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https://mygainwell.sharepoint.com/teams/ILU/Shared Documents/General/ILU_File_Library/WebContent/Media/DMS/Provider/Enroll/"/>
    </mc:Choice>
  </mc:AlternateContent>
  <xr:revisionPtr revIDLastSave="53" documentId="8_{077FDC35-060F-42AC-9F8F-4363882E0E21}" xr6:coauthVersionLast="47" xr6:coauthVersionMax="47" xr10:uidLastSave="{62C7FB97-622E-45C8-866D-BC77C453368D}"/>
  <bookViews>
    <workbookView xWindow="41955" yWindow="2430" windowWidth="29490" windowHeight="17475" firstSheet="3" activeTab="3" xr2:uid="{00000000-000D-0000-FFFF-FFFF00000000}"/>
  </bookViews>
  <sheets>
    <sheet name="Codes" sheetId="4" state="hidden" r:id="rId1"/>
    <sheet name="Matrix" sheetId="2" state="hidden" r:id="rId2"/>
    <sheet name="DataPull" sheetId="6" state="hidden" r:id="rId3"/>
    <sheet name="Search" sheetId="7" r:id="rId4"/>
    <sheet name="Tracking Changes" sheetId="13" state="hidden" r:id="rId5"/>
    <sheet name="V16" sheetId="9" state="hidden" r:id="rId6"/>
    <sheet name="Matrix (2)" sheetId="12" state="hidden" r:id="rId7"/>
    <sheet name="Matrix w Corticon Col Headers" sheetId="8" state="hidden" r:id="rId8"/>
  </sheets>
  <definedNames>
    <definedName name="_xlnm._FilterDatabase" localSheetId="2" hidden="1">DataPull!$A$1:$BO$432</definedName>
    <definedName name="_xlnm._FilterDatabase" localSheetId="1" hidden="1">Matrix!$B$11:$BG$199</definedName>
    <definedName name="_xlnm._FilterDatabase" localSheetId="6" hidden="1">'Matrix (2)'!$B$11:$BD$199</definedName>
    <definedName name="_xlnm._FilterDatabase" localSheetId="7" hidden="1">'Matrix w Corticon Col Headers'!$B$12:$BD$198</definedName>
    <definedName name="Slicer_Provider_Category__Specialty__Description">#N/A</definedName>
    <definedName name="Slicer_Provider_Type_Description">#N/A</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355" i="6" l="1"/>
  <c r="BO414" i="6"/>
  <c r="B432" i="6"/>
  <c r="C432" i="6"/>
  <c r="D432" i="6"/>
  <c r="E432" i="6"/>
  <c r="F432" i="6"/>
  <c r="G432" i="6"/>
  <c r="H432" i="6"/>
  <c r="I432" i="6"/>
  <c r="J432" i="6"/>
  <c r="L432" i="6"/>
  <c r="M432" i="6"/>
  <c r="N432" i="6"/>
  <c r="O432" i="6"/>
  <c r="P432" i="6"/>
  <c r="Q432" i="6"/>
  <c r="R432" i="6"/>
  <c r="S432" i="6"/>
  <c r="T432" i="6"/>
  <c r="U432" i="6"/>
  <c r="V432" i="6"/>
  <c r="W432" i="6"/>
  <c r="X432" i="6"/>
  <c r="Y432" i="6"/>
  <c r="AA432" i="6"/>
  <c r="AB432" i="6"/>
  <c r="AC432" i="6"/>
  <c r="AD432" i="6"/>
  <c r="AE432" i="6"/>
  <c r="AF432" i="6"/>
  <c r="AG432" i="6"/>
  <c r="AH432" i="6"/>
  <c r="AI432" i="6"/>
  <c r="AJ432" i="6"/>
  <c r="AK432" i="6"/>
  <c r="AL432" i="6"/>
  <c r="AM432" i="6"/>
  <c r="AN432" i="6"/>
  <c r="AO432" i="6"/>
  <c r="AP432" i="6"/>
  <c r="AR432" i="6"/>
  <c r="AS432" i="6"/>
  <c r="AU432" i="6"/>
  <c r="AV432" i="6"/>
  <c r="AW432" i="6"/>
  <c r="AX432" i="6"/>
  <c r="BA432" i="6"/>
  <c r="BB432" i="6"/>
  <c r="BD432" i="6"/>
  <c r="BF432" i="6"/>
  <c r="BG432" i="6"/>
  <c r="BH432" i="6"/>
  <c r="BK432" i="6"/>
  <c r="BL432" i="6"/>
  <c r="BN432" i="6"/>
  <c r="J367" i="6"/>
  <c r="I367" i="6"/>
  <c r="H367" i="6"/>
  <c r="G367" i="6"/>
  <c r="F367" i="6"/>
  <c r="E367" i="6"/>
  <c r="D367" i="6"/>
  <c r="C367" i="6"/>
  <c r="B367" i="6"/>
  <c r="C335" i="6"/>
  <c r="BN334" i="6"/>
  <c r="BM334" i="6"/>
  <c r="BL334" i="6"/>
  <c r="BK334" i="6"/>
  <c r="BJ334" i="6"/>
  <c r="BI334" i="6"/>
  <c r="BH334" i="6"/>
  <c r="BG334" i="6"/>
  <c r="BF334" i="6"/>
  <c r="BE334" i="6"/>
  <c r="BD334" i="6"/>
  <c r="BC334" i="6"/>
  <c r="BB334" i="6"/>
  <c r="BA334" i="6"/>
  <c r="AZ334" i="6"/>
  <c r="AY334" i="6"/>
  <c r="AX334" i="6"/>
  <c r="AW334" i="6"/>
  <c r="AV334" i="6"/>
  <c r="AU334" i="6"/>
  <c r="AS334" i="6"/>
  <c r="AR334" i="6"/>
  <c r="AP334" i="6"/>
  <c r="AO334" i="6"/>
  <c r="AN334" i="6"/>
  <c r="AM334" i="6"/>
  <c r="AL334" i="6"/>
  <c r="AK334" i="6"/>
  <c r="AJ334" i="6"/>
  <c r="AI334" i="6"/>
  <c r="AH334" i="6"/>
  <c r="AG334" i="6"/>
  <c r="AF334" i="6"/>
  <c r="AE334" i="6"/>
  <c r="AD334" i="6"/>
  <c r="AC334" i="6"/>
  <c r="AB334" i="6"/>
  <c r="AA334" i="6"/>
  <c r="Y334" i="6"/>
  <c r="X334" i="6"/>
  <c r="W334" i="6"/>
  <c r="V334" i="6"/>
  <c r="U334" i="6"/>
  <c r="T334" i="6"/>
  <c r="S334" i="6"/>
  <c r="R334" i="6"/>
  <c r="Q334" i="6"/>
  <c r="P334" i="6"/>
  <c r="O334" i="6"/>
  <c r="N334" i="6"/>
  <c r="M334" i="6"/>
  <c r="L334" i="6"/>
  <c r="J334" i="6"/>
  <c r="I334" i="6"/>
  <c r="H334" i="6"/>
  <c r="G334" i="6"/>
  <c r="F334" i="6"/>
  <c r="E334" i="6"/>
  <c r="D334" i="6"/>
  <c r="C334" i="6"/>
  <c r="B334" i="6"/>
  <c r="Z1" i="6"/>
  <c r="Z367" i="6" s="1"/>
  <c r="K33"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10" i="6"/>
  <c r="K211" i="6"/>
  <c r="K212" i="6"/>
  <c r="K213" i="6"/>
  <c r="K214" i="6"/>
  <c r="K215" i="6"/>
  <c r="K216" i="6"/>
  <c r="K217" i="6"/>
  <c r="K218" i="6"/>
  <c r="K219" i="6"/>
  <c r="K220" i="6"/>
  <c r="K221" i="6"/>
  <c r="K226" i="6"/>
  <c r="K229" i="6"/>
  <c r="K231" i="6"/>
  <c r="K232" i="6"/>
  <c r="K233" i="6"/>
  <c r="K234" i="6"/>
  <c r="K235" i="6"/>
  <c r="K236" i="6"/>
  <c r="K237" i="6"/>
  <c r="K244" i="6"/>
  <c r="K245" i="6"/>
  <c r="K246" i="6"/>
  <c r="K247" i="6"/>
  <c r="K248" i="6"/>
  <c r="K259" i="6"/>
  <c r="K260" i="6"/>
  <c r="K262" i="6"/>
  <c r="K269" i="6"/>
  <c r="K271" i="6"/>
  <c r="K272" i="6"/>
  <c r="K273" i="6"/>
  <c r="K280" i="6"/>
  <c r="K281" i="6"/>
  <c r="K283" i="6"/>
  <c r="K284" i="6"/>
  <c r="K286" i="6"/>
  <c r="K287" i="6"/>
  <c r="K288" i="6"/>
  <c r="K297" i="6"/>
  <c r="K298" i="6"/>
  <c r="K299" i="6"/>
  <c r="K300" i="6"/>
  <c r="K301" i="6"/>
  <c r="K302" i="6"/>
  <c r="K305" i="6"/>
  <c r="K307" i="6"/>
  <c r="K308" i="6"/>
  <c r="K310" i="6"/>
  <c r="K311" i="6"/>
  <c r="K314" i="6"/>
  <c r="K315" i="6"/>
  <c r="K316" i="6"/>
  <c r="K317" i="6"/>
  <c r="K318" i="6"/>
  <c r="K319" i="6"/>
  <c r="K320" i="6"/>
  <c r="K321" i="6"/>
  <c r="K322" i="6"/>
  <c r="K323" i="6"/>
  <c r="K324" i="6"/>
  <c r="K325" i="6"/>
  <c r="K326" i="6"/>
  <c r="K327" i="6"/>
  <c r="K328" i="6"/>
  <c r="K329" i="6"/>
  <c r="K330" i="6"/>
  <c r="K331" i="6"/>
  <c r="K335" i="6"/>
  <c r="K336" i="6"/>
  <c r="K337" i="6"/>
  <c r="K338" i="6"/>
  <c r="K339" i="6"/>
  <c r="K340" i="6"/>
  <c r="K341" i="6"/>
  <c r="K342" i="6"/>
  <c r="K343" i="6"/>
  <c r="K344" i="6"/>
  <c r="K345" i="6"/>
  <c r="K346" i="6"/>
  <c r="K347" i="6"/>
  <c r="K348" i="6"/>
  <c r="K349" i="6"/>
  <c r="K350" i="6"/>
  <c r="K351" i="6"/>
  <c r="K352" i="6"/>
  <c r="K353" i="6"/>
  <c r="A414" i="6"/>
  <c r="A355" i="6"/>
  <c r="A367" i="2"/>
  <c r="A367" i="6" s="1"/>
  <c r="AT334" i="2"/>
  <c r="AT334" i="6" s="1"/>
  <c r="A334" i="2"/>
  <c r="A334" i="6" s="1"/>
  <c r="A414" i="2"/>
  <c r="A355" i="2"/>
  <c r="BN233" i="6"/>
  <c r="BK233" i="6"/>
  <c r="BD233" i="6"/>
  <c r="BE233" i="6"/>
  <c r="BF233" i="6"/>
  <c r="BG233" i="6"/>
  <c r="BH233" i="6"/>
  <c r="BI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5" i="6"/>
  <c r="Y336" i="6"/>
  <c r="Y337" i="6"/>
  <c r="Y338" i="6"/>
  <c r="Y339" i="6"/>
  <c r="Y340" i="6"/>
  <c r="Y341" i="6"/>
  <c r="Y342" i="6"/>
  <c r="Y343" i="6"/>
  <c r="Y344" i="6"/>
  <c r="Y345" i="6"/>
  <c r="Y346" i="6"/>
  <c r="Y347" i="6"/>
  <c r="Y348" i="6"/>
  <c r="Y349" i="6"/>
  <c r="Y350" i="6"/>
  <c r="Y351" i="6"/>
  <c r="Y352" i="6"/>
  <c r="Y353" i="6"/>
  <c r="Y354" i="6"/>
  <c r="Y356" i="6"/>
  <c r="Y357" i="6"/>
  <c r="Y358" i="6"/>
  <c r="Y359" i="6"/>
  <c r="Y360" i="6"/>
  <c r="Y361" i="6"/>
  <c r="Y362" i="6"/>
  <c r="Y363" i="6"/>
  <c r="Y364" i="6"/>
  <c r="Y365" i="6"/>
  <c r="Y366"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5" i="6"/>
  <c r="Y416" i="6"/>
  <c r="Y417" i="6"/>
  <c r="Y418" i="6"/>
  <c r="Y419" i="6"/>
  <c r="Y420" i="6"/>
  <c r="Y421" i="6"/>
  <c r="Y422" i="6"/>
  <c r="Y423" i="6"/>
  <c r="Y424" i="6"/>
  <c r="Y425" i="6"/>
  <c r="Y426" i="6"/>
  <c r="Y427" i="6"/>
  <c r="Y428" i="6"/>
  <c r="Y429" i="6"/>
  <c r="Y430" i="6"/>
  <c r="Y431" i="6"/>
  <c r="Y2" i="6"/>
  <c r="Y3" i="6"/>
  <c r="Y4"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F233" i="6"/>
  <c r="C233" i="6"/>
  <c r="AA232" i="6"/>
  <c r="AB232" i="6"/>
  <c r="AC232" i="6"/>
  <c r="AD232"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6" i="6"/>
  <c r="C337" i="6"/>
  <c r="C338" i="6"/>
  <c r="C339" i="6"/>
  <c r="C340" i="6"/>
  <c r="C341" i="6"/>
  <c r="C342" i="6"/>
  <c r="C343" i="6"/>
  <c r="C344" i="6"/>
  <c r="C345" i="6"/>
  <c r="C346" i="6"/>
  <c r="C347" i="6"/>
  <c r="C348" i="6"/>
  <c r="C349" i="6"/>
  <c r="C350" i="6"/>
  <c r="C351" i="6"/>
  <c r="C352" i="6"/>
  <c r="C353" i="6"/>
  <c r="C354" i="6"/>
  <c r="C356" i="6"/>
  <c r="C357" i="6"/>
  <c r="C358" i="6"/>
  <c r="C359" i="6"/>
  <c r="C360" i="6"/>
  <c r="C361" i="6"/>
  <c r="C362" i="6"/>
  <c r="C363" i="6"/>
  <c r="C364" i="6"/>
  <c r="C365" i="6"/>
  <c r="C366"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5" i="6"/>
  <c r="C416" i="6"/>
  <c r="C417" i="6"/>
  <c r="C418" i="6"/>
  <c r="C419" i="6"/>
  <c r="C420" i="6"/>
  <c r="C421" i="6"/>
  <c r="C422" i="6"/>
  <c r="C423" i="6"/>
  <c r="C424" i="6"/>
  <c r="C425" i="6"/>
  <c r="C426" i="6"/>
  <c r="C427" i="6"/>
  <c r="C428" i="6"/>
  <c r="C429" i="6"/>
  <c r="C430" i="6"/>
  <c r="C431" i="6"/>
  <c r="U233" i="6"/>
  <c r="A233" i="6"/>
  <c r="D233" i="6"/>
  <c r="E233" i="6"/>
  <c r="G233" i="6"/>
  <c r="H233" i="6"/>
  <c r="I233" i="6"/>
  <c r="J233" i="6"/>
  <c r="L233" i="6"/>
  <c r="M233" i="6"/>
  <c r="N233" i="6"/>
  <c r="O233" i="6"/>
  <c r="P233" i="6"/>
  <c r="Q233" i="6"/>
  <c r="R233" i="6"/>
  <c r="S233" i="6"/>
  <c r="T233" i="6"/>
  <c r="V233" i="6"/>
  <c r="W233" i="6"/>
  <c r="X233" i="6"/>
  <c r="AA233" i="6"/>
  <c r="AB233" i="6"/>
  <c r="AC233" i="6"/>
  <c r="AD233" i="6"/>
  <c r="AE233" i="6"/>
  <c r="AF233" i="6"/>
  <c r="AG233" i="6"/>
  <c r="AH233" i="6"/>
  <c r="AI233" i="6"/>
  <c r="AJ233" i="6"/>
  <c r="AK233" i="6"/>
  <c r="AL233" i="6"/>
  <c r="AM233" i="6"/>
  <c r="AN233" i="6"/>
  <c r="AO233" i="6"/>
  <c r="AP233" i="6"/>
  <c r="AR233" i="6"/>
  <c r="AS233" i="6"/>
  <c r="AU233" i="6"/>
  <c r="AV233" i="6"/>
  <c r="AX233" i="6"/>
  <c r="AY233" i="6"/>
  <c r="AZ233" i="6"/>
  <c r="BA233" i="6"/>
  <c r="BB233" i="6"/>
  <c r="BL233" i="6"/>
  <c r="B233" i="6"/>
  <c r="Y1" i="6"/>
  <c r="Y233" i="6" s="1"/>
  <c r="X1" i="6"/>
  <c r="BJ233" i="2"/>
  <c r="BJ233" i="6" s="1"/>
  <c r="BC233" i="2"/>
  <c r="BC233" i="6" s="1"/>
  <c r="AT233" i="2"/>
  <c r="AT233" i="6" s="1"/>
  <c r="BN254" i="6"/>
  <c r="BL254" i="6"/>
  <c r="BK254" i="6"/>
  <c r="BH254" i="6"/>
  <c r="BG254" i="6"/>
  <c r="BF254" i="6"/>
  <c r="BE254" i="6"/>
  <c r="BD254" i="6"/>
  <c r="BB254" i="6"/>
  <c r="BA254" i="6"/>
  <c r="AZ254" i="6"/>
  <c r="AX254" i="6"/>
  <c r="AW254" i="6"/>
  <c r="AV254" i="6"/>
  <c r="AU254" i="6"/>
  <c r="AS254" i="6"/>
  <c r="AR254" i="6"/>
  <c r="AP254" i="6"/>
  <c r="AO254" i="6"/>
  <c r="AN254" i="6"/>
  <c r="AM254" i="6"/>
  <c r="AL254" i="6"/>
  <c r="AK254" i="6"/>
  <c r="AJ254" i="6"/>
  <c r="AI254" i="6"/>
  <c r="AH254" i="6"/>
  <c r="AG254" i="6"/>
  <c r="AF254" i="6"/>
  <c r="AE254" i="6"/>
  <c r="AD254" i="6"/>
  <c r="AC254" i="6"/>
  <c r="AB254" i="6"/>
  <c r="AA254" i="6"/>
  <c r="X254" i="6"/>
  <c r="W254" i="6"/>
  <c r="V254" i="6"/>
  <c r="U254" i="6"/>
  <c r="T254" i="6"/>
  <c r="S254" i="6"/>
  <c r="R254" i="6"/>
  <c r="Q254" i="6"/>
  <c r="P254" i="6"/>
  <c r="O254" i="6"/>
  <c r="N254" i="6"/>
  <c r="M254" i="6"/>
  <c r="L254" i="6"/>
  <c r="J254" i="6"/>
  <c r="I254" i="6"/>
  <c r="H254" i="6"/>
  <c r="G254" i="6"/>
  <c r="F254" i="6"/>
  <c r="E254" i="6"/>
  <c r="D254" i="6"/>
  <c r="B254" i="6"/>
  <c r="BJ254" i="2"/>
  <c r="BC254" i="2"/>
  <c r="AT254" i="2"/>
  <c r="A254" i="2"/>
  <c r="BO367" i="6" l="1"/>
  <c r="Z334" i="6"/>
  <c r="BO334" i="6" s="1"/>
  <c r="AN218" i="6"/>
  <c r="BH430" i="12"/>
  <c r="AZ430" i="12"/>
  <c r="AQ430" i="12"/>
  <c r="A430" i="12"/>
  <c r="BH429" i="12"/>
  <c r="AZ429" i="12"/>
  <c r="AQ429" i="12"/>
  <c r="A429" i="12"/>
  <c r="BH428" i="12"/>
  <c r="AV428" i="12"/>
  <c r="AQ428" i="12"/>
  <c r="A428" i="12"/>
  <c r="BH427" i="12"/>
  <c r="AV427" i="12"/>
  <c r="AQ427" i="12"/>
  <c r="A427" i="12"/>
  <c r="BH426" i="12"/>
  <c r="AV426" i="12"/>
  <c r="AQ426" i="12"/>
  <c r="A426" i="12"/>
  <c r="BH425" i="12"/>
  <c r="AV425" i="12"/>
  <c r="AQ425" i="12"/>
  <c r="A425" i="12"/>
  <c r="BH424" i="12"/>
  <c r="AZ424" i="12"/>
  <c r="AQ424" i="12"/>
  <c r="A424" i="12"/>
  <c r="BH423" i="12"/>
  <c r="AZ423" i="12"/>
  <c r="AQ423" i="12"/>
  <c r="A423" i="12"/>
  <c r="BH422" i="12"/>
  <c r="AZ422" i="12"/>
  <c r="AQ422" i="12"/>
  <c r="A422" i="12"/>
  <c r="BH421" i="12"/>
  <c r="AZ421" i="12"/>
  <c r="AQ421" i="12"/>
  <c r="A421" i="12"/>
  <c r="BH420" i="12"/>
  <c r="AZ420" i="12"/>
  <c r="AQ420" i="12"/>
  <c r="A420" i="12"/>
  <c r="BH419" i="12"/>
  <c r="AZ419" i="12"/>
  <c r="AQ419" i="12"/>
  <c r="A419" i="12"/>
  <c r="BH418" i="12"/>
  <c r="AZ418" i="12"/>
  <c r="AQ418" i="12"/>
  <c r="A418" i="12"/>
  <c r="BH417" i="12"/>
  <c r="AZ417" i="12"/>
  <c r="AQ417" i="12"/>
  <c r="A417" i="12"/>
  <c r="BH416" i="12"/>
  <c r="AZ416" i="12"/>
  <c r="AQ416" i="12"/>
  <c r="A416" i="12"/>
  <c r="BH415" i="12"/>
  <c r="AZ415" i="12"/>
  <c r="AQ415" i="12"/>
  <c r="A415" i="12"/>
  <c r="BH414" i="12"/>
  <c r="AZ414" i="12"/>
  <c r="AQ414" i="12"/>
  <c r="A414" i="12"/>
  <c r="BS413" i="12"/>
  <c r="BH413" i="12"/>
  <c r="AZ413" i="12"/>
  <c r="AQ413" i="12"/>
  <c r="A413" i="12"/>
  <c r="BS412" i="12"/>
  <c r="BH412" i="12"/>
  <c r="AZ412" i="12"/>
  <c r="AQ412" i="12"/>
  <c r="A412" i="12"/>
  <c r="BH411" i="12"/>
  <c r="AZ411" i="12"/>
  <c r="AV411" i="12"/>
  <c r="AQ411" i="12"/>
  <c r="A411" i="12"/>
  <c r="BH410" i="12"/>
  <c r="AZ410" i="12"/>
  <c r="AV410" i="12"/>
  <c r="AQ410" i="12"/>
  <c r="A410" i="12"/>
  <c r="BH409" i="12"/>
  <c r="AZ409" i="12"/>
  <c r="AV409" i="12"/>
  <c r="AQ409" i="12"/>
  <c r="A409" i="12"/>
  <c r="BS408" i="12"/>
  <c r="BH408" i="12"/>
  <c r="AZ408" i="12"/>
  <c r="AV408" i="12"/>
  <c r="AQ408" i="12"/>
  <c r="A408" i="12"/>
  <c r="BS407" i="12"/>
  <c r="BH407" i="12"/>
  <c r="AZ407" i="12"/>
  <c r="AV407" i="12"/>
  <c r="AQ407" i="12"/>
  <c r="A407" i="12"/>
  <c r="BS406" i="12"/>
  <c r="BH406" i="12"/>
  <c r="AZ406" i="12"/>
  <c r="AV406" i="12"/>
  <c r="AQ406" i="12"/>
  <c r="A406" i="12"/>
  <c r="BS405" i="12"/>
  <c r="BH405" i="12"/>
  <c r="AZ405" i="12"/>
  <c r="AV405" i="12"/>
  <c r="AQ405" i="12"/>
  <c r="A405" i="12"/>
  <c r="A404" i="12"/>
  <c r="BH403" i="12"/>
  <c r="AZ403" i="12"/>
  <c r="AQ403" i="12"/>
  <c r="A403" i="12"/>
  <c r="BH402" i="12"/>
  <c r="AZ402" i="12"/>
  <c r="AQ402" i="12"/>
  <c r="A402" i="12"/>
  <c r="BH401" i="12"/>
  <c r="AZ401" i="12"/>
  <c r="AQ401" i="12"/>
  <c r="A401" i="12"/>
  <c r="BS400" i="12"/>
  <c r="BH400" i="12"/>
  <c r="AZ400" i="12"/>
  <c r="AV400" i="12"/>
  <c r="AQ400" i="12"/>
  <c r="A400" i="12"/>
  <c r="BS399" i="12"/>
  <c r="BH399" i="12"/>
  <c r="AZ399" i="12"/>
  <c r="AV399" i="12"/>
  <c r="AQ399" i="12"/>
  <c r="A399" i="12"/>
  <c r="BS398" i="12"/>
  <c r="BH398" i="12"/>
  <c r="AZ398" i="12"/>
  <c r="AV398" i="12"/>
  <c r="AQ398" i="12"/>
  <c r="A398" i="12"/>
  <c r="BH397" i="12"/>
  <c r="AZ397" i="12"/>
  <c r="AV397" i="12"/>
  <c r="AQ397" i="12"/>
  <c r="A397" i="12"/>
  <c r="BH396" i="12"/>
  <c r="AV396" i="12"/>
  <c r="AQ396" i="12"/>
  <c r="A396" i="12"/>
  <c r="BH395" i="12"/>
  <c r="AV395" i="12"/>
  <c r="AQ395" i="12"/>
  <c r="A395" i="12"/>
  <c r="BH394" i="12"/>
  <c r="AV394" i="12"/>
  <c r="AQ394" i="12"/>
  <c r="A394" i="12"/>
  <c r="BH393" i="12"/>
  <c r="AV393" i="12"/>
  <c r="AQ393" i="12"/>
  <c r="A393" i="12"/>
  <c r="BS392" i="12"/>
  <c r="BH392" i="12"/>
  <c r="AZ392" i="12"/>
  <c r="AV392" i="12"/>
  <c r="AQ392" i="12"/>
  <c r="A392" i="12"/>
  <c r="BS391" i="12"/>
  <c r="BH391" i="12"/>
  <c r="AZ391" i="12"/>
  <c r="AV391" i="12"/>
  <c r="AQ391" i="12"/>
  <c r="A391" i="12"/>
  <c r="BS390" i="12"/>
  <c r="BH390" i="12"/>
  <c r="AZ390" i="12"/>
  <c r="AV390" i="12"/>
  <c r="AQ390" i="12"/>
  <c r="A390" i="12"/>
  <c r="BS389" i="12"/>
  <c r="BH389" i="12"/>
  <c r="AZ389" i="12"/>
  <c r="AV389" i="12"/>
  <c r="AQ389" i="12"/>
  <c r="A389" i="12"/>
  <c r="BS388" i="12"/>
  <c r="BH388" i="12"/>
  <c r="AZ388" i="12"/>
  <c r="AV388" i="12"/>
  <c r="AQ388" i="12"/>
  <c r="A388" i="12"/>
  <c r="BS387" i="12"/>
  <c r="BH387" i="12"/>
  <c r="AZ387" i="12"/>
  <c r="AV387" i="12"/>
  <c r="AQ387" i="12"/>
  <c r="A387" i="12"/>
  <c r="BH386" i="12"/>
  <c r="AZ386" i="12"/>
  <c r="AQ386" i="12"/>
  <c r="A386" i="12"/>
  <c r="BH385" i="12"/>
  <c r="AZ385" i="12"/>
  <c r="AQ385" i="12"/>
  <c r="A385" i="12"/>
  <c r="BS384" i="12"/>
  <c r="BH384" i="12"/>
  <c r="AZ384" i="12"/>
  <c r="AV384" i="12"/>
  <c r="AQ384" i="12"/>
  <c r="A384" i="12"/>
  <c r="BH383" i="12"/>
  <c r="AV383" i="12"/>
  <c r="AQ383" i="12"/>
  <c r="A383" i="12"/>
  <c r="BH382" i="12"/>
  <c r="AV382" i="12"/>
  <c r="AQ382" i="12"/>
  <c r="A382" i="12"/>
  <c r="BH381" i="12"/>
  <c r="AV381" i="12"/>
  <c r="AQ381" i="12"/>
  <c r="A381" i="12"/>
  <c r="BH380" i="12"/>
  <c r="AV380" i="12"/>
  <c r="AQ380" i="12"/>
  <c r="A380" i="12"/>
  <c r="BH379" i="12"/>
  <c r="AV379" i="12"/>
  <c r="AQ379" i="12"/>
  <c r="A379" i="12"/>
  <c r="BH378" i="12"/>
  <c r="AQ378" i="12"/>
  <c r="A378" i="12"/>
  <c r="BS377" i="12"/>
  <c r="BH377" i="12"/>
  <c r="AZ377" i="12"/>
  <c r="AV377" i="12"/>
  <c r="AQ377" i="12"/>
  <c r="A377" i="12"/>
  <c r="BS376" i="12"/>
  <c r="BH376" i="12"/>
  <c r="AZ376" i="12"/>
  <c r="AV376" i="12"/>
  <c r="AQ376" i="12"/>
  <c r="A376" i="12"/>
  <c r="BS375" i="12"/>
  <c r="BH375" i="12"/>
  <c r="AZ375" i="12"/>
  <c r="AV375" i="12"/>
  <c r="AQ375" i="12"/>
  <c r="A375" i="12"/>
  <c r="BS374" i="12"/>
  <c r="BH374" i="12"/>
  <c r="AZ374" i="12"/>
  <c r="AV374" i="12"/>
  <c r="AQ374" i="12"/>
  <c r="A374" i="12"/>
  <c r="BS373" i="12"/>
  <c r="BH373" i="12"/>
  <c r="AZ373" i="12"/>
  <c r="AV373" i="12"/>
  <c r="AQ373" i="12"/>
  <c r="A373" i="12"/>
  <c r="BS372" i="12"/>
  <c r="BH372" i="12"/>
  <c r="AZ372" i="12"/>
  <c r="AV372" i="12"/>
  <c r="AQ372" i="12"/>
  <c r="A372" i="12"/>
  <c r="BH371" i="12"/>
  <c r="AV371" i="12"/>
  <c r="AQ371" i="12"/>
  <c r="A371" i="12"/>
  <c r="BS370" i="12"/>
  <c r="BH370" i="12"/>
  <c r="AZ370" i="12"/>
  <c r="AV370" i="12"/>
  <c r="AQ370" i="12"/>
  <c r="A370" i="12"/>
  <c r="BH369" i="12"/>
  <c r="AZ369" i="12"/>
  <c r="AV369" i="12"/>
  <c r="AQ369" i="12"/>
  <c r="A369" i="12"/>
  <c r="BH368" i="12"/>
  <c r="AZ368" i="12"/>
  <c r="AV368" i="12"/>
  <c r="AQ368" i="12"/>
  <c r="A368" i="12"/>
  <c r="BS367" i="12"/>
  <c r="BH367" i="12"/>
  <c r="AZ367" i="12"/>
  <c r="AV367" i="12"/>
  <c r="AQ367" i="12"/>
  <c r="A367" i="12"/>
  <c r="BS366" i="12"/>
  <c r="BH366" i="12"/>
  <c r="AZ366" i="12"/>
  <c r="AV366" i="12"/>
  <c r="AQ366" i="12"/>
  <c r="A366" i="12"/>
  <c r="BS365" i="12"/>
  <c r="BH365" i="12"/>
  <c r="AZ365" i="12"/>
  <c r="AV365" i="12"/>
  <c r="AQ365" i="12"/>
  <c r="A365" i="12"/>
  <c r="BS364" i="12"/>
  <c r="BH364" i="12"/>
  <c r="AZ364" i="12"/>
  <c r="AV364" i="12"/>
  <c r="AQ364" i="12"/>
  <c r="A364" i="12"/>
  <c r="BS363" i="12"/>
  <c r="BH363" i="12"/>
  <c r="AZ363" i="12"/>
  <c r="AV363" i="12"/>
  <c r="AQ363" i="12"/>
  <c r="A363" i="12"/>
  <c r="BS362" i="12"/>
  <c r="BH362" i="12"/>
  <c r="AZ362" i="12"/>
  <c r="AV362" i="12"/>
  <c r="AQ362" i="12"/>
  <c r="A362" i="12"/>
  <c r="BS361" i="12"/>
  <c r="BH361" i="12"/>
  <c r="AZ361" i="12"/>
  <c r="AV361" i="12"/>
  <c r="AQ361" i="12"/>
  <c r="A361" i="12"/>
  <c r="BS360" i="12"/>
  <c r="BH360" i="12"/>
  <c r="AZ360" i="12"/>
  <c r="AV360" i="12"/>
  <c r="AQ360" i="12"/>
  <c r="A360" i="12"/>
  <c r="BS359" i="12"/>
  <c r="BH359" i="12"/>
  <c r="AZ359" i="12"/>
  <c r="AV359" i="12"/>
  <c r="AQ359" i="12"/>
  <c r="A359" i="12"/>
  <c r="BS358" i="12"/>
  <c r="BH358" i="12"/>
  <c r="AZ358" i="12"/>
  <c r="AV358" i="12"/>
  <c r="AQ358" i="12"/>
  <c r="A358" i="12"/>
  <c r="BH357" i="12"/>
  <c r="AZ357" i="12"/>
  <c r="AV357" i="12"/>
  <c r="AQ357" i="12"/>
  <c r="A357" i="12"/>
  <c r="BH356" i="12"/>
  <c r="AZ356" i="12"/>
  <c r="AV356" i="12"/>
  <c r="AQ356" i="12"/>
  <c r="A356" i="12"/>
  <c r="BH355" i="12"/>
  <c r="AZ355" i="12"/>
  <c r="AV355" i="12"/>
  <c r="AQ355" i="12"/>
  <c r="A355" i="12"/>
  <c r="BH354" i="12"/>
  <c r="AZ354" i="12"/>
  <c r="AV354" i="12"/>
  <c r="AQ354" i="12"/>
  <c r="A354" i="12"/>
  <c r="BH353" i="12"/>
  <c r="AZ353" i="12"/>
  <c r="AQ353" i="12"/>
  <c r="A353" i="12"/>
  <c r="BH352" i="12"/>
  <c r="AZ352" i="12"/>
  <c r="AQ352" i="12"/>
  <c r="A352" i="12"/>
  <c r="BH351" i="12"/>
  <c r="AZ351" i="12"/>
  <c r="AQ351" i="12"/>
  <c r="A351" i="12"/>
  <c r="BH350" i="12"/>
  <c r="AZ350" i="12"/>
  <c r="AQ350" i="12"/>
  <c r="A350" i="12"/>
  <c r="BH349" i="12"/>
  <c r="AZ349" i="12"/>
  <c r="AQ349" i="12"/>
  <c r="A349" i="12"/>
  <c r="BH348" i="12"/>
  <c r="AZ348" i="12"/>
  <c r="AQ348" i="12"/>
  <c r="A348" i="12"/>
  <c r="BH347" i="12"/>
  <c r="AZ347" i="12"/>
  <c r="AQ347" i="12"/>
  <c r="A347" i="12"/>
  <c r="BH346" i="12"/>
  <c r="AZ346" i="12"/>
  <c r="AQ346" i="12"/>
  <c r="A346" i="12"/>
  <c r="BH345" i="12"/>
  <c r="AZ345" i="12"/>
  <c r="AQ345" i="12"/>
  <c r="A345" i="12"/>
  <c r="BH344" i="12"/>
  <c r="AV344" i="12"/>
  <c r="AQ344" i="12"/>
  <c r="A344" i="12"/>
  <c r="BH343" i="12"/>
  <c r="AV343" i="12"/>
  <c r="AQ343" i="12"/>
  <c r="A343" i="12"/>
  <c r="BH342" i="12"/>
  <c r="AV342" i="12"/>
  <c r="AQ342" i="12"/>
  <c r="A342" i="12"/>
  <c r="BH341" i="12"/>
  <c r="AV341" i="12"/>
  <c r="AQ341" i="12"/>
  <c r="A341" i="12"/>
  <c r="BH340" i="12"/>
  <c r="AV340" i="12"/>
  <c r="AQ340" i="12"/>
  <c r="A340" i="12"/>
  <c r="BH339" i="12"/>
  <c r="AV339" i="12"/>
  <c r="AQ339" i="12"/>
  <c r="A339" i="12"/>
  <c r="BH338" i="12"/>
  <c r="AV338" i="12"/>
  <c r="AQ338" i="12"/>
  <c r="A338" i="12"/>
  <c r="BS337" i="12"/>
  <c r="BH337" i="12"/>
  <c r="AZ337" i="12"/>
  <c r="AV337" i="12"/>
  <c r="AQ337" i="12"/>
  <c r="A337" i="12"/>
  <c r="BS336" i="12"/>
  <c r="BH336" i="12"/>
  <c r="AZ336" i="12"/>
  <c r="AV336" i="12"/>
  <c r="AQ336" i="12"/>
  <c r="A336" i="12"/>
  <c r="BS335" i="12"/>
  <c r="BH335" i="12"/>
  <c r="AZ335" i="12"/>
  <c r="AV335" i="12"/>
  <c r="AQ335" i="12"/>
  <c r="A335" i="12"/>
  <c r="BH334" i="12"/>
  <c r="AZ334" i="12"/>
  <c r="AV334" i="12"/>
  <c r="AQ334" i="12"/>
  <c r="A334" i="12"/>
  <c r="BH333" i="12"/>
  <c r="AZ333" i="12"/>
  <c r="AQ333" i="12"/>
  <c r="A333" i="12"/>
  <c r="BH332" i="12"/>
  <c r="AZ332" i="12"/>
  <c r="AQ332" i="12"/>
  <c r="A332" i="12"/>
  <c r="BH331" i="12"/>
  <c r="AZ331" i="12"/>
  <c r="AV331" i="12"/>
  <c r="AQ331" i="12"/>
  <c r="A331" i="12"/>
  <c r="BH330" i="12"/>
  <c r="AZ330" i="12"/>
  <c r="AV330" i="12"/>
  <c r="AQ330" i="12"/>
  <c r="A330" i="12"/>
  <c r="BS329" i="12"/>
  <c r="BH329" i="12"/>
  <c r="AZ329" i="12"/>
  <c r="AV329" i="12"/>
  <c r="AQ329" i="12"/>
  <c r="A329" i="12"/>
  <c r="BS328" i="12"/>
  <c r="BH328" i="12"/>
  <c r="AZ328" i="12"/>
  <c r="AV328" i="12"/>
  <c r="AQ328" i="12"/>
  <c r="A328" i="12"/>
  <c r="BS327" i="12"/>
  <c r="BH327" i="12"/>
  <c r="AZ327" i="12"/>
  <c r="AV327" i="12"/>
  <c r="AQ327" i="12"/>
  <c r="A327" i="12"/>
  <c r="A326" i="12"/>
  <c r="BS325" i="12"/>
  <c r="BH325" i="12"/>
  <c r="AZ325" i="12"/>
  <c r="AV325" i="12"/>
  <c r="AQ325" i="12"/>
  <c r="A325" i="12"/>
  <c r="BH324" i="12"/>
  <c r="AZ324" i="12"/>
  <c r="AV324" i="12"/>
  <c r="AQ324" i="12"/>
  <c r="A324" i="12"/>
  <c r="BH323" i="12"/>
  <c r="AZ323" i="12"/>
  <c r="AV323" i="12"/>
  <c r="AQ323" i="12"/>
  <c r="A323" i="12"/>
  <c r="BH322" i="12"/>
  <c r="AZ322" i="12"/>
  <c r="AV322" i="12"/>
  <c r="AQ322" i="12"/>
  <c r="A322" i="12"/>
  <c r="BH321" i="12"/>
  <c r="AZ321" i="12"/>
  <c r="AV321" i="12"/>
  <c r="AQ321" i="12"/>
  <c r="A321" i="12"/>
  <c r="BS320" i="12"/>
  <c r="BH320" i="12"/>
  <c r="AZ320" i="12"/>
  <c r="AV320" i="12"/>
  <c r="AQ320" i="12"/>
  <c r="A320" i="12"/>
  <c r="BS319" i="12"/>
  <c r="BH319" i="12"/>
  <c r="AZ319" i="12"/>
  <c r="AV319" i="12"/>
  <c r="AQ319" i="12"/>
  <c r="A319" i="12"/>
  <c r="BS318" i="12"/>
  <c r="BH318" i="12"/>
  <c r="AZ318" i="12"/>
  <c r="AV318" i="12"/>
  <c r="AQ318" i="12"/>
  <c r="A318" i="12"/>
  <c r="BH317" i="12"/>
  <c r="AZ317" i="12"/>
  <c r="AV317" i="12"/>
  <c r="AQ317" i="12"/>
  <c r="A317" i="12"/>
  <c r="BH316" i="12"/>
  <c r="AZ316" i="12"/>
  <c r="AV316" i="12"/>
  <c r="AQ316" i="12"/>
  <c r="A316" i="12"/>
  <c r="BH315" i="12"/>
  <c r="AZ315" i="12"/>
  <c r="AV315" i="12"/>
  <c r="AQ315" i="12"/>
  <c r="A315" i="12"/>
  <c r="BH314" i="12"/>
  <c r="AZ314" i="12"/>
  <c r="AV314" i="12"/>
  <c r="AQ314" i="12"/>
  <c r="A314" i="12"/>
  <c r="BH313" i="12"/>
  <c r="AZ313" i="12"/>
  <c r="AV313" i="12"/>
  <c r="AQ313" i="12"/>
  <c r="A313" i="12"/>
  <c r="BS312" i="12"/>
  <c r="BH312" i="12"/>
  <c r="AZ312" i="12"/>
  <c r="AV312" i="12"/>
  <c r="AQ312" i="12"/>
  <c r="A312" i="12"/>
  <c r="BS311" i="12"/>
  <c r="BH311" i="12"/>
  <c r="AZ311" i="12"/>
  <c r="AV311" i="12"/>
  <c r="AQ311" i="12"/>
  <c r="A311" i="12"/>
  <c r="BH310" i="12"/>
  <c r="AZ310" i="12"/>
  <c r="AV310" i="12"/>
  <c r="AQ310" i="12"/>
  <c r="A310" i="12"/>
  <c r="BH309" i="12"/>
  <c r="AZ309" i="12"/>
  <c r="AV309" i="12"/>
  <c r="AQ309" i="12"/>
  <c r="A309" i="12"/>
  <c r="BH308" i="12"/>
  <c r="AV308" i="12"/>
  <c r="AQ308" i="12"/>
  <c r="A308" i="12"/>
  <c r="BH307" i="12"/>
  <c r="AV307" i="12"/>
  <c r="AQ307" i="12"/>
  <c r="A307" i="12"/>
  <c r="BH306" i="12"/>
  <c r="AV306" i="12"/>
  <c r="AQ306" i="12"/>
  <c r="A306" i="12"/>
  <c r="BH305" i="12"/>
  <c r="AV305" i="12"/>
  <c r="AQ305" i="12"/>
  <c r="A305" i="12"/>
  <c r="BH304" i="12"/>
  <c r="AV304" i="12"/>
  <c r="AQ304" i="12"/>
  <c r="A304" i="12"/>
  <c r="BH303" i="12"/>
  <c r="AV303" i="12"/>
  <c r="AQ303" i="12"/>
  <c r="A303" i="12"/>
  <c r="BH302" i="12"/>
  <c r="AV302" i="12"/>
  <c r="AQ302" i="12"/>
  <c r="A302" i="12"/>
  <c r="BS301" i="12"/>
  <c r="BH301" i="12"/>
  <c r="AZ301" i="12"/>
  <c r="AV301" i="12"/>
  <c r="AQ301" i="12"/>
  <c r="A301" i="12"/>
  <c r="BS300" i="12"/>
  <c r="BH300" i="12"/>
  <c r="AZ300" i="12"/>
  <c r="AV300" i="12"/>
  <c r="AQ300" i="12"/>
  <c r="A300" i="12"/>
  <c r="BS299" i="12"/>
  <c r="BH299" i="12"/>
  <c r="AZ299" i="12"/>
  <c r="AV299" i="12"/>
  <c r="AQ299" i="12"/>
  <c r="A299" i="12"/>
  <c r="BS298" i="12"/>
  <c r="BH298" i="12"/>
  <c r="AZ298" i="12"/>
  <c r="AV298" i="12"/>
  <c r="AQ298" i="12"/>
  <c r="A298" i="12"/>
  <c r="BS297" i="12"/>
  <c r="BH297" i="12"/>
  <c r="AZ297" i="12"/>
  <c r="AV297" i="12"/>
  <c r="AQ297" i="12"/>
  <c r="A297" i="12"/>
  <c r="BS296" i="12"/>
  <c r="BH296" i="12"/>
  <c r="AZ296" i="12"/>
  <c r="AV296" i="12"/>
  <c r="AQ296" i="12"/>
  <c r="A296" i="12"/>
  <c r="BH295" i="12"/>
  <c r="AZ295" i="12"/>
  <c r="AV295" i="12"/>
  <c r="AQ295" i="12"/>
  <c r="A295" i="12"/>
  <c r="BH294" i="12"/>
  <c r="AZ294" i="12"/>
  <c r="AV294" i="12"/>
  <c r="AQ294" i="12"/>
  <c r="A294" i="12"/>
  <c r="BH293" i="12"/>
  <c r="AZ293" i="12"/>
  <c r="AV293" i="12"/>
  <c r="AQ293" i="12"/>
  <c r="A293" i="12"/>
  <c r="BH292" i="12"/>
  <c r="AZ292" i="12"/>
  <c r="AV292" i="12"/>
  <c r="AQ292" i="12"/>
  <c r="A292" i="12"/>
  <c r="BH291" i="12"/>
  <c r="AZ291" i="12"/>
  <c r="AV291" i="12"/>
  <c r="AQ291" i="12"/>
  <c r="A291" i="12"/>
  <c r="BH290" i="12"/>
  <c r="AZ290" i="12"/>
  <c r="AV290" i="12"/>
  <c r="AQ290" i="12"/>
  <c r="A290" i="12"/>
  <c r="BH289" i="12"/>
  <c r="AZ289" i="12"/>
  <c r="AV289" i="12"/>
  <c r="AQ289" i="12"/>
  <c r="A289" i="12"/>
  <c r="BH288" i="12"/>
  <c r="AZ288" i="12"/>
  <c r="AV288" i="12"/>
  <c r="AQ288" i="12"/>
  <c r="A288" i="12"/>
  <c r="BH287" i="12"/>
  <c r="AZ287" i="12"/>
  <c r="AV287" i="12"/>
  <c r="AQ287" i="12"/>
  <c r="A287" i="12"/>
  <c r="BH286" i="12"/>
  <c r="AZ286" i="12"/>
  <c r="AV286" i="12"/>
  <c r="AQ286" i="12"/>
  <c r="A286" i="12"/>
  <c r="BH285" i="12"/>
  <c r="AZ285" i="12"/>
  <c r="AV285" i="12"/>
  <c r="AQ285" i="12"/>
  <c r="A285" i="12"/>
  <c r="BH284" i="12"/>
  <c r="AZ284" i="12"/>
  <c r="AV284" i="12"/>
  <c r="AQ284" i="12"/>
  <c r="A284" i="12"/>
  <c r="BH283" i="12"/>
  <c r="AZ283" i="12"/>
  <c r="AV283" i="12"/>
  <c r="AQ283" i="12"/>
  <c r="A283" i="12"/>
  <c r="BH282" i="12"/>
  <c r="AZ282" i="12"/>
  <c r="AV282" i="12"/>
  <c r="AQ282" i="12"/>
  <c r="A282" i="12"/>
  <c r="BH281" i="12"/>
  <c r="AZ281" i="12"/>
  <c r="AV281" i="12"/>
  <c r="AQ281" i="12"/>
  <c r="A281" i="12"/>
  <c r="BH280" i="12"/>
  <c r="AZ280" i="12"/>
  <c r="AV280" i="12"/>
  <c r="AQ280" i="12"/>
  <c r="A280" i="12"/>
  <c r="BH279" i="12"/>
  <c r="AZ279" i="12"/>
  <c r="AV279" i="12"/>
  <c r="AQ279" i="12"/>
  <c r="A279" i="12"/>
  <c r="BH278" i="12"/>
  <c r="AZ278" i="12"/>
  <c r="AV278" i="12"/>
  <c r="AQ278" i="12"/>
  <c r="A278" i="12"/>
  <c r="BH277" i="12"/>
  <c r="AZ277" i="12"/>
  <c r="AV277" i="12"/>
  <c r="AQ277" i="12"/>
  <c r="A277" i="12"/>
  <c r="BH276" i="12"/>
  <c r="AZ276" i="12"/>
  <c r="AV276" i="12"/>
  <c r="AQ276" i="12"/>
  <c r="A276" i="12"/>
  <c r="BH275" i="12"/>
  <c r="AZ275" i="12"/>
  <c r="AV275" i="12"/>
  <c r="AQ275" i="12"/>
  <c r="A275" i="12"/>
  <c r="BH274" i="12"/>
  <c r="AZ274" i="12"/>
  <c r="AV274" i="12"/>
  <c r="AQ274" i="12"/>
  <c r="A274" i="12"/>
  <c r="BH273" i="12"/>
  <c r="AZ273" i="12"/>
  <c r="AV273" i="12"/>
  <c r="AQ273" i="12"/>
  <c r="A273" i="12"/>
  <c r="BH272" i="12"/>
  <c r="AZ272" i="12"/>
  <c r="AV272" i="12"/>
  <c r="AQ272" i="12"/>
  <c r="A272" i="12"/>
  <c r="BH271" i="12"/>
  <c r="AZ271" i="12"/>
  <c r="AV271" i="12"/>
  <c r="AQ271" i="12"/>
  <c r="A271" i="12"/>
  <c r="BH270" i="12"/>
  <c r="AZ270" i="12"/>
  <c r="AV270" i="12"/>
  <c r="AQ270" i="12"/>
  <c r="A270" i="12"/>
  <c r="BH269" i="12"/>
  <c r="AZ269" i="12"/>
  <c r="AV269" i="12"/>
  <c r="AQ269" i="12"/>
  <c r="A269" i="12"/>
  <c r="BH268" i="12"/>
  <c r="AZ268" i="12"/>
  <c r="AQ268" i="12"/>
  <c r="A268" i="12"/>
  <c r="BH267" i="12"/>
  <c r="AZ267" i="12"/>
  <c r="AQ267" i="12"/>
  <c r="A267" i="12"/>
  <c r="BH266" i="12"/>
  <c r="AZ266" i="12"/>
  <c r="AQ266" i="12"/>
  <c r="A266" i="12"/>
  <c r="BH265" i="12"/>
  <c r="AZ265" i="12"/>
  <c r="AQ265" i="12"/>
  <c r="A265" i="12"/>
  <c r="BH264" i="12"/>
  <c r="AZ264" i="12"/>
  <c r="AQ264" i="12"/>
  <c r="A264" i="12"/>
  <c r="BH263" i="12"/>
  <c r="AZ263" i="12"/>
  <c r="AQ263" i="12"/>
  <c r="A263" i="12"/>
  <c r="BH262" i="12"/>
  <c r="AZ262" i="12"/>
  <c r="AQ262" i="12"/>
  <c r="A262" i="12"/>
  <c r="BH261" i="12"/>
  <c r="AZ261" i="12"/>
  <c r="AQ261" i="12"/>
  <c r="A261" i="12"/>
  <c r="BH260" i="12"/>
  <c r="AZ260" i="12"/>
  <c r="AQ260" i="12"/>
  <c r="A260" i="12"/>
  <c r="BH259" i="12"/>
  <c r="AZ259" i="12"/>
  <c r="AQ259" i="12"/>
  <c r="A259" i="12"/>
  <c r="BH258" i="12"/>
  <c r="AZ258" i="12"/>
  <c r="AV258" i="12"/>
  <c r="AQ258" i="12"/>
  <c r="A258" i="12"/>
  <c r="BH257" i="12"/>
  <c r="AZ257" i="12"/>
  <c r="AQ257" i="12"/>
  <c r="A257" i="12"/>
  <c r="BS256" i="12"/>
  <c r="BH256" i="12"/>
  <c r="AZ256" i="12"/>
  <c r="AQ256" i="12"/>
  <c r="A256" i="12"/>
  <c r="BH255" i="12"/>
  <c r="AZ255" i="12"/>
  <c r="AQ255" i="12"/>
  <c r="A255" i="12"/>
  <c r="BH254" i="12"/>
  <c r="AZ254" i="12"/>
  <c r="AQ254" i="12"/>
  <c r="A254" i="12"/>
  <c r="BH253" i="12"/>
  <c r="AZ253" i="12"/>
  <c r="AQ253" i="12"/>
  <c r="A253" i="12"/>
  <c r="A252" i="12"/>
  <c r="BH251" i="12"/>
  <c r="AZ251" i="12"/>
  <c r="AQ251" i="12"/>
  <c r="A251" i="12"/>
  <c r="BH250" i="12"/>
  <c r="AZ250" i="12"/>
  <c r="AQ250" i="12"/>
  <c r="A250" i="12"/>
  <c r="BH249" i="12"/>
  <c r="AZ249" i="12"/>
  <c r="AQ249" i="12"/>
  <c r="A249" i="12"/>
  <c r="BH248" i="12"/>
  <c r="AZ248" i="12"/>
  <c r="AQ248" i="12"/>
  <c r="A248" i="12"/>
  <c r="BH247" i="12"/>
  <c r="AZ247" i="12"/>
  <c r="AV247" i="12"/>
  <c r="AQ247" i="12"/>
  <c r="A247" i="12"/>
  <c r="BH246" i="12"/>
  <c r="AZ246" i="12"/>
  <c r="AV246" i="12"/>
  <c r="AQ246" i="12"/>
  <c r="A246" i="12"/>
  <c r="BH245" i="12"/>
  <c r="AZ245" i="12"/>
  <c r="AV245" i="12"/>
  <c r="AQ245" i="12"/>
  <c r="A245" i="12"/>
  <c r="BH244" i="12"/>
  <c r="AZ244" i="12"/>
  <c r="AV244" i="12"/>
  <c r="AQ244" i="12"/>
  <c r="A244" i="12"/>
  <c r="BH243" i="12"/>
  <c r="AZ243" i="12"/>
  <c r="AV243" i="12"/>
  <c r="AQ243" i="12"/>
  <c r="A243" i="12"/>
  <c r="BH242" i="12"/>
  <c r="AZ242" i="12"/>
  <c r="AV242" i="12"/>
  <c r="AQ242" i="12"/>
  <c r="A242" i="12"/>
  <c r="BH241" i="12"/>
  <c r="AZ241" i="12"/>
  <c r="AV241" i="12"/>
  <c r="AQ241" i="12"/>
  <c r="A241" i="12"/>
  <c r="BH240" i="12"/>
  <c r="AZ240" i="12"/>
  <c r="AV240" i="12"/>
  <c r="AQ240" i="12"/>
  <c r="A240" i="12"/>
  <c r="BH239" i="12"/>
  <c r="AZ239" i="12"/>
  <c r="AV239" i="12"/>
  <c r="AQ239" i="12"/>
  <c r="A239" i="12"/>
  <c r="BH238" i="12"/>
  <c r="AZ238" i="12"/>
  <c r="AV238" i="12"/>
  <c r="AQ238" i="12"/>
  <c r="A238" i="12"/>
  <c r="BH237" i="12"/>
  <c r="AZ237" i="12"/>
  <c r="AV237" i="12"/>
  <c r="AQ237" i="12"/>
  <c r="A237" i="12"/>
  <c r="BH236" i="12"/>
  <c r="AZ236" i="12"/>
  <c r="AV236" i="12"/>
  <c r="AQ236" i="12"/>
  <c r="A236" i="12"/>
  <c r="BH235" i="12"/>
  <c r="AZ235" i="12"/>
  <c r="AV235" i="12"/>
  <c r="AQ235" i="12"/>
  <c r="A235" i="12"/>
  <c r="BH234" i="12"/>
  <c r="AZ234" i="12"/>
  <c r="AV234" i="12"/>
  <c r="AQ234" i="12"/>
  <c r="A234" i="12"/>
  <c r="BH233" i="12"/>
  <c r="AZ233" i="12"/>
  <c r="AV233" i="12"/>
  <c r="AQ233" i="12"/>
  <c r="A233" i="12"/>
  <c r="BH232" i="12"/>
  <c r="AZ232" i="12"/>
  <c r="AV232" i="12"/>
  <c r="AQ232" i="12"/>
  <c r="A232" i="12"/>
  <c r="BH231" i="12"/>
  <c r="AZ231" i="12"/>
  <c r="AV231" i="12"/>
  <c r="AQ231" i="12"/>
  <c r="A231" i="12"/>
  <c r="BS230" i="12"/>
  <c r="BH230" i="12"/>
  <c r="AZ230" i="12"/>
  <c r="AV230" i="12"/>
  <c r="AQ230" i="12"/>
  <c r="A230" i="12"/>
  <c r="BS229" i="12"/>
  <c r="BH229" i="12"/>
  <c r="AZ229" i="12"/>
  <c r="AV229" i="12"/>
  <c r="AQ229" i="12"/>
  <c r="A229" i="12"/>
  <c r="BS228" i="12"/>
  <c r="BH228" i="12"/>
  <c r="AZ228" i="12"/>
  <c r="AV228" i="12"/>
  <c r="AQ228" i="12"/>
  <c r="A228" i="12"/>
  <c r="BS227" i="12"/>
  <c r="BH227" i="12"/>
  <c r="AZ227" i="12"/>
  <c r="AV227" i="12"/>
  <c r="AQ227" i="12"/>
  <c r="A227" i="12"/>
  <c r="BH226" i="12"/>
  <c r="AZ226" i="12"/>
  <c r="AV226" i="12"/>
  <c r="AQ226" i="12"/>
  <c r="A226" i="12"/>
  <c r="BH225" i="12"/>
  <c r="AZ225" i="12"/>
  <c r="AQ225" i="12"/>
  <c r="A225" i="12"/>
  <c r="BH224" i="12"/>
  <c r="AZ224" i="12"/>
  <c r="AQ224" i="12"/>
  <c r="A224" i="12"/>
  <c r="BH223" i="12"/>
  <c r="AZ223" i="12"/>
  <c r="AQ223" i="12"/>
  <c r="A223" i="12"/>
  <c r="BH222" i="12"/>
  <c r="AZ222" i="12"/>
  <c r="AQ222" i="12"/>
  <c r="A222" i="12"/>
  <c r="BH221" i="12"/>
  <c r="AZ221" i="12"/>
  <c r="AQ221" i="12"/>
  <c r="A221" i="12"/>
  <c r="BH220" i="12"/>
  <c r="AZ220" i="12"/>
  <c r="AV220" i="12"/>
  <c r="AQ220" i="12"/>
  <c r="A220" i="12"/>
  <c r="BH219" i="12"/>
  <c r="AZ219" i="12"/>
  <c r="AV219" i="12"/>
  <c r="AQ219" i="12"/>
  <c r="A219" i="12"/>
  <c r="BH218" i="12"/>
  <c r="AZ218" i="12"/>
  <c r="AV218" i="12"/>
  <c r="AQ218" i="12"/>
  <c r="A218" i="12"/>
  <c r="BH217" i="12"/>
  <c r="AZ217" i="12"/>
  <c r="AV217" i="12"/>
  <c r="AQ217" i="12"/>
  <c r="A217" i="12"/>
  <c r="BH216" i="12"/>
  <c r="AZ216" i="12"/>
  <c r="AV216" i="12"/>
  <c r="AQ216" i="12"/>
  <c r="A216" i="12"/>
  <c r="BH215" i="12"/>
  <c r="AZ215" i="12"/>
  <c r="AV215" i="12"/>
  <c r="AQ215" i="12"/>
  <c r="A215" i="12"/>
  <c r="BH214" i="12"/>
  <c r="AZ214" i="12"/>
  <c r="AV214" i="12"/>
  <c r="AQ214" i="12"/>
  <c r="A214" i="12"/>
  <c r="BH213" i="12"/>
  <c r="AV213" i="12"/>
  <c r="AQ213" i="12"/>
  <c r="A213" i="12"/>
  <c r="BH212" i="12"/>
  <c r="AZ212" i="12"/>
  <c r="AV212" i="12"/>
  <c r="AQ212" i="12"/>
  <c r="A212" i="12"/>
  <c r="BH211" i="12"/>
  <c r="AZ211" i="12"/>
  <c r="AV211" i="12"/>
  <c r="AQ211" i="12"/>
  <c r="A211" i="12"/>
  <c r="BH210" i="12"/>
  <c r="AV210" i="12"/>
  <c r="AQ210" i="12"/>
  <c r="A210" i="12"/>
  <c r="BH209" i="12"/>
  <c r="AZ209" i="12"/>
  <c r="AV209" i="12"/>
  <c r="AQ209" i="12"/>
  <c r="A209" i="12"/>
  <c r="BH208" i="12"/>
  <c r="AZ208" i="12"/>
  <c r="AV208" i="12"/>
  <c r="AQ208" i="12"/>
  <c r="A208" i="12"/>
  <c r="BH207" i="12"/>
  <c r="AZ207" i="12"/>
  <c r="AV207" i="12"/>
  <c r="AQ207" i="12"/>
  <c r="A207" i="12"/>
  <c r="BH206" i="12"/>
  <c r="AZ206" i="12"/>
  <c r="AV206" i="12"/>
  <c r="AQ206" i="12"/>
  <c r="A206" i="12"/>
  <c r="BH205" i="12"/>
  <c r="AZ205" i="12"/>
  <c r="AV205" i="12"/>
  <c r="AQ205" i="12"/>
  <c r="A205" i="12"/>
  <c r="BH204" i="12"/>
  <c r="AZ204" i="12"/>
  <c r="AV204" i="12"/>
  <c r="AQ204" i="12"/>
  <c r="A204" i="12"/>
  <c r="BH203" i="12"/>
  <c r="AZ203" i="12"/>
  <c r="AV203" i="12"/>
  <c r="AQ203" i="12"/>
  <c r="A203" i="12"/>
  <c r="BH202" i="12"/>
  <c r="AZ202" i="12"/>
  <c r="AV202" i="12"/>
  <c r="AQ202" i="12"/>
  <c r="A202" i="12"/>
  <c r="BS201" i="12"/>
  <c r="BH201" i="12"/>
  <c r="AZ201" i="12"/>
  <c r="AV201" i="12"/>
  <c r="AQ201" i="12"/>
  <c r="A201" i="12"/>
  <c r="BS200" i="12"/>
  <c r="BH200" i="12"/>
  <c r="AZ200" i="12"/>
  <c r="AV200" i="12"/>
  <c r="AQ200" i="12"/>
  <c r="A200" i="12"/>
  <c r="BS199" i="12"/>
  <c r="BH199" i="12"/>
  <c r="AZ199" i="12"/>
  <c r="AV199" i="12"/>
  <c r="AQ199" i="12"/>
  <c r="A199" i="12"/>
  <c r="BS198" i="12"/>
  <c r="BH198" i="12"/>
  <c r="AZ198" i="12"/>
  <c r="AV198" i="12"/>
  <c r="AQ198" i="12"/>
  <c r="A198" i="12"/>
  <c r="BS197" i="12"/>
  <c r="BH197" i="12"/>
  <c r="AZ197" i="12"/>
  <c r="AV197" i="12"/>
  <c r="AQ197" i="12"/>
  <c r="A197" i="12"/>
  <c r="BS196" i="12"/>
  <c r="BH196" i="12"/>
  <c r="AZ196" i="12"/>
  <c r="AV196" i="12"/>
  <c r="AQ196" i="12"/>
  <c r="A196" i="12"/>
  <c r="BS195" i="12"/>
  <c r="BH195" i="12"/>
  <c r="AZ195" i="12"/>
  <c r="AV195" i="12"/>
  <c r="AQ195" i="12"/>
  <c r="A195" i="12"/>
  <c r="BS194" i="12"/>
  <c r="BH194" i="12"/>
  <c r="AZ194" i="12"/>
  <c r="AV194" i="12"/>
  <c r="AQ194" i="12"/>
  <c r="A194" i="12"/>
  <c r="BS193" i="12"/>
  <c r="BH193" i="12"/>
  <c r="AZ193" i="12"/>
  <c r="AV193" i="12"/>
  <c r="AQ193" i="12"/>
  <c r="A193" i="12"/>
  <c r="BS192" i="12"/>
  <c r="BH192" i="12"/>
  <c r="AZ192" i="12"/>
  <c r="AV192" i="12"/>
  <c r="AQ192" i="12"/>
  <c r="A192" i="12"/>
  <c r="BS191" i="12"/>
  <c r="BH191" i="12"/>
  <c r="AZ191" i="12"/>
  <c r="AV191" i="12"/>
  <c r="AQ191" i="12"/>
  <c r="A191" i="12"/>
  <c r="BS190" i="12"/>
  <c r="BH190" i="12"/>
  <c r="AZ190" i="12"/>
  <c r="AV190" i="12"/>
  <c r="AQ190" i="12"/>
  <c r="A190" i="12"/>
  <c r="BS189" i="12"/>
  <c r="BH189" i="12"/>
  <c r="AZ189" i="12"/>
  <c r="AV189" i="12"/>
  <c r="AQ189" i="12"/>
  <c r="A189" i="12"/>
  <c r="BS188" i="12"/>
  <c r="BH188" i="12"/>
  <c r="AZ188" i="12"/>
  <c r="AV188" i="12"/>
  <c r="AQ188" i="12"/>
  <c r="A188" i="12"/>
  <c r="BS187" i="12"/>
  <c r="BH187" i="12"/>
  <c r="AZ187" i="12"/>
  <c r="AV187" i="12"/>
  <c r="AQ187" i="12"/>
  <c r="A187" i="12"/>
  <c r="BS186" i="12"/>
  <c r="BH186" i="12"/>
  <c r="AZ186" i="12"/>
  <c r="AV186" i="12"/>
  <c r="AQ186" i="12"/>
  <c r="A186" i="12"/>
  <c r="BS185" i="12"/>
  <c r="BH185" i="12"/>
  <c r="AZ185" i="12"/>
  <c r="AV185" i="12"/>
  <c r="AQ185" i="12"/>
  <c r="A185" i="12"/>
  <c r="BS184" i="12"/>
  <c r="BH184" i="12"/>
  <c r="AZ184" i="12"/>
  <c r="AV184" i="12"/>
  <c r="AQ184" i="12"/>
  <c r="A184" i="12"/>
  <c r="BS183" i="12"/>
  <c r="BH183" i="12"/>
  <c r="AZ183" i="12"/>
  <c r="AV183" i="12"/>
  <c r="AQ183" i="12"/>
  <c r="A183" i="12"/>
  <c r="BS182" i="12"/>
  <c r="BH182" i="12"/>
  <c r="AZ182" i="12"/>
  <c r="AV182" i="12"/>
  <c r="AQ182" i="12"/>
  <c r="A182" i="12"/>
  <c r="BS181" i="12"/>
  <c r="BH181" i="12"/>
  <c r="AZ181" i="12"/>
  <c r="AV181" i="12"/>
  <c r="AQ181" i="12"/>
  <c r="A181" i="12"/>
  <c r="BS180" i="12"/>
  <c r="BH180" i="12"/>
  <c r="AZ180" i="12"/>
  <c r="AV180" i="12"/>
  <c r="AQ180" i="12"/>
  <c r="A180" i="12"/>
  <c r="BS179" i="12"/>
  <c r="BH179" i="12"/>
  <c r="AZ179" i="12"/>
  <c r="AV179" i="12"/>
  <c r="AQ179" i="12"/>
  <c r="A179" i="12"/>
  <c r="BS178" i="12"/>
  <c r="BH178" i="12"/>
  <c r="AZ178" i="12"/>
  <c r="AV178" i="12"/>
  <c r="AQ178" i="12"/>
  <c r="A178" i="12"/>
  <c r="BS177" i="12"/>
  <c r="BH177" i="12"/>
  <c r="AZ177" i="12"/>
  <c r="AV177" i="12"/>
  <c r="AQ177" i="12"/>
  <c r="A177" i="12"/>
  <c r="BS176" i="12"/>
  <c r="BH176" i="12"/>
  <c r="AZ176" i="12"/>
  <c r="AV176" i="12"/>
  <c r="AQ176" i="12"/>
  <c r="A176" i="12"/>
  <c r="BS175" i="12"/>
  <c r="BH175" i="12"/>
  <c r="AZ175" i="12"/>
  <c r="AV175" i="12"/>
  <c r="AQ175" i="12"/>
  <c r="A175" i="12"/>
  <c r="BS174" i="12"/>
  <c r="BH174" i="12"/>
  <c r="AZ174" i="12"/>
  <c r="AV174" i="12"/>
  <c r="AQ174" i="12"/>
  <c r="A174" i="12"/>
  <c r="BS173" i="12"/>
  <c r="BH173" i="12"/>
  <c r="AZ173" i="12"/>
  <c r="AV173" i="12"/>
  <c r="AQ173" i="12"/>
  <c r="A173" i="12"/>
  <c r="BS172" i="12"/>
  <c r="BH172" i="12"/>
  <c r="AZ172" i="12"/>
  <c r="AV172" i="12"/>
  <c r="AQ172" i="12"/>
  <c r="A172" i="12"/>
  <c r="BS171" i="12"/>
  <c r="BH171" i="12"/>
  <c r="AZ171" i="12"/>
  <c r="AV171" i="12"/>
  <c r="AQ171" i="12"/>
  <c r="A171" i="12"/>
  <c r="BS170" i="12"/>
  <c r="BH170" i="12"/>
  <c r="AZ170" i="12"/>
  <c r="AV170" i="12"/>
  <c r="AQ170" i="12"/>
  <c r="A170" i="12"/>
  <c r="BS169" i="12"/>
  <c r="BH169" i="12"/>
  <c r="AZ169" i="12"/>
  <c r="AV169" i="12"/>
  <c r="AQ169" i="12"/>
  <c r="A169" i="12"/>
  <c r="BS168" i="12"/>
  <c r="BH168" i="12"/>
  <c r="AZ168" i="12"/>
  <c r="AV168" i="12"/>
  <c r="AQ168" i="12"/>
  <c r="A168" i="12"/>
  <c r="BS167" i="12"/>
  <c r="BH167" i="12"/>
  <c r="AZ167" i="12"/>
  <c r="AV167" i="12"/>
  <c r="AQ167" i="12"/>
  <c r="A167" i="12"/>
  <c r="BS166" i="12"/>
  <c r="BH166" i="12"/>
  <c r="AZ166" i="12"/>
  <c r="AV166" i="12"/>
  <c r="AQ166" i="12"/>
  <c r="A166" i="12"/>
  <c r="BS165" i="12"/>
  <c r="BH165" i="12"/>
  <c r="AZ165" i="12"/>
  <c r="AV165" i="12"/>
  <c r="AQ165" i="12"/>
  <c r="A165" i="12"/>
  <c r="BS164" i="12"/>
  <c r="BH164" i="12"/>
  <c r="AZ164" i="12"/>
  <c r="AV164" i="12"/>
  <c r="AQ164" i="12"/>
  <c r="A164" i="12"/>
  <c r="BS163" i="12"/>
  <c r="BH163" i="12"/>
  <c r="AZ163" i="12"/>
  <c r="AV163" i="12"/>
  <c r="AQ163" i="12"/>
  <c r="A163" i="12"/>
  <c r="BS162" i="12"/>
  <c r="BH162" i="12"/>
  <c r="AZ162" i="12"/>
  <c r="AV162" i="12"/>
  <c r="AQ162" i="12"/>
  <c r="A162" i="12"/>
  <c r="BS161" i="12"/>
  <c r="BH161" i="12"/>
  <c r="AZ161" i="12"/>
  <c r="AV161" i="12"/>
  <c r="AQ161" i="12"/>
  <c r="A161" i="12"/>
  <c r="BS160" i="12"/>
  <c r="BH160" i="12"/>
  <c r="AZ160" i="12"/>
  <c r="AV160" i="12"/>
  <c r="AQ160" i="12"/>
  <c r="A160" i="12"/>
  <c r="BS159" i="12"/>
  <c r="BH159" i="12"/>
  <c r="AZ159" i="12"/>
  <c r="AV159" i="12"/>
  <c r="AQ159" i="12"/>
  <c r="A159" i="12"/>
  <c r="BS158" i="12"/>
  <c r="BH158" i="12"/>
  <c r="AZ158" i="12"/>
  <c r="AV158" i="12"/>
  <c r="AQ158" i="12"/>
  <c r="A158" i="12"/>
  <c r="BS157" i="12"/>
  <c r="BH157" i="12"/>
  <c r="AZ157" i="12"/>
  <c r="AV157" i="12"/>
  <c r="AQ157" i="12"/>
  <c r="A157" i="12"/>
  <c r="BS156" i="12"/>
  <c r="BH156" i="12"/>
  <c r="AZ156" i="12"/>
  <c r="AV156" i="12"/>
  <c r="AQ156" i="12"/>
  <c r="A156" i="12"/>
  <c r="BS155" i="12"/>
  <c r="BH155" i="12"/>
  <c r="AZ155" i="12"/>
  <c r="AV155" i="12"/>
  <c r="AQ155" i="12"/>
  <c r="A155" i="12"/>
  <c r="BS154" i="12"/>
  <c r="BH154" i="12"/>
  <c r="AZ154" i="12"/>
  <c r="AV154" i="12"/>
  <c r="AQ154" i="12"/>
  <c r="A154" i="12"/>
  <c r="BS153" i="12"/>
  <c r="BH153" i="12"/>
  <c r="AZ153" i="12"/>
  <c r="AV153" i="12"/>
  <c r="AQ153" i="12"/>
  <c r="A153" i="12"/>
  <c r="BH152" i="12"/>
  <c r="AZ152" i="12"/>
  <c r="AQ152" i="12"/>
  <c r="A152" i="12"/>
  <c r="BH151" i="12"/>
  <c r="AZ151" i="12"/>
  <c r="AQ151" i="12"/>
  <c r="A151" i="12"/>
  <c r="BH150" i="12"/>
  <c r="AZ150" i="12"/>
  <c r="AQ150" i="12"/>
  <c r="A150" i="12"/>
  <c r="BH149" i="12"/>
  <c r="AZ149" i="12"/>
  <c r="AQ149" i="12"/>
  <c r="A149" i="12"/>
  <c r="BH148" i="12"/>
  <c r="AZ148" i="12"/>
  <c r="AQ148" i="12"/>
  <c r="A148" i="12"/>
  <c r="BH147" i="12"/>
  <c r="AZ147" i="12"/>
  <c r="AQ147" i="12"/>
  <c r="A147" i="12"/>
  <c r="BH146" i="12"/>
  <c r="AZ146" i="12"/>
  <c r="AQ146" i="12"/>
  <c r="A146" i="12"/>
  <c r="BH145" i="12"/>
  <c r="AZ145" i="12"/>
  <c r="AQ145" i="12"/>
  <c r="A145" i="12"/>
  <c r="BH144" i="12"/>
  <c r="AZ144" i="12"/>
  <c r="AQ144" i="12"/>
  <c r="A144" i="12"/>
  <c r="BH143" i="12"/>
  <c r="AZ143" i="12"/>
  <c r="AQ143" i="12"/>
  <c r="A143" i="12"/>
  <c r="BH142" i="12"/>
  <c r="AZ142" i="12"/>
  <c r="AQ142" i="12"/>
  <c r="A142" i="12"/>
  <c r="BH141" i="12"/>
  <c r="AZ141" i="12"/>
  <c r="AQ141" i="12"/>
  <c r="A141" i="12"/>
  <c r="BH140" i="12"/>
  <c r="AZ140" i="12"/>
  <c r="AQ140" i="12"/>
  <c r="A140" i="12"/>
  <c r="BH139" i="12"/>
  <c r="AZ139" i="12"/>
  <c r="AQ139" i="12"/>
  <c r="A139" i="12"/>
  <c r="BH138" i="12"/>
  <c r="AZ138" i="12"/>
  <c r="AQ138" i="12"/>
  <c r="A138" i="12"/>
  <c r="BH137" i="12"/>
  <c r="AZ137" i="12"/>
  <c r="AQ137" i="12"/>
  <c r="A137" i="12"/>
  <c r="BH136" i="12"/>
  <c r="AZ136" i="12"/>
  <c r="AQ136" i="12"/>
  <c r="A136" i="12"/>
  <c r="BH135" i="12"/>
  <c r="AZ135" i="12"/>
  <c r="AQ135" i="12"/>
  <c r="A135" i="12"/>
  <c r="BH134" i="12"/>
  <c r="AZ134" i="12"/>
  <c r="AQ134" i="12"/>
  <c r="A134" i="12"/>
  <c r="BH133" i="12"/>
  <c r="AZ133" i="12"/>
  <c r="AQ133" i="12"/>
  <c r="A133" i="12"/>
  <c r="BH132" i="12"/>
  <c r="AZ132" i="12"/>
  <c r="AQ132" i="12"/>
  <c r="A132" i="12"/>
  <c r="BH131" i="12"/>
  <c r="AZ131" i="12"/>
  <c r="AQ131" i="12"/>
  <c r="A131" i="12"/>
  <c r="BH130" i="12"/>
  <c r="AZ130" i="12"/>
  <c r="AQ130" i="12"/>
  <c r="A130" i="12"/>
  <c r="BH129" i="12"/>
  <c r="AZ129" i="12"/>
  <c r="AQ129" i="12"/>
  <c r="A129" i="12"/>
  <c r="BH128" i="12"/>
  <c r="AZ128" i="12"/>
  <c r="AQ128" i="12"/>
  <c r="A128" i="12"/>
  <c r="BH127" i="12"/>
  <c r="AZ127" i="12"/>
  <c r="AQ127" i="12"/>
  <c r="A127" i="12"/>
  <c r="BH126" i="12"/>
  <c r="AZ126" i="12"/>
  <c r="AQ126" i="12"/>
  <c r="A126" i="12"/>
  <c r="BH125" i="12"/>
  <c r="AZ125" i="12"/>
  <c r="AQ125" i="12"/>
  <c r="A125" i="12"/>
  <c r="BH124" i="12"/>
  <c r="AZ124" i="12"/>
  <c r="AQ124" i="12"/>
  <c r="A124" i="12"/>
  <c r="BH123" i="12"/>
  <c r="AZ123" i="12"/>
  <c r="AQ123" i="12"/>
  <c r="A123" i="12"/>
  <c r="BH122" i="12"/>
  <c r="AZ122" i="12"/>
  <c r="AQ122" i="12"/>
  <c r="A122" i="12"/>
  <c r="BH121" i="12"/>
  <c r="AZ121" i="12"/>
  <c r="AQ121" i="12"/>
  <c r="A121" i="12"/>
  <c r="BH120" i="12"/>
  <c r="AZ120" i="12"/>
  <c r="AQ120" i="12"/>
  <c r="A120" i="12"/>
  <c r="BH119" i="12"/>
  <c r="AZ119" i="12"/>
  <c r="AQ119" i="12"/>
  <c r="A119" i="12"/>
  <c r="BH118" i="12"/>
  <c r="AZ118" i="12"/>
  <c r="AQ118" i="12"/>
  <c r="A118" i="12"/>
  <c r="BH117" i="12"/>
  <c r="AZ117" i="12"/>
  <c r="AQ117" i="12"/>
  <c r="A117" i="12"/>
  <c r="BH116" i="12"/>
  <c r="AZ116" i="12"/>
  <c r="AQ116" i="12"/>
  <c r="A116" i="12"/>
  <c r="BH115" i="12"/>
  <c r="AZ115" i="12"/>
  <c r="AQ115" i="12"/>
  <c r="A115" i="12"/>
  <c r="BH114" i="12"/>
  <c r="AZ114" i="12"/>
  <c r="AQ114" i="12"/>
  <c r="A114" i="12"/>
  <c r="BH113" i="12"/>
  <c r="AZ113" i="12"/>
  <c r="AQ113" i="12"/>
  <c r="A113" i="12"/>
  <c r="BH112" i="12"/>
  <c r="AZ112" i="12"/>
  <c r="AQ112" i="12"/>
  <c r="A112" i="12"/>
  <c r="BH111" i="12"/>
  <c r="AZ111" i="12"/>
  <c r="AQ111" i="12"/>
  <c r="A111" i="12"/>
  <c r="BH110" i="12"/>
  <c r="AZ110" i="12"/>
  <c r="AQ110" i="12"/>
  <c r="A110" i="12"/>
  <c r="BH109" i="12"/>
  <c r="AZ109" i="12"/>
  <c r="AQ109" i="12"/>
  <c r="A109" i="12"/>
  <c r="BH108" i="12"/>
  <c r="AZ108" i="12"/>
  <c r="AQ108" i="12"/>
  <c r="A108" i="12"/>
  <c r="BH107" i="12"/>
  <c r="AZ107" i="12"/>
  <c r="AQ107" i="12"/>
  <c r="A107" i="12"/>
  <c r="BH106" i="12"/>
  <c r="AZ106" i="12"/>
  <c r="AQ106" i="12"/>
  <c r="A106" i="12"/>
  <c r="BH105" i="12"/>
  <c r="AZ105" i="12"/>
  <c r="AQ105" i="12"/>
  <c r="A105" i="12"/>
  <c r="BH104" i="12"/>
  <c r="AZ104" i="12"/>
  <c r="AQ104" i="12"/>
  <c r="A104" i="12"/>
  <c r="BS103" i="12"/>
  <c r="BH103" i="12"/>
  <c r="AZ103" i="12"/>
  <c r="AV103" i="12"/>
  <c r="AQ103" i="12"/>
  <c r="A103" i="12"/>
  <c r="BS102" i="12"/>
  <c r="BH102" i="12"/>
  <c r="AZ102" i="12"/>
  <c r="AV102" i="12"/>
  <c r="AQ102" i="12"/>
  <c r="A102" i="12"/>
  <c r="BS101" i="12"/>
  <c r="BH101" i="12"/>
  <c r="AZ101" i="12"/>
  <c r="AV101" i="12"/>
  <c r="AQ101" i="12"/>
  <c r="A101" i="12"/>
  <c r="BS100" i="12"/>
  <c r="BH100" i="12"/>
  <c r="AZ100" i="12"/>
  <c r="AV100" i="12"/>
  <c r="AQ100" i="12"/>
  <c r="A100" i="12"/>
  <c r="BS99" i="12"/>
  <c r="BH99" i="12"/>
  <c r="AZ99" i="12"/>
  <c r="AV99" i="12"/>
  <c r="AQ99" i="12"/>
  <c r="A99" i="12"/>
  <c r="BS98" i="12"/>
  <c r="BH98" i="12"/>
  <c r="AZ98" i="12"/>
  <c r="AV98" i="12"/>
  <c r="AQ98" i="12"/>
  <c r="A98" i="12"/>
  <c r="BS97" i="12"/>
  <c r="BH97" i="12"/>
  <c r="AZ97" i="12"/>
  <c r="AV97" i="12"/>
  <c r="AQ97" i="12"/>
  <c r="A97" i="12"/>
  <c r="BS96" i="12"/>
  <c r="BH96" i="12"/>
  <c r="AZ96" i="12"/>
  <c r="AV96" i="12"/>
  <c r="AQ96" i="12"/>
  <c r="A96" i="12"/>
  <c r="BS95" i="12"/>
  <c r="BH95" i="12"/>
  <c r="AZ95" i="12"/>
  <c r="AV95" i="12"/>
  <c r="AQ95" i="12"/>
  <c r="A95" i="12"/>
  <c r="BS94" i="12"/>
  <c r="BH94" i="12"/>
  <c r="AZ94" i="12"/>
  <c r="AV94" i="12"/>
  <c r="AQ94" i="12"/>
  <c r="A94" i="12"/>
  <c r="BS93" i="12"/>
  <c r="BH93" i="12"/>
  <c r="AZ93" i="12"/>
  <c r="AV93" i="12"/>
  <c r="AQ93" i="12"/>
  <c r="A93" i="12"/>
  <c r="BS92" i="12"/>
  <c r="BH92" i="12"/>
  <c r="AZ92" i="12"/>
  <c r="AV92" i="12"/>
  <c r="AQ92" i="12"/>
  <c r="A92" i="12"/>
  <c r="BS91" i="12"/>
  <c r="BH91" i="12"/>
  <c r="AZ91" i="12"/>
  <c r="AV91" i="12"/>
  <c r="AQ91" i="12"/>
  <c r="A91" i="12"/>
  <c r="BS90" i="12"/>
  <c r="BH90" i="12"/>
  <c r="AZ90" i="12"/>
  <c r="AV90" i="12"/>
  <c r="AQ90" i="12"/>
  <c r="A90" i="12"/>
  <c r="BS89" i="12"/>
  <c r="BH89" i="12"/>
  <c r="AZ89" i="12"/>
  <c r="AV89" i="12"/>
  <c r="AQ89" i="12"/>
  <c r="A89" i="12"/>
  <c r="BS88" i="12"/>
  <c r="BH88" i="12"/>
  <c r="AZ88" i="12"/>
  <c r="AV88" i="12"/>
  <c r="AQ88" i="12"/>
  <c r="A88" i="12"/>
  <c r="BS87" i="12"/>
  <c r="BH87" i="12"/>
  <c r="AZ87" i="12"/>
  <c r="AV87" i="12"/>
  <c r="AQ87" i="12"/>
  <c r="A87" i="12"/>
  <c r="BS86" i="12"/>
  <c r="BH86" i="12"/>
  <c r="AZ86" i="12"/>
  <c r="AV86" i="12"/>
  <c r="AQ86" i="12"/>
  <c r="A86" i="12"/>
  <c r="BS85" i="12"/>
  <c r="BH85" i="12"/>
  <c r="AZ85" i="12"/>
  <c r="AV85" i="12"/>
  <c r="AQ85" i="12"/>
  <c r="A85" i="12"/>
  <c r="BS84" i="12"/>
  <c r="BH84" i="12"/>
  <c r="AZ84" i="12"/>
  <c r="AV84" i="12"/>
  <c r="AQ84" i="12"/>
  <c r="A84" i="12"/>
  <c r="BS83" i="12"/>
  <c r="BH83" i="12"/>
  <c r="AZ83" i="12"/>
  <c r="AV83" i="12"/>
  <c r="AQ83" i="12"/>
  <c r="A83" i="12"/>
  <c r="BS82" i="12"/>
  <c r="BH82" i="12"/>
  <c r="AZ82" i="12"/>
  <c r="AV82" i="12"/>
  <c r="AQ82" i="12"/>
  <c r="A82" i="12"/>
  <c r="BS81" i="12"/>
  <c r="BH81" i="12"/>
  <c r="AZ81" i="12"/>
  <c r="AV81" i="12"/>
  <c r="AQ81" i="12"/>
  <c r="A81" i="12"/>
  <c r="BS80" i="12"/>
  <c r="BH80" i="12"/>
  <c r="AZ80" i="12"/>
  <c r="AV80" i="12"/>
  <c r="AQ80" i="12"/>
  <c r="A80" i="12"/>
  <c r="BS79" i="12"/>
  <c r="BH79" i="12"/>
  <c r="AZ79" i="12"/>
  <c r="AV79" i="12"/>
  <c r="AQ79" i="12"/>
  <c r="A79" i="12"/>
  <c r="BS78" i="12"/>
  <c r="BH78" i="12"/>
  <c r="AZ78" i="12"/>
  <c r="AV78" i="12"/>
  <c r="AQ78" i="12"/>
  <c r="A78" i="12"/>
  <c r="BS77" i="12"/>
  <c r="BH77" i="12"/>
  <c r="AZ77" i="12"/>
  <c r="AV77" i="12"/>
  <c r="AQ77" i="12"/>
  <c r="A77" i="12"/>
  <c r="BS76" i="12"/>
  <c r="BH76" i="12"/>
  <c r="AZ76" i="12"/>
  <c r="AV76" i="12"/>
  <c r="AQ76" i="12"/>
  <c r="A76" i="12"/>
  <c r="BS75" i="12"/>
  <c r="BH75" i="12"/>
  <c r="AZ75" i="12"/>
  <c r="AV75" i="12"/>
  <c r="AQ75" i="12"/>
  <c r="A75" i="12"/>
  <c r="BS74" i="12"/>
  <c r="BH74" i="12"/>
  <c r="AZ74" i="12"/>
  <c r="AV74" i="12"/>
  <c r="AQ74" i="12"/>
  <c r="A74" i="12"/>
  <c r="BS73" i="12"/>
  <c r="BH73" i="12"/>
  <c r="AZ73" i="12"/>
  <c r="AV73" i="12"/>
  <c r="AQ73" i="12"/>
  <c r="A73" i="12"/>
  <c r="BS72" i="12"/>
  <c r="BH72" i="12"/>
  <c r="AZ72" i="12"/>
  <c r="AV72" i="12"/>
  <c r="AQ72" i="12"/>
  <c r="A72" i="12"/>
  <c r="BS71" i="12"/>
  <c r="BH71" i="12"/>
  <c r="AZ71" i="12"/>
  <c r="AV71" i="12"/>
  <c r="AQ71" i="12"/>
  <c r="A71" i="12"/>
  <c r="BS70" i="12"/>
  <c r="BH70" i="12"/>
  <c r="AZ70" i="12"/>
  <c r="AV70" i="12"/>
  <c r="AQ70" i="12"/>
  <c r="A70" i="12"/>
  <c r="BS69" i="12"/>
  <c r="BH69" i="12"/>
  <c r="AZ69" i="12"/>
  <c r="AV69" i="12"/>
  <c r="AQ69" i="12"/>
  <c r="A69" i="12"/>
  <c r="BS68" i="12"/>
  <c r="BH68" i="12"/>
  <c r="AZ68" i="12"/>
  <c r="AV68" i="12"/>
  <c r="AQ68" i="12"/>
  <c r="A68" i="12"/>
  <c r="BS67" i="12"/>
  <c r="BH67" i="12"/>
  <c r="AZ67" i="12"/>
  <c r="AV67" i="12"/>
  <c r="AQ67" i="12"/>
  <c r="A67" i="12"/>
  <c r="BS66" i="12"/>
  <c r="BH66" i="12"/>
  <c r="AZ66" i="12"/>
  <c r="AV66" i="12"/>
  <c r="AQ66" i="12"/>
  <c r="A66" i="12"/>
  <c r="BS65" i="12"/>
  <c r="BH65" i="12"/>
  <c r="AZ65" i="12"/>
  <c r="AV65" i="12"/>
  <c r="AQ65" i="12"/>
  <c r="A65" i="12"/>
  <c r="BS64" i="12"/>
  <c r="BH64" i="12"/>
  <c r="AZ64" i="12"/>
  <c r="AV64" i="12"/>
  <c r="AQ64" i="12"/>
  <c r="A64" i="12"/>
  <c r="BS63" i="12"/>
  <c r="BH63" i="12"/>
  <c r="AZ63" i="12"/>
  <c r="AV63" i="12"/>
  <c r="AQ63" i="12"/>
  <c r="A63" i="12"/>
  <c r="BS62" i="12"/>
  <c r="BH62" i="12"/>
  <c r="AZ62" i="12"/>
  <c r="AV62" i="12"/>
  <c r="AQ62" i="12"/>
  <c r="A62" i="12"/>
  <c r="BS61" i="12"/>
  <c r="BH61" i="12"/>
  <c r="AZ61" i="12"/>
  <c r="AV61" i="12"/>
  <c r="AQ61" i="12"/>
  <c r="A61" i="12"/>
  <c r="BS60" i="12"/>
  <c r="BH60" i="12"/>
  <c r="AZ60" i="12"/>
  <c r="AV60" i="12"/>
  <c r="AQ60" i="12"/>
  <c r="A60" i="12"/>
  <c r="BS59" i="12"/>
  <c r="BH59" i="12"/>
  <c r="AZ59" i="12"/>
  <c r="AV59" i="12"/>
  <c r="AQ59" i="12"/>
  <c r="A59" i="12"/>
  <c r="BS58" i="12"/>
  <c r="BH58" i="12"/>
  <c r="AZ58" i="12"/>
  <c r="AV58" i="12"/>
  <c r="AQ58" i="12"/>
  <c r="A58" i="12"/>
  <c r="BS57" i="12"/>
  <c r="BH57" i="12"/>
  <c r="AZ57" i="12"/>
  <c r="AV57" i="12"/>
  <c r="AQ57" i="12"/>
  <c r="A57" i="12"/>
  <c r="BS56" i="12"/>
  <c r="BH56" i="12"/>
  <c r="AZ56" i="12"/>
  <c r="AV56" i="12"/>
  <c r="AQ56" i="12"/>
  <c r="A56" i="12"/>
  <c r="BS55" i="12"/>
  <c r="BH55" i="12"/>
  <c r="AZ55" i="12"/>
  <c r="AV55" i="12"/>
  <c r="AQ55" i="12"/>
  <c r="A55" i="12"/>
  <c r="BS54" i="12"/>
  <c r="BH54" i="12"/>
  <c r="AZ54" i="12"/>
  <c r="AV54" i="12"/>
  <c r="AQ54" i="12"/>
  <c r="A54" i="12"/>
  <c r="BS53" i="12"/>
  <c r="BH53" i="12"/>
  <c r="AZ53" i="12"/>
  <c r="AV53" i="12"/>
  <c r="AQ53" i="12"/>
  <c r="A53" i="12"/>
  <c r="BS52" i="12"/>
  <c r="BH52" i="12"/>
  <c r="AZ52" i="12"/>
  <c r="AV52" i="12"/>
  <c r="AQ52" i="12"/>
  <c r="A52" i="12"/>
  <c r="BH51" i="12"/>
  <c r="AZ51" i="12"/>
  <c r="AQ51" i="12"/>
  <c r="A51" i="12"/>
  <c r="BH50" i="12"/>
  <c r="AZ50" i="12"/>
  <c r="AQ50" i="12"/>
  <c r="A50" i="12"/>
  <c r="BH49" i="12"/>
  <c r="AZ49" i="12"/>
  <c r="AQ49" i="12"/>
  <c r="A49" i="12"/>
  <c r="BH48" i="12"/>
  <c r="AZ48" i="12"/>
  <c r="AQ48" i="12"/>
  <c r="A48" i="12"/>
  <c r="BH47" i="12"/>
  <c r="AZ47" i="12"/>
  <c r="AQ47" i="12"/>
  <c r="A47" i="12"/>
  <c r="BH46" i="12"/>
  <c r="AZ46" i="12"/>
  <c r="AQ46" i="12"/>
  <c r="A46" i="12"/>
  <c r="BH45" i="12"/>
  <c r="AZ45" i="12"/>
  <c r="AQ45" i="12"/>
  <c r="A45" i="12"/>
  <c r="BH44" i="12"/>
  <c r="AZ44" i="12"/>
  <c r="AQ44" i="12"/>
  <c r="A44" i="12"/>
  <c r="BH43" i="12"/>
  <c r="AZ43" i="12"/>
  <c r="AQ43" i="12"/>
  <c r="A43" i="12"/>
  <c r="BH42" i="12"/>
  <c r="AZ42" i="12"/>
  <c r="AQ42" i="12"/>
  <c r="A42" i="12"/>
  <c r="BH41" i="12"/>
  <c r="AZ41" i="12"/>
  <c r="AQ41" i="12"/>
  <c r="A41" i="12"/>
  <c r="BH40" i="12"/>
  <c r="AZ40" i="12"/>
  <c r="AQ40" i="12"/>
  <c r="A40" i="12"/>
  <c r="BH39" i="12"/>
  <c r="AZ39" i="12"/>
  <c r="AQ39" i="12"/>
  <c r="A39" i="12"/>
  <c r="BH38" i="12"/>
  <c r="AZ38" i="12"/>
  <c r="AQ38" i="12"/>
  <c r="A38" i="12"/>
  <c r="BH37" i="12"/>
  <c r="AZ37" i="12"/>
  <c r="AQ37" i="12"/>
  <c r="A37" i="12"/>
  <c r="BH36" i="12"/>
  <c r="AZ36" i="12"/>
  <c r="AQ36" i="12"/>
  <c r="A36" i="12"/>
  <c r="BH35" i="12"/>
  <c r="AZ35" i="12"/>
  <c r="AQ35" i="12"/>
  <c r="A35" i="12"/>
  <c r="BH34" i="12"/>
  <c r="AZ34" i="12"/>
  <c r="AQ34" i="12"/>
  <c r="A34" i="12"/>
  <c r="BH33" i="12"/>
  <c r="AZ33" i="12"/>
  <c r="AQ33" i="12"/>
  <c r="A33" i="12"/>
  <c r="BH32" i="12"/>
  <c r="AZ32" i="12"/>
  <c r="AQ32" i="12"/>
  <c r="A32" i="12"/>
  <c r="BH31" i="12"/>
  <c r="AZ31" i="12"/>
  <c r="AQ31" i="12"/>
  <c r="A31" i="12"/>
  <c r="BH30" i="12"/>
  <c r="AZ30" i="12"/>
  <c r="AQ30" i="12"/>
  <c r="A30" i="12"/>
  <c r="BH29" i="12"/>
  <c r="AZ29" i="12"/>
  <c r="AQ29" i="12"/>
  <c r="A29" i="12"/>
  <c r="BH28" i="12"/>
  <c r="AZ28" i="12"/>
  <c r="AQ28" i="12"/>
  <c r="A28" i="12"/>
  <c r="BH27" i="12"/>
  <c r="AZ27" i="12"/>
  <c r="AQ27" i="12"/>
  <c r="A27" i="12"/>
  <c r="BH26" i="12"/>
  <c r="AZ26" i="12"/>
  <c r="AQ26" i="12"/>
  <c r="A26" i="12"/>
  <c r="BH25" i="12"/>
  <c r="AZ25" i="12"/>
  <c r="AQ25" i="12"/>
  <c r="A25" i="12"/>
  <c r="BH24" i="12"/>
  <c r="AZ24" i="12"/>
  <c r="AQ24" i="12"/>
  <c r="A24" i="12"/>
  <c r="BH23" i="12"/>
  <c r="AZ23" i="12"/>
  <c r="AQ23" i="12"/>
  <c r="A23" i="12"/>
  <c r="BH22" i="12"/>
  <c r="AZ22" i="12"/>
  <c r="AQ22" i="12"/>
  <c r="A22" i="12"/>
  <c r="BH21" i="12"/>
  <c r="AZ21" i="12"/>
  <c r="AQ21" i="12"/>
  <c r="A21" i="12"/>
  <c r="BH20" i="12"/>
  <c r="AZ20" i="12"/>
  <c r="AQ20" i="12"/>
  <c r="A20" i="12"/>
  <c r="BH19" i="12"/>
  <c r="AZ19" i="12"/>
  <c r="AQ19" i="12"/>
  <c r="A19" i="12"/>
  <c r="BH18" i="12"/>
  <c r="AZ18" i="12"/>
  <c r="AQ18" i="12"/>
  <c r="A18" i="12"/>
  <c r="BH17" i="12"/>
  <c r="AZ17" i="12"/>
  <c r="AQ17" i="12"/>
  <c r="A17" i="12"/>
  <c r="BH16" i="12"/>
  <c r="AZ16" i="12"/>
  <c r="AQ16" i="12"/>
  <c r="A16" i="12"/>
  <c r="BH15" i="12"/>
  <c r="AZ15" i="12"/>
  <c r="AQ15" i="12"/>
  <c r="A15" i="12"/>
  <c r="BH14" i="12"/>
  <c r="AZ14" i="12"/>
  <c r="AQ14" i="12"/>
  <c r="A14" i="12"/>
  <c r="BH13" i="12"/>
  <c r="AZ13" i="12"/>
  <c r="AQ13" i="12"/>
  <c r="A13" i="12"/>
  <c r="BH12" i="12"/>
  <c r="AZ12" i="12"/>
  <c r="AQ12" i="12"/>
  <c r="A12" i="12"/>
  <c r="BH11" i="12"/>
  <c r="AZ11" i="12"/>
  <c r="AQ11" i="12"/>
  <c r="A11" i="12"/>
  <c r="BH10" i="12"/>
  <c r="AZ10" i="12"/>
  <c r="AQ10" i="12"/>
  <c r="A10" i="12"/>
  <c r="BH9" i="12"/>
  <c r="AZ9" i="12"/>
  <c r="AQ9" i="12"/>
  <c r="A9" i="12"/>
  <c r="BH8" i="12"/>
  <c r="AZ8" i="12"/>
  <c r="AQ8" i="12"/>
  <c r="A8" i="12"/>
  <c r="BH7" i="12"/>
  <c r="AZ7" i="12"/>
  <c r="AQ7" i="12"/>
  <c r="A7" i="12"/>
  <c r="BH6" i="12"/>
  <c r="AZ6" i="12"/>
  <c r="AQ6" i="12"/>
  <c r="A6" i="12"/>
  <c r="BH5" i="12"/>
  <c r="AZ5" i="12"/>
  <c r="AQ5" i="12"/>
  <c r="A5" i="12"/>
  <c r="BH4" i="12"/>
  <c r="AZ4" i="12"/>
  <c r="AQ4" i="12"/>
  <c r="A4" i="12"/>
  <c r="BH3" i="12"/>
  <c r="AZ3" i="12"/>
  <c r="AQ3" i="12"/>
  <c r="A3" i="12"/>
  <c r="BH2" i="12"/>
  <c r="AZ2" i="12"/>
  <c r="AQ2" i="12"/>
  <c r="A2" i="12"/>
  <c r="BN90" i="6"/>
  <c r="BL90" i="6"/>
  <c r="BK90" i="6"/>
  <c r="BH90" i="6"/>
  <c r="BG90" i="6"/>
  <c r="BF90" i="6"/>
  <c r="BE90" i="6"/>
  <c r="BD90" i="6"/>
  <c r="BB90" i="6"/>
  <c r="BA90" i="6"/>
  <c r="AZ90" i="6"/>
  <c r="AX90" i="6"/>
  <c r="AW90" i="6"/>
  <c r="AU90" i="6"/>
  <c r="AS90" i="6"/>
  <c r="AR90" i="6"/>
  <c r="AP90" i="6"/>
  <c r="AO90" i="6"/>
  <c r="AN90" i="6"/>
  <c r="AM90" i="6"/>
  <c r="AL90" i="6"/>
  <c r="AK90" i="6"/>
  <c r="AJ90" i="6"/>
  <c r="AI90" i="6"/>
  <c r="AH90" i="6"/>
  <c r="AG90" i="6"/>
  <c r="AF90" i="6"/>
  <c r="AE90" i="6"/>
  <c r="AD90" i="6"/>
  <c r="AC90" i="6"/>
  <c r="AB90" i="6"/>
  <c r="AA90" i="6"/>
  <c r="X90" i="6"/>
  <c r="W90" i="6"/>
  <c r="V90" i="6"/>
  <c r="U90" i="6"/>
  <c r="T90" i="6"/>
  <c r="S90" i="6"/>
  <c r="R90" i="6"/>
  <c r="Q90" i="6"/>
  <c r="P90" i="6"/>
  <c r="O90" i="6"/>
  <c r="N90" i="6"/>
  <c r="M90" i="6"/>
  <c r="L90" i="6"/>
  <c r="J90" i="6"/>
  <c r="I90" i="6"/>
  <c r="H90" i="6"/>
  <c r="G90" i="6"/>
  <c r="F90" i="6"/>
  <c r="E90" i="6"/>
  <c r="D90" i="6"/>
  <c r="C90" i="6"/>
  <c r="B90" i="6"/>
  <c r="BN89" i="6"/>
  <c r="BL89" i="6"/>
  <c r="BK89" i="6"/>
  <c r="BH89" i="6"/>
  <c r="BG89" i="6"/>
  <c r="BF89" i="6"/>
  <c r="BE89" i="6"/>
  <c r="BD89" i="6"/>
  <c r="BB89" i="6"/>
  <c r="BA89" i="6"/>
  <c r="AZ89" i="6"/>
  <c r="AX89" i="6"/>
  <c r="AW89" i="6"/>
  <c r="AU89" i="6"/>
  <c r="AS89" i="6"/>
  <c r="AR89" i="6"/>
  <c r="AP89" i="6"/>
  <c r="AO89" i="6"/>
  <c r="AN89" i="6"/>
  <c r="AM89" i="6"/>
  <c r="AL89" i="6"/>
  <c r="AK89" i="6"/>
  <c r="AJ89" i="6"/>
  <c r="AI89" i="6"/>
  <c r="AH89" i="6"/>
  <c r="AG89" i="6"/>
  <c r="AF89" i="6"/>
  <c r="AE89" i="6"/>
  <c r="AD89" i="6"/>
  <c r="AC89" i="6"/>
  <c r="AB89" i="6"/>
  <c r="AA89" i="6"/>
  <c r="X89" i="6"/>
  <c r="W89" i="6"/>
  <c r="V89" i="6"/>
  <c r="U89" i="6"/>
  <c r="T89" i="6"/>
  <c r="S89" i="6"/>
  <c r="R89" i="6"/>
  <c r="Q89" i="6"/>
  <c r="P89" i="6"/>
  <c r="O89" i="6"/>
  <c r="N89" i="6"/>
  <c r="M89" i="6"/>
  <c r="L89" i="6"/>
  <c r="J89" i="6"/>
  <c r="I89" i="6"/>
  <c r="H89" i="6"/>
  <c r="G89" i="6"/>
  <c r="F89" i="6"/>
  <c r="E89" i="6"/>
  <c r="D89" i="6"/>
  <c r="C89" i="6"/>
  <c r="B89" i="6"/>
  <c r="AT89" i="2"/>
  <c r="AY89" i="2"/>
  <c r="BC89" i="2"/>
  <c r="BJ89" i="2"/>
  <c r="BU89" i="2"/>
  <c r="AT90" i="2"/>
  <c r="AY90" i="2"/>
  <c r="BC90" i="2"/>
  <c r="BJ90" i="2"/>
  <c r="BU90" i="2"/>
  <c r="A89" i="2"/>
  <c r="A90" i="2"/>
  <c r="B298" i="6"/>
  <c r="D298" i="6"/>
  <c r="E298" i="6"/>
  <c r="F298" i="6"/>
  <c r="G298" i="6"/>
  <c r="H298" i="6"/>
  <c r="I298" i="6"/>
  <c r="J298" i="6"/>
  <c r="L298" i="6"/>
  <c r="M298" i="6"/>
  <c r="N298" i="6"/>
  <c r="O298" i="6"/>
  <c r="P298" i="6"/>
  <c r="Q298" i="6"/>
  <c r="R298" i="6"/>
  <c r="S298" i="6"/>
  <c r="T298" i="6"/>
  <c r="U298" i="6"/>
  <c r="V298" i="6"/>
  <c r="W298" i="6"/>
  <c r="X298" i="6"/>
  <c r="AA298" i="6"/>
  <c r="AB298" i="6"/>
  <c r="AC298" i="6"/>
  <c r="AD298" i="6"/>
  <c r="AE298" i="6"/>
  <c r="AF298" i="6"/>
  <c r="AG298" i="6"/>
  <c r="AH298" i="6"/>
  <c r="AI298" i="6"/>
  <c r="AJ298" i="6"/>
  <c r="AK298" i="6"/>
  <c r="AL298" i="6"/>
  <c r="AM298" i="6"/>
  <c r="AN298" i="6"/>
  <c r="AO298" i="6"/>
  <c r="AP298" i="6"/>
  <c r="AR298" i="6"/>
  <c r="AS298" i="6"/>
  <c r="AU298" i="6"/>
  <c r="AV298" i="6"/>
  <c r="AW298" i="6"/>
  <c r="AX298" i="6"/>
  <c r="BA298" i="6"/>
  <c r="BB298" i="6"/>
  <c r="BD298" i="6"/>
  <c r="BE298" i="6"/>
  <c r="BF298" i="6"/>
  <c r="BG298" i="6"/>
  <c r="BH298" i="6"/>
  <c r="BK298" i="6"/>
  <c r="BL298" i="6"/>
  <c r="BN298" i="6"/>
  <c r="B299" i="6"/>
  <c r="D299" i="6"/>
  <c r="E299" i="6"/>
  <c r="F299" i="6"/>
  <c r="G299" i="6"/>
  <c r="H299" i="6"/>
  <c r="I299" i="6"/>
  <c r="J299" i="6"/>
  <c r="L299" i="6"/>
  <c r="M299" i="6"/>
  <c r="N299" i="6"/>
  <c r="O299" i="6"/>
  <c r="P299" i="6"/>
  <c r="Q299" i="6"/>
  <c r="R299" i="6"/>
  <c r="S299" i="6"/>
  <c r="T299" i="6"/>
  <c r="U299" i="6"/>
  <c r="V299" i="6"/>
  <c r="W299" i="6"/>
  <c r="X299" i="6"/>
  <c r="AA299" i="6"/>
  <c r="AB299" i="6"/>
  <c r="AC299" i="6"/>
  <c r="AD299" i="6"/>
  <c r="AE299" i="6"/>
  <c r="AF299" i="6"/>
  <c r="AG299" i="6"/>
  <c r="AH299" i="6"/>
  <c r="AI299" i="6"/>
  <c r="AJ299" i="6"/>
  <c r="AK299" i="6"/>
  <c r="AL299" i="6"/>
  <c r="AM299" i="6"/>
  <c r="AN299" i="6"/>
  <c r="AO299" i="6"/>
  <c r="AP299" i="6"/>
  <c r="AR299" i="6"/>
  <c r="AS299" i="6"/>
  <c r="AU299" i="6"/>
  <c r="AV299" i="6"/>
  <c r="AW299" i="6"/>
  <c r="AX299" i="6"/>
  <c r="BA299" i="6"/>
  <c r="BB299" i="6"/>
  <c r="BD299" i="6"/>
  <c r="BE299" i="6"/>
  <c r="BF299" i="6"/>
  <c r="BG299" i="6"/>
  <c r="BH299" i="6"/>
  <c r="BK299" i="6"/>
  <c r="BL299" i="6"/>
  <c r="BN299" i="6"/>
  <c r="AT298" i="2"/>
  <c r="AY298" i="2"/>
  <c r="BC298" i="2"/>
  <c r="BJ298" i="2"/>
  <c r="BU298" i="2"/>
  <c r="AT299" i="2"/>
  <c r="AY299" i="2"/>
  <c r="BC299" i="2"/>
  <c r="BJ299" i="2"/>
  <c r="BU299" i="2"/>
  <c r="A298" i="2"/>
  <c r="A299" i="2"/>
  <c r="BN426" i="6"/>
  <c r="BL426" i="6"/>
  <c r="BK426" i="6"/>
  <c r="BI426" i="6"/>
  <c r="BH426" i="6"/>
  <c r="BG426" i="6"/>
  <c r="BF426" i="6"/>
  <c r="BE426" i="6"/>
  <c r="BD426" i="6"/>
  <c r="BB426" i="6"/>
  <c r="BA426" i="6"/>
  <c r="AZ426" i="6"/>
  <c r="AX426" i="6"/>
  <c r="AW426" i="6"/>
  <c r="AV426" i="6"/>
  <c r="AU426" i="6"/>
  <c r="AS426" i="6"/>
  <c r="AR426" i="6"/>
  <c r="AP426" i="6"/>
  <c r="AO426" i="6"/>
  <c r="AN426" i="6"/>
  <c r="AM426" i="6"/>
  <c r="AL426" i="6"/>
  <c r="AK426" i="6"/>
  <c r="AI426" i="6"/>
  <c r="AH426" i="6"/>
  <c r="AG426" i="6"/>
  <c r="AF426" i="6"/>
  <c r="AE426" i="6"/>
  <c r="AD426" i="6"/>
  <c r="AC426" i="6"/>
  <c r="AB426" i="6"/>
  <c r="AA426" i="6"/>
  <c r="X426" i="6"/>
  <c r="W426" i="6"/>
  <c r="V426" i="6"/>
  <c r="U426" i="6"/>
  <c r="T426" i="6"/>
  <c r="S426" i="6"/>
  <c r="R426" i="6"/>
  <c r="Q426" i="6"/>
  <c r="P426" i="6"/>
  <c r="O426" i="6"/>
  <c r="N426" i="6"/>
  <c r="M426" i="6"/>
  <c r="L426" i="6"/>
  <c r="K426" i="6"/>
  <c r="J426" i="6"/>
  <c r="I426" i="6"/>
  <c r="H426" i="6"/>
  <c r="G426" i="6"/>
  <c r="F426" i="6"/>
  <c r="E426" i="6"/>
  <c r="D426" i="6"/>
  <c r="B426" i="6"/>
  <c r="BN425" i="6"/>
  <c r="BL425" i="6"/>
  <c r="BK425" i="6"/>
  <c r="BI425" i="6"/>
  <c r="BH425" i="6"/>
  <c r="BG425" i="6"/>
  <c r="BF425" i="6"/>
  <c r="BE425" i="6"/>
  <c r="BD425" i="6"/>
  <c r="BB425" i="6"/>
  <c r="BA425" i="6"/>
  <c r="AZ425" i="6"/>
  <c r="AX425" i="6"/>
  <c r="AW425" i="6"/>
  <c r="AV425" i="6"/>
  <c r="AU425" i="6"/>
  <c r="AS425" i="6"/>
  <c r="AR425" i="6"/>
  <c r="AP425" i="6"/>
  <c r="AO425" i="6"/>
  <c r="AN425" i="6"/>
  <c r="AM425" i="6"/>
  <c r="AL425" i="6"/>
  <c r="AK425" i="6"/>
  <c r="AI425" i="6"/>
  <c r="AH425" i="6"/>
  <c r="AG425" i="6"/>
  <c r="AF425" i="6"/>
  <c r="AE425" i="6"/>
  <c r="AD425" i="6"/>
  <c r="AC425" i="6"/>
  <c r="AB425" i="6"/>
  <c r="AA425" i="6"/>
  <c r="X425" i="6"/>
  <c r="W425" i="6"/>
  <c r="V425" i="6"/>
  <c r="U425" i="6"/>
  <c r="T425" i="6"/>
  <c r="S425" i="6"/>
  <c r="R425" i="6"/>
  <c r="Q425" i="6"/>
  <c r="P425" i="6"/>
  <c r="O425" i="6"/>
  <c r="N425" i="6"/>
  <c r="M425" i="6"/>
  <c r="L425" i="6"/>
  <c r="K425" i="6"/>
  <c r="J425" i="6"/>
  <c r="I425" i="6"/>
  <c r="H425" i="6"/>
  <c r="G425" i="6"/>
  <c r="F425" i="6"/>
  <c r="E425" i="6"/>
  <c r="D425" i="6"/>
  <c r="B425" i="6"/>
  <c r="BN424" i="6"/>
  <c r="BL424" i="6"/>
  <c r="BK424" i="6"/>
  <c r="BI424" i="6"/>
  <c r="BH424" i="6"/>
  <c r="BG424" i="6"/>
  <c r="BF424" i="6"/>
  <c r="BE424" i="6"/>
  <c r="BD424" i="6"/>
  <c r="BB424" i="6"/>
  <c r="BA424" i="6"/>
  <c r="AZ424" i="6"/>
  <c r="AX424" i="6"/>
  <c r="AW424" i="6"/>
  <c r="AV424" i="6"/>
  <c r="AU424" i="6"/>
  <c r="AS424" i="6"/>
  <c r="AR424" i="6"/>
  <c r="AP424" i="6"/>
  <c r="AO424" i="6"/>
  <c r="AN424" i="6"/>
  <c r="AM424" i="6"/>
  <c r="AL424" i="6"/>
  <c r="AK424" i="6"/>
  <c r="AI424" i="6"/>
  <c r="AH424" i="6"/>
  <c r="AG424" i="6"/>
  <c r="AF424" i="6"/>
  <c r="AE424" i="6"/>
  <c r="AD424" i="6"/>
  <c r="AC424" i="6"/>
  <c r="AB424" i="6"/>
  <c r="AA424" i="6"/>
  <c r="X424" i="6"/>
  <c r="W424" i="6"/>
  <c r="V424" i="6"/>
  <c r="U424" i="6"/>
  <c r="T424" i="6"/>
  <c r="S424" i="6"/>
  <c r="R424" i="6"/>
  <c r="Q424" i="6"/>
  <c r="P424" i="6"/>
  <c r="O424" i="6"/>
  <c r="N424" i="6"/>
  <c r="M424" i="6"/>
  <c r="L424" i="6"/>
  <c r="K424" i="6"/>
  <c r="J424" i="6"/>
  <c r="I424" i="6"/>
  <c r="H424" i="6"/>
  <c r="G424" i="6"/>
  <c r="F424" i="6"/>
  <c r="E424" i="6"/>
  <c r="D424" i="6"/>
  <c r="B424" i="6"/>
  <c r="K422" i="6"/>
  <c r="L422" i="6"/>
  <c r="M422" i="6"/>
  <c r="N422" i="6"/>
  <c r="O422" i="6"/>
  <c r="P422" i="6"/>
  <c r="Q422" i="6"/>
  <c r="R422" i="6"/>
  <c r="S422" i="6"/>
  <c r="T422" i="6"/>
  <c r="U422" i="6"/>
  <c r="V422" i="6"/>
  <c r="W422" i="6"/>
  <c r="X422" i="6"/>
  <c r="AA422" i="6"/>
  <c r="AB422" i="6"/>
  <c r="AC422" i="6"/>
  <c r="AD422" i="6"/>
  <c r="AE422" i="6"/>
  <c r="AF422" i="6"/>
  <c r="AG422" i="6"/>
  <c r="AH422" i="6"/>
  <c r="AI422" i="6"/>
  <c r="K423" i="6"/>
  <c r="L423" i="6"/>
  <c r="M423" i="6"/>
  <c r="N423" i="6"/>
  <c r="O423" i="6"/>
  <c r="P423" i="6"/>
  <c r="Q423" i="6"/>
  <c r="R423" i="6"/>
  <c r="S423" i="6"/>
  <c r="T423" i="6"/>
  <c r="U423" i="6"/>
  <c r="V423" i="6"/>
  <c r="W423" i="6"/>
  <c r="X423" i="6"/>
  <c r="AA423" i="6"/>
  <c r="AB423" i="6"/>
  <c r="AC423" i="6"/>
  <c r="AD423" i="6"/>
  <c r="AE423" i="6"/>
  <c r="AF423" i="6"/>
  <c r="AG423" i="6"/>
  <c r="AH423" i="6"/>
  <c r="AI423" i="6"/>
  <c r="BJ426" i="2"/>
  <c r="BC426" i="2"/>
  <c r="AT426" i="2"/>
  <c r="BJ425" i="2"/>
  <c r="BC425" i="2"/>
  <c r="AT425" i="2"/>
  <c r="BJ424" i="2"/>
  <c r="BC424" i="2"/>
  <c r="AT424" i="2"/>
  <c r="A424" i="2"/>
  <c r="A425" i="2"/>
  <c r="A426" i="2"/>
  <c r="BH425" i="8"/>
  <c r="AZ425" i="8"/>
  <c r="AQ425" i="8"/>
  <c r="A425" i="8"/>
  <c r="BH424" i="8"/>
  <c r="AZ424" i="8"/>
  <c r="AQ424" i="8"/>
  <c r="A424" i="8"/>
  <c r="BH423" i="8"/>
  <c r="AV423" i="8"/>
  <c r="AQ423" i="8"/>
  <c r="A423" i="8"/>
  <c r="BH422" i="8"/>
  <c r="AV422" i="8"/>
  <c r="AQ422" i="8"/>
  <c r="A422" i="8"/>
  <c r="BH421" i="8"/>
  <c r="AV421" i="8"/>
  <c r="AQ421" i="8"/>
  <c r="A421" i="8"/>
  <c r="BH420" i="8"/>
  <c r="AV420" i="8"/>
  <c r="AQ420" i="8"/>
  <c r="A420" i="8"/>
  <c r="BH419" i="8"/>
  <c r="AZ419" i="8"/>
  <c r="AQ419" i="8"/>
  <c r="A419" i="8"/>
  <c r="BH418" i="8"/>
  <c r="AZ418" i="8"/>
  <c r="AQ418" i="8"/>
  <c r="A418" i="8"/>
  <c r="BH417" i="8"/>
  <c r="AZ417" i="8"/>
  <c r="AQ417" i="8"/>
  <c r="A417" i="8"/>
  <c r="BH416" i="8"/>
  <c r="AZ416" i="8"/>
  <c r="AQ416" i="8"/>
  <c r="A416" i="8"/>
  <c r="BH415" i="8"/>
  <c r="AZ415" i="8"/>
  <c r="AQ415" i="8"/>
  <c r="A415" i="8"/>
  <c r="BH414" i="8"/>
  <c r="AZ414" i="8"/>
  <c r="AQ414" i="8"/>
  <c r="A414" i="8"/>
  <c r="BH413" i="8"/>
  <c r="AZ413" i="8"/>
  <c r="AQ413" i="8"/>
  <c r="A413" i="8"/>
  <c r="BH412" i="8"/>
  <c r="AZ412" i="8"/>
  <c r="AQ412" i="8"/>
  <c r="A412" i="8"/>
  <c r="BS411" i="8"/>
  <c r="BH411" i="8"/>
  <c r="AZ411" i="8"/>
  <c r="AQ411" i="8"/>
  <c r="A411" i="8"/>
  <c r="BS410" i="8"/>
  <c r="BH410" i="8"/>
  <c r="AZ410" i="8"/>
  <c r="AQ410" i="8"/>
  <c r="A410" i="8"/>
  <c r="BH409" i="8"/>
  <c r="AZ409" i="8"/>
  <c r="AV409" i="8"/>
  <c r="AQ409" i="8"/>
  <c r="A409" i="8"/>
  <c r="BH408" i="8"/>
  <c r="AZ408" i="8"/>
  <c r="AV408" i="8"/>
  <c r="AQ408" i="8"/>
  <c r="A408" i="8"/>
  <c r="BH407" i="8"/>
  <c r="AZ407" i="8"/>
  <c r="AV407" i="8"/>
  <c r="AQ407" i="8"/>
  <c r="A407" i="8"/>
  <c r="BS406" i="8"/>
  <c r="BH406" i="8"/>
  <c r="AZ406" i="8"/>
  <c r="AV406" i="8"/>
  <c r="AQ406" i="8"/>
  <c r="A406" i="8"/>
  <c r="BS405" i="8"/>
  <c r="BH405" i="8"/>
  <c r="AZ405" i="8"/>
  <c r="AV405" i="8"/>
  <c r="AQ405" i="8"/>
  <c r="A405" i="8"/>
  <c r="BS404" i="8"/>
  <c r="BH404" i="8"/>
  <c r="AZ404" i="8"/>
  <c r="AV404" i="8"/>
  <c r="AQ404" i="8"/>
  <c r="A404" i="8"/>
  <c r="BS403" i="8"/>
  <c r="BH403" i="8"/>
  <c r="AZ403" i="8"/>
  <c r="AV403" i="8"/>
  <c r="AQ403" i="8"/>
  <c r="A403" i="8"/>
  <c r="A402" i="8"/>
  <c r="BH401" i="8"/>
  <c r="AZ401" i="8"/>
  <c r="AQ401" i="8"/>
  <c r="A401" i="8"/>
  <c r="BH400" i="8"/>
  <c r="AZ400" i="8"/>
  <c r="AQ400" i="8"/>
  <c r="A400" i="8"/>
  <c r="BH399" i="8"/>
  <c r="AZ399" i="8"/>
  <c r="AQ399" i="8"/>
  <c r="A399" i="8"/>
  <c r="BS398" i="8"/>
  <c r="BH398" i="8"/>
  <c r="AZ398" i="8"/>
  <c r="AV398" i="8"/>
  <c r="AQ398" i="8"/>
  <c r="A398" i="8"/>
  <c r="BS397" i="8"/>
  <c r="BH397" i="8"/>
  <c r="AZ397" i="8"/>
  <c r="AV397" i="8"/>
  <c r="AQ397" i="8"/>
  <c r="A397" i="8"/>
  <c r="BS396" i="8"/>
  <c r="BH396" i="8"/>
  <c r="AZ396" i="8"/>
  <c r="AV396" i="8"/>
  <c r="AQ396" i="8"/>
  <c r="A396" i="8"/>
  <c r="BH395" i="8"/>
  <c r="AZ395" i="8"/>
  <c r="AV395" i="8"/>
  <c r="AQ395" i="8"/>
  <c r="A395" i="8"/>
  <c r="BH394" i="8"/>
  <c r="AV394" i="8"/>
  <c r="AQ394" i="8"/>
  <c r="A394" i="8"/>
  <c r="BH393" i="8"/>
  <c r="AV393" i="8"/>
  <c r="AQ393" i="8"/>
  <c r="A393" i="8"/>
  <c r="BH392" i="8"/>
  <c r="AV392" i="8"/>
  <c r="AQ392" i="8"/>
  <c r="A392" i="8"/>
  <c r="BH391" i="8"/>
  <c r="AV391" i="8"/>
  <c r="AQ391" i="8"/>
  <c r="A391" i="8"/>
  <c r="BS390" i="8"/>
  <c r="BH390" i="8"/>
  <c r="AZ390" i="8"/>
  <c r="AV390" i="8"/>
  <c r="AQ390" i="8"/>
  <c r="A390" i="8"/>
  <c r="BS389" i="8"/>
  <c r="BH389" i="8"/>
  <c r="AZ389" i="8"/>
  <c r="AV389" i="8"/>
  <c r="AQ389" i="8"/>
  <c r="A389" i="8"/>
  <c r="BS388" i="8"/>
  <c r="BH388" i="8"/>
  <c r="AZ388" i="8"/>
  <c r="AV388" i="8"/>
  <c r="AQ388" i="8"/>
  <c r="A388" i="8"/>
  <c r="BS387" i="8"/>
  <c r="BH387" i="8"/>
  <c r="AZ387" i="8"/>
  <c r="AV387" i="8"/>
  <c r="AQ387" i="8"/>
  <c r="A387" i="8"/>
  <c r="BS386" i="8"/>
  <c r="BH386" i="8"/>
  <c r="AZ386" i="8"/>
  <c r="AV386" i="8"/>
  <c r="AQ386" i="8"/>
  <c r="A386" i="8"/>
  <c r="BS385" i="8"/>
  <c r="BH385" i="8"/>
  <c r="AZ385" i="8"/>
  <c r="AV385" i="8"/>
  <c r="AQ385" i="8"/>
  <c r="A385" i="8"/>
  <c r="BH384" i="8"/>
  <c r="AZ384" i="8"/>
  <c r="AQ384" i="8"/>
  <c r="A384" i="8"/>
  <c r="BH383" i="8"/>
  <c r="AZ383" i="8"/>
  <c r="AQ383" i="8"/>
  <c r="A383" i="8"/>
  <c r="BS382" i="8"/>
  <c r="BH382" i="8"/>
  <c r="AZ382" i="8"/>
  <c r="AV382" i="8"/>
  <c r="AQ382" i="8"/>
  <c r="A382" i="8"/>
  <c r="BH381" i="8"/>
  <c r="AV381" i="8"/>
  <c r="AQ381" i="8"/>
  <c r="A381" i="8"/>
  <c r="BH380" i="8"/>
  <c r="AV380" i="8"/>
  <c r="AQ380" i="8"/>
  <c r="A380" i="8"/>
  <c r="BH379" i="8"/>
  <c r="AV379" i="8"/>
  <c r="AQ379" i="8"/>
  <c r="A379" i="8"/>
  <c r="BH378" i="8"/>
  <c r="AV378" i="8"/>
  <c r="AQ378" i="8"/>
  <c r="A378" i="8"/>
  <c r="BH377" i="8"/>
  <c r="AV377" i="8"/>
  <c r="AQ377" i="8"/>
  <c r="A377" i="8"/>
  <c r="BH376" i="8"/>
  <c r="AQ376" i="8"/>
  <c r="A376" i="8"/>
  <c r="BS375" i="8"/>
  <c r="BH375" i="8"/>
  <c r="AZ375" i="8"/>
  <c r="AV375" i="8"/>
  <c r="AQ375" i="8"/>
  <c r="A375" i="8"/>
  <c r="BS374" i="8"/>
  <c r="BH374" i="8"/>
  <c r="AZ374" i="8"/>
  <c r="AV374" i="8"/>
  <c r="AQ374" i="8"/>
  <c r="A374" i="8"/>
  <c r="BS373" i="8"/>
  <c r="BH373" i="8"/>
  <c r="AZ373" i="8"/>
  <c r="AV373" i="8"/>
  <c r="AQ373" i="8"/>
  <c r="A373" i="8"/>
  <c r="BS372" i="8"/>
  <c r="BH372" i="8"/>
  <c r="AZ372" i="8"/>
  <c r="AV372" i="8"/>
  <c r="AQ372" i="8"/>
  <c r="A372" i="8"/>
  <c r="BS371" i="8"/>
  <c r="BH371" i="8"/>
  <c r="AZ371" i="8"/>
  <c r="AV371" i="8"/>
  <c r="AQ371" i="8"/>
  <c r="A371" i="8"/>
  <c r="BS370" i="8"/>
  <c r="BH370" i="8"/>
  <c r="AZ370" i="8"/>
  <c r="AV370" i="8"/>
  <c r="AQ370" i="8"/>
  <c r="A370" i="8"/>
  <c r="BH369" i="8"/>
  <c r="AV369" i="8"/>
  <c r="AQ369" i="8"/>
  <c r="A369" i="8"/>
  <c r="BS368" i="8"/>
  <c r="BH368" i="8"/>
  <c r="AZ368" i="8"/>
  <c r="AV368" i="8"/>
  <c r="AQ368" i="8"/>
  <c r="A368" i="8"/>
  <c r="BH367" i="8"/>
  <c r="AZ367" i="8"/>
  <c r="AV367" i="8"/>
  <c r="AQ367" i="8"/>
  <c r="A367" i="8"/>
  <c r="BH366" i="8"/>
  <c r="AZ366" i="8"/>
  <c r="AV366" i="8"/>
  <c r="AQ366" i="8"/>
  <c r="A366" i="8"/>
  <c r="BS365" i="8"/>
  <c r="BH365" i="8"/>
  <c r="AZ365" i="8"/>
  <c r="AV365" i="8"/>
  <c r="AQ365" i="8"/>
  <c r="A365" i="8"/>
  <c r="BS364" i="8"/>
  <c r="BH364" i="8"/>
  <c r="AZ364" i="8"/>
  <c r="AV364" i="8"/>
  <c r="AQ364" i="8"/>
  <c r="A364" i="8"/>
  <c r="BS363" i="8"/>
  <c r="BH363" i="8"/>
  <c r="AZ363" i="8"/>
  <c r="AV363" i="8"/>
  <c r="AQ363" i="8"/>
  <c r="A363" i="8"/>
  <c r="BS362" i="8"/>
  <c r="BH362" i="8"/>
  <c r="AZ362" i="8"/>
  <c r="AV362" i="8"/>
  <c r="AQ362" i="8"/>
  <c r="A362" i="8"/>
  <c r="BS361" i="8"/>
  <c r="BH361" i="8"/>
  <c r="AZ361" i="8"/>
  <c r="AV361" i="8"/>
  <c r="AQ361" i="8"/>
  <c r="A361" i="8"/>
  <c r="BS360" i="8"/>
  <c r="BH360" i="8"/>
  <c r="AZ360" i="8"/>
  <c r="AV360" i="8"/>
  <c r="AQ360" i="8"/>
  <c r="A360" i="8"/>
  <c r="BS359" i="8"/>
  <c r="BH359" i="8"/>
  <c r="AZ359" i="8"/>
  <c r="AV359" i="8"/>
  <c r="AQ359" i="8"/>
  <c r="A359" i="8"/>
  <c r="BS358" i="8"/>
  <c r="BH358" i="8"/>
  <c r="AZ358" i="8"/>
  <c r="AV358" i="8"/>
  <c r="AQ358" i="8"/>
  <c r="A358" i="8"/>
  <c r="BS357" i="8"/>
  <c r="BH357" i="8"/>
  <c r="AZ357" i="8"/>
  <c r="AV357" i="8"/>
  <c r="AQ357" i="8"/>
  <c r="A357" i="8"/>
  <c r="BS356" i="8"/>
  <c r="BH356" i="8"/>
  <c r="AZ356" i="8"/>
  <c r="AV356" i="8"/>
  <c r="AQ356" i="8"/>
  <c r="A356" i="8"/>
  <c r="BH355" i="8"/>
  <c r="AZ355" i="8"/>
  <c r="AV355" i="8"/>
  <c r="AQ355" i="8"/>
  <c r="A355" i="8"/>
  <c r="BH354" i="8"/>
  <c r="AZ354" i="8"/>
  <c r="AV354" i="8"/>
  <c r="AQ354" i="8"/>
  <c r="A354" i="8"/>
  <c r="BH353" i="8"/>
  <c r="AZ353" i="8"/>
  <c r="AV353" i="8"/>
  <c r="AQ353" i="8"/>
  <c r="A353" i="8"/>
  <c r="BH352" i="8"/>
  <c r="AZ352" i="8"/>
  <c r="AV352" i="8"/>
  <c r="AQ352" i="8"/>
  <c r="A352" i="8"/>
  <c r="BH351" i="8"/>
  <c r="AZ351" i="8"/>
  <c r="AQ351" i="8"/>
  <c r="A351" i="8"/>
  <c r="BH350" i="8"/>
  <c r="AZ350" i="8"/>
  <c r="AQ350" i="8"/>
  <c r="A350" i="8"/>
  <c r="BH349" i="8"/>
  <c r="AZ349" i="8"/>
  <c r="AQ349" i="8"/>
  <c r="A349" i="8"/>
  <c r="BH348" i="8"/>
  <c r="AZ348" i="8"/>
  <c r="AQ348" i="8"/>
  <c r="A348" i="8"/>
  <c r="BH347" i="8"/>
  <c r="AZ347" i="8"/>
  <c r="AQ347" i="8"/>
  <c r="A347" i="8"/>
  <c r="BH346" i="8"/>
  <c r="AZ346" i="8"/>
  <c r="AQ346" i="8"/>
  <c r="A346" i="8"/>
  <c r="BH345" i="8"/>
  <c r="AZ345" i="8"/>
  <c r="AQ345" i="8"/>
  <c r="A345" i="8"/>
  <c r="BH344" i="8"/>
  <c r="AZ344" i="8"/>
  <c r="AQ344" i="8"/>
  <c r="A344" i="8"/>
  <c r="BH343" i="8"/>
  <c r="AZ343" i="8"/>
  <c r="AQ343" i="8"/>
  <c r="A343" i="8"/>
  <c r="BH342" i="8"/>
  <c r="AV342" i="8"/>
  <c r="AQ342" i="8"/>
  <c r="A342" i="8"/>
  <c r="BH341" i="8"/>
  <c r="AV341" i="8"/>
  <c r="AQ341" i="8"/>
  <c r="A341" i="8"/>
  <c r="BH340" i="8"/>
  <c r="AV340" i="8"/>
  <c r="AQ340" i="8"/>
  <c r="A340" i="8"/>
  <c r="BH339" i="8"/>
  <c r="AV339" i="8"/>
  <c r="AQ339" i="8"/>
  <c r="A339" i="8"/>
  <c r="BH338" i="8"/>
  <c r="AV338" i="8"/>
  <c r="AQ338" i="8"/>
  <c r="A338" i="8"/>
  <c r="BH337" i="8"/>
  <c r="AV337" i="8"/>
  <c r="AQ337" i="8"/>
  <c r="A337" i="8"/>
  <c r="BH336" i="8"/>
  <c r="AV336" i="8"/>
  <c r="AQ336" i="8"/>
  <c r="A336" i="8"/>
  <c r="BS335" i="8"/>
  <c r="BH335" i="8"/>
  <c r="AZ335" i="8"/>
  <c r="AV335" i="8"/>
  <c r="AQ335" i="8"/>
  <c r="A335" i="8"/>
  <c r="BS334" i="8"/>
  <c r="BH334" i="8"/>
  <c r="AZ334" i="8"/>
  <c r="AV334" i="8"/>
  <c r="AQ334" i="8"/>
  <c r="A334" i="8"/>
  <c r="BS333" i="8"/>
  <c r="BH333" i="8"/>
  <c r="AZ333" i="8"/>
  <c r="AV333" i="8"/>
  <c r="AQ333" i="8"/>
  <c r="A333" i="8"/>
  <c r="BH332" i="8"/>
  <c r="AZ332" i="8"/>
  <c r="AV332" i="8"/>
  <c r="AQ332" i="8"/>
  <c r="A332" i="8"/>
  <c r="BH331" i="8"/>
  <c r="AZ331" i="8"/>
  <c r="AQ331" i="8"/>
  <c r="A331" i="8"/>
  <c r="BH330" i="8"/>
  <c r="AZ330" i="8"/>
  <c r="AQ330" i="8"/>
  <c r="A330" i="8"/>
  <c r="BH329" i="8"/>
  <c r="AZ329" i="8"/>
  <c r="AV329" i="8"/>
  <c r="AQ329" i="8"/>
  <c r="A329" i="8"/>
  <c r="BH328" i="8"/>
  <c r="AZ328" i="8"/>
  <c r="AV328" i="8"/>
  <c r="AQ328" i="8"/>
  <c r="A328" i="8"/>
  <c r="BS327" i="8"/>
  <c r="BH327" i="8"/>
  <c r="AZ327" i="8"/>
  <c r="AV327" i="8"/>
  <c r="AQ327" i="8"/>
  <c r="A327" i="8"/>
  <c r="BS326" i="8"/>
  <c r="BH326" i="8"/>
  <c r="AZ326" i="8"/>
  <c r="AV326" i="8"/>
  <c r="AQ326" i="8"/>
  <c r="A326" i="8"/>
  <c r="BS325" i="8"/>
  <c r="BH325" i="8"/>
  <c r="AZ325" i="8"/>
  <c r="AV325" i="8"/>
  <c r="AQ325" i="8"/>
  <c r="A325" i="8"/>
  <c r="BS324" i="8"/>
  <c r="BH324" i="8"/>
  <c r="AZ324" i="8"/>
  <c r="AV324" i="8"/>
  <c r="AQ324" i="8"/>
  <c r="A324" i="8"/>
  <c r="BH323" i="8"/>
  <c r="AZ323" i="8"/>
  <c r="AV323" i="8"/>
  <c r="AQ323" i="8"/>
  <c r="A323" i="8"/>
  <c r="BH322" i="8"/>
  <c r="AZ322" i="8"/>
  <c r="AV322" i="8"/>
  <c r="AQ322" i="8"/>
  <c r="A322" i="8"/>
  <c r="BH321" i="8"/>
  <c r="AZ321" i="8"/>
  <c r="AV321" i="8"/>
  <c r="AQ321" i="8"/>
  <c r="A321" i="8"/>
  <c r="BH320" i="8"/>
  <c r="AZ320" i="8"/>
  <c r="AV320" i="8"/>
  <c r="AQ320" i="8"/>
  <c r="A320" i="8"/>
  <c r="BS319" i="8"/>
  <c r="BH319" i="8"/>
  <c r="AZ319" i="8"/>
  <c r="AV319" i="8"/>
  <c r="AQ319" i="8"/>
  <c r="A319" i="8"/>
  <c r="BS318" i="8"/>
  <c r="BH318" i="8"/>
  <c r="AZ318" i="8"/>
  <c r="AV318" i="8"/>
  <c r="AQ318" i="8"/>
  <c r="A318" i="8"/>
  <c r="BS317" i="8"/>
  <c r="BH317" i="8"/>
  <c r="AZ317" i="8"/>
  <c r="AV317" i="8"/>
  <c r="AQ317" i="8"/>
  <c r="A317" i="8"/>
  <c r="BH316" i="8"/>
  <c r="AZ316" i="8"/>
  <c r="AV316" i="8"/>
  <c r="AQ316" i="8"/>
  <c r="A316" i="8"/>
  <c r="BH315" i="8"/>
  <c r="AZ315" i="8"/>
  <c r="AV315" i="8"/>
  <c r="AQ315" i="8"/>
  <c r="A315" i="8"/>
  <c r="BH314" i="8"/>
  <c r="AZ314" i="8"/>
  <c r="AV314" i="8"/>
  <c r="AQ314" i="8"/>
  <c r="A314" i="8"/>
  <c r="BH313" i="8"/>
  <c r="AZ313" i="8"/>
  <c r="AV313" i="8"/>
  <c r="AQ313" i="8"/>
  <c r="A313" i="8"/>
  <c r="BH312" i="8"/>
  <c r="AZ312" i="8"/>
  <c r="AV312" i="8"/>
  <c r="AQ312" i="8"/>
  <c r="A312" i="8"/>
  <c r="BS311" i="8"/>
  <c r="BH311" i="8"/>
  <c r="AZ311" i="8"/>
  <c r="AV311" i="8"/>
  <c r="AQ311" i="8"/>
  <c r="A311" i="8"/>
  <c r="BS310" i="8"/>
  <c r="BH310" i="8"/>
  <c r="AZ310" i="8"/>
  <c r="AV310" i="8"/>
  <c r="AQ310" i="8"/>
  <c r="A310" i="8"/>
  <c r="BH309" i="8"/>
  <c r="AZ309" i="8"/>
  <c r="AV309" i="8"/>
  <c r="AQ309" i="8"/>
  <c r="A309" i="8"/>
  <c r="BH308" i="8"/>
  <c r="AZ308" i="8"/>
  <c r="AV308" i="8"/>
  <c r="AQ308" i="8"/>
  <c r="A308" i="8"/>
  <c r="BH307" i="8"/>
  <c r="AV307" i="8"/>
  <c r="AQ307" i="8"/>
  <c r="A307" i="8"/>
  <c r="BH306" i="8"/>
  <c r="AV306" i="8"/>
  <c r="AQ306" i="8"/>
  <c r="A306" i="8"/>
  <c r="BH305" i="8"/>
  <c r="AV305" i="8"/>
  <c r="AQ305" i="8"/>
  <c r="A305" i="8"/>
  <c r="BH304" i="8"/>
  <c r="AV304" i="8"/>
  <c r="AQ304" i="8"/>
  <c r="A304" i="8"/>
  <c r="BH303" i="8"/>
  <c r="AV303" i="8"/>
  <c r="AQ303" i="8"/>
  <c r="A303" i="8"/>
  <c r="BH302" i="8"/>
  <c r="AV302" i="8"/>
  <c r="AQ302" i="8"/>
  <c r="A302" i="8"/>
  <c r="BH301" i="8"/>
  <c r="AV301" i="8"/>
  <c r="AQ301" i="8"/>
  <c r="A301" i="8"/>
  <c r="BS300" i="8"/>
  <c r="BH300" i="8"/>
  <c r="AZ300" i="8"/>
  <c r="AV300" i="8"/>
  <c r="AQ300" i="8"/>
  <c r="A300" i="8"/>
  <c r="BS299" i="8"/>
  <c r="BH299" i="8"/>
  <c r="AZ299" i="8"/>
  <c r="AV299" i="8"/>
  <c r="AQ299" i="8"/>
  <c r="A299" i="8"/>
  <c r="BS298" i="8"/>
  <c r="BH298" i="8"/>
  <c r="AZ298" i="8"/>
  <c r="AV298" i="8"/>
  <c r="AQ298" i="8"/>
  <c r="A298" i="8"/>
  <c r="BS297" i="8"/>
  <c r="BH297" i="8"/>
  <c r="AZ297" i="8"/>
  <c r="AV297" i="8"/>
  <c r="AQ297" i="8"/>
  <c r="A297" i="8"/>
  <c r="BH296" i="8"/>
  <c r="AZ296" i="8"/>
  <c r="AV296" i="8"/>
  <c r="AQ296" i="8"/>
  <c r="A296" i="8"/>
  <c r="BH295" i="8"/>
  <c r="AZ295" i="8"/>
  <c r="AV295" i="8"/>
  <c r="AQ295" i="8"/>
  <c r="A295" i="8"/>
  <c r="BH294" i="8"/>
  <c r="AZ294" i="8"/>
  <c r="AV294" i="8"/>
  <c r="AQ294" i="8"/>
  <c r="A294" i="8"/>
  <c r="BH293" i="8"/>
  <c r="AZ293" i="8"/>
  <c r="AV293" i="8"/>
  <c r="AQ293" i="8"/>
  <c r="A293" i="8"/>
  <c r="BH292" i="8"/>
  <c r="AZ292" i="8"/>
  <c r="AV292" i="8"/>
  <c r="AQ292" i="8"/>
  <c r="A292" i="8"/>
  <c r="BH291" i="8"/>
  <c r="AZ291" i="8"/>
  <c r="AV291" i="8"/>
  <c r="AQ291" i="8"/>
  <c r="A291" i="8"/>
  <c r="BH290" i="8"/>
  <c r="AZ290" i="8"/>
  <c r="AV290" i="8"/>
  <c r="AQ290" i="8"/>
  <c r="A290" i="8"/>
  <c r="BH289" i="8"/>
  <c r="AZ289" i="8"/>
  <c r="AV289" i="8"/>
  <c r="AQ289" i="8"/>
  <c r="A289" i="8"/>
  <c r="BH288" i="8"/>
  <c r="AZ288" i="8"/>
  <c r="AV288" i="8"/>
  <c r="AQ288" i="8"/>
  <c r="A288" i="8"/>
  <c r="BH287" i="8"/>
  <c r="AZ287" i="8"/>
  <c r="AV287" i="8"/>
  <c r="AQ287" i="8"/>
  <c r="A287" i="8"/>
  <c r="BH286" i="8"/>
  <c r="AZ286" i="8"/>
  <c r="AV286" i="8"/>
  <c r="AQ286" i="8"/>
  <c r="A286" i="8"/>
  <c r="BH285" i="8"/>
  <c r="AZ285" i="8"/>
  <c r="AV285" i="8"/>
  <c r="AQ285" i="8"/>
  <c r="A285" i="8"/>
  <c r="BH284" i="8"/>
  <c r="AZ284" i="8"/>
  <c r="AV284" i="8"/>
  <c r="AQ284" i="8"/>
  <c r="A284" i="8"/>
  <c r="BH283" i="8"/>
  <c r="AZ283" i="8"/>
  <c r="AV283" i="8"/>
  <c r="AQ283" i="8"/>
  <c r="A283" i="8"/>
  <c r="BH282" i="8"/>
  <c r="AZ282" i="8"/>
  <c r="AV282" i="8"/>
  <c r="AQ282" i="8"/>
  <c r="A282" i="8"/>
  <c r="BH281" i="8"/>
  <c r="AZ281" i="8"/>
  <c r="AV281" i="8"/>
  <c r="AQ281" i="8"/>
  <c r="A281" i="8"/>
  <c r="BH280" i="8"/>
  <c r="AZ280" i="8"/>
  <c r="AV280" i="8"/>
  <c r="AQ280" i="8"/>
  <c r="A280" i="8"/>
  <c r="BH279" i="8"/>
  <c r="AZ279" i="8"/>
  <c r="AV279" i="8"/>
  <c r="AQ279" i="8"/>
  <c r="A279" i="8"/>
  <c r="BH278" i="8"/>
  <c r="AZ278" i="8"/>
  <c r="AV278" i="8"/>
  <c r="AQ278" i="8"/>
  <c r="A278" i="8"/>
  <c r="BH277" i="8"/>
  <c r="AZ277" i="8"/>
  <c r="AV277" i="8"/>
  <c r="AQ277" i="8"/>
  <c r="A277" i="8"/>
  <c r="BH276" i="8"/>
  <c r="AZ276" i="8"/>
  <c r="AV276" i="8"/>
  <c r="AQ276" i="8"/>
  <c r="A276" i="8"/>
  <c r="BH275" i="8"/>
  <c r="AZ275" i="8"/>
  <c r="AV275" i="8"/>
  <c r="AQ275" i="8"/>
  <c r="A275" i="8"/>
  <c r="BH274" i="8"/>
  <c r="AZ274" i="8"/>
  <c r="AV274" i="8"/>
  <c r="AQ274" i="8"/>
  <c r="A274" i="8"/>
  <c r="BH273" i="8"/>
  <c r="AZ273" i="8"/>
  <c r="AV273" i="8"/>
  <c r="AQ273" i="8"/>
  <c r="A273" i="8"/>
  <c r="BH272" i="8"/>
  <c r="AZ272" i="8"/>
  <c r="AV272" i="8"/>
  <c r="AQ272" i="8"/>
  <c r="A272" i="8"/>
  <c r="BH271" i="8"/>
  <c r="AZ271" i="8"/>
  <c r="AV271" i="8"/>
  <c r="AQ271" i="8"/>
  <c r="A271" i="8"/>
  <c r="BH270" i="8"/>
  <c r="AZ270" i="8"/>
  <c r="AV270" i="8"/>
  <c r="AQ270" i="8"/>
  <c r="A270" i="8"/>
  <c r="BH269" i="8"/>
  <c r="AZ269" i="8"/>
  <c r="AQ269" i="8"/>
  <c r="A269" i="8"/>
  <c r="BH268" i="8"/>
  <c r="AZ268" i="8"/>
  <c r="AQ268" i="8"/>
  <c r="A268" i="8"/>
  <c r="BH267" i="8"/>
  <c r="AZ267" i="8"/>
  <c r="AQ267" i="8"/>
  <c r="A267" i="8"/>
  <c r="BH266" i="8"/>
  <c r="AZ266" i="8"/>
  <c r="AQ266" i="8"/>
  <c r="A266" i="8"/>
  <c r="BH265" i="8"/>
  <c r="AZ265" i="8"/>
  <c r="AQ265" i="8"/>
  <c r="A265" i="8"/>
  <c r="BH264" i="8"/>
  <c r="AZ264" i="8"/>
  <c r="AQ264" i="8"/>
  <c r="A264" i="8"/>
  <c r="BH263" i="8"/>
  <c r="AZ263" i="8"/>
  <c r="AQ263" i="8"/>
  <c r="A263" i="8"/>
  <c r="BH262" i="8"/>
  <c r="AZ262" i="8"/>
  <c r="AQ262" i="8"/>
  <c r="A262" i="8"/>
  <c r="BH261" i="8"/>
  <c r="AZ261" i="8"/>
  <c r="AQ261" i="8"/>
  <c r="A261" i="8"/>
  <c r="BH260" i="8"/>
  <c r="AZ260" i="8"/>
  <c r="AQ260" i="8"/>
  <c r="A260" i="8"/>
  <c r="BH259" i="8"/>
  <c r="AZ259" i="8"/>
  <c r="AV259" i="8"/>
  <c r="AQ259" i="8"/>
  <c r="A259" i="8"/>
  <c r="BH258" i="8"/>
  <c r="AZ258" i="8"/>
  <c r="AQ258" i="8"/>
  <c r="A258" i="8"/>
  <c r="BS257" i="8"/>
  <c r="BH257" i="8"/>
  <c r="AZ257" i="8"/>
  <c r="AQ257" i="8"/>
  <c r="A257" i="8"/>
  <c r="BH256" i="8"/>
  <c r="AZ256" i="8"/>
  <c r="AQ256" i="8"/>
  <c r="A256" i="8"/>
  <c r="BH255" i="8"/>
  <c r="AZ255" i="8"/>
  <c r="AQ255" i="8"/>
  <c r="A255" i="8"/>
  <c r="BH254" i="8"/>
  <c r="AZ254" i="8"/>
  <c r="AQ254" i="8"/>
  <c r="A254" i="8"/>
  <c r="BH253" i="8"/>
  <c r="AZ253" i="8"/>
  <c r="AQ253" i="8"/>
  <c r="A253" i="8"/>
  <c r="BH252" i="8"/>
  <c r="AZ252" i="8"/>
  <c r="AQ252" i="8"/>
  <c r="A252" i="8"/>
  <c r="BH251" i="8"/>
  <c r="AZ251" i="8"/>
  <c r="AQ251" i="8"/>
  <c r="A251" i="8"/>
  <c r="BH250" i="8"/>
  <c r="AZ250" i="8"/>
  <c r="AQ250" i="8"/>
  <c r="A250" i="8"/>
  <c r="BH249" i="8"/>
  <c r="AZ249" i="8"/>
  <c r="AV249" i="8"/>
  <c r="AQ249" i="8"/>
  <c r="A249" i="8"/>
  <c r="BH248" i="8"/>
  <c r="AZ248" i="8"/>
  <c r="AV248" i="8"/>
  <c r="AQ248" i="8"/>
  <c r="A248" i="8"/>
  <c r="BH247" i="8"/>
  <c r="AZ247" i="8"/>
  <c r="AV247" i="8"/>
  <c r="AQ247" i="8"/>
  <c r="A247" i="8"/>
  <c r="BH246" i="8"/>
  <c r="AZ246" i="8"/>
  <c r="AV246" i="8"/>
  <c r="AQ246" i="8"/>
  <c r="A246" i="8"/>
  <c r="BH245" i="8"/>
  <c r="AZ245" i="8"/>
  <c r="AV245" i="8"/>
  <c r="AQ245" i="8"/>
  <c r="A245" i="8"/>
  <c r="BH244" i="8"/>
  <c r="AZ244" i="8"/>
  <c r="AV244" i="8"/>
  <c r="AQ244" i="8"/>
  <c r="A244" i="8"/>
  <c r="BH243" i="8"/>
  <c r="AZ243" i="8"/>
  <c r="AV243" i="8"/>
  <c r="AQ243" i="8"/>
  <c r="A243" i="8"/>
  <c r="BH242" i="8"/>
  <c r="AZ242" i="8"/>
  <c r="AV242" i="8"/>
  <c r="AQ242" i="8"/>
  <c r="A242" i="8"/>
  <c r="BH241" i="8"/>
  <c r="AZ241" i="8"/>
  <c r="AV241" i="8"/>
  <c r="AQ241" i="8"/>
  <c r="A241" i="8"/>
  <c r="BH240" i="8"/>
  <c r="AZ240" i="8"/>
  <c r="AV240" i="8"/>
  <c r="AQ240" i="8"/>
  <c r="A240" i="8"/>
  <c r="BH239" i="8"/>
  <c r="AZ239" i="8"/>
  <c r="AV239" i="8"/>
  <c r="AQ239" i="8"/>
  <c r="A239" i="8"/>
  <c r="BH238" i="8"/>
  <c r="AZ238" i="8"/>
  <c r="AV238" i="8"/>
  <c r="AQ238" i="8"/>
  <c r="A238" i="8"/>
  <c r="BH237" i="8"/>
  <c r="AZ237" i="8"/>
  <c r="AV237" i="8"/>
  <c r="AQ237" i="8"/>
  <c r="A237" i="8"/>
  <c r="BH236" i="8"/>
  <c r="AZ236" i="8"/>
  <c r="AV236" i="8"/>
  <c r="AQ236" i="8"/>
  <c r="A236" i="8"/>
  <c r="BH235" i="8"/>
  <c r="AZ235" i="8"/>
  <c r="AV235" i="8"/>
  <c r="AQ235" i="8"/>
  <c r="A235" i="8"/>
  <c r="AZ234" i="8"/>
  <c r="AV234" i="8"/>
  <c r="A234" i="8"/>
  <c r="AZ233" i="8"/>
  <c r="AV233" i="8"/>
  <c r="A233" i="8"/>
  <c r="AZ232" i="8"/>
  <c r="AV232" i="8"/>
  <c r="A232" i="8"/>
  <c r="BH231" i="8"/>
  <c r="AZ231" i="8"/>
  <c r="AV231" i="8"/>
  <c r="AQ231" i="8"/>
  <c r="A231" i="8"/>
  <c r="BH230" i="8"/>
  <c r="AZ230" i="8"/>
  <c r="AV230" i="8"/>
  <c r="AQ230" i="8"/>
  <c r="A230" i="8"/>
  <c r="BS229" i="8"/>
  <c r="BH229" i="8"/>
  <c r="AZ229" i="8"/>
  <c r="AV229" i="8"/>
  <c r="AQ229" i="8"/>
  <c r="A229" i="8"/>
  <c r="BS228" i="8"/>
  <c r="BH228" i="8"/>
  <c r="AZ228" i="8"/>
  <c r="AV228" i="8"/>
  <c r="AQ228" i="8"/>
  <c r="A228" i="8"/>
  <c r="BS227" i="8"/>
  <c r="BH227" i="8"/>
  <c r="AZ227" i="8"/>
  <c r="AV227" i="8"/>
  <c r="AQ227" i="8"/>
  <c r="A227" i="8"/>
  <c r="BS226" i="8"/>
  <c r="BH226" i="8"/>
  <c r="AZ226" i="8"/>
  <c r="AV226" i="8"/>
  <c r="AQ226" i="8"/>
  <c r="A226" i="8"/>
  <c r="BH225" i="8"/>
  <c r="AZ225" i="8"/>
  <c r="AV225" i="8"/>
  <c r="AQ225" i="8"/>
  <c r="A225" i="8"/>
  <c r="BH224" i="8"/>
  <c r="AZ224" i="8"/>
  <c r="AQ224" i="8"/>
  <c r="A224" i="8"/>
  <c r="BH223" i="8"/>
  <c r="AZ223" i="8"/>
  <c r="AQ223" i="8"/>
  <c r="A223" i="8"/>
  <c r="BH222" i="8"/>
  <c r="AZ222" i="8"/>
  <c r="AQ222" i="8"/>
  <c r="A222" i="8"/>
  <c r="BH221" i="8"/>
  <c r="AZ221" i="8"/>
  <c r="AQ221" i="8"/>
  <c r="A221" i="8"/>
  <c r="BH220" i="8"/>
  <c r="AZ220" i="8"/>
  <c r="AQ220" i="8"/>
  <c r="A220" i="8"/>
  <c r="BH219" i="8"/>
  <c r="AZ219" i="8"/>
  <c r="AV219" i="8"/>
  <c r="AQ219" i="8"/>
  <c r="A219" i="8"/>
  <c r="BH218" i="8"/>
  <c r="AZ218" i="8"/>
  <c r="AV218" i="8"/>
  <c r="AQ218" i="8"/>
  <c r="A218" i="8"/>
  <c r="BH217" i="8"/>
  <c r="AZ217" i="8"/>
  <c r="AV217" i="8"/>
  <c r="AQ217" i="8"/>
  <c r="A217" i="8"/>
  <c r="BH216" i="8"/>
  <c r="AZ216" i="8"/>
  <c r="AV216" i="8"/>
  <c r="AQ216" i="8"/>
  <c r="A216" i="8"/>
  <c r="BH215" i="8"/>
  <c r="AZ215" i="8"/>
  <c r="AV215" i="8"/>
  <c r="AQ215" i="8"/>
  <c r="A215" i="8"/>
  <c r="BH214" i="8"/>
  <c r="AZ214" i="8"/>
  <c r="AV214" i="8"/>
  <c r="AQ214" i="8"/>
  <c r="A214" i="8"/>
  <c r="BH213" i="8"/>
  <c r="AZ213" i="8"/>
  <c r="AV213" i="8"/>
  <c r="AQ213" i="8"/>
  <c r="A213" i="8"/>
  <c r="BH212" i="8"/>
  <c r="AV212" i="8"/>
  <c r="AQ212" i="8"/>
  <c r="A212" i="8"/>
  <c r="BH211" i="8"/>
  <c r="AZ211" i="8"/>
  <c r="AV211" i="8"/>
  <c r="AQ211" i="8"/>
  <c r="A211" i="8"/>
  <c r="BH210" i="8"/>
  <c r="AZ210" i="8"/>
  <c r="AV210" i="8"/>
  <c r="AQ210" i="8"/>
  <c r="A210" i="8"/>
  <c r="BH209" i="8"/>
  <c r="AV209" i="8"/>
  <c r="AQ209" i="8"/>
  <c r="A209" i="8"/>
  <c r="BH208" i="8"/>
  <c r="AZ208" i="8"/>
  <c r="AV208" i="8"/>
  <c r="AQ208" i="8"/>
  <c r="A208" i="8"/>
  <c r="BH207" i="8"/>
  <c r="AZ207" i="8"/>
  <c r="AV207" i="8"/>
  <c r="AQ207" i="8"/>
  <c r="A207" i="8"/>
  <c r="BH206" i="8"/>
  <c r="AZ206" i="8"/>
  <c r="AV206" i="8"/>
  <c r="AQ206" i="8"/>
  <c r="A206" i="8"/>
  <c r="BH205" i="8"/>
  <c r="AZ205" i="8"/>
  <c r="AV205" i="8"/>
  <c r="AQ205" i="8"/>
  <c r="A205" i="8"/>
  <c r="BH204" i="8"/>
  <c r="AZ204" i="8"/>
  <c r="AV204" i="8"/>
  <c r="AQ204" i="8"/>
  <c r="A204" i="8"/>
  <c r="BH203" i="8"/>
  <c r="AZ203" i="8"/>
  <c r="AV203" i="8"/>
  <c r="AQ203" i="8"/>
  <c r="A203" i="8"/>
  <c r="BH202" i="8"/>
  <c r="AZ202" i="8"/>
  <c r="AV202" i="8"/>
  <c r="AQ202" i="8"/>
  <c r="A202" i="8"/>
  <c r="BH201" i="8"/>
  <c r="AZ201" i="8"/>
  <c r="AV201" i="8"/>
  <c r="AQ201" i="8"/>
  <c r="A201" i="8"/>
  <c r="BS200" i="8"/>
  <c r="BH200" i="8"/>
  <c r="AZ200" i="8"/>
  <c r="AV200" i="8"/>
  <c r="AQ200" i="8"/>
  <c r="A200" i="8"/>
  <c r="BS199" i="8"/>
  <c r="BH199" i="8"/>
  <c r="AZ199" i="8"/>
  <c r="AV199" i="8"/>
  <c r="AQ199" i="8"/>
  <c r="A199" i="8"/>
  <c r="BS198" i="8"/>
  <c r="BH198" i="8"/>
  <c r="AZ198" i="8"/>
  <c r="AV198" i="8"/>
  <c r="AQ198" i="8"/>
  <c r="A198" i="8"/>
  <c r="BS197" i="8"/>
  <c r="BH197" i="8"/>
  <c r="AZ197" i="8"/>
  <c r="AV197" i="8"/>
  <c r="AQ197" i="8"/>
  <c r="A197" i="8"/>
  <c r="BS196" i="8"/>
  <c r="BH196" i="8"/>
  <c r="AZ196" i="8"/>
  <c r="AV196" i="8"/>
  <c r="AQ196" i="8"/>
  <c r="A196" i="8"/>
  <c r="BS195" i="8"/>
  <c r="BH195" i="8"/>
  <c r="AZ195" i="8"/>
  <c r="AV195" i="8"/>
  <c r="AQ195" i="8"/>
  <c r="A195" i="8"/>
  <c r="BS194" i="8"/>
  <c r="BH194" i="8"/>
  <c r="AZ194" i="8"/>
  <c r="AV194" i="8"/>
  <c r="AQ194" i="8"/>
  <c r="A194" i="8"/>
  <c r="BS193" i="8"/>
  <c r="BH193" i="8"/>
  <c r="AZ193" i="8"/>
  <c r="AV193" i="8"/>
  <c r="AQ193" i="8"/>
  <c r="A193" i="8"/>
  <c r="BS192" i="8"/>
  <c r="BH192" i="8"/>
  <c r="AZ192" i="8"/>
  <c r="AV192" i="8"/>
  <c r="AQ192" i="8"/>
  <c r="A192" i="8"/>
  <c r="BS191" i="8"/>
  <c r="BH191" i="8"/>
  <c r="AZ191" i="8"/>
  <c r="AV191" i="8"/>
  <c r="AQ191" i="8"/>
  <c r="A191" i="8"/>
  <c r="BS190" i="8"/>
  <c r="BH190" i="8"/>
  <c r="AZ190" i="8"/>
  <c r="AV190" i="8"/>
  <c r="AQ190" i="8"/>
  <c r="A190" i="8"/>
  <c r="BS189" i="8"/>
  <c r="BH189" i="8"/>
  <c r="AZ189" i="8"/>
  <c r="AV189" i="8"/>
  <c r="AQ189" i="8"/>
  <c r="A189" i="8"/>
  <c r="BS188" i="8"/>
  <c r="BH188" i="8"/>
  <c r="AZ188" i="8"/>
  <c r="AV188" i="8"/>
  <c r="AQ188" i="8"/>
  <c r="A188" i="8"/>
  <c r="BS187" i="8"/>
  <c r="BH187" i="8"/>
  <c r="AZ187" i="8"/>
  <c r="AV187" i="8"/>
  <c r="AQ187" i="8"/>
  <c r="A187" i="8"/>
  <c r="BS186" i="8"/>
  <c r="BH186" i="8"/>
  <c r="AZ186" i="8"/>
  <c r="AV186" i="8"/>
  <c r="AQ186" i="8"/>
  <c r="A186" i="8"/>
  <c r="BS185" i="8"/>
  <c r="BH185" i="8"/>
  <c r="AZ185" i="8"/>
  <c r="AV185" i="8"/>
  <c r="AQ185" i="8"/>
  <c r="A185" i="8"/>
  <c r="BS184" i="8"/>
  <c r="BH184" i="8"/>
  <c r="AZ184" i="8"/>
  <c r="AV184" i="8"/>
  <c r="AQ184" i="8"/>
  <c r="A184" i="8"/>
  <c r="BS183" i="8"/>
  <c r="BH183" i="8"/>
  <c r="AZ183" i="8"/>
  <c r="AV183" i="8"/>
  <c r="AQ183" i="8"/>
  <c r="A183" i="8"/>
  <c r="BS182" i="8"/>
  <c r="BH182" i="8"/>
  <c r="AZ182" i="8"/>
  <c r="AV182" i="8"/>
  <c r="AQ182" i="8"/>
  <c r="A182" i="8"/>
  <c r="BS181" i="8"/>
  <c r="BH181" i="8"/>
  <c r="AZ181" i="8"/>
  <c r="AV181" i="8"/>
  <c r="AQ181" i="8"/>
  <c r="A181" i="8"/>
  <c r="BS180" i="8"/>
  <c r="BH180" i="8"/>
  <c r="AZ180" i="8"/>
  <c r="AV180" i="8"/>
  <c r="AQ180" i="8"/>
  <c r="A180" i="8"/>
  <c r="BS179" i="8"/>
  <c r="BH179" i="8"/>
  <c r="AZ179" i="8"/>
  <c r="AV179" i="8"/>
  <c r="AQ179" i="8"/>
  <c r="A179" i="8"/>
  <c r="BS178" i="8"/>
  <c r="BH178" i="8"/>
  <c r="AZ178" i="8"/>
  <c r="AV178" i="8"/>
  <c r="AQ178" i="8"/>
  <c r="A178" i="8"/>
  <c r="BS177" i="8"/>
  <c r="BH177" i="8"/>
  <c r="AZ177" i="8"/>
  <c r="AV177" i="8"/>
  <c r="AQ177" i="8"/>
  <c r="A177" i="8"/>
  <c r="BS176" i="8"/>
  <c r="BH176" i="8"/>
  <c r="AZ176" i="8"/>
  <c r="AV176" i="8"/>
  <c r="AQ176" i="8"/>
  <c r="A176" i="8"/>
  <c r="BS175" i="8"/>
  <c r="BH175" i="8"/>
  <c r="AZ175" i="8"/>
  <c r="AV175" i="8"/>
  <c r="AQ175" i="8"/>
  <c r="A175" i="8"/>
  <c r="BS174" i="8"/>
  <c r="BH174" i="8"/>
  <c r="AZ174" i="8"/>
  <c r="AV174" i="8"/>
  <c r="AQ174" i="8"/>
  <c r="A174" i="8"/>
  <c r="BS173" i="8"/>
  <c r="BH173" i="8"/>
  <c r="AZ173" i="8"/>
  <c r="AV173" i="8"/>
  <c r="AQ173" i="8"/>
  <c r="A173" i="8"/>
  <c r="BS172" i="8"/>
  <c r="BH172" i="8"/>
  <c r="AZ172" i="8"/>
  <c r="AV172" i="8"/>
  <c r="AQ172" i="8"/>
  <c r="A172" i="8"/>
  <c r="BS171" i="8"/>
  <c r="BH171" i="8"/>
  <c r="AZ171" i="8"/>
  <c r="AV171" i="8"/>
  <c r="AQ171" i="8"/>
  <c r="A171" i="8"/>
  <c r="BS170" i="8"/>
  <c r="BH170" i="8"/>
  <c r="AZ170" i="8"/>
  <c r="AV170" i="8"/>
  <c r="AQ170" i="8"/>
  <c r="A170" i="8"/>
  <c r="BS169" i="8"/>
  <c r="BH169" i="8"/>
  <c r="AZ169" i="8"/>
  <c r="AV169" i="8"/>
  <c r="AQ169" i="8"/>
  <c r="A169" i="8"/>
  <c r="BS168" i="8"/>
  <c r="BH168" i="8"/>
  <c r="AZ168" i="8"/>
  <c r="AV168" i="8"/>
  <c r="AQ168" i="8"/>
  <c r="A168" i="8"/>
  <c r="BS167" i="8"/>
  <c r="BH167" i="8"/>
  <c r="AZ167" i="8"/>
  <c r="AV167" i="8"/>
  <c r="AQ167" i="8"/>
  <c r="A167" i="8"/>
  <c r="BS166" i="8"/>
  <c r="BH166" i="8"/>
  <c r="AZ166" i="8"/>
  <c r="AV166" i="8"/>
  <c r="AQ166" i="8"/>
  <c r="A166" i="8"/>
  <c r="BS165" i="8"/>
  <c r="BH165" i="8"/>
  <c r="AZ165" i="8"/>
  <c r="AV165" i="8"/>
  <c r="AQ165" i="8"/>
  <c r="A165" i="8"/>
  <c r="BS164" i="8"/>
  <c r="BH164" i="8"/>
  <c r="AZ164" i="8"/>
  <c r="AV164" i="8"/>
  <c r="AQ164" i="8"/>
  <c r="A164" i="8"/>
  <c r="BS163" i="8"/>
  <c r="BH163" i="8"/>
  <c r="AZ163" i="8"/>
  <c r="AV163" i="8"/>
  <c r="AQ163" i="8"/>
  <c r="A163" i="8"/>
  <c r="BS162" i="8"/>
  <c r="BH162" i="8"/>
  <c r="AZ162" i="8"/>
  <c r="AV162" i="8"/>
  <c r="AQ162" i="8"/>
  <c r="A162" i="8"/>
  <c r="BS161" i="8"/>
  <c r="BH161" i="8"/>
  <c r="AZ161" i="8"/>
  <c r="AV161" i="8"/>
  <c r="AQ161" i="8"/>
  <c r="A161" i="8"/>
  <c r="BS160" i="8"/>
  <c r="BH160" i="8"/>
  <c r="AZ160" i="8"/>
  <c r="AV160" i="8"/>
  <c r="AQ160" i="8"/>
  <c r="A160" i="8"/>
  <c r="BS159" i="8"/>
  <c r="BH159" i="8"/>
  <c r="AZ159" i="8"/>
  <c r="AV159" i="8"/>
  <c r="AQ159" i="8"/>
  <c r="A159" i="8"/>
  <c r="BS158" i="8"/>
  <c r="BH158" i="8"/>
  <c r="AZ158" i="8"/>
  <c r="AV158" i="8"/>
  <c r="AQ158" i="8"/>
  <c r="A158" i="8"/>
  <c r="BS157" i="8"/>
  <c r="BH157" i="8"/>
  <c r="AZ157" i="8"/>
  <c r="AV157" i="8"/>
  <c r="AQ157" i="8"/>
  <c r="A157" i="8"/>
  <c r="BS156" i="8"/>
  <c r="BH156" i="8"/>
  <c r="AZ156" i="8"/>
  <c r="AV156" i="8"/>
  <c r="AQ156" i="8"/>
  <c r="A156" i="8"/>
  <c r="BS155" i="8"/>
  <c r="BH155" i="8"/>
  <c r="AZ155" i="8"/>
  <c r="AV155" i="8"/>
  <c r="AQ155" i="8"/>
  <c r="A155" i="8"/>
  <c r="BS154" i="8"/>
  <c r="BH154" i="8"/>
  <c r="AZ154" i="8"/>
  <c r="AV154" i="8"/>
  <c r="AQ154" i="8"/>
  <c r="A154" i="8"/>
  <c r="BS153" i="8"/>
  <c r="BH153" i="8"/>
  <c r="AZ153" i="8"/>
  <c r="AV153" i="8"/>
  <c r="AQ153" i="8"/>
  <c r="A153" i="8"/>
  <c r="BS152" i="8"/>
  <c r="BH152" i="8"/>
  <c r="AZ152" i="8"/>
  <c r="AV152" i="8"/>
  <c r="AQ152" i="8"/>
  <c r="A152" i="8"/>
  <c r="BH151" i="8"/>
  <c r="AZ151" i="8"/>
  <c r="AQ151" i="8"/>
  <c r="A151" i="8"/>
  <c r="BH150" i="8"/>
  <c r="AZ150" i="8"/>
  <c r="AQ150" i="8"/>
  <c r="A150" i="8"/>
  <c r="BH149" i="8"/>
  <c r="AZ149" i="8"/>
  <c r="AQ149" i="8"/>
  <c r="A149" i="8"/>
  <c r="BH148" i="8"/>
  <c r="AZ148" i="8"/>
  <c r="AQ148" i="8"/>
  <c r="A148" i="8"/>
  <c r="BH147" i="8"/>
  <c r="AZ147" i="8"/>
  <c r="AQ147" i="8"/>
  <c r="A147" i="8"/>
  <c r="BH146" i="8"/>
  <c r="AZ146" i="8"/>
  <c r="AQ146" i="8"/>
  <c r="A146" i="8"/>
  <c r="BH145" i="8"/>
  <c r="AZ145" i="8"/>
  <c r="AQ145" i="8"/>
  <c r="A145" i="8"/>
  <c r="BH144" i="8"/>
  <c r="AZ144" i="8"/>
  <c r="AQ144" i="8"/>
  <c r="A144" i="8"/>
  <c r="BH143" i="8"/>
  <c r="AZ143" i="8"/>
  <c r="AQ143" i="8"/>
  <c r="A143" i="8"/>
  <c r="BH142" i="8"/>
  <c r="AZ142" i="8"/>
  <c r="AQ142" i="8"/>
  <c r="A142" i="8"/>
  <c r="BH141" i="8"/>
  <c r="AZ141" i="8"/>
  <c r="AQ141" i="8"/>
  <c r="A141" i="8"/>
  <c r="BH140" i="8"/>
  <c r="AZ140" i="8"/>
  <c r="AQ140" i="8"/>
  <c r="A140" i="8"/>
  <c r="BH139" i="8"/>
  <c r="AZ139" i="8"/>
  <c r="AQ139" i="8"/>
  <c r="A139" i="8"/>
  <c r="BH138" i="8"/>
  <c r="AZ138" i="8"/>
  <c r="AQ138" i="8"/>
  <c r="A138" i="8"/>
  <c r="BH137" i="8"/>
  <c r="AZ137" i="8"/>
  <c r="AQ137" i="8"/>
  <c r="A137" i="8"/>
  <c r="BH136" i="8"/>
  <c r="AZ136" i="8"/>
  <c r="AQ136" i="8"/>
  <c r="A136" i="8"/>
  <c r="BH135" i="8"/>
  <c r="AZ135" i="8"/>
  <c r="AQ135" i="8"/>
  <c r="A135" i="8"/>
  <c r="BH134" i="8"/>
  <c r="AZ134" i="8"/>
  <c r="AQ134" i="8"/>
  <c r="A134" i="8"/>
  <c r="BH133" i="8"/>
  <c r="AZ133" i="8"/>
  <c r="AQ133" i="8"/>
  <c r="A133" i="8"/>
  <c r="BH132" i="8"/>
  <c r="AZ132" i="8"/>
  <c r="AQ132" i="8"/>
  <c r="A132" i="8"/>
  <c r="BH131" i="8"/>
  <c r="AZ131" i="8"/>
  <c r="AQ131" i="8"/>
  <c r="A131" i="8"/>
  <c r="BH130" i="8"/>
  <c r="AZ130" i="8"/>
  <c r="AQ130" i="8"/>
  <c r="A130" i="8"/>
  <c r="BH129" i="8"/>
  <c r="AZ129" i="8"/>
  <c r="AQ129" i="8"/>
  <c r="A129" i="8"/>
  <c r="BH128" i="8"/>
  <c r="AZ128" i="8"/>
  <c r="AQ128" i="8"/>
  <c r="A128" i="8"/>
  <c r="BH127" i="8"/>
  <c r="AZ127" i="8"/>
  <c r="AQ127" i="8"/>
  <c r="A127" i="8"/>
  <c r="BH126" i="8"/>
  <c r="AZ126" i="8"/>
  <c r="AQ126" i="8"/>
  <c r="A126" i="8"/>
  <c r="BH125" i="8"/>
  <c r="AZ125" i="8"/>
  <c r="AQ125" i="8"/>
  <c r="A125" i="8"/>
  <c r="BH124" i="8"/>
  <c r="AZ124" i="8"/>
  <c r="AQ124" i="8"/>
  <c r="A124" i="8"/>
  <c r="BH123" i="8"/>
  <c r="AZ123" i="8"/>
  <c r="AQ123" i="8"/>
  <c r="A123" i="8"/>
  <c r="BH122" i="8"/>
  <c r="AZ122" i="8"/>
  <c r="AQ122" i="8"/>
  <c r="A122" i="8"/>
  <c r="BH121" i="8"/>
  <c r="AZ121" i="8"/>
  <c r="AQ121" i="8"/>
  <c r="A121" i="8"/>
  <c r="BH120" i="8"/>
  <c r="AZ120" i="8"/>
  <c r="AQ120" i="8"/>
  <c r="A120" i="8"/>
  <c r="BH119" i="8"/>
  <c r="AZ119" i="8"/>
  <c r="AQ119" i="8"/>
  <c r="A119" i="8"/>
  <c r="BH118" i="8"/>
  <c r="AZ118" i="8"/>
  <c r="AQ118" i="8"/>
  <c r="A118" i="8"/>
  <c r="BH117" i="8"/>
  <c r="AZ117" i="8"/>
  <c r="AQ117" i="8"/>
  <c r="A117" i="8"/>
  <c r="BH116" i="8"/>
  <c r="AZ116" i="8"/>
  <c r="AQ116" i="8"/>
  <c r="A116" i="8"/>
  <c r="BH115" i="8"/>
  <c r="AZ115" i="8"/>
  <c r="AQ115" i="8"/>
  <c r="A115" i="8"/>
  <c r="BH114" i="8"/>
  <c r="AZ114" i="8"/>
  <c r="AQ114" i="8"/>
  <c r="A114" i="8"/>
  <c r="BH113" i="8"/>
  <c r="AZ113" i="8"/>
  <c r="AQ113" i="8"/>
  <c r="A113" i="8"/>
  <c r="BH112" i="8"/>
  <c r="AZ112" i="8"/>
  <c r="AQ112" i="8"/>
  <c r="A112" i="8"/>
  <c r="BH111" i="8"/>
  <c r="AZ111" i="8"/>
  <c r="AQ111" i="8"/>
  <c r="A111" i="8"/>
  <c r="BH110" i="8"/>
  <c r="AZ110" i="8"/>
  <c r="AQ110" i="8"/>
  <c r="A110" i="8"/>
  <c r="BH109" i="8"/>
  <c r="AZ109" i="8"/>
  <c r="AQ109" i="8"/>
  <c r="A109" i="8"/>
  <c r="BH108" i="8"/>
  <c r="AZ108" i="8"/>
  <c r="AQ108" i="8"/>
  <c r="A108" i="8"/>
  <c r="BH107" i="8"/>
  <c r="AZ107" i="8"/>
  <c r="AQ107" i="8"/>
  <c r="A107" i="8"/>
  <c r="BH106" i="8"/>
  <c r="AZ106" i="8"/>
  <c r="AQ106" i="8"/>
  <c r="A106" i="8"/>
  <c r="BH105" i="8"/>
  <c r="AZ105" i="8"/>
  <c r="AQ105" i="8"/>
  <c r="A105" i="8"/>
  <c r="BH104" i="8"/>
  <c r="AZ104" i="8"/>
  <c r="AQ104" i="8"/>
  <c r="A104" i="8"/>
  <c r="BH103" i="8"/>
  <c r="AZ103" i="8"/>
  <c r="AQ103" i="8"/>
  <c r="A103" i="8"/>
  <c r="BS102" i="8"/>
  <c r="BH102" i="8"/>
  <c r="AZ102" i="8"/>
  <c r="AV102" i="8"/>
  <c r="AQ102" i="8"/>
  <c r="A102" i="8"/>
  <c r="BS101" i="8"/>
  <c r="BH101" i="8"/>
  <c r="AZ101" i="8"/>
  <c r="AV101" i="8"/>
  <c r="AQ101" i="8"/>
  <c r="A101" i="8"/>
  <c r="BS100" i="8"/>
  <c r="BH100" i="8"/>
  <c r="AZ100" i="8"/>
  <c r="AV100" i="8"/>
  <c r="AQ100" i="8"/>
  <c r="A100" i="8"/>
  <c r="BS99" i="8"/>
  <c r="BH99" i="8"/>
  <c r="AZ99" i="8"/>
  <c r="AV99" i="8"/>
  <c r="AQ99" i="8"/>
  <c r="A99" i="8"/>
  <c r="BS98" i="8"/>
  <c r="BH98" i="8"/>
  <c r="AZ98" i="8"/>
  <c r="AV98" i="8"/>
  <c r="AQ98" i="8"/>
  <c r="A98" i="8"/>
  <c r="BS97" i="8"/>
  <c r="BH97" i="8"/>
  <c r="AZ97" i="8"/>
  <c r="AV97" i="8"/>
  <c r="AQ97" i="8"/>
  <c r="A97" i="8"/>
  <c r="BS96" i="8"/>
  <c r="BH96" i="8"/>
  <c r="AZ96" i="8"/>
  <c r="AV96" i="8"/>
  <c r="AQ96" i="8"/>
  <c r="A96" i="8"/>
  <c r="BS95" i="8"/>
  <c r="BH95" i="8"/>
  <c r="AZ95" i="8"/>
  <c r="AV95" i="8"/>
  <c r="AQ95" i="8"/>
  <c r="A95" i="8"/>
  <c r="BS94" i="8"/>
  <c r="BH94" i="8"/>
  <c r="AZ94" i="8"/>
  <c r="AV94" i="8"/>
  <c r="AQ94" i="8"/>
  <c r="A94" i="8"/>
  <c r="BS93" i="8"/>
  <c r="BH93" i="8"/>
  <c r="AZ93" i="8"/>
  <c r="AV93" i="8"/>
  <c r="AQ93" i="8"/>
  <c r="A93" i="8"/>
  <c r="BS92" i="8"/>
  <c r="BH92" i="8"/>
  <c r="AZ92" i="8"/>
  <c r="AV92" i="8"/>
  <c r="AQ92" i="8"/>
  <c r="A92" i="8"/>
  <c r="BS91" i="8"/>
  <c r="BH91" i="8"/>
  <c r="AZ91" i="8"/>
  <c r="AV91" i="8"/>
  <c r="AQ91" i="8"/>
  <c r="A91" i="8"/>
  <c r="BS90" i="8"/>
  <c r="BH90" i="8"/>
  <c r="AZ90" i="8"/>
  <c r="AV90" i="8"/>
  <c r="AQ90" i="8"/>
  <c r="A90" i="8"/>
  <c r="BS89" i="8"/>
  <c r="BH89" i="8"/>
  <c r="AZ89" i="8"/>
  <c r="AV89" i="8"/>
  <c r="AQ89" i="8"/>
  <c r="A89" i="8"/>
  <c r="BS88" i="8"/>
  <c r="BH88" i="8"/>
  <c r="AZ88" i="8"/>
  <c r="AV88" i="8"/>
  <c r="AQ88" i="8"/>
  <c r="A88" i="8"/>
  <c r="BS87" i="8"/>
  <c r="BH87" i="8"/>
  <c r="AZ87" i="8"/>
  <c r="AV87" i="8"/>
  <c r="AQ87" i="8"/>
  <c r="A87" i="8"/>
  <c r="BS86" i="8"/>
  <c r="BH86" i="8"/>
  <c r="AZ86" i="8"/>
  <c r="AV86" i="8"/>
  <c r="AQ86" i="8"/>
  <c r="A86" i="8"/>
  <c r="BS85" i="8"/>
  <c r="BH85" i="8"/>
  <c r="AZ85" i="8"/>
  <c r="AV85" i="8"/>
  <c r="AQ85" i="8"/>
  <c r="A85" i="8"/>
  <c r="BS84" i="8"/>
  <c r="BH84" i="8"/>
  <c r="AZ84" i="8"/>
  <c r="AV84" i="8"/>
  <c r="AQ84" i="8"/>
  <c r="A84" i="8"/>
  <c r="BS83" i="8"/>
  <c r="BH83" i="8"/>
  <c r="AZ83" i="8"/>
  <c r="AV83" i="8"/>
  <c r="AQ83" i="8"/>
  <c r="A83" i="8"/>
  <c r="BS82" i="8"/>
  <c r="BH82" i="8"/>
  <c r="AZ82" i="8"/>
  <c r="AV82" i="8"/>
  <c r="AQ82" i="8"/>
  <c r="A82" i="8"/>
  <c r="BS81" i="8"/>
  <c r="BH81" i="8"/>
  <c r="AZ81" i="8"/>
  <c r="AV81" i="8"/>
  <c r="AQ81" i="8"/>
  <c r="A81" i="8"/>
  <c r="BS80" i="8"/>
  <c r="BH80" i="8"/>
  <c r="AZ80" i="8"/>
  <c r="AV80" i="8"/>
  <c r="AQ80" i="8"/>
  <c r="A80" i="8"/>
  <c r="BS79" i="8"/>
  <c r="BH79" i="8"/>
  <c r="AZ79" i="8"/>
  <c r="AV79" i="8"/>
  <c r="AQ79" i="8"/>
  <c r="A79" i="8"/>
  <c r="BS78" i="8"/>
  <c r="BH78" i="8"/>
  <c r="AZ78" i="8"/>
  <c r="AV78" i="8"/>
  <c r="AQ78" i="8"/>
  <c r="A78" i="8"/>
  <c r="BS77" i="8"/>
  <c r="BH77" i="8"/>
  <c r="AZ77" i="8"/>
  <c r="AV77" i="8"/>
  <c r="AQ77" i="8"/>
  <c r="A77" i="8"/>
  <c r="BS76" i="8"/>
  <c r="BH76" i="8"/>
  <c r="AZ76" i="8"/>
  <c r="AV76" i="8"/>
  <c r="AQ76" i="8"/>
  <c r="A76" i="8"/>
  <c r="BS75" i="8"/>
  <c r="BH75" i="8"/>
  <c r="AZ75" i="8"/>
  <c r="AV75" i="8"/>
  <c r="AQ75" i="8"/>
  <c r="A75" i="8"/>
  <c r="BS74" i="8"/>
  <c r="BH74" i="8"/>
  <c r="AZ74" i="8"/>
  <c r="AV74" i="8"/>
  <c r="AQ74" i="8"/>
  <c r="A74" i="8"/>
  <c r="BS73" i="8"/>
  <c r="BH73" i="8"/>
  <c r="AZ73" i="8"/>
  <c r="AV73" i="8"/>
  <c r="AQ73" i="8"/>
  <c r="A73" i="8"/>
  <c r="BS72" i="8"/>
  <c r="BH72" i="8"/>
  <c r="AZ72" i="8"/>
  <c r="AV72" i="8"/>
  <c r="AQ72" i="8"/>
  <c r="A72" i="8"/>
  <c r="BS71" i="8"/>
  <c r="BH71" i="8"/>
  <c r="AZ71" i="8"/>
  <c r="AV71" i="8"/>
  <c r="AQ71" i="8"/>
  <c r="A71" i="8"/>
  <c r="BS70" i="8"/>
  <c r="BH70" i="8"/>
  <c r="AZ70" i="8"/>
  <c r="AV70" i="8"/>
  <c r="AQ70" i="8"/>
  <c r="A70" i="8"/>
  <c r="BS69" i="8"/>
  <c r="BH69" i="8"/>
  <c r="AZ69" i="8"/>
  <c r="AV69" i="8"/>
  <c r="AQ69" i="8"/>
  <c r="A69" i="8"/>
  <c r="BS68" i="8"/>
  <c r="BH68" i="8"/>
  <c r="AZ68" i="8"/>
  <c r="AV68" i="8"/>
  <c r="AQ68" i="8"/>
  <c r="A68" i="8"/>
  <c r="BS67" i="8"/>
  <c r="BH67" i="8"/>
  <c r="AZ67" i="8"/>
  <c r="AV67" i="8"/>
  <c r="AQ67" i="8"/>
  <c r="A67" i="8"/>
  <c r="BS66" i="8"/>
  <c r="BH66" i="8"/>
  <c r="AZ66" i="8"/>
  <c r="AV66" i="8"/>
  <c r="AQ66" i="8"/>
  <c r="A66" i="8"/>
  <c r="BS65" i="8"/>
  <c r="BH65" i="8"/>
  <c r="AZ65" i="8"/>
  <c r="AV65" i="8"/>
  <c r="AQ65" i="8"/>
  <c r="A65" i="8"/>
  <c r="BS64" i="8"/>
  <c r="BH64" i="8"/>
  <c r="AZ64" i="8"/>
  <c r="AV64" i="8"/>
  <c r="AQ64" i="8"/>
  <c r="A64" i="8"/>
  <c r="BS63" i="8"/>
  <c r="BH63" i="8"/>
  <c r="AZ63" i="8"/>
  <c r="AV63" i="8"/>
  <c r="AQ63" i="8"/>
  <c r="A63" i="8"/>
  <c r="BS62" i="8"/>
  <c r="BH62" i="8"/>
  <c r="AZ62" i="8"/>
  <c r="AV62" i="8"/>
  <c r="AQ62" i="8"/>
  <c r="A62" i="8"/>
  <c r="BS61" i="8"/>
  <c r="BH61" i="8"/>
  <c r="AZ61" i="8"/>
  <c r="AV61" i="8"/>
  <c r="AQ61" i="8"/>
  <c r="A61" i="8"/>
  <c r="BS60" i="8"/>
  <c r="BH60" i="8"/>
  <c r="AZ60" i="8"/>
  <c r="AV60" i="8"/>
  <c r="AQ60" i="8"/>
  <c r="A60" i="8"/>
  <c r="BS59" i="8"/>
  <c r="BH59" i="8"/>
  <c r="AZ59" i="8"/>
  <c r="AV59" i="8"/>
  <c r="AQ59" i="8"/>
  <c r="A59" i="8"/>
  <c r="BS58" i="8"/>
  <c r="BH58" i="8"/>
  <c r="AZ58" i="8"/>
  <c r="AV58" i="8"/>
  <c r="AQ58" i="8"/>
  <c r="A58" i="8"/>
  <c r="BS57" i="8"/>
  <c r="BH57" i="8"/>
  <c r="AZ57" i="8"/>
  <c r="AV57" i="8"/>
  <c r="AQ57" i="8"/>
  <c r="A57" i="8"/>
  <c r="BS56" i="8"/>
  <c r="BH56" i="8"/>
  <c r="AZ56" i="8"/>
  <c r="AV56" i="8"/>
  <c r="AQ56" i="8"/>
  <c r="A56" i="8"/>
  <c r="BS55" i="8"/>
  <c r="BH55" i="8"/>
  <c r="AZ55" i="8"/>
  <c r="AV55" i="8"/>
  <c r="AQ55" i="8"/>
  <c r="A55" i="8"/>
  <c r="BS54" i="8"/>
  <c r="BH54" i="8"/>
  <c r="AZ54" i="8"/>
  <c r="AV54" i="8"/>
  <c r="AQ54" i="8"/>
  <c r="A54" i="8"/>
  <c r="BS53" i="8"/>
  <c r="BH53" i="8"/>
  <c r="AZ53" i="8"/>
  <c r="AV53" i="8"/>
  <c r="AQ53" i="8"/>
  <c r="A53" i="8"/>
  <c r="BH52" i="8"/>
  <c r="AZ52" i="8"/>
  <c r="AQ52" i="8"/>
  <c r="A52" i="8"/>
  <c r="BH51" i="8"/>
  <c r="AZ51" i="8"/>
  <c r="AQ51" i="8"/>
  <c r="A51" i="8"/>
  <c r="BH50" i="8"/>
  <c r="AZ50" i="8"/>
  <c r="AQ50" i="8"/>
  <c r="A50" i="8"/>
  <c r="BH49" i="8"/>
  <c r="AZ49" i="8"/>
  <c r="AQ49" i="8"/>
  <c r="A49" i="8"/>
  <c r="BH48" i="8"/>
  <c r="AZ48" i="8"/>
  <c r="AQ48" i="8"/>
  <c r="A48" i="8"/>
  <c r="BH47" i="8"/>
  <c r="AZ47" i="8"/>
  <c r="AQ47" i="8"/>
  <c r="A47" i="8"/>
  <c r="BH46" i="8"/>
  <c r="AZ46" i="8"/>
  <c r="AQ46" i="8"/>
  <c r="A46" i="8"/>
  <c r="BH45" i="8"/>
  <c r="AZ45" i="8"/>
  <c r="AQ45" i="8"/>
  <c r="A45" i="8"/>
  <c r="BH44" i="8"/>
  <c r="AZ44" i="8"/>
  <c r="AQ44" i="8"/>
  <c r="A44" i="8"/>
  <c r="BH43" i="8"/>
  <c r="AZ43" i="8"/>
  <c r="AQ43" i="8"/>
  <c r="A43" i="8"/>
  <c r="BH42" i="8"/>
  <c r="AZ42" i="8"/>
  <c r="AQ42" i="8"/>
  <c r="A42" i="8"/>
  <c r="BH41" i="8"/>
  <c r="AZ41" i="8"/>
  <c r="AQ41" i="8"/>
  <c r="A41" i="8"/>
  <c r="BH40" i="8"/>
  <c r="AZ40" i="8"/>
  <c r="AQ40" i="8"/>
  <c r="A40" i="8"/>
  <c r="BH39" i="8"/>
  <c r="AZ39" i="8"/>
  <c r="AQ39" i="8"/>
  <c r="A39" i="8"/>
  <c r="BH38" i="8"/>
  <c r="AZ38" i="8"/>
  <c r="AQ38" i="8"/>
  <c r="A38" i="8"/>
  <c r="BH37" i="8"/>
  <c r="AZ37" i="8"/>
  <c r="AQ37" i="8"/>
  <c r="A37" i="8"/>
  <c r="BH36" i="8"/>
  <c r="AZ36" i="8"/>
  <c r="AQ36" i="8"/>
  <c r="A36" i="8"/>
  <c r="BH35" i="8"/>
  <c r="AZ35" i="8"/>
  <c r="AQ35" i="8"/>
  <c r="A35" i="8"/>
  <c r="BH34" i="8"/>
  <c r="AZ34" i="8"/>
  <c r="AQ34" i="8"/>
  <c r="A34" i="8"/>
  <c r="BH33" i="8"/>
  <c r="AZ33" i="8"/>
  <c r="AQ33" i="8"/>
  <c r="A33" i="8"/>
  <c r="BH32" i="8"/>
  <c r="AZ32" i="8"/>
  <c r="AQ32" i="8"/>
  <c r="A32" i="8"/>
  <c r="BH31" i="8"/>
  <c r="AZ31" i="8"/>
  <c r="AQ31" i="8"/>
  <c r="A31" i="8"/>
  <c r="BH30" i="8"/>
  <c r="AZ30" i="8"/>
  <c r="AQ30" i="8"/>
  <c r="A30" i="8"/>
  <c r="BH29" i="8"/>
  <c r="AZ29" i="8"/>
  <c r="AQ29" i="8"/>
  <c r="A29" i="8"/>
  <c r="BH28" i="8"/>
  <c r="AZ28" i="8"/>
  <c r="AQ28" i="8"/>
  <c r="A28" i="8"/>
  <c r="BH27" i="8"/>
  <c r="AZ27" i="8"/>
  <c r="AQ27" i="8"/>
  <c r="A27" i="8"/>
  <c r="BH26" i="8"/>
  <c r="AZ26" i="8"/>
  <c r="AQ26" i="8"/>
  <c r="A26" i="8"/>
  <c r="BH25" i="8"/>
  <c r="AZ25" i="8"/>
  <c r="AQ25" i="8"/>
  <c r="A25" i="8"/>
  <c r="BH24" i="8"/>
  <c r="AZ24" i="8"/>
  <c r="AQ24" i="8"/>
  <c r="A24" i="8"/>
  <c r="BH23" i="8"/>
  <c r="AZ23" i="8"/>
  <c r="AQ23" i="8"/>
  <c r="A23" i="8"/>
  <c r="BH22" i="8"/>
  <c r="AZ22" i="8"/>
  <c r="AQ22" i="8"/>
  <c r="A22" i="8"/>
  <c r="BH21" i="8"/>
  <c r="AZ21" i="8"/>
  <c r="AQ21" i="8"/>
  <c r="A21" i="8"/>
  <c r="BH20" i="8"/>
  <c r="AZ20" i="8"/>
  <c r="AQ20" i="8"/>
  <c r="A20" i="8"/>
  <c r="BH19" i="8"/>
  <c r="AZ19" i="8"/>
  <c r="AQ19" i="8"/>
  <c r="A19" i="8"/>
  <c r="BH18" i="8"/>
  <c r="AZ18" i="8"/>
  <c r="AQ18" i="8"/>
  <c r="A18" i="8"/>
  <c r="BH17" i="8"/>
  <c r="AZ17" i="8"/>
  <c r="AQ17" i="8"/>
  <c r="A17" i="8"/>
  <c r="BH16" i="8"/>
  <c r="AZ16" i="8"/>
  <c r="AQ16" i="8"/>
  <c r="A16" i="8"/>
  <c r="BH15" i="8"/>
  <c r="AZ15" i="8"/>
  <c r="AQ15" i="8"/>
  <c r="A15" i="8"/>
  <c r="BH14" i="8"/>
  <c r="AZ14" i="8"/>
  <c r="AQ14" i="8"/>
  <c r="A14" i="8"/>
  <c r="BH13" i="8"/>
  <c r="AZ13" i="8"/>
  <c r="AQ13" i="8"/>
  <c r="A13" i="8"/>
  <c r="BH12" i="8"/>
  <c r="AZ12" i="8"/>
  <c r="AQ12" i="8"/>
  <c r="A12" i="8"/>
  <c r="BH11" i="8"/>
  <c r="AZ11" i="8"/>
  <c r="AQ11" i="8"/>
  <c r="A11" i="8"/>
  <c r="BH10" i="8"/>
  <c r="AZ10" i="8"/>
  <c r="AQ10" i="8"/>
  <c r="A10" i="8"/>
  <c r="BH9" i="8"/>
  <c r="AZ9" i="8"/>
  <c r="AQ9" i="8"/>
  <c r="A9" i="8"/>
  <c r="BH8" i="8"/>
  <c r="AZ8" i="8"/>
  <c r="AQ8" i="8"/>
  <c r="A8" i="8"/>
  <c r="BH7" i="8"/>
  <c r="AZ7" i="8"/>
  <c r="AQ7" i="8"/>
  <c r="A7" i="8"/>
  <c r="BH6" i="8"/>
  <c r="AZ6" i="8"/>
  <c r="AQ6" i="8"/>
  <c r="A6" i="8"/>
  <c r="BH5" i="8"/>
  <c r="AZ5" i="8"/>
  <c r="AQ5" i="8"/>
  <c r="A5" i="8"/>
  <c r="BH4" i="8"/>
  <c r="AZ4" i="8"/>
  <c r="AQ4" i="8"/>
  <c r="A4" i="8"/>
  <c r="BH3" i="8"/>
  <c r="AZ3" i="8"/>
  <c r="AQ3" i="8"/>
  <c r="A3" i="8"/>
  <c r="BN431" i="6"/>
  <c r="BL431" i="6"/>
  <c r="BK431" i="6"/>
  <c r="BH431" i="6"/>
  <c r="BG431" i="6"/>
  <c r="BF431" i="6"/>
  <c r="BD431" i="6"/>
  <c r="BB431" i="6"/>
  <c r="BA431" i="6"/>
  <c r="AX431" i="6"/>
  <c r="AW431" i="6"/>
  <c r="AV431" i="6"/>
  <c r="AU431" i="6"/>
  <c r="AS431" i="6"/>
  <c r="AR431" i="6"/>
  <c r="AP431" i="6"/>
  <c r="AO431" i="6"/>
  <c r="AN431" i="6"/>
  <c r="AM431" i="6"/>
  <c r="AL431" i="6"/>
  <c r="AK431" i="6"/>
  <c r="AJ431" i="6"/>
  <c r="AI431" i="6"/>
  <c r="AH431" i="6"/>
  <c r="AG431" i="6"/>
  <c r="AF431" i="6"/>
  <c r="AE431" i="6"/>
  <c r="AD431" i="6"/>
  <c r="AC431" i="6"/>
  <c r="AB431" i="6"/>
  <c r="AA431" i="6"/>
  <c r="X431" i="6"/>
  <c r="W431" i="6"/>
  <c r="V431" i="6"/>
  <c r="U431" i="6"/>
  <c r="T431" i="6"/>
  <c r="S431" i="6"/>
  <c r="R431" i="6"/>
  <c r="Q431" i="6"/>
  <c r="P431" i="6"/>
  <c r="O431" i="6"/>
  <c r="N431" i="6"/>
  <c r="M431" i="6"/>
  <c r="L431" i="6"/>
  <c r="J431" i="6"/>
  <c r="I431" i="6"/>
  <c r="H431" i="6"/>
  <c r="G431" i="6"/>
  <c r="F431" i="6"/>
  <c r="E431" i="6"/>
  <c r="D431" i="6"/>
  <c r="B431" i="6"/>
  <c r="AY378" i="2"/>
  <c r="BJ431" i="2"/>
  <c r="BC431" i="2"/>
  <c r="AT431" i="2"/>
  <c r="A431" i="2"/>
  <c r="A432" i="2"/>
  <c r="A432" i="6" s="1"/>
  <c r="AV230" i="6"/>
  <c r="AV231" i="6"/>
  <c r="AV232" i="6"/>
  <c r="AV234" i="6"/>
  <c r="AV235" i="6"/>
  <c r="AV236" i="6"/>
  <c r="AV237" i="6"/>
  <c r="AV238" i="6"/>
  <c r="AV239" i="6"/>
  <c r="AV240" i="6"/>
  <c r="AV241" i="6"/>
  <c r="AV242" i="6"/>
  <c r="AV243" i="6"/>
  <c r="AV244" i="6"/>
  <c r="AV245" i="6"/>
  <c r="AV246" i="6"/>
  <c r="AV247" i="6"/>
  <c r="AV248" i="6"/>
  <c r="AV249" i="6"/>
  <c r="AV250" i="6"/>
  <c r="AV251" i="6"/>
  <c r="AV252" i="6"/>
  <c r="AV253"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5" i="6"/>
  <c r="AV336" i="6"/>
  <c r="AV337" i="6"/>
  <c r="AV338" i="6"/>
  <c r="AV339" i="6"/>
  <c r="AV340" i="6"/>
  <c r="AV341" i="6"/>
  <c r="AV342" i="6"/>
  <c r="AV343" i="6"/>
  <c r="AV344" i="6"/>
  <c r="AV345" i="6"/>
  <c r="AV346" i="6"/>
  <c r="AV347" i="6"/>
  <c r="AV348" i="6"/>
  <c r="AV349" i="6"/>
  <c r="AV350" i="6"/>
  <c r="AV351" i="6"/>
  <c r="AV352" i="6"/>
  <c r="AV353" i="6"/>
  <c r="AV354" i="6"/>
  <c r="AV356" i="6"/>
  <c r="AV357" i="6"/>
  <c r="AV358" i="6"/>
  <c r="AV359" i="6"/>
  <c r="AV360" i="6"/>
  <c r="AV361" i="6"/>
  <c r="AV362" i="6"/>
  <c r="AV363" i="6"/>
  <c r="AV364" i="6"/>
  <c r="AV365" i="6"/>
  <c r="AV366" i="6"/>
  <c r="AV368" i="6"/>
  <c r="AV369" i="6"/>
  <c r="AV370" i="6"/>
  <c r="AV371" i="6"/>
  <c r="AV372" i="6"/>
  <c r="AV373" i="6"/>
  <c r="AV374" i="6"/>
  <c r="AV375" i="6"/>
  <c r="AV376" i="6"/>
  <c r="AV377" i="6"/>
  <c r="AV378"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10" i="6"/>
  <c r="AV411" i="6"/>
  <c r="AV412" i="6"/>
  <c r="AV413" i="6"/>
  <c r="AV415" i="6"/>
  <c r="AV416" i="6"/>
  <c r="AV417" i="6"/>
  <c r="AV418" i="6"/>
  <c r="AV419" i="6"/>
  <c r="AV420" i="6"/>
  <c r="AV421" i="6"/>
  <c r="AV422" i="6"/>
  <c r="AV423" i="6"/>
  <c r="AV427" i="6"/>
  <c r="AV428" i="6"/>
  <c r="AV429" i="6"/>
  <c r="AV430" i="6"/>
  <c r="AV229" i="6"/>
  <c r="AV1" i="6"/>
  <c r="AV409" i="6" s="1"/>
  <c r="AW1" i="6"/>
  <c r="B3" i="6"/>
  <c r="C3" i="6"/>
  <c r="D3" i="6"/>
  <c r="E3" i="6"/>
  <c r="F3" i="6"/>
  <c r="G3" i="6"/>
  <c r="H3" i="6"/>
  <c r="I3" i="6"/>
  <c r="J3" i="6"/>
  <c r="L3" i="6"/>
  <c r="M3" i="6"/>
  <c r="N3" i="6"/>
  <c r="O3" i="6"/>
  <c r="P3" i="6"/>
  <c r="Q3" i="6"/>
  <c r="R3" i="6"/>
  <c r="S3" i="6"/>
  <c r="T3" i="6"/>
  <c r="U3" i="6"/>
  <c r="V3" i="6"/>
  <c r="W3" i="6"/>
  <c r="X3" i="6"/>
  <c r="AA3" i="6"/>
  <c r="AB3" i="6"/>
  <c r="AC3" i="6"/>
  <c r="AD3" i="6"/>
  <c r="AE3" i="6"/>
  <c r="AF3" i="6"/>
  <c r="AG3" i="6"/>
  <c r="AH3" i="6"/>
  <c r="AI3" i="6"/>
  <c r="AJ3" i="6"/>
  <c r="AK3" i="6"/>
  <c r="AL3" i="6"/>
  <c r="AM3" i="6"/>
  <c r="AN3" i="6"/>
  <c r="AO3" i="6"/>
  <c r="AP3" i="6"/>
  <c r="AR3" i="6"/>
  <c r="AS3" i="6"/>
  <c r="AU3" i="6"/>
  <c r="AX3" i="6"/>
  <c r="AZ3" i="6"/>
  <c r="BA3" i="6"/>
  <c r="BD3" i="6"/>
  <c r="BE3" i="6"/>
  <c r="BF3" i="6"/>
  <c r="BG3" i="6"/>
  <c r="BH3" i="6"/>
  <c r="BK3" i="6"/>
  <c r="BL3" i="6"/>
  <c r="BN3" i="6"/>
  <c r="B4" i="6"/>
  <c r="C4" i="6"/>
  <c r="D4" i="6"/>
  <c r="E4" i="6"/>
  <c r="F4" i="6"/>
  <c r="G4" i="6"/>
  <c r="H4" i="6"/>
  <c r="I4" i="6"/>
  <c r="J4" i="6"/>
  <c r="L4" i="6"/>
  <c r="M4" i="6"/>
  <c r="N4" i="6"/>
  <c r="O4" i="6"/>
  <c r="P4" i="6"/>
  <c r="Q4" i="6"/>
  <c r="R4" i="6"/>
  <c r="S4" i="6"/>
  <c r="T4" i="6"/>
  <c r="U4" i="6"/>
  <c r="V4" i="6"/>
  <c r="W4" i="6"/>
  <c r="X4" i="6"/>
  <c r="AA4" i="6"/>
  <c r="AB4" i="6"/>
  <c r="AC4" i="6"/>
  <c r="AD4" i="6"/>
  <c r="AE4" i="6"/>
  <c r="AF4" i="6"/>
  <c r="AG4" i="6"/>
  <c r="AH4" i="6"/>
  <c r="AI4" i="6"/>
  <c r="AJ4" i="6"/>
  <c r="AK4" i="6"/>
  <c r="AL4" i="6"/>
  <c r="AM4" i="6"/>
  <c r="AN4" i="6"/>
  <c r="AO4" i="6"/>
  <c r="AP4" i="6"/>
  <c r="AR4" i="6"/>
  <c r="AS4" i="6"/>
  <c r="AU4" i="6"/>
  <c r="AX4" i="6"/>
  <c r="AZ4" i="6"/>
  <c r="BA4" i="6"/>
  <c r="BD4" i="6"/>
  <c r="BE4" i="6"/>
  <c r="BF4" i="6"/>
  <c r="BG4" i="6"/>
  <c r="BH4" i="6"/>
  <c r="BK4" i="6"/>
  <c r="BL4" i="6"/>
  <c r="BN4" i="6"/>
  <c r="B5" i="6"/>
  <c r="C5" i="6"/>
  <c r="D5" i="6"/>
  <c r="E5" i="6"/>
  <c r="F5" i="6"/>
  <c r="G5" i="6"/>
  <c r="H5" i="6"/>
  <c r="I5" i="6"/>
  <c r="J5" i="6"/>
  <c r="L5" i="6"/>
  <c r="M5" i="6"/>
  <c r="N5" i="6"/>
  <c r="O5" i="6"/>
  <c r="P5" i="6"/>
  <c r="Q5" i="6"/>
  <c r="R5" i="6"/>
  <c r="S5" i="6"/>
  <c r="T5" i="6"/>
  <c r="U5" i="6"/>
  <c r="V5" i="6"/>
  <c r="W5" i="6"/>
  <c r="X5" i="6"/>
  <c r="AA5" i="6"/>
  <c r="AB5" i="6"/>
  <c r="AC5" i="6"/>
  <c r="AD5" i="6"/>
  <c r="AE5" i="6"/>
  <c r="AF5" i="6"/>
  <c r="AG5" i="6"/>
  <c r="AH5" i="6"/>
  <c r="AI5" i="6"/>
  <c r="AJ5" i="6"/>
  <c r="AK5" i="6"/>
  <c r="AL5" i="6"/>
  <c r="AM5" i="6"/>
  <c r="AN5" i="6"/>
  <c r="AO5" i="6"/>
  <c r="AP5" i="6"/>
  <c r="AR5" i="6"/>
  <c r="AS5" i="6"/>
  <c r="AU5" i="6"/>
  <c r="AX5" i="6"/>
  <c r="AZ5" i="6"/>
  <c r="BA5" i="6"/>
  <c r="BD5" i="6"/>
  <c r="BE5" i="6"/>
  <c r="BF5" i="6"/>
  <c r="BG5" i="6"/>
  <c r="BH5" i="6"/>
  <c r="BK5" i="6"/>
  <c r="BL5" i="6"/>
  <c r="BN5" i="6"/>
  <c r="B6" i="6"/>
  <c r="C6" i="6"/>
  <c r="D6" i="6"/>
  <c r="E6" i="6"/>
  <c r="F6" i="6"/>
  <c r="G6" i="6"/>
  <c r="H6" i="6"/>
  <c r="I6" i="6"/>
  <c r="J6" i="6"/>
  <c r="L6" i="6"/>
  <c r="M6" i="6"/>
  <c r="N6" i="6"/>
  <c r="O6" i="6"/>
  <c r="P6" i="6"/>
  <c r="Q6" i="6"/>
  <c r="R6" i="6"/>
  <c r="S6" i="6"/>
  <c r="T6" i="6"/>
  <c r="U6" i="6"/>
  <c r="V6" i="6"/>
  <c r="W6" i="6"/>
  <c r="X6" i="6"/>
  <c r="AA6" i="6"/>
  <c r="AB6" i="6"/>
  <c r="AC6" i="6"/>
  <c r="AD6" i="6"/>
  <c r="AE6" i="6"/>
  <c r="AF6" i="6"/>
  <c r="AG6" i="6"/>
  <c r="AH6" i="6"/>
  <c r="AI6" i="6"/>
  <c r="AJ6" i="6"/>
  <c r="AK6" i="6"/>
  <c r="AL6" i="6"/>
  <c r="AM6" i="6"/>
  <c r="AN6" i="6"/>
  <c r="AO6" i="6"/>
  <c r="AP6" i="6"/>
  <c r="AR6" i="6"/>
  <c r="AS6" i="6"/>
  <c r="AU6" i="6"/>
  <c r="AX6" i="6"/>
  <c r="AZ6" i="6"/>
  <c r="BA6" i="6"/>
  <c r="BD6" i="6"/>
  <c r="BE6" i="6"/>
  <c r="BF6" i="6"/>
  <c r="BG6" i="6"/>
  <c r="BH6" i="6"/>
  <c r="BK6" i="6"/>
  <c r="BL6" i="6"/>
  <c r="BN6" i="6"/>
  <c r="B7" i="6"/>
  <c r="C7" i="6"/>
  <c r="D7" i="6"/>
  <c r="E7" i="6"/>
  <c r="F7" i="6"/>
  <c r="G7" i="6"/>
  <c r="H7" i="6"/>
  <c r="I7" i="6"/>
  <c r="J7" i="6"/>
  <c r="L7" i="6"/>
  <c r="M7" i="6"/>
  <c r="N7" i="6"/>
  <c r="O7" i="6"/>
  <c r="P7" i="6"/>
  <c r="Q7" i="6"/>
  <c r="R7" i="6"/>
  <c r="S7" i="6"/>
  <c r="T7" i="6"/>
  <c r="U7" i="6"/>
  <c r="V7" i="6"/>
  <c r="W7" i="6"/>
  <c r="X7" i="6"/>
  <c r="AA7" i="6"/>
  <c r="AB7" i="6"/>
  <c r="AC7" i="6"/>
  <c r="AD7" i="6"/>
  <c r="AE7" i="6"/>
  <c r="AF7" i="6"/>
  <c r="AG7" i="6"/>
  <c r="AH7" i="6"/>
  <c r="AI7" i="6"/>
  <c r="AJ7" i="6"/>
  <c r="AK7" i="6"/>
  <c r="AL7" i="6"/>
  <c r="AM7" i="6"/>
  <c r="AN7" i="6"/>
  <c r="AO7" i="6"/>
  <c r="AP7" i="6"/>
  <c r="AR7" i="6"/>
  <c r="AS7" i="6"/>
  <c r="AU7" i="6"/>
  <c r="AX7" i="6"/>
  <c r="AZ7" i="6"/>
  <c r="BA7" i="6"/>
  <c r="BD7" i="6"/>
  <c r="BE7" i="6"/>
  <c r="BF7" i="6"/>
  <c r="BG7" i="6"/>
  <c r="BH7" i="6"/>
  <c r="BK7" i="6"/>
  <c r="BL7" i="6"/>
  <c r="BN7" i="6"/>
  <c r="B8" i="6"/>
  <c r="C8" i="6"/>
  <c r="D8" i="6"/>
  <c r="E8" i="6"/>
  <c r="F8" i="6"/>
  <c r="G8" i="6"/>
  <c r="H8" i="6"/>
  <c r="I8" i="6"/>
  <c r="J8" i="6"/>
  <c r="L8" i="6"/>
  <c r="M8" i="6"/>
  <c r="N8" i="6"/>
  <c r="O8" i="6"/>
  <c r="P8" i="6"/>
  <c r="Q8" i="6"/>
  <c r="R8" i="6"/>
  <c r="S8" i="6"/>
  <c r="T8" i="6"/>
  <c r="U8" i="6"/>
  <c r="V8" i="6"/>
  <c r="W8" i="6"/>
  <c r="X8" i="6"/>
  <c r="AA8" i="6"/>
  <c r="AB8" i="6"/>
  <c r="AC8" i="6"/>
  <c r="AD8" i="6"/>
  <c r="AE8" i="6"/>
  <c r="AF8" i="6"/>
  <c r="AG8" i="6"/>
  <c r="AH8" i="6"/>
  <c r="AI8" i="6"/>
  <c r="AJ8" i="6"/>
  <c r="AK8" i="6"/>
  <c r="AL8" i="6"/>
  <c r="AM8" i="6"/>
  <c r="AN8" i="6"/>
  <c r="AO8" i="6"/>
  <c r="AP8" i="6"/>
  <c r="AR8" i="6"/>
  <c r="AS8" i="6"/>
  <c r="AU8" i="6"/>
  <c r="AX8" i="6"/>
  <c r="BA8" i="6"/>
  <c r="BD8" i="6"/>
  <c r="BE8" i="6"/>
  <c r="BF8" i="6"/>
  <c r="BG8" i="6"/>
  <c r="BH8" i="6"/>
  <c r="BK8" i="6"/>
  <c r="BL8" i="6"/>
  <c r="BN8" i="6"/>
  <c r="B9" i="6"/>
  <c r="C9" i="6"/>
  <c r="D9" i="6"/>
  <c r="E9" i="6"/>
  <c r="F9" i="6"/>
  <c r="G9" i="6"/>
  <c r="H9" i="6"/>
  <c r="I9" i="6"/>
  <c r="J9" i="6"/>
  <c r="L9" i="6"/>
  <c r="M9" i="6"/>
  <c r="N9" i="6"/>
  <c r="O9" i="6"/>
  <c r="P9" i="6"/>
  <c r="Q9" i="6"/>
  <c r="R9" i="6"/>
  <c r="S9" i="6"/>
  <c r="T9" i="6"/>
  <c r="U9" i="6"/>
  <c r="V9" i="6"/>
  <c r="W9" i="6"/>
  <c r="X9" i="6"/>
  <c r="AA9" i="6"/>
  <c r="AB9" i="6"/>
  <c r="AC9" i="6"/>
  <c r="AD9" i="6"/>
  <c r="AE9" i="6"/>
  <c r="AF9" i="6"/>
  <c r="AG9" i="6"/>
  <c r="AH9" i="6"/>
  <c r="AI9" i="6"/>
  <c r="AJ9" i="6"/>
  <c r="AK9" i="6"/>
  <c r="AL9" i="6"/>
  <c r="AM9" i="6"/>
  <c r="AN9" i="6"/>
  <c r="AO9" i="6"/>
  <c r="AP9" i="6"/>
  <c r="AR9" i="6"/>
  <c r="AS9" i="6"/>
  <c r="AU9" i="6"/>
  <c r="AX9" i="6"/>
  <c r="AZ9" i="6"/>
  <c r="BA9" i="6"/>
  <c r="BD9" i="6"/>
  <c r="BE9" i="6"/>
  <c r="BF9" i="6"/>
  <c r="BG9" i="6"/>
  <c r="BH9" i="6"/>
  <c r="BK9" i="6"/>
  <c r="BL9" i="6"/>
  <c r="BN9" i="6"/>
  <c r="B10" i="6"/>
  <c r="C10" i="6"/>
  <c r="D10" i="6"/>
  <c r="E10" i="6"/>
  <c r="F10" i="6"/>
  <c r="G10" i="6"/>
  <c r="H10" i="6"/>
  <c r="I10" i="6"/>
  <c r="J10" i="6"/>
  <c r="L10" i="6"/>
  <c r="M10" i="6"/>
  <c r="N10" i="6"/>
  <c r="O10" i="6"/>
  <c r="P10" i="6"/>
  <c r="Q10" i="6"/>
  <c r="R10" i="6"/>
  <c r="S10" i="6"/>
  <c r="T10" i="6"/>
  <c r="U10" i="6"/>
  <c r="V10" i="6"/>
  <c r="W10" i="6"/>
  <c r="X10" i="6"/>
  <c r="AA10" i="6"/>
  <c r="AB10" i="6"/>
  <c r="AC10" i="6"/>
  <c r="AD10" i="6"/>
  <c r="AE10" i="6"/>
  <c r="AF10" i="6"/>
  <c r="AG10" i="6"/>
  <c r="AH10" i="6"/>
  <c r="AI10" i="6"/>
  <c r="AJ10" i="6"/>
  <c r="AK10" i="6"/>
  <c r="AL10" i="6"/>
  <c r="AM10" i="6"/>
  <c r="AN10" i="6"/>
  <c r="AO10" i="6"/>
  <c r="AP10" i="6"/>
  <c r="AR10" i="6"/>
  <c r="AS10" i="6"/>
  <c r="AU10" i="6"/>
  <c r="AX10" i="6"/>
  <c r="BA10" i="6"/>
  <c r="BD10" i="6"/>
  <c r="BE10" i="6"/>
  <c r="BF10" i="6"/>
  <c r="BG10" i="6"/>
  <c r="BH10" i="6"/>
  <c r="BK10" i="6"/>
  <c r="BL10" i="6"/>
  <c r="BN10" i="6"/>
  <c r="B11" i="6"/>
  <c r="C11" i="6"/>
  <c r="D11" i="6"/>
  <c r="E11" i="6"/>
  <c r="F11" i="6"/>
  <c r="G11" i="6"/>
  <c r="H11" i="6"/>
  <c r="I11" i="6"/>
  <c r="J11" i="6"/>
  <c r="L11" i="6"/>
  <c r="M11" i="6"/>
  <c r="N11" i="6"/>
  <c r="O11" i="6"/>
  <c r="P11" i="6"/>
  <c r="Q11" i="6"/>
  <c r="R11" i="6"/>
  <c r="S11" i="6"/>
  <c r="T11" i="6"/>
  <c r="U11" i="6"/>
  <c r="V11" i="6"/>
  <c r="W11" i="6"/>
  <c r="X11" i="6"/>
  <c r="AA11" i="6"/>
  <c r="AB11" i="6"/>
  <c r="AC11" i="6"/>
  <c r="AD11" i="6"/>
  <c r="AE11" i="6"/>
  <c r="AF11" i="6"/>
  <c r="AG11" i="6"/>
  <c r="AH11" i="6"/>
  <c r="AI11" i="6"/>
  <c r="AJ11" i="6"/>
  <c r="AK11" i="6"/>
  <c r="AL11" i="6"/>
  <c r="AM11" i="6"/>
  <c r="AN11" i="6"/>
  <c r="AO11" i="6"/>
  <c r="AP11" i="6"/>
  <c r="AR11" i="6"/>
  <c r="AS11" i="6"/>
  <c r="AU11" i="6"/>
  <c r="AX11" i="6"/>
  <c r="AZ11" i="6"/>
  <c r="BA11" i="6"/>
  <c r="BD11" i="6"/>
  <c r="BE11" i="6"/>
  <c r="BF11" i="6"/>
  <c r="BG11" i="6"/>
  <c r="BH11" i="6"/>
  <c r="BK11" i="6"/>
  <c r="BL11" i="6"/>
  <c r="BN11" i="6"/>
  <c r="B12" i="6"/>
  <c r="C12" i="6"/>
  <c r="D12" i="6"/>
  <c r="E12" i="6"/>
  <c r="F12" i="6"/>
  <c r="G12" i="6"/>
  <c r="H12" i="6"/>
  <c r="I12" i="6"/>
  <c r="J12" i="6"/>
  <c r="L12" i="6"/>
  <c r="M12" i="6"/>
  <c r="N12" i="6"/>
  <c r="O12" i="6"/>
  <c r="P12" i="6"/>
  <c r="Q12" i="6"/>
  <c r="R12" i="6"/>
  <c r="S12" i="6"/>
  <c r="T12" i="6"/>
  <c r="U12" i="6"/>
  <c r="V12" i="6"/>
  <c r="W12" i="6"/>
  <c r="X12" i="6"/>
  <c r="AA12" i="6"/>
  <c r="AB12" i="6"/>
  <c r="AC12" i="6"/>
  <c r="AD12" i="6"/>
  <c r="AE12" i="6"/>
  <c r="AF12" i="6"/>
  <c r="AG12" i="6"/>
  <c r="AH12" i="6"/>
  <c r="AI12" i="6"/>
  <c r="AJ12" i="6"/>
  <c r="AK12" i="6"/>
  <c r="AL12" i="6"/>
  <c r="AM12" i="6"/>
  <c r="AN12" i="6"/>
  <c r="AO12" i="6"/>
  <c r="AP12" i="6"/>
  <c r="AR12" i="6"/>
  <c r="AS12" i="6"/>
  <c r="AU12" i="6"/>
  <c r="AX12" i="6"/>
  <c r="AZ12" i="6"/>
  <c r="BA12" i="6"/>
  <c r="BD12" i="6"/>
  <c r="BE12" i="6"/>
  <c r="BF12" i="6"/>
  <c r="BG12" i="6"/>
  <c r="BH12" i="6"/>
  <c r="BK12" i="6"/>
  <c r="BL12" i="6"/>
  <c r="BN12" i="6"/>
  <c r="B13" i="6"/>
  <c r="C13" i="6"/>
  <c r="D13" i="6"/>
  <c r="E13" i="6"/>
  <c r="F13" i="6"/>
  <c r="G13" i="6"/>
  <c r="H13" i="6"/>
  <c r="I13" i="6"/>
  <c r="J13" i="6"/>
  <c r="L13" i="6"/>
  <c r="M13" i="6"/>
  <c r="N13" i="6"/>
  <c r="O13" i="6"/>
  <c r="P13" i="6"/>
  <c r="Q13" i="6"/>
  <c r="R13" i="6"/>
  <c r="S13" i="6"/>
  <c r="T13" i="6"/>
  <c r="U13" i="6"/>
  <c r="V13" i="6"/>
  <c r="W13" i="6"/>
  <c r="X13" i="6"/>
  <c r="AA13" i="6"/>
  <c r="AB13" i="6"/>
  <c r="AC13" i="6"/>
  <c r="AD13" i="6"/>
  <c r="AE13" i="6"/>
  <c r="AF13" i="6"/>
  <c r="AG13" i="6"/>
  <c r="AH13" i="6"/>
  <c r="AI13" i="6"/>
  <c r="AJ13" i="6"/>
  <c r="AK13" i="6"/>
  <c r="AL13" i="6"/>
  <c r="AM13" i="6"/>
  <c r="AN13" i="6"/>
  <c r="AO13" i="6"/>
  <c r="AP13" i="6"/>
  <c r="AR13" i="6"/>
  <c r="AS13" i="6"/>
  <c r="AU13" i="6"/>
  <c r="AX13" i="6"/>
  <c r="AZ13" i="6"/>
  <c r="BA13" i="6"/>
  <c r="BD13" i="6"/>
  <c r="BE13" i="6"/>
  <c r="BF13" i="6"/>
  <c r="BG13" i="6"/>
  <c r="BH13" i="6"/>
  <c r="BK13" i="6"/>
  <c r="BL13" i="6"/>
  <c r="BN13" i="6"/>
  <c r="B14" i="6"/>
  <c r="C14" i="6"/>
  <c r="D14" i="6"/>
  <c r="E14" i="6"/>
  <c r="F14" i="6"/>
  <c r="G14" i="6"/>
  <c r="H14" i="6"/>
  <c r="I14" i="6"/>
  <c r="J14" i="6"/>
  <c r="L14" i="6"/>
  <c r="M14" i="6"/>
  <c r="N14" i="6"/>
  <c r="O14" i="6"/>
  <c r="P14" i="6"/>
  <c r="Q14" i="6"/>
  <c r="R14" i="6"/>
  <c r="S14" i="6"/>
  <c r="T14" i="6"/>
  <c r="U14" i="6"/>
  <c r="V14" i="6"/>
  <c r="W14" i="6"/>
  <c r="X14" i="6"/>
  <c r="AA14" i="6"/>
  <c r="AB14" i="6"/>
  <c r="AC14" i="6"/>
  <c r="AD14" i="6"/>
  <c r="AE14" i="6"/>
  <c r="AF14" i="6"/>
  <c r="AG14" i="6"/>
  <c r="AH14" i="6"/>
  <c r="AI14" i="6"/>
  <c r="AJ14" i="6"/>
  <c r="AK14" i="6"/>
  <c r="AL14" i="6"/>
  <c r="AM14" i="6"/>
  <c r="AN14" i="6"/>
  <c r="AO14" i="6"/>
  <c r="AP14" i="6"/>
  <c r="AR14" i="6"/>
  <c r="AS14" i="6"/>
  <c r="AU14" i="6"/>
  <c r="AX14" i="6"/>
  <c r="BA14" i="6"/>
  <c r="BD14" i="6"/>
  <c r="BF14" i="6"/>
  <c r="BG14" i="6"/>
  <c r="BH14" i="6"/>
  <c r="BK14" i="6"/>
  <c r="BL14" i="6"/>
  <c r="BN14" i="6"/>
  <c r="B15" i="6"/>
  <c r="C15" i="6"/>
  <c r="D15" i="6"/>
  <c r="E15" i="6"/>
  <c r="F15" i="6"/>
  <c r="G15" i="6"/>
  <c r="H15" i="6"/>
  <c r="I15" i="6"/>
  <c r="J15" i="6"/>
  <c r="L15" i="6"/>
  <c r="M15" i="6"/>
  <c r="N15" i="6"/>
  <c r="O15" i="6"/>
  <c r="P15" i="6"/>
  <c r="Q15" i="6"/>
  <c r="R15" i="6"/>
  <c r="S15" i="6"/>
  <c r="T15" i="6"/>
  <c r="U15" i="6"/>
  <c r="V15" i="6"/>
  <c r="W15" i="6"/>
  <c r="X15" i="6"/>
  <c r="AA15" i="6"/>
  <c r="AB15" i="6"/>
  <c r="AC15" i="6"/>
  <c r="AD15" i="6"/>
  <c r="AE15" i="6"/>
  <c r="AF15" i="6"/>
  <c r="AG15" i="6"/>
  <c r="AH15" i="6"/>
  <c r="AI15" i="6"/>
  <c r="AJ15" i="6"/>
  <c r="AK15" i="6"/>
  <c r="AL15" i="6"/>
  <c r="AM15" i="6"/>
  <c r="AN15" i="6"/>
  <c r="AO15" i="6"/>
  <c r="AP15" i="6"/>
  <c r="AR15" i="6"/>
  <c r="AS15" i="6"/>
  <c r="AU15" i="6"/>
  <c r="AX15" i="6"/>
  <c r="AZ15" i="6"/>
  <c r="BA15" i="6"/>
  <c r="BD15" i="6"/>
  <c r="BE15" i="6"/>
  <c r="BF15" i="6"/>
  <c r="BG15" i="6"/>
  <c r="BH15" i="6"/>
  <c r="BK15" i="6"/>
  <c r="BL15" i="6"/>
  <c r="BN15" i="6"/>
  <c r="B16" i="6"/>
  <c r="C16" i="6"/>
  <c r="D16" i="6"/>
  <c r="E16" i="6"/>
  <c r="F16" i="6"/>
  <c r="G16" i="6"/>
  <c r="H16" i="6"/>
  <c r="I16" i="6"/>
  <c r="J16" i="6"/>
  <c r="L16" i="6"/>
  <c r="M16" i="6"/>
  <c r="N16" i="6"/>
  <c r="O16" i="6"/>
  <c r="P16" i="6"/>
  <c r="Q16" i="6"/>
  <c r="R16" i="6"/>
  <c r="S16" i="6"/>
  <c r="T16" i="6"/>
  <c r="U16" i="6"/>
  <c r="V16" i="6"/>
  <c r="W16" i="6"/>
  <c r="X16" i="6"/>
  <c r="AA16" i="6"/>
  <c r="AB16" i="6"/>
  <c r="AC16" i="6"/>
  <c r="AD16" i="6"/>
  <c r="AE16" i="6"/>
  <c r="AF16" i="6"/>
  <c r="AG16" i="6"/>
  <c r="AH16" i="6"/>
  <c r="AI16" i="6"/>
  <c r="AJ16" i="6"/>
  <c r="AK16" i="6"/>
  <c r="AL16" i="6"/>
  <c r="AM16" i="6"/>
  <c r="AN16" i="6"/>
  <c r="AO16" i="6"/>
  <c r="AP16" i="6"/>
  <c r="AR16" i="6"/>
  <c r="AS16" i="6"/>
  <c r="AU16" i="6"/>
  <c r="AX16" i="6"/>
  <c r="AZ16" i="6"/>
  <c r="BA16" i="6"/>
  <c r="BD16" i="6"/>
  <c r="BE16" i="6"/>
  <c r="BF16" i="6"/>
  <c r="BG16" i="6"/>
  <c r="BH16" i="6"/>
  <c r="BK16" i="6"/>
  <c r="BL16" i="6"/>
  <c r="BN16" i="6"/>
  <c r="B17" i="6"/>
  <c r="C17" i="6"/>
  <c r="D17" i="6"/>
  <c r="E17" i="6"/>
  <c r="F17" i="6"/>
  <c r="G17" i="6"/>
  <c r="H17" i="6"/>
  <c r="I17" i="6"/>
  <c r="J17" i="6"/>
  <c r="L17" i="6"/>
  <c r="M17" i="6"/>
  <c r="N17" i="6"/>
  <c r="O17" i="6"/>
  <c r="P17" i="6"/>
  <c r="Q17" i="6"/>
  <c r="R17" i="6"/>
  <c r="S17" i="6"/>
  <c r="T17" i="6"/>
  <c r="U17" i="6"/>
  <c r="V17" i="6"/>
  <c r="W17" i="6"/>
  <c r="X17" i="6"/>
  <c r="AA17" i="6"/>
  <c r="AB17" i="6"/>
  <c r="AC17" i="6"/>
  <c r="AD17" i="6"/>
  <c r="AE17" i="6"/>
  <c r="AF17" i="6"/>
  <c r="AG17" i="6"/>
  <c r="AH17" i="6"/>
  <c r="AI17" i="6"/>
  <c r="AJ17" i="6"/>
  <c r="AK17" i="6"/>
  <c r="AL17" i="6"/>
  <c r="AM17" i="6"/>
  <c r="AN17" i="6"/>
  <c r="AO17" i="6"/>
  <c r="AP17" i="6"/>
  <c r="AR17" i="6"/>
  <c r="AS17" i="6"/>
  <c r="AU17" i="6"/>
  <c r="AX17" i="6"/>
  <c r="AZ17" i="6"/>
  <c r="BA17" i="6"/>
  <c r="BD17" i="6"/>
  <c r="BE17" i="6"/>
  <c r="BF17" i="6"/>
  <c r="BG17" i="6"/>
  <c r="BH17" i="6"/>
  <c r="BK17" i="6"/>
  <c r="BL17" i="6"/>
  <c r="BN17" i="6"/>
  <c r="B18" i="6"/>
  <c r="C18" i="6"/>
  <c r="D18" i="6"/>
  <c r="E18" i="6"/>
  <c r="F18" i="6"/>
  <c r="G18" i="6"/>
  <c r="H18" i="6"/>
  <c r="I18" i="6"/>
  <c r="J18" i="6"/>
  <c r="L18" i="6"/>
  <c r="M18" i="6"/>
  <c r="N18" i="6"/>
  <c r="O18" i="6"/>
  <c r="P18" i="6"/>
  <c r="Q18" i="6"/>
  <c r="R18" i="6"/>
  <c r="S18" i="6"/>
  <c r="T18" i="6"/>
  <c r="U18" i="6"/>
  <c r="V18" i="6"/>
  <c r="W18" i="6"/>
  <c r="X18" i="6"/>
  <c r="AA18" i="6"/>
  <c r="AB18" i="6"/>
  <c r="AC18" i="6"/>
  <c r="AD18" i="6"/>
  <c r="AE18" i="6"/>
  <c r="AF18" i="6"/>
  <c r="AG18" i="6"/>
  <c r="AH18" i="6"/>
  <c r="AI18" i="6"/>
  <c r="AJ18" i="6"/>
  <c r="AK18" i="6"/>
  <c r="AL18" i="6"/>
  <c r="AM18" i="6"/>
  <c r="AN18" i="6"/>
  <c r="AO18" i="6"/>
  <c r="AP18" i="6"/>
  <c r="AR18" i="6"/>
  <c r="AS18" i="6"/>
  <c r="AU18" i="6"/>
  <c r="AX18" i="6"/>
  <c r="AZ18" i="6"/>
  <c r="BA18" i="6"/>
  <c r="BD18" i="6"/>
  <c r="BE18" i="6"/>
  <c r="BF18" i="6"/>
  <c r="BG18" i="6"/>
  <c r="BH18" i="6"/>
  <c r="BK18" i="6"/>
  <c r="BL18" i="6"/>
  <c r="BN18" i="6"/>
  <c r="B19" i="6"/>
  <c r="C19" i="6"/>
  <c r="D19" i="6"/>
  <c r="E19" i="6"/>
  <c r="F19" i="6"/>
  <c r="G19" i="6"/>
  <c r="H19" i="6"/>
  <c r="I19" i="6"/>
  <c r="J19" i="6"/>
  <c r="L19" i="6"/>
  <c r="M19" i="6"/>
  <c r="N19" i="6"/>
  <c r="O19" i="6"/>
  <c r="P19" i="6"/>
  <c r="Q19" i="6"/>
  <c r="R19" i="6"/>
  <c r="S19" i="6"/>
  <c r="T19" i="6"/>
  <c r="U19" i="6"/>
  <c r="V19" i="6"/>
  <c r="W19" i="6"/>
  <c r="X19" i="6"/>
  <c r="AA19" i="6"/>
  <c r="AB19" i="6"/>
  <c r="AC19" i="6"/>
  <c r="AD19" i="6"/>
  <c r="AE19" i="6"/>
  <c r="AF19" i="6"/>
  <c r="AG19" i="6"/>
  <c r="AH19" i="6"/>
  <c r="AI19" i="6"/>
  <c r="AJ19" i="6"/>
  <c r="AK19" i="6"/>
  <c r="AL19" i="6"/>
  <c r="AM19" i="6"/>
  <c r="AN19" i="6"/>
  <c r="AO19" i="6"/>
  <c r="AP19" i="6"/>
  <c r="AR19" i="6"/>
  <c r="AS19" i="6"/>
  <c r="AU19" i="6"/>
  <c r="AX19" i="6"/>
  <c r="AZ19" i="6"/>
  <c r="BA19" i="6"/>
  <c r="BD19" i="6"/>
  <c r="BE19" i="6"/>
  <c r="BF19" i="6"/>
  <c r="BG19" i="6"/>
  <c r="BH19" i="6"/>
  <c r="BK19" i="6"/>
  <c r="BL19" i="6"/>
  <c r="BN19" i="6"/>
  <c r="B20" i="6"/>
  <c r="C20" i="6"/>
  <c r="D20" i="6"/>
  <c r="E20" i="6"/>
  <c r="F20" i="6"/>
  <c r="G20" i="6"/>
  <c r="H20" i="6"/>
  <c r="I20" i="6"/>
  <c r="J20" i="6"/>
  <c r="L20" i="6"/>
  <c r="M20" i="6"/>
  <c r="N20" i="6"/>
  <c r="O20" i="6"/>
  <c r="P20" i="6"/>
  <c r="Q20" i="6"/>
  <c r="R20" i="6"/>
  <c r="S20" i="6"/>
  <c r="T20" i="6"/>
  <c r="U20" i="6"/>
  <c r="V20" i="6"/>
  <c r="W20" i="6"/>
  <c r="X20" i="6"/>
  <c r="AA20" i="6"/>
  <c r="AB20" i="6"/>
  <c r="AC20" i="6"/>
  <c r="AD20" i="6"/>
  <c r="AE20" i="6"/>
  <c r="AF20" i="6"/>
  <c r="AG20" i="6"/>
  <c r="AH20" i="6"/>
  <c r="AI20" i="6"/>
  <c r="AJ20" i="6"/>
  <c r="AK20" i="6"/>
  <c r="AL20" i="6"/>
  <c r="AM20" i="6"/>
  <c r="AN20" i="6"/>
  <c r="AO20" i="6"/>
  <c r="AP20" i="6"/>
  <c r="AR20" i="6"/>
  <c r="AS20" i="6"/>
  <c r="AU20" i="6"/>
  <c r="AX20" i="6"/>
  <c r="AZ20" i="6"/>
  <c r="BA20" i="6"/>
  <c r="BD20" i="6"/>
  <c r="BE20" i="6"/>
  <c r="BF20" i="6"/>
  <c r="BG20" i="6"/>
  <c r="BH20" i="6"/>
  <c r="BK20" i="6"/>
  <c r="BL20" i="6"/>
  <c r="BN20" i="6"/>
  <c r="B21" i="6"/>
  <c r="C21" i="6"/>
  <c r="D21" i="6"/>
  <c r="E21" i="6"/>
  <c r="F21" i="6"/>
  <c r="G21" i="6"/>
  <c r="H21" i="6"/>
  <c r="I21" i="6"/>
  <c r="J21" i="6"/>
  <c r="L21" i="6"/>
  <c r="M21" i="6"/>
  <c r="N21" i="6"/>
  <c r="O21" i="6"/>
  <c r="P21" i="6"/>
  <c r="Q21" i="6"/>
  <c r="R21" i="6"/>
  <c r="S21" i="6"/>
  <c r="T21" i="6"/>
  <c r="U21" i="6"/>
  <c r="V21" i="6"/>
  <c r="W21" i="6"/>
  <c r="X21" i="6"/>
  <c r="AA21" i="6"/>
  <c r="AB21" i="6"/>
  <c r="AC21" i="6"/>
  <c r="AD21" i="6"/>
  <c r="AE21" i="6"/>
  <c r="AF21" i="6"/>
  <c r="AG21" i="6"/>
  <c r="AH21" i="6"/>
  <c r="AI21" i="6"/>
  <c r="AJ21" i="6"/>
  <c r="AK21" i="6"/>
  <c r="AL21" i="6"/>
  <c r="AM21" i="6"/>
  <c r="AN21" i="6"/>
  <c r="AO21" i="6"/>
  <c r="AP21" i="6"/>
  <c r="AR21" i="6"/>
  <c r="AS21" i="6"/>
  <c r="AU21" i="6"/>
  <c r="AX21" i="6"/>
  <c r="AZ21" i="6"/>
  <c r="BA21" i="6"/>
  <c r="BD21" i="6"/>
  <c r="BE21" i="6"/>
  <c r="BF21" i="6"/>
  <c r="BG21" i="6"/>
  <c r="BH21" i="6"/>
  <c r="BK21" i="6"/>
  <c r="BL21" i="6"/>
  <c r="BN21" i="6"/>
  <c r="B22" i="6"/>
  <c r="C22" i="6"/>
  <c r="D22" i="6"/>
  <c r="E22" i="6"/>
  <c r="F22" i="6"/>
  <c r="G22" i="6"/>
  <c r="H22" i="6"/>
  <c r="I22" i="6"/>
  <c r="J22" i="6"/>
  <c r="L22" i="6"/>
  <c r="M22" i="6"/>
  <c r="N22" i="6"/>
  <c r="O22" i="6"/>
  <c r="P22" i="6"/>
  <c r="Q22" i="6"/>
  <c r="R22" i="6"/>
  <c r="S22" i="6"/>
  <c r="T22" i="6"/>
  <c r="U22" i="6"/>
  <c r="V22" i="6"/>
  <c r="W22" i="6"/>
  <c r="X22" i="6"/>
  <c r="AA22" i="6"/>
  <c r="AB22" i="6"/>
  <c r="AC22" i="6"/>
  <c r="AD22" i="6"/>
  <c r="AE22" i="6"/>
  <c r="AF22" i="6"/>
  <c r="AG22" i="6"/>
  <c r="AH22" i="6"/>
  <c r="AI22" i="6"/>
  <c r="AJ22" i="6"/>
  <c r="AK22" i="6"/>
  <c r="AL22" i="6"/>
  <c r="AM22" i="6"/>
  <c r="AN22" i="6"/>
  <c r="AO22" i="6"/>
  <c r="AP22" i="6"/>
  <c r="AR22" i="6"/>
  <c r="AS22" i="6"/>
  <c r="AU22" i="6"/>
  <c r="AX22" i="6"/>
  <c r="AZ22" i="6"/>
  <c r="BA22" i="6"/>
  <c r="BD22" i="6"/>
  <c r="BE22" i="6"/>
  <c r="BF22" i="6"/>
  <c r="BG22" i="6"/>
  <c r="BH22" i="6"/>
  <c r="BK22" i="6"/>
  <c r="BL22" i="6"/>
  <c r="BN22" i="6"/>
  <c r="B23" i="6"/>
  <c r="C23" i="6"/>
  <c r="D23" i="6"/>
  <c r="E23" i="6"/>
  <c r="F23" i="6"/>
  <c r="G23" i="6"/>
  <c r="H23" i="6"/>
  <c r="I23" i="6"/>
  <c r="J23" i="6"/>
  <c r="L23" i="6"/>
  <c r="M23" i="6"/>
  <c r="N23" i="6"/>
  <c r="O23" i="6"/>
  <c r="P23" i="6"/>
  <c r="Q23" i="6"/>
  <c r="R23" i="6"/>
  <c r="S23" i="6"/>
  <c r="T23" i="6"/>
  <c r="U23" i="6"/>
  <c r="V23" i="6"/>
  <c r="W23" i="6"/>
  <c r="X23" i="6"/>
  <c r="AA23" i="6"/>
  <c r="AB23" i="6"/>
  <c r="AC23" i="6"/>
  <c r="AD23" i="6"/>
  <c r="AE23" i="6"/>
  <c r="AF23" i="6"/>
  <c r="AG23" i="6"/>
  <c r="AH23" i="6"/>
  <c r="AI23" i="6"/>
  <c r="AJ23" i="6"/>
  <c r="AK23" i="6"/>
  <c r="AL23" i="6"/>
  <c r="AM23" i="6"/>
  <c r="AN23" i="6"/>
  <c r="AO23" i="6"/>
  <c r="AP23" i="6"/>
  <c r="AR23" i="6"/>
  <c r="AS23" i="6"/>
  <c r="AU23" i="6"/>
  <c r="AX23" i="6"/>
  <c r="AZ23" i="6"/>
  <c r="BA23" i="6"/>
  <c r="BD23" i="6"/>
  <c r="BE23" i="6"/>
  <c r="BF23" i="6"/>
  <c r="BG23" i="6"/>
  <c r="BH23" i="6"/>
  <c r="BK23" i="6"/>
  <c r="BL23" i="6"/>
  <c r="BN23" i="6"/>
  <c r="B24" i="6"/>
  <c r="C24" i="6"/>
  <c r="D24" i="6"/>
  <c r="E24" i="6"/>
  <c r="F24" i="6"/>
  <c r="G24" i="6"/>
  <c r="H24" i="6"/>
  <c r="I24" i="6"/>
  <c r="J24" i="6"/>
  <c r="L24" i="6"/>
  <c r="M24" i="6"/>
  <c r="N24" i="6"/>
  <c r="O24" i="6"/>
  <c r="P24" i="6"/>
  <c r="Q24" i="6"/>
  <c r="R24" i="6"/>
  <c r="S24" i="6"/>
  <c r="T24" i="6"/>
  <c r="U24" i="6"/>
  <c r="V24" i="6"/>
  <c r="W24" i="6"/>
  <c r="X24" i="6"/>
  <c r="AA24" i="6"/>
  <c r="AB24" i="6"/>
  <c r="AC24" i="6"/>
  <c r="AD24" i="6"/>
  <c r="AE24" i="6"/>
  <c r="AF24" i="6"/>
  <c r="AG24" i="6"/>
  <c r="AH24" i="6"/>
  <c r="AI24" i="6"/>
  <c r="AJ24" i="6"/>
  <c r="AK24" i="6"/>
  <c r="AL24" i="6"/>
  <c r="AM24" i="6"/>
  <c r="AN24" i="6"/>
  <c r="AO24" i="6"/>
  <c r="AP24" i="6"/>
  <c r="AR24" i="6"/>
  <c r="AS24" i="6"/>
  <c r="AU24" i="6"/>
  <c r="AX24" i="6"/>
  <c r="AZ24" i="6"/>
  <c r="BA24" i="6"/>
  <c r="BD24" i="6"/>
  <c r="BE24" i="6"/>
  <c r="BF24" i="6"/>
  <c r="BG24" i="6"/>
  <c r="BH24" i="6"/>
  <c r="BK24" i="6"/>
  <c r="BL24" i="6"/>
  <c r="BN24" i="6"/>
  <c r="B25" i="6"/>
  <c r="C25" i="6"/>
  <c r="D25" i="6"/>
  <c r="E25" i="6"/>
  <c r="F25" i="6"/>
  <c r="G25" i="6"/>
  <c r="H25" i="6"/>
  <c r="I25" i="6"/>
  <c r="J25" i="6"/>
  <c r="L25" i="6"/>
  <c r="M25" i="6"/>
  <c r="N25" i="6"/>
  <c r="O25" i="6"/>
  <c r="P25" i="6"/>
  <c r="Q25" i="6"/>
  <c r="R25" i="6"/>
  <c r="S25" i="6"/>
  <c r="T25" i="6"/>
  <c r="U25" i="6"/>
  <c r="V25" i="6"/>
  <c r="W25" i="6"/>
  <c r="X25" i="6"/>
  <c r="AA25" i="6"/>
  <c r="AB25" i="6"/>
  <c r="AC25" i="6"/>
  <c r="AD25" i="6"/>
  <c r="AE25" i="6"/>
  <c r="AF25" i="6"/>
  <c r="AG25" i="6"/>
  <c r="AH25" i="6"/>
  <c r="AI25" i="6"/>
  <c r="AJ25" i="6"/>
  <c r="AK25" i="6"/>
  <c r="AL25" i="6"/>
  <c r="AM25" i="6"/>
  <c r="AN25" i="6"/>
  <c r="AO25" i="6"/>
  <c r="AP25" i="6"/>
  <c r="AR25" i="6"/>
  <c r="AS25" i="6"/>
  <c r="AU25" i="6"/>
  <c r="AX25" i="6"/>
  <c r="AZ25" i="6"/>
  <c r="BA25" i="6"/>
  <c r="BD25" i="6"/>
  <c r="BE25" i="6"/>
  <c r="BF25" i="6"/>
  <c r="BG25" i="6"/>
  <c r="BH25" i="6"/>
  <c r="BK25" i="6"/>
  <c r="BL25" i="6"/>
  <c r="BN25" i="6"/>
  <c r="B26" i="6"/>
  <c r="C26" i="6"/>
  <c r="D26" i="6"/>
  <c r="E26" i="6"/>
  <c r="F26" i="6"/>
  <c r="G26" i="6"/>
  <c r="H26" i="6"/>
  <c r="I26" i="6"/>
  <c r="J26" i="6"/>
  <c r="L26" i="6"/>
  <c r="M26" i="6"/>
  <c r="N26" i="6"/>
  <c r="O26" i="6"/>
  <c r="P26" i="6"/>
  <c r="Q26" i="6"/>
  <c r="R26" i="6"/>
  <c r="S26" i="6"/>
  <c r="T26" i="6"/>
  <c r="U26" i="6"/>
  <c r="V26" i="6"/>
  <c r="W26" i="6"/>
  <c r="X26" i="6"/>
  <c r="AA26" i="6"/>
  <c r="AB26" i="6"/>
  <c r="AC26" i="6"/>
  <c r="AD26" i="6"/>
  <c r="AE26" i="6"/>
  <c r="AF26" i="6"/>
  <c r="AG26" i="6"/>
  <c r="AH26" i="6"/>
  <c r="AI26" i="6"/>
  <c r="AJ26" i="6"/>
  <c r="AK26" i="6"/>
  <c r="AL26" i="6"/>
  <c r="AM26" i="6"/>
  <c r="AN26" i="6"/>
  <c r="AO26" i="6"/>
  <c r="AP26" i="6"/>
  <c r="AR26" i="6"/>
  <c r="AS26" i="6"/>
  <c r="AU26" i="6"/>
  <c r="AX26" i="6"/>
  <c r="BA26" i="6"/>
  <c r="BD26" i="6"/>
  <c r="BE26" i="6"/>
  <c r="BF26" i="6"/>
  <c r="BG26" i="6"/>
  <c r="BH26" i="6"/>
  <c r="BK26" i="6"/>
  <c r="BL26" i="6"/>
  <c r="BN26" i="6"/>
  <c r="B27" i="6"/>
  <c r="C27" i="6"/>
  <c r="D27" i="6"/>
  <c r="E27" i="6"/>
  <c r="F27" i="6"/>
  <c r="G27" i="6"/>
  <c r="H27" i="6"/>
  <c r="I27" i="6"/>
  <c r="J27" i="6"/>
  <c r="L27" i="6"/>
  <c r="M27" i="6"/>
  <c r="N27" i="6"/>
  <c r="O27" i="6"/>
  <c r="P27" i="6"/>
  <c r="Q27" i="6"/>
  <c r="R27" i="6"/>
  <c r="S27" i="6"/>
  <c r="T27" i="6"/>
  <c r="U27" i="6"/>
  <c r="V27" i="6"/>
  <c r="W27" i="6"/>
  <c r="X27" i="6"/>
  <c r="AA27" i="6"/>
  <c r="AB27" i="6"/>
  <c r="AC27" i="6"/>
  <c r="AD27" i="6"/>
  <c r="AE27" i="6"/>
  <c r="AF27" i="6"/>
  <c r="AG27" i="6"/>
  <c r="AH27" i="6"/>
  <c r="AI27" i="6"/>
  <c r="AJ27" i="6"/>
  <c r="AK27" i="6"/>
  <c r="AL27" i="6"/>
  <c r="AM27" i="6"/>
  <c r="AN27" i="6"/>
  <c r="AO27" i="6"/>
  <c r="AP27" i="6"/>
  <c r="AR27" i="6"/>
  <c r="AS27" i="6"/>
  <c r="AU27" i="6"/>
  <c r="AX27" i="6"/>
  <c r="AZ27" i="6"/>
  <c r="BA27" i="6"/>
  <c r="BD27" i="6"/>
  <c r="BE27" i="6"/>
  <c r="BF27" i="6"/>
  <c r="BG27" i="6"/>
  <c r="BH27" i="6"/>
  <c r="BK27" i="6"/>
  <c r="BL27" i="6"/>
  <c r="BN27" i="6"/>
  <c r="B28" i="6"/>
  <c r="C28" i="6"/>
  <c r="D28" i="6"/>
  <c r="E28" i="6"/>
  <c r="F28" i="6"/>
  <c r="G28" i="6"/>
  <c r="H28" i="6"/>
  <c r="I28" i="6"/>
  <c r="J28" i="6"/>
  <c r="L28" i="6"/>
  <c r="M28" i="6"/>
  <c r="N28" i="6"/>
  <c r="O28" i="6"/>
  <c r="P28" i="6"/>
  <c r="Q28" i="6"/>
  <c r="R28" i="6"/>
  <c r="S28" i="6"/>
  <c r="T28" i="6"/>
  <c r="U28" i="6"/>
  <c r="V28" i="6"/>
  <c r="W28" i="6"/>
  <c r="X28" i="6"/>
  <c r="AA28" i="6"/>
  <c r="AB28" i="6"/>
  <c r="AC28" i="6"/>
  <c r="AD28" i="6"/>
  <c r="AE28" i="6"/>
  <c r="AF28" i="6"/>
  <c r="AG28" i="6"/>
  <c r="AH28" i="6"/>
  <c r="AI28" i="6"/>
  <c r="AJ28" i="6"/>
  <c r="AK28" i="6"/>
  <c r="AL28" i="6"/>
  <c r="AM28" i="6"/>
  <c r="AN28" i="6"/>
  <c r="AO28" i="6"/>
  <c r="AP28" i="6"/>
  <c r="AR28" i="6"/>
  <c r="AS28" i="6"/>
  <c r="AU28" i="6"/>
  <c r="AX28" i="6"/>
  <c r="AZ28" i="6"/>
  <c r="BA28" i="6"/>
  <c r="BD28" i="6"/>
  <c r="BE28" i="6"/>
  <c r="BF28" i="6"/>
  <c r="BG28" i="6"/>
  <c r="BH28" i="6"/>
  <c r="BK28" i="6"/>
  <c r="BL28" i="6"/>
  <c r="BN28" i="6"/>
  <c r="B29" i="6"/>
  <c r="C29" i="6"/>
  <c r="D29" i="6"/>
  <c r="E29" i="6"/>
  <c r="F29" i="6"/>
  <c r="G29" i="6"/>
  <c r="H29" i="6"/>
  <c r="I29" i="6"/>
  <c r="J29" i="6"/>
  <c r="L29" i="6"/>
  <c r="M29" i="6"/>
  <c r="N29" i="6"/>
  <c r="O29" i="6"/>
  <c r="P29" i="6"/>
  <c r="Q29" i="6"/>
  <c r="R29" i="6"/>
  <c r="S29" i="6"/>
  <c r="T29" i="6"/>
  <c r="U29" i="6"/>
  <c r="V29" i="6"/>
  <c r="W29" i="6"/>
  <c r="X29" i="6"/>
  <c r="AA29" i="6"/>
  <c r="AB29" i="6"/>
  <c r="AC29" i="6"/>
  <c r="AD29" i="6"/>
  <c r="AE29" i="6"/>
  <c r="AF29" i="6"/>
  <c r="AG29" i="6"/>
  <c r="AH29" i="6"/>
  <c r="AI29" i="6"/>
  <c r="AJ29" i="6"/>
  <c r="AK29" i="6"/>
  <c r="AL29" i="6"/>
  <c r="AM29" i="6"/>
  <c r="AN29" i="6"/>
  <c r="AO29" i="6"/>
  <c r="AP29" i="6"/>
  <c r="AR29" i="6"/>
  <c r="AS29" i="6"/>
  <c r="AU29" i="6"/>
  <c r="AX29" i="6"/>
  <c r="AZ29" i="6"/>
  <c r="BA29" i="6"/>
  <c r="BD29" i="6"/>
  <c r="BE29" i="6"/>
  <c r="BF29" i="6"/>
  <c r="BG29" i="6"/>
  <c r="BH29" i="6"/>
  <c r="BK29" i="6"/>
  <c r="BL29" i="6"/>
  <c r="BN29" i="6"/>
  <c r="B30" i="6"/>
  <c r="C30" i="6"/>
  <c r="D30" i="6"/>
  <c r="E30" i="6"/>
  <c r="F30" i="6"/>
  <c r="G30" i="6"/>
  <c r="H30" i="6"/>
  <c r="I30" i="6"/>
  <c r="J30" i="6"/>
  <c r="L30" i="6"/>
  <c r="M30" i="6"/>
  <c r="N30" i="6"/>
  <c r="O30" i="6"/>
  <c r="P30" i="6"/>
  <c r="Q30" i="6"/>
  <c r="R30" i="6"/>
  <c r="S30" i="6"/>
  <c r="T30" i="6"/>
  <c r="U30" i="6"/>
  <c r="V30" i="6"/>
  <c r="W30" i="6"/>
  <c r="X30" i="6"/>
  <c r="AA30" i="6"/>
  <c r="AB30" i="6"/>
  <c r="AC30" i="6"/>
  <c r="AD30" i="6"/>
  <c r="AE30" i="6"/>
  <c r="AF30" i="6"/>
  <c r="AG30" i="6"/>
  <c r="AH30" i="6"/>
  <c r="AI30" i="6"/>
  <c r="AJ30" i="6"/>
  <c r="AK30" i="6"/>
  <c r="AL30" i="6"/>
  <c r="AM30" i="6"/>
  <c r="AN30" i="6"/>
  <c r="AO30" i="6"/>
  <c r="AP30" i="6"/>
  <c r="AR30" i="6"/>
  <c r="AS30" i="6"/>
  <c r="AU30" i="6"/>
  <c r="AX30" i="6"/>
  <c r="AZ30" i="6"/>
  <c r="BA30" i="6"/>
  <c r="BD30" i="6"/>
  <c r="BE30" i="6"/>
  <c r="BF30" i="6"/>
  <c r="BG30" i="6"/>
  <c r="BH30" i="6"/>
  <c r="BK30" i="6"/>
  <c r="BL30" i="6"/>
  <c r="BN30" i="6"/>
  <c r="B31" i="6"/>
  <c r="C31" i="6"/>
  <c r="D31" i="6"/>
  <c r="E31" i="6"/>
  <c r="F31" i="6"/>
  <c r="G31" i="6"/>
  <c r="H31" i="6"/>
  <c r="I31" i="6"/>
  <c r="J31" i="6"/>
  <c r="L31" i="6"/>
  <c r="M31" i="6"/>
  <c r="N31" i="6"/>
  <c r="O31" i="6"/>
  <c r="P31" i="6"/>
  <c r="Q31" i="6"/>
  <c r="R31" i="6"/>
  <c r="S31" i="6"/>
  <c r="T31" i="6"/>
  <c r="U31" i="6"/>
  <c r="V31" i="6"/>
  <c r="W31" i="6"/>
  <c r="X31" i="6"/>
  <c r="AA31" i="6"/>
  <c r="AB31" i="6"/>
  <c r="AC31" i="6"/>
  <c r="AD31" i="6"/>
  <c r="AE31" i="6"/>
  <c r="AF31" i="6"/>
  <c r="AG31" i="6"/>
  <c r="AH31" i="6"/>
  <c r="AI31" i="6"/>
  <c r="AJ31" i="6"/>
  <c r="AK31" i="6"/>
  <c r="AL31" i="6"/>
  <c r="AM31" i="6"/>
  <c r="AN31" i="6"/>
  <c r="AO31" i="6"/>
  <c r="AP31" i="6"/>
  <c r="AR31" i="6"/>
  <c r="AS31" i="6"/>
  <c r="AU31" i="6"/>
  <c r="AX31" i="6"/>
  <c r="AZ31" i="6"/>
  <c r="BA31" i="6"/>
  <c r="BD31" i="6"/>
  <c r="BE31" i="6"/>
  <c r="BF31" i="6"/>
  <c r="BG31" i="6"/>
  <c r="BH31" i="6"/>
  <c r="BK31" i="6"/>
  <c r="BL31" i="6"/>
  <c r="BN31" i="6"/>
  <c r="B32" i="6"/>
  <c r="C32" i="6"/>
  <c r="D32" i="6"/>
  <c r="E32" i="6"/>
  <c r="F32" i="6"/>
  <c r="G32" i="6"/>
  <c r="H32" i="6"/>
  <c r="I32" i="6"/>
  <c r="J32" i="6"/>
  <c r="L32" i="6"/>
  <c r="M32" i="6"/>
  <c r="N32" i="6"/>
  <c r="O32" i="6"/>
  <c r="P32" i="6"/>
  <c r="Q32" i="6"/>
  <c r="R32" i="6"/>
  <c r="S32" i="6"/>
  <c r="T32" i="6"/>
  <c r="U32" i="6"/>
  <c r="V32" i="6"/>
  <c r="W32" i="6"/>
  <c r="X32" i="6"/>
  <c r="AA32" i="6"/>
  <c r="AB32" i="6"/>
  <c r="AC32" i="6"/>
  <c r="AD32" i="6"/>
  <c r="AE32" i="6"/>
  <c r="AF32" i="6"/>
  <c r="AG32" i="6"/>
  <c r="AH32" i="6"/>
  <c r="AI32" i="6"/>
  <c r="AJ32" i="6"/>
  <c r="AK32" i="6"/>
  <c r="AL32" i="6"/>
  <c r="AM32" i="6"/>
  <c r="AN32" i="6"/>
  <c r="AO32" i="6"/>
  <c r="AP32" i="6"/>
  <c r="AR32" i="6"/>
  <c r="AS32" i="6"/>
  <c r="AU32" i="6"/>
  <c r="AX32" i="6"/>
  <c r="AZ32" i="6"/>
  <c r="BA32" i="6"/>
  <c r="BD32" i="6"/>
  <c r="BE32" i="6"/>
  <c r="BF32" i="6"/>
  <c r="BG32" i="6"/>
  <c r="BH32" i="6"/>
  <c r="BK32" i="6"/>
  <c r="BL32" i="6"/>
  <c r="BN32" i="6"/>
  <c r="B33" i="6"/>
  <c r="C33" i="6"/>
  <c r="D33" i="6"/>
  <c r="E33" i="6"/>
  <c r="F33" i="6"/>
  <c r="G33" i="6"/>
  <c r="H33" i="6"/>
  <c r="I33" i="6"/>
  <c r="J33" i="6"/>
  <c r="L33" i="6"/>
  <c r="M33" i="6"/>
  <c r="N33" i="6"/>
  <c r="O33" i="6"/>
  <c r="P33" i="6"/>
  <c r="Q33" i="6"/>
  <c r="R33" i="6"/>
  <c r="T33" i="6"/>
  <c r="U33" i="6"/>
  <c r="V33" i="6"/>
  <c r="W33" i="6"/>
  <c r="X33" i="6"/>
  <c r="AA33" i="6"/>
  <c r="AB33" i="6"/>
  <c r="AC33" i="6"/>
  <c r="AD33" i="6"/>
  <c r="AE33" i="6"/>
  <c r="AG33" i="6"/>
  <c r="AH33" i="6"/>
  <c r="AI33" i="6"/>
  <c r="AJ33" i="6"/>
  <c r="AK33" i="6"/>
  <c r="AL33" i="6"/>
  <c r="AM33" i="6"/>
  <c r="AN33" i="6"/>
  <c r="AO33" i="6"/>
  <c r="AP33" i="6"/>
  <c r="AR33" i="6"/>
  <c r="AS33" i="6"/>
  <c r="AU33" i="6"/>
  <c r="AX33" i="6"/>
  <c r="AZ33" i="6"/>
  <c r="BA33" i="6"/>
  <c r="BD33" i="6"/>
  <c r="BE33" i="6"/>
  <c r="BF33" i="6"/>
  <c r="BG33" i="6"/>
  <c r="BH33" i="6"/>
  <c r="BK33" i="6"/>
  <c r="BL33" i="6"/>
  <c r="BN33" i="6"/>
  <c r="B34" i="6"/>
  <c r="C34" i="6"/>
  <c r="D34" i="6"/>
  <c r="E34" i="6"/>
  <c r="F34" i="6"/>
  <c r="G34" i="6"/>
  <c r="H34" i="6"/>
  <c r="I34" i="6"/>
  <c r="J34" i="6"/>
  <c r="L34" i="6"/>
  <c r="M34" i="6"/>
  <c r="N34" i="6"/>
  <c r="O34" i="6"/>
  <c r="P34" i="6"/>
  <c r="Q34" i="6"/>
  <c r="R34" i="6"/>
  <c r="S34" i="6"/>
  <c r="T34" i="6"/>
  <c r="U34" i="6"/>
  <c r="V34" i="6"/>
  <c r="W34" i="6"/>
  <c r="X34" i="6"/>
  <c r="AA34" i="6"/>
  <c r="AB34" i="6"/>
  <c r="AC34" i="6"/>
  <c r="AD34" i="6"/>
  <c r="AE34" i="6"/>
  <c r="AF34" i="6"/>
  <c r="AG34" i="6"/>
  <c r="AH34" i="6"/>
  <c r="AI34" i="6"/>
  <c r="AJ34" i="6"/>
  <c r="AK34" i="6"/>
  <c r="AL34" i="6"/>
  <c r="AM34" i="6"/>
  <c r="AN34" i="6"/>
  <c r="AO34" i="6"/>
  <c r="AP34" i="6"/>
  <c r="AR34" i="6"/>
  <c r="AS34" i="6"/>
  <c r="AU34" i="6"/>
  <c r="AX34" i="6"/>
  <c r="AZ34" i="6"/>
  <c r="BA34" i="6"/>
  <c r="BD34" i="6"/>
  <c r="BE34" i="6"/>
  <c r="BF34" i="6"/>
  <c r="BG34" i="6"/>
  <c r="BH34" i="6"/>
  <c r="BK34" i="6"/>
  <c r="BL34" i="6"/>
  <c r="BN34" i="6"/>
  <c r="B35" i="6"/>
  <c r="C35" i="6"/>
  <c r="D35" i="6"/>
  <c r="E35" i="6"/>
  <c r="F35" i="6"/>
  <c r="G35" i="6"/>
  <c r="H35" i="6"/>
  <c r="I35" i="6"/>
  <c r="J35" i="6"/>
  <c r="L35" i="6"/>
  <c r="M35" i="6"/>
  <c r="N35" i="6"/>
  <c r="O35" i="6"/>
  <c r="P35" i="6"/>
  <c r="Q35" i="6"/>
  <c r="R35" i="6"/>
  <c r="S35" i="6"/>
  <c r="T35" i="6"/>
  <c r="U35" i="6"/>
  <c r="V35" i="6"/>
  <c r="W35" i="6"/>
  <c r="X35" i="6"/>
  <c r="AA35" i="6"/>
  <c r="AB35" i="6"/>
  <c r="AC35" i="6"/>
  <c r="AD35" i="6"/>
  <c r="AE35" i="6"/>
  <c r="AF35" i="6"/>
  <c r="AG35" i="6"/>
  <c r="AH35" i="6"/>
  <c r="AI35" i="6"/>
  <c r="AJ35" i="6"/>
  <c r="AK35" i="6"/>
  <c r="AL35" i="6"/>
  <c r="AM35" i="6"/>
  <c r="AN35" i="6"/>
  <c r="AO35" i="6"/>
  <c r="AP35" i="6"/>
  <c r="AR35" i="6"/>
  <c r="AS35" i="6"/>
  <c r="AU35" i="6"/>
  <c r="AX35" i="6"/>
  <c r="AZ35" i="6"/>
  <c r="BA35" i="6"/>
  <c r="BD35" i="6"/>
  <c r="BE35" i="6"/>
  <c r="BF35" i="6"/>
  <c r="BG35" i="6"/>
  <c r="BH35" i="6"/>
  <c r="BK35" i="6"/>
  <c r="BL35" i="6"/>
  <c r="BN35" i="6"/>
  <c r="B36" i="6"/>
  <c r="C36" i="6"/>
  <c r="D36" i="6"/>
  <c r="E36" i="6"/>
  <c r="F36" i="6"/>
  <c r="G36" i="6"/>
  <c r="H36" i="6"/>
  <c r="I36" i="6"/>
  <c r="J36" i="6"/>
  <c r="L36" i="6"/>
  <c r="M36" i="6"/>
  <c r="N36" i="6"/>
  <c r="O36" i="6"/>
  <c r="P36" i="6"/>
  <c r="Q36" i="6"/>
  <c r="R36" i="6"/>
  <c r="S36" i="6"/>
  <c r="T36" i="6"/>
  <c r="U36" i="6"/>
  <c r="V36" i="6"/>
  <c r="W36" i="6"/>
  <c r="X36" i="6"/>
  <c r="AA36" i="6"/>
  <c r="AB36" i="6"/>
  <c r="AC36" i="6"/>
  <c r="AD36" i="6"/>
  <c r="AE36" i="6"/>
  <c r="AF36" i="6"/>
  <c r="AG36" i="6"/>
  <c r="AH36" i="6"/>
  <c r="AI36" i="6"/>
  <c r="AJ36" i="6"/>
  <c r="AK36" i="6"/>
  <c r="AL36" i="6"/>
  <c r="AM36" i="6"/>
  <c r="AN36" i="6"/>
  <c r="AO36" i="6"/>
  <c r="AP36" i="6"/>
  <c r="AR36" i="6"/>
  <c r="AS36" i="6"/>
  <c r="AU36" i="6"/>
  <c r="AX36" i="6"/>
  <c r="AZ36" i="6"/>
  <c r="BA36" i="6"/>
  <c r="BD36" i="6"/>
  <c r="BE36" i="6"/>
  <c r="BF36" i="6"/>
  <c r="BG36" i="6"/>
  <c r="BH36" i="6"/>
  <c r="BK36" i="6"/>
  <c r="BL36" i="6"/>
  <c r="BN36" i="6"/>
  <c r="B37" i="6"/>
  <c r="C37" i="6"/>
  <c r="D37" i="6"/>
  <c r="E37" i="6"/>
  <c r="F37" i="6"/>
  <c r="G37" i="6"/>
  <c r="H37" i="6"/>
  <c r="I37" i="6"/>
  <c r="J37" i="6"/>
  <c r="L37" i="6"/>
  <c r="M37" i="6"/>
  <c r="N37" i="6"/>
  <c r="O37" i="6"/>
  <c r="P37" i="6"/>
  <c r="Q37" i="6"/>
  <c r="R37" i="6"/>
  <c r="S37" i="6"/>
  <c r="T37" i="6"/>
  <c r="U37" i="6"/>
  <c r="V37" i="6"/>
  <c r="W37" i="6"/>
  <c r="X37" i="6"/>
  <c r="AB37" i="6"/>
  <c r="AC37" i="6"/>
  <c r="AD37" i="6"/>
  <c r="AE37" i="6"/>
  <c r="AF37" i="6"/>
  <c r="AG37" i="6"/>
  <c r="AH37" i="6"/>
  <c r="AI37" i="6"/>
  <c r="AJ37" i="6"/>
  <c r="AK37" i="6"/>
  <c r="AL37" i="6"/>
  <c r="AM37" i="6"/>
  <c r="AN37" i="6"/>
  <c r="AO37" i="6"/>
  <c r="AP37" i="6"/>
  <c r="AR37" i="6"/>
  <c r="AS37" i="6"/>
  <c r="AU37" i="6"/>
  <c r="AX37" i="6"/>
  <c r="AZ37" i="6"/>
  <c r="BA37" i="6"/>
  <c r="BD37" i="6"/>
  <c r="BF37" i="6"/>
  <c r="BG37" i="6"/>
  <c r="BH37" i="6"/>
  <c r="BK37" i="6"/>
  <c r="BL37" i="6"/>
  <c r="BN37" i="6"/>
  <c r="B38" i="6"/>
  <c r="C38" i="6"/>
  <c r="D38" i="6"/>
  <c r="E38" i="6"/>
  <c r="F38" i="6"/>
  <c r="G38" i="6"/>
  <c r="H38" i="6"/>
  <c r="I38" i="6"/>
  <c r="J38" i="6"/>
  <c r="L38" i="6"/>
  <c r="M38" i="6"/>
  <c r="N38" i="6"/>
  <c r="O38" i="6"/>
  <c r="P38" i="6"/>
  <c r="Q38" i="6"/>
  <c r="R38" i="6"/>
  <c r="S38" i="6"/>
  <c r="T38" i="6"/>
  <c r="U38" i="6"/>
  <c r="V38" i="6"/>
  <c r="W38" i="6"/>
  <c r="X38" i="6"/>
  <c r="AA38" i="6"/>
  <c r="AB38" i="6"/>
  <c r="AC38" i="6"/>
  <c r="AD38" i="6"/>
  <c r="AE38" i="6"/>
  <c r="AF38" i="6"/>
  <c r="AG38" i="6"/>
  <c r="AH38" i="6"/>
  <c r="AI38" i="6"/>
  <c r="AJ38" i="6"/>
  <c r="AK38" i="6"/>
  <c r="AL38" i="6"/>
  <c r="AM38" i="6"/>
  <c r="AN38" i="6"/>
  <c r="AO38" i="6"/>
  <c r="AP38" i="6"/>
  <c r="AR38" i="6"/>
  <c r="AS38" i="6"/>
  <c r="AU38" i="6"/>
  <c r="AX38" i="6"/>
  <c r="AZ38" i="6"/>
  <c r="BA38" i="6"/>
  <c r="BD38" i="6"/>
  <c r="BE38" i="6"/>
  <c r="BF38" i="6"/>
  <c r="BG38" i="6"/>
  <c r="BH38" i="6"/>
  <c r="BK38" i="6"/>
  <c r="BL38" i="6"/>
  <c r="BN38" i="6"/>
  <c r="B39" i="6"/>
  <c r="C39" i="6"/>
  <c r="D39" i="6"/>
  <c r="E39" i="6"/>
  <c r="F39" i="6"/>
  <c r="G39" i="6"/>
  <c r="H39" i="6"/>
  <c r="I39" i="6"/>
  <c r="J39" i="6"/>
  <c r="L39" i="6"/>
  <c r="M39" i="6"/>
  <c r="N39" i="6"/>
  <c r="O39" i="6"/>
  <c r="P39" i="6"/>
  <c r="Q39" i="6"/>
  <c r="R39" i="6"/>
  <c r="S39" i="6"/>
  <c r="T39" i="6"/>
  <c r="U39" i="6"/>
  <c r="V39" i="6"/>
  <c r="W39" i="6"/>
  <c r="X39" i="6"/>
  <c r="AA39" i="6"/>
  <c r="AB39" i="6"/>
  <c r="AC39" i="6"/>
  <c r="AD39" i="6"/>
  <c r="AE39" i="6"/>
  <c r="AF39" i="6"/>
  <c r="AG39" i="6"/>
  <c r="AH39" i="6"/>
  <c r="AI39" i="6"/>
  <c r="AJ39" i="6"/>
  <c r="AK39" i="6"/>
  <c r="AL39" i="6"/>
  <c r="AM39" i="6"/>
  <c r="AN39" i="6"/>
  <c r="AO39" i="6"/>
  <c r="AP39" i="6"/>
  <c r="AR39" i="6"/>
  <c r="AS39" i="6"/>
  <c r="AU39" i="6"/>
  <c r="AX39" i="6"/>
  <c r="AZ39" i="6"/>
  <c r="BA39" i="6"/>
  <c r="BD39" i="6"/>
  <c r="BE39" i="6"/>
  <c r="BF39" i="6"/>
  <c r="BG39" i="6"/>
  <c r="BH39" i="6"/>
  <c r="BK39" i="6"/>
  <c r="BL39" i="6"/>
  <c r="BN39" i="6"/>
  <c r="B40" i="6"/>
  <c r="C40" i="6"/>
  <c r="D40" i="6"/>
  <c r="E40" i="6"/>
  <c r="F40" i="6"/>
  <c r="G40" i="6"/>
  <c r="H40" i="6"/>
  <c r="I40" i="6"/>
  <c r="J40" i="6"/>
  <c r="L40" i="6"/>
  <c r="M40" i="6"/>
  <c r="N40" i="6"/>
  <c r="O40" i="6"/>
  <c r="P40" i="6"/>
  <c r="Q40" i="6"/>
  <c r="R40" i="6"/>
  <c r="S40" i="6"/>
  <c r="T40" i="6"/>
  <c r="U40" i="6"/>
  <c r="V40" i="6"/>
  <c r="W40" i="6"/>
  <c r="X40" i="6"/>
  <c r="AA40" i="6"/>
  <c r="AB40" i="6"/>
  <c r="AC40" i="6"/>
  <c r="AD40" i="6"/>
  <c r="AE40" i="6"/>
  <c r="AF40" i="6"/>
  <c r="AG40" i="6"/>
  <c r="AH40" i="6"/>
  <c r="AI40" i="6"/>
  <c r="AJ40" i="6"/>
  <c r="AK40" i="6"/>
  <c r="AL40" i="6"/>
  <c r="AM40" i="6"/>
  <c r="AN40" i="6"/>
  <c r="AO40" i="6"/>
  <c r="AP40" i="6"/>
  <c r="AR40" i="6"/>
  <c r="AS40" i="6"/>
  <c r="AU40" i="6"/>
  <c r="AX40" i="6"/>
  <c r="AZ40" i="6"/>
  <c r="BA40" i="6"/>
  <c r="BD40" i="6"/>
  <c r="BE40" i="6"/>
  <c r="BF40" i="6"/>
  <c r="BG40" i="6"/>
  <c r="BH40" i="6"/>
  <c r="BK40" i="6"/>
  <c r="BL40" i="6"/>
  <c r="BN40" i="6"/>
  <c r="B41" i="6"/>
  <c r="C41" i="6"/>
  <c r="D41" i="6"/>
  <c r="E41" i="6"/>
  <c r="F41" i="6"/>
  <c r="G41" i="6"/>
  <c r="H41" i="6"/>
  <c r="I41" i="6"/>
  <c r="J41" i="6"/>
  <c r="L41" i="6"/>
  <c r="M41" i="6"/>
  <c r="N41" i="6"/>
  <c r="O41" i="6"/>
  <c r="P41" i="6"/>
  <c r="Q41" i="6"/>
  <c r="R41" i="6"/>
  <c r="S41" i="6"/>
  <c r="T41" i="6"/>
  <c r="U41" i="6"/>
  <c r="V41" i="6"/>
  <c r="W41" i="6"/>
  <c r="X41" i="6"/>
  <c r="AA41" i="6"/>
  <c r="AB41" i="6"/>
  <c r="AC41" i="6"/>
  <c r="AD41" i="6"/>
  <c r="AE41" i="6"/>
  <c r="AF41" i="6"/>
  <c r="AG41" i="6"/>
  <c r="AH41" i="6"/>
  <c r="AI41" i="6"/>
  <c r="AJ41" i="6"/>
  <c r="AK41" i="6"/>
  <c r="AL41" i="6"/>
  <c r="AM41" i="6"/>
  <c r="AN41" i="6"/>
  <c r="AO41" i="6"/>
  <c r="AP41" i="6"/>
  <c r="AR41" i="6"/>
  <c r="AS41" i="6"/>
  <c r="AU41" i="6"/>
  <c r="AX41" i="6"/>
  <c r="AZ41" i="6"/>
  <c r="BA41" i="6"/>
  <c r="BD41" i="6"/>
  <c r="BE41" i="6"/>
  <c r="BF41" i="6"/>
  <c r="BG41" i="6"/>
  <c r="BH41" i="6"/>
  <c r="BK41" i="6"/>
  <c r="BL41" i="6"/>
  <c r="BN41" i="6"/>
  <c r="B42" i="6"/>
  <c r="C42" i="6"/>
  <c r="D42" i="6"/>
  <c r="E42" i="6"/>
  <c r="F42" i="6"/>
  <c r="G42" i="6"/>
  <c r="H42" i="6"/>
  <c r="I42" i="6"/>
  <c r="J42" i="6"/>
  <c r="L42" i="6"/>
  <c r="M42" i="6"/>
  <c r="N42" i="6"/>
  <c r="O42" i="6"/>
  <c r="P42" i="6"/>
  <c r="Q42" i="6"/>
  <c r="R42" i="6"/>
  <c r="S42" i="6"/>
  <c r="T42" i="6"/>
  <c r="U42" i="6"/>
  <c r="V42" i="6"/>
  <c r="W42" i="6"/>
  <c r="X42" i="6"/>
  <c r="AA42" i="6"/>
  <c r="AB42" i="6"/>
  <c r="AC42" i="6"/>
  <c r="AD42" i="6"/>
  <c r="AE42" i="6"/>
  <c r="AF42" i="6"/>
  <c r="AG42" i="6"/>
  <c r="AH42" i="6"/>
  <c r="AI42" i="6"/>
  <c r="AJ42" i="6"/>
  <c r="AK42" i="6"/>
  <c r="AL42" i="6"/>
  <c r="AM42" i="6"/>
  <c r="AN42" i="6"/>
  <c r="AO42" i="6"/>
  <c r="AP42" i="6"/>
  <c r="AR42" i="6"/>
  <c r="AS42" i="6"/>
  <c r="AU42" i="6"/>
  <c r="AX42" i="6"/>
  <c r="AZ42" i="6"/>
  <c r="BA42" i="6"/>
  <c r="BD42" i="6"/>
  <c r="BE42" i="6"/>
  <c r="BF42" i="6"/>
  <c r="BG42" i="6"/>
  <c r="BH42" i="6"/>
  <c r="BK42" i="6"/>
  <c r="BL42" i="6"/>
  <c r="BN42" i="6"/>
  <c r="B43" i="6"/>
  <c r="C43" i="6"/>
  <c r="D43" i="6"/>
  <c r="E43" i="6"/>
  <c r="F43" i="6"/>
  <c r="G43" i="6"/>
  <c r="H43" i="6"/>
  <c r="I43" i="6"/>
  <c r="J43" i="6"/>
  <c r="L43" i="6"/>
  <c r="M43" i="6"/>
  <c r="N43" i="6"/>
  <c r="O43" i="6"/>
  <c r="P43" i="6"/>
  <c r="Q43" i="6"/>
  <c r="R43" i="6"/>
  <c r="S43" i="6"/>
  <c r="T43" i="6"/>
  <c r="U43" i="6"/>
  <c r="V43" i="6"/>
  <c r="W43" i="6"/>
  <c r="X43" i="6"/>
  <c r="AA43" i="6"/>
  <c r="AB43" i="6"/>
  <c r="AC43" i="6"/>
  <c r="AD43" i="6"/>
  <c r="AE43" i="6"/>
  <c r="AF43" i="6"/>
  <c r="AG43" i="6"/>
  <c r="AH43" i="6"/>
  <c r="AI43" i="6"/>
  <c r="AJ43" i="6"/>
  <c r="AK43" i="6"/>
  <c r="AL43" i="6"/>
  <c r="AM43" i="6"/>
  <c r="AN43" i="6"/>
  <c r="AO43" i="6"/>
  <c r="AP43" i="6"/>
  <c r="AR43" i="6"/>
  <c r="AS43" i="6"/>
  <c r="AU43" i="6"/>
  <c r="AX43" i="6"/>
  <c r="AZ43" i="6"/>
  <c r="BA43" i="6"/>
  <c r="BD43" i="6"/>
  <c r="BE43" i="6"/>
  <c r="BF43" i="6"/>
  <c r="BG43" i="6"/>
  <c r="BH43" i="6"/>
  <c r="BK43" i="6"/>
  <c r="BL43" i="6"/>
  <c r="BN43" i="6"/>
  <c r="B44" i="6"/>
  <c r="C44" i="6"/>
  <c r="D44" i="6"/>
  <c r="E44" i="6"/>
  <c r="F44" i="6"/>
  <c r="G44" i="6"/>
  <c r="H44" i="6"/>
  <c r="I44" i="6"/>
  <c r="J44" i="6"/>
  <c r="L44" i="6"/>
  <c r="M44" i="6"/>
  <c r="N44" i="6"/>
  <c r="O44" i="6"/>
  <c r="P44" i="6"/>
  <c r="Q44" i="6"/>
  <c r="R44" i="6"/>
  <c r="S44" i="6"/>
  <c r="T44" i="6"/>
  <c r="U44" i="6"/>
  <c r="V44" i="6"/>
  <c r="W44" i="6"/>
  <c r="X44" i="6"/>
  <c r="AA44" i="6"/>
  <c r="AB44" i="6"/>
  <c r="AC44" i="6"/>
  <c r="AD44" i="6"/>
  <c r="AE44" i="6"/>
  <c r="AF44" i="6"/>
  <c r="AG44" i="6"/>
  <c r="AH44" i="6"/>
  <c r="AI44" i="6"/>
  <c r="AJ44" i="6"/>
  <c r="AK44" i="6"/>
  <c r="AL44" i="6"/>
  <c r="AM44" i="6"/>
  <c r="AN44" i="6"/>
  <c r="AO44" i="6"/>
  <c r="AP44" i="6"/>
  <c r="AR44" i="6"/>
  <c r="AS44" i="6"/>
  <c r="AU44" i="6"/>
  <c r="AX44" i="6"/>
  <c r="AZ44" i="6"/>
  <c r="BA44" i="6"/>
  <c r="BD44" i="6"/>
  <c r="BE44" i="6"/>
  <c r="BF44" i="6"/>
  <c r="BG44" i="6"/>
  <c r="BH44" i="6"/>
  <c r="BK44" i="6"/>
  <c r="BL44" i="6"/>
  <c r="BN44" i="6"/>
  <c r="B45" i="6"/>
  <c r="C45" i="6"/>
  <c r="D45" i="6"/>
  <c r="E45" i="6"/>
  <c r="F45" i="6"/>
  <c r="G45" i="6"/>
  <c r="H45" i="6"/>
  <c r="I45" i="6"/>
  <c r="J45" i="6"/>
  <c r="L45" i="6"/>
  <c r="M45" i="6"/>
  <c r="N45" i="6"/>
  <c r="O45" i="6"/>
  <c r="P45" i="6"/>
  <c r="Q45" i="6"/>
  <c r="R45" i="6"/>
  <c r="S45" i="6"/>
  <c r="T45" i="6"/>
  <c r="U45" i="6"/>
  <c r="V45" i="6"/>
  <c r="W45" i="6"/>
  <c r="X45" i="6"/>
  <c r="AA45" i="6"/>
  <c r="AB45" i="6"/>
  <c r="AC45" i="6"/>
  <c r="AD45" i="6"/>
  <c r="AE45" i="6"/>
  <c r="AF45" i="6"/>
  <c r="AG45" i="6"/>
  <c r="AH45" i="6"/>
  <c r="AI45" i="6"/>
  <c r="AJ45" i="6"/>
  <c r="AK45" i="6"/>
  <c r="AL45" i="6"/>
  <c r="AM45" i="6"/>
  <c r="AN45" i="6"/>
  <c r="AO45" i="6"/>
  <c r="AP45" i="6"/>
  <c r="AR45" i="6"/>
  <c r="AS45" i="6"/>
  <c r="AU45" i="6"/>
  <c r="AX45" i="6"/>
  <c r="AZ45" i="6"/>
  <c r="BA45" i="6"/>
  <c r="BD45" i="6"/>
  <c r="BE45" i="6"/>
  <c r="BF45" i="6"/>
  <c r="BG45" i="6"/>
  <c r="BH45" i="6"/>
  <c r="BK45" i="6"/>
  <c r="BL45" i="6"/>
  <c r="BN45" i="6"/>
  <c r="B46" i="6"/>
  <c r="C46" i="6"/>
  <c r="D46" i="6"/>
  <c r="E46" i="6"/>
  <c r="F46" i="6"/>
  <c r="G46" i="6"/>
  <c r="H46" i="6"/>
  <c r="I46" i="6"/>
  <c r="J46" i="6"/>
  <c r="L46" i="6"/>
  <c r="M46" i="6"/>
  <c r="N46" i="6"/>
  <c r="O46" i="6"/>
  <c r="P46" i="6"/>
  <c r="Q46" i="6"/>
  <c r="R46" i="6"/>
  <c r="S46" i="6"/>
  <c r="T46" i="6"/>
  <c r="U46" i="6"/>
  <c r="V46" i="6"/>
  <c r="W46" i="6"/>
  <c r="X46" i="6"/>
  <c r="AA46" i="6"/>
  <c r="AB46" i="6"/>
  <c r="AC46" i="6"/>
  <c r="AD46" i="6"/>
  <c r="AE46" i="6"/>
  <c r="AF46" i="6"/>
  <c r="AG46" i="6"/>
  <c r="AH46" i="6"/>
  <c r="AI46" i="6"/>
  <c r="AJ46" i="6"/>
  <c r="AK46" i="6"/>
  <c r="AL46" i="6"/>
  <c r="AM46" i="6"/>
  <c r="AN46" i="6"/>
  <c r="AO46" i="6"/>
  <c r="AP46" i="6"/>
  <c r="AR46" i="6"/>
  <c r="AS46" i="6"/>
  <c r="AU46" i="6"/>
  <c r="AX46" i="6"/>
  <c r="AZ46" i="6"/>
  <c r="BA46" i="6"/>
  <c r="BD46" i="6"/>
  <c r="BE46" i="6"/>
  <c r="BF46" i="6"/>
  <c r="BG46" i="6"/>
  <c r="BH46" i="6"/>
  <c r="BK46" i="6"/>
  <c r="BL46" i="6"/>
  <c r="BN46" i="6"/>
  <c r="B47" i="6"/>
  <c r="C47" i="6"/>
  <c r="D47" i="6"/>
  <c r="E47" i="6"/>
  <c r="F47" i="6"/>
  <c r="G47" i="6"/>
  <c r="H47" i="6"/>
  <c r="I47" i="6"/>
  <c r="J47" i="6"/>
  <c r="L47" i="6"/>
  <c r="M47" i="6"/>
  <c r="N47" i="6"/>
  <c r="O47" i="6"/>
  <c r="P47" i="6"/>
  <c r="Q47" i="6"/>
  <c r="R47" i="6"/>
  <c r="S47" i="6"/>
  <c r="T47" i="6"/>
  <c r="U47" i="6"/>
  <c r="V47" i="6"/>
  <c r="W47" i="6"/>
  <c r="X47" i="6"/>
  <c r="AA47" i="6"/>
  <c r="AB47" i="6"/>
  <c r="AC47" i="6"/>
  <c r="AD47" i="6"/>
  <c r="AE47" i="6"/>
  <c r="AF47" i="6"/>
  <c r="AG47" i="6"/>
  <c r="AH47" i="6"/>
  <c r="AI47" i="6"/>
  <c r="AJ47" i="6"/>
  <c r="AK47" i="6"/>
  <c r="AL47" i="6"/>
  <c r="AM47" i="6"/>
  <c r="AN47" i="6"/>
  <c r="AO47" i="6"/>
  <c r="AP47" i="6"/>
  <c r="AR47" i="6"/>
  <c r="AS47" i="6"/>
  <c r="AU47" i="6"/>
  <c r="AX47" i="6"/>
  <c r="AZ47" i="6"/>
  <c r="BA47" i="6"/>
  <c r="BD47" i="6"/>
  <c r="BE47" i="6"/>
  <c r="BF47" i="6"/>
  <c r="BG47" i="6"/>
  <c r="BH47" i="6"/>
  <c r="BK47" i="6"/>
  <c r="BL47" i="6"/>
  <c r="BN47" i="6"/>
  <c r="B48" i="6"/>
  <c r="C48" i="6"/>
  <c r="D48" i="6"/>
  <c r="E48" i="6"/>
  <c r="F48" i="6"/>
  <c r="G48" i="6"/>
  <c r="H48" i="6"/>
  <c r="I48" i="6"/>
  <c r="J48" i="6"/>
  <c r="L48" i="6"/>
  <c r="M48" i="6"/>
  <c r="N48" i="6"/>
  <c r="O48" i="6"/>
  <c r="P48" i="6"/>
  <c r="Q48" i="6"/>
  <c r="R48" i="6"/>
  <c r="S48" i="6"/>
  <c r="T48" i="6"/>
  <c r="U48" i="6"/>
  <c r="V48" i="6"/>
  <c r="W48" i="6"/>
  <c r="X48" i="6"/>
  <c r="AA48" i="6"/>
  <c r="AB48" i="6"/>
  <c r="AC48" i="6"/>
  <c r="AD48" i="6"/>
  <c r="AE48" i="6"/>
  <c r="AF48" i="6"/>
  <c r="AG48" i="6"/>
  <c r="AH48" i="6"/>
  <c r="AI48" i="6"/>
  <c r="AJ48" i="6"/>
  <c r="AK48" i="6"/>
  <c r="AL48" i="6"/>
  <c r="AM48" i="6"/>
  <c r="AN48" i="6"/>
  <c r="AO48" i="6"/>
  <c r="AP48" i="6"/>
  <c r="AR48" i="6"/>
  <c r="AS48" i="6"/>
  <c r="AU48" i="6"/>
  <c r="AX48" i="6"/>
  <c r="AZ48" i="6"/>
  <c r="BA48" i="6"/>
  <c r="BD48" i="6"/>
  <c r="BE48" i="6"/>
  <c r="BF48" i="6"/>
  <c r="BG48" i="6"/>
  <c r="BH48" i="6"/>
  <c r="BK48" i="6"/>
  <c r="BL48" i="6"/>
  <c r="BN48" i="6"/>
  <c r="B49" i="6"/>
  <c r="C49" i="6"/>
  <c r="D49" i="6"/>
  <c r="E49" i="6"/>
  <c r="F49" i="6"/>
  <c r="G49" i="6"/>
  <c r="H49" i="6"/>
  <c r="I49" i="6"/>
  <c r="J49" i="6"/>
  <c r="L49" i="6"/>
  <c r="M49" i="6"/>
  <c r="N49" i="6"/>
  <c r="O49" i="6"/>
  <c r="P49" i="6"/>
  <c r="Q49" i="6"/>
  <c r="R49" i="6"/>
  <c r="S49" i="6"/>
  <c r="T49" i="6"/>
  <c r="U49" i="6"/>
  <c r="V49" i="6"/>
  <c r="W49" i="6"/>
  <c r="X49" i="6"/>
  <c r="AA49" i="6"/>
  <c r="AB49" i="6"/>
  <c r="AC49" i="6"/>
  <c r="AD49" i="6"/>
  <c r="AE49" i="6"/>
  <c r="AF49" i="6"/>
  <c r="AG49" i="6"/>
  <c r="AH49" i="6"/>
  <c r="AI49" i="6"/>
  <c r="AJ49" i="6"/>
  <c r="AK49" i="6"/>
  <c r="AL49" i="6"/>
  <c r="AM49" i="6"/>
  <c r="AN49" i="6"/>
  <c r="AO49" i="6"/>
  <c r="AP49" i="6"/>
  <c r="AR49" i="6"/>
  <c r="AS49" i="6"/>
  <c r="AU49" i="6"/>
  <c r="AX49" i="6"/>
  <c r="AZ49" i="6"/>
  <c r="BA49" i="6"/>
  <c r="BD49" i="6"/>
  <c r="BE49" i="6"/>
  <c r="BF49" i="6"/>
  <c r="BG49" i="6"/>
  <c r="BH49" i="6"/>
  <c r="BK49" i="6"/>
  <c r="BL49" i="6"/>
  <c r="BN49" i="6"/>
  <c r="B50" i="6"/>
  <c r="C50" i="6"/>
  <c r="D50" i="6"/>
  <c r="E50" i="6"/>
  <c r="F50" i="6"/>
  <c r="G50" i="6"/>
  <c r="H50" i="6"/>
  <c r="I50" i="6"/>
  <c r="J50" i="6"/>
  <c r="L50" i="6"/>
  <c r="M50" i="6"/>
  <c r="N50" i="6"/>
  <c r="O50" i="6"/>
  <c r="P50" i="6"/>
  <c r="Q50" i="6"/>
  <c r="R50" i="6"/>
  <c r="S50" i="6"/>
  <c r="T50" i="6"/>
  <c r="U50" i="6"/>
  <c r="V50" i="6"/>
  <c r="W50" i="6"/>
  <c r="X50" i="6"/>
  <c r="AA50" i="6"/>
  <c r="AB50" i="6"/>
  <c r="AC50" i="6"/>
  <c r="AD50" i="6"/>
  <c r="AE50" i="6"/>
  <c r="AF50" i="6"/>
  <c r="AG50" i="6"/>
  <c r="AH50" i="6"/>
  <c r="AI50" i="6"/>
  <c r="AJ50" i="6"/>
  <c r="AK50" i="6"/>
  <c r="AL50" i="6"/>
  <c r="AM50" i="6"/>
  <c r="AN50" i="6"/>
  <c r="AO50" i="6"/>
  <c r="AP50" i="6"/>
  <c r="AR50" i="6"/>
  <c r="AS50" i="6"/>
  <c r="AU50" i="6"/>
  <c r="AX50" i="6"/>
  <c r="AZ50" i="6"/>
  <c r="BA50" i="6"/>
  <c r="BD50" i="6"/>
  <c r="BE50" i="6"/>
  <c r="BF50" i="6"/>
  <c r="BG50" i="6"/>
  <c r="BH50" i="6"/>
  <c r="BK50" i="6"/>
  <c r="BL50" i="6"/>
  <c r="BN50" i="6"/>
  <c r="B51" i="6"/>
  <c r="C51" i="6"/>
  <c r="D51" i="6"/>
  <c r="E51" i="6"/>
  <c r="F51" i="6"/>
  <c r="G51" i="6"/>
  <c r="H51" i="6"/>
  <c r="I51" i="6"/>
  <c r="J51" i="6"/>
  <c r="L51" i="6"/>
  <c r="M51" i="6"/>
  <c r="N51" i="6"/>
  <c r="O51" i="6"/>
  <c r="P51" i="6"/>
  <c r="Q51" i="6"/>
  <c r="R51" i="6"/>
  <c r="S51" i="6"/>
  <c r="T51" i="6"/>
  <c r="U51" i="6"/>
  <c r="V51" i="6"/>
  <c r="W51" i="6"/>
  <c r="X51" i="6"/>
  <c r="AA51" i="6"/>
  <c r="AB51" i="6"/>
  <c r="AC51" i="6"/>
  <c r="AD51" i="6"/>
  <c r="AE51" i="6"/>
  <c r="AF51" i="6"/>
  <c r="AG51" i="6"/>
  <c r="AH51" i="6"/>
  <c r="AI51" i="6"/>
  <c r="AJ51" i="6"/>
  <c r="AK51" i="6"/>
  <c r="AL51" i="6"/>
  <c r="AM51" i="6"/>
  <c r="AN51" i="6"/>
  <c r="AO51" i="6"/>
  <c r="AP51" i="6"/>
  <c r="AR51" i="6"/>
  <c r="AS51" i="6"/>
  <c r="AU51" i="6"/>
  <c r="AX51" i="6"/>
  <c r="AZ51" i="6"/>
  <c r="BA51" i="6"/>
  <c r="BD51" i="6"/>
  <c r="BE51" i="6"/>
  <c r="BF51" i="6"/>
  <c r="BG51" i="6"/>
  <c r="BH51" i="6"/>
  <c r="BK51" i="6"/>
  <c r="BL51" i="6"/>
  <c r="BN51" i="6"/>
  <c r="B52" i="6"/>
  <c r="C52" i="6"/>
  <c r="D52" i="6"/>
  <c r="E52" i="6"/>
  <c r="F52" i="6"/>
  <c r="G52" i="6"/>
  <c r="H52" i="6"/>
  <c r="I52" i="6"/>
  <c r="J52" i="6"/>
  <c r="L52" i="6"/>
  <c r="M52" i="6"/>
  <c r="N52" i="6"/>
  <c r="O52" i="6"/>
  <c r="P52" i="6"/>
  <c r="Q52" i="6"/>
  <c r="R52" i="6"/>
  <c r="S52" i="6"/>
  <c r="T52" i="6"/>
  <c r="U52" i="6"/>
  <c r="V52" i="6"/>
  <c r="W52" i="6"/>
  <c r="X52" i="6"/>
  <c r="AA52" i="6"/>
  <c r="AB52" i="6"/>
  <c r="AC52" i="6"/>
  <c r="AD52" i="6"/>
  <c r="AE52" i="6"/>
  <c r="AF52" i="6"/>
  <c r="AG52" i="6"/>
  <c r="AH52" i="6"/>
  <c r="AI52" i="6"/>
  <c r="AJ52" i="6"/>
  <c r="AK52" i="6"/>
  <c r="AL52" i="6"/>
  <c r="AM52" i="6"/>
  <c r="AN52" i="6"/>
  <c r="AO52" i="6"/>
  <c r="AP52" i="6"/>
  <c r="AR52" i="6"/>
  <c r="AS52" i="6"/>
  <c r="AU52" i="6"/>
  <c r="AW52" i="6"/>
  <c r="AX52" i="6"/>
  <c r="BA52" i="6"/>
  <c r="BB52" i="6"/>
  <c r="BD52" i="6"/>
  <c r="BE52" i="6"/>
  <c r="BF52" i="6"/>
  <c r="BG52" i="6"/>
  <c r="BH52" i="6"/>
  <c r="BK52" i="6"/>
  <c r="BL52" i="6"/>
  <c r="BN52" i="6"/>
  <c r="B53" i="6"/>
  <c r="C53" i="6"/>
  <c r="D53" i="6"/>
  <c r="E53" i="6"/>
  <c r="F53" i="6"/>
  <c r="G53" i="6"/>
  <c r="H53" i="6"/>
  <c r="I53" i="6"/>
  <c r="J53" i="6"/>
  <c r="L53" i="6"/>
  <c r="M53" i="6"/>
  <c r="N53" i="6"/>
  <c r="O53" i="6"/>
  <c r="P53" i="6"/>
  <c r="Q53" i="6"/>
  <c r="R53" i="6"/>
  <c r="S53" i="6"/>
  <c r="T53" i="6"/>
  <c r="U53" i="6"/>
  <c r="V53" i="6"/>
  <c r="W53" i="6"/>
  <c r="X53" i="6"/>
  <c r="AA53" i="6"/>
  <c r="AB53" i="6"/>
  <c r="AC53" i="6"/>
  <c r="AD53" i="6"/>
  <c r="AE53" i="6"/>
  <c r="AF53" i="6"/>
  <c r="AG53" i="6"/>
  <c r="AH53" i="6"/>
  <c r="AI53" i="6"/>
  <c r="AJ53" i="6"/>
  <c r="AK53" i="6"/>
  <c r="AL53" i="6"/>
  <c r="AM53" i="6"/>
  <c r="AN53" i="6"/>
  <c r="AO53" i="6"/>
  <c r="AP53" i="6"/>
  <c r="AR53" i="6"/>
  <c r="AS53" i="6"/>
  <c r="AU53" i="6"/>
  <c r="AW53" i="6"/>
  <c r="AX53" i="6"/>
  <c r="AZ53" i="6"/>
  <c r="BA53" i="6"/>
  <c r="BB53" i="6"/>
  <c r="BD53" i="6"/>
  <c r="BE53" i="6"/>
  <c r="BF53" i="6"/>
  <c r="BG53" i="6"/>
  <c r="BH53" i="6"/>
  <c r="BK53" i="6"/>
  <c r="BL53" i="6"/>
  <c r="BN53" i="6"/>
  <c r="B54" i="6"/>
  <c r="C54" i="6"/>
  <c r="D54" i="6"/>
  <c r="E54" i="6"/>
  <c r="F54" i="6"/>
  <c r="G54" i="6"/>
  <c r="H54" i="6"/>
  <c r="I54" i="6"/>
  <c r="J54" i="6"/>
  <c r="L54" i="6"/>
  <c r="M54" i="6"/>
  <c r="N54" i="6"/>
  <c r="O54" i="6"/>
  <c r="P54" i="6"/>
  <c r="Q54" i="6"/>
  <c r="R54" i="6"/>
  <c r="S54" i="6"/>
  <c r="T54" i="6"/>
  <c r="U54" i="6"/>
  <c r="V54" i="6"/>
  <c r="W54" i="6"/>
  <c r="X54" i="6"/>
  <c r="AA54" i="6"/>
  <c r="AB54" i="6"/>
  <c r="AC54" i="6"/>
  <c r="AD54" i="6"/>
  <c r="AE54" i="6"/>
  <c r="AF54" i="6"/>
  <c r="AG54" i="6"/>
  <c r="AH54" i="6"/>
  <c r="AI54" i="6"/>
  <c r="AJ54" i="6"/>
  <c r="AK54" i="6"/>
  <c r="AL54" i="6"/>
  <c r="AM54" i="6"/>
  <c r="AN54" i="6"/>
  <c r="AO54" i="6"/>
  <c r="AP54" i="6"/>
  <c r="AR54" i="6"/>
  <c r="AS54" i="6"/>
  <c r="AU54" i="6"/>
  <c r="AW54" i="6"/>
  <c r="AX54" i="6"/>
  <c r="AZ54" i="6"/>
  <c r="BA54" i="6"/>
  <c r="BB54" i="6"/>
  <c r="BD54" i="6"/>
  <c r="BE54" i="6"/>
  <c r="BF54" i="6"/>
  <c r="BG54" i="6"/>
  <c r="BH54" i="6"/>
  <c r="BK54" i="6"/>
  <c r="BL54" i="6"/>
  <c r="BN54" i="6"/>
  <c r="B55" i="6"/>
  <c r="C55" i="6"/>
  <c r="D55" i="6"/>
  <c r="E55" i="6"/>
  <c r="F55" i="6"/>
  <c r="G55" i="6"/>
  <c r="H55" i="6"/>
  <c r="I55" i="6"/>
  <c r="J55" i="6"/>
  <c r="L55" i="6"/>
  <c r="M55" i="6"/>
  <c r="N55" i="6"/>
  <c r="O55" i="6"/>
  <c r="P55" i="6"/>
  <c r="Q55" i="6"/>
  <c r="R55" i="6"/>
  <c r="S55" i="6"/>
  <c r="T55" i="6"/>
  <c r="U55" i="6"/>
  <c r="V55" i="6"/>
  <c r="W55" i="6"/>
  <c r="X55" i="6"/>
  <c r="AA55" i="6"/>
  <c r="AB55" i="6"/>
  <c r="AC55" i="6"/>
  <c r="AD55" i="6"/>
  <c r="AE55" i="6"/>
  <c r="AF55" i="6"/>
  <c r="AG55" i="6"/>
  <c r="AH55" i="6"/>
  <c r="AI55" i="6"/>
  <c r="AJ55" i="6"/>
  <c r="AK55" i="6"/>
  <c r="AL55" i="6"/>
  <c r="AM55" i="6"/>
  <c r="AN55" i="6"/>
  <c r="AO55" i="6"/>
  <c r="AP55" i="6"/>
  <c r="AR55" i="6"/>
  <c r="AS55" i="6"/>
  <c r="AU55" i="6"/>
  <c r="AW55" i="6"/>
  <c r="AX55" i="6"/>
  <c r="AZ55" i="6"/>
  <c r="BA55" i="6"/>
  <c r="BB55" i="6"/>
  <c r="BD55" i="6"/>
  <c r="BE55" i="6"/>
  <c r="BF55" i="6"/>
  <c r="BG55" i="6"/>
  <c r="BH55" i="6"/>
  <c r="BK55" i="6"/>
  <c r="BL55" i="6"/>
  <c r="BN55" i="6"/>
  <c r="B56" i="6"/>
  <c r="C56" i="6"/>
  <c r="D56" i="6"/>
  <c r="E56" i="6"/>
  <c r="F56" i="6"/>
  <c r="G56" i="6"/>
  <c r="H56" i="6"/>
  <c r="I56" i="6"/>
  <c r="J56" i="6"/>
  <c r="L56" i="6"/>
  <c r="M56" i="6"/>
  <c r="N56" i="6"/>
  <c r="O56" i="6"/>
  <c r="P56" i="6"/>
  <c r="Q56" i="6"/>
  <c r="R56" i="6"/>
  <c r="S56" i="6"/>
  <c r="T56" i="6"/>
  <c r="U56" i="6"/>
  <c r="V56" i="6"/>
  <c r="W56" i="6"/>
  <c r="X56" i="6"/>
  <c r="AA56" i="6"/>
  <c r="AB56" i="6"/>
  <c r="AC56" i="6"/>
  <c r="AD56" i="6"/>
  <c r="AE56" i="6"/>
  <c r="AF56" i="6"/>
  <c r="AG56" i="6"/>
  <c r="AH56" i="6"/>
  <c r="AI56" i="6"/>
  <c r="AJ56" i="6"/>
  <c r="AK56" i="6"/>
  <c r="AL56" i="6"/>
  <c r="AM56" i="6"/>
  <c r="AN56" i="6"/>
  <c r="AO56" i="6"/>
  <c r="AP56" i="6"/>
  <c r="AR56" i="6"/>
  <c r="AS56" i="6"/>
  <c r="AU56" i="6"/>
  <c r="AW56" i="6"/>
  <c r="AX56" i="6"/>
  <c r="AZ56" i="6"/>
  <c r="BA56" i="6"/>
  <c r="BB56" i="6"/>
  <c r="BD56" i="6"/>
  <c r="BE56" i="6"/>
  <c r="BF56" i="6"/>
  <c r="BG56" i="6"/>
  <c r="BH56" i="6"/>
  <c r="BK56" i="6"/>
  <c r="BL56" i="6"/>
  <c r="BN56" i="6"/>
  <c r="B57" i="6"/>
  <c r="C57" i="6"/>
  <c r="D57" i="6"/>
  <c r="E57" i="6"/>
  <c r="F57" i="6"/>
  <c r="G57" i="6"/>
  <c r="H57" i="6"/>
  <c r="I57" i="6"/>
  <c r="J57" i="6"/>
  <c r="L57" i="6"/>
  <c r="M57" i="6"/>
  <c r="N57" i="6"/>
  <c r="O57" i="6"/>
  <c r="P57" i="6"/>
  <c r="Q57" i="6"/>
  <c r="R57" i="6"/>
  <c r="S57" i="6"/>
  <c r="T57" i="6"/>
  <c r="U57" i="6"/>
  <c r="V57" i="6"/>
  <c r="W57" i="6"/>
  <c r="X57" i="6"/>
  <c r="AA57" i="6"/>
  <c r="AB57" i="6"/>
  <c r="AC57" i="6"/>
  <c r="AD57" i="6"/>
  <c r="AE57" i="6"/>
  <c r="AF57" i="6"/>
  <c r="AG57" i="6"/>
  <c r="AH57" i="6"/>
  <c r="AI57" i="6"/>
  <c r="AJ57" i="6"/>
  <c r="AK57" i="6"/>
  <c r="AL57" i="6"/>
  <c r="AM57" i="6"/>
  <c r="AN57" i="6"/>
  <c r="AO57" i="6"/>
  <c r="AP57" i="6"/>
  <c r="AR57" i="6"/>
  <c r="AS57" i="6"/>
  <c r="AU57" i="6"/>
  <c r="AW57" i="6"/>
  <c r="AX57" i="6"/>
  <c r="AZ57" i="6"/>
  <c r="BA57" i="6"/>
  <c r="BB57" i="6"/>
  <c r="BD57" i="6"/>
  <c r="BE57" i="6"/>
  <c r="BF57" i="6"/>
  <c r="BG57" i="6"/>
  <c r="BH57" i="6"/>
  <c r="BK57" i="6"/>
  <c r="BL57" i="6"/>
  <c r="BN57" i="6"/>
  <c r="B58" i="6"/>
  <c r="C58" i="6"/>
  <c r="D58" i="6"/>
  <c r="E58" i="6"/>
  <c r="F58" i="6"/>
  <c r="G58" i="6"/>
  <c r="H58" i="6"/>
  <c r="I58" i="6"/>
  <c r="J58" i="6"/>
  <c r="L58" i="6"/>
  <c r="M58" i="6"/>
  <c r="N58" i="6"/>
  <c r="O58" i="6"/>
  <c r="P58" i="6"/>
  <c r="Q58" i="6"/>
  <c r="R58" i="6"/>
  <c r="S58" i="6"/>
  <c r="T58" i="6"/>
  <c r="U58" i="6"/>
  <c r="V58" i="6"/>
  <c r="W58" i="6"/>
  <c r="X58" i="6"/>
  <c r="AA58" i="6"/>
  <c r="AB58" i="6"/>
  <c r="AC58" i="6"/>
  <c r="AD58" i="6"/>
  <c r="AE58" i="6"/>
  <c r="AF58" i="6"/>
  <c r="AG58" i="6"/>
  <c r="AH58" i="6"/>
  <c r="AI58" i="6"/>
  <c r="AJ58" i="6"/>
  <c r="AK58" i="6"/>
  <c r="AL58" i="6"/>
  <c r="AM58" i="6"/>
  <c r="AN58" i="6"/>
  <c r="AO58" i="6"/>
  <c r="AP58" i="6"/>
  <c r="AR58" i="6"/>
  <c r="AS58" i="6"/>
  <c r="AU58" i="6"/>
  <c r="AW58" i="6"/>
  <c r="AX58" i="6"/>
  <c r="BA58" i="6"/>
  <c r="BB58" i="6"/>
  <c r="BD58" i="6"/>
  <c r="BE58" i="6"/>
  <c r="BF58" i="6"/>
  <c r="BG58" i="6"/>
  <c r="BH58" i="6"/>
  <c r="BK58" i="6"/>
  <c r="BL58" i="6"/>
  <c r="BN58" i="6"/>
  <c r="B59" i="6"/>
  <c r="C59" i="6"/>
  <c r="D59" i="6"/>
  <c r="E59" i="6"/>
  <c r="F59" i="6"/>
  <c r="G59" i="6"/>
  <c r="H59" i="6"/>
  <c r="I59" i="6"/>
  <c r="J59" i="6"/>
  <c r="L59" i="6"/>
  <c r="M59" i="6"/>
  <c r="N59" i="6"/>
  <c r="O59" i="6"/>
  <c r="P59" i="6"/>
  <c r="Q59" i="6"/>
  <c r="R59" i="6"/>
  <c r="S59" i="6"/>
  <c r="T59" i="6"/>
  <c r="U59" i="6"/>
  <c r="V59" i="6"/>
  <c r="W59" i="6"/>
  <c r="X59" i="6"/>
  <c r="AA59" i="6"/>
  <c r="AB59" i="6"/>
  <c r="AC59" i="6"/>
  <c r="AD59" i="6"/>
  <c r="AE59" i="6"/>
  <c r="AF59" i="6"/>
  <c r="AG59" i="6"/>
  <c r="AH59" i="6"/>
  <c r="AI59" i="6"/>
  <c r="AJ59" i="6"/>
  <c r="AK59" i="6"/>
  <c r="AL59" i="6"/>
  <c r="AM59" i="6"/>
  <c r="AN59" i="6"/>
  <c r="AO59" i="6"/>
  <c r="AP59" i="6"/>
  <c r="AR59" i="6"/>
  <c r="AS59" i="6"/>
  <c r="AU59" i="6"/>
  <c r="AW59" i="6"/>
  <c r="AX59" i="6"/>
  <c r="AZ59" i="6"/>
  <c r="BA59" i="6"/>
  <c r="BB59" i="6"/>
  <c r="BD59" i="6"/>
  <c r="BE59" i="6"/>
  <c r="BF59" i="6"/>
  <c r="BG59" i="6"/>
  <c r="BH59" i="6"/>
  <c r="BK59" i="6"/>
  <c r="BL59" i="6"/>
  <c r="BN59" i="6"/>
  <c r="B60" i="6"/>
  <c r="C60" i="6"/>
  <c r="D60" i="6"/>
  <c r="E60" i="6"/>
  <c r="F60" i="6"/>
  <c r="G60" i="6"/>
  <c r="H60" i="6"/>
  <c r="I60" i="6"/>
  <c r="J60" i="6"/>
  <c r="L60" i="6"/>
  <c r="M60" i="6"/>
  <c r="N60" i="6"/>
  <c r="O60" i="6"/>
  <c r="P60" i="6"/>
  <c r="Q60" i="6"/>
  <c r="R60" i="6"/>
  <c r="S60" i="6"/>
  <c r="T60" i="6"/>
  <c r="U60" i="6"/>
  <c r="V60" i="6"/>
  <c r="W60" i="6"/>
  <c r="X60" i="6"/>
  <c r="AA60" i="6"/>
  <c r="AB60" i="6"/>
  <c r="AC60" i="6"/>
  <c r="AD60" i="6"/>
  <c r="AE60" i="6"/>
  <c r="AF60" i="6"/>
  <c r="AG60" i="6"/>
  <c r="AH60" i="6"/>
  <c r="AI60" i="6"/>
  <c r="AJ60" i="6"/>
  <c r="AK60" i="6"/>
  <c r="AL60" i="6"/>
  <c r="AM60" i="6"/>
  <c r="AN60" i="6"/>
  <c r="AO60" i="6"/>
  <c r="AP60" i="6"/>
  <c r="AR60" i="6"/>
  <c r="AS60" i="6"/>
  <c r="AU60" i="6"/>
  <c r="AW60" i="6"/>
  <c r="AX60" i="6"/>
  <c r="BA60" i="6"/>
  <c r="BB60" i="6"/>
  <c r="BD60" i="6"/>
  <c r="BE60" i="6"/>
  <c r="BF60" i="6"/>
  <c r="BG60" i="6"/>
  <c r="BH60" i="6"/>
  <c r="BK60" i="6"/>
  <c r="BL60" i="6"/>
  <c r="BN60" i="6"/>
  <c r="B61" i="6"/>
  <c r="C61" i="6"/>
  <c r="D61" i="6"/>
  <c r="E61" i="6"/>
  <c r="F61" i="6"/>
  <c r="G61" i="6"/>
  <c r="H61" i="6"/>
  <c r="I61" i="6"/>
  <c r="J61" i="6"/>
  <c r="L61" i="6"/>
  <c r="M61" i="6"/>
  <c r="N61" i="6"/>
  <c r="O61" i="6"/>
  <c r="P61" i="6"/>
  <c r="Q61" i="6"/>
  <c r="R61" i="6"/>
  <c r="S61" i="6"/>
  <c r="T61" i="6"/>
  <c r="U61" i="6"/>
  <c r="V61" i="6"/>
  <c r="W61" i="6"/>
  <c r="X61" i="6"/>
  <c r="AA61" i="6"/>
  <c r="AB61" i="6"/>
  <c r="AC61" i="6"/>
  <c r="AD61" i="6"/>
  <c r="AE61" i="6"/>
  <c r="AF61" i="6"/>
  <c r="AG61" i="6"/>
  <c r="AH61" i="6"/>
  <c r="AI61" i="6"/>
  <c r="AJ61" i="6"/>
  <c r="AK61" i="6"/>
  <c r="AL61" i="6"/>
  <c r="AM61" i="6"/>
  <c r="AN61" i="6"/>
  <c r="AO61" i="6"/>
  <c r="AP61" i="6"/>
  <c r="AR61" i="6"/>
  <c r="AS61" i="6"/>
  <c r="AU61" i="6"/>
  <c r="AW61" i="6"/>
  <c r="AX61" i="6"/>
  <c r="AZ61" i="6"/>
  <c r="BA61" i="6"/>
  <c r="BB61" i="6"/>
  <c r="BD61" i="6"/>
  <c r="BE61" i="6"/>
  <c r="BF61" i="6"/>
  <c r="BG61" i="6"/>
  <c r="BH61" i="6"/>
  <c r="BK61" i="6"/>
  <c r="BL61" i="6"/>
  <c r="BN61" i="6"/>
  <c r="B62" i="6"/>
  <c r="C62" i="6"/>
  <c r="D62" i="6"/>
  <c r="E62" i="6"/>
  <c r="F62" i="6"/>
  <c r="G62" i="6"/>
  <c r="H62" i="6"/>
  <c r="I62" i="6"/>
  <c r="J62" i="6"/>
  <c r="L62" i="6"/>
  <c r="M62" i="6"/>
  <c r="N62" i="6"/>
  <c r="O62" i="6"/>
  <c r="P62" i="6"/>
  <c r="Q62" i="6"/>
  <c r="R62" i="6"/>
  <c r="S62" i="6"/>
  <c r="T62" i="6"/>
  <c r="U62" i="6"/>
  <c r="V62" i="6"/>
  <c r="W62" i="6"/>
  <c r="X62" i="6"/>
  <c r="AA62" i="6"/>
  <c r="AB62" i="6"/>
  <c r="AC62" i="6"/>
  <c r="AD62" i="6"/>
  <c r="AE62" i="6"/>
  <c r="AF62" i="6"/>
  <c r="AG62" i="6"/>
  <c r="AH62" i="6"/>
  <c r="AI62" i="6"/>
  <c r="AJ62" i="6"/>
  <c r="AK62" i="6"/>
  <c r="AL62" i="6"/>
  <c r="AM62" i="6"/>
  <c r="AN62" i="6"/>
  <c r="AO62" i="6"/>
  <c r="AP62" i="6"/>
  <c r="AR62" i="6"/>
  <c r="AS62" i="6"/>
  <c r="AU62" i="6"/>
  <c r="AW62" i="6"/>
  <c r="AX62" i="6"/>
  <c r="AZ62" i="6"/>
  <c r="BA62" i="6"/>
  <c r="BB62" i="6"/>
  <c r="BD62" i="6"/>
  <c r="BE62" i="6"/>
  <c r="BF62" i="6"/>
  <c r="BG62" i="6"/>
  <c r="BH62" i="6"/>
  <c r="BK62" i="6"/>
  <c r="BL62" i="6"/>
  <c r="BN62" i="6"/>
  <c r="B63" i="6"/>
  <c r="C63" i="6"/>
  <c r="D63" i="6"/>
  <c r="E63" i="6"/>
  <c r="F63" i="6"/>
  <c r="G63" i="6"/>
  <c r="H63" i="6"/>
  <c r="I63" i="6"/>
  <c r="J63" i="6"/>
  <c r="L63" i="6"/>
  <c r="M63" i="6"/>
  <c r="N63" i="6"/>
  <c r="O63" i="6"/>
  <c r="P63" i="6"/>
  <c r="Q63" i="6"/>
  <c r="R63" i="6"/>
  <c r="S63" i="6"/>
  <c r="T63" i="6"/>
  <c r="U63" i="6"/>
  <c r="V63" i="6"/>
  <c r="W63" i="6"/>
  <c r="X63" i="6"/>
  <c r="AA63" i="6"/>
  <c r="AB63" i="6"/>
  <c r="AC63" i="6"/>
  <c r="AD63" i="6"/>
  <c r="AE63" i="6"/>
  <c r="AF63" i="6"/>
  <c r="AG63" i="6"/>
  <c r="AH63" i="6"/>
  <c r="AI63" i="6"/>
  <c r="AJ63" i="6"/>
  <c r="AK63" i="6"/>
  <c r="AL63" i="6"/>
  <c r="AM63" i="6"/>
  <c r="AN63" i="6"/>
  <c r="AO63" i="6"/>
  <c r="AP63" i="6"/>
  <c r="AR63" i="6"/>
  <c r="AS63" i="6"/>
  <c r="AU63" i="6"/>
  <c r="AW63" i="6"/>
  <c r="AX63" i="6"/>
  <c r="AZ63" i="6"/>
  <c r="BA63" i="6"/>
  <c r="BB63" i="6"/>
  <c r="BD63" i="6"/>
  <c r="BE63" i="6"/>
  <c r="BF63" i="6"/>
  <c r="BG63" i="6"/>
  <c r="BH63" i="6"/>
  <c r="BK63" i="6"/>
  <c r="BL63" i="6"/>
  <c r="BN63" i="6"/>
  <c r="B64" i="6"/>
  <c r="C64" i="6"/>
  <c r="D64" i="6"/>
  <c r="E64" i="6"/>
  <c r="F64" i="6"/>
  <c r="G64" i="6"/>
  <c r="H64" i="6"/>
  <c r="I64" i="6"/>
  <c r="J64" i="6"/>
  <c r="L64" i="6"/>
  <c r="M64" i="6"/>
  <c r="N64" i="6"/>
  <c r="O64" i="6"/>
  <c r="P64" i="6"/>
  <c r="Q64" i="6"/>
  <c r="R64" i="6"/>
  <c r="S64" i="6"/>
  <c r="T64" i="6"/>
  <c r="U64" i="6"/>
  <c r="V64" i="6"/>
  <c r="W64" i="6"/>
  <c r="X64" i="6"/>
  <c r="AA64" i="6"/>
  <c r="AB64" i="6"/>
  <c r="AC64" i="6"/>
  <c r="AD64" i="6"/>
  <c r="AE64" i="6"/>
  <c r="AF64" i="6"/>
  <c r="AG64" i="6"/>
  <c r="AH64" i="6"/>
  <c r="AI64" i="6"/>
  <c r="AJ64" i="6"/>
  <c r="AK64" i="6"/>
  <c r="AL64" i="6"/>
  <c r="AM64" i="6"/>
  <c r="AN64" i="6"/>
  <c r="AO64" i="6"/>
  <c r="AP64" i="6"/>
  <c r="AR64" i="6"/>
  <c r="AS64" i="6"/>
  <c r="AU64" i="6"/>
  <c r="AW64" i="6"/>
  <c r="AX64" i="6"/>
  <c r="BA64" i="6"/>
  <c r="BB64" i="6"/>
  <c r="BD64" i="6"/>
  <c r="BE64" i="6"/>
  <c r="BF64" i="6"/>
  <c r="BG64" i="6"/>
  <c r="BH64" i="6"/>
  <c r="BK64" i="6"/>
  <c r="BL64" i="6"/>
  <c r="BN64" i="6"/>
  <c r="B65" i="6"/>
  <c r="C65" i="6"/>
  <c r="D65" i="6"/>
  <c r="E65" i="6"/>
  <c r="F65" i="6"/>
  <c r="G65" i="6"/>
  <c r="H65" i="6"/>
  <c r="I65" i="6"/>
  <c r="J65" i="6"/>
  <c r="L65" i="6"/>
  <c r="M65" i="6"/>
  <c r="N65" i="6"/>
  <c r="O65" i="6"/>
  <c r="P65" i="6"/>
  <c r="Q65" i="6"/>
  <c r="R65" i="6"/>
  <c r="S65" i="6"/>
  <c r="T65" i="6"/>
  <c r="U65" i="6"/>
  <c r="V65" i="6"/>
  <c r="W65" i="6"/>
  <c r="X65" i="6"/>
  <c r="AA65" i="6"/>
  <c r="AB65" i="6"/>
  <c r="AC65" i="6"/>
  <c r="AD65" i="6"/>
  <c r="AE65" i="6"/>
  <c r="AF65" i="6"/>
  <c r="AG65" i="6"/>
  <c r="AH65" i="6"/>
  <c r="AI65" i="6"/>
  <c r="AJ65" i="6"/>
  <c r="AK65" i="6"/>
  <c r="AL65" i="6"/>
  <c r="AM65" i="6"/>
  <c r="AN65" i="6"/>
  <c r="AO65" i="6"/>
  <c r="AP65" i="6"/>
  <c r="AR65" i="6"/>
  <c r="AS65" i="6"/>
  <c r="AU65" i="6"/>
  <c r="AW65" i="6"/>
  <c r="AX65" i="6"/>
  <c r="AZ65" i="6"/>
  <c r="BA65" i="6"/>
  <c r="BB65" i="6"/>
  <c r="BD65" i="6"/>
  <c r="BE65" i="6"/>
  <c r="BF65" i="6"/>
  <c r="BG65" i="6"/>
  <c r="BH65" i="6"/>
  <c r="BK65" i="6"/>
  <c r="BL65" i="6"/>
  <c r="BN65" i="6"/>
  <c r="B66" i="6"/>
  <c r="C66" i="6"/>
  <c r="D66" i="6"/>
  <c r="E66" i="6"/>
  <c r="F66" i="6"/>
  <c r="G66" i="6"/>
  <c r="H66" i="6"/>
  <c r="I66" i="6"/>
  <c r="J66" i="6"/>
  <c r="L66" i="6"/>
  <c r="M66" i="6"/>
  <c r="N66" i="6"/>
  <c r="O66" i="6"/>
  <c r="P66" i="6"/>
  <c r="Q66" i="6"/>
  <c r="R66" i="6"/>
  <c r="S66" i="6"/>
  <c r="T66" i="6"/>
  <c r="U66" i="6"/>
  <c r="V66" i="6"/>
  <c r="W66" i="6"/>
  <c r="X66" i="6"/>
  <c r="AA66" i="6"/>
  <c r="AB66" i="6"/>
  <c r="AC66" i="6"/>
  <c r="AD66" i="6"/>
  <c r="AE66" i="6"/>
  <c r="AF66" i="6"/>
  <c r="AG66" i="6"/>
  <c r="AH66" i="6"/>
  <c r="AI66" i="6"/>
  <c r="AJ66" i="6"/>
  <c r="AK66" i="6"/>
  <c r="AL66" i="6"/>
  <c r="AM66" i="6"/>
  <c r="AN66" i="6"/>
  <c r="AO66" i="6"/>
  <c r="AP66" i="6"/>
  <c r="AR66" i="6"/>
  <c r="AS66" i="6"/>
  <c r="AU66" i="6"/>
  <c r="AW66" i="6"/>
  <c r="AX66" i="6"/>
  <c r="AZ66" i="6"/>
  <c r="BA66" i="6"/>
  <c r="BB66" i="6"/>
  <c r="BD66" i="6"/>
  <c r="BE66" i="6"/>
  <c r="BF66" i="6"/>
  <c r="BG66" i="6"/>
  <c r="BH66" i="6"/>
  <c r="BK66" i="6"/>
  <c r="BL66" i="6"/>
  <c r="BN66" i="6"/>
  <c r="B67" i="6"/>
  <c r="C67" i="6"/>
  <c r="D67" i="6"/>
  <c r="E67" i="6"/>
  <c r="F67" i="6"/>
  <c r="G67" i="6"/>
  <c r="H67" i="6"/>
  <c r="I67" i="6"/>
  <c r="J67" i="6"/>
  <c r="L67" i="6"/>
  <c r="M67" i="6"/>
  <c r="N67" i="6"/>
  <c r="O67" i="6"/>
  <c r="P67" i="6"/>
  <c r="Q67" i="6"/>
  <c r="R67" i="6"/>
  <c r="S67" i="6"/>
  <c r="T67" i="6"/>
  <c r="U67" i="6"/>
  <c r="V67" i="6"/>
  <c r="W67" i="6"/>
  <c r="X67" i="6"/>
  <c r="AA67" i="6"/>
  <c r="AB67" i="6"/>
  <c r="AC67" i="6"/>
  <c r="AD67" i="6"/>
  <c r="AE67" i="6"/>
  <c r="AF67" i="6"/>
  <c r="AG67" i="6"/>
  <c r="AH67" i="6"/>
  <c r="AI67" i="6"/>
  <c r="AJ67" i="6"/>
  <c r="AK67" i="6"/>
  <c r="AL67" i="6"/>
  <c r="AM67" i="6"/>
  <c r="AN67" i="6"/>
  <c r="AO67" i="6"/>
  <c r="AP67" i="6"/>
  <c r="AR67" i="6"/>
  <c r="AS67" i="6"/>
  <c r="AU67" i="6"/>
  <c r="AW67" i="6"/>
  <c r="AX67" i="6"/>
  <c r="AZ67" i="6"/>
  <c r="BA67" i="6"/>
  <c r="BB67" i="6"/>
  <c r="BD67" i="6"/>
  <c r="BE67" i="6"/>
  <c r="BF67" i="6"/>
  <c r="BG67" i="6"/>
  <c r="BH67" i="6"/>
  <c r="BK67" i="6"/>
  <c r="BL67" i="6"/>
  <c r="BN67" i="6"/>
  <c r="B68" i="6"/>
  <c r="C68" i="6"/>
  <c r="D68" i="6"/>
  <c r="E68" i="6"/>
  <c r="F68" i="6"/>
  <c r="G68" i="6"/>
  <c r="H68" i="6"/>
  <c r="I68" i="6"/>
  <c r="J68" i="6"/>
  <c r="L68" i="6"/>
  <c r="M68" i="6"/>
  <c r="N68" i="6"/>
  <c r="O68" i="6"/>
  <c r="P68" i="6"/>
  <c r="Q68" i="6"/>
  <c r="R68" i="6"/>
  <c r="S68" i="6"/>
  <c r="T68" i="6"/>
  <c r="U68" i="6"/>
  <c r="V68" i="6"/>
  <c r="W68" i="6"/>
  <c r="X68" i="6"/>
  <c r="AA68" i="6"/>
  <c r="AB68" i="6"/>
  <c r="AC68" i="6"/>
  <c r="AD68" i="6"/>
  <c r="AE68" i="6"/>
  <c r="AF68" i="6"/>
  <c r="AG68" i="6"/>
  <c r="AH68" i="6"/>
  <c r="AI68" i="6"/>
  <c r="AJ68" i="6"/>
  <c r="AK68" i="6"/>
  <c r="AL68" i="6"/>
  <c r="AM68" i="6"/>
  <c r="AN68" i="6"/>
  <c r="AO68" i="6"/>
  <c r="AP68" i="6"/>
  <c r="AR68" i="6"/>
  <c r="AS68" i="6"/>
  <c r="AU68" i="6"/>
  <c r="AW68" i="6"/>
  <c r="AX68" i="6"/>
  <c r="AZ68" i="6"/>
  <c r="BA68" i="6"/>
  <c r="BB68" i="6"/>
  <c r="BD68" i="6"/>
  <c r="BE68" i="6"/>
  <c r="BF68" i="6"/>
  <c r="BG68" i="6"/>
  <c r="BH68" i="6"/>
  <c r="BK68" i="6"/>
  <c r="BL68" i="6"/>
  <c r="BN68" i="6"/>
  <c r="B69" i="6"/>
  <c r="C69" i="6"/>
  <c r="D69" i="6"/>
  <c r="E69" i="6"/>
  <c r="F69" i="6"/>
  <c r="G69" i="6"/>
  <c r="H69" i="6"/>
  <c r="I69" i="6"/>
  <c r="J69" i="6"/>
  <c r="L69" i="6"/>
  <c r="M69" i="6"/>
  <c r="N69" i="6"/>
  <c r="O69" i="6"/>
  <c r="P69" i="6"/>
  <c r="Q69" i="6"/>
  <c r="R69" i="6"/>
  <c r="S69" i="6"/>
  <c r="T69" i="6"/>
  <c r="U69" i="6"/>
  <c r="V69" i="6"/>
  <c r="W69" i="6"/>
  <c r="X69" i="6"/>
  <c r="AA69" i="6"/>
  <c r="AB69" i="6"/>
  <c r="AC69" i="6"/>
  <c r="AD69" i="6"/>
  <c r="AE69" i="6"/>
  <c r="AF69" i="6"/>
  <c r="AG69" i="6"/>
  <c r="AH69" i="6"/>
  <c r="AI69" i="6"/>
  <c r="AJ69" i="6"/>
  <c r="AK69" i="6"/>
  <c r="AL69" i="6"/>
  <c r="AM69" i="6"/>
  <c r="AN69" i="6"/>
  <c r="AO69" i="6"/>
  <c r="AP69" i="6"/>
  <c r="AR69" i="6"/>
  <c r="AS69" i="6"/>
  <c r="AU69" i="6"/>
  <c r="AW69" i="6"/>
  <c r="AX69" i="6"/>
  <c r="AZ69" i="6"/>
  <c r="BA69" i="6"/>
  <c r="BB69" i="6"/>
  <c r="BD69" i="6"/>
  <c r="BE69" i="6"/>
  <c r="BF69" i="6"/>
  <c r="BG69" i="6"/>
  <c r="BH69" i="6"/>
  <c r="BK69" i="6"/>
  <c r="BL69" i="6"/>
  <c r="BN69" i="6"/>
  <c r="B70" i="6"/>
  <c r="C70" i="6"/>
  <c r="D70" i="6"/>
  <c r="E70" i="6"/>
  <c r="F70" i="6"/>
  <c r="G70" i="6"/>
  <c r="H70" i="6"/>
  <c r="I70" i="6"/>
  <c r="J70" i="6"/>
  <c r="L70" i="6"/>
  <c r="M70" i="6"/>
  <c r="N70" i="6"/>
  <c r="O70" i="6"/>
  <c r="P70" i="6"/>
  <c r="Q70" i="6"/>
  <c r="R70" i="6"/>
  <c r="S70" i="6"/>
  <c r="T70" i="6"/>
  <c r="U70" i="6"/>
  <c r="V70" i="6"/>
  <c r="W70" i="6"/>
  <c r="X70" i="6"/>
  <c r="AA70" i="6"/>
  <c r="AB70" i="6"/>
  <c r="AC70" i="6"/>
  <c r="AD70" i="6"/>
  <c r="AE70" i="6"/>
  <c r="AF70" i="6"/>
  <c r="AG70" i="6"/>
  <c r="AH70" i="6"/>
  <c r="AI70" i="6"/>
  <c r="AJ70" i="6"/>
  <c r="AK70" i="6"/>
  <c r="AL70" i="6"/>
  <c r="AM70" i="6"/>
  <c r="AN70" i="6"/>
  <c r="AO70" i="6"/>
  <c r="AP70" i="6"/>
  <c r="AR70" i="6"/>
  <c r="AS70" i="6"/>
  <c r="AU70" i="6"/>
  <c r="AW70" i="6"/>
  <c r="AX70" i="6"/>
  <c r="AZ70" i="6"/>
  <c r="BA70" i="6"/>
  <c r="BB70" i="6"/>
  <c r="BD70" i="6"/>
  <c r="BE70" i="6"/>
  <c r="BF70" i="6"/>
  <c r="BG70" i="6"/>
  <c r="BH70" i="6"/>
  <c r="BK70" i="6"/>
  <c r="BL70" i="6"/>
  <c r="BN70" i="6"/>
  <c r="B71" i="6"/>
  <c r="C71" i="6"/>
  <c r="D71" i="6"/>
  <c r="E71" i="6"/>
  <c r="F71" i="6"/>
  <c r="G71" i="6"/>
  <c r="H71" i="6"/>
  <c r="I71" i="6"/>
  <c r="J71" i="6"/>
  <c r="L71" i="6"/>
  <c r="M71" i="6"/>
  <c r="N71" i="6"/>
  <c r="O71" i="6"/>
  <c r="P71" i="6"/>
  <c r="Q71" i="6"/>
  <c r="R71" i="6"/>
  <c r="S71" i="6"/>
  <c r="T71" i="6"/>
  <c r="U71" i="6"/>
  <c r="V71" i="6"/>
  <c r="W71" i="6"/>
  <c r="X71" i="6"/>
  <c r="AA71" i="6"/>
  <c r="AB71" i="6"/>
  <c r="AC71" i="6"/>
  <c r="AD71" i="6"/>
  <c r="AE71" i="6"/>
  <c r="AF71" i="6"/>
  <c r="AG71" i="6"/>
  <c r="AH71" i="6"/>
  <c r="AI71" i="6"/>
  <c r="AJ71" i="6"/>
  <c r="AK71" i="6"/>
  <c r="AL71" i="6"/>
  <c r="AM71" i="6"/>
  <c r="AN71" i="6"/>
  <c r="AO71" i="6"/>
  <c r="AP71" i="6"/>
  <c r="AR71" i="6"/>
  <c r="AS71" i="6"/>
  <c r="AU71" i="6"/>
  <c r="AW71" i="6"/>
  <c r="AX71" i="6"/>
  <c r="AZ71" i="6"/>
  <c r="BA71" i="6"/>
  <c r="BB71" i="6"/>
  <c r="BD71" i="6"/>
  <c r="BE71" i="6"/>
  <c r="BF71" i="6"/>
  <c r="BG71" i="6"/>
  <c r="BH71" i="6"/>
  <c r="BK71" i="6"/>
  <c r="BL71" i="6"/>
  <c r="BN71" i="6"/>
  <c r="B72" i="6"/>
  <c r="C72" i="6"/>
  <c r="D72" i="6"/>
  <c r="E72" i="6"/>
  <c r="F72" i="6"/>
  <c r="G72" i="6"/>
  <c r="H72" i="6"/>
  <c r="I72" i="6"/>
  <c r="J72" i="6"/>
  <c r="L72" i="6"/>
  <c r="M72" i="6"/>
  <c r="N72" i="6"/>
  <c r="O72" i="6"/>
  <c r="P72" i="6"/>
  <c r="Q72" i="6"/>
  <c r="R72" i="6"/>
  <c r="S72" i="6"/>
  <c r="T72" i="6"/>
  <c r="U72" i="6"/>
  <c r="V72" i="6"/>
  <c r="W72" i="6"/>
  <c r="X72" i="6"/>
  <c r="AA72" i="6"/>
  <c r="AB72" i="6"/>
  <c r="AC72" i="6"/>
  <c r="AD72" i="6"/>
  <c r="AE72" i="6"/>
  <c r="AF72" i="6"/>
  <c r="AG72" i="6"/>
  <c r="AH72" i="6"/>
  <c r="AI72" i="6"/>
  <c r="AJ72" i="6"/>
  <c r="AK72" i="6"/>
  <c r="AL72" i="6"/>
  <c r="AM72" i="6"/>
  <c r="AN72" i="6"/>
  <c r="AO72" i="6"/>
  <c r="AP72" i="6"/>
  <c r="AR72" i="6"/>
  <c r="AS72" i="6"/>
  <c r="AU72" i="6"/>
  <c r="AW72" i="6"/>
  <c r="AX72" i="6"/>
  <c r="AZ72" i="6"/>
  <c r="BA72" i="6"/>
  <c r="BB72" i="6"/>
  <c r="BD72" i="6"/>
  <c r="BE72" i="6"/>
  <c r="BF72" i="6"/>
  <c r="BG72" i="6"/>
  <c r="BH72" i="6"/>
  <c r="BK72" i="6"/>
  <c r="BL72" i="6"/>
  <c r="BN72" i="6"/>
  <c r="B73" i="6"/>
  <c r="C73" i="6"/>
  <c r="D73" i="6"/>
  <c r="E73" i="6"/>
  <c r="F73" i="6"/>
  <c r="G73" i="6"/>
  <c r="H73" i="6"/>
  <c r="I73" i="6"/>
  <c r="J73" i="6"/>
  <c r="L73" i="6"/>
  <c r="M73" i="6"/>
  <c r="N73" i="6"/>
  <c r="O73" i="6"/>
  <c r="P73" i="6"/>
  <c r="Q73" i="6"/>
  <c r="R73" i="6"/>
  <c r="S73" i="6"/>
  <c r="T73" i="6"/>
  <c r="U73" i="6"/>
  <c r="V73" i="6"/>
  <c r="W73" i="6"/>
  <c r="X73" i="6"/>
  <c r="AA73" i="6"/>
  <c r="AB73" i="6"/>
  <c r="AC73" i="6"/>
  <c r="AD73" i="6"/>
  <c r="AE73" i="6"/>
  <c r="AF73" i="6"/>
  <c r="AG73" i="6"/>
  <c r="AH73" i="6"/>
  <c r="AI73" i="6"/>
  <c r="AJ73" i="6"/>
  <c r="AK73" i="6"/>
  <c r="AL73" i="6"/>
  <c r="AM73" i="6"/>
  <c r="AN73" i="6"/>
  <c r="AO73" i="6"/>
  <c r="AP73" i="6"/>
  <c r="AR73" i="6"/>
  <c r="AS73" i="6"/>
  <c r="AU73" i="6"/>
  <c r="AW73" i="6"/>
  <c r="AX73" i="6"/>
  <c r="AZ73" i="6"/>
  <c r="BA73" i="6"/>
  <c r="BB73" i="6"/>
  <c r="BD73" i="6"/>
  <c r="BE73" i="6"/>
  <c r="BF73" i="6"/>
  <c r="BG73" i="6"/>
  <c r="BH73" i="6"/>
  <c r="BK73" i="6"/>
  <c r="BL73" i="6"/>
  <c r="BN73" i="6"/>
  <c r="B74" i="6"/>
  <c r="C74" i="6"/>
  <c r="D74" i="6"/>
  <c r="E74" i="6"/>
  <c r="F74" i="6"/>
  <c r="G74" i="6"/>
  <c r="H74" i="6"/>
  <c r="I74" i="6"/>
  <c r="J74" i="6"/>
  <c r="L74" i="6"/>
  <c r="M74" i="6"/>
  <c r="N74" i="6"/>
  <c r="O74" i="6"/>
  <c r="P74" i="6"/>
  <c r="Q74" i="6"/>
  <c r="R74" i="6"/>
  <c r="S74" i="6"/>
  <c r="T74" i="6"/>
  <c r="U74" i="6"/>
  <c r="V74" i="6"/>
  <c r="W74" i="6"/>
  <c r="X74" i="6"/>
  <c r="AA74" i="6"/>
  <c r="AB74" i="6"/>
  <c r="AC74" i="6"/>
  <c r="AD74" i="6"/>
  <c r="AE74" i="6"/>
  <c r="AF74" i="6"/>
  <c r="AG74" i="6"/>
  <c r="AH74" i="6"/>
  <c r="AI74" i="6"/>
  <c r="AJ74" i="6"/>
  <c r="AK74" i="6"/>
  <c r="AL74" i="6"/>
  <c r="AM74" i="6"/>
  <c r="AN74" i="6"/>
  <c r="AO74" i="6"/>
  <c r="AP74" i="6"/>
  <c r="AR74" i="6"/>
  <c r="AS74" i="6"/>
  <c r="AU74" i="6"/>
  <c r="AW74" i="6"/>
  <c r="AX74" i="6"/>
  <c r="AZ74" i="6"/>
  <c r="BA74" i="6"/>
  <c r="BB74" i="6"/>
  <c r="BD74" i="6"/>
  <c r="BE74" i="6"/>
  <c r="BF74" i="6"/>
  <c r="BG74" i="6"/>
  <c r="BH74" i="6"/>
  <c r="BK74" i="6"/>
  <c r="BL74" i="6"/>
  <c r="BN74" i="6"/>
  <c r="B75" i="6"/>
  <c r="C75" i="6"/>
  <c r="D75" i="6"/>
  <c r="E75" i="6"/>
  <c r="F75" i="6"/>
  <c r="G75" i="6"/>
  <c r="H75" i="6"/>
  <c r="I75" i="6"/>
  <c r="J75" i="6"/>
  <c r="L75" i="6"/>
  <c r="M75" i="6"/>
  <c r="N75" i="6"/>
  <c r="O75" i="6"/>
  <c r="P75" i="6"/>
  <c r="Q75" i="6"/>
  <c r="R75" i="6"/>
  <c r="S75" i="6"/>
  <c r="T75" i="6"/>
  <c r="U75" i="6"/>
  <c r="V75" i="6"/>
  <c r="W75" i="6"/>
  <c r="X75" i="6"/>
  <c r="AA75" i="6"/>
  <c r="AB75" i="6"/>
  <c r="AC75" i="6"/>
  <c r="AD75" i="6"/>
  <c r="AE75" i="6"/>
  <c r="AF75" i="6"/>
  <c r="AG75" i="6"/>
  <c r="AH75" i="6"/>
  <c r="AI75" i="6"/>
  <c r="AJ75" i="6"/>
  <c r="AK75" i="6"/>
  <c r="AL75" i="6"/>
  <c r="AM75" i="6"/>
  <c r="AN75" i="6"/>
  <c r="AO75" i="6"/>
  <c r="AP75" i="6"/>
  <c r="AR75" i="6"/>
  <c r="AS75" i="6"/>
  <c r="AU75" i="6"/>
  <c r="AW75" i="6"/>
  <c r="AX75" i="6"/>
  <c r="AZ75" i="6"/>
  <c r="BA75" i="6"/>
  <c r="BB75" i="6"/>
  <c r="BD75" i="6"/>
  <c r="BE75" i="6"/>
  <c r="BF75" i="6"/>
  <c r="BG75" i="6"/>
  <c r="BH75" i="6"/>
  <c r="BK75" i="6"/>
  <c r="BL75" i="6"/>
  <c r="BN75" i="6"/>
  <c r="B76" i="6"/>
  <c r="C76" i="6"/>
  <c r="D76" i="6"/>
  <c r="E76" i="6"/>
  <c r="F76" i="6"/>
  <c r="G76" i="6"/>
  <c r="H76" i="6"/>
  <c r="I76" i="6"/>
  <c r="J76" i="6"/>
  <c r="L76" i="6"/>
  <c r="M76" i="6"/>
  <c r="N76" i="6"/>
  <c r="O76" i="6"/>
  <c r="P76" i="6"/>
  <c r="Q76" i="6"/>
  <c r="R76" i="6"/>
  <c r="S76" i="6"/>
  <c r="T76" i="6"/>
  <c r="U76" i="6"/>
  <c r="V76" i="6"/>
  <c r="W76" i="6"/>
  <c r="X76" i="6"/>
  <c r="AA76" i="6"/>
  <c r="AB76" i="6"/>
  <c r="AC76" i="6"/>
  <c r="AD76" i="6"/>
  <c r="AE76" i="6"/>
  <c r="AF76" i="6"/>
  <c r="AG76" i="6"/>
  <c r="AH76" i="6"/>
  <c r="AI76" i="6"/>
  <c r="AJ76" i="6"/>
  <c r="AK76" i="6"/>
  <c r="AL76" i="6"/>
  <c r="AM76" i="6"/>
  <c r="AN76" i="6"/>
  <c r="AO76" i="6"/>
  <c r="AP76" i="6"/>
  <c r="AR76" i="6"/>
  <c r="AS76" i="6"/>
  <c r="AU76" i="6"/>
  <c r="AW76" i="6"/>
  <c r="AX76" i="6"/>
  <c r="BA76" i="6"/>
  <c r="BB76" i="6"/>
  <c r="BD76" i="6"/>
  <c r="BE76" i="6"/>
  <c r="BF76" i="6"/>
  <c r="BG76" i="6"/>
  <c r="BH76" i="6"/>
  <c r="BK76" i="6"/>
  <c r="BL76" i="6"/>
  <c r="BN76" i="6"/>
  <c r="B77" i="6"/>
  <c r="C77" i="6"/>
  <c r="D77" i="6"/>
  <c r="E77" i="6"/>
  <c r="F77" i="6"/>
  <c r="G77" i="6"/>
  <c r="H77" i="6"/>
  <c r="I77" i="6"/>
  <c r="J77" i="6"/>
  <c r="L77" i="6"/>
  <c r="M77" i="6"/>
  <c r="N77" i="6"/>
  <c r="O77" i="6"/>
  <c r="P77" i="6"/>
  <c r="Q77" i="6"/>
  <c r="R77" i="6"/>
  <c r="S77" i="6"/>
  <c r="T77" i="6"/>
  <c r="U77" i="6"/>
  <c r="V77" i="6"/>
  <c r="W77" i="6"/>
  <c r="X77" i="6"/>
  <c r="AA77" i="6"/>
  <c r="AB77" i="6"/>
  <c r="AC77" i="6"/>
  <c r="AD77" i="6"/>
  <c r="AE77" i="6"/>
  <c r="AF77" i="6"/>
  <c r="AG77" i="6"/>
  <c r="AH77" i="6"/>
  <c r="AI77" i="6"/>
  <c r="AJ77" i="6"/>
  <c r="AK77" i="6"/>
  <c r="AL77" i="6"/>
  <c r="AM77" i="6"/>
  <c r="AN77" i="6"/>
  <c r="AO77" i="6"/>
  <c r="AP77" i="6"/>
  <c r="AR77" i="6"/>
  <c r="AS77" i="6"/>
  <c r="AU77" i="6"/>
  <c r="AW77" i="6"/>
  <c r="AX77" i="6"/>
  <c r="AZ77" i="6"/>
  <c r="BA77" i="6"/>
  <c r="BB77" i="6"/>
  <c r="BD77" i="6"/>
  <c r="BE77" i="6"/>
  <c r="BF77" i="6"/>
  <c r="BG77" i="6"/>
  <c r="BH77" i="6"/>
  <c r="BK77" i="6"/>
  <c r="BL77" i="6"/>
  <c r="BN77" i="6"/>
  <c r="B78" i="6"/>
  <c r="C78" i="6"/>
  <c r="D78" i="6"/>
  <c r="E78" i="6"/>
  <c r="F78" i="6"/>
  <c r="G78" i="6"/>
  <c r="H78" i="6"/>
  <c r="I78" i="6"/>
  <c r="J78" i="6"/>
  <c r="L78" i="6"/>
  <c r="M78" i="6"/>
  <c r="N78" i="6"/>
  <c r="O78" i="6"/>
  <c r="P78" i="6"/>
  <c r="Q78" i="6"/>
  <c r="R78" i="6"/>
  <c r="S78" i="6"/>
  <c r="T78" i="6"/>
  <c r="U78" i="6"/>
  <c r="V78" i="6"/>
  <c r="W78" i="6"/>
  <c r="X78" i="6"/>
  <c r="AA78" i="6"/>
  <c r="AB78" i="6"/>
  <c r="AC78" i="6"/>
  <c r="AD78" i="6"/>
  <c r="AE78" i="6"/>
  <c r="AF78" i="6"/>
  <c r="AG78" i="6"/>
  <c r="AH78" i="6"/>
  <c r="AI78" i="6"/>
  <c r="AJ78" i="6"/>
  <c r="AK78" i="6"/>
  <c r="AL78" i="6"/>
  <c r="AM78" i="6"/>
  <c r="AN78" i="6"/>
  <c r="AO78" i="6"/>
  <c r="AP78" i="6"/>
  <c r="AR78" i="6"/>
  <c r="AS78" i="6"/>
  <c r="AU78" i="6"/>
  <c r="AW78" i="6"/>
  <c r="AX78" i="6"/>
  <c r="AZ78" i="6"/>
  <c r="BA78" i="6"/>
  <c r="BB78" i="6"/>
  <c r="BD78" i="6"/>
  <c r="BE78" i="6"/>
  <c r="BF78" i="6"/>
  <c r="BG78" i="6"/>
  <c r="BH78" i="6"/>
  <c r="BK78" i="6"/>
  <c r="BL78" i="6"/>
  <c r="BN78" i="6"/>
  <c r="B79" i="6"/>
  <c r="C79" i="6"/>
  <c r="D79" i="6"/>
  <c r="E79" i="6"/>
  <c r="F79" i="6"/>
  <c r="G79" i="6"/>
  <c r="H79" i="6"/>
  <c r="I79" i="6"/>
  <c r="J79" i="6"/>
  <c r="L79" i="6"/>
  <c r="M79" i="6"/>
  <c r="N79" i="6"/>
  <c r="O79" i="6"/>
  <c r="P79" i="6"/>
  <c r="Q79" i="6"/>
  <c r="R79" i="6"/>
  <c r="S79" i="6"/>
  <c r="T79" i="6"/>
  <c r="U79" i="6"/>
  <c r="V79" i="6"/>
  <c r="W79" i="6"/>
  <c r="X79" i="6"/>
  <c r="AA79" i="6"/>
  <c r="AB79" i="6"/>
  <c r="AC79" i="6"/>
  <c r="AD79" i="6"/>
  <c r="AE79" i="6"/>
  <c r="AF79" i="6"/>
  <c r="AG79" i="6"/>
  <c r="AH79" i="6"/>
  <c r="AI79" i="6"/>
  <c r="AJ79" i="6"/>
  <c r="AK79" i="6"/>
  <c r="AL79" i="6"/>
  <c r="AM79" i="6"/>
  <c r="AN79" i="6"/>
  <c r="AO79" i="6"/>
  <c r="AP79" i="6"/>
  <c r="AR79" i="6"/>
  <c r="AS79" i="6"/>
  <c r="AU79" i="6"/>
  <c r="AW79" i="6"/>
  <c r="AX79" i="6"/>
  <c r="AZ79" i="6"/>
  <c r="BA79" i="6"/>
  <c r="BB79" i="6"/>
  <c r="BD79" i="6"/>
  <c r="BE79" i="6"/>
  <c r="BF79" i="6"/>
  <c r="BG79" i="6"/>
  <c r="BH79" i="6"/>
  <c r="BK79" i="6"/>
  <c r="BL79" i="6"/>
  <c r="BN79" i="6"/>
  <c r="B80" i="6"/>
  <c r="C80" i="6"/>
  <c r="D80" i="6"/>
  <c r="E80" i="6"/>
  <c r="F80" i="6"/>
  <c r="G80" i="6"/>
  <c r="H80" i="6"/>
  <c r="I80" i="6"/>
  <c r="J80" i="6"/>
  <c r="L80" i="6"/>
  <c r="M80" i="6"/>
  <c r="N80" i="6"/>
  <c r="O80" i="6"/>
  <c r="P80" i="6"/>
  <c r="Q80" i="6"/>
  <c r="R80" i="6"/>
  <c r="S80" i="6"/>
  <c r="T80" i="6"/>
  <c r="U80" i="6"/>
  <c r="V80" i="6"/>
  <c r="W80" i="6"/>
  <c r="X80" i="6"/>
  <c r="AA80" i="6"/>
  <c r="AB80" i="6"/>
  <c r="AC80" i="6"/>
  <c r="AD80" i="6"/>
  <c r="AE80" i="6"/>
  <c r="AF80" i="6"/>
  <c r="AG80" i="6"/>
  <c r="AH80" i="6"/>
  <c r="AI80" i="6"/>
  <c r="AJ80" i="6"/>
  <c r="AK80" i="6"/>
  <c r="AL80" i="6"/>
  <c r="AM80" i="6"/>
  <c r="AN80" i="6"/>
  <c r="AO80" i="6"/>
  <c r="AP80" i="6"/>
  <c r="AR80" i="6"/>
  <c r="AS80" i="6"/>
  <c r="AU80" i="6"/>
  <c r="AW80" i="6"/>
  <c r="AX80" i="6"/>
  <c r="AZ80" i="6"/>
  <c r="BA80" i="6"/>
  <c r="BB80" i="6"/>
  <c r="BD80" i="6"/>
  <c r="BE80" i="6"/>
  <c r="BF80" i="6"/>
  <c r="BG80" i="6"/>
  <c r="BH80" i="6"/>
  <c r="BK80" i="6"/>
  <c r="BL80" i="6"/>
  <c r="BN80" i="6"/>
  <c r="B81" i="6"/>
  <c r="C81" i="6"/>
  <c r="D81" i="6"/>
  <c r="E81" i="6"/>
  <c r="F81" i="6"/>
  <c r="G81" i="6"/>
  <c r="H81" i="6"/>
  <c r="I81" i="6"/>
  <c r="J81" i="6"/>
  <c r="L81" i="6"/>
  <c r="M81" i="6"/>
  <c r="N81" i="6"/>
  <c r="O81" i="6"/>
  <c r="P81" i="6"/>
  <c r="Q81" i="6"/>
  <c r="R81" i="6"/>
  <c r="S81" i="6"/>
  <c r="T81" i="6"/>
  <c r="U81" i="6"/>
  <c r="V81" i="6"/>
  <c r="W81" i="6"/>
  <c r="X81" i="6"/>
  <c r="AA81" i="6"/>
  <c r="AB81" i="6"/>
  <c r="AC81" i="6"/>
  <c r="AD81" i="6"/>
  <c r="AE81" i="6"/>
  <c r="AF81" i="6"/>
  <c r="AG81" i="6"/>
  <c r="AH81" i="6"/>
  <c r="AI81" i="6"/>
  <c r="AJ81" i="6"/>
  <c r="AK81" i="6"/>
  <c r="AL81" i="6"/>
  <c r="AM81" i="6"/>
  <c r="AN81" i="6"/>
  <c r="AO81" i="6"/>
  <c r="AP81" i="6"/>
  <c r="AR81" i="6"/>
  <c r="AS81" i="6"/>
  <c r="AU81" i="6"/>
  <c r="AW81" i="6"/>
  <c r="AX81" i="6"/>
  <c r="AZ81" i="6"/>
  <c r="BA81" i="6"/>
  <c r="BB81" i="6"/>
  <c r="BD81" i="6"/>
  <c r="BE81" i="6"/>
  <c r="BF81" i="6"/>
  <c r="BG81" i="6"/>
  <c r="BH81" i="6"/>
  <c r="BK81" i="6"/>
  <c r="BL81" i="6"/>
  <c r="BN81" i="6"/>
  <c r="B82" i="6"/>
  <c r="C82" i="6"/>
  <c r="D82" i="6"/>
  <c r="E82" i="6"/>
  <c r="F82" i="6"/>
  <c r="G82" i="6"/>
  <c r="H82" i="6"/>
  <c r="I82" i="6"/>
  <c r="J82" i="6"/>
  <c r="L82" i="6"/>
  <c r="M82" i="6"/>
  <c r="N82" i="6"/>
  <c r="O82" i="6"/>
  <c r="P82" i="6"/>
  <c r="Q82" i="6"/>
  <c r="R82" i="6"/>
  <c r="S82" i="6"/>
  <c r="T82" i="6"/>
  <c r="U82" i="6"/>
  <c r="V82" i="6"/>
  <c r="W82" i="6"/>
  <c r="X82" i="6"/>
  <c r="AA82" i="6"/>
  <c r="AB82" i="6"/>
  <c r="AC82" i="6"/>
  <c r="AD82" i="6"/>
  <c r="AE82" i="6"/>
  <c r="AF82" i="6"/>
  <c r="AG82" i="6"/>
  <c r="AH82" i="6"/>
  <c r="AI82" i="6"/>
  <c r="AJ82" i="6"/>
  <c r="AK82" i="6"/>
  <c r="AL82" i="6"/>
  <c r="AM82" i="6"/>
  <c r="AN82" i="6"/>
  <c r="AO82" i="6"/>
  <c r="AP82" i="6"/>
  <c r="AR82" i="6"/>
  <c r="AS82" i="6"/>
  <c r="AU82" i="6"/>
  <c r="AW82" i="6"/>
  <c r="AX82" i="6"/>
  <c r="AZ82" i="6"/>
  <c r="BA82" i="6"/>
  <c r="BB82" i="6"/>
  <c r="BD82" i="6"/>
  <c r="BE82" i="6"/>
  <c r="BF82" i="6"/>
  <c r="BG82" i="6"/>
  <c r="BH82" i="6"/>
  <c r="BK82" i="6"/>
  <c r="BL82" i="6"/>
  <c r="BN82" i="6"/>
  <c r="B83" i="6"/>
  <c r="C83" i="6"/>
  <c r="D83" i="6"/>
  <c r="E83" i="6"/>
  <c r="F83" i="6"/>
  <c r="G83" i="6"/>
  <c r="H83" i="6"/>
  <c r="I83" i="6"/>
  <c r="J83" i="6"/>
  <c r="L83" i="6"/>
  <c r="M83" i="6"/>
  <c r="N83" i="6"/>
  <c r="O83" i="6"/>
  <c r="P83" i="6"/>
  <c r="Q83" i="6"/>
  <c r="R83" i="6"/>
  <c r="S83" i="6"/>
  <c r="T83" i="6"/>
  <c r="U83" i="6"/>
  <c r="V83" i="6"/>
  <c r="W83" i="6"/>
  <c r="X83" i="6"/>
  <c r="AA83" i="6"/>
  <c r="AB83" i="6"/>
  <c r="AC83" i="6"/>
  <c r="AD83" i="6"/>
  <c r="AE83" i="6"/>
  <c r="AF83" i="6"/>
  <c r="AG83" i="6"/>
  <c r="AH83" i="6"/>
  <c r="AI83" i="6"/>
  <c r="AJ83" i="6"/>
  <c r="AK83" i="6"/>
  <c r="AL83" i="6"/>
  <c r="AM83" i="6"/>
  <c r="AN83" i="6"/>
  <c r="AO83" i="6"/>
  <c r="AP83" i="6"/>
  <c r="AR83" i="6"/>
  <c r="AS83" i="6"/>
  <c r="AU83" i="6"/>
  <c r="AW83" i="6"/>
  <c r="AX83" i="6"/>
  <c r="AZ83" i="6"/>
  <c r="BA83" i="6"/>
  <c r="BB83" i="6"/>
  <c r="BD83" i="6"/>
  <c r="BE83" i="6"/>
  <c r="BF83" i="6"/>
  <c r="BG83" i="6"/>
  <c r="BH83" i="6"/>
  <c r="BK83" i="6"/>
  <c r="BL83" i="6"/>
  <c r="BN83" i="6"/>
  <c r="B84" i="6"/>
  <c r="C84" i="6"/>
  <c r="D84" i="6"/>
  <c r="E84" i="6"/>
  <c r="F84" i="6"/>
  <c r="G84" i="6"/>
  <c r="H84" i="6"/>
  <c r="I84" i="6"/>
  <c r="J84" i="6"/>
  <c r="L84" i="6"/>
  <c r="M84" i="6"/>
  <c r="N84" i="6"/>
  <c r="O84" i="6"/>
  <c r="P84" i="6"/>
  <c r="Q84" i="6"/>
  <c r="R84" i="6"/>
  <c r="S84" i="6"/>
  <c r="T84" i="6"/>
  <c r="U84" i="6"/>
  <c r="V84" i="6"/>
  <c r="W84" i="6"/>
  <c r="X84" i="6"/>
  <c r="AA84" i="6"/>
  <c r="AB84" i="6"/>
  <c r="AC84" i="6"/>
  <c r="AD84" i="6"/>
  <c r="AE84" i="6"/>
  <c r="AF84" i="6"/>
  <c r="AG84" i="6"/>
  <c r="AH84" i="6"/>
  <c r="AI84" i="6"/>
  <c r="AJ84" i="6"/>
  <c r="AK84" i="6"/>
  <c r="AL84" i="6"/>
  <c r="AM84" i="6"/>
  <c r="AN84" i="6"/>
  <c r="AO84" i="6"/>
  <c r="AP84" i="6"/>
  <c r="AR84" i="6"/>
  <c r="AS84" i="6"/>
  <c r="AU84" i="6"/>
  <c r="AW84" i="6"/>
  <c r="AX84" i="6"/>
  <c r="AZ84" i="6"/>
  <c r="BA84" i="6"/>
  <c r="BB84" i="6"/>
  <c r="BD84" i="6"/>
  <c r="BE84" i="6"/>
  <c r="BF84" i="6"/>
  <c r="BG84" i="6"/>
  <c r="BH84" i="6"/>
  <c r="BK84" i="6"/>
  <c r="BL84" i="6"/>
  <c r="BN84" i="6"/>
  <c r="B85" i="6"/>
  <c r="C85" i="6"/>
  <c r="D85" i="6"/>
  <c r="E85" i="6"/>
  <c r="F85" i="6"/>
  <c r="G85" i="6"/>
  <c r="H85" i="6"/>
  <c r="I85" i="6"/>
  <c r="J85" i="6"/>
  <c r="L85" i="6"/>
  <c r="M85" i="6"/>
  <c r="N85" i="6"/>
  <c r="O85" i="6"/>
  <c r="P85" i="6"/>
  <c r="Q85" i="6"/>
  <c r="R85" i="6"/>
  <c r="S85" i="6"/>
  <c r="T85" i="6"/>
  <c r="U85" i="6"/>
  <c r="V85" i="6"/>
  <c r="W85" i="6"/>
  <c r="X85" i="6"/>
  <c r="AA85" i="6"/>
  <c r="AB85" i="6"/>
  <c r="AC85" i="6"/>
  <c r="AD85" i="6"/>
  <c r="AE85" i="6"/>
  <c r="AF85" i="6"/>
  <c r="AG85" i="6"/>
  <c r="AH85" i="6"/>
  <c r="AI85" i="6"/>
  <c r="AJ85" i="6"/>
  <c r="AK85" i="6"/>
  <c r="AL85" i="6"/>
  <c r="AM85" i="6"/>
  <c r="AN85" i="6"/>
  <c r="AO85" i="6"/>
  <c r="AP85" i="6"/>
  <c r="AR85" i="6"/>
  <c r="AS85" i="6"/>
  <c r="AU85" i="6"/>
  <c r="AW85" i="6"/>
  <c r="AX85" i="6"/>
  <c r="AZ85" i="6"/>
  <c r="BA85" i="6"/>
  <c r="BB85" i="6"/>
  <c r="BD85" i="6"/>
  <c r="BE85" i="6"/>
  <c r="BF85" i="6"/>
  <c r="BG85" i="6"/>
  <c r="BH85" i="6"/>
  <c r="BK85" i="6"/>
  <c r="BL85" i="6"/>
  <c r="BN85" i="6"/>
  <c r="B86" i="6"/>
  <c r="C86" i="6"/>
  <c r="D86" i="6"/>
  <c r="E86" i="6"/>
  <c r="F86" i="6"/>
  <c r="G86" i="6"/>
  <c r="H86" i="6"/>
  <c r="I86" i="6"/>
  <c r="J86" i="6"/>
  <c r="L86" i="6"/>
  <c r="M86" i="6"/>
  <c r="N86" i="6"/>
  <c r="O86" i="6"/>
  <c r="P86" i="6"/>
  <c r="Q86" i="6"/>
  <c r="R86" i="6"/>
  <c r="S86" i="6"/>
  <c r="T86" i="6"/>
  <c r="U86" i="6"/>
  <c r="V86" i="6"/>
  <c r="W86" i="6"/>
  <c r="X86" i="6"/>
  <c r="AA86" i="6"/>
  <c r="AB86" i="6"/>
  <c r="AC86" i="6"/>
  <c r="AD86" i="6"/>
  <c r="AE86" i="6"/>
  <c r="AF86" i="6"/>
  <c r="AG86" i="6"/>
  <c r="AH86" i="6"/>
  <c r="AI86" i="6"/>
  <c r="AJ86" i="6"/>
  <c r="AK86" i="6"/>
  <c r="AL86" i="6"/>
  <c r="AM86" i="6"/>
  <c r="AN86" i="6"/>
  <c r="AO86" i="6"/>
  <c r="AP86" i="6"/>
  <c r="AR86" i="6"/>
  <c r="AS86" i="6"/>
  <c r="AU86" i="6"/>
  <c r="AW86" i="6"/>
  <c r="AX86" i="6"/>
  <c r="AZ86" i="6"/>
  <c r="BA86" i="6"/>
  <c r="BB86" i="6"/>
  <c r="BD86" i="6"/>
  <c r="BE86" i="6"/>
  <c r="BF86" i="6"/>
  <c r="BG86" i="6"/>
  <c r="BH86" i="6"/>
  <c r="BK86" i="6"/>
  <c r="BL86" i="6"/>
  <c r="BN86" i="6"/>
  <c r="B87" i="6"/>
  <c r="C87" i="6"/>
  <c r="D87" i="6"/>
  <c r="E87" i="6"/>
  <c r="F87" i="6"/>
  <c r="G87" i="6"/>
  <c r="H87" i="6"/>
  <c r="I87" i="6"/>
  <c r="J87" i="6"/>
  <c r="L87" i="6"/>
  <c r="M87" i="6"/>
  <c r="N87" i="6"/>
  <c r="O87" i="6"/>
  <c r="P87" i="6"/>
  <c r="Q87" i="6"/>
  <c r="R87" i="6"/>
  <c r="S87" i="6"/>
  <c r="T87" i="6"/>
  <c r="U87" i="6"/>
  <c r="V87" i="6"/>
  <c r="W87" i="6"/>
  <c r="X87" i="6"/>
  <c r="AB87" i="6"/>
  <c r="AC87" i="6"/>
  <c r="AD87" i="6"/>
  <c r="AE87" i="6"/>
  <c r="AF87" i="6"/>
  <c r="AG87" i="6"/>
  <c r="AH87" i="6"/>
  <c r="AI87" i="6"/>
  <c r="AJ87" i="6"/>
  <c r="AK87" i="6"/>
  <c r="AL87" i="6"/>
  <c r="AM87" i="6"/>
  <c r="AN87" i="6"/>
  <c r="AO87" i="6"/>
  <c r="AP87" i="6"/>
  <c r="AR87" i="6"/>
  <c r="AS87" i="6"/>
  <c r="AU87" i="6"/>
  <c r="AW87" i="6"/>
  <c r="AX87" i="6"/>
  <c r="AZ87" i="6"/>
  <c r="BA87" i="6"/>
  <c r="BB87" i="6"/>
  <c r="BD87" i="6"/>
  <c r="BE87" i="6"/>
  <c r="BF87" i="6"/>
  <c r="BG87" i="6"/>
  <c r="BH87" i="6"/>
  <c r="BK87" i="6"/>
  <c r="BL87" i="6"/>
  <c r="BN87" i="6"/>
  <c r="B88" i="6"/>
  <c r="C88" i="6"/>
  <c r="D88" i="6"/>
  <c r="E88" i="6"/>
  <c r="F88" i="6"/>
  <c r="G88" i="6"/>
  <c r="H88" i="6"/>
  <c r="I88" i="6"/>
  <c r="J88" i="6"/>
  <c r="L88" i="6"/>
  <c r="M88" i="6"/>
  <c r="N88" i="6"/>
  <c r="O88" i="6"/>
  <c r="P88" i="6"/>
  <c r="Q88" i="6"/>
  <c r="R88" i="6"/>
  <c r="S88" i="6"/>
  <c r="T88" i="6"/>
  <c r="U88" i="6"/>
  <c r="V88" i="6"/>
  <c r="W88" i="6"/>
  <c r="X88" i="6"/>
  <c r="AA88" i="6"/>
  <c r="AB88" i="6"/>
  <c r="AC88" i="6"/>
  <c r="AD88" i="6"/>
  <c r="AE88" i="6"/>
  <c r="AF88" i="6"/>
  <c r="AG88" i="6"/>
  <c r="AH88" i="6"/>
  <c r="AI88" i="6"/>
  <c r="AJ88" i="6"/>
  <c r="AK88" i="6"/>
  <c r="AL88" i="6"/>
  <c r="AM88" i="6"/>
  <c r="AN88" i="6"/>
  <c r="AO88" i="6"/>
  <c r="AP88" i="6"/>
  <c r="AR88" i="6"/>
  <c r="AS88" i="6"/>
  <c r="AU88" i="6"/>
  <c r="AW88" i="6"/>
  <c r="AX88" i="6"/>
  <c r="AZ88" i="6"/>
  <c r="BA88" i="6"/>
  <c r="BB88" i="6"/>
  <c r="BD88" i="6"/>
  <c r="BE88" i="6"/>
  <c r="BF88" i="6"/>
  <c r="BG88" i="6"/>
  <c r="BH88" i="6"/>
  <c r="BK88" i="6"/>
  <c r="BL88" i="6"/>
  <c r="BN88" i="6"/>
  <c r="B91" i="6"/>
  <c r="C91" i="6"/>
  <c r="D91" i="6"/>
  <c r="E91" i="6"/>
  <c r="F91" i="6"/>
  <c r="G91" i="6"/>
  <c r="H91" i="6"/>
  <c r="I91" i="6"/>
  <c r="J91" i="6"/>
  <c r="L91" i="6"/>
  <c r="M91" i="6"/>
  <c r="N91" i="6"/>
  <c r="O91" i="6"/>
  <c r="P91" i="6"/>
  <c r="Q91" i="6"/>
  <c r="R91" i="6"/>
  <c r="S91" i="6"/>
  <c r="T91" i="6"/>
  <c r="U91" i="6"/>
  <c r="V91" i="6"/>
  <c r="W91" i="6"/>
  <c r="X91" i="6"/>
  <c r="AA91" i="6"/>
  <c r="AB91" i="6"/>
  <c r="AC91" i="6"/>
  <c r="AD91" i="6"/>
  <c r="AE91" i="6"/>
  <c r="AF91" i="6"/>
  <c r="AG91" i="6"/>
  <c r="AH91" i="6"/>
  <c r="AI91" i="6"/>
  <c r="AJ91" i="6"/>
  <c r="AK91" i="6"/>
  <c r="AL91" i="6"/>
  <c r="AM91" i="6"/>
  <c r="AN91" i="6"/>
  <c r="AO91" i="6"/>
  <c r="AP91" i="6"/>
  <c r="AR91" i="6"/>
  <c r="AS91" i="6"/>
  <c r="AU91" i="6"/>
  <c r="AW91" i="6"/>
  <c r="AX91" i="6"/>
  <c r="AZ91" i="6"/>
  <c r="BA91" i="6"/>
  <c r="BB91" i="6"/>
  <c r="BD91" i="6"/>
  <c r="BE91" i="6"/>
  <c r="BF91" i="6"/>
  <c r="BG91" i="6"/>
  <c r="BH91" i="6"/>
  <c r="BK91" i="6"/>
  <c r="BL91" i="6"/>
  <c r="BN91" i="6"/>
  <c r="B92" i="6"/>
  <c r="C92" i="6"/>
  <c r="D92" i="6"/>
  <c r="E92" i="6"/>
  <c r="F92" i="6"/>
  <c r="G92" i="6"/>
  <c r="H92" i="6"/>
  <c r="I92" i="6"/>
  <c r="J92" i="6"/>
  <c r="L92" i="6"/>
  <c r="M92" i="6"/>
  <c r="N92" i="6"/>
  <c r="O92" i="6"/>
  <c r="P92" i="6"/>
  <c r="Q92" i="6"/>
  <c r="R92" i="6"/>
  <c r="S92" i="6"/>
  <c r="T92" i="6"/>
  <c r="U92" i="6"/>
  <c r="V92" i="6"/>
  <c r="W92" i="6"/>
  <c r="X92" i="6"/>
  <c r="AA92" i="6"/>
  <c r="AB92" i="6"/>
  <c r="AC92" i="6"/>
  <c r="AD92" i="6"/>
  <c r="AE92" i="6"/>
  <c r="AF92" i="6"/>
  <c r="AG92" i="6"/>
  <c r="AH92" i="6"/>
  <c r="AI92" i="6"/>
  <c r="AJ92" i="6"/>
  <c r="AK92" i="6"/>
  <c r="AL92" i="6"/>
  <c r="AM92" i="6"/>
  <c r="AN92" i="6"/>
  <c r="AO92" i="6"/>
  <c r="AP92" i="6"/>
  <c r="AR92" i="6"/>
  <c r="AS92" i="6"/>
  <c r="AU92" i="6"/>
  <c r="AW92" i="6"/>
  <c r="AX92" i="6"/>
  <c r="AZ92" i="6"/>
  <c r="BA92" i="6"/>
  <c r="BB92" i="6"/>
  <c r="BD92" i="6"/>
  <c r="BE92" i="6"/>
  <c r="BF92" i="6"/>
  <c r="BG92" i="6"/>
  <c r="BH92" i="6"/>
  <c r="BK92" i="6"/>
  <c r="BL92" i="6"/>
  <c r="BN92" i="6"/>
  <c r="B93" i="6"/>
  <c r="C93" i="6"/>
  <c r="D93" i="6"/>
  <c r="E93" i="6"/>
  <c r="F93" i="6"/>
  <c r="G93" i="6"/>
  <c r="H93" i="6"/>
  <c r="I93" i="6"/>
  <c r="J93" i="6"/>
  <c r="L93" i="6"/>
  <c r="M93" i="6"/>
  <c r="N93" i="6"/>
  <c r="O93" i="6"/>
  <c r="P93" i="6"/>
  <c r="Q93" i="6"/>
  <c r="R93" i="6"/>
  <c r="S93" i="6"/>
  <c r="T93" i="6"/>
  <c r="U93" i="6"/>
  <c r="V93" i="6"/>
  <c r="W93" i="6"/>
  <c r="X93" i="6"/>
  <c r="AA93" i="6"/>
  <c r="AB93" i="6"/>
  <c r="AC93" i="6"/>
  <c r="AD93" i="6"/>
  <c r="AE93" i="6"/>
  <c r="AF93" i="6"/>
  <c r="AG93" i="6"/>
  <c r="AH93" i="6"/>
  <c r="AI93" i="6"/>
  <c r="AJ93" i="6"/>
  <c r="AK93" i="6"/>
  <c r="AL93" i="6"/>
  <c r="AM93" i="6"/>
  <c r="AN93" i="6"/>
  <c r="AO93" i="6"/>
  <c r="AP93" i="6"/>
  <c r="AR93" i="6"/>
  <c r="AS93" i="6"/>
  <c r="AU93" i="6"/>
  <c r="AW93" i="6"/>
  <c r="AX93" i="6"/>
  <c r="AZ93" i="6"/>
  <c r="BA93" i="6"/>
  <c r="BB93" i="6"/>
  <c r="BD93" i="6"/>
  <c r="BE93" i="6"/>
  <c r="BF93" i="6"/>
  <c r="BG93" i="6"/>
  <c r="BH93" i="6"/>
  <c r="BK93" i="6"/>
  <c r="BL93" i="6"/>
  <c r="BN93" i="6"/>
  <c r="B94" i="6"/>
  <c r="C94" i="6"/>
  <c r="D94" i="6"/>
  <c r="E94" i="6"/>
  <c r="F94" i="6"/>
  <c r="G94" i="6"/>
  <c r="H94" i="6"/>
  <c r="I94" i="6"/>
  <c r="J94" i="6"/>
  <c r="L94" i="6"/>
  <c r="M94" i="6"/>
  <c r="N94" i="6"/>
  <c r="O94" i="6"/>
  <c r="P94" i="6"/>
  <c r="Q94" i="6"/>
  <c r="R94" i="6"/>
  <c r="S94" i="6"/>
  <c r="T94" i="6"/>
  <c r="U94" i="6"/>
  <c r="V94" i="6"/>
  <c r="W94" i="6"/>
  <c r="X94" i="6"/>
  <c r="AA94" i="6"/>
  <c r="AB94" i="6"/>
  <c r="AC94" i="6"/>
  <c r="AD94" i="6"/>
  <c r="AE94" i="6"/>
  <c r="AF94" i="6"/>
  <c r="AG94" i="6"/>
  <c r="AH94" i="6"/>
  <c r="AI94" i="6"/>
  <c r="AJ94" i="6"/>
  <c r="AK94" i="6"/>
  <c r="AL94" i="6"/>
  <c r="AM94" i="6"/>
  <c r="AN94" i="6"/>
  <c r="AO94" i="6"/>
  <c r="AP94" i="6"/>
  <c r="AR94" i="6"/>
  <c r="AS94" i="6"/>
  <c r="AU94" i="6"/>
  <c r="AW94" i="6"/>
  <c r="AX94" i="6"/>
  <c r="AZ94" i="6"/>
  <c r="BA94" i="6"/>
  <c r="BB94" i="6"/>
  <c r="BD94" i="6"/>
  <c r="BE94" i="6"/>
  <c r="BF94" i="6"/>
  <c r="BG94" i="6"/>
  <c r="BH94" i="6"/>
  <c r="BK94" i="6"/>
  <c r="BL94" i="6"/>
  <c r="BN94" i="6"/>
  <c r="B95" i="6"/>
  <c r="C95" i="6"/>
  <c r="D95" i="6"/>
  <c r="E95" i="6"/>
  <c r="F95" i="6"/>
  <c r="G95" i="6"/>
  <c r="H95" i="6"/>
  <c r="I95" i="6"/>
  <c r="J95" i="6"/>
  <c r="L95" i="6"/>
  <c r="M95" i="6"/>
  <c r="N95" i="6"/>
  <c r="O95" i="6"/>
  <c r="P95" i="6"/>
  <c r="Q95" i="6"/>
  <c r="R95" i="6"/>
  <c r="S95" i="6"/>
  <c r="T95" i="6"/>
  <c r="U95" i="6"/>
  <c r="V95" i="6"/>
  <c r="W95" i="6"/>
  <c r="X95" i="6"/>
  <c r="AA95" i="6"/>
  <c r="AB95" i="6"/>
  <c r="AC95" i="6"/>
  <c r="AD95" i="6"/>
  <c r="AE95" i="6"/>
  <c r="AF95" i="6"/>
  <c r="AG95" i="6"/>
  <c r="AH95" i="6"/>
  <c r="AI95" i="6"/>
  <c r="AJ95" i="6"/>
  <c r="AK95" i="6"/>
  <c r="AL95" i="6"/>
  <c r="AM95" i="6"/>
  <c r="AN95" i="6"/>
  <c r="AO95" i="6"/>
  <c r="AP95" i="6"/>
  <c r="AR95" i="6"/>
  <c r="AS95" i="6"/>
  <c r="AU95" i="6"/>
  <c r="AW95" i="6"/>
  <c r="AX95" i="6"/>
  <c r="AZ95" i="6"/>
  <c r="BA95" i="6"/>
  <c r="BB95" i="6"/>
  <c r="BD95" i="6"/>
  <c r="BE95" i="6"/>
  <c r="BF95" i="6"/>
  <c r="BG95" i="6"/>
  <c r="BH95" i="6"/>
  <c r="BK95" i="6"/>
  <c r="BL95" i="6"/>
  <c r="BN95" i="6"/>
  <c r="B96" i="6"/>
  <c r="C96" i="6"/>
  <c r="D96" i="6"/>
  <c r="E96" i="6"/>
  <c r="F96" i="6"/>
  <c r="G96" i="6"/>
  <c r="H96" i="6"/>
  <c r="I96" i="6"/>
  <c r="J96" i="6"/>
  <c r="L96" i="6"/>
  <c r="M96" i="6"/>
  <c r="N96" i="6"/>
  <c r="O96" i="6"/>
  <c r="P96" i="6"/>
  <c r="Q96" i="6"/>
  <c r="R96" i="6"/>
  <c r="S96" i="6"/>
  <c r="T96" i="6"/>
  <c r="U96" i="6"/>
  <c r="V96" i="6"/>
  <c r="W96" i="6"/>
  <c r="X96" i="6"/>
  <c r="AA96" i="6"/>
  <c r="AB96" i="6"/>
  <c r="AC96" i="6"/>
  <c r="AD96" i="6"/>
  <c r="AE96" i="6"/>
  <c r="AF96" i="6"/>
  <c r="AG96" i="6"/>
  <c r="AH96" i="6"/>
  <c r="AI96" i="6"/>
  <c r="AJ96" i="6"/>
  <c r="AK96" i="6"/>
  <c r="AL96" i="6"/>
  <c r="AM96" i="6"/>
  <c r="AN96" i="6"/>
  <c r="AO96" i="6"/>
  <c r="AP96" i="6"/>
  <c r="AR96" i="6"/>
  <c r="AS96" i="6"/>
  <c r="AU96" i="6"/>
  <c r="AW96" i="6"/>
  <c r="AX96" i="6"/>
  <c r="AZ96" i="6"/>
  <c r="BA96" i="6"/>
  <c r="BB96" i="6"/>
  <c r="BD96" i="6"/>
  <c r="BE96" i="6"/>
  <c r="BF96" i="6"/>
  <c r="BG96" i="6"/>
  <c r="BH96" i="6"/>
  <c r="BK96" i="6"/>
  <c r="BL96" i="6"/>
  <c r="BN96" i="6"/>
  <c r="B97" i="6"/>
  <c r="C97" i="6"/>
  <c r="D97" i="6"/>
  <c r="E97" i="6"/>
  <c r="F97" i="6"/>
  <c r="G97" i="6"/>
  <c r="H97" i="6"/>
  <c r="I97" i="6"/>
  <c r="J97" i="6"/>
  <c r="L97" i="6"/>
  <c r="M97" i="6"/>
  <c r="N97" i="6"/>
  <c r="O97" i="6"/>
  <c r="P97" i="6"/>
  <c r="Q97" i="6"/>
  <c r="R97" i="6"/>
  <c r="S97" i="6"/>
  <c r="T97" i="6"/>
  <c r="U97" i="6"/>
  <c r="V97" i="6"/>
  <c r="W97" i="6"/>
  <c r="X97" i="6"/>
  <c r="AA97" i="6"/>
  <c r="AB97" i="6"/>
  <c r="AC97" i="6"/>
  <c r="AD97" i="6"/>
  <c r="AE97" i="6"/>
  <c r="AF97" i="6"/>
  <c r="AG97" i="6"/>
  <c r="AH97" i="6"/>
  <c r="AI97" i="6"/>
  <c r="AJ97" i="6"/>
  <c r="AK97" i="6"/>
  <c r="AL97" i="6"/>
  <c r="AM97" i="6"/>
  <c r="AN97" i="6"/>
  <c r="AO97" i="6"/>
  <c r="AP97" i="6"/>
  <c r="AR97" i="6"/>
  <c r="AS97" i="6"/>
  <c r="AU97" i="6"/>
  <c r="AW97" i="6"/>
  <c r="AX97" i="6"/>
  <c r="AZ97" i="6"/>
  <c r="BA97" i="6"/>
  <c r="BB97" i="6"/>
  <c r="BD97" i="6"/>
  <c r="BE97" i="6"/>
  <c r="BF97" i="6"/>
  <c r="BG97" i="6"/>
  <c r="BH97" i="6"/>
  <c r="BK97" i="6"/>
  <c r="BL97" i="6"/>
  <c r="BN97" i="6"/>
  <c r="B98" i="6"/>
  <c r="C98" i="6"/>
  <c r="D98" i="6"/>
  <c r="E98" i="6"/>
  <c r="F98" i="6"/>
  <c r="G98" i="6"/>
  <c r="H98" i="6"/>
  <c r="I98" i="6"/>
  <c r="J98" i="6"/>
  <c r="L98" i="6"/>
  <c r="M98" i="6"/>
  <c r="N98" i="6"/>
  <c r="O98" i="6"/>
  <c r="P98" i="6"/>
  <c r="Q98" i="6"/>
  <c r="R98" i="6"/>
  <c r="S98" i="6"/>
  <c r="T98" i="6"/>
  <c r="U98" i="6"/>
  <c r="V98" i="6"/>
  <c r="W98" i="6"/>
  <c r="X98" i="6"/>
  <c r="AA98" i="6"/>
  <c r="AB98" i="6"/>
  <c r="AC98" i="6"/>
  <c r="AD98" i="6"/>
  <c r="AE98" i="6"/>
  <c r="AF98" i="6"/>
  <c r="AG98" i="6"/>
  <c r="AH98" i="6"/>
  <c r="AI98" i="6"/>
  <c r="AJ98" i="6"/>
  <c r="AK98" i="6"/>
  <c r="AL98" i="6"/>
  <c r="AM98" i="6"/>
  <c r="AN98" i="6"/>
  <c r="AO98" i="6"/>
  <c r="AP98" i="6"/>
  <c r="AR98" i="6"/>
  <c r="AS98" i="6"/>
  <c r="AU98" i="6"/>
  <c r="AW98" i="6"/>
  <c r="AX98" i="6"/>
  <c r="AZ98" i="6"/>
  <c r="BA98" i="6"/>
  <c r="BB98" i="6"/>
  <c r="BD98" i="6"/>
  <c r="BE98" i="6"/>
  <c r="BF98" i="6"/>
  <c r="BG98" i="6"/>
  <c r="BH98" i="6"/>
  <c r="BK98" i="6"/>
  <c r="BL98" i="6"/>
  <c r="BN98" i="6"/>
  <c r="B99" i="6"/>
  <c r="C99" i="6"/>
  <c r="D99" i="6"/>
  <c r="E99" i="6"/>
  <c r="F99" i="6"/>
  <c r="G99" i="6"/>
  <c r="H99" i="6"/>
  <c r="I99" i="6"/>
  <c r="J99" i="6"/>
  <c r="L99" i="6"/>
  <c r="M99" i="6"/>
  <c r="N99" i="6"/>
  <c r="O99" i="6"/>
  <c r="P99" i="6"/>
  <c r="Q99" i="6"/>
  <c r="R99" i="6"/>
  <c r="S99" i="6"/>
  <c r="T99" i="6"/>
  <c r="U99" i="6"/>
  <c r="V99" i="6"/>
  <c r="W99" i="6"/>
  <c r="X99" i="6"/>
  <c r="AA99" i="6"/>
  <c r="AB99" i="6"/>
  <c r="AC99" i="6"/>
  <c r="AD99" i="6"/>
  <c r="AE99" i="6"/>
  <c r="AF99" i="6"/>
  <c r="AG99" i="6"/>
  <c r="AH99" i="6"/>
  <c r="AI99" i="6"/>
  <c r="AJ99" i="6"/>
  <c r="AK99" i="6"/>
  <c r="AL99" i="6"/>
  <c r="AM99" i="6"/>
  <c r="AN99" i="6"/>
  <c r="AO99" i="6"/>
  <c r="AP99" i="6"/>
  <c r="AR99" i="6"/>
  <c r="AS99" i="6"/>
  <c r="AU99" i="6"/>
  <c r="AW99" i="6"/>
  <c r="AX99" i="6"/>
  <c r="AZ99" i="6"/>
  <c r="BA99" i="6"/>
  <c r="BB99" i="6"/>
  <c r="BD99" i="6"/>
  <c r="BE99" i="6"/>
  <c r="BF99" i="6"/>
  <c r="BG99" i="6"/>
  <c r="BH99" i="6"/>
  <c r="BK99" i="6"/>
  <c r="BL99" i="6"/>
  <c r="BN99" i="6"/>
  <c r="B100" i="6"/>
  <c r="C100" i="6"/>
  <c r="D100" i="6"/>
  <c r="E100" i="6"/>
  <c r="F100" i="6"/>
  <c r="G100" i="6"/>
  <c r="H100" i="6"/>
  <c r="I100" i="6"/>
  <c r="J100" i="6"/>
  <c r="L100" i="6"/>
  <c r="M100" i="6"/>
  <c r="N100" i="6"/>
  <c r="O100" i="6"/>
  <c r="P100" i="6"/>
  <c r="Q100" i="6"/>
  <c r="R100" i="6"/>
  <c r="S100" i="6"/>
  <c r="T100" i="6"/>
  <c r="U100" i="6"/>
  <c r="V100" i="6"/>
  <c r="W100" i="6"/>
  <c r="X100" i="6"/>
  <c r="AA100" i="6"/>
  <c r="AB100" i="6"/>
  <c r="AC100" i="6"/>
  <c r="AD100" i="6"/>
  <c r="AE100" i="6"/>
  <c r="AF100" i="6"/>
  <c r="AG100" i="6"/>
  <c r="AH100" i="6"/>
  <c r="AI100" i="6"/>
  <c r="AJ100" i="6"/>
  <c r="AK100" i="6"/>
  <c r="AL100" i="6"/>
  <c r="AM100" i="6"/>
  <c r="AN100" i="6"/>
  <c r="AO100" i="6"/>
  <c r="AP100" i="6"/>
  <c r="AR100" i="6"/>
  <c r="AS100" i="6"/>
  <c r="AU100" i="6"/>
  <c r="AW100" i="6"/>
  <c r="AX100" i="6"/>
  <c r="AZ100" i="6"/>
  <c r="BA100" i="6"/>
  <c r="BB100" i="6"/>
  <c r="BD100" i="6"/>
  <c r="BE100" i="6"/>
  <c r="BF100" i="6"/>
  <c r="BG100" i="6"/>
  <c r="BH100" i="6"/>
  <c r="BK100" i="6"/>
  <c r="BL100" i="6"/>
  <c r="BN100" i="6"/>
  <c r="B101" i="6"/>
  <c r="C101" i="6"/>
  <c r="D101" i="6"/>
  <c r="E101" i="6"/>
  <c r="F101" i="6"/>
  <c r="G101" i="6"/>
  <c r="H101" i="6"/>
  <c r="I101" i="6"/>
  <c r="J101" i="6"/>
  <c r="L101" i="6"/>
  <c r="M101" i="6"/>
  <c r="N101" i="6"/>
  <c r="O101" i="6"/>
  <c r="P101" i="6"/>
  <c r="Q101" i="6"/>
  <c r="R101" i="6"/>
  <c r="S101" i="6"/>
  <c r="T101" i="6"/>
  <c r="U101" i="6"/>
  <c r="V101" i="6"/>
  <c r="W101" i="6"/>
  <c r="X101" i="6"/>
  <c r="AA101" i="6"/>
  <c r="AB101" i="6"/>
  <c r="AC101" i="6"/>
  <c r="AD101" i="6"/>
  <c r="AE101" i="6"/>
  <c r="AF101" i="6"/>
  <c r="AG101" i="6"/>
  <c r="AH101" i="6"/>
  <c r="AI101" i="6"/>
  <c r="AJ101" i="6"/>
  <c r="AK101" i="6"/>
  <c r="AL101" i="6"/>
  <c r="AM101" i="6"/>
  <c r="AN101" i="6"/>
  <c r="AO101" i="6"/>
  <c r="AP101" i="6"/>
  <c r="AR101" i="6"/>
  <c r="AS101" i="6"/>
  <c r="AU101" i="6"/>
  <c r="AW101" i="6"/>
  <c r="AX101" i="6"/>
  <c r="AZ101" i="6"/>
  <c r="BA101" i="6"/>
  <c r="BB101" i="6"/>
  <c r="BD101" i="6"/>
  <c r="BE101" i="6"/>
  <c r="BF101" i="6"/>
  <c r="BG101" i="6"/>
  <c r="BH101" i="6"/>
  <c r="BK101" i="6"/>
  <c r="BL101" i="6"/>
  <c r="BN101" i="6"/>
  <c r="B102" i="6"/>
  <c r="C102" i="6"/>
  <c r="D102" i="6"/>
  <c r="E102" i="6"/>
  <c r="F102" i="6"/>
  <c r="G102" i="6"/>
  <c r="H102" i="6"/>
  <c r="I102" i="6"/>
  <c r="J102" i="6"/>
  <c r="L102" i="6"/>
  <c r="M102" i="6"/>
  <c r="N102" i="6"/>
  <c r="O102" i="6"/>
  <c r="P102" i="6"/>
  <c r="Q102" i="6"/>
  <c r="R102" i="6"/>
  <c r="S102" i="6"/>
  <c r="T102" i="6"/>
  <c r="U102" i="6"/>
  <c r="V102" i="6"/>
  <c r="W102" i="6"/>
  <c r="X102" i="6"/>
  <c r="AA102" i="6"/>
  <c r="AB102" i="6"/>
  <c r="AC102" i="6"/>
  <c r="AD102" i="6"/>
  <c r="AE102" i="6"/>
  <c r="AF102" i="6"/>
  <c r="AG102" i="6"/>
  <c r="AH102" i="6"/>
  <c r="AI102" i="6"/>
  <c r="AJ102" i="6"/>
  <c r="AK102" i="6"/>
  <c r="AL102" i="6"/>
  <c r="AM102" i="6"/>
  <c r="AN102" i="6"/>
  <c r="AO102" i="6"/>
  <c r="AP102" i="6"/>
  <c r="AR102" i="6"/>
  <c r="AS102" i="6"/>
  <c r="AU102" i="6"/>
  <c r="AW102" i="6"/>
  <c r="AX102" i="6"/>
  <c r="AZ102" i="6"/>
  <c r="BA102" i="6"/>
  <c r="BB102" i="6"/>
  <c r="BD102" i="6"/>
  <c r="BE102" i="6"/>
  <c r="BF102" i="6"/>
  <c r="BG102" i="6"/>
  <c r="BH102" i="6"/>
  <c r="BK102" i="6"/>
  <c r="BL102" i="6"/>
  <c r="BN102" i="6"/>
  <c r="B103" i="6"/>
  <c r="C103" i="6"/>
  <c r="D103" i="6"/>
  <c r="E103" i="6"/>
  <c r="F103" i="6"/>
  <c r="G103" i="6"/>
  <c r="H103" i="6"/>
  <c r="I103" i="6"/>
  <c r="J103" i="6"/>
  <c r="L103" i="6"/>
  <c r="M103" i="6"/>
  <c r="N103" i="6"/>
  <c r="O103" i="6"/>
  <c r="P103" i="6"/>
  <c r="Q103" i="6"/>
  <c r="R103" i="6"/>
  <c r="S103" i="6"/>
  <c r="T103" i="6"/>
  <c r="U103" i="6"/>
  <c r="V103" i="6"/>
  <c r="W103" i="6"/>
  <c r="X103" i="6"/>
  <c r="AA103" i="6"/>
  <c r="AB103" i="6"/>
  <c r="AC103" i="6"/>
  <c r="AD103" i="6"/>
  <c r="AE103" i="6"/>
  <c r="AF103" i="6"/>
  <c r="AG103" i="6"/>
  <c r="AH103" i="6"/>
  <c r="AI103" i="6"/>
  <c r="AJ103" i="6"/>
  <c r="AK103" i="6"/>
  <c r="AL103" i="6"/>
  <c r="AM103" i="6"/>
  <c r="AN103" i="6"/>
  <c r="AO103" i="6"/>
  <c r="AP103" i="6"/>
  <c r="AR103" i="6"/>
  <c r="AS103" i="6"/>
  <c r="AU103" i="6"/>
  <c r="AW103" i="6"/>
  <c r="AX103" i="6"/>
  <c r="AZ103" i="6"/>
  <c r="BA103" i="6"/>
  <c r="BB103" i="6"/>
  <c r="BD103" i="6"/>
  <c r="BE103" i="6"/>
  <c r="BF103" i="6"/>
  <c r="BG103" i="6"/>
  <c r="BH103" i="6"/>
  <c r="BK103" i="6"/>
  <c r="BL103" i="6"/>
  <c r="BN103" i="6"/>
  <c r="B104" i="6"/>
  <c r="C104" i="6"/>
  <c r="D104" i="6"/>
  <c r="E104" i="6"/>
  <c r="F104" i="6"/>
  <c r="G104" i="6"/>
  <c r="H104" i="6"/>
  <c r="I104" i="6"/>
  <c r="J104" i="6"/>
  <c r="L104" i="6"/>
  <c r="M104" i="6"/>
  <c r="N104" i="6"/>
  <c r="O104" i="6"/>
  <c r="P104" i="6"/>
  <c r="Q104" i="6"/>
  <c r="R104" i="6"/>
  <c r="S104" i="6"/>
  <c r="T104" i="6"/>
  <c r="U104" i="6"/>
  <c r="V104" i="6"/>
  <c r="W104" i="6"/>
  <c r="X104" i="6"/>
  <c r="AA104" i="6"/>
  <c r="AB104" i="6"/>
  <c r="AC104" i="6"/>
  <c r="AD104" i="6"/>
  <c r="AE104" i="6"/>
  <c r="AF104" i="6"/>
  <c r="AG104" i="6"/>
  <c r="AH104" i="6"/>
  <c r="AI104" i="6"/>
  <c r="AJ104" i="6"/>
  <c r="AK104" i="6"/>
  <c r="AL104" i="6"/>
  <c r="AM104" i="6"/>
  <c r="AN104" i="6"/>
  <c r="AO104" i="6"/>
  <c r="AP104" i="6"/>
  <c r="AR104" i="6"/>
  <c r="AS104" i="6"/>
  <c r="AU104" i="6"/>
  <c r="AX104" i="6"/>
  <c r="BA104" i="6"/>
  <c r="BD104" i="6"/>
  <c r="BE104" i="6"/>
  <c r="BF104" i="6"/>
  <c r="BG104" i="6"/>
  <c r="BH104" i="6"/>
  <c r="BK104" i="6"/>
  <c r="BL104" i="6"/>
  <c r="BN104" i="6"/>
  <c r="B105" i="6"/>
  <c r="C105" i="6"/>
  <c r="D105" i="6"/>
  <c r="E105" i="6"/>
  <c r="F105" i="6"/>
  <c r="G105" i="6"/>
  <c r="H105" i="6"/>
  <c r="I105" i="6"/>
  <c r="J105" i="6"/>
  <c r="L105" i="6"/>
  <c r="M105" i="6"/>
  <c r="N105" i="6"/>
  <c r="O105" i="6"/>
  <c r="P105" i="6"/>
  <c r="Q105" i="6"/>
  <c r="R105" i="6"/>
  <c r="S105" i="6"/>
  <c r="T105" i="6"/>
  <c r="U105" i="6"/>
  <c r="V105" i="6"/>
  <c r="W105" i="6"/>
  <c r="X105" i="6"/>
  <c r="AA105" i="6"/>
  <c r="AB105" i="6"/>
  <c r="AC105" i="6"/>
  <c r="AD105" i="6"/>
  <c r="AE105" i="6"/>
  <c r="AF105" i="6"/>
  <c r="AG105" i="6"/>
  <c r="AH105" i="6"/>
  <c r="AI105" i="6"/>
  <c r="AJ105" i="6"/>
  <c r="AK105" i="6"/>
  <c r="AL105" i="6"/>
  <c r="AM105" i="6"/>
  <c r="AN105" i="6"/>
  <c r="AO105" i="6"/>
  <c r="AP105" i="6"/>
  <c r="AR105" i="6"/>
  <c r="AS105" i="6"/>
  <c r="AU105" i="6"/>
  <c r="AX105" i="6"/>
  <c r="AZ105" i="6"/>
  <c r="BA105" i="6"/>
  <c r="BD105" i="6"/>
  <c r="BE105" i="6"/>
  <c r="BF105" i="6"/>
  <c r="BG105" i="6"/>
  <c r="BH105" i="6"/>
  <c r="BK105" i="6"/>
  <c r="BL105" i="6"/>
  <c r="BN105" i="6"/>
  <c r="B106" i="6"/>
  <c r="C106" i="6"/>
  <c r="D106" i="6"/>
  <c r="E106" i="6"/>
  <c r="F106" i="6"/>
  <c r="G106" i="6"/>
  <c r="H106" i="6"/>
  <c r="I106" i="6"/>
  <c r="J106" i="6"/>
  <c r="L106" i="6"/>
  <c r="M106" i="6"/>
  <c r="N106" i="6"/>
  <c r="O106" i="6"/>
  <c r="P106" i="6"/>
  <c r="Q106" i="6"/>
  <c r="R106" i="6"/>
  <c r="S106" i="6"/>
  <c r="T106" i="6"/>
  <c r="U106" i="6"/>
  <c r="V106" i="6"/>
  <c r="W106" i="6"/>
  <c r="X106" i="6"/>
  <c r="AA106" i="6"/>
  <c r="AB106" i="6"/>
  <c r="AC106" i="6"/>
  <c r="AD106" i="6"/>
  <c r="AE106" i="6"/>
  <c r="AF106" i="6"/>
  <c r="AG106" i="6"/>
  <c r="AH106" i="6"/>
  <c r="AI106" i="6"/>
  <c r="AJ106" i="6"/>
  <c r="AK106" i="6"/>
  <c r="AL106" i="6"/>
  <c r="AM106" i="6"/>
  <c r="AN106" i="6"/>
  <c r="AO106" i="6"/>
  <c r="AP106" i="6"/>
  <c r="AR106" i="6"/>
  <c r="AS106" i="6"/>
  <c r="AU106" i="6"/>
  <c r="AX106" i="6"/>
  <c r="AZ106" i="6"/>
  <c r="BA106" i="6"/>
  <c r="BD106" i="6"/>
  <c r="BE106" i="6"/>
  <c r="BF106" i="6"/>
  <c r="BG106" i="6"/>
  <c r="BH106" i="6"/>
  <c r="BK106" i="6"/>
  <c r="BL106" i="6"/>
  <c r="BN106" i="6"/>
  <c r="B107" i="6"/>
  <c r="C107" i="6"/>
  <c r="D107" i="6"/>
  <c r="E107" i="6"/>
  <c r="F107" i="6"/>
  <c r="G107" i="6"/>
  <c r="H107" i="6"/>
  <c r="I107" i="6"/>
  <c r="J107" i="6"/>
  <c r="L107" i="6"/>
  <c r="M107" i="6"/>
  <c r="N107" i="6"/>
  <c r="O107" i="6"/>
  <c r="P107" i="6"/>
  <c r="Q107" i="6"/>
  <c r="R107" i="6"/>
  <c r="S107" i="6"/>
  <c r="T107" i="6"/>
  <c r="U107" i="6"/>
  <c r="V107" i="6"/>
  <c r="W107" i="6"/>
  <c r="X107" i="6"/>
  <c r="AA107" i="6"/>
  <c r="AB107" i="6"/>
  <c r="AC107" i="6"/>
  <c r="AD107" i="6"/>
  <c r="AE107" i="6"/>
  <c r="AF107" i="6"/>
  <c r="AG107" i="6"/>
  <c r="AH107" i="6"/>
  <c r="AI107" i="6"/>
  <c r="AJ107" i="6"/>
  <c r="AK107" i="6"/>
  <c r="AL107" i="6"/>
  <c r="AM107" i="6"/>
  <c r="AN107" i="6"/>
  <c r="AO107" i="6"/>
  <c r="AP107" i="6"/>
  <c r="AR107" i="6"/>
  <c r="AS107" i="6"/>
  <c r="AU107" i="6"/>
  <c r="AX107" i="6"/>
  <c r="AZ107" i="6"/>
  <c r="BA107" i="6"/>
  <c r="BD107" i="6"/>
  <c r="BE107" i="6"/>
  <c r="BF107" i="6"/>
  <c r="BG107" i="6"/>
  <c r="BH107" i="6"/>
  <c r="BK107" i="6"/>
  <c r="BL107" i="6"/>
  <c r="BN107" i="6"/>
  <c r="B108" i="6"/>
  <c r="C108" i="6"/>
  <c r="D108" i="6"/>
  <c r="E108" i="6"/>
  <c r="F108" i="6"/>
  <c r="G108" i="6"/>
  <c r="H108" i="6"/>
  <c r="I108" i="6"/>
  <c r="J108" i="6"/>
  <c r="L108" i="6"/>
  <c r="M108" i="6"/>
  <c r="N108" i="6"/>
  <c r="O108" i="6"/>
  <c r="P108" i="6"/>
  <c r="Q108" i="6"/>
  <c r="R108" i="6"/>
  <c r="S108" i="6"/>
  <c r="T108" i="6"/>
  <c r="U108" i="6"/>
  <c r="V108" i="6"/>
  <c r="W108" i="6"/>
  <c r="X108" i="6"/>
  <c r="AA108" i="6"/>
  <c r="AB108" i="6"/>
  <c r="AC108" i="6"/>
  <c r="AD108" i="6"/>
  <c r="AE108" i="6"/>
  <c r="AF108" i="6"/>
  <c r="AG108" i="6"/>
  <c r="AH108" i="6"/>
  <c r="AI108" i="6"/>
  <c r="AJ108" i="6"/>
  <c r="AK108" i="6"/>
  <c r="AL108" i="6"/>
  <c r="AM108" i="6"/>
  <c r="AN108" i="6"/>
  <c r="AO108" i="6"/>
  <c r="AP108" i="6"/>
  <c r="AR108" i="6"/>
  <c r="AS108" i="6"/>
  <c r="AU108" i="6"/>
  <c r="AX108" i="6"/>
  <c r="AZ108" i="6"/>
  <c r="BA108" i="6"/>
  <c r="BD108" i="6"/>
  <c r="BE108" i="6"/>
  <c r="BF108" i="6"/>
  <c r="BG108" i="6"/>
  <c r="BH108" i="6"/>
  <c r="BK108" i="6"/>
  <c r="BL108" i="6"/>
  <c r="BN108" i="6"/>
  <c r="B109" i="6"/>
  <c r="C109" i="6"/>
  <c r="D109" i="6"/>
  <c r="E109" i="6"/>
  <c r="F109" i="6"/>
  <c r="G109" i="6"/>
  <c r="H109" i="6"/>
  <c r="I109" i="6"/>
  <c r="J109" i="6"/>
  <c r="L109" i="6"/>
  <c r="M109" i="6"/>
  <c r="N109" i="6"/>
  <c r="O109" i="6"/>
  <c r="P109" i="6"/>
  <c r="Q109" i="6"/>
  <c r="R109" i="6"/>
  <c r="S109" i="6"/>
  <c r="T109" i="6"/>
  <c r="U109" i="6"/>
  <c r="V109" i="6"/>
  <c r="W109" i="6"/>
  <c r="X109" i="6"/>
  <c r="AA109" i="6"/>
  <c r="AB109" i="6"/>
  <c r="AC109" i="6"/>
  <c r="AD109" i="6"/>
  <c r="AE109" i="6"/>
  <c r="AF109" i="6"/>
  <c r="AG109" i="6"/>
  <c r="AH109" i="6"/>
  <c r="AI109" i="6"/>
  <c r="AJ109" i="6"/>
  <c r="AK109" i="6"/>
  <c r="AL109" i="6"/>
  <c r="AM109" i="6"/>
  <c r="AN109" i="6"/>
  <c r="AO109" i="6"/>
  <c r="AP109" i="6"/>
  <c r="AR109" i="6"/>
  <c r="AS109" i="6"/>
  <c r="AU109" i="6"/>
  <c r="AX109" i="6"/>
  <c r="AZ109" i="6"/>
  <c r="BA109" i="6"/>
  <c r="BD109" i="6"/>
  <c r="BE109" i="6"/>
  <c r="BF109" i="6"/>
  <c r="BG109" i="6"/>
  <c r="BH109" i="6"/>
  <c r="BK109" i="6"/>
  <c r="BL109" i="6"/>
  <c r="BN109" i="6"/>
  <c r="B110" i="6"/>
  <c r="C110" i="6"/>
  <c r="D110" i="6"/>
  <c r="E110" i="6"/>
  <c r="F110" i="6"/>
  <c r="G110" i="6"/>
  <c r="H110" i="6"/>
  <c r="I110" i="6"/>
  <c r="J110" i="6"/>
  <c r="L110" i="6"/>
  <c r="M110" i="6"/>
  <c r="N110" i="6"/>
  <c r="O110" i="6"/>
  <c r="P110" i="6"/>
  <c r="Q110" i="6"/>
  <c r="R110" i="6"/>
  <c r="S110" i="6"/>
  <c r="T110" i="6"/>
  <c r="U110" i="6"/>
  <c r="V110" i="6"/>
  <c r="W110" i="6"/>
  <c r="X110" i="6"/>
  <c r="AA110" i="6"/>
  <c r="AB110" i="6"/>
  <c r="AC110" i="6"/>
  <c r="AD110" i="6"/>
  <c r="AE110" i="6"/>
  <c r="AF110" i="6"/>
  <c r="AG110" i="6"/>
  <c r="AH110" i="6"/>
  <c r="AI110" i="6"/>
  <c r="AJ110" i="6"/>
  <c r="AK110" i="6"/>
  <c r="AL110" i="6"/>
  <c r="AM110" i="6"/>
  <c r="AN110" i="6"/>
  <c r="AO110" i="6"/>
  <c r="AP110" i="6"/>
  <c r="AR110" i="6"/>
  <c r="AS110" i="6"/>
  <c r="AU110" i="6"/>
  <c r="AX110" i="6"/>
  <c r="BA110" i="6"/>
  <c r="BD110" i="6"/>
  <c r="BE110" i="6"/>
  <c r="BF110" i="6"/>
  <c r="BG110" i="6"/>
  <c r="BH110" i="6"/>
  <c r="BK110" i="6"/>
  <c r="BL110" i="6"/>
  <c r="BN110" i="6"/>
  <c r="B111" i="6"/>
  <c r="C111" i="6"/>
  <c r="D111" i="6"/>
  <c r="E111" i="6"/>
  <c r="F111" i="6"/>
  <c r="G111" i="6"/>
  <c r="H111" i="6"/>
  <c r="I111" i="6"/>
  <c r="J111" i="6"/>
  <c r="L111" i="6"/>
  <c r="M111" i="6"/>
  <c r="N111" i="6"/>
  <c r="O111" i="6"/>
  <c r="P111" i="6"/>
  <c r="Q111" i="6"/>
  <c r="R111" i="6"/>
  <c r="S111" i="6"/>
  <c r="T111" i="6"/>
  <c r="U111" i="6"/>
  <c r="V111" i="6"/>
  <c r="W111" i="6"/>
  <c r="X111" i="6"/>
  <c r="AA111" i="6"/>
  <c r="AB111" i="6"/>
  <c r="AC111" i="6"/>
  <c r="AD111" i="6"/>
  <c r="AE111" i="6"/>
  <c r="AF111" i="6"/>
  <c r="AG111" i="6"/>
  <c r="AH111" i="6"/>
  <c r="AI111" i="6"/>
  <c r="AJ111" i="6"/>
  <c r="AK111" i="6"/>
  <c r="AL111" i="6"/>
  <c r="AM111" i="6"/>
  <c r="AN111" i="6"/>
  <c r="AO111" i="6"/>
  <c r="AP111" i="6"/>
  <c r="AR111" i="6"/>
  <c r="AS111" i="6"/>
  <c r="AU111" i="6"/>
  <c r="AX111" i="6"/>
  <c r="AZ111" i="6"/>
  <c r="BA111" i="6"/>
  <c r="BD111" i="6"/>
  <c r="BE111" i="6"/>
  <c r="BF111" i="6"/>
  <c r="BG111" i="6"/>
  <c r="BH111" i="6"/>
  <c r="BK111" i="6"/>
  <c r="BL111" i="6"/>
  <c r="BN111" i="6"/>
  <c r="B112" i="6"/>
  <c r="C112" i="6"/>
  <c r="D112" i="6"/>
  <c r="E112" i="6"/>
  <c r="F112" i="6"/>
  <c r="G112" i="6"/>
  <c r="H112" i="6"/>
  <c r="I112" i="6"/>
  <c r="J112" i="6"/>
  <c r="L112" i="6"/>
  <c r="M112" i="6"/>
  <c r="N112" i="6"/>
  <c r="O112" i="6"/>
  <c r="P112" i="6"/>
  <c r="Q112" i="6"/>
  <c r="R112" i="6"/>
  <c r="S112" i="6"/>
  <c r="T112" i="6"/>
  <c r="U112" i="6"/>
  <c r="V112" i="6"/>
  <c r="W112" i="6"/>
  <c r="X112" i="6"/>
  <c r="AA112" i="6"/>
  <c r="AB112" i="6"/>
  <c r="AC112" i="6"/>
  <c r="AD112" i="6"/>
  <c r="AE112" i="6"/>
  <c r="AF112" i="6"/>
  <c r="AG112" i="6"/>
  <c r="AH112" i="6"/>
  <c r="AI112" i="6"/>
  <c r="AJ112" i="6"/>
  <c r="AK112" i="6"/>
  <c r="AL112" i="6"/>
  <c r="AM112" i="6"/>
  <c r="AN112" i="6"/>
  <c r="AO112" i="6"/>
  <c r="AP112" i="6"/>
  <c r="AR112" i="6"/>
  <c r="AS112" i="6"/>
  <c r="AU112" i="6"/>
  <c r="AX112" i="6"/>
  <c r="BA112" i="6"/>
  <c r="BD112" i="6"/>
  <c r="BE112" i="6"/>
  <c r="BF112" i="6"/>
  <c r="BG112" i="6"/>
  <c r="BH112" i="6"/>
  <c r="BK112" i="6"/>
  <c r="BL112" i="6"/>
  <c r="BN112" i="6"/>
  <c r="B113" i="6"/>
  <c r="C113" i="6"/>
  <c r="D113" i="6"/>
  <c r="E113" i="6"/>
  <c r="F113" i="6"/>
  <c r="G113" i="6"/>
  <c r="H113" i="6"/>
  <c r="I113" i="6"/>
  <c r="J113" i="6"/>
  <c r="L113" i="6"/>
  <c r="M113" i="6"/>
  <c r="N113" i="6"/>
  <c r="O113" i="6"/>
  <c r="P113" i="6"/>
  <c r="Q113" i="6"/>
  <c r="R113" i="6"/>
  <c r="S113" i="6"/>
  <c r="T113" i="6"/>
  <c r="U113" i="6"/>
  <c r="V113" i="6"/>
  <c r="W113" i="6"/>
  <c r="X113" i="6"/>
  <c r="AA113" i="6"/>
  <c r="AB113" i="6"/>
  <c r="AC113" i="6"/>
  <c r="AD113" i="6"/>
  <c r="AE113" i="6"/>
  <c r="AF113" i="6"/>
  <c r="AG113" i="6"/>
  <c r="AH113" i="6"/>
  <c r="AI113" i="6"/>
  <c r="AJ113" i="6"/>
  <c r="AK113" i="6"/>
  <c r="AL113" i="6"/>
  <c r="AM113" i="6"/>
  <c r="AN113" i="6"/>
  <c r="AO113" i="6"/>
  <c r="AP113" i="6"/>
  <c r="AR113" i="6"/>
  <c r="AS113" i="6"/>
  <c r="AU113" i="6"/>
  <c r="AX113" i="6"/>
  <c r="AZ113" i="6"/>
  <c r="BA113" i="6"/>
  <c r="BD113" i="6"/>
  <c r="BE113" i="6"/>
  <c r="BF113" i="6"/>
  <c r="BG113" i="6"/>
  <c r="BH113" i="6"/>
  <c r="BK113" i="6"/>
  <c r="BL113" i="6"/>
  <c r="BN113" i="6"/>
  <c r="B114" i="6"/>
  <c r="C114" i="6"/>
  <c r="D114" i="6"/>
  <c r="E114" i="6"/>
  <c r="F114" i="6"/>
  <c r="G114" i="6"/>
  <c r="H114" i="6"/>
  <c r="I114" i="6"/>
  <c r="J114" i="6"/>
  <c r="L114" i="6"/>
  <c r="M114" i="6"/>
  <c r="N114" i="6"/>
  <c r="O114" i="6"/>
  <c r="P114" i="6"/>
  <c r="Q114" i="6"/>
  <c r="R114" i="6"/>
  <c r="S114" i="6"/>
  <c r="T114" i="6"/>
  <c r="U114" i="6"/>
  <c r="V114" i="6"/>
  <c r="W114" i="6"/>
  <c r="X114" i="6"/>
  <c r="AA114" i="6"/>
  <c r="AB114" i="6"/>
  <c r="AC114" i="6"/>
  <c r="AD114" i="6"/>
  <c r="AE114" i="6"/>
  <c r="AF114" i="6"/>
  <c r="AG114" i="6"/>
  <c r="AH114" i="6"/>
  <c r="AI114" i="6"/>
  <c r="AJ114" i="6"/>
  <c r="AK114" i="6"/>
  <c r="AL114" i="6"/>
  <c r="AM114" i="6"/>
  <c r="AN114" i="6"/>
  <c r="AO114" i="6"/>
  <c r="AP114" i="6"/>
  <c r="AR114" i="6"/>
  <c r="AS114" i="6"/>
  <c r="AU114" i="6"/>
  <c r="AX114" i="6"/>
  <c r="AZ114" i="6"/>
  <c r="BA114" i="6"/>
  <c r="BD114" i="6"/>
  <c r="BE114" i="6"/>
  <c r="BF114" i="6"/>
  <c r="BG114" i="6"/>
  <c r="BH114" i="6"/>
  <c r="BK114" i="6"/>
  <c r="BL114" i="6"/>
  <c r="BN114" i="6"/>
  <c r="B115" i="6"/>
  <c r="C115" i="6"/>
  <c r="D115" i="6"/>
  <c r="E115" i="6"/>
  <c r="F115" i="6"/>
  <c r="G115" i="6"/>
  <c r="H115" i="6"/>
  <c r="I115" i="6"/>
  <c r="J115" i="6"/>
  <c r="L115" i="6"/>
  <c r="M115" i="6"/>
  <c r="N115" i="6"/>
  <c r="O115" i="6"/>
  <c r="P115" i="6"/>
  <c r="Q115" i="6"/>
  <c r="R115" i="6"/>
  <c r="S115" i="6"/>
  <c r="T115" i="6"/>
  <c r="U115" i="6"/>
  <c r="V115" i="6"/>
  <c r="W115" i="6"/>
  <c r="X115" i="6"/>
  <c r="AA115" i="6"/>
  <c r="AB115" i="6"/>
  <c r="AC115" i="6"/>
  <c r="AD115" i="6"/>
  <c r="AE115" i="6"/>
  <c r="AF115" i="6"/>
  <c r="AG115" i="6"/>
  <c r="AH115" i="6"/>
  <c r="AI115" i="6"/>
  <c r="AJ115" i="6"/>
  <c r="AK115" i="6"/>
  <c r="AL115" i="6"/>
  <c r="AM115" i="6"/>
  <c r="AN115" i="6"/>
  <c r="AO115" i="6"/>
  <c r="AP115" i="6"/>
  <c r="AR115" i="6"/>
  <c r="AS115" i="6"/>
  <c r="AU115" i="6"/>
  <c r="AX115" i="6"/>
  <c r="AZ115" i="6"/>
  <c r="BA115" i="6"/>
  <c r="BD115" i="6"/>
  <c r="BE115" i="6"/>
  <c r="BF115" i="6"/>
  <c r="BG115" i="6"/>
  <c r="BH115" i="6"/>
  <c r="BK115" i="6"/>
  <c r="BL115" i="6"/>
  <c r="BN115" i="6"/>
  <c r="B116" i="6"/>
  <c r="C116" i="6"/>
  <c r="D116" i="6"/>
  <c r="E116" i="6"/>
  <c r="F116" i="6"/>
  <c r="G116" i="6"/>
  <c r="H116" i="6"/>
  <c r="I116" i="6"/>
  <c r="J116" i="6"/>
  <c r="L116" i="6"/>
  <c r="M116" i="6"/>
  <c r="N116" i="6"/>
  <c r="O116" i="6"/>
  <c r="P116" i="6"/>
  <c r="Q116" i="6"/>
  <c r="R116" i="6"/>
  <c r="S116" i="6"/>
  <c r="T116" i="6"/>
  <c r="U116" i="6"/>
  <c r="V116" i="6"/>
  <c r="W116" i="6"/>
  <c r="X116" i="6"/>
  <c r="AA116" i="6"/>
  <c r="AB116" i="6"/>
  <c r="AC116" i="6"/>
  <c r="AD116" i="6"/>
  <c r="AE116" i="6"/>
  <c r="AF116" i="6"/>
  <c r="AG116" i="6"/>
  <c r="AH116" i="6"/>
  <c r="AI116" i="6"/>
  <c r="AJ116" i="6"/>
  <c r="AK116" i="6"/>
  <c r="AL116" i="6"/>
  <c r="AM116" i="6"/>
  <c r="AN116" i="6"/>
  <c r="AO116" i="6"/>
  <c r="AP116" i="6"/>
  <c r="AR116" i="6"/>
  <c r="AS116" i="6"/>
  <c r="AU116" i="6"/>
  <c r="AX116" i="6"/>
  <c r="BA116" i="6"/>
  <c r="BD116" i="6"/>
  <c r="BF116" i="6"/>
  <c r="BG116" i="6"/>
  <c r="BH116" i="6"/>
  <c r="BK116" i="6"/>
  <c r="BL116" i="6"/>
  <c r="BN116" i="6"/>
  <c r="B117" i="6"/>
  <c r="C117" i="6"/>
  <c r="D117" i="6"/>
  <c r="E117" i="6"/>
  <c r="F117" i="6"/>
  <c r="G117" i="6"/>
  <c r="H117" i="6"/>
  <c r="I117" i="6"/>
  <c r="J117" i="6"/>
  <c r="L117" i="6"/>
  <c r="M117" i="6"/>
  <c r="N117" i="6"/>
  <c r="O117" i="6"/>
  <c r="P117" i="6"/>
  <c r="Q117" i="6"/>
  <c r="R117" i="6"/>
  <c r="S117" i="6"/>
  <c r="T117" i="6"/>
  <c r="U117" i="6"/>
  <c r="V117" i="6"/>
  <c r="W117" i="6"/>
  <c r="X117" i="6"/>
  <c r="AA117" i="6"/>
  <c r="AB117" i="6"/>
  <c r="AC117" i="6"/>
  <c r="AD117" i="6"/>
  <c r="AE117" i="6"/>
  <c r="AF117" i="6"/>
  <c r="AG117" i="6"/>
  <c r="AH117" i="6"/>
  <c r="AI117" i="6"/>
  <c r="AJ117" i="6"/>
  <c r="AK117" i="6"/>
  <c r="AL117" i="6"/>
  <c r="AM117" i="6"/>
  <c r="AN117" i="6"/>
  <c r="AO117" i="6"/>
  <c r="AP117" i="6"/>
  <c r="AR117" i="6"/>
  <c r="AS117" i="6"/>
  <c r="AU117" i="6"/>
  <c r="AX117" i="6"/>
  <c r="AZ117" i="6"/>
  <c r="BA117" i="6"/>
  <c r="BD117" i="6"/>
  <c r="BE117" i="6"/>
  <c r="BF117" i="6"/>
  <c r="BG117" i="6"/>
  <c r="BH117" i="6"/>
  <c r="BK117" i="6"/>
  <c r="BL117" i="6"/>
  <c r="BN117" i="6"/>
  <c r="B118" i="6"/>
  <c r="C118" i="6"/>
  <c r="D118" i="6"/>
  <c r="E118" i="6"/>
  <c r="F118" i="6"/>
  <c r="G118" i="6"/>
  <c r="H118" i="6"/>
  <c r="I118" i="6"/>
  <c r="J118" i="6"/>
  <c r="L118" i="6"/>
  <c r="M118" i="6"/>
  <c r="N118" i="6"/>
  <c r="O118" i="6"/>
  <c r="P118" i="6"/>
  <c r="Q118" i="6"/>
  <c r="R118" i="6"/>
  <c r="S118" i="6"/>
  <c r="T118" i="6"/>
  <c r="U118" i="6"/>
  <c r="V118" i="6"/>
  <c r="W118" i="6"/>
  <c r="X118" i="6"/>
  <c r="AA118" i="6"/>
  <c r="AB118" i="6"/>
  <c r="AC118" i="6"/>
  <c r="AD118" i="6"/>
  <c r="AE118" i="6"/>
  <c r="AF118" i="6"/>
  <c r="AG118" i="6"/>
  <c r="AH118" i="6"/>
  <c r="AI118" i="6"/>
  <c r="AJ118" i="6"/>
  <c r="AK118" i="6"/>
  <c r="AL118" i="6"/>
  <c r="AM118" i="6"/>
  <c r="AN118" i="6"/>
  <c r="AO118" i="6"/>
  <c r="AP118" i="6"/>
  <c r="AR118" i="6"/>
  <c r="AS118" i="6"/>
  <c r="AU118" i="6"/>
  <c r="AX118" i="6"/>
  <c r="AZ118" i="6"/>
  <c r="BA118" i="6"/>
  <c r="BD118" i="6"/>
  <c r="BE118" i="6"/>
  <c r="BF118" i="6"/>
  <c r="BG118" i="6"/>
  <c r="BH118" i="6"/>
  <c r="BK118" i="6"/>
  <c r="BL118" i="6"/>
  <c r="BN118" i="6"/>
  <c r="B119" i="6"/>
  <c r="C119" i="6"/>
  <c r="D119" i="6"/>
  <c r="E119" i="6"/>
  <c r="F119" i="6"/>
  <c r="G119" i="6"/>
  <c r="H119" i="6"/>
  <c r="I119" i="6"/>
  <c r="J119" i="6"/>
  <c r="L119" i="6"/>
  <c r="M119" i="6"/>
  <c r="N119" i="6"/>
  <c r="O119" i="6"/>
  <c r="P119" i="6"/>
  <c r="Q119" i="6"/>
  <c r="R119" i="6"/>
  <c r="S119" i="6"/>
  <c r="T119" i="6"/>
  <c r="U119" i="6"/>
  <c r="V119" i="6"/>
  <c r="W119" i="6"/>
  <c r="X119" i="6"/>
  <c r="AA119" i="6"/>
  <c r="AB119" i="6"/>
  <c r="AC119" i="6"/>
  <c r="AD119" i="6"/>
  <c r="AE119" i="6"/>
  <c r="AF119" i="6"/>
  <c r="AG119" i="6"/>
  <c r="AH119" i="6"/>
  <c r="AI119" i="6"/>
  <c r="AJ119" i="6"/>
  <c r="AK119" i="6"/>
  <c r="AL119" i="6"/>
  <c r="AM119" i="6"/>
  <c r="AN119" i="6"/>
  <c r="AO119" i="6"/>
  <c r="AP119" i="6"/>
  <c r="AR119" i="6"/>
  <c r="AS119" i="6"/>
  <c r="AU119" i="6"/>
  <c r="AX119" i="6"/>
  <c r="AZ119" i="6"/>
  <c r="BA119" i="6"/>
  <c r="BD119" i="6"/>
  <c r="BE119" i="6"/>
  <c r="BF119" i="6"/>
  <c r="BG119" i="6"/>
  <c r="BH119" i="6"/>
  <c r="BK119" i="6"/>
  <c r="BL119" i="6"/>
  <c r="BN119" i="6"/>
  <c r="B120" i="6"/>
  <c r="C120" i="6"/>
  <c r="D120" i="6"/>
  <c r="E120" i="6"/>
  <c r="F120" i="6"/>
  <c r="G120" i="6"/>
  <c r="H120" i="6"/>
  <c r="I120" i="6"/>
  <c r="J120" i="6"/>
  <c r="L120" i="6"/>
  <c r="M120" i="6"/>
  <c r="N120" i="6"/>
  <c r="O120" i="6"/>
  <c r="P120" i="6"/>
  <c r="Q120" i="6"/>
  <c r="R120" i="6"/>
  <c r="S120" i="6"/>
  <c r="T120" i="6"/>
  <c r="U120" i="6"/>
  <c r="V120" i="6"/>
  <c r="W120" i="6"/>
  <c r="X120" i="6"/>
  <c r="AA120" i="6"/>
  <c r="AB120" i="6"/>
  <c r="AC120" i="6"/>
  <c r="AD120" i="6"/>
  <c r="AE120" i="6"/>
  <c r="AF120" i="6"/>
  <c r="AG120" i="6"/>
  <c r="AH120" i="6"/>
  <c r="AI120" i="6"/>
  <c r="AJ120" i="6"/>
  <c r="AK120" i="6"/>
  <c r="AL120" i="6"/>
  <c r="AM120" i="6"/>
  <c r="AN120" i="6"/>
  <c r="AO120" i="6"/>
  <c r="AP120" i="6"/>
  <c r="AR120" i="6"/>
  <c r="AS120" i="6"/>
  <c r="AU120" i="6"/>
  <c r="AX120" i="6"/>
  <c r="AZ120" i="6"/>
  <c r="BA120" i="6"/>
  <c r="BD120" i="6"/>
  <c r="BE120" i="6"/>
  <c r="BF120" i="6"/>
  <c r="BG120" i="6"/>
  <c r="BH120" i="6"/>
  <c r="BK120" i="6"/>
  <c r="BL120" i="6"/>
  <c r="BN120" i="6"/>
  <c r="B121" i="6"/>
  <c r="C121" i="6"/>
  <c r="D121" i="6"/>
  <c r="E121" i="6"/>
  <c r="F121" i="6"/>
  <c r="G121" i="6"/>
  <c r="H121" i="6"/>
  <c r="I121" i="6"/>
  <c r="J121" i="6"/>
  <c r="L121" i="6"/>
  <c r="M121" i="6"/>
  <c r="N121" i="6"/>
  <c r="O121" i="6"/>
  <c r="P121" i="6"/>
  <c r="Q121" i="6"/>
  <c r="R121" i="6"/>
  <c r="S121" i="6"/>
  <c r="T121" i="6"/>
  <c r="U121" i="6"/>
  <c r="V121" i="6"/>
  <c r="W121" i="6"/>
  <c r="X121" i="6"/>
  <c r="AA121" i="6"/>
  <c r="AB121" i="6"/>
  <c r="AC121" i="6"/>
  <c r="AD121" i="6"/>
  <c r="AE121" i="6"/>
  <c r="AF121" i="6"/>
  <c r="AG121" i="6"/>
  <c r="AH121" i="6"/>
  <c r="AI121" i="6"/>
  <c r="AJ121" i="6"/>
  <c r="AK121" i="6"/>
  <c r="AL121" i="6"/>
  <c r="AM121" i="6"/>
  <c r="AN121" i="6"/>
  <c r="AO121" i="6"/>
  <c r="AP121" i="6"/>
  <c r="AR121" i="6"/>
  <c r="AS121" i="6"/>
  <c r="AU121" i="6"/>
  <c r="AX121" i="6"/>
  <c r="AZ121" i="6"/>
  <c r="BA121" i="6"/>
  <c r="BD121" i="6"/>
  <c r="BE121" i="6"/>
  <c r="BF121" i="6"/>
  <c r="BG121" i="6"/>
  <c r="BH121" i="6"/>
  <c r="BK121" i="6"/>
  <c r="BL121" i="6"/>
  <c r="BN121" i="6"/>
  <c r="B122" i="6"/>
  <c r="C122" i="6"/>
  <c r="D122" i="6"/>
  <c r="E122" i="6"/>
  <c r="F122" i="6"/>
  <c r="G122" i="6"/>
  <c r="H122" i="6"/>
  <c r="I122" i="6"/>
  <c r="J122" i="6"/>
  <c r="L122" i="6"/>
  <c r="M122" i="6"/>
  <c r="N122" i="6"/>
  <c r="O122" i="6"/>
  <c r="P122" i="6"/>
  <c r="Q122" i="6"/>
  <c r="R122" i="6"/>
  <c r="S122" i="6"/>
  <c r="T122" i="6"/>
  <c r="U122" i="6"/>
  <c r="V122" i="6"/>
  <c r="W122" i="6"/>
  <c r="X122" i="6"/>
  <c r="AA122" i="6"/>
  <c r="AB122" i="6"/>
  <c r="AC122" i="6"/>
  <c r="AD122" i="6"/>
  <c r="AE122" i="6"/>
  <c r="AF122" i="6"/>
  <c r="AG122" i="6"/>
  <c r="AH122" i="6"/>
  <c r="AI122" i="6"/>
  <c r="AJ122" i="6"/>
  <c r="AK122" i="6"/>
  <c r="AL122" i="6"/>
  <c r="AM122" i="6"/>
  <c r="AN122" i="6"/>
  <c r="AO122" i="6"/>
  <c r="AP122" i="6"/>
  <c r="AR122" i="6"/>
  <c r="AS122" i="6"/>
  <c r="AU122" i="6"/>
  <c r="AX122" i="6"/>
  <c r="AZ122" i="6"/>
  <c r="BA122" i="6"/>
  <c r="BD122" i="6"/>
  <c r="BE122" i="6"/>
  <c r="BF122" i="6"/>
  <c r="BG122" i="6"/>
  <c r="BH122" i="6"/>
  <c r="BK122" i="6"/>
  <c r="BL122" i="6"/>
  <c r="BN122" i="6"/>
  <c r="B123" i="6"/>
  <c r="C123" i="6"/>
  <c r="D123" i="6"/>
  <c r="E123" i="6"/>
  <c r="F123" i="6"/>
  <c r="G123" i="6"/>
  <c r="H123" i="6"/>
  <c r="I123" i="6"/>
  <c r="J123" i="6"/>
  <c r="L123" i="6"/>
  <c r="M123" i="6"/>
  <c r="N123" i="6"/>
  <c r="O123" i="6"/>
  <c r="P123" i="6"/>
  <c r="Q123" i="6"/>
  <c r="R123" i="6"/>
  <c r="S123" i="6"/>
  <c r="T123" i="6"/>
  <c r="U123" i="6"/>
  <c r="V123" i="6"/>
  <c r="W123" i="6"/>
  <c r="X123" i="6"/>
  <c r="AA123" i="6"/>
  <c r="AB123" i="6"/>
  <c r="AC123" i="6"/>
  <c r="AD123" i="6"/>
  <c r="AE123" i="6"/>
  <c r="AF123" i="6"/>
  <c r="AG123" i="6"/>
  <c r="AH123" i="6"/>
  <c r="AI123" i="6"/>
  <c r="AJ123" i="6"/>
  <c r="AK123" i="6"/>
  <c r="AL123" i="6"/>
  <c r="AM123" i="6"/>
  <c r="AN123" i="6"/>
  <c r="AO123" i="6"/>
  <c r="AP123" i="6"/>
  <c r="AR123" i="6"/>
  <c r="AS123" i="6"/>
  <c r="AU123" i="6"/>
  <c r="AX123" i="6"/>
  <c r="AZ123" i="6"/>
  <c r="BA123" i="6"/>
  <c r="BD123" i="6"/>
  <c r="BE123" i="6"/>
  <c r="BF123" i="6"/>
  <c r="BG123" i="6"/>
  <c r="BH123" i="6"/>
  <c r="BK123" i="6"/>
  <c r="BL123" i="6"/>
  <c r="BN123" i="6"/>
  <c r="B124" i="6"/>
  <c r="C124" i="6"/>
  <c r="D124" i="6"/>
  <c r="E124" i="6"/>
  <c r="F124" i="6"/>
  <c r="G124" i="6"/>
  <c r="H124" i="6"/>
  <c r="I124" i="6"/>
  <c r="J124" i="6"/>
  <c r="L124" i="6"/>
  <c r="M124" i="6"/>
  <c r="N124" i="6"/>
  <c r="O124" i="6"/>
  <c r="P124" i="6"/>
  <c r="Q124" i="6"/>
  <c r="R124" i="6"/>
  <c r="S124" i="6"/>
  <c r="T124" i="6"/>
  <c r="U124" i="6"/>
  <c r="V124" i="6"/>
  <c r="W124" i="6"/>
  <c r="X124" i="6"/>
  <c r="AA124" i="6"/>
  <c r="AB124" i="6"/>
  <c r="AC124" i="6"/>
  <c r="AD124" i="6"/>
  <c r="AE124" i="6"/>
  <c r="AF124" i="6"/>
  <c r="AG124" i="6"/>
  <c r="AH124" i="6"/>
  <c r="AI124" i="6"/>
  <c r="AJ124" i="6"/>
  <c r="AK124" i="6"/>
  <c r="AL124" i="6"/>
  <c r="AM124" i="6"/>
  <c r="AN124" i="6"/>
  <c r="AO124" i="6"/>
  <c r="AP124" i="6"/>
  <c r="AR124" i="6"/>
  <c r="AS124" i="6"/>
  <c r="AU124" i="6"/>
  <c r="AX124" i="6"/>
  <c r="AZ124" i="6"/>
  <c r="BA124" i="6"/>
  <c r="BD124" i="6"/>
  <c r="BE124" i="6"/>
  <c r="BF124" i="6"/>
  <c r="BG124" i="6"/>
  <c r="BH124" i="6"/>
  <c r="BK124" i="6"/>
  <c r="BL124" i="6"/>
  <c r="BN124" i="6"/>
  <c r="B125" i="6"/>
  <c r="C125" i="6"/>
  <c r="D125" i="6"/>
  <c r="E125" i="6"/>
  <c r="F125" i="6"/>
  <c r="G125" i="6"/>
  <c r="H125" i="6"/>
  <c r="I125" i="6"/>
  <c r="J125" i="6"/>
  <c r="L125" i="6"/>
  <c r="M125" i="6"/>
  <c r="N125" i="6"/>
  <c r="O125" i="6"/>
  <c r="P125" i="6"/>
  <c r="Q125" i="6"/>
  <c r="R125" i="6"/>
  <c r="S125" i="6"/>
  <c r="T125" i="6"/>
  <c r="U125" i="6"/>
  <c r="V125" i="6"/>
  <c r="W125" i="6"/>
  <c r="X125" i="6"/>
  <c r="AA125" i="6"/>
  <c r="AB125" i="6"/>
  <c r="AC125" i="6"/>
  <c r="AD125" i="6"/>
  <c r="AE125" i="6"/>
  <c r="AF125" i="6"/>
  <c r="AG125" i="6"/>
  <c r="AH125" i="6"/>
  <c r="AI125" i="6"/>
  <c r="AJ125" i="6"/>
  <c r="AK125" i="6"/>
  <c r="AL125" i="6"/>
  <c r="AM125" i="6"/>
  <c r="AN125" i="6"/>
  <c r="AO125" i="6"/>
  <c r="AP125" i="6"/>
  <c r="AR125" i="6"/>
  <c r="AS125" i="6"/>
  <c r="AU125" i="6"/>
  <c r="AX125" i="6"/>
  <c r="AZ125" i="6"/>
  <c r="BA125" i="6"/>
  <c r="BD125" i="6"/>
  <c r="BE125" i="6"/>
  <c r="BF125" i="6"/>
  <c r="BG125" i="6"/>
  <c r="BH125" i="6"/>
  <c r="BK125" i="6"/>
  <c r="BL125" i="6"/>
  <c r="BN125" i="6"/>
  <c r="B126" i="6"/>
  <c r="C126" i="6"/>
  <c r="D126" i="6"/>
  <c r="E126" i="6"/>
  <c r="F126" i="6"/>
  <c r="G126" i="6"/>
  <c r="H126" i="6"/>
  <c r="I126" i="6"/>
  <c r="J126" i="6"/>
  <c r="L126" i="6"/>
  <c r="M126" i="6"/>
  <c r="N126" i="6"/>
  <c r="O126" i="6"/>
  <c r="P126" i="6"/>
  <c r="Q126" i="6"/>
  <c r="R126" i="6"/>
  <c r="S126" i="6"/>
  <c r="T126" i="6"/>
  <c r="U126" i="6"/>
  <c r="V126" i="6"/>
  <c r="W126" i="6"/>
  <c r="X126" i="6"/>
  <c r="AA126" i="6"/>
  <c r="AB126" i="6"/>
  <c r="AC126" i="6"/>
  <c r="AD126" i="6"/>
  <c r="AE126" i="6"/>
  <c r="AF126" i="6"/>
  <c r="AG126" i="6"/>
  <c r="AH126" i="6"/>
  <c r="AI126" i="6"/>
  <c r="AJ126" i="6"/>
  <c r="AK126" i="6"/>
  <c r="AL126" i="6"/>
  <c r="AM126" i="6"/>
  <c r="AN126" i="6"/>
  <c r="AO126" i="6"/>
  <c r="AP126" i="6"/>
  <c r="AR126" i="6"/>
  <c r="AS126" i="6"/>
  <c r="AU126" i="6"/>
  <c r="AX126" i="6"/>
  <c r="AZ126" i="6"/>
  <c r="BA126" i="6"/>
  <c r="BD126" i="6"/>
  <c r="BE126" i="6"/>
  <c r="BF126" i="6"/>
  <c r="BG126" i="6"/>
  <c r="BH126" i="6"/>
  <c r="BK126" i="6"/>
  <c r="BL126" i="6"/>
  <c r="BN126" i="6"/>
  <c r="B127" i="6"/>
  <c r="C127" i="6"/>
  <c r="D127" i="6"/>
  <c r="E127" i="6"/>
  <c r="F127" i="6"/>
  <c r="G127" i="6"/>
  <c r="H127" i="6"/>
  <c r="I127" i="6"/>
  <c r="J127" i="6"/>
  <c r="L127" i="6"/>
  <c r="M127" i="6"/>
  <c r="N127" i="6"/>
  <c r="O127" i="6"/>
  <c r="P127" i="6"/>
  <c r="Q127" i="6"/>
  <c r="R127" i="6"/>
  <c r="S127" i="6"/>
  <c r="T127" i="6"/>
  <c r="U127" i="6"/>
  <c r="V127" i="6"/>
  <c r="W127" i="6"/>
  <c r="X127" i="6"/>
  <c r="AA127" i="6"/>
  <c r="AB127" i="6"/>
  <c r="AC127" i="6"/>
  <c r="AD127" i="6"/>
  <c r="AE127" i="6"/>
  <c r="AF127" i="6"/>
  <c r="AG127" i="6"/>
  <c r="AH127" i="6"/>
  <c r="AI127" i="6"/>
  <c r="AJ127" i="6"/>
  <c r="AK127" i="6"/>
  <c r="AL127" i="6"/>
  <c r="AM127" i="6"/>
  <c r="AN127" i="6"/>
  <c r="AO127" i="6"/>
  <c r="AP127" i="6"/>
  <c r="AR127" i="6"/>
  <c r="AS127" i="6"/>
  <c r="AU127" i="6"/>
  <c r="AX127" i="6"/>
  <c r="AZ127" i="6"/>
  <c r="BA127" i="6"/>
  <c r="BD127" i="6"/>
  <c r="BE127" i="6"/>
  <c r="BF127" i="6"/>
  <c r="BG127" i="6"/>
  <c r="BH127" i="6"/>
  <c r="BK127" i="6"/>
  <c r="BL127" i="6"/>
  <c r="BN127" i="6"/>
  <c r="B128" i="6"/>
  <c r="C128" i="6"/>
  <c r="D128" i="6"/>
  <c r="E128" i="6"/>
  <c r="F128" i="6"/>
  <c r="G128" i="6"/>
  <c r="H128" i="6"/>
  <c r="I128" i="6"/>
  <c r="J128" i="6"/>
  <c r="L128" i="6"/>
  <c r="M128" i="6"/>
  <c r="N128" i="6"/>
  <c r="O128" i="6"/>
  <c r="P128" i="6"/>
  <c r="Q128" i="6"/>
  <c r="R128" i="6"/>
  <c r="S128" i="6"/>
  <c r="T128" i="6"/>
  <c r="U128" i="6"/>
  <c r="V128" i="6"/>
  <c r="W128" i="6"/>
  <c r="X128" i="6"/>
  <c r="AA128" i="6"/>
  <c r="AB128" i="6"/>
  <c r="AC128" i="6"/>
  <c r="AD128" i="6"/>
  <c r="AE128" i="6"/>
  <c r="AF128" i="6"/>
  <c r="AG128" i="6"/>
  <c r="AH128" i="6"/>
  <c r="AI128" i="6"/>
  <c r="AJ128" i="6"/>
  <c r="AK128" i="6"/>
  <c r="AL128" i="6"/>
  <c r="AM128" i="6"/>
  <c r="AN128" i="6"/>
  <c r="AO128" i="6"/>
  <c r="AP128" i="6"/>
  <c r="AR128" i="6"/>
  <c r="AS128" i="6"/>
  <c r="AU128" i="6"/>
  <c r="AX128" i="6"/>
  <c r="BA128" i="6"/>
  <c r="BD128" i="6"/>
  <c r="BE128" i="6"/>
  <c r="BF128" i="6"/>
  <c r="BG128" i="6"/>
  <c r="BH128" i="6"/>
  <c r="BK128" i="6"/>
  <c r="BL128" i="6"/>
  <c r="BN128" i="6"/>
  <c r="B129" i="6"/>
  <c r="C129" i="6"/>
  <c r="D129" i="6"/>
  <c r="E129" i="6"/>
  <c r="F129" i="6"/>
  <c r="G129" i="6"/>
  <c r="H129" i="6"/>
  <c r="I129" i="6"/>
  <c r="J129" i="6"/>
  <c r="L129" i="6"/>
  <c r="M129" i="6"/>
  <c r="N129" i="6"/>
  <c r="O129" i="6"/>
  <c r="P129" i="6"/>
  <c r="Q129" i="6"/>
  <c r="R129" i="6"/>
  <c r="S129" i="6"/>
  <c r="T129" i="6"/>
  <c r="U129" i="6"/>
  <c r="V129" i="6"/>
  <c r="W129" i="6"/>
  <c r="X129" i="6"/>
  <c r="AA129" i="6"/>
  <c r="AB129" i="6"/>
  <c r="AC129" i="6"/>
  <c r="AD129" i="6"/>
  <c r="AE129" i="6"/>
  <c r="AF129" i="6"/>
  <c r="AG129" i="6"/>
  <c r="AH129" i="6"/>
  <c r="AI129" i="6"/>
  <c r="AJ129" i="6"/>
  <c r="AK129" i="6"/>
  <c r="AL129" i="6"/>
  <c r="AM129" i="6"/>
  <c r="AN129" i="6"/>
  <c r="AO129" i="6"/>
  <c r="AP129" i="6"/>
  <c r="AR129" i="6"/>
  <c r="AS129" i="6"/>
  <c r="AU129" i="6"/>
  <c r="AX129" i="6"/>
  <c r="AZ129" i="6"/>
  <c r="BA129" i="6"/>
  <c r="BD129" i="6"/>
  <c r="BE129" i="6"/>
  <c r="BF129" i="6"/>
  <c r="BG129" i="6"/>
  <c r="BH129" i="6"/>
  <c r="BK129" i="6"/>
  <c r="BL129" i="6"/>
  <c r="BN129" i="6"/>
  <c r="B130" i="6"/>
  <c r="C130" i="6"/>
  <c r="D130" i="6"/>
  <c r="E130" i="6"/>
  <c r="F130" i="6"/>
  <c r="G130" i="6"/>
  <c r="H130" i="6"/>
  <c r="I130" i="6"/>
  <c r="J130" i="6"/>
  <c r="L130" i="6"/>
  <c r="M130" i="6"/>
  <c r="N130" i="6"/>
  <c r="O130" i="6"/>
  <c r="P130" i="6"/>
  <c r="Q130" i="6"/>
  <c r="R130" i="6"/>
  <c r="S130" i="6"/>
  <c r="T130" i="6"/>
  <c r="U130" i="6"/>
  <c r="V130" i="6"/>
  <c r="W130" i="6"/>
  <c r="X130" i="6"/>
  <c r="AA130" i="6"/>
  <c r="AB130" i="6"/>
  <c r="AC130" i="6"/>
  <c r="AD130" i="6"/>
  <c r="AE130" i="6"/>
  <c r="AF130" i="6"/>
  <c r="AG130" i="6"/>
  <c r="AH130" i="6"/>
  <c r="AI130" i="6"/>
  <c r="AJ130" i="6"/>
  <c r="AK130" i="6"/>
  <c r="AL130" i="6"/>
  <c r="AM130" i="6"/>
  <c r="AN130" i="6"/>
  <c r="AO130" i="6"/>
  <c r="AP130" i="6"/>
  <c r="AR130" i="6"/>
  <c r="AS130" i="6"/>
  <c r="AU130" i="6"/>
  <c r="AX130" i="6"/>
  <c r="AZ130" i="6"/>
  <c r="BA130" i="6"/>
  <c r="BD130" i="6"/>
  <c r="BE130" i="6"/>
  <c r="BF130" i="6"/>
  <c r="BG130" i="6"/>
  <c r="BH130" i="6"/>
  <c r="BK130" i="6"/>
  <c r="BL130" i="6"/>
  <c r="BN130" i="6"/>
  <c r="B131" i="6"/>
  <c r="C131" i="6"/>
  <c r="D131" i="6"/>
  <c r="E131" i="6"/>
  <c r="F131" i="6"/>
  <c r="G131" i="6"/>
  <c r="H131" i="6"/>
  <c r="I131" i="6"/>
  <c r="J131" i="6"/>
  <c r="L131" i="6"/>
  <c r="M131" i="6"/>
  <c r="N131" i="6"/>
  <c r="O131" i="6"/>
  <c r="P131" i="6"/>
  <c r="Q131" i="6"/>
  <c r="R131" i="6"/>
  <c r="S131" i="6"/>
  <c r="T131" i="6"/>
  <c r="U131" i="6"/>
  <c r="V131" i="6"/>
  <c r="W131" i="6"/>
  <c r="X131" i="6"/>
  <c r="AA131" i="6"/>
  <c r="AB131" i="6"/>
  <c r="AC131" i="6"/>
  <c r="AD131" i="6"/>
  <c r="AE131" i="6"/>
  <c r="AF131" i="6"/>
  <c r="AG131" i="6"/>
  <c r="AH131" i="6"/>
  <c r="AI131" i="6"/>
  <c r="AJ131" i="6"/>
  <c r="AK131" i="6"/>
  <c r="AL131" i="6"/>
  <c r="AM131" i="6"/>
  <c r="AN131" i="6"/>
  <c r="AO131" i="6"/>
  <c r="AP131" i="6"/>
  <c r="AR131" i="6"/>
  <c r="AS131" i="6"/>
  <c r="AU131" i="6"/>
  <c r="AX131" i="6"/>
  <c r="AZ131" i="6"/>
  <c r="BA131" i="6"/>
  <c r="BD131" i="6"/>
  <c r="BE131" i="6"/>
  <c r="BF131" i="6"/>
  <c r="BG131" i="6"/>
  <c r="BH131" i="6"/>
  <c r="BK131" i="6"/>
  <c r="BL131" i="6"/>
  <c r="BN131" i="6"/>
  <c r="B132" i="6"/>
  <c r="C132" i="6"/>
  <c r="D132" i="6"/>
  <c r="E132" i="6"/>
  <c r="F132" i="6"/>
  <c r="G132" i="6"/>
  <c r="H132" i="6"/>
  <c r="I132" i="6"/>
  <c r="J132" i="6"/>
  <c r="L132" i="6"/>
  <c r="M132" i="6"/>
  <c r="N132" i="6"/>
  <c r="O132" i="6"/>
  <c r="P132" i="6"/>
  <c r="Q132" i="6"/>
  <c r="R132" i="6"/>
  <c r="S132" i="6"/>
  <c r="T132" i="6"/>
  <c r="U132" i="6"/>
  <c r="V132" i="6"/>
  <c r="W132" i="6"/>
  <c r="X132" i="6"/>
  <c r="AA132" i="6"/>
  <c r="AB132" i="6"/>
  <c r="AC132" i="6"/>
  <c r="AD132" i="6"/>
  <c r="AE132" i="6"/>
  <c r="AF132" i="6"/>
  <c r="AG132" i="6"/>
  <c r="AH132" i="6"/>
  <c r="AI132" i="6"/>
  <c r="AJ132" i="6"/>
  <c r="AK132" i="6"/>
  <c r="AL132" i="6"/>
  <c r="AM132" i="6"/>
  <c r="AN132" i="6"/>
  <c r="AO132" i="6"/>
  <c r="AP132" i="6"/>
  <c r="AR132" i="6"/>
  <c r="AS132" i="6"/>
  <c r="AU132" i="6"/>
  <c r="AX132" i="6"/>
  <c r="AZ132" i="6"/>
  <c r="BA132" i="6"/>
  <c r="BD132" i="6"/>
  <c r="BE132" i="6"/>
  <c r="BF132" i="6"/>
  <c r="BG132" i="6"/>
  <c r="BH132" i="6"/>
  <c r="BK132" i="6"/>
  <c r="BL132" i="6"/>
  <c r="BN132" i="6"/>
  <c r="B133" i="6"/>
  <c r="C133" i="6"/>
  <c r="D133" i="6"/>
  <c r="E133" i="6"/>
  <c r="F133" i="6"/>
  <c r="G133" i="6"/>
  <c r="H133" i="6"/>
  <c r="I133" i="6"/>
  <c r="J133" i="6"/>
  <c r="L133" i="6"/>
  <c r="M133" i="6"/>
  <c r="N133" i="6"/>
  <c r="O133" i="6"/>
  <c r="P133" i="6"/>
  <c r="Q133" i="6"/>
  <c r="R133" i="6"/>
  <c r="S133" i="6"/>
  <c r="T133" i="6"/>
  <c r="U133" i="6"/>
  <c r="V133" i="6"/>
  <c r="W133" i="6"/>
  <c r="X133" i="6"/>
  <c r="AA133" i="6"/>
  <c r="AB133" i="6"/>
  <c r="AC133" i="6"/>
  <c r="AD133" i="6"/>
  <c r="AE133" i="6"/>
  <c r="AF133" i="6"/>
  <c r="AG133" i="6"/>
  <c r="AH133" i="6"/>
  <c r="AI133" i="6"/>
  <c r="AJ133" i="6"/>
  <c r="AK133" i="6"/>
  <c r="AL133" i="6"/>
  <c r="AM133" i="6"/>
  <c r="AN133" i="6"/>
  <c r="AO133" i="6"/>
  <c r="AP133" i="6"/>
  <c r="AR133" i="6"/>
  <c r="AS133" i="6"/>
  <c r="AU133" i="6"/>
  <c r="AX133" i="6"/>
  <c r="AZ133" i="6"/>
  <c r="BA133" i="6"/>
  <c r="BD133" i="6"/>
  <c r="BE133" i="6"/>
  <c r="BF133" i="6"/>
  <c r="BG133" i="6"/>
  <c r="BH133" i="6"/>
  <c r="BK133" i="6"/>
  <c r="BL133" i="6"/>
  <c r="BN133" i="6"/>
  <c r="B134" i="6"/>
  <c r="C134" i="6"/>
  <c r="D134" i="6"/>
  <c r="E134" i="6"/>
  <c r="F134" i="6"/>
  <c r="G134" i="6"/>
  <c r="H134" i="6"/>
  <c r="I134" i="6"/>
  <c r="J134" i="6"/>
  <c r="L134" i="6"/>
  <c r="M134" i="6"/>
  <c r="N134" i="6"/>
  <c r="O134" i="6"/>
  <c r="P134" i="6"/>
  <c r="Q134" i="6"/>
  <c r="R134" i="6"/>
  <c r="S134" i="6"/>
  <c r="T134" i="6"/>
  <c r="U134" i="6"/>
  <c r="V134" i="6"/>
  <c r="W134" i="6"/>
  <c r="X134" i="6"/>
  <c r="AA134" i="6"/>
  <c r="AB134" i="6"/>
  <c r="AC134" i="6"/>
  <c r="AD134" i="6"/>
  <c r="AE134" i="6"/>
  <c r="AF134" i="6"/>
  <c r="AG134" i="6"/>
  <c r="AH134" i="6"/>
  <c r="AI134" i="6"/>
  <c r="AJ134" i="6"/>
  <c r="AK134" i="6"/>
  <c r="AL134" i="6"/>
  <c r="AM134" i="6"/>
  <c r="AN134" i="6"/>
  <c r="AO134" i="6"/>
  <c r="AP134" i="6"/>
  <c r="AR134" i="6"/>
  <c r="AS134" i="6"/>
  <c r="AU134" i="6"/>
  <c r="AX134" i="6"/>
  <c r="AZ134" i="6"/>
  <c r="BA134" i="6"/>
  <c r="BD134" i="6"/>
  <c r="BE134" i="6"/>
  <c r="BF134" i="6"/>
  <c r="BG134" i="6"/>
  <c r="BH134" i="6"/>
  <c r="BK134" i="6"/>
  <c r="BL134" i="6"/>
  <c r="BN134" i="6"/>
  <c r="B135" i="6"/>
  <c r="C135" i="6"/>
  <c r="D135" i="6"/>
  <c r="E135" i="6"/>
  <c r="F135" i="6"/>
  <c r="G135" i="6"/>
  <c r="H135" i="6"/>
  <c r="I135" i="6"/>
  <c r="J135" i="6"/>
  <c r="L135" i="6"/>
  <c r="M135" i="6"/>
  <c r="N135" i="6"/>
  <c r="O135" i="6"/>
  <c r="P135" i="6"/>
  <c r="Q135" i="6"/>
  <c r="R135" i="6"/>
  <c r="S135" i="6"/>
  <c r="T135" i="6"/>
  <c r="U135" i="6"/>
  <c r="V135" i="6"/>
  <c r="W135" i="6"/>
  <c r="X135" i="6"/>
  <c r="AA135" i="6"/>
  <c r="AB135" i="6"/>
  <c r="AC135" i="6"/>
  <c r="AD135" i="6"/>
  <c r="AE135" i="6"/>
  <c r="AF135" i="6"/>
  <c r="AG135" i="6"/>
  <c r="AH135" i="6"/>
  <c r="AI135" i="6"/>
  <c r="AJ135" i="6"/>
  <c r="AK135" i="6"/>
  <c r="AL135" i="6"/>
  <c r="AM135" i="6"/>
  <c r="AN135" i="6"/>
  <c r="AO135" i="6"/>
  <c r="AP135" i="6"/>
  <c r="AR135" i="6"/>
  <c r="AS135" i="6"/>
  <c r="AU135" i="6"/>
  <c r="AX135" i="6"/>
  <c r="AZ135" i="6"/>
  <c r="BA135" i="6"/>
  <c r="BD135" i="6"/>
  <c r="BE135" i="6"/>
  <c r="BF135" i="6"/>
  <c r="BG135" i="6"/>
  <c r="BH135" i="6"/>
  <c r="BK135" i="6"/>
  <c r="BL135" i="6"/>
  <c r="BN135" i="6"/>
  <c r="B136" i="6"/>
  <c r="C136" i="6"/>
  <c r="D136" i="6"/>
  <c r="E136" i="6"/>
  <c r="F136" i="6"/>
  <c r="G136" i="6"/>
  <c r="H136" i="6"/>
  <c r="I136" i="6"/>
  <c r="J136" i="6"/>
  <c r="L136" i="6"/>
  <c r="M136" i="6"/>
  <c r="N136" i="6"/>
  <c r="O136" i="6"/>
  <c r="P136" i="6"/>
  <c r="Q136" i="6"/>
  <c r="R136" i="6"/>
  <c r="S136" i="6"/>
  <c r="T136" i="6"/>
  <c r="U136" i="6"/>
  <c r="V136" i="6"/>
  <c r="W136" i="6"/>
  <c r="X136" i="6"/>
  <c r="AA136" i="6"/>
  <c r="AB136" i="6"/>
  <c r="AC136" i="6"/>
  <c r="AD136" i="6"/>
  <c r="AE136" i="6"/>
  <c r="AF136" i="6"/>
  <c r="AG136" i="6"/>
  <c r="AH136" i="6"/>
  <c r="AI136" i="6"/>
  <c r="AJ136" i="6"/>
  <c r="AK136" i="6"/>
  <c r="AL136" i="6"/>
  <c r="AM136" i="6"/>
  <c r="AN136" i="6"/>
  <c r="AO136" i="6"/>
  <c r="AP136" i="6"/>
  <c r="AR136" i="6"/>
  <c r="AS136" i="6"/>
  <c r="AU136" i="6"/>
  <c r="AX136" i="6"/>
  <c r="AZ136" i="6"/>
  <c r="BA136" i="6"/>
  <c r="BD136" i="6"/>
  <c r="BE136" i="6"/>
  <c r="BF136" i="6"/>
  <c r="BG136" i="6"/>
  <c r="BH136" i="6"/>
  <c r="BK136" i="6"/>
  <c r="BL136" i="6"/>
  <c r="BN136" i="6"/>
  <c r="B137" i="6"/>
  <c r="C137" i="6"/>
  <c r="D137" i="6"/>
  <c r="E137" i="6"/>
  <c r="F137" i="6"/>
  <c r="G137" i="6"/>
  <c r="H137" i="6"/>
  <c r="I137" i="6"/>
  <c r="J137" i="6"/>
  <c r="L137" i="6"/>
  <c r="M137" i="6"/>
  <c r="N137" i="6"/>
  <c r="O137" i="6"/>
  <c r="P137" i="6"/>
  <c r="Q137" i="6"/>
  <c r="R137" i="6"/>
  <c r="S137" i="6"/>
  <c r="T137" i="6"/>
  <c r="U137" i="6"/>
  <c r="V137" i="6"/>
  <c r="W137" i="6"/>
  <c r="X137" i="6"/>
  <c r="AA137" i="6"/>
  <c r="AB137" i="6"/>
  <c r="AC137" i="6"/>
  <c r="AD137" i="6"/>
  <c r="AE137" i="6"/>
  <c r="AF137" i="6"/>
  <c r="AG137" i="6"/>
  <c r="AH137" i="6"/>
  <c r="AI137" i="6"/>
  <c r="AJ137" i="6"/>
  <c r="AK137" i="6"/>
  <c r="AL137" i="6"/>
  <c r="AM137" i="6"/>
  <c r="AN137" i="6"/>
  <c r="AO137" i="6"/>
  <c r="AP137" i="6"/>
  <c r="AR137" i="6"/>
  <c r="AS137" i="6"/>
  <c r="AU137" i="6"/>
  <c r="AX137" i="6"/>
  <c r="AZ137" i="6"/>
  <c r="BA137" i="6"/>
  <c r="BD137" i="6"/>
  <c r="BE137" i="6"/>
  <c r="BF137" i="6"/>
  <c r="BG137" i="6"/>
  <c r="BH137" i="6"/>
  <c r="BK137" i="6"/>
  <c r="BL137" i="6"/>
  <c r="BN137" i="6"/>
  <c r="B138" i="6"/>
  <c r="C138" i="6"/>
  <c r="D138" i="6"/>
  <c r="E138" i="6"/>
  <c r="F138" i="6"/>
  <c r="G138" i="6"/>
  <c r="H138" i="6"/>
  <c r="I138" i="6"/>
  <c r="J138" i="6"/>
  <c r="L138" i="6"/>
  <c r="M138" i="6"/>
  <c r="N138" i="6"/>
  <c r="O138" i="6"/>
  <c r="P138" i="6"/>
  <c r="Q138" i="6"/>
  <c r="R138" i="6"/>
  <c r="S138" i="6"/>
  <c r="T138" i="6"/>
  <c r="U138" i="6"/>
  <c r="V138" i="6"/>
  <c r="W138" i="6"/>
  <c r="X138" i="6"/>
  <c r="AB138" i="6"/>
  <c r="AC138" i="6"/>
  <c r="AD138" i="6"/>
  <c r="AE138" i="6"/>
  <c r="AF138" i="6"/>
  <c r="AG138" i="6"/>
  <c r="AH138" i="6"/>
  <c r="AI138" i="6"/>
  <c r="AJ138" i="6"/>
  <c r="AK138" i="6"/>
  <c r="AL138" i="6"/>
  <c r="AM138" i="6"/>
  <c r="AN138" i="6"/>
  <c r="AO138" i="6"/>
  <c r="AP138" i="6"/>
  <c r="AR138" i="6"/>
  <c r="AS138" i="6"/>
  <c r="AU138" i="6"/>
  <c r="AX138" i="6"/>
  <c r="AZ138" i="6"/>
  <c r="BA138" i="6"/>
  <c r="BD138" i="6"/>
  <c r="BF138" i="6"/>
  <c r="BG138" i="6"/>
  <c r="BH138" i="6"/>
  <c r="BK138" i="6"/>
  <c r="BL138" i="6"/>
  <c r="BN138" i="6"/>
  <c r="B139" i="6"/>
  <c r="C139" i="6"/>
  <c r="D139" i="6"/>
  <c r="E139" i="6"/>
  <c r="F139" i="6"/>
  <c r="G139" i="6"/>
  <c r="H139" i="6"/>
  <c r="I139" i="6"/>
  <c r="J139" i="6"/>
  <c r="L139" i="6"/>
  <c r="M139" i="6"/>
  <c r="N139" i="6"/>
  <c r="O139" i="6"/>
  <c r="P139" i="6"/>
  <c r="Q139" i="6"/>
  <c r="R139" i="6"/>
  <c r="S139" i="6"/>
  <c r="T139" i="6"/>
  <c r="U139" i="6"/>
  <c r="V139" i="6"/>
  <c r="W139" i="6"/>
  <c r="X139" i="6"/>
  <c r="AA139" i="6"/>
  <c r="AB139" i="6"/>
  <c r="AC139" i="6"/>
  <c r="AD139" i="6"/>
  <c r="AE139" i="6"/>
  <c r="AF139" i="6"/>
  <c r="AG139" i="6"/>
  <c r="AH139" i="6"/>
  <c r="AI139" i="6"/>
  <c r="AJ139" i="6"/>
  <c r="AK139" i="6"/>
  <c r="AL139" i="6"/>
  <c r="AM139" i="6"/>
  <c r="AN139" i="6"/>
  <c r="AO139" i="6"/>
  <c r="AP139" i="6"/>
  <c r="AR139" i="6"/>
  <c r="AS139" i="6"/>
  <c r="AU139" i="6"/>
  <c r="AX139" i="6"/>
  <c r="AZ139" i="6"/>
  <c r="BA139" i="6"/>
  <c r="BD139" i="6"/>
  <c r="BE139" i="6"/>
  <c r="BF139" i="6"/>
  <c r="BG139" i="6"/>
  <c r="BH139" i="6"/>
  <c r="BK139" i="6"/>
  <c r="BL139" i="6"/>
  <c r="BN139" i="6"/>
  <c r="B140" i="6"/>
  <c r="C140" i="6"/>
  <c r="D140" i="6"/>
  <c r="E140" i="6"/>
  <c r="F140" i="6"/>
  <c r="G140" i="6"/>
  <c r="H140" i="6"/>
  <c r="I140" i="6"/>
  <c r="J140" i="6"/>
  <c r="L140" i="6"/>
  <c r="M140" i="6"/>
  <c r="N140" i="6"/>
  <c r="O140" i="6"/>
  <c r="P140" i="6"/>
  <c r="Q140" i="6"/>
  <c r="R140" i="6"/>
  <c r="S140" i="6"/>
  <c r="T140" i="6"/>
  <c r="U140" i="6"/>
  <c r="V140" i="6"/>
  <c r="W140" i="6"/>
  <c r="X140" i="6"/>
  <c r="AA140" i="6"/>
  <c r="AB140" i="6"/>
  <c r="AC140" i="6"/>
  <c r="AD140" i="6"/>
  <c r="AE140" i="6"/>
  <c r="AF140" i="6"/>
  <c r="AG140" i="6"/>
  <c r="AH140" i="6"/>
  <c r="AI140" i="6"/>
  <c r="AJ140" i="6"/>
  <c r="AK140" i="6"/>
  <c r="AL140" i="6"/>
  <c r="AM140" i="6"/>
  <c r="AN140" i="6"/>
  <c r="AO140" i="6"/>
  <c r="AP140" i="6"/>
  <c r="AR140" i="6"/>
  <c r="AS140" i="6"/>
  <c r="AU140" i="6"/>
  <c r="AX140" i="6"/>
  <c r="AZ140" i="6"/>
  <c r="BA140" i="6"/>
  <c r="BD140" i="6"/>
  <c r="BE140" i="6"/>
  <c r="BF140" i="6"/>
  <c r="BG140" i="6"/>
  <c r="BH140" i="6"/>
  <c r="BK140" i="6"/>
  <c r="BL140" i="6"/>
  <c r="BN140" i="6"/>
  <c r="B141" i="6"/>
  <c r="C141" i="6"/>
  <c r="D141" i="6"/>
  <c r="E141" i="6"/>
  <c r="F141" i="6"/>
  <c r="G141" i="6"/>
  <c r="H141" i="6"/>
  <c r="I141" i="6"/>
  <c r="J141" i="6"/>
  <c r="L141" i="6"/>
  <c r="M141" i="6"/>
  <c r="N141" i="6"/>
  <c r="O141" i="6"/>
  <c r="P141" i="6"/>
  <c r="Q141" i="6"/>
  <c r="R141" i="6"/>
  <c r="S141" i="6"/>
  <c r="T141" i="6"/>
  <c r="U141" i="6"/>
  <c r="V141" i="6"/>
  <c r="W141" i="6"/>
  <c r="X141" i="6"/>
  <c r="AA141" i="6"/>
  <c r="AB141" i="6"/>
  <c r="AC141" i="6"/>
  <c r="AD141" i="6"/>
  <c r="AE141" i="6"/>
  <c r="AF141" i="6"/>
  <c r="AG141" i="6"/>
  <c r="AH141" i="6"/>
  <c r="AI141" i="6"/>
  <c r="AJ141" i="6"/>
  <c r="AK141" i="6"/>
  <c r="AL141" i="6"/>
  <c r="AM141" i="6"/>
  <c r="AN141" i="6"/>
  <c r="AO141" i="6"/>
  <c r="AP141" i="6"/>
  <c r="AR141" i="6"/>
  <c r="AS141" i="6"/>
  <c r="AU141" i="6"/>
  <c r="AX141" i="6"/>
  <c r="AZ141" i="6"/>
  <c r="BA141" i="6"/>
  <c r="BD141" i="6"/>
  <c r="BE141" i="6"/>
  <c r="BF141" i="6"/>
  <c r="BG141" i="6"/>
  <c r="BH141" i="6"/>
  <c r="BK141" i="6"/>
  <c r="BL141" i="6"/>
  <c r="BN141" i="6"/>
  <c r="B142" i="6"/>
  <c r="C142" i="6"/>
  <c r="D142" i="6"/>
  <c r="E142" i="6"/>
  <c r="F142" i="6"/>
  <c r="G142" i="6"/>
  <c r="H142" i="6"/>
  <c r="I142" i="6"/>
  <c r="J142" i="6"/>
  <c r="L142" i="6"/>
  <c r="M142" i="6"/>
  <c r="N142" i="6"/>
  <c r="O142" i="6"/>
  <c r="P142" i="6"/>
  <c r="Q142" i="6"/>
  <c r="R142" i="6"/>
  <c r="S142" i="6"/>
  <c r="T142" i="6"/>
  <c r="U142" i="6"/>
  <c r="V142" i="6"/>
  <c r="W142" i="6"/>
  <c r="X142" i="6"/>
  <c r="AA142" i="6"/>
  <c r="AB142" i="6"/>
  <c r="AC142" i="6"/>
  <c r="AD142" i="6"/>
  <c r="AE142" i="6"/>
  <c r="AF142" i="6"/>
  <c r="AG142" i="6"/>
  <c r="AH142" i="6"/>
  <c r="AI142" i="6"/>
  <c r="AJ142" i="6"/>
  <c r="AK142" i="6"/>
  <c r="AL142" i="6"/>
  <c r="AM142" i="6"/>
  <c r="AN142" i="6"/>
  <c r="AO142" i="6"/>
  <c r="AP142" i="6"/>
  <c r="AR142" i="6"/>
  <c r="AS142" i="6"/>
  <c r="AU142" i="6"/>
  <c r="AX142" i="6"/>
  <c r="AZ142" i="6"/>
  <c r="BA142" i="6"/>
  <c r="BD142" i="6"/>
  <c r="BE142" i="6"/>
  <c r="BF142" i="6"/>
  <c r="BG142" i="6"/>
  <c r="BH142" i="6"/>
  <c r="BK142" i="6"/>
  <c r="BL142" i="6"/>
  <c r="BN142" i="6"/>
  <c r="B143" i="6"/>
  <c r="C143" i="6"/>
  <c r="D143" i="6"/>
  <c r="E143" i="6"/>
  <c r="F143" i="6"/>
  <c r="G143" i="6"/>
  <c r="H143" i="6"/>
  <c r="I143" i="6"/>
  <c r="J143" i="6"/>
  <c r="L143" i="6"/>
  <c r="M143" i="6"/>
  <c r="N143" i="6"/>
  <c r="O143" i="6"/>
  <c r="P143" i="6"/>
  <c r="Q143" i="6"/>
  <c r="R143" i="6"/>
  <c r="S143" i="6"/>
  <c r="T143" i="6"/>
  <c r="U143" i="6"/>
  <c r="V143" i="6"/>
  <c r="W143" i="6"/>
  <c r="X143" i="6"/>
  <c r="AA143" i="6"/>
  <c r="AB143" i="6"/>
  <c r="AC143" i="6"/>
  <c r="AD143" i="6"/>
  <c r="AE143" i="6"/>
  <c r="AF143" i="6"/>
  <c r="AG143" i="6"/>
  <c r="AH143" i="6"/>
  <c r="AI143" i="6"/>
  <c r="AJ143" i="6"/>
  <c r="AK143" i="6"/>
  <c r="AL143" i="6"/>
  <c r="AM143" i="6"/>
  <c r="AN143" i="6"/>
  <c r="AO143" i="6"/>
  <c r="AP143" i="6"/>
  <c r="AR143" i="6"/>
  <c r="AS143" i="6"/>
  <c r="AU143" i="6"/>
  <c r="AX143" i="6"/>
  <c r="AZ143" i="6"/>
  <c r="BA143" i="6"/>
  <c r="BD143" i="6"/>
  <c r="BE143" i="6"/>
  <c r="BF143" i="6"/>
  <c r="BG143" i="6"/>
  <c r="BH143" i="6"/>
  <c r="BK143" i="6"/>
  <c r="BL143" i="6"/>
  <c r="BN143" i="6"/>
  <c r="B144" i="6"/>
  <c r="C144" i="6"/>
  <c r="D144" i="6"/>
  <c r="E144" i="6"/>
  <c r="F144" i="6"/>
  <c r="G144" i="6"/>
  <c r="H144" i="6"/>
  <c r="I144" i="6"/>
  <c r="J144" i="6"/>
  <c r="L144" i="6"/>
  <c r="M144" i="6"/>
  <c r="N144" i="6"/>
  <c r="O144" i="6"/>
  <c r="P144" i="6"/>
  <c r="Q144" i="6"/>
  <c r="R144" i="6"/>
  <c r="S144" i="6"/>
  <c r="T144" i="6"/>
  <c r="U144" i="6"/>
  <c r="V144" i="6"/>
  <c r="W144" i="6"/>
  <c r="X144" i="6"/>
  <c r="AA144" i="6"/>
  <c r="AB144" i="6"/>
  <c r="AC144" i="6"/>
  <c r="AD144" i="6"/>
  <c r="AE144" i="6"/>
  <c r="AF144" i="6"/>
  <c r="AG144" i="6"/>
  <c r="AH144" i="6"/>
  <c r="AI144" i="6"/>
  <c r="AJ144" i="6"/>
  <c r="AK144" i="6"/>
  <c r="AL144" i="6"/>
  <c r="AM144" i="6"/>
  <c r="AN144" i="6"/>
  <c r="AO144" i="6"/>
  <c r="AP144" i="6"/>
  <c r="AR144" i="6"/>
  <c r="AS144" i="6"/>
  <c r="AU144" i="6"/>
  <c r="AX144" i="6"/>
  <c r="AZ144" i="6"/>
  <c r="BA144" i="6"/>
  <c r="BD144" i="6"/>
  <c r="BE144" i="6"/>
  <c r="BF144" i="6"/>
  <c r="BG144" i="6"/>
  <c r="BH144" i="6"/>
  <c r="BK144" i="6"/>
  <c r="BL144" i="6"/>
  <c r="BN144" i="6"/>
  <c r="B145" i="6"/>
  <c r="C145" i="6"/>
  <c r="D145" i="6"/>
  <c r="E145" i="6"/>
  <c r="F145" i="6"/>
  <c r="G145" i="6"/>
  <c r="H145" i="6"/>
  <c r="I145" i="6"/>
  <c r="J145" i="6"/>
  <c r="L145" i="6"/>
  <c r="M145" i="6"/>
  <c r="N145" i="6"/>
  <c r="O145" i="6"/>
  <c r="P145" i="6"/>
  <c r="Q145" i="6"/>
  <c r="R145" i="6"/>
  <c r="S145" i="6"/>
  <c r="T145" i="6"/>
  <c r="U145" i="6"/>
  <c r="V145" i="6"/>
  <c r="W145" i="6"/>
  <c r="X145" i="6"/>
  <c r="AA145" i="6"/>
  <c r="AB145" i="6"/>
  <c r="AC145" i="6"/>
  <c r="AD145" i="6"/>
  <c r="AE145" i="6"/>
  <c r="AF145" i="6"/>
  <c r="AG145" i="6"/>
  <c r="AH145" i="6"/>
  <c r="AI145" i="6"/>
  <c r="AJ145" i="6"/>
  <c r="AK145" i="6"/>
  <c r="AL145" i="6"/>
  <c r="AM145" i="6"/>
  <c r="AN145" i="6"/>
  <c r="AO145" i="6"/>
  <c r="AP145" i="6"/>
  <c r="AR145" i="6"/>
  <c r="AS145" i="6"/>
  <c r="AU145" i="6"/>
  <c r="AX145" i="6"/>
  <c r="AZ145" i="6"/>
  <c r="BA145" i="6"/>
  <c r="BD145" i="6"/>
  <c r="BE145" i="6"/>
  <c r="BF145" i="6"/>
  <c r="BG145" i="6"/>
  <c r="BH145" i="6"/>
  <c r="BK145" i="6"/>
  <c r="BL145" i="6"/>
  <c r="BN145" i="6"/>
  <c r="B146" i="6"/>
  <c r="C146" i="6"/>
  <c r="D146" i="6"/>
  <c r="E146" i="6"/>
  <c r="F146" i="6"/>
  <c r="G146" i="6"/>
  <c r="H146" i="6"/>
  <c r="I146" i="6"/>
  <c r="J146" i="6"/>
  <c r="L146" i="6"/>
  <c r="M146" i="6"/>
  <c r="N146" i="6"/>
  <c r="O146" i="6"/>
  <c r="P146" i="6"/>
  <c r="Q146" i="6"/>
  <c r="R146" i="6"/>
  <c r="S146" i="6"/>
  <c r="T146" i="6"/>
  <c r="U146" i="6"/>
  <c r="V146" i="6"/>
  <c r="W146" i="6"/>
  <c r="X146" i="6"/>
  <c r="AA146" i="6"/>
  <c r="AB146" i="6"/>
  <c r="AC146" i="6"/>
  <c r="AD146" i="6"/>
  <c r="AE146" i="6"/>
  <c r="AF146" i="6"/>
  <c r="AG146" i="6"/>
  <c r="AH146" i="6"/>
  <c r="AI146" i="6"/>
  <c r="AJ146" i="6"/>
  <c r="AK146" i="6"/>
  <c r="AL146" i="6"/>
  <c r="AM146" i="6"/>
  <c r="AN146" i="6"/>
  <c r="AO146" i="6"/>
  <c r="AP146" i="6"/>
  <c r="AR146" i="6"/>
  <c r="AS146" i="6"/>
  <c r="AU146" i="6"/>
  <c r="AX146" i="6"/>
  <c r="AZ146" i="6"/>
  <c r="BA146" i="6"/>
  <c r="BD146" i="6"/>
  <c r="BE146" i="6"/>
  <c r="BF146" i="6"/>
  <c r="BG146" i="6"/>
  <c r="BH146" i="6"/>
  <c r="BK146" i="6"/>
  <c r="BL146" i="6"/>
  <c r="BN146" i="6"/>
  <c r="B147" i="6"/>
  <c r="C147" i="6"/>
  <c r="D147" i="6"/>
  <c r="E147" i="6"/>
  <c r="F147" i="6"/>
  <c r="G147" i="6"/>
  <c r="H147" i="6"/>
  <c r="I147" i="6"/>
  <c r="J147" i="6"/>
  <c r="L147" i="6"/>
  <c r="M147" i="6"/>
  <c r="N147" i="6"/>
  <c r="O147" i="6"/>
  <c r="P147" i="6"/>
  <c r="Q147" i="6"/>
  <c r="R147" i="6"/>
  <c r="S147" i="6"/>
  <c r="T147" i="6"/>
  <c r="U147" i="6"/>
  <c r="V147" i="6"/>
  <c r="W147" i="6"/>
  <c r="X147" i="6"/>
  <c r="AA147" i="6"/>
  <c r="AB147" i="6"/>
  <c r="AC147" i="6"/>
  <c r="AD147" i="6"/>
  <c r="AE147" i="6"/>
  <c r="AF147" i="6"/>
  <c r="AG147" i="6"/>
  <c r="AH147" i="6"/>
  <c r="AI147" i="6"/>
  <c r="AJ147" i="6"/>
  <c r="AK147" i="6"/>
  <c r="AL147" i="6"/>
  <c r="AM147" i="6"/>
  <c r="AN147" i="6"/>
  <c r="AO147" i="6"/>
  <c r="AP147" i="6"/>
  <c r="AR147" i="6"/>
  <c r="AS147" i="6"/>
  <c r="AU147" i="6"/>
  <c r="AX147" i="6"/>
  <c r="AZ147" i="6"/>
  <c r="BA147" i="6"/>
  <c r="BD147" i="6"/>
  <c r="BE147" i="6"/>
  <c r="BF147" i="6"/>
  <c r="BG147" i="6"/>
  <c r="BH147" i="6"/>
  <c r="BK147" i="6"/>
  <c r="BL147" i="6"/>
  <c r="BN147" i="6"/>
  <c r="B148" i="6"/>
  <c r="C148" i="6"/>
  <c r="D148" i="6"/>
  <c r="E148" i="6"/>
  <c r="F148" i="6"/>
  <c r="G148" i="6"/>
  <c r="H148" i="6"/>
  <c r="I148" i="6"/>
  <c r="J148" i="6"/>
  <c r="L148" i="6"/>
  <c r="M148" i="6"/>
  <c r="N148" i="6"/>
  <c r="O148" i="6"/>
  <c r="P148" i="6"/>
  <c r="Q148" i="6"/>
  <c r="R148" i="6"/>
  <c r="S148" i="6"/>
  <c r="T148" i="6"/>
  <c r="U148" i="6"/>
  <c r="V148" i="6"/>
  <c r="W148" i="6"/>
  <c r="X148" i="6"/>
  <c r="AA148" i="6"/>
  <c r="AB148" i="6"/>
  <c r="AC148" i="6"/>
  <c r="AD148" i="6"/>
  <c r="AE148" i="6"/>
  <c r="AF148" i="6"/>
  <c r="AG148" i="6"/>
  <c r="AH148" i="6"/>
  <c r="AI148" i="6"/>
  <c r="AJ148" i="6"/>
  <c r="AK148" i="6"/>
  <c r="AL148" i="6"/>
  <c r="AM148" i="6"/>
  <c r="AN148" i="6"/>
  <c r="AO148" i="6"/>
  <c r="AP148" i="6"/>
  <c r="AR148" i="6"/>
  <c r="AS148" i="6"/>
  <c r="AU148" i="6"/>
  <c r="AX148" i="6"/>
  <c r="AZ148" i="6"/>
  <c r="BA148" i="6"/>
  <c r="BD148" i="6"/>
  <c r="BE148" i="6"/>
  <c r="BF148" i="6"/>
  <c r="BG148" i="6"/>
  <c r="BH148" i="6"/>
  <c r="BK148" i="6"/>
  <c r="BL148" i="6"/>
  <c r="BN148" i="6"/>
  <c r="B149" i="6"/>
  <c r="C149" i="6"/>
  <c r="D149" i="6"/>
  <c r="E149" i="6"/>
  <c r="F149" i="6"/>
  <c r="G149" i="6"/>
  <c r="H149" i="6"/>
  <c r="I149" i="6"/>
  <c r="J149" i="6"/>
  <c r="L149" i="6"/>
  <c r="M149" i="6"/>
  <c r="N149" i="6"/>
  <c r="O149" i="6"/>
  <c r="P149" i="6"/>
  <c r="Q149" i="6"/>
  <c r="R149" i="6"/>
  <c r="S149" i="6"/>
  <c r="T149" i="6"/>
  <c r="U149" i="6"/>
  <c r="V149" i="6"/>
  <c r="W149" i="6"/>
  <c r="X149" i="6"/>
  <c r="AA149" i="6"/>
  <c r="AB149" i="6"/>
  <c r="AC149" i="6"/>
  <c r="AD149" i="6"/>
  <c r="AE149" i="6"/>
  <c r="AF149" i="6"/>
  <c r="AG149" i="6"/>
  <c r="AH149" i="6"/>
  <c r="AI149" i="6"/>
  <c r="AJ149" i="6"/>
  <c r="AK149" i="6"/>
  <c r="AL149" i="6"/>
  <c r="AM149" i="6"/>
  <c r="AN149" i="6"/>
  <c r="AO149" i="6"/>
  <c r="AP149" i="6"/>
  <c r="AR149" i="6"/>
  <c r="AS149" i="6"/>
  <c r="AU149" i="6"/>
  <c r="AX149" i="6"/>
  <c r="AZ149" i="6"/>
  <c r="BA149" i="6"/>
  <c r="BD149" i="6"/>
  <c r="BE149" i="6"/>
  <c r="BF149" i="6"/>
  <c r="BG149" i="6"/>
  <c r="BH149" i="6"/>
  <c r="BK149" i="6"/>
  <c r="BL149" i="6"/>
  <c r="BN149" i="6"/>
  <c r="B150" i="6"/>
  <c r="C150" i="6"/>
  <c r="D150" i="6"/>
  <c r="E150" i="6"/>
  <c r="F150" i="6"/>
  <c r="G150" i="6"/>
  <c r="H150" i="6"/>
  <c r="I150" i="6"/>
  <c r="J150" i="6"/>
  <c r="L150" i="6"/>
  <c r="M150" i="6"/>
  <c r="N150" i="6"/>
  <c r="O150" i="6"/>
  <c r="P150" i="6"/>
  <c r="Q150" i="6"/>
  <c r="R150" i="6"/>
  <c r="S150" i="6"/>
  <c r="T150" i="6"/>
  <c r="U150" i="6"/>
  <c r="V150" i="6"/>
  <c r="W150" i="6"/>
  <c r="X150" i="6"/>
  <c r="AA150" i="6"/>
  <c r="AB150" i="6"/>
  <c r="AC150" i="6"/>
  <c r="AD150" i="6"/>
  <c r="AE150" i="6"/>
  <c r="AF150" i="6"/>
  <c r="AG150" i="6"/>
  <c r="AH150" i="6"/>
  <c r="AI150" i="6"/>
  <c r="AJ150" i="6"/>
  <c r="AK150" i="6"/>
  <c r="AL150" i="6"/>
  <c r="AM150" i="6"/>
  <c r="AN150" i="6"/>
  <c r="AO150" i="6"/>
  <c r="AP150" i="6"/>
  <c r="AR150" i="6"/>
  <c r="AS150" i="6"/>
  <c r="AU150" i="6"/>
  <c r="AX150" i="6"/>
  <c r="AZ150" i="6"/>
  <c r="BA150" i="6"/>
  <c r="BD150" i="6"/>
  <c r="BE150" i="6"/>
  <c r="BF150" i="6"/>
  <c r="BG150" i="6"/>
  <c r="BH150" i="6"/>
  <c r="BK150" i="6"/>
  <c r="BL150" i="6"/>
  <c r="BN150" i="6"/>
  <c r="B151" i="6"/>
  <c r="C151" i="6"/>
  <c r="D151" i="6"/>
  <c r="E151" i="6"/>
  <c r="F151" i="6"/>
  <c r="G151" i="6"/>
  <c r="H151" i="6"/>
  <c r="I151" i="6"/>
  <c r="J151" i="6"/>
  <c r="L151" i="6"/>
  <c r="M151" i="6"/>
  <c r="N151" i="6"/>
  <c r="O151" i="6"/>
  <c r="P151" i="6"/>
  <c r="Q151" i="6"/>
  <c r="R151" i="6"/>
  <c r="S151" i="6"/>
  <c r="T151" i="6"/>
  <c r="U151" i="6"/>
  <c r="V151" i="6"/>
  <c r="W151" i="6"/>
  <c r="X151" i="6"/>
  <c r="AA151" i="6"/>
  <c r="AB151" i="6"/>
  <c r="AC151" i="6"/>
  <c r="AD151" i="6"/>
  <c r="AE151" i="6"/>
  <c r="AF151" i="6"/>
  <c r="AG151" i="6"/>
  <c r="AH151" i="6"/>
  <c r="AI151" i="6"/>
  <c r="AJ151" i="6"/>
  <c r="AK151" i="6"/>
  <c r="AL151" i="6"/>
  <c r="AM151" i="6"/>
  <c r="AN151" i="6"/>
  <c r="AO151" i="6"/>
  <c r="AP151" i="6"/>
  <c r="AR151" i="6"/>
  <c r="AS151" i="6"/>
  <c r="AU151" i="6"/>
  <c r="AX151" i="6"/>
  <c r="AZ151" i="6"/>
  <c r="BA151" i="6"/>
  <c r="BD151" i="6"/>
  <c r="BE151" i="6"/>
  <c r="BF151" i="6"/>
  <c r="BG151" i="6"/>
  <c r="BH151" i="6"/>
  <c r="BK151" i="6"/>
  <c r="BL151" i="6"/>
  <c r="BN151" i="6"/>
  <c r="B152" i="6"/>
  <c r="C152" i="6"/>
  <c r="D152" i="6"/>
  <c r="E152" i="6"/>
  <c r="F152" i="6"/>
  <c r="G152" i="6"/>
  <c r="H152" i="6"/>
  <c r="I152" i="6"/>
  <c r="J152" i="6"/>
  <c r="L152" i="6"/>
  <c r="M152" i="6"/>
  <c r="N152" i="6"/>
  <c r="O152" i="6"/>
  <c r="P152" i="6"/>
  <c r="Q152" i="6"/>
  <c r="R152" i="6"/>
  <c r="S152" i="6"/>
  <c r="T152" i="6"/>
  <c r="U152" i="6"/>
  <c r="V152" i="6"/>
  <c r="W152" i="6"/>
  <c r="X152" i="6"/>
  <c r="AA152" i="6"/>
  <c r="AB152" i="6"/>
  <c r="AC152" i="6"/>
  <c r="AD152" i="6"/>
  <c r="AE152" i="6"/>
  <c r="AF152" i="6"/>
  <c r="AG152" i="6"/>
  <c r="AH152" i="6"/>
  <c r="AI152" i="6"/>
  <c r="AJ152" i="6"/>
  <c r="AK152" i="6"/>
  <c r="AL152" i="6"/>
  <c r="AM152" i="6"/>
  <c r="AN152" i="6"/>
  <c r="AO152" i="6"/>
  <c r="AP152" i="6"/>
  <c r="AR152" i="6"/>
  <c r="AS152" i="6"/>
  <c r="AU152" i="6"/>
  <c r="AX152" i="6"/>
  <c r="AZ152" i="6"/>
  <c r="BA152" i="6"/>
  <c r="BD152" i="6"/>
  <c r="BE152" i="6"/>
  <c r="BF152" i="6"/>
  <c r="BG152" i="6"/>
  <c r="BH152" i="6"/>
  <c r="BK152" i="6"/>
  <c r="BL152" i="6"/>
  <c r="BN152" i="6"/>
  <c r="B153" i="6"/>
  <c r="C153" i="6"/>
  <c r="D153" i="6"/>
  <c r="E153" i="6"/>
  <c r="F153" i="6"/>
  <c r="G153" i="6"/>
  <c r="H153" i="6"/>
  <c r="I153" i="6"/>
  <c r="J153" i="6"/>
  <c r="L153" i="6"/>
  <c r="M153" i="6"/>
  <c r="N153" i="6"/>
  <c r="O153" i="6"/>
  <c r="P153" i="6"/>
  <c r="Q153" i="6"/>
  <c r="R153" i="6"/>
  <c r="S153" i="6"/>
  <c r="T153" i="6"/>
  <c r="U153" i="6"/>
  <c r="V153" i="6"/>
  <c r="W153" i="6"/>
  <c r="X153" i="6"/>
  <c r="AA153" i="6"/>
  <c r="AB153" i="6"/>
  <c r="AC153" i="6"/>
  <c r="AD153" i="6"/>
  <c r="AE153" i="6"/>
  <c r="AF153" i="6"/>
  <c r="AG153" i="6"/>
  <c r="AH153" i="6"/>
  <c r="AI153" i="6"/>
  <c r="AJ153" i="6"/>
  <c r="AK153" i="6"/>
  <c r="AL153" i="6"/>
  <c r="AM153" i="6"/>
  <c r="AN153" i="6"/>
  <c r="AO153" i="6"/>
  <c r="AP153" i="6"/>
  <c r="AR153" i="6"/>
  <c r="AS153" i="6"/>
  <c r="AU153" i="6"/>
  <c r="AW153" i="6"/>
  <c r="AX153" i="6"/>
  <c r="BA153" i="6"/>
  <c r="BB153" i="6"/>
  <c r="BD153" i="6"/>
  <c r="BE153" i="6"/>
  <c r="BF153" i="6"/>
  <c r="BG153" i="6"/>
  <c r="BH153" i="6"/>
  <c r="BK153" i="6"/>
  <c r="BL153" i="6"/>
  <c r="BN153" i="6"/>
  <c r="B154" i="6"/>
  <c r="C154" i="6"/>
  <c r="D154" i="6"/>
  <c r="E154" i="6"/>
  <c r="F154" i="6"/>
  <c r="G154" i="6"/>
  <c r="H154" i="6"/>
  <c r="I154" i="6"/>
  <c r="J154" i="6"/>
  <c r="L154" i="6"/>
  <c r="M154" i="6"/>
  <c r="N154" i="6"/>
  <c r="O154" i="6"/>
  <c r="P154" i="6"/>
  <c r="Q154" i="6"/>
  <c r="R154" i="6"/>
  <c r="S154" i="6"/>
  <c r="T154" i="6"/>
  <c r="U154" i="6"/>
  <c r="V154" i="6"/>
  <c r="W154" i="6"/>
  <c r="X154" i="6"/>
  <c r="AA154" i="6"/>
  <c r="AB154" i="6"/>
  <c r="AC154" i="6"/>
  <c r="AD154" i="6"/>
  <c r="AE154" i="6"/>
  <c r="AF154" i="6"/>
  <c r="AG154" i="6"/>
  <c r="AH154" i="6"/>
  <c r="AI154" i="6"/>
  <c r="AJ154" i="6"/>
  <c r="AK154" i="6"/>
  <c r="AL154" i="6"/>
  <c r="AM154" i="6"/>
  <c r="AN154" i="6"/>
  <c r="AO154" i="6"/>
  <c r="AP154" i="6"/>
  <c r="AR154" i="6"/>
  <c r="AS154" i="6"/>
  <c r="AU154" i="6"/>
  <c r="AW154" i="6"/>
  <c r="AX154" i="6"/>
  <c r="AZ154" i="6"/>
  <c r="BA154" i="6"/>
  <c r="BB154" i="6"/>
  <c r="BD154" i="6"/>
  <c r="BE154" i="6"/>
  <c r="BF154" i="6"/>
  <c r="BG154" i="6"/>
  <c r="BH154" i="6"/>
  <c r="BK154" i="6"/>
  <c r="BL154" i="6"/>
  <c r="BN154" i="6"/>
  <c r="B155" i="6"/>
  <c r="C155" i="6"/>
  <c r="D155" i="6"/>
  <c r="E155" i="6"/>
  <c r="F155" i="6"/>
  <c r="G155" i="6"/>
  <c r="H155" i="6"/>
  <c r="I155" i="6"/>
  <c r="J155" i="6"/>
  <c r="L155" i="6"/>
  <c r="M155" i="6"/>
  <c r="N155" i="6"/>
  <c r="O155" i="6"/>
  <c r="P155" i="6"/>
  <c r="Q155" i="6"/>
  <c r="R155" i="6"/>
  <c r="S155" i="6"/>
  <c r="T155" i="6"/>
  <c r="U155" i="6"/>
  <c r="V155" i="6"/>
  <c r="W155" i="6"/>
  <c r="X155" i="6"/>
  <c r="AA155" i="6"/>
  <c r="AB155" i="6"/>
  <c r="AC155" i="6"/>
  <c r="AD155" i="6"/>
  <c r="AE155" i="6"/>
  <c r="AF155" i="6"/>
  <c r="AG155" i="6"/>
  <c r="AH155" i="6"/>
  <c r="AI155" i="6"/>
  <c r="AJ155" i="6"/>
  <c r="AK155" i="6"/>
  <c r="AL155" i="6"/>
  <c r="AM155" i="6"/>
  <c r="AN155" i="6"/>
  <c r="AO155" i="6"/>
  <c r="AP155" i="6"/>
  <c r="AR155" i="6"/>
  <c r="AS155" i="6"/>
  <c r="AU155" i="6"/>
  <c r="AW155" i="6"/>
  <c r="AX155" i="6"/>
  <c r="AZ155" i="6"/>
  <c r="BA155" i="6"/>
  <c r="BB155" i="6"/>
  <c r="BD155" i="6"/>
  <c r="BE155" i="6"/>
  <c r="BF155" i="6"/>
  <c r="BG155" i="6"/>
  <c r="BH155" i="6"/>
  <c r="BK155" i="6"/>
  <c r="BL155" i="6"/>
  <c r="BN155" i="6"/>
  <c r="B156" i="6"/>
  <c r="C156" i="6"/>
  <c r="D156" i="6"/>
  <c r="E156" i="6"/>
  <c r="F156" i="6"/>
  <c r="G156" i="6"/>
  <c r="H156" i="6"/>
  <c r="I156" i="6"/>
  <c r="J156" i="6"/>
  <c r="L156" i="6"/>
  <c r="M156" i="6"/>
  <c r="N156" i="6"/>
  <c r="O156" i="6"/>
  <c r="P156" i="6"/>
  <c r="Q156" i="6"/>
  <c r="R156" i="6"/>
  <c r="S156" i="6"/>
  <c r="T156" i="6"/>
  <c r="U156" i="6"/>
  <c r="V156" i="6"/>
  <c r="W156" i="6"/>
  <c r="X156" i="6"/>
  <c r="AA156" i="6"/>
  <c r="AB156" i="6"/>
  <c r="AC156" i="6"/>
  <c r="AD156" i="6"/>
  <c r="AE156" i="6"/>
  <c r="AF156" i="6"/>
  <c r="AG156" i="6"/>
  <c r="AH156" i="6"/>
  <c r="AI156" i="6"/>
  <c r="AJ156" i="6"/>
  <c r="AK156" i="6"/>
  <c r="AL156" i="6"/>
  <c r="AM156" i="6"/>
  <c r="AN156" i="6"/>
  <c r="AO156" i="6"/>
  <c r="AP156" i="6"/>
  <c r="AR156" i="6"/>
  <c r="AS156" i="6"/>
  <c r="AU156" i="6"/>
  <c r="AW156" i="6"/>
  <c r="AX156" i="6"/>
  <c r="AZ156" i="6"/>
  <c r="BA156" i="6"/>
  <c r="BB156" i="6"/>
  <c r="BD156" i="6"/>
  <c r="BE156" i="6"/>
  <c r="BF156" i="6"/>
  <c r="BG156" i="6"/>
  <c r="BH156" i="6"/>
  <c r="BK156" i="6"/>
  <c r="BL156" i="6"/>
  <c r="BN156" i="6"/>
  <c r="B157" i="6"/>
  <c r="C157" i="6"/>
  <c r="D157" i="6"/>
  <c r="E157" i="6"/>
  <c r="F157" i="6"/>
  <c r="G157" i="6"/>
  <c r="H157" i="6"/>
  <c r="I157" i="6"/>
  <c r="J157" i="6"/>
  <c r="L157" i="6"/>
  <c r="M157" i="6"/>
  <c r="N157" i="6"/>
  <c r="O157" i="6"/>
  <c r="P157" i="6"/>
  <c r="Q157" i="6"/>
  <c r="R157" i="6"/>
  <c r="S157" i="6"/>
  <c r="T157" i="6"/>
  <c r="U157" i="6"/>
  <c r="V157" i="6"/>
  <c r="W157" i="6"/>
  <c r="X157" i="6"/>
  <c r="AA157" i="6"/>
  <c r="AB157" i="6"/>
  <c r="AC157" i="6"/>
  <c r="AD157" i="6"/>
  <c r="AE157" i="6"/>
  <c r="AF157" i="6"/>
  <c r="AG157" i="6"/>
  <c r="AH157" i="6"/>
  <c r="AI157" i="6"/>
  <c r="AJ157" i="6"/>
  <c r="AK157" i="6"/>
  <c r="AL157" i="6"/>
  <c r="AM157" i="6"/>
  <c r="AN157" i="6"/>
  <c r="AO157" i="6"/>
  <c r="AP157" i="6"/>
  <c r="AR157" i="6"/>
  <c r="AS157" i="6"/>
  <c r="AU157" i="6"/>
  <c r="AW157" i="6"/>
  <c r="AX157" i="6"/>
  <c r="AZ157" i="6"/>
  <c r="BA157" i="6"/>
  <c r="BB157" i="6"/>
  <c r="BD157" i="6"/>
  <c r="BE157" i="6"/>
  <c r="BF157" i="6"/>
  <c r="BG157" i="6"/>
  <c r="BH157" i="6"/>
  <c r="BK157" i="6"/>
  <c r="BL157" i="6"/>
  <c r="BN157" i="6"/>
  <c r="B158" i="6"/>
  <c r="C158" i="6"/>
  <c r="D158" i="6"/>
  <c r="E158" i="6"/>
  <c r="F158" i="6"/>
  <c r="G158" i="6"/>
  <c r="H158" i="6"/>
  <c r="I158" i="6"/>
  <c r="J158" i="6"/>
  <c r="L158" i="6"/>
  <c r="M158" i="6"/>
  <c r="N158" i="6"/>
  <c r="O158" i="6"/>
  <c r="P158" i="6"/>
  <c r="Q158" i="6"/>
  <c r="R158" i="6"/>
  <c r="S158" i="6"/>
  <c r="T158" i="6"/>
  <c r="U158" i="6"/>
  <c r="V158" i="6"/>
  <c r="W158" i="6"/>
  <c r="X158" i="6"/>
  <c r="AA158" i="6"/>
  <c r="AB158" i="6"/>
  <c r="AC158" i="6"/>
  <c r="AD158" i="6"/>
  <c r="AE158" i="6"/>
  <c r="AF158" i="6"/>
  <c r="AG158" i="6"/>
  <c r="AH158" i="6"/>
  <c r="AI158" i="6"/>
  <c r="AJ158" i="6"/>
  <c r="AK158" i="6"/>
  <c r="AL158" i="6"/>
  <c r="AM158" i="6"/>
  <c r="AN158" i="6"/>
  <c r="AO158" i="6"/>
  <c r="AP158" i="6"/>
  <c r="AR158" i="6"/>
  <c r="AS158" i="6"/>
  <c r="AU158" i="6"/>
  <c r="AW158" i="6"/>
  <c r="AX158" i="6"/>
  <c r="AZ158" i="6"/>
  <c r="BA158" i="6"/>
  <c r="BB158" i="6"/>
  <c r="BD158" i="6"/>
  <c r="BE158" i="6"/>
  <c r="BF158" i="6"/>
  <c r="BG158" i="6"/>
  <c r="BH158" i="6"/>
  <c r="BK158" i="6"/>
  <c r="BL158" i="6"/>
  <c r="BN158" i="6"/>
  <c r="B159" i="6"/>
  <c r="C159" i="6"/>
  <c r="D159" i="6"/>
  <c r="E159" i="6"/>
  <c r="F159" i="6"/>
  <c r="G159" i="6"/>
  <c r="H159" i="6"/>
  <c r="I159" i="6"/>
  <c r="J159" i="6"/>
  <c r="L159" i="6"/>
  <c r="M159" i="6"/>
  <c r="N159" i="6"/>
  <c r="O159" i="6"/>
  <c r="P159" i="6"/>
  <c r="Q159" i="6"/>
  <c r="R159" i="6"/>
  <c r="S159" i="6"/>
  <c r="T159" i="6"/>
  <c r="U159" i="6"/>
  <c r="V159" i="6"/>
  <c r="W159" i="6"/>
  <c r="X159" i="6"/>
  <c r="AA159" i="6"/>
  <c r="AB159" i="6"/>
  <c r="AC159" i="6"/>
  <c r="AD159" i="6"/>
  <c r="AE159" i="6"/>
  <c r="AF159" i="6"/>
  <c r="AG159" i="6"/>
  <c r="AH159" i="6"/>
  <c r="AI159" i="6"/>
  <c r="AJ159" i="6"/>
  <c r="AK159" i="6"/>
  <c r="AL159" i="6"/>
  <c r="AM159" i="6"/>
  <c r="AN159" i="6"/>
  <c r="AO159" i="6"/>
  <c r="AP159" i="6"/>
  <c r="AR159" i="6"/>
  <c r="AS159" i="6"/>
  <c r="AU159" i="6"/>
  <c r="AW159" i="6"/>
  <c r="AX159" i="6"/>
  <c r="BA159" i="6"/>
  <c r="BB159" i="6"/>
  <c r="BD159" i="6"/>
  <c r="BE159" i="6"/>
  <c r="BF159" i="6"/>
  <c r="BG159" i="6"/>
  <c r="BH159" i="6"/>
  <c r="BK159" i="6"/>
  <c r="BL159" i="6"/>
  <c r="BN159" i="6"/>
  <c r="B160" i="6"/>
  <c r="C160" i="6"/>
  <c r="D160" i="6"/>
  <c r="E160" i="6"/>
  <c r="F160" i="6"/>
  <c r="G160" i="6"/>
  <c r="H160" i="6"/>
  <c r="I160" i="6"/>
  <c r="J160" i="6"/>
  <c r="L160" i="6"/>
  <c r="M160" i="6"/>
  <c r="N160" i="6"/>
  <c r="O160" i="6"/>
  <c r="P160" i="6"/>
  <c r="Q160" i="6"/>
  <c r="R160" i="6"/>
  <c r="S160" i="6"/>
  <c r="T160" i="6"/>
  <c r="U160" i="6"/>
  <c r="V160" i="6"/>
  <c r="W160" i="6"/>
  <c r="X160" i="6"/>
  <c r="AA160" i="6"/>
  <c r="AB160" i="6"/>
  <c r="AC160" i="6"/>
  <c r="AD160" i="6"/>
  <c r="AE160" i="6"/>
  <c r="AF160" i="6"/>
  <c r="AG160" i="6"/>
  <c r="AH160" i="6"/>
  <c r="AI160" i="6"/>
  <c r="AJ160" i="6"/>
  <c r="AK160" i="6"/>
  <c r="AL160" i="6"/>
  <c r="AM160" i="6"/>
  <c r="AN160" i="6"/>
  <c r="AO160" i="6"/>
  <c r="AP160" i="6"/>
  <c r="AR160" i="6"/>
  <c r="AS160" i="6"/>
  <c r="AU160" i="6"/>
  <c r="AW160" i="6"/>
  <c r="AX160" i="6"/>
  <c r="AZ160" i="6"/>
  <c r="BA160" i="6"/>
  <c r="BB160" i="6"/>
  <c r="BD160" i="6"/>
  <c r="BE160" i="6"/>
  <c r="BF160" i="6"/>
  <c r="BG160" i="6"/>
  <c r="BH160" i="6"/>
  <c r="BK160" i="6"/>
  <c r="BL160" i="6"/>
  <c r="BN160" i="6"/>
  <c r="B161" i="6"/>
  <c r="C161" i="6"/>
  <c r="D161" i="6"/>
  <c r="E161" i="6"/>
  <c r="F161" i="6"/>
  <c r="G161" i="6"/>
  <c r="H161" i="6"/>
  <c r="I161" i="6"/>
  <c r="J161" i="6"/>
  <c r="L161" i="6"/>
  <c r="M161" i="6"/>
  <c r="N161" i="6"/>
  <c r="O161" i="6"/>
  <c r="P161" i="6"/>
  <c r="Q161" i="6"/>
  <c r="R161" i="6"/>
  <c r="S161" i="6"/>
  <c r="T161" i="6"/>
  <c r="U161" i="6"/>
  <c r="V161" i="6"/>
  <c r="W161" i="6"/>
  <c r="X161" i="6"/>
  <c r="AA161" i="6"/>
  <c r="AB161" i="6"/>
  <c r="AC161" i="6"/>
  <c r="AD161" i="6"/>
  <c r="AE161" i="6"/>
  <c r="AF161" i="6"/>
  <c r="AG161" i="6"/>
  <c r="AH161" i="6"/>
  <c r="AI161" i="6"/>
  <c r="AJ161" i="6"/>
  <c r="AK161" i="6"/>
  <c r="AL161" i="6"/>
  <c r="AM161" i="6"/>
  <c r="AN161" i="6"/>
  <c r="AO161" i="6"/>
  <c r="AP161" i="6"/>
  <c r="AR161" i="6"/>
  <c r="AS161" i="6"/>
  <c r="AU161" i="6"/>
  <c r="AW161" i="6"/>
  <c r="AX161" i="6"/>
  <c r="BA161" i="6"/>
  <c r="BB161" i="6"/>
  <c r="BD161" i="6"/>
  <c r="BE161" i="6"/>
  <c r="BF161" i="6"/>
  <c r="BG161" i="6"/>
  <c r="BH161" i="6"/>
  <c r="BK161" i="6"/>
  <c r="BL161" i="6"/>
  <c r="BN161" i="6"/>
  <c r="B162" i="6"/>
  <c r="C162" i="6"/>
  <c r="D162" i="6"/>
  <c r="E162" i="6"/>
  <c r="F162" i="6"/>
  <c r="G162" i="6"/>
  <c r="H162" i="6"/>
  <c r="I162" i="6"/>
  <c r="J162" i="6"/>
  <c r="L162" i="6"/>
  <c r="M162" i="6"/>
  <c r="N162" i="6"/>
  <c r="O162" i="6"/>
  <c r="P162" i="6"/>
  <c r="Q162" i="6"/>
  <c r="R162" i="6"/>
  <c r="S162" i="6"/>
  <c r="T162" i="6"/>
  <c r="U162" i="6"/>
  <c r="V162" i="6"/>
  <c r="W162" i="6"/>
  <c r="X162" i="6"/>
  <c r="AA162" i="6"/>
  <c r="AB162" i="6"/>
  <c r="AC162" i="6"/>
  <c r="AD162" i="6"/>
  <c r="AE162" i="6"/>
  <c r="AF162" i="6"/>
  <c r="AG162" i="6"/>
  <c r="AH162" i="6"/>
  <c r="AI162" i="6"/>
  <c r="AJ162" i="6"/>
  <c r="AK162" i="6"/>
  <c r="AL162" i="6"/>
  <c r="AM162" i="6"/>
  <c r="AN162" i="6"/>
  <c r="AO162" i="6"/>
  <c r="AP162" i="6"/>
  <c r="AR162" i="6"/>
  <c r="AS162" i="6"/>
  <c r="AU162" i="6"/>
  <c r="AW162" i="6"/>
  <c r="AX162" i="6"/>
  <c r="AZ162" i="6"/>
  <c r="BA162" i="6"/>
  <c r="BB162" i="6"/>
  <c r="BD162" i="6"/>
  <c r="BE162" i="6"/>
  <c r="BF162" i="6"/>
  <c r="BG162" i="6"/>
  <c r="BH162" i="6"/>
  <c r="BK162" i="6"/>
  <c r="BL162" i="6"/>
  <c r="BN162" i="6"/>
  <c r="B163" i="6"/>
  <c r="C163" i="6"/>
  <c r="D163" i="6"/>
  <c r="E163" i="6"/>
  <c r="F163" i="6"/>
  <c r="G163" i="6"/>
  <c r="H163" i="6"/>
  <c r="I163" i="6"/>
  <c r="J163" i="6"/>
  <c r="L163" i="6"/>
  <c r="M163" i="6"/>
  <c r="N163" i="6"/>
  <c r="O163" i="6"/>
  <c r="P163" i="6"/>
  <c r="Q163" i="6"/>
  <c r="R163" i="6"/>
  <c r="S163" i="6"/>
  <c r="T163" i="6"/>
  <c r="U163" i="6"/>
  <c r="V163" i="6"/>
  <c r="W163" i="6"/>
  <c r="X163" i="6"/>
  <c r="AA163" i="6"/>
  <c r="AB163" i="6"/>
  <c r="AC163" i="6"/>
  <c r="AD163" i="6"/>
  <c r="AE163" i="6"/>
  <c r="AF163" i="6"/>
  <c r="AG163" i="6"/>
  <c r="AH163" i="6"/>
  <c r="AI163" i="6"/>
  <c r="AJ163" i="6"/>
  <c r="AK163" i="6"/>
  <c r="AL163" i="6"/>
  <c r="AM163" i="6"/>
  <c r="AN163" i="6"/>
  <c r="AO163" i="6"/>
  <c r="AP163" i="6"/>
  <c r="AR163" i="6"/>
  <c r="AS163" i="6"/>
  <c r="AU163" i="6"/>
  <c r="AW163" i="6"/>
  <c r="AX163" i="6"/>
  <c r="AZ163" i="6"/>
  <c r="BA163" i="6"/>
  <c r="BB163" i="6"/>
  <c r="BD163" i="6"/>
  <c r="BE163" i="6"/>
  <c r="BF163" i="6"/>
  <c r="BG163" i="6"/>
  <c r="BH163" i="6"/>
  <c r="BK163" i="6"/>
  <c r="BL163" i="6"/>
  <c r="BN163" i="6"/>
  <c r="B164" i="6"/>
  <c r="C164" i="6"/>
  <c r="D164" i="6"/>
  <c r="E164" i="6"/>
  <c r="F164" i="6"/>
  <c r="G164" i="6"/>
  <c r="H164" i="6"/>
  <c r="I164" i="6"/>
  <c r="J164" i="6"/>
  <c r="L164" i="6"/>
  <c r="M164" i="6"/>
  <c r="N164" i="6"/>
  <c r="O164" i="6"/>
  <c r="P164" i="6"/>
  <c r="Q164" i="6"/>
  <c r="R164" i="6"/>
  <c r="S164" i="6"/>
  <c r="T164" i="6"/>
  <c r="U164" i="6"/>
  <c r="V164" i="6"/>
  <c r="W164" i="6"/>
  <c r="X164" i="6"/>
  <c r="AA164" i="6"/>
  <c r="AB164" i="6"/>
  <c r="AC164" i="6"/>
  <c r="AD164" i="6"/>
  <c r="AE164" i="6"/>
  <c r="AF164" i="6"/>
  <c r="AG164" i="6"/>
  <c r="AH164" i="6"/>
  <c r="AI164" i="6"/>
  <c r="AJ164" i="6"/>
  <c r="AK164" i="6"/>
  <c r="AL164" i="6"/>
  <c r="AM164" i="6"/>
  <c r="AN164" i="6"/>
  <c r="AO164" i="6"/>
  <c r="AP164" i="6"/>
  <c r="AR164" i="6"/>
  <c r="AS164" i="6"/>
  <c r="AU164" i="6"/>
  <c r="AW164" i="6"/>
  <c r="AX164" i="6"/>
  <c r="AZ164" i="6"/>
  <c r="BA164" i="6"/>
  <c r="BB164" i="6"/>
  <c r="BD164" i="6"/>
  <c r="BE164" i="6"/>
  <c r="BF164" i="6"/>
  <c r="BG164" i="6"/>
  <c r="BH164" i="6"/>
  <c r="BK164" i="6"/>
  <c r="BL164" i="6"/>
  <c r="BN164" i="6"/>
  <c r="B165" i="6"/>
  <c r="C165" i="6"/>
  <c r="D165" i="6"/>
  <c r="E165" i="6"/>
  <c r="F165" i="6"/>
  <c r="G165" i="6"/>
  <c r="H165" i="6"/>
  <c r="I165" i="6"/>
  <c r="J165" i="6"/>
  <c r="L165" i="6"/>
  <c r="M165" i="6"/>
  <c r="N165" i="6"/>
  <c r="O165" i="6"/>
  <c r="P165" i="6"/>
  <c r="Q165" i="6"/>
  <c r="R165" i="6"/>
  <c r="S165" i="6"/>
  <c r="T165" i="6"/>
  <c r="U165" i="6"/>
  <c r="V165" i="6"/>
  <c r="W165" i="6"/>
  <c r="X165" i="6"/>
  <c r="AA165" i="6"/>
  <c r="AB165" i="6"/>
  <c r="AC165" i="6"/>
  <c r="AD165" i="6"/>
  <c r="AE165" i="6"/>
  <c r="AF165" i="6"/>
  <c r="AG165" i="6"/>
  <c r="AH165" i="6"/>
  <c r="AI165" i="6"/>
  <c r="AJ165" i="6"/>
  <c r="AK165" i="6"/>
  <c r="AL165" i="6"/>
  <c r="AM165" i="6"/>
  <c r="AN165" i="6"/>
  <c r="AO165" i="6"/>
  <c r="AP165" i="6"/>
  <c r="AR165" i="6"/>
  <c r="AS165" i="6"/>
  <c r="AU165" i="6"/>
  <c r="AW165" i="6"/>
  <c r="AX165" i="6"/>
  <c r="BA165" i="6"/>
  <c r="BB165" i="6"/>
  <c r="BD165" i="6"/>
  <c r="BE165" i="6"/>
  <c r="BF165" i="6"/>
  <c r="BG165" i="6"/>
  <c r="BH165" i="6"/>
  <c r="BK165" i="6"/>
  <c r="BL165" i="6"/>
  <c r="BN165" i="6"/>
  <c r="B166" i="6"/>
  <c r="C166" i="6"/>
  <c r="D166" i="6"/>
  <c r="E166" i="6"/>
  <c r="F166" i="6"/>
  <c r="G166" i="6"/>
  <c r="H166" i="6"/>
  <c r="I166" i="6"/>
  <c r="J166" i="6"/>
  <c r="L166" i="6"/>
  <c r="M166" i="6"/>
  <c r="N166" i="6"/>
  <c r="O166" i="6"/>
  <c r="P166" i="6"/>
  <c r="Q166" i="6"/>
  <c r="R166" i="6"/>
  <c r="S166" i="6"/>
  <c r="T166" i="6"/>
  <c r="U166" i="6"/>
  <c r="V166" i="6"/>
  <c r="W166" i="6"/>
  <c r="X166" i="6"/>
  <c r="AA166" i="6"/>
  <c r="AB166" i="6"/>
  <c r="AC166" i="6"/>
  <c r="AD166" i="6"/>
  <c r="AE166" i="6"/>
  <c r="AF166" i="6"/>
  <c r="AG166" i="6"/>
  <c r="AH166" i="6"/>
  <c r="AI166" i="6"/>
  <c r="AJ166" i="6"/>
  <c r="AK166" i="6"/>
  <c r="AL166" i="6"/>
  <c r="AM166" i="6"/>
  <c r="AN166" i="6"/>
  <c r="AO166" i="6"/>
  <c r="AP166" i="6"/>
  <c r="AR166" i="6"/>
  <c r="AS166" i="6"/>
  <c r="AU166" i="6"/>
  <c r="AW166" i="6"/>
  <c r="AX166" i="6"/>
  <c r="AZ166" i="6"/>
  <c r="BA166" i="6"/>
  <c r="BB166" i="6"/>
  <c r="BD166" i="6"/>
  <c r="BE166" i="6"/>
  <c r="BF166" i="6"/>
  <c r="BG166" i="6"/>
  <c r="BH166" i="6"/>
  <c r="BK166" i="6"/>
  <c r="BL166" i="6"/>
  <c r="BN166" i="6"/>
  <c r="B167" i="6"/>
  <c r="C167" i="6"/>
  <c r="D167" i="6"/>
  <c r="E167" i="6"/>
  <c r="F167" i="6"/>
  <c r="G167" i="6"/>
  <c r="H167" i="6"/>
  <c r="I167" i="6"/>
  <c r="J167" i="6"/>
  <c r="L167" i="6"/>
  <c r="M167" i="6"/>
  <c r="N167" i="6"/>
  <c r="O167" i="6"/>
  <c r="P167" i="6"/>
  <c r="Q167" i="6"/>
  <c r="R167" i="6"/>
  <c r="S167" i="6"/>
  <c r="T167" i="6"/>
  <c r="U167" i="6"/>
  <c r="V167" i="6"/>
  <c r="W167" i="6"/>
  <c r="X167" i="6"/>
  <c r="AA167" i="6"/>
  <c r="AB167" i="6"/>
  <c r="AC167" i="6"/>
  <c r="AD167" i="6"/>
  <c r="AE167" i="6"/>
  <c r="AF167" i="6"/>
  <c r="AG167" i="6"/>
  <c r="AH167" i="6"/>
  <c r="AI167" i="6"/>
  <c r="AJ167" i="6"/>
  <c r="AK167" i="6"/>
  <c r="AL167" i="6"/>
  <c r="AM167" i="6"/>
  <c r="AN167" i="6"/>
  <c r="AO167" i="6"/>
  <c r="AP167" i="6"/>
  <c r="AR167" i="6"/>
  <c r="AS167" i="6"/>
  <c r="AU167" i="6"/>
  <c r="AW167" i="6"/>
  <c r="AX167" i="6"/>
  <c r="AZ167" i="6"/>
  <c r="BA167" i="6"/>
  <c r="BB167" i="6"/>
  <c r="BD167" i="6"/>
  <c r="BE167" i="6"/>
  <c r="BF167" i="6"/>
  <c r="BG167" i="6"/>
  <c r="BH167" i="6"/>
  <c r="BK167" i="6"/>
  <c r="BL167" i="6"/>
  <c r="BN167" i="6"/>
  <c r="B168" i="6"/>
  <c r="C168" i="6"/>
  <c r="D168" i="6"/>
  <c r="E168" i="6"/>
  <c r="F168" i="6"/>
  <c r="G168" i="6"/>
  <c r="H168" i="6"/>
  <c r="I168" i="6"/>
  <c r="J168" i="6"/>
  <c r="L168" i="6"/>
  <c r="M168" i="6"/>
  <c r="N168" i="6"/>
  <c r="O168" i="6"/>
  <c r="P168" i="6"/>
  <c r="Q168" i="6"/>
  <c r="R168" i="6"/>
  <c r="S168" i="6"/>
  <c r="T168" i="6"/>
  <c r="U168" i="6"/>
  <c r="V168" i="6"/>
  <c r="W168" i="6"/>
  <c r="X168" i="6"/>
  <c r="AA168" i="6"/>
  <c r="AB168" i="6"/>
  <c r="AC168" i="6"/>
  <c r="AD168" i="6"/>
  <c r="AE168" i="6"/>
  <c r="AF168" i="6"/>
  <c r="AG168" i="6"/>
  <c r="AH168" i="6"/>
  <c r="AI168" i="6"/>
  <c r="AJ168" i="6"/>
  <c r="AK168" i="6"/>
  <c r="AL168" i="6"/>
  <c r="AM168" i="6"/>
  <c r="AN168" i="6"/>
  <c r="AO168" i="6"/>
  <c r="AP168" i="6"/>
  <c r="AR168" i="6"/>
  <c r="AS168" i="6"/>
  <c r="AU168" i="6"/>
  <c r="AW168" i="6"/>
  <c r="AX168" i="6"/>
  <c r="AZ168" i="6"/>
  <c r="BA168" i="6"/>
  <c r="BB168" i="6"/>
  <c r="BD168" i="6"/>
  <c r="BE168" i="6"/>
  <c r="BF168" i="6"/>
  <c r="BG168" i="6"/>
  <c r="BH168" i="6"/>
  <c r="BK168" i="6"/>
  <c r="BL168" i="6"/>
  <c r="BN168" i="6"/>
  <c r="B169" i="6"/>
  <c r="C169" i="6"/>
  <c r="D169" i="6"/>
  <c r="E169" i="6"/>
  <c r="F169" i="6"/>
  <c r="G169" i="6"/>
  <c r="H169" i="6"/>
  <c r="I169" i="6"/>
  <c r="J169" i="6"/>
  <c r="L169" i="6"/>
  <c r="M169" i="6"/>
  <c r="N169" i="6"/>
  <c r="O169" i="6"/>
  <c r="P169" i="6"/>
  <c r="Q169" i="6"/>
  <c r="R169" i="6"/>
  <c r="S169" i="6"/>
  <c r="T169" i="6"/>
  <c r="U169" i="6"/>
  <c r="V169" i="6"/>
  <c r="W169" i="6"/>
  <c r="X169" i="6"/>
  <c r="AA169" i="6"/>
  <c r="AB169" i="6"/>
  <c r="AC169" i="6"/>
  <c r="AD169" i="6"/>
  <c r="AE169" i="6"/>
  <c r="AF169" i="6"/>
  <c r="AG169" i="6"/>
  <c r="AH169" i="6"/>
  <c r="AI169" i="6"/>
  <c r="AJ169" i="6"/>
  <c r="AK169" i="6"/>
  <c r="AL169" i="6"/>
  <c r="AM169" i="6"/>
  <c r="AN169" i="6"/>
  <c r="AO169" i="6"/>
  <c r="AP169" i="6"/>
  <c r="AR169" i="6"/>
  <c r="AS169" i="6"/>
  <c r="AU169" i="6"/>
  <c r="AW169" i="6"/>
  <c r="AX169" i="6"/>
  <c r="AZ169" i="6"/>
  <c r="BA169" i="6"/>
  <c r="BB169" i="6"/>
  <c r="BD169" i="6"/>
  <c r="BE169" i="6"/>
  <c r="BF169" i="6"/>
  <c r="BG169" i="6"/>
  <c r="BH169" i="6"/>
  <c r="BK169" i="6"/>
  <c r="BL169" i="6"/>
  <c r="BN169" i="6"/>
  <c r="B170" i="6"/>
  <c r="C170" i="6"/>
  <c r="D170" i="6"/>
  <c r="E170" i="6"/>
  <c r="F170" i="6"/>
  <c r="G170" i="6"/>
  <c r="H170" i="6"/>
  <c r="I170" i="6"/>
  <c r="J170" i="6"/>
  <c r="L170" i="6"/>
  <c r="M170" i="6"/>
  <c r="N170" i="6"/>
  <c r="O170" i="6"/>
  <c r="P170" i="6"/>
  <c r="Q170" i="6"/>
  <c r="R170" i="6"/>
  <c r="S170" i="6"/>
  <c r="T170" i="6"/>
  <c r="U170" i="6"/>
  <c r="V170" i="6"/>
  <c r="W170" i="6"/>
  <c r="X170" i="6"/>
  <c r="AA170" i="6"/>
  <c r="AB170" i="6"/>
  <c r="AC170" i="6"/>
  <c r="AD170" i="6"/>
  <c r="AE170" i="6"/>
  <c r="AF170" i="6"/>
  <c r="AG170" i="6"/>
  <c r="AH170" i="6"/>
  <c r="AI170" i="6"/>
  <c r="AJ170" i="6"/>
  <c r="AK170" i="6"/>
  <c r="AL170" i="6"/>
  <c r="AM170" i="6"/>
  <c r="AN170" i="6"/>
  <c r="AO170" i="6"/>
  <c r="AP170" i="6"/>
  <c r="AR170" i="6"/>
  <c r="AS170" i="6"/>
  <c r="AU170" i="6"/>
  <c r="AW170" i="6"/>
  <c r="AX170" i="6"/>
  <c r="AZ170" i="6"/>
  <c r="BA170" i="6"/>
  <c r="BB170" i="6"/>
  <c r="BD170" i="6"/>
  <c r="BE170" i="6"/>
  <c r="BF170" i="6"/>
  <c r="BG170" i="6"/>
  <c r="BH170" i="6"/>
  <c r="BK170" i="6"/>
  <c r="BL170" i="6"/>
  <c r="BN170" i="6"/>
  <c r="B171" i="6"/>
  <c r="C171" i="6"/>
  <c r="D171" i="6"/>
  <c r="E171" i="6"/>
  <c r="F171" i="6"/>
  <c r="G171" i="6"/>
  <c r="H171" i="6"/>
  <c r="I171" i="6"/>
  <c r="J171" i="6"/>
  <c r="L171" i="6"/>
  <c r="M171" i="6"/>
  <c r="N171" i="6"/>
  <c r="O171" i="6"/>
  <c r="P171" i="6"/>
  <c r="Q171" i="6"/>
  <c r="R171" i="6"/>
  <c r="S171" i="6"/>
  <c r="T171" i="6"/>
  <c r="U171" i="6"/>
  <c r="V171" i="6"/>
  <c r="W171" i="6"/>
  <c r="X171" i="6"/>
  <c r="AA171" i="6"/>
  <c r="AB171" i="6"/>
  <c r="AC171" i="6"/>
  <c r="AD171" i="6"/>
  <c r="AE171" i="6"/>
  <c r="AF171" i="6"/>
  <c r="AG171" i="6"/>
  <c r="AH171" i="6"/>
  <c r="AI171" i="6"/>
  <c r="AJ171" i="6"/>
  <c r="AK171" i="6"/>
  <c r="AL171" i="6"/>
  <c r="AM171" i="6"/>
  <c r="AN171" i="6"/>
  <c r="AO171" i="6"/>
  <c r="AP171" i="6"/>
  <c r="AR171" i="6"/>
  <c r="AS171" i="6"/>
  <c r="AU171" i="6"/>
  <c r="AW171" i="6"/>
  <c r="AX171" i="6"/>
  <c r="AZ171" i="6"/>
  <c r="BA171" i="6"/>
  <c r="BB171" i="6"/>
  <c r="BD171" i="6"/>
  <c r="BE171" i="6"/>
  <c r="BF171" i="6"/>
  <c r="BG171" i="6"/>
  <c r="BH171" i="6"/>
  <c r="BK171" i="6"/>
  <c r="BL171" i="6"/>
  <c r="BN171" i="6"/>
  <c r="B172" i="6"/>
  <c r="C172" i="6"/>
  <c r="D172" i="6"/>
  <c r="E172" i="6"/>
  <c r="F172" i="6"/>
  <c r="G172" i="6"/>
  <c r="H172" i="6"/>
  <c r="I172" i="6"/>
  <c r="J172" i="6"/>
  <c r="L172" i="6"/>
  <c r="M172" i="6"/>
  <c r="N172" i="6"/>
  <c r="O172" i="6"/>
  <c r="P172" i="6"/>
  <c r="Q172" i="6"/>
  <c r="R172" i="6"/>
  <c r="S172" i="6"/>
  <c r="T172" i="6"/>
  <c r="U172" i="6"/>
  <c r="V172" i="6"/>
  <c r="W172" i="6"/>
  <c r="X172" i="6"/>
  <c r="AA172" i="6"/>
  <c r="AB172" i="6"/>
  <c r="AC172" i="6"/>
  <c r="AD172" i="6"/>
  <c r="AE172" i="6"/>
  <c r="AF172" i="6"/>
  <c r="AG172" i="6"/>
  <c r="AH172" i="6"/>
  <c r="AI172" i="6"/>
  <c r="AJ172" i="6"/>
  <c r="AK172" i="6"/>
  <c r="AL172" i="6"/>
  <c r="AM172" i="6"/>
  <c r="AN172" i="6"/>
  <c r="AO172" i="6"/>
  <c r="AP172" i="6"/>
  <c r="AR172" i="6"/>
  <c r="AS172" i="6"/>
  <c r="AU172" i="6"/>
  <c r="AW172" i="6"/>
  <c r="AX172" i="6"/>
  <c r="AZ172" i="6"/>
  <c r="BA172" i="6"/>
  <c r="BB172" i="6"/>
  <c r="BD172" i="6"/>
  <c r="BE172" i="6"/>
  <c r="BF172" i="6"/>
  <c r="BG172" i="6"/>
  <c r="BH172" i="6"/>
  <c r="BK172" i="6"/>
  <c r="BL172" i="6"/>
  <c r="BN172" i="6"/>
  <c r="B173" i="6"/>
  <c r="C173" i="6"/>
  <c r="D173" i="6"/>
  <c r="E173" i="6"/>
  <c r="F173" i="6"/>
  <c r="G173" i="6"/>
  <c r="H173" i="6"/>
  <c r="I173" i="6"/>
  <c r="J173" i="6"/>
  <c r="L173" i="6"/>
  <c r="M173" i="6"/>
  <c r="N173" i="6"/>
  <c r="O173" i="6"/>
  <c r="P173" i="6"/>
  <c r="Q173" i="6"/>
  <c r="R173" i="6"/>
  <c r="S173" i="6"/>
  <c r="T173" i="6"/>
  <c r="U173" i="6"/>
  <c r="V173" i="6"/>
  <c r="W173" i="6"/>
  <c r="X173" i="6"/>
  <c r="AA173" i="6"/>
  <c r="AB173" i="6"/>
  <c r="AC173" i="6"/>
  <c r="AD173" i="6"/>
  <c r="AE173" i="6"/>
  <c r="AF173" i="6"/>
  <c r="AG173" i="6"/>
  <c r="AH173" i="6"/>
  <c r="AI173" i="6"/>
  <c r="AJ173" i="6"/>
  <c r="AK173" i="6"/>
  <c r="AL173" i="6"/>
  <c r="AM173" i="6"/>
  <c r="AN173" i="6"/>
  <c r="AO173" i="6"/>
  <c r="AP173" i="6"/>
  <c r="AR173" i="6"/>
  <c r="AS173" i="6"/>
  <c r="AU173" i="6"/>
  <c r="AW173" i="6"/>
  <c r="AX173" i="6"/>
  <c r="AZ173" i="6"/>
  <c r="BA173" i="6"/>
  <c r="BB173" i="6"/>
  <c r="BD173" i="6"/>
  <c r="BE173" i="6"/>
  <c r="BF173" i="6"/>
  <c r="BG173" i="6"/>
  <c r="BH173" i="6"/>
  <c r="BK173" i="6"/>
  <c r="BL173" i="6"/>
  <c r="BN173" i="6"/>
  <c r="B174" i="6"/>
  <c r="C174" i="6"/>
  <c r="D174" i="6"/>
  <c r="E174" i="6"/>
  <c r="F174" i="6"/>
  <c r="G174" i="6"/>
  <c r="H174" i="6"/>
  <c r="I174" i="6"/>
  <c r="J174" i="6"/>
  <c r="L174" i="6"/>
  <c r="M174" i="6"/>
  <c r="N174" i="6"/>
  <c r="O174" i="6"/>
  <c r="P174" i="6"/>
  <c r="Q174" i="6"/>
  <c r="R174" i="6"/>
  <c r="S174" i="6"/>
  <c r="T174" i="6"/>
  <c r="U174" i="6"/>
  <c r="V174" i="6"/>
  <c r="W174" i="6"/>
  <c r="X174" i="6"/>
  <c r="AA174" i="6"/>
  <c r="AB174" i="6"/>
  <c r="AC174" i="6"/>
  <c r="AD174" i="6"/>
  <c r="AE174" i="6"/>
  <c r="AF174" i="6"/>
  <c r="AG174" i="6"/>
  <c r="AH174" i="6"/>
  <c r="AI174" i="6"/>
  <c r="AJ174" i="6"/>
  <c r="AK174" i="6"/>
  <c r="AL174" i="6"/>
  <c r="AM174" i="6"/>
  <c r="AN174" i="6"/>
  <c r="AO174" i="6"/>
  <c r="AP174" i="6"/>
  <c r="AR174" i="6"/>
  <c r="AS174" i="6"/>
  <c r="AU174" i="6"/>
  <c r="AW174" i="6"/>
  <c r="AX174" i="6"/>
  <c r="AZ174" i="6"/>
  <c r="BA174" i="6"/>
  <c r="BB174" i="6"/>
  <c r="BD174" i="6"/>
  <c r="BE174" i="6"/>
  <c r="BF174" i="6"/>
  <c r="BG174" i="6"/>
  <c r="BH174" i="6"/>
  <c r="BK174" i="6"/>
  <c r="BL174" i="6"/>
  <c r="BN174" i="6"/>
  <c r="B175" i="6"/>
  <c r="C175" i="6"/>
  <c r="D175" i="6"/>
  <c r="E175" i="6"/>
  <c r="F175" i="6"/>
  <c r="G175" i="6"/>
  <c r="H175" i="6"/>
  <c r="I175" i="6"/>
  <c r="J175" i="6"/>
  <c r="L175" i="6"/>
  <c r="M175" i="6"/>
  <c r="N175" i="6"/>
  <c r="O175" i="6"/>
  <c r="P175" i="6"/>
  <c r="Q175" i="6"/>
  <c r="R175" i="6"/>
  <c r="S175" i="6"/>
  <c r="T175" i="6"/>
  <c r="U175" i="6"/>
  <c r="V175" i="6"/>
  <c r="W175" i="6"/>
  <c r="X175" i="6"/>
  <c r="AA175" i="6"/>
  <c r="AB175" i="6"/>
  <c r="AC175" i="6"/>
  <c r="AD175" i="6"/>
  <c r="AE175" i="6"/>
  <c r="AF175" i="6"/>
  <c r="AG175" i="6"/>
  <c r="AH175" i="6"/>
  <c r="AI175" i="6"/>
  <c r="AJ175" i="6"/>
  <c r="AK175" i="6"/>
  <c r="AL175" i="6"/>
  <c r="AM175" i="6"/>
  <c r="AN175" i="6"/>
  <c r="AO175" i="6"/>
  <c r="AP175" i="6"/>
  <c r="AR175" i="6"/>
  <c r="AS175" i="6"/>
  <c r="AU175" i="6"/>
  <c r="AW175" i="6"/>
  <c r="AX175" i="6"/>
  <c r="AZ175" i="6"/>
  <c r="BA175" i="6"/>
  <c r="BB175" i="6"/>
  <c r="BD175" i="6"/>
  <c r="BE175" i="6"/>
  <c r="BF175" i="6"/>
  <c r="BG175" i="6"/>
  <c r="BH175" i="6"/>
  <c r="BK175" i="6"/>
  <c r="BL175" i="6"/>
  <c r="BN175" i="6"/>
  <c r="B176" i="6"/>
  <c r="C176" i="6"/>
  <c r="D176" i="6"/>
  <c r="E176" i="6"/>
  <c r="F176" i="6"/>
  <c r="G176" i="6"/>
  <c r="H176" i="6"/>
  <c r="I176" i="6"/>
  <c r="J176" i="6"/>
  <c r="L176" i="6"/>
  <c r="M176" i="6"/>
  <c r="N176" i="6"/>
  <c r="O176" i="6"/>
  <c r="P176" i="6"/>
  <c r="Q176" i="6"/>
  <c r="R176" i="6"/>
  <c r="S176" i="6"/>
  <c r="T176" i="6"/>
  <c r="U176" i="6"/>
  <c r="V176" i="6"/>
  <c r="W176" i="6"/>
  <c r="X176" i="6"/>
  <c r="AA176" i="6"/>
  <c r="AB176" i="6"/>
  <c r="AC176" i="6"/>
  <c r="AD176" i="6"/>
  <c r="AE176" i="6"/>
  <c r="AF176" i="6"/>
  <c r="AG176" i="6"/>
  <c r="AH176" i="6"/>
  <c r="AI176" i="6"/>
  <c r="AJ176" i="6"/>
  <c r="AK176" i="6"/>
  <c r="AL176" i="6"/>
  <c r="AM176" i="6"/>
  <c r="AN176" i="6"/>
  <c r="AO176" i="6"/>
  <c r="AP176" i="6"/>
  <c r="AR176" i="6"/>
  <c r="AS176" i="6"/>
  <c r="AU176" i="6"/>
  <c r="AW176" i="6"/>
  <c r="AX176" i="6"/>
  <c r="AZ176" i="6"/>
  <c r="BA176" i="6"/>
  <c r="BB176" i="6"/>
  <c r="BD176" i="6"/>
  <c r="BE176" i="6"/>
  <c r="BF176" i="6"/>
  <c r="BG176" i="6"/>
  <c r="BH176" i="6"/>
  <c r="BK176" i="6"/>
  <c r="BL176" i="6"/>
  <c r="BN176" i="6"/>
  <c r="B177" i="6"/>
  <c r="C177" i="6"/>
  <c r="D177" i="6"/>
  <c r="E177" i="6"/>
  <c r="F177" i="6"/>
  <c r="G177" i="6"/>
  <c r="H177" i="6"/>
  <c r="I177" i="6"/>
  <c r="J177" i="6"/>
  <c r="L177" i="6"/>
  <c r="M177" i="6"/>
  <c r="N177" i="6"/>
  <c r="O177" i="6"/>
  <c r="P177" i="6"/>
  <c r="Q177" i="6"/>
  <c r="R177" i="6"/>
  <c r="S177" i="6"/>
  <c r="T177" i="6"/>
  <c r="U177" i="6"/>
  <c r="V177" i="6"/>
  <c r="W177" i="6"/>
  <c r="X177" i="6"/>
  <c r="AA177" i="6"/>
  <c r="AB177" i="6"/>
  <c r="AC177" i="6"/>
  <c r="AD177" i="6"/>
  <c r="AE177" i="6"/>
  <c r="AF177" i="6"/>
  <c r="AG177" i="6"/>
  <c r="AH177" i="6"/>
  <c r="AI177" i="6"/>
  <c r="AJ177" i="6"/>
  <c r="AK177" i="6"/>
  <c r="AL177" i="6"/>
  <c r="AM177" i="6"/>
  <c r="AN177" i="6"/>
  <c r="AO177" i="6"/>
  <c r="AP177" i="6"/>
  <c r="AR177" i="6"/>
  <c r="AS177" i="6"/>
  <c r="AU177" i="6"/>
  <c r="AW177" i="6"/>
  <c r="AX177" i="6"/>
  <c r="BA177" i="6"/>
  <c r="BB177" i="6"/>
  <c r="BD177" i="6"/>
  <c r="BE177" i="6"/>
  <c r="BF177" i="6"/>
  <c r="BG177" i="6"/>
  <c r="BH177" i="6"/>
  <c r="BK177" i="6"/>
  <c r="BL177" i="6"/>
  <c r="BN177" i="6"/>
  <c r="B178" i="6"/>
  <c r="C178" i="6"/>
  <c r="D178" i="6"/>
  <c r="E178" i="6"/>
  <c r="F178" i="6"/>
  <c r="G178" i="6"/>
  <c r="H178" i="6"/>
  <c r="I178" i="6"/>
  <c r="J178" i="6"/>
  <c r="L178" i="6"/>
  <c r="M178" i="6"/>
  <c r="N178" i="6"/>
  <c r="O178" i="6"/>
  <c r="P178" i="6"/>
  <c r="Q178" i="6"/>
  <c r="R178" i="6"/>
  <c r="S178" i="6"/>
  <c r="T178" i="6"/>
  <c r="U178" i="6"/>
  <c r="V178" i="6"/>
  <c r="W178" i="6"/>
  <c r="X178" i="6"/>
  <c r="AA178" i="6"/>
  <c r="AB178" i="6"/>
  <c r="AC178" i="6"/>
  <c r="AD178" i="6"/>
  <c r="AE178" i="6"/>
  <c r="AF178" i="6"/>
  <c r="AG178" i="6"/>
  <c r="AH178" i="6"/>
  <c r="AI178" i="6"/>
  <c r="AJ178" i="6"/>
  <c r="AK178" i="6"/>
  <c r="AL178" i="6"/>
  <c r="AM178" i="6"/>
  <c r="AN178" i="6"/>
  <c r="AO178" i="6"/>
  <c r="AP178" i="6"/>
  <c r="AR178" i="6"/>
  <c r="AS178" i="6"/>
  <c r="AU178" i="6"/>
  <c r="AW178" i="6"/>
  <c r="AX178" i="6"/>
  <c r="AZ178" i="6"/>
  <c r="BA178" i="6"/>
  <c r="BB178" i="6"/>
  <c r="BD178" i="6"/>
  <c r="BE178" i="6"/>
  <c r="BF178" i="6"/>
  <c r="BG178" i="6"/>
  <c r="BH178" i="6"/>
  <c r="BK178" i="6"/>
  <c r="BL178" i="6"/>
  <c r="BN178" i="6"/>
  <c r="B179" i="6"/>
  <c r="C179" i="6"/>
  <c r="D179" i="6"/>
  <c r="E179" i="6"/>
  <c r="F179" i="6"/>
  <c r="G179" i="6"/>
  <c r="H179" i="6"/>
  <c r="I179" i="6"/>
  <c r="J179" i="6"/>
  <c r="L179" i="6"/>
  <c r="M179" i="6"/>
  <c r="N179" i="6"/>
  <c r="O179" i="6"/>
  <c r="P179" i="6"/>
  <c r="Q179" i="6"/>
  <c r="R179" i="6"/>
  <c r="S179" i="6"/>
  <c r="T179" i="6"/>
  <c r="U179" i="6"/>
  <c r="V179" i="6"/>
  <c r="W179" i="6"/>
  <c r="X179" i="6"/>
  <c r="AA179" i="6"/>
  <c r="AB179" i="6"/>
  <c r="AC179" i="6"/>
  <c r="AD179" i="6"/>
  <c r="AE179" i="6"/>
  <c r="AF179" i="6"/>
  <c r="AG179" i="6"/>
  <c r="AH179" i="6"/>
  <c r="AI179" i="6"/>
  <c r="AJ179" i="6"/>
  <c r="AK179" i="6"/>
  <c r="AL179" i="6"/>
  <c r="AM179" i="6"/>
  <c r="AN179" i="6"/>
  <c r="AO179" i="6"/>
  <c r="AP179" i="6"/>
  <c r="AR179" i="6"/>
  <c r="AS179" i="6"/>
  <c r="AU179" i="6"/>
  <c r="AW179" i="6"/>
  <c r="AX179" i="6"/>
  <c r="AZ179" i="6"/>
  <c r="BA179" i="6"/>
  <c r="BB179" i="6"/>
  <c r="BD179" i="6"/>
  <c r="BE179" i="6"/>
  <c r="BF179" i="6"/>
  <c r="BG179" i="6"/>
  <c r="BH179" i="6"/>
  <c r="BK179" i="6"/>
  <c r="BL179" i="6"/>
  <c r="BN179" i="6"/>
  <c r="B180" i="6"/>
  <c r="C180" i="6"/>
  <c r="D180" i="6"/>
  <c r="E180" i="6"/>
  <c r="F180" i="6"/>
  <c r="G180" i="6"/>
  <c r="H180" i="6"/>
  <c r="I180" i="6"/>
  <c r="J180" i="6"/>
  <c r="L180" i="6"/>
  <c r="M180" i="6"/>
  <c r="N180" i="6"/>
  <c r="O180" i="6"/>
  <c r="P180" i="6"/>
  <c r="Q180" i="6"/>
  <c r="R180" i="6"/>
  <c r="S180" i="6"/>
  <c r="T180" i="6"/>
  <c r="U180" i="6"/>
  <c r="V180" i="6"/>
  <c r="W180" i="6"/>
  <c r="X180" i="6"/>
  <c r="AA180" i="6"/>
  <c r="AB180" i="6"/>
  <c r="AC180" i="6"/>
  <c r="AD180" i="6"/>
  <c r="AE180" i="6"/>
  <c r="AF180" i="6"/>
  <c r="AG180" i="6"/>
  <c r="AH180" i="6"/>
  <c r="AI180" i="6"/>
  <c r="AJ180" i="6"/>
  <c r="AK180" i="6"/>
  <c r="AL180" i="6"/>
  <c r="AM180" i="6"/>
  <c r="AN180" i="6"/>
  <c r="AO180" i="6"/>
  <c r="AP180" i="6"/>
  <c r="AR180" i="6"/>
  <c r="AS180" i="6"/>
  <c r="AU180" i="6"/>
  <c r="AW180" i="6"/>
  <c r="AX180" i="6"/>
  <c r="AZ180" i="6"/>
  <c r="BA180" i="6"/>
  <c r="BB180" i="6"/>
  <c r="BD180" i="6"/>
  <c r="BE180" i="6"/>
  <c r="BF180" i="6"/>
  <c r="BG180" i="6"/>
  <c r="BH180" i="6"/>
  <c r="BK180" i="6"/>
  <c r="BL180" i="6"/>
  <c r="BN180" i="6"/>
  <c r="B181" i="6"/>
  <c r="C181" i="6"/>
  <c r="D181" i="6"/>
  <c r="E181" i="6"/>
  <c r="F181" i="6"/>
  <c r="G181" i="6"/>
  <c r="H181" i="6"/>
  <c r="I181" i="6"/>
  <c r="J181" i="6"/>
  <c r="L181" i="6"/>
  <c r="M181" i="6"/>
  <c r="N181" i="6"/>
  <c r="O181" i="6"/>
  <c r="P181" i="6"/>
  <c r="Q181" i="6"/>
  <c r="R181" i="6"/>
  <c r="S181" i="6"/>
  <c r="T181" i="6"/>
  <c r="U181" i="6"/>
  <c r="V181" i="6"/>
  <c r="W181" i="6"/>
  <c r="X181" i="6"/>
  <c r="AA181" i="6"/>
  <c r="AB181" i="6"/>
  <c r="AC181" i="6"/>
  <c r="AD181" i="6"/>
  <c r="AE181" i="6"/>
  <c r="AF181" i="6"/>
  <c r="AG181" i="6"/>
  <c r="AH181" i="6"/>
  <c r="AI181" i="6"/>
  <c r="AJ181" i="6"/>
  <c r="AK181" i="6"/>
  <c r="AL181" i="6"/>
  <c r="AM181" i="6"/>
  <c r="AN181" i="6"/>
  <c r="AO181" i="6"/>
  <c r="AP181" i="6"/>
  <c r="AR181" i="6"/>
  <c r="AS181" i="6"/>
  <c r="AU181" i="6"/>
  <c r="AW181" i="6"/>
  <c r="AX181" i="6"/>
  <c r="AZ181" i="6"/>
  <c r="BA181" i="6"/>
  <c r="BB181" i="6"/>
  <c r="BD181" i="6"/>
  <c r="BE181" i="6"/>
  <c r="BF181" i="6"/>
  <c r="BG181" i="6"/>
  <c r="BH181" i="6"/>
  <c r="BK181" i="6"/>
  <c r="BL181" i="6"/>
  <c r="BN181" i="6"/>
  <c r="B182" i="6"/>
  <c r="C182" i="6"/>
  <c r="D182" i="6"/>
  <c r="E182" i="6"/>
  <c r="F182" i="6"/>
  <c r="G182" i="6"/>
  <c r="H182" i="6"/>
  <c r="I182" i="6"/>
  <c r="J182" i="6"/>
  <c r="L182" i="6"/>
  <c r="M182" i="6"/>
  <c r="N182" i="6"/>
  <c r="O182" i="6"/>
  <c r="P182" i="6"/>
  <c r="Q182" i="6"/>
  <c r="R182" i="6"/>
  <c r="S182" i="6"/>
  <c r="T182" i="6"/>
  <c r="U182" i="6"/>
  <c r="V182" i="6"/>
  <c r="W182" i="6"/>
  <c r="X182" i="6"/>
  <c r="AA182" i="6"/>
  <c r="AB182" i="6"/>
  <c r="AC182" i="6"/>
  <c r="AD182" i="6"/>
  <c r="AE182" i="6"/>
  <c r="AF182" i="6"/>
  <c r="AG182" i="6"/>
  <c r="AH182" i="6"/>
  <c r="AI182" i="6"/>
  <c r="AJ182" i="6"/>
  <c r="AK182" i="6"/>
  <c r="AL182" i="6"/>
  <c r="AM182" i="6"/>
  <c r="AN182" i="6"/>
  <c r="AO182" i="6"/>
  <c r="AP182" i="6"/>
  <c r="AR182" i="6"/>
  <c r="AS182" i="6"/>
  <c r="AU182" i="6"/>
  <c r="AW182" i="6"/>
  <c r="AX182" i="6"/>
  <c r="AZ182" i="6"/>
  <c r="BA182" i="6"/>
  <c r="BB182" i="6"/>
  <c r="BD182" i="6"/>
  <c r="BE182" i="6"/>
  <c r="BF182" i="6"/>
  <c r="BG182" i="6"/>
  <c r="BH182" i="6"/>
  <c r="BK182" i="6"/>
  <c r="BL182" i="6"/>
  <c r="BN182" i="6"/>
  <c r="B183" i="6"/>
  <c r="C183" i="6"/>
  <c r="D183" i="6"/>
  <c r="E183" i="6"/>
  <c r="F183" i="6"/>
  <c r="G183" i="6"/>
  <c r="H183" i="6"/>
  <c r="I183" i="6"/>
  <c r="J183" i="6"/>
  <c r="L183" i="6"/>
  <c r="M183" i="6"/>
  <c r="N183" i="6"/>
  <c r="O183" i="6"/>
  <c r="P183" i="6"/>
  <c r="Q183" i="6"/>
  <c r="R183" i="6"/>
  <c r="S183" i="6"/>
  <c r="T183" i="6"/>
  <c r="U183" i="6"/>
  <c r="V183" i="6"/>
  <c r="W183" i="6"/>
  <c r="X183" i="6"/>
  <c r="AA183" i="6"/>
  <c r="AB183" i="6"/>
  <c r="AC183" i="6"/>
  <c r="AD183" i="6"/>
  <c r="AE183" i="6"/>
  <c r="AF183" i="6"/>
  <c r="AG183" i="6"/>
  <c r="AH183" i="6"/>
  <c r="AI183" i="6"/>
  <c r="AJ183" i="6"/>
  <c r="AK183" i="6"/>
  <c r="AL183" i="6"/>
  <c r="AM183" i="6"/>
  <c r="AN183" i="6"/>
  <c r="AO183" i="6"/>
  <c r="AP183" i="6"/>
  <c r="AR183" i="6"/>
  <c r="AS183" i="6"/>
  <c r="AU183" i="6"/>
  <c r="AW183" i="6"/>
  <c r="AX183" i="6"/>
  <c r="AZ183" i="6"/>
  <c r="BA183" i="6"/>
  <c r="BB183" i="6"/>
  <c r="BD183" i="6"/>
  <c r="BE183" i="6"/>
  <c r="BF183" i="6"/>
  <c r="BG183" i="6"/>
  <c r="BH183" i="6"/>
  <c r="BK183" i="6"/>
  <c r="BL183" i="6"/>
  <c r="BN183" i="6"/>
  <c r="B184" i="6"/>
  <c r="C184" i="6"/>
  <c r="D184" i="6"/>
  <c r="E184" i="6"/>
  <c r="F184" i="6"/>
  <c r="G184" i="6"/>
  <c r="H184" i="6"/>
  <c r="I184" i="6"/>
  <c r="J184" i="6"/>
  <c r="L184" i="6"/>
  <c r="M184" i="6"/>
  <c r="N184" i="6"/>
  <c r="O184" i="6"/>
  <c r="P184" i="6"/>
  <c r="Q184" i="6"/>
  <c r="R184" i="6"/>
  <c r="S184" i="6"/>
  <c r="T184" i="6"/>
  <c r="U184" i="6"/>
  <c r="V184" i="6"/>
  <c r="W184" i="6"/>
  <c r="X184" i="6"/>
  <c r="AA184" i="6"/>
  <c r="AB184" i="6"/>
  <c r="AC184" i="6"/>
  <c r="AD184" i="6"/>
  <c r="AE184" i="6"/>
  <c r="AF184" i="6"/>
  <c r="AG184" i="6"/>
  <c r="AH184" i="6"/>
  <c r="AI184" i="6"/>
  <c r="AJ184" i="6"/>
  <c r="AK184" i="6"/>
  <c r="AL184" i="6"/>
  <c r="AM184" i="6"/>
  <c r="AN184" i="6"/>
  <c r="AO184" i="6"/>
  <c r="AP184" i="6"/>
  <c r="AR184" i="6"/>
  <c r="AS184" i="6"/>
  <c r="AU184" i="6"/>
  <c r="AW184" i="6"/>
  <c r="AX184" i="6"/>
  <c r="AZ184" i="6"/>
  <c r="BA184" i="6"/>
  <c r="BB184" i="6"/>
  <c r="BD184" i="6"/>
  <c r="BE184" i="6"/>
  <c r="BF184" i="6"/>
  <c r="BG184" i="6"/>
  <c r="BH184" i="6"/>
  <c r="BK184" i="6"/>
  <c r="BL184" i="6"/>
  <c r="BN184" i="6"/>
  <c r="B185" i="6"/>
  <c r="C185" i="6"/>
  <c r="D185" i="6"/>
  <c r="E185" i="6"/>
  <c r="F185" i="6"/>
  <c r="G185" i="6"/>
  <c r="H185" i="6"/>
  <c r="I185" i="6"/>
  <c r="J185" i="6"/>
  <c r="L185" i="6"/>
  <c r="M185" i="6"/>
  <c r="N185" i="6"/>
  <c r="O185" i="6"/>
  <c r="P185" i="6"/>
  <c r="Q185" i="6"/>
  <c r="R185" i="6"/>
  <c r="S185" i="6"/>
  <c r="T185" i="6"/>
  <c r="U185" i="6"/>
  <c r="V185" i="6"/>
  <c r="W185" i="6"/>
  <c r="X185" i="6"/>
  <c r="AA185" i="6"/>
  <c r="AB185" i="6"/>
  <c r="AC185" i="6"/>
  <c r="AD185" i="6"/>
  <c r="AE185" i="6"/>
  <c r="AF185" i="6"/>
  <c r="AG185" i="6"/>
  <c r="AH185" i="6"/>
  <c r="AI185" i="6"/>
  <c r="AJ185" i="6"/>
  <c r="AK185" i="6"/>
  <c r="AL185" i="6"/>
  <c r="AM185" i="6"/>
  <c r="AN185" i="6"/>
  <c r="AO185" i="6"/>
  <c r="AP185" i="6"/>
  <c r="AR185" i="6"/>
  <c r="AS185" i="6"/>
  <c r="AU185" i="6"/>
  <c r="AW185" i="6"/>
  <c r="AX185" i="6"/>
  <c r="AZ185" i="6"/>
  <c r="BA185" i="6"/>
  <c r="BB185" i="6"/>
  <c r="BD185" i="6"/>
  <c r="BE185" i="6"/>
  <c r="BF185" i="6"/>
  <c r="BG185" i="6"/>
  <c r="BH185" i="6"/>
  <c r="BK185" i="6"/>
  <c r="BL185" i="6"/>
  <c r="BN185" i="6"/>
  <c r="B186" i="6"/>
  <c r="C186" i="6"/>
  <c r="D186" i="6"/>
  <c r="E186" i="6"/>
  <c r="F186" i="6"/>
  <c r="G186" i="6"/>
  <c r="H186" i="6"/>
  <c r="I186" i="6"/>
  <c r="J186" i="6"/>
  <c r="L186" i="6"/>
  <c r="M186" i="6"/>
  <c r="N186" i="6"/>
  <c r="O186" i="6"/>
  <c r="P186" i="6"/>
  <c r="Q186" i="6"/>
  <c r="R186" i="6"/>
  <c r="S186" i="6"/>
  <c r="T186" i="6"/>
  <c r="U186" i="6"/>
  <c r="V186" i="6"/>
  <c r="W186" i="6"/>
  <c r="X186" i="6"/>
  <c r="AA186" i="6"/>
  <c r="AB186" i="6"/>
  <c r="AC186" i="6"/>
  <c r="AD186" i="6"/>
  <c r="AE186" i="6"/>
  <c r="AF186" i="6"/>
  <c r="AG186" i="6"/>
  <c r="AH186" i="6"/>
  <c r="AI186" i="6"/>
  <c r="AJ186" i="6"/>
  <c r="AK186" i="6"/>
  <c r="AL186" i="6"/>
  <c r="AM186" i="6"/>
  <c r="AN186" i="6"/>
  <c r="AO186" i="6"/>
  <c r="AP186" i="6"/>
  <c r="AR186" i="6"/>
  <c r="AS186" i="6"/>
  <c r="AU186" i="6"/>
  <c r="AW186" i="6"/>
  <c r="AX186" i="6"/>
  <c r="AZ186" i="6"/>
  <c r="BA186" i="6"/>
  <c r="BB186" i="6"/>
  <c r="BD186" i="6"/>
  <c r="BE186" i="6"/>
  <c r="BF186" i="6"/>
  <c r="BG186" i="6"/>
  <c r="BH186" i="6"/>
  <c r="BK186" i="6"/>
  <c r="BL186" i="6"/>
  <c r="BN186" i="6"/>
  <c r="B187" i="6"/>
  <c r="C187" i="6"/>
  <c r="D187" i="6"/>
  <c r="E187" i="6"/>
  <c r="F187" i="6"/>
  <c r="G187" i="6"/>
  <c r="H187" i="6"/>
  <c r="I187" i="6"/>
  <c r="J187" i="6"/>
  <c r="L187" i="6"/>
  <c r="M187" i="6"/>
  <c r="N187" i="6"/>
  <c r="O187" i="6"/>
  <c r="P187" i="6"/>
  <c r="Q187" i="6"/>
  <c r="R187" i="6"/>
  <c r="S187" i="6"/>
  <c r="T187" i="6"/>
  <c r="U187" i="6"/>
  <c r="V187" i="6"/>
  <c r="W187" i="6"/>
  <c r="X187" i="6"/>
  <c r="AB187" i="6"/>
  <c r="AC187" i="6"/>
  <c r="AD187" i="6"/>
  <c r="AE187" i="6"/>
  <c r="AF187" i="6"/>
  <c r="AG187" i="6"/>
  <c r="AH187" i="6"/>
  <c r="AI187" i="6"/>
  <c r="AJ187" i="6"/>
  <c r="AK187" i="6"/>
  <c r="AL187" i="6"/>
  <c r="AM187" i="6"/>
  <c r="AN187" i="6"/>
  <c r="AO187" i="6"/>
  <c r="AP187" i="6"/>
  <c r="AR187" i="6"/>
  <c r="AS187" i="6"/>
  <c r="AU187" i="6"/>
  <c r="AW187" i="6"/>
  <c r="AX187" i="6"/>
  <c r="AZ187" i="6"/>
  <c r="BA187" i="6"/>
  <c r="BB187" i="6"/>
  <c r="BD187" i="6"/>
  <c r="BE187" i="6"/>
  <c r="BF187" i="6"/>
  <c r="BG187" i="6"/>
  <c r="BH187" i="6"/>
  <c r="BK187" i="6"/>
  <c r="BL187" i="6"/>
  <c r="BN187" i="6"/>
  <c r="B188" i="6"/>
  <c r="C188" i="6"/>
  <c r="D188" i="6"/>
  <c r="E188" i="6"/>
  <c r="F188" i="6"/>
  <c r="G188" i="6"/>
  <c r="H188" i="6"/>
  <c r="I188" i="6"/>
  <c r="J188" i="6"/>
  <c r="L188" i="6"/>
  <c r="M188" i="6"/>
  <c r="N188" i="6"/>
  <c r="O188" i="6"/>
  <c r="P188" i="6"/>
  <c r="Q188" i="6"/>
  <c r="R188" i="6"/>
  <c r="S188" i="6"/>
  <c r="T188" i="6"/>
  <c r="U188" i="6"/>
  <c r="V188" i="6"/>
  <c r="W188" i="6"/>
  <c r="X188" i="6"/>
  <c r="AA188" i="6"/>
  <c r="AB188" i="6"/>
  <c r="AC188" i="6"/>
  <c r="AD188" i="6"/>
  <c r="AE188" i="6"/>
  <c r="AF188" i="6"/>
  <c r="AG188" i="6"/>
  <c r="AH188" i="6"/>
  <c r="AI188" i="6"/>
  <c r="AJ188" i="6"/>
  <c r="AK188" i="6"/>
  <c r="AL188" i="6"/>
  <c r="AM188" i="6"/>
  <c r="AN188" i="6"/>
  <c r="AO188" i="6"/>
  <c r="AP188" i="6"/>
  <c r="AR188" i="6"/>
  <c r="AS188" i="6"/>
  <c r="AU188" i="6"/>
  <c r="AW188" i="6"/>
  <c r="AX188" i="6"/>
  <c r="AZ188" i="6"/>
  <c r="BA188" i="6"/>
  <c r="BB188" i="6"/>
  <c r="BD188" i="6"/>
  <c r="BE188" i="6"/>
  <c r="BF188" i="6"/>
  <c r="BG188" i="6"/>
  <c r="BH188" i="6"/>
  <c r="BK188" i="6"/>
  <c r="BL188" i="6"/>
  <c r="BN188" i="6"/>
  <c r="B189" i="6"/>
  <c r="C189" i="6"/>
  <c r="D189" i="6"/>
  <c r="E189" i="6"/>
  <c r="F189" i="6"/>
  <c r="G189" i="6"/>
  <c r="H189" i="6"/>
  <c r="I189" i="6"/>
  <c r="J189" i="6"/>
  <c r="L189" i="6"/>
  <c r="M189" i="6"/>
  <c r="N189" i="6"/>
  <c r="O189" i="6"/>
  <c r="P189" i="6"/>
  <c r="Q189" i="6"/>
  <c r="R189" i="6"/>
  <c r="S189" i="6"/>
  <c r="T189" i="6"/>
  <c r="U189" i="6"/>
  <c r="V189" i="6"/>
  <c r="W189" i="6"/>
  <c r="X189" i="6"/>
  <c r="AA189" i="6"/>
  <c r="AB189" i="6"/>
  <c r="AC189" i="6"/>
  <c r="AD189" i="6"/>
  <c r="AE189" i="6"/>
  <c r="AF189" i="6"/>
  <c r="AG189" i="6"/>
  <c r="AH189" i="6"/>
  <c r="AI189" i="6"/>
  <c r="AJ189" i="6"/>
  <c r="AK189" i="6"/>
  <c r="AL189" i="6"/>
  <c r="AM189" i="6"/>
  <c r="AN189" i="6"/>
  <c r="AO189" i="6"/>
  <c r="AP189" i="6"/>
  <c r="AR189" i="6"/>
  <c r="AS189" i="6"/>
  <c r="AU189" i="6"/>
  <c r="AW189" i="6"/>
  <c r="AX189" i="6"/>
  <c r="AZ189" i="6"/>
  <c r="BA189" i="6"/>
  <c r="BB189" i="6"/>
  <c r="BD189" i="6"/>
  <c r="BE189" i="6"/>
  <c r="BF189" i="6"/>
  <c r="BG189" i="6"/>
  <c r="BH189" i="6"/>
  <c r="BK189" i="6"/>
  <c r="BL189" i="6"/>
  <c r="BN189" i="6"/>
  <c r="B190" i="6"/>
  <c r="C190" i="6"/>
  <c r="D190" i="6"/>
  <c r="E190" i="6"/>
  <c r="F190" i="6"/>
  <c r="G190" i="6"/>
  <c r="H190" i="6"/>
  <c r="I190" i="6"/>
  <c r="J190" i="6"/>
  <c r="L190" i="6"/>
  <c r="M190" i="6"/>
  <c r="N190" i="6"/>
  <c r="O190" i="6"/>
  <c r="P190" i="6"/>
  <c r="Q190" i="6"/>
  <c r="R190" i="6"/>
  <c r="S190" i="6"/>
  <c r="T190" i="6"/>
  <c r="U190" i="6"/>
  <c r="V190" i="6"/>
  <c r="W190" i="6"/>
  <c r="X190" i="6"/>
  <c r="AA190" i="6"/>
  <c r="AB190" i="6"/>
  <c r="AC190" i="6"/>
  <c r="AD190" i="6"/>
  <c r="AE190" i="6"/>
  <c r="AF190" i="6"/>
  <c r="AG190" i="6"/>
  <c r="AH190" i="6"/>
  <c r="AI190" i="6"/>
  <c r="AJ190" i="6"/>
  <c r="AK190" i="6"/>
  <c r="AL190" i="6"/>
  <c r="AM190" i="6"/>
  <c r="AN190" i="6"/>
  <c r="AO190" i="6"/>
  <c r="AP190" i="6"/>
  <c r="AR190" i="6"/>
  <c r="AS190" i="6"/>
  <c r="AU190" i="6"/>
  <c r="AW190" i="6"/>
  <c r="AX190" i="6"/>
  <c r="AZ190" i="6"/>
  <c r="BA190" i="6"/>
  <c r="BB190" i="6"/>
  <c r="BD190" i="6"/>
  <c r="BE190" i="6"/>
  <c r="BF190" i="6"/>
  <c r="BG190" i="6"/>
  <c r="BH190" i="6"/>
  <c r="BK190" i="6"/>
  <c r="BL190" i="6"/>
  <c r="BN190" i="6"/>
  <c r="B191" i="6"/>
  <c r="C191" i="6"/>
  <c r="D191" i="6"/>
  <c r="E191" i="6"/>
  <c r="F191" i="6"/>
  <c r="G191" i="6"/>
  <c r="H191" i="6"/>
  <c r="I191" i="6"/>
  <c r="J191" i="6"/>
  <c r="L191" i="6"/>
  <c r="M191" i="6"/>
  <c r="N191" i="6"/>
  <c r="O191" i="6"/>
  <c r="P191" i="6"/>
  <c r="Q191" i="6"/>
  <c r="R191" i="6"/>
  <c r="S191" i="6"/>
  <c r="T191" i="6"/>
  <c r="U191" i="6"/>
  <c r="V191" i="6"/>
  <c r="W191" i="6"/>
  <c r="X191" i="6"/>
  <c r="AA191" i="6"/>
  <c r="AB191" i="6"/>
  <c r="AC191" i="6"/>
  <c r="AD191" i="6"/>
  <c r="AE191" i="6"/>
  <c r="AF191" i="6"/>
  <c r="AG191" i="6"/>
  <c r="AH191" i="6"/>
  <c r="AI191" i="6"/>
  <c r="AJ191" i="6"/>
  <c r="AK191" i="6"/>
  <c r="AL191" i="6"/>
  <c r="AM191" i="6"/>
  <c r="AN191" i="6"/>
  <c r="AO191" i="6"/>
  <c r="AP191" i="6"/>
  <c r="AR191" i="6"/>
  <c r="AS191" i="6"/>
  <c r="AU191" i="6"/>
  <c r="AW191" i="6"/>
  <c r="AX191" i="6"/>
  <c r="AZ191" i="6"/>
  <c r="BA191" i="6"/>
  <c r="BB191" i="6"/>
  <c r="BD191" i="6"/>
  <c r="BE191" i="6"/>
  <c r="BF191" i="6"/>
  <c r="BG191" i="6"/>
  <c r="BH191" i="6"/>
  <c r="BK191" i="6"/>
  <c r="BL191" i="6"/>
  <c r="BN191" i="6"/>
  <c r="B192" i="6"/>
  <c r="C192" i="6"/>
  <c r="D192" i="6"/>
  <c r="E192" i="6"/>
  <c r="F192" i="6"/>
  <c r="G192" i="6"/>
  <c r="H192" i="6"/>
  <c r="I192" i="6"/>
  <c r="J192" i="6"/>
  <c r="L192" i="6"/>
  <c r="M192" i="6"/>
  <c r="N192" i="6"/>
  <c r="O192" i="6"/>
  <c r="P192" i="6"/>
  <c r="Q192" i="6"/>
  <c r="R192" i="6"/>
  <c r="S192" i="6"/>
  <c r="T192" i="6"/>
  <c r="U192" i="6"/>
  <c r="V192" i="6"/>
  <c r="W192" i="6"/>
  <c r="X192" i="6"/>
  <c r="AA192" i="6"/>
  <c r="AB192" i="6"/>
  <c r="AC192" i="6"/>
  <c r="AD192" i="6"/>
  <c r="AE192" i="6"/>
  <c r="AF192" i="6"/>
  <c r="AG192" i="6"/>
  <c r="AH192" i="6"/>
  <c r="AI192" i="6"/>
  <c r="AJ192" i="6"/>
  <c r="AK192" i="6"/>
  <c r="AL192" i="6"/>
  <c r="AM192" i="6"/>
  <c r="AN192" i="6"/>
  <c r="AO192" i="6"/>
  <c r="AP192" i="6"/>
  <c r="AR192" i="6"/>
  <c r="AS192" i="6"/>
  <c r="AU192" i="6"/>
  <c r="AW192" i="6"/>
  <c r="AX192" i="6"/>
  <c r="AZ192" i="6"/>
  <c r="BA192" i="6"/>
  <c r="BB192" i="6"/>
  <c r="BD192" i="6"/>
  <c r="BE192" i="6"/>
  <c r="BF192" i="6"/>
  <c r="BG192" i="6"/>
  <c r="BH192" i="6"/>
  <c r="BK192" i="6"/>
  <c r="BL192" i="6"/>
  <c r="BN192" i="6"/>
  <c r="B193" i="6"/>
  <c r="C193" i="6"/>
  <c r="D193" i="6"/>
  <c r="E193" i="6"/>
  <c r="F193" i="6"/>
  <c r="G193" i="6"/>
  <c r="H193" i="6"/>
  <c r="I193" i="6"/>
  <c r="J193" i="6"/>
  <c r="L193" i="6"/>
  <c r="M193" i="6"/>
  <c r="N193" i="6"/>
  <c r="O193" i="6"/>
  <c r="P193" i="6"/>
  <c r="Q193" i="6"/>
  <c r="R193" i="6"/>
  <c r="S193" i="6"/>
  <c r="T193" i="6"/>
  <c r="U193" i="6"/>
  <c r="V193" i="6"/>
  <c r="W193" i="6"/>
  <c r="X193" i="6"/>
  <c r="AA193" i="6"/>
  <c r="AB193" i="6"/>
  <c r="AC193" i="6"/>
  <c r="AD193" i="6"/>
  <c r="AE193" i="6"/>
  <c r="AF193" i="6"/>
  <c r="AG193" i="6"/>
  <c r="AH193" i="6"/>
  <c r="AI193" i="6"/>
  <c r="AJ193" i="6"/>
  <c r="AK193" i="6"/>
  <c r="AL193" i="6"/>
  <c r="AM193" i="6"/>
  <c r="AN193" i="6"/>
  <c r="AO193" i="6"/>
  <c r="AP193" i="6"/>
  <c r="AR193" i="6"/>
  <c r="AS193" i="6"/>
  <c r="AU193" i="6"/>
  <c r="AW193" i="6"/>
  <c r="AX193" i="6"/>
  <c r="AZ193" i="6"/>
  <c r="BA193" i="6"/>
  <c r="BB193" i="6"/>
  <c r="BD193" i="6"/>
  <c r="BE193" i="6"/>
  <c r="BF193" i="6"/>
  <c r="BG193" i="6"/>
  <c r="BH193" i="6"/>
  <c r="BK193" i="6"/>
  <c r="BL193" i="6"/>
  <c r="BN193" i="6"/>
  <c r="B194" i="6"/>
  <c r="C194" i="6"/>
  <c r="D194" i="6"/>
  <c r="E194" i="6"/>
  <c r="F194" i="6"/>
  <c r="G194" i="6"/>
  <c r="H194" i="6"/>
  <c r="I194" i="6"/>
  <c r="J194" i="6"/>
  <c r="L194" i="6"/>
  <c r="M194" i="6"/>
  <c r="N194" i="6"/>
  <c r="O194" i="6"/>
  <c r="P194" i="6"/>
  <c r="Q194" i="6"/>
  <c r="R194" i="6"/>
  <c r="S194" i="6"/>
  <c r="T194" i="6"/>
  <c r="U194" i="6"/>
  <c r="V194" i="6"/>
  <c r="W194" i="6"/>
  <c r="X194" i="6"/>
  <c r="AA194" i="6"/>
  <c r="AB194" i="6"/>
  <c r="AC194" i="6"/>
  <c r="AD194" i="6"/>
  <c r="AE194" i="6"/>
  <c r="AF194" i="6"/>
  <c r="AG194" i="6"/>
  <c r="AH194" i="6"/>
  <c r="AI194" i="6"/>
  <c r="AJ194" i="6"/>
  <c r="AK194" i="6"/>
  <c r="AL194" i="6"/>
  <c r="AM194" i="6"/>
  <c r="AN194" i="6"/>
  <c r="AO194" i="6"/>
  <c r="AP194" i="6"/>
  <c r="AR194" i="6"/>
  <c r="AS194" i="6"/>
  <c r="AU194" i="6"/>
  <c r="AW194" i="6"/>
  <c r="AX194" i="6"/>
  <c r="AZ194" i="6"/>
  <c r="BA194" i="6"/>
  <c r="BB194" i="6"/>
  <c r="BD194" i="6"/>
  <c r="BE194" i="6"/>
  <c r="BF194" i="6"/>
  <c r="BG194" i="6"/>
  <c r="BH194" i="6"/>
  <c r="BK194" i="6"/>
  <c r="BL194" i="6"/>
  <c r="BN194" i="6"/>
  <c r="B195" i="6"/>
  <c r="C195" i="6"/>
  <c r="D195" i="6"/>
  <c r="E195" i="6"/>
  <c r="F195" i="6"/>
  <c r="G195" i="6"/>
  <c r="H195" i="6"/>
  <c r="I195" i="6"/>
  <c r="J195" i="6"/>
  <c r="L195" i="6"/>
  <c r="M195" i="6"/>
  <c r="N195" i="6"/>
  <c r="O195" i="6"/>
  <c r="P195" i="6"/>
  <c r="Q195" i="6"/>
  <c r="R195" i="6"/>
  <c r="S195" i="6"/>
  <c r="T195" i="6"/>
  <c r="U195" i="6"/>
  <c r="V195" i="6"/>
  <c r="W195" i="6"/>
  <c r="X195" i="6"/>
  <c r="AA195" i="6"/>
  <c r="AB195" i="6"/>
  <c r="AC195" i="6"/>
  <c r="AD195" i="6"/>
  <c r="AE195" i="6"/>
  <c r="AF195" i="6"/>
  <c r="AG195" i="6"/>
  <c r="AH195" i="6"/>
  <c r="AI195" i="6"/>
  <c r="AJ195" i="6"/>
  <c r="AK195" i="6"/>
  <c r="AL195" i="6"/>
  <c r="AM195" i="6"/>
  <c r="AN195" i="6"/>
  <c r="AO195" i="6"/>
  <c r="AP195" i="6"/>
  <c r="AR195" i="6"/>
  <c r="AS195" i="6"/>
  <c r="AU195" i="6"/>
  <c r="AW195" i="6"/>
  <c r="AX195" i="6"/>
  <c r="AZ195" i="6"/>
  <c r="BA195" i="6"/>
  <c r="BB195" i="6"/>
  <c r="BD195" i="6"/>
  <c r="BE195" i="6"/>
  <c r="BF195" i="6"/>
  <c r="BG195" i="6"/>
  <c r="BH195" i="6"/>
  <c r="BK195" i="6"/>
  <c r="BL195" i="6"/>
  <c r="BN195" i="6"/>
  <c r="B196" i="6"/>
  <c r="C196" i="6"/>
  <c r="D196" i="6"/>
  <c r="E196" i="6"/>
  <c r="F196" i="6"/>
  <c r="G196" i="6"/>
  <c r="H196" i="6"/>
  <c r="I196" i="6"/>
  <c r="J196" i="6"/>
  <c r="L196" i="6"/>
  <c r="M196" i="6"/>
  <c r="N196" i="6"/>
  <c r="O196" i="6"/>
  <c r="P196" i="6"/>
  <c r="Q196" i="6"/>
  <c r="R196" i="6"/>
  <c r="S196" i="6"/>
  <c r="T196" i="6"/>
  <c r="U196" i="6"/>
  <c r="V196" i="6"/>
  <c r="W196" i="6"/>
  <c r="X196" i="6"/>
  <c r="AA196" i="6"/>
  <c r="AB196" i="6"/>
  <c r="AC196" i="6"/>
  <c r="AD196" i="6"/>
  <c r="AE196" i="6"/>
  <c r="AF196" i="6"/>
  <c r="AG196" i="6"/>
  <c r="AH196" i="6"/>
  <c r="AI196" i="6"/>
  <c r="AJ196" i="6"/>
  <c r="AK196" i="6"/>
  <c r="AL196" i="6"/>
  <c r="AM196" i="6"/>
  <c r="AN196" i="6"/>
  <c r="AO196" i="6"/>
  <c r="AP196" i="6"/>
  <c r="AR196" i="6"/>
  <c r="AS196" i="6"/>
  <c r="AU196" i="6"/>
  <c r="AW196" i="6"/>
  <c r="AX196" i="6"/>
  <c r="AZ196" i="6"/>
  <c r="BA196" i="6"/>
  <c r="BB196" i="6"/>
  <c r="BD196" i="6"/>
  <c r="BE196" i="6"/>
  <c r="BF196" i="6"/>
  <c r="BG196" i="6"/>
  <c r="BH196" i="6"/>
  <c r="BK196" i="6"/>
  <c r="BL196" i="6"/>
  <c r="BN196" i="6"/>
  <c r="B197" i="6"/>
  <c r="C197" i="6"/>
  <c r="D197" i="6"/>
  <c r="E197" i="6"/>
  <c r="F197" i="6"/>
  <c r="G197" i="6"/>
  <c r="H197" i="6"/>
  <c r="I197" i="6"/>
  <c r="J197" i="6"/>
  <c r="L197" i="6"/>
  <c r="M197" i="6"/>
  <c r="N197" i="6"/>
  <c r="O197" i="6"/>
  <c r="P197" i="6"/>
  <c r="Q197" i="6"/>
  <c r="R197" i="6"/>
  <c r="S197" i="6"/>
  <c r="T197" i="6"/>
  <c r="U197" i="6"/>
  <c r="V197" i="6"/>
  <c r="W197" i="6"/>
  <c r="X197" i="6"/>
  <c r="AA197" i="6"/>
  <c r="AB197" i="6"/>
  <c r="AC197" i="6"/>
  <c r="AD197" i="6"/>
  <c r="AE197" i="6"/>
  <c r="AF197" i="6"/>
  <c r="AG197" i="6"/>
  <c r="AH197" i="6"/>
  <c r="AI197" i="6"/>
  <c r="AJ197" i="6"/>
  <c r="AK197" i="6"/>
  <c r="AL197" i="6"/>
  <c r="AM197" i="6"/>
  <c r="AN197" i="6"/>
  <c r="AO197" i="6"/>
  <c r="AP197" i="6"/>
  <c r="AR197" i="6"/>
  <c r="AS197" i="6"/>
  <c r="AU197" i="6"/>
  <c r="AW197" i="6"/>
  <c r="AX197" i="6"/>
  <c r="AZ197" i="6"/>
  <c r="BA197" i="6"/>
  <c r="BB197" i="6"/>
  <c r="BD197" i="6"/>
  <c r="BE197" i="6"/>
  <c r="BF197" i="6"/>
  <c r="BG197" i="6"/>
  <c r="BH197" i="6"/>
  <c r="BK197" i="6"/>
  <c r="BL197" i="6"/>
  <c r="BN197" i="6"/>
  <c r="B198" i="6"/>
  <c r="C198" i="6"/>
  <c r="D198" i="6"/>
  <c r="E198" i="6"/>
  <c r="F198" i="6"/>
  <c r="G198" i="6"/>
  <c r="H198" i="6"/>
  <c r="I198" i="6"/>
  <c r="J198" i="6"/>
  <c r="L198" i="6"/>
  <c r="M198" i="6"/>
  <c r="N198" i="6"/>
  <c r="O198" i="6"/>
  <c r="P198" i="6"/>
  <c r="Q198" i="6"/>
  <c r="R198" i="6"/>
  <c r="S198" i="6"/>
  <c r="T198" i="6"/>
  <c r="U198" i="6"/>
  <c r="V198" i="6"/>
  <c r="W198" i="6"/>
  <c r="X198" i="6"/>
  <c r="AA198" i="6"/>
  <c r="AB198" i="6"/>
  <c r="AC198" i="6"/>
  <c r="AD198" i="6"/>
  <c r="AE198" i="6"/>
  <c r="AF198" i="6"/>
  <c r="AG198" i="6"/>
  <c r="AH198" i="6"/>
  <c r="AI198" i="6"/>
  <c r="AJ198" i="6"/>
  <c r="AK198" i="6"/>
  <c r="AL198" i="6"/>
  <c r="AM198" i="6"/>
  <c r="AN198" i="6"/>
  <c r="AO198" i="6"/>
  <c r="AP198" i="6"/>
  <c r="AR198" i="6"/>
  <c r="AS198" i="6"/>
  <c r="AU198" i="6"/>
  <c r="AW198" i="6"/>
  <c r="AX198" i="6"/>
  <c r="AZ198" i="6"/>
  <c r="BA198" i="6"/>
  <c r="BB198" i="6"/>
  <c r="BD198" i="6"/>
  <c r="BE198" i="6"/>
  <c r="BF198" i="6"/>
  <c r="BG198" i="6"/>
  <c r="BH198" i="6"/>
  <c r="BK198" i="6"/>
  <c r="BL198" i="6"/>
  <c r="BN198" i="6"/>
  <c r="B199" i="6"/>
  <c r="C199" i="6"/>
  <c r="D199" i="6"/>
  <c r="E199" i="6"/>
  <c r="F199" i="6"/>
  <c r="G199" i="6"/>
  <c r="H199" i="6"/>
  <c r="I199" i="6"/>
  <c r="J199" i="6"/>
  <c r="L199" i="6"/>
  <c r="M199" i="6"/>
  <c r="N199" i="6"/>
  <c r="O199" i="6"/>
  <c r="P199" i="6"/>
  <c r="Q199" i="6"/>
  <c r="R199" i="6"/>
  <c r="S199" i="6"/>
  <c r="T199" i="6"/>
  <c r="U199" i="6"/>
  <c r="V199" i="6"/>
  <c r="W199" i="6"/>
  <c r="X199" i="6"/>
  <c r="AA199" i="6"/>
  <c r="AB199" i="6"/>
  <c r="AC199" i="6"/>
  <c r="AD199" i="6"/>
  <c r="AE199" i="6"/>
  <c r="AF199" i="6"/>
  <c r="AG199" i="6"/>
  <c r="AH199" i="6"/>
  <c r="AI199" i="6"/>
  <c r="AJ199" i="6"/>
  <c r="AK199" i="6"/>
  <c r="AL199" i="6"/>
  <c r="AM199" i="6"/>
  <c r="AN199" i="6"/>
  <c r="AO199" i="6"/>
  <c r="AP199" i="6"/>
  <c r="AR199" i="6"/>
  <c r="AS199" i="6"/>
  <c r="AU199" i="6"/>
  <c r="AW199" i="6"/>
  <c r="AX199" i="6"/>
  <c r="AZ199" i="6"/>
  <c r="BA199" i="6"/>
  <c r="BB199" i="6"/>
  <c r="BD199" i="6"/>
  <c r="BE199" i="6"/>
  <c r="BF199" i="6"/>
  <c r="BG199" i="6"/>
  <c r="BH199" i="6"/>
  <c r="BK199" i="6"/>
  <c r="BL199" i="6"/>
  <c r="BN199" i="6"/>
  <c r="B200" i="6"/>
  <c r="C200" i="6"/>
  <c r="D200" i="6"/>
  <c r="E200" i="6"/>
  <c r="F200" i="6"/>
  <c r="G200" i="6"/>
  <c r="H200" i="6"/>
  <c r="I200" i="6"/>
  <c r="J200" i="6"/>
  <c r="L200" i="6"/>
  <c r="M200" i="6"/>
  <c r="N200" i="6"/>
  <c r="O200" i="6"/>
  <c r="P200" i="6"/>
  <c r="Q200" i="6"/>
  <c r="R200" i="6"/>
  <c r="S200" i="6"/>
  <c r="T200" i="6"/>
  <c r="U200" i="6"/>
  <c r="V200" i="6"/>
  <c r="W200" i="6"/>
  <c r="X200" i="6"/>
  <c r="AA200" i="6"/>
  <c r="AB200" i="6"/>
  <c r="AC200" i="6"/>
  <c r="AD200" i="6"/>
  <c r="AE200" i="6"/>
  <c r="AF200" i="6"/>
  <c r="AG200" i="6"/>
  <c r="AH200" i="6"/>
  <c r="AI200" i="6"/>
  <c r="AJ200" i="6"/>
  <c r="AK200" i="6"/>
  <c r="AL200" i="6"/>
  <c r="AM200" i="6"/>
  <c r="AN200" i="6"/>
  <c r="AO200" i="6"/>
  <c r="AP200" i="6"/>
  <c r="AR200" i="6"/>
  <c r="AS200" i="6"/>
  <c r="AU200" i="6"/>
  <c r="AW200" i="6"/>
  <c r="AX200" i="6"/>
  <c r="AZ200" i="6"/>
  <c r="BA200" i="6"/>
  <c r="BB200" i="6"/>
  <c r="BD200" i="6"/>
  <c r="BE200" i="6"/>
  <c r="BF200" i="6"/>
  <c r="BG200" i="6"/>
  <c r="BH200" i="6"/>
  <c r="BK200" i="6"/>
  <c r="BL200" i="6"/>
  <c r="BN200" i="6"/>
  <c r="B201" i="6"/>
  <c r="C201" i="6"/>
  <c r="D201" i="6"/>
  <c r="E201" i="6"/>
  <c r="F201" i="6"/>
  <c r="G201" i="6"/>
  <c r="H201" i="6"/>
  <c r="I201" i="6"/>
  <c r="J201" i="6"/>
  <c r="L201" i="6"/>
  <c r="M201" i="6"/>
  <c r="N201" i="6"/>
  <c r="O201" i="6"/>
  <c r="P201" i="6"/>
  <c r="Q201" i="6"/>
  <c r="R201" i="6"/>
  <c r="S201" i="6"/>
  <c r="T201" i="6"/>
  <c r="U201" i="6"/>
  <c r="V201" i="6"/>
  <c r="W201" i="6"/>
  <c r="X201" i="6"/>
  <c r="AA201" i="6"/>
  <c r="AB201" i="6"/>
  <c r="AC201" i="6"/>
  <c r="AD201" i="6"/>
  <c r="AE201" i="6"/>
  <c r="AF201" i="6"/>
  <c r="AG201" i="6"/>
  <c r="AH201" i="6"/>
  <c r="AI201" i="6"/>
  <c r="AJ201" i="6"/>
  <c r="AK201" i="6"/>
  <c r="AL201" i="6"/>
  <c r="AM201" i="6"/>
  <c r="AN201" i="6"/>
  <c r="AO201" i="6"/>
  <c r="AP201" i="6"/>
  <c r="AR201" i="6"/>
  <c r="AS201" i="6"/>
  <c r="AU201" i="6"/>
  <c r="AW201" i="6"/>
  <c r="AX201" i="6"/>
  <c r="AZ201" i="6"/>
  <c r="BA201" i="6"/>
  <c r="BB201" i="6"/>
  <c r="BD201" i="6"/>
  <c r="BE201" i="6"/>
  <c r="BF201" i="6"/>
  <c r="BG201" i="6"/>
  <c r="BH201" i="6"/>
  <c r="BK201" i="6"/>
  <c r="BL201" i="6"/>
  <c r="BN201" i="6"/>
  <c r="B202" i="6"/>
  <c r="C202" i="6"/>
  <c r="D202" i="6"/>
  <c r="E202" i="6"/>
  <c r="F202" i="6"/>
  <c r="G202" i="6"/>
  <c r="H202" i="6"/>
  <c r="I202" i="6"/>
  <c r="J202" i="6"/>
  <c r="L202" i="6"/>
  <c r="M202" i="6"/>
  <c r="N202" i="6"/>
  <c r="O202" i="6"/>
  <c r="P202" i="6"/>
  <c r="Q202" i="6"/>
  <c r="R202" i="6"/>
  <c r="S202" i="6"/>
  <c r="T202" i="6"/>
  <c r="U202" i="6"/>
  <c r="V202" i="6"/>
  <c r="W202" i="6"/>
  <c r="X202" i="6"/>
  <c r="AA202" i="6"/>
  <c r="AB202" i="6"/>
  <c r="AC202" i="6"/>
  <c r="AD202" i="6"/>
  <c r="AE202" i="6"/>
  <c r="AF202" i="6"/>
  <c r="AG202" i="6"/>
  <c r="AH202" i="6"/>
  <c r="AI202" i="6"/>
  <c r="AJ202" i="6"/>
  <c r="AK202" i="6"/>
  <c r="AL202" i="6"/>
  <c r="AM202" i="6"/>
  <c r="AN202" i="6"/>
  <c r="AO202" i="6"/>
  <c r="AP202" i="6"/>
  <c r="AR202" i="6"/>
  <c r="AS202" i="6"/>
  <c r="AU202" i="6"/>
  <c r="AW202" i="6"/>
  <c r="AX202" i="6"/>
  <c r="AZ202" i="6"/>
  <c r="BA202" i="6"/>
  <c r="BB202" i="6"/>
  <c r="BD202" i="6"/>
  <c r="BE202" i="6"/>
  <c r="BF202" i="6"/>
  <c r="BG202" i="6"/>
  <c r="BH202" i="6"/>
  <c r="BI202" i="6"/>
  <c r="BK202" i="6"/>
  <c r="BL202" i="6"/>
  <c r="BN202" i="6"/>
  <c r="B203" i="6"/>
  <c r="C203" i="6"/>
  <c r="D203" i="6"/>
  <c r="E203" i="6"/>
  <c r="F203" i="6"/>
  <c r="G203" i="6"/>
  <c r="H203" i="6"/>
  <c r="I203" i="6"/>
  <c r="J203" i="6"/>
  <c r="L203" i="6"/>
  <c r="M203" i="6"/>
  <c r="N203" i="6"/>
  <c r="O203" i="6"/>
  <c r="P203" i="6"/>
  <c r="Q203" i="6"/>
  <c r="R203" i="6"/>
  <c r="S203" i="6"/>
  <c r="T203" i="6"/>
  <c r="U203" i="6"/>
  <c r="V203" i="6"/>
  <c r="W203" i="6"/>
  <c r="X203" i="6"/>
  <c r="AA203" i="6"/>
  <c r="AB203" i="6"/>
  <c r="AC203" i="6"/>
  <c r="AD203" i="6"/>
  <c r="AE203" i="6"/>
  <c r="AF203" i="6"/>
  <c r="AG203" i="6"/>
  <c r="AH203" i="6"/>
  <c r="AI203" i="6"/>
  <c r="AJ203" i="6"/>
  <c r="AK203" i="6"/>
  <c r="AL203" i="6"/>
  <c r="AM203" i="6"/>
  <c r="AN203" i="6"/>
  <c r="AO203" i="6"/>
  <c r="AP203" i="6"/>
  <c r="AR203" i="6"/>
  <c r="AS203" i="6"/>
  <c r="AU203" i="6"/>
  <c r="AW203" i="6"/>
  <c r="AX203" i="6"/>
  <c r="AZ203" i="6"/>
  <c r="BA203" i="6"/>
  <c r="BB203" i="6"/>
  <c r="BD203" i="6"/>
  <c r="BE203" i="6"/>
  <c r="BF203" i="6"/>
  <c r="BG203" i="6"/>
  <c r="BH203" i="6"/>
  <c r="BI203" i="6"/>
  <c r="BK203" i="6"/>
  <c r="BL203" i="6"/>
  <c r="BN203" i="6"/>
  <c r="B204" i="6"/>
  <c r="C204" i="6"/>
  <c r="D204" i="6"/>
  <c r="E204" i="6"/>
  <c r="F204" i="6"/>
  <c r="G204" i="6"/>
  <c r="H204" i="6"/>
  <c r="I204" i="6"/>
  <c r="J204" i="6"/>
  <c r="L204" i="6"/>
  <c r="M204" i="6"/>
  <c r="N204" i="6"/>
  <c r="O204" i="6"/>
  <c r="P204" i="6"/>
  <c r="Q204" i="6"/>
  <c r="R204" i="6"/>
  <c r="S204" i="6"/>
  <c r="T204" i="6"/>
  <c r="U204" i="6"/>
  <c r="V204" i="6"/>
  <c r="W204" i="6"/>
  <c r="X204" i="6"/>
  <c r="AA204" i="6"/>
  <c r="AB204" i="6"/>
  <c r="AC204" i="6"/>
  <c r="AD204" i="6"/>
  <c r="AE204" i="6"/>
  <c r="AF204" i="6"/>
  <c r="AG204" i="6"/>
  <c r="AH204" i="6"/>
  <c r="AI204" i="6"/>
  <c r="AJ204" i="6"/>
  <c r="AK204" i="6"/>
  <c r="AL204" i="6"/>
  <c r="AM204" i="6"/>
  <c r="AN204" i="6"/>
  <c r="AO204" i="6"/>
  <c r="AP204" i="6"/>
  <c r="AR204" i="6"/>
  <c r="AS204" i="6"/>
  <c r="AU204" i="6"/>
  <c r="AW204" i="6"/>
  <c r="AX204" i="6"/>
  <c r="AZ204" i="6"/>
  <c r="BA204" i="6"/>
  <c r="BB204" i="6"/>
  <c r="BD204" i="6"/>
  <c r="BE204" i="6"/>
  <c r="BF204" i="6"/>
  <c r="BG204" i="6"/>
  <c r="BH204" i="6"/>
  <c r="BI204" i="6"/>
  <c r="BK204" i="6"/>
  <c r="BL204" i="6"/>
  <c r="BN204" i="6"/>
  <c r="B205" i="6"/>
  <c r="C205" i="6"/>
  <c r="D205" i="6"/>
  <c r="E205" i="6"/>
  <c r="F205" i="6"/>
  <c r="G205" i="6"/>
  <c r="H205" i="6"/>
  <c r="I205" i="6"/>
  <c r="J205" i="6"/>
  <c r="L205" i="6"/>
  <c r="M205" i="6"/>
  <c r="N205" i="6"/>
  <c r="O205" i="6"/>
  <c r="P205" i="6"/>
  <c r="Q205" i="6"/>
  <c r="R205" i="6"/>
  <c r="S205" i="6"/>
  <c r="T205" i="6"/>
  <c r="U205" i="6"/>
  <c r="V205" i="6"/>
  <c r="W205" i="6"/>
  <c r="X205" i="6"/>
  <c r="AA205" i="6"/>
  <c r="AB205" i="6"/>
  <c r="AC205" i="6"/>
  <c r="AD205" i="6"/>
  <c r="AE205" i="6"/>
  <c r="AF205" i="6"/>
  <c r="AG205" i="6"/>
  <c r="AH205" i="6"/>
  <c r="AI205" i="6"/>
  <c r="AJ205" i="6"/>
  <c r="AK205" i="6"/>
  <c r="AL205" i="6"/>
  <c r="AM205" i="6"/>
  <c r="AN205" i="6"/>
  <c r="AO205" i="6"/>
  <c r="AP205" i="6"/>
  <c r="AR205" i="6"/>
  <c r="AS205" i="6"/>
  <c r="AU205" i="6"/>
  <c r="AW205" i="6"/>
  <c r="AX205" i="6"/>
  <c r="AZ205" i="6"/>
  <c r="BA205" i="6"/>
  <c r="BB205" i="6"/>
  <c r="BD205" i="6"/>
  <c r="BE205" i="6"/>
  <c r="BF205" i="6"/>
  <c r="BG205" i="6"/>
  <c r="BH205" i="6"/>
  <c r="BI205" i="6"/>
  <c r="BK205" i="6"/>
  <c r="BL205" i="6"/>
  <c r="BN205" i="6"/>
  <c r="B206" i="6"/>
  <c r="C206" i="6"/>
  <c r="D206" i="6"/>
  <c r="E206" i="6"/>
  <c r="F206" i="6"/>
  <c r="G206" i="6"/>
  <c r="H206" i="6"/>
  <c r="I206" i="6"/>
  <c r="J206" i="6"/>
  <c r="L206" i="6"/>
  <c r="M206" i="6"/>
  <c r="N206" i="6"/>
  <c r="O206" i="6"/>
  <c r="P206" i="6"/>
  <c r="Q206" i="6"/>
  <c r="R206" i="6"/>
  <c r="S206" i="6"/>
  <c r="T206" i="6"/>
  <c r="U206" i="6"/>
  <c r="V206" i="6"/>
  <c r="W206" i="6"/>
  <c r="X206" i="6"/>
  <c r="AA206" i="6"/>
  <c r="AB206" i="6"/>
  <c r="AC206" i="6"/>
  <c r="AD206" i="6"/>
  <c r="AE206" i="6"/>
  <c r="AF206" i="6"/>
  <c r="AG206" i="6"/>
  <c r="AH206" i="6"/>
  <c r="AI206" i="6"/>
  <c r="AJ206" i="6"/>
  <c r="AK206" i="6"/>
  <c r="AL206" i="6"/>
  <c r="AM206" i="6"/>
  <c r="AN206" i="6"/>
  <c r="AO206" i="6"/>
  <c r="AP206" i="6"/>
  <c r="AR206" i="6"/>
  <c r="AS206" i="6"/>
  <c r="AU206" i="6"/>
  <c r="AW206" i="6"/>
  <c r="AX206" i="6"/>
  <c r="AZ206" i="6"/>
  <c r="BA206" i="6"/>
  <c r="BB206" i="6"/>
  <c r="BD206" i="6"/>
  <c r="BE206" i="6"/>
  <c r="BF206" i="6"/>
  <c r="BG206" i="6"/>
  <c r="BH206" i="6"/>
  <c r="BI206" i="6"/>
  <c r="BK206" i="6"/>
  <c r="BL206" i="6"/>
  <c r="BN206" i="6"/>
  <c r="B207" i="6"/>
  <c r="C207" i="6"/>
  <c r="D207" i="6"/>
  <c r="E207" i="6"/>
  <c r="F207" i="6"/>
  <c r="G207" i="6"/>
  <c r="H207" i="6"/>
  <c r="I207" i="6"/>
  <c r="J207" i="6"/>
  <c r="L207" i="6"/>
  <c r="M207" i="6"/>
  <c r="N207" i="6"/>
  <c r="O207" i="6"/>
  <c r="P207" i="6"/>
  <c r="Q207" i="6"/>
  <c r="R207" i="6"/>
  <c r="S207" i="6"/>
  <c r="T207" i="6"/>
  <c r="U207" i="6"/>
  <c r="V207" i="6"/>
  <c r="W207" i="6"/>
  <c r="X207" i="6"/>
  <c r="AA207" i="6"/>
  <c r="AB207" i="6"/>
  <c r="AC207" i="6"/>
  <c r="AD207" i="6"/>
  <c r="AE207" i="6"/>
  <c r="AF207" i="6"/>
  <c r="AG207" i="6"/>
  <c r="AH207" i="6"/>
  <c r="AI207" i="6"/>
  <c r="AJ207" i="6"/>
  <c r="AK207" i="6"/>
  <c r="AL207" i="6"/>
  <c r="AM207" i="6"/>
  <c r="AN207" i="6"/>
  <c r="AO207" i="6"/>
  <c r="AP207" i="6"/>
  <c r="AR207" i="6"/>
  <c r="AS207" i="6"/>
  <c r="AU207" i="6"/>
  <c r="AW207" i="6"/>
  <c r="AX207" i="6"/>
  <c r="AZ207" i="6"/>
  <c r="BA207" i="6"/>
  <c r="BB207" i="6"/>
  <c r="BD207" i="6"/>
  <c r="BE207" i="6"/>
  <c r="BF207" i="6"/>
  <c r="BG207" i="6"/>
  <c r="BH207" i="6"/>
  <c r="BI207" i="6"/>
  <c r="BK207" i="6"/>
  <c r="BL207" i="6"/>
  <c r="BN207" i="6"/>
  <c r="B208" i="6"/>
  <c r="C208" i="6"/>
  <c r="D208" i="6"/>
  <c r="E208" i="6"/>
  <c r="F208" i="6"/>
  <c r="G208" i="6"/>
  <c r="H208" i="6"/>
  <c r="I208" i="6"/>
  <c r="J208" i="6"/>
  <c r="L208" i="6"/>
  <c r="M208" i="6"/>
  <c r="N208" i="6"/>
  <c r="O208" i="6"/>
  <c r="P208" i="6"/>
  <c r="Q208" i="6"/>
  <c r="R208" i="6"/>
  <c r="S208" i="6"/>
  <c r="T208" i="6"/>
  <c r="U208" i="6"/>
  <c r="V208" i="6"/>
  <c r="W208" i="6"/>
  <c r="X208" i="6"/>
  <c r="AA208" i="6"/>
  <c r="AB208" i="6"/>
  <c r="AC208" i="6"/>
  <c r="AD208" i="6"/>
  <c r="AE208" i="6"/>
  <c r="AF208" i="6"/>
  <c r="AG208" i="6"/>
  <c r="AH208" i="6"/>
  <c r="AI208" i="6"/>
  <c r="AJ208" i="6"/>
  <c r="AK208" i="6"/>
  <c r="AL208" i="6"/>
  <c r="AM208" i="6"/>
  <c r="AN208" i="6"/>
  <c r="AO208" i="6"/>
  <c r="AP208" i="6"/>
  <c r="AR208" i="6"/>
  <c r="AS208" i="6"/>
  <c r="AU208" i="6"/>
  <c r="AW208" i="6"/>
  <c r="AX208" i="6"/>
  <c r="AZ208" i="6"/>
  <c r="BA208" i="6"/>
  <c r="BB208" i="6"/>
  <c r="BD208" i="6"/>
  <c r="BE208" i="6"/>
  <c r="BF208" i="6"/>
  <c r="BG208" i="6"/>
  <c r="BH208" i="6"/>
  <c r="BI208" i="6"/>
  <c r="BK208" i="6"/>
  <c r="BL208" i="6"/>
  <c r="BN208" i="6"/>
  <c r="B209" i="6"/>
  <c r="C209" i="6"/>
  <c r="D209" i="6"/>
  <c r="E209" i="6"/>
  <c r="F209" i="6"/>
  <c r="G209" i="6"/>
  <c r="H209" i="6"/>
  <c r="I209" i="6"/>
  <c r="J209" i="6"/>
  <c r="L209" i="6"/>
  <c r="M209" i="6"/>
  <c r="N209" i="6"/>
  <c r="O209" i="6"/>
  <c r="P209" i="6"/>
  <c r="Q209" i="6"/>
  <c r="R209" i="6"/>
  <c r="S209" i="6"/>
  <c r="T209" i="6"/>
  <c r="U209" i="6"/>
  <c r="V209" i="6"/>
  <c r="W209" i="6"/>
  <c r="X209" i="6"/>
  <c r="AA209" i="6"/>
  <c r="AB209" i="6"/>
  <c r="AC209" i="6"/>
  <c r="AD209" i="6"/>
  <c r="AE209" i="6"/>
  <c r="AF209" i="6"/>
  <c r="AG209" i="6"/>
  <c r="AH209" i="6"/>
  <c r="AI209" i="6"/>
  <c r="AJ209" i="6"/>
  <c r="AK209" i="6"/>
  <c r="AL209" i="6"/>
  <c r="AM209" i="6"/>
  <c r="AN209" i="6"/>
  <c r="AO209" i="6"/>
  <c r="AP209" i="6"/>
  <c r="AR209" i="6"/>
  <c r="AS209" i="6"/>
  <c r="AU209" i="6"/>
  <c r="AW209" i="6"/>
  <c r="AX209" i="6"/>
  <c r="AZ209" i="6"/>
  <c r="BA209" i="6"/>
  <c r="BB209" i="6"/>
  <c r="BD209" i="6"/>
  <c r="BE209" i="6"/>
  <c r="BF209" i="6"/>
  <c r="BG209" i="6"/>
  <c r="BH209" i="6"/>
  <c r="BI209" i="6"/>
  <c r="BK209" i="6"/>
  <c r="BL209" i="6"/>
  <c r="BN209" i="6"/>
  <c r="B210" i="6"/>
  <c r="C210" i="6"/>
  <c r="D210" i="6"/>
  <c r="E210" i="6"/>
  <c r="F210" i="6"/>
  <c r="G210" i="6"/>
  <c r="H210" i="6"/>
  <c r="I210" i="6"/>
  <c r="J210" i="6"/>
  <c r="L210" i="6"/>
  <c r="M210" i="6"/>
  <c r="N210" i="6"/>
  <c r="O210" i="6"/>
  <c r="P210" i="6"/>
  <c r="Q210" i="6"/>
  <c r="R210" i="6"/>
  <c r="S210" i="6"/>
  <c r="T210" i="6"/>
  <c r="U210" i="6"/>
  <c r="V210" i="6"/>
  <c r="W210" i="6"/>
  <c r="X210" i="6"/>
  <c r="AA210" i="6"/>
  <c r="AB210" i="6"/>
  <c r="AC210" i="6"/>
  <c r="AD210" i="6"/>
  <c r="AE210" i="6"/>
  <c r="AF210" i="6"/>
  <c r="AG210" i="6"/>
  <c r="AH210" i="6"/>
  <c r="AI210" i="6"/>
  <c r="AJ210" i="6"/>
  <c r="AK210" i="6"/>
  <c r="AL210" i="6"/>
  <c r="AM210" i="6"/>
  <c r="AN210" i="6"/>
  <c r="AO210" i="6"/>
  <c r="AR210" i="6"/>
  <c r="AU210" i="6"/>
  <c r="AW210" i="6"/>
  <c r="AX210" i="6"/>
  <c r="AZ210" i="6"/>
  <c r="BA210" i="6"/>
  <c r="BB210" i="6"/>
  <c r="BD210" i="6"/>
  <c r="BE210" i="6"/>
  <c r="BF210" i="6"/>
  <c r="BG210" i="6"/>
  <c r="BH210" i="6"/>
  <c r="BK210" i="6"/>
  <c r="BL210" i="6"/>
  <c r="BN210" i="6"/>
  <c r="B211" i="6"/>
  <c r="C211" i="6"/>
  <c r="D211" i="6"/>
  <c r="E211" i="6"/>
  <c r="F211" i="6"/>
  <c r="G211" i="6"/>
  <c r="H211" i="6"/>
  <c r="I211" i="6"/>
  <c r="J211" i="6"/>
  <c r="L211" i="6"/>
  <c r="M211" i="6"/>
  <c r="N211" i="6"/>
  <c r="O211" i="6"/>
  <c r="P211" i="6"/>
  <c r="Q211" i="6"/>
  <c r="R211" i="6"/>
  <c r="S211" i="6"/>
  <c r="T211" i="6"/>
  <c r="U211" i="6"/>
  <c r="V211" i="6"/>
  <c r="W211" i="6"/>
  <c r="X211" i="6"/>
  <c r="AA211" i="6"/>
  <c r="AB211" i="6"/>
  <c r="AC211" i="6"/>
  <c r="AD211" i="6"/>
  <c r="AE211" i="6"/>
  <c r="AF211" i="6"/>
  <c r="AG211" i="6"/>
  <c r="AH211" i="6"/>
  <c r="AI211" i="6"/>
  <c r="AJ211" i="6"/>
  <c r="AK211" i="6"/>
  <c r="AL211" i="6"/>
  <c r="AM211" i="6"/>
  <c r="AN211" i="6"/>
  <c r="AO211" i="6"/>
  <c r="AP211" i="6"/>
  <c r="AR211" i="6"/>
  <c r="AS211" i="6"/>
  <c r="AU211" i="6"/>
  <c r="AW211" i="6"/>
  <c r="AX211" i="6"/>
  <c r="AZ211" i="6"/>
  <c r="BA211" i="6"/>
  <c r="BB211" i="6"/>
  <c r="BD211" i="6"/>
  <c r="BE211" i="6"/>
  <c r="BF211" i="6"/>
  <c r="BG211" i="6"/>
  <c r="BH211" i="6"/>
  <c r="BK211" i="6"/>
  <c r="BL211" i="6"/>
  <c r="BN211" i="6"/>
  <c r="B212" i="6"/>
  <c r="C212" i="6"/>
  <c r="D212" i="6"/>
  <c r="E212" i="6"/>
  <c r="F212" i="6"/>
  <c r="G212" i="6"/>
  <c r="H212" i="6"/>
  <c r="I212" i="6"/>
  <c r="J212" i="6"/>
  <c r="L212" i="6"/>
  <c r="M212" i="6"/>
  <c r="N212" i="6"/>
  <c r="O212" i="6"/>
  <c r="P212" i="6"/>
  <c r="Q212" i="6"/>
  <c r="R212" i="6"/>
  <c r="S212" i="6"/>
  <c r="T212" i="6"/>
  <c r="U212" i="6"/>
  <c r="V212" i="6"/>
  <c r="W212" i="6"/>
  <c r="X212" i="6"/>
  <c r="AA212" i="6"/>
  <c r="AB212" i="6"/>
  <c r="AC212" i="6"/>
  <c r="AD212" i="6"/>
  <c r="AE212" i="6"/>
  <c r="AF212" i="6"/>
  <c r="AG212" i="6"/>
  <c r="AH212" i="6"/>
  <c r="AI212" i="6"/>
  <c r="AJ212" i="6"/>
  <c r="AK212" i="6"/>
  <c r="AL212" i="6"/>
  <c r="AM212" i="6"/>
  <c r="AN212" i="6"/>
  <c r="AO212" i="6"/>
  <c r="AP212" i="6"/>
  <c r="AR212" i="6"/>
  <c r="AS212" i="6"/>
  <c r="AU212" i="6"/>
  <c r="AW212" i="6"/>
  <c r="AX212" i="6"/>
  <c r="AZ212" i="6"/>
  <c r="BA212" i="6"/>
  <c r="BB212" i="6"/>
  <c r="BD212" i="6"/>
  <c r="BE212" i="6"/>
  <c r="BF212" i="6"/>
  <c r="BG212" i="6"/>
  <c r="BH212" i="6"/>
  <c r="BK212" i="6"/>
  <c r="BL212" i="6"/>
  <c r="BN212" i="6"/>
  <c r="B213" i="6"/>
  <c r="C213" i="6"/>
  <c r="D213" i="6"/>
  <c r="E213" i="6"/>
  <c r="F213" i="6"/>
  <c r="G213" i="6"/>
  <c r="H213" i="6"/>
  <c r="I213" i="6"/>
  <c r="J213" i="6"/>
  <c r="L213" i="6"/>
  <c r="M213" i="6"/>
  <c r="N213" i="6"/>
  <c r="O213" i="6"/>
  <c r="P213" i="6"/>
  <c r="Q213" i="6"/>
  <c r="R213" i="6"/>
  <c r="S213" i="6"/>
  <c r="T213" i="6"/>
  <c r="U213" i="6"/>
  <c r="V213" i="6"/>
  <c r="W213" i="6"/>
  <c r="X213" i="6"/>
  <c r="AA213" i="6"/>
  <c r="AB213" i="6"/>
  <c r="AC213" i="6"/>
  <c r="AD213" i="6"/>
  <c r="AE213" i="6"/>
  <c r="AF213" i="6"/>
  <c r="AG213" i="6"/>
  <c r="AH213" i="6"/>
  <c r="AI213" i="6"/>
  <c r="AJ213" i="6"/>
  <c r="AK213" i="6"/>
  <c r="AL213" i="6"/>
  <c r="AM213" i="6"/>
  <c r="AN213" i="6"/>
  <c r="AO213" i="6"/>
  <c r="AR213" i="6"/>
  <c r="AU213" i="6"/>
  <c r="AW213" i="6"/>
  <c r="AX213" i="6"/>
  <c r="AZ213" i="6"/>
  <c r="BA213" i="6"/>
  <c r="BB213" i="6"/>
  <c r="BD213" i="6"/>
  <c r="BE213" i="6"/>
  <c r="BF213" i="6"/>
  <c r="BG213" i="6"/>
  <c r="BH213" i="6"/>
  <c r="BK213" i="6"/>
  <c r="BL213" i="6"/>
  <c r="BN213" i="6"/>
  <c r="B214" i="6"/>
  <c r="C214" i="6"/>
  <c r="D214" i="6"/>
  <c r="E214" i="6"/>
  <c r="F214" i="6"/>
  <c r="G214" i="6"/>
  <c r="H214" i="6"/>
  <c r="I214" i="6"/>
  <c r="J214" i="6"/>
  <c r="L214" i="6"/>
  <c r="M214" i="6"/>
  <c r="N214" i="6"/>
  <c r="O214" i="6"/>
  <c r="P214" i="6"/>
  <c r="Q214" i="6"/>
  <c r="R214" i="6"/>
  <c r="S214" i="6"/>
  <c r="T214" i="6"/>
  <c r="U214" i="6"/>
  <c r="V214" i="6"/>
  <c r="X214" i="6"/>
  <c r="AA214" i="6"/>
  <c r="AB214" i="6"/>
  <c r="AC214" i="6"/>
  <c r="AD214" i="6"/>
  <c r="AE214" i="6"/>
  <c r="AF214" i="6"/>
  <c r="AG214" i="6"/>
  <c r="AH214" i="6"/>
  <c r="AI214" i="6"/>
  <c r="AJ214" i="6"/>
  <c r="AK214" i="6"/>
  <c r="AL214" i="6"/>
  <c r="AM214" i="6"/>
  <c r="AN214" i="6"/>
  <c r="AO214" i="6"/>
  <c r="AP214" i="6"/>
  <c r="AR214" i="6"/>
  <c r="AU214" i="6"/>
  <c r="AX214" i="6"/>
  <c r="AZ214" i="6"/>
  <c r="BA214" i="6"/>
  <c r="BB214" i="6"/>
  <c r="BD214" i="6"/>
  <c r="BE214" i="6"/>
  <c r="BF214" i="6"/>
  <c r="BG214" i="6"/>
  <c r="BH214" i="6"/>
  <c r="BI214" i="6"/>
  <c r="BK214" i="6"/>
  <c r="BL214" i="6"/>
  <c r="BN214" i="6"/>
  <c r="B215" i="6"/>
  <c r="C215" i="6"/>
  <c r="D215" i="6"/>
  <c r="E215" i="6"/>
  <c r="F215" i="6"/>
  <c r="G215" i="6"/>
  <c r="H215" i="6"/>
  <c r="I215" i="6"/>
  <c r="J215" i="6"/>
  <c r="L215" i="6"/>
  <c r="M215" i="6"/>
  <c r="N215" i="6"/>
  <c r="O215" i="6"/>
  <c r="P215" i="6"/>
  <c r="Q215" i="6"/>
  <c r="R215" i="6"/>
  <c r="S215" i="6"/>
  <c r="T215" i="6"/>
  <c r="U215" i="6"/>
  <c r="V215" i="6"/>
  <c r="X215" i="6"/>
  <c r="AA215" i="6"/>
  <c r="AB215" i="6"/>
  <c r="AC215" i="6"/>
  <c r="AD215" i="6"/>
  <c r="AE215" i="6"/>
  <c r="AF215" i="6"/>
  <c r="AG215" i="6"/>
  <c r="AH215" i="6"/>
  <c r="AI215" i="6"/>
  <c r="AJ215" i="6"/>
  <c r="AK215" i="6"/>
  <c r="AL215" i="6"/>
  <c r="AM215" i="6"/>
  <c r="AN215" i="6"/>
  <c r="AO215" i="6"/>
  <c r="AP215" i="6"/>
  <c r="AR215" i="6"/>
  <c r="AU215" i="6"/>
  <c r="AX215" i="6"/>
  <c r="AZ215" i="6"/>
  <c r="BA215" i="6"/>
  <c r="BB215" i="6"/>
  <c r="BD215" i="6"/>
  <c r="BE215" i="6"/>
  <c r="BF215" i="6"/>
  <c r="BG215" i="6"/>
  <c r="BH215" i="6"/>
  <c r="BI215" i="6"/>
  <c r="BK215" i="6"/>
  <c r="BL215" i="6"/>
  <c r="BN215" i="6"/>
  <c r="B216" i="6"/>
  <c r="C216" i="6"/>
  <c r="D216" i="6"/>
  <c r="E216" i="6"/>
  <c r="F216" i="6"/>
  <c r="G216" i="6"/>
  <c r="H216" i="6"/>
  <c r="I216" i="6"/>
  <c r="J216" i="6"/>
  <c r="L216" i="6"/>
  <c r="M216" i="6"/>
  <c r="N216" i="6"/>
  <c r="O216" i="6"/>
  <c r="P216" i="6"/>
  <c r="Q216" i="6"/>
  <c r="R216" i="6"/>
  <c r="S216" i="6"/>
  <c r="T216" i="6"/>
  <c r="U216" i="6"/>
  <c r="V216" i="6"/>
  <c r="X216" i="6"/>
  <c r="AA216" i="6"/>
  <c r="AB216" i="6"/>
  <c r="AC216" i="6"/>
  <c r="AD216" i="6"/>
  <c r="AE216" i="6"/>
  <c r="AF216" i="6"/>
  <c r="AG216" i="6"/>
  <c r="AH216" i="6"/>
  <c r="AI216" i="6"/>
  <c r="AJ216" i="6"/>
  <c r="AK216" i="6"/>
  <c r="AL216" i="6"/>
  <c r="AM216" i="6"/>
  <c r="AN216" i="6"/>
  <c r="AO216" i="6"/>
  <c r="AP216" i="6"/>
  <c r="AR216" i="6"/>
  <c r="AU216" i="6"/>
  <c r="AX216" i="6"/>
  <c r="AZ216" i="6"/>
  <c r="BA216" i="6"/>
  <c r="BB216" i="6"/>
  <c r="BD216" i="6"/>
  <c r="BE216" i="6"/>
  <c r="BF216" i="6"/>
  <c r="BG216" i="6"/>
  <c r="BH216" i="6"/>
  <c r="BI216" i="6"/>
  <c r="BK216" i="6"/>
  <c r="BL216" i="6"/>
  <c r="BN216" i="6"/>
  <c r="B217" i="6"/>
  <c r="C217" i="6"/>
  <c r="D217" i="6"/>
  <c r="E217" i="6"/>
  <c r="F217" i="6"/>
  <c r="G217" i="6"/>
  <c r="H217" i="6"/>
  <c r="I217" i="6"/>
  <c r="J217" i="6"/>
  <c r="L217" i="6"/>
  <c r="M217" i="6"/>
  <c r="N217" i="6"/>
  <c r="O217" i="6"/>
  <c r="P217" i="6"/>
  <c r="Q217" i="6"/>
  <c r="R217" i="6"/>
  <c r="S217" i="6"/>
  <c r="T217" i="6"/>
  <c r="U217" i="6"/>
  <c r="V217" i="6"/>
  <c r="X217" i="6"/>
  <c r="AA217" i="6"/>
  <c r="AB217" i="6"/>
  <c r="AC217" i="6"/>
  <c r="AD217" i="6"/>
  <c r="AE217" i="6"/>
  <c r="AF217" i="6"/>
  <c r="AG217" i="6"/>
  <c r="AH217" i="6"/>
  <c r="AI217" i="6"/>
  <c r="AJ217" i="6"/>
  <c r="AK217" i="6"/>
  <c r="AL217" i="6"/>
  <c r="AM217" i="6"/>
  <c r="AN217" i="6"/>
  <c r="AO217" i="6"/>
  <c r="AP217" i="6"/>
  <c r="AR217" i="6"/>
  <c r="AU217" i="6"/>
  <c r="AX217" i="6"/>
  <c r="AZ217" i="6"/>
  <c r="BA217" i="6"/>
  <c r="BB217" i="6"/>
  <c r="BD217" i="6"/>
  <c r="BE217" i="6"/>
  <c r="BF217" i="6"/>
  <c r="BG217" i="6"/>
  <c r="BH217" i="6"/>
  <c r="BI217" i="6"/>
  <c r="BK217" i="6"/>
  <c r="BL217" i="6"/>
  <c r="BN217" i="6"/>
  <c r="B218" i="6"/>
  <c r="C218" i="6"/>
  <c r="D218" i="6"/>
  <c r="E218" i="6"/>
  <c r="F218" i="6"/>
  <c r="G218" i="6"/>
  <c r="H218" i="6"/>
  <c r="I218" i="6"/>
  <c r="J218" i="6"/>
  <c r="L218" i="6"/>
  <c r="M218" i="6"/>
  <c r="N218" i="6"/>
  <c r="O218" i="6"/>
  <c r="P218" i="6"/>
  <c r="Q218" i="6"/>
  <c r="R218" i="6"/>
  <c r="S218" i="6"/>
  <c r="T218" i="6"/>
  <c r="U218" i="6"/>
  <c r="V218" i="6"/>
  <c r="X218" i="6"/>
  <c r="AA218" i="6"/>
  <c r="AB218" i="6"/>
  <c r="AC218" i="6"/>
  <c r="AD218" i="6"/>
  <c r="AE218" i="6"/>
  <c r="AF218" i="6"/>
  <c r="AG218" i="6"/>
  <c r="AH218" i="6"/>
  <c r="AI218" i="6"/>
  <c r="AJ218" i="6"/>
  <c r="AK218" i="6"/>
  <c r="AL218" i="6"/>
  <c r="AM218" i="6"/>
  <c r="AO218" i="6"/>
  <c r="AP218" i="6"/>
  <c r="AR218" i="6"/>
  <c r="AU218" i="6"/>
  <c r="AX218" i="6"/>
  <c r="AZ218" i="6"/>
  <c r="BA218" i="6"/>
  <c r="BB218" i="6"/>
  <c r="BD218" i="6"/>
  <c r="BE218" i="6"/>
  <c r="BF218" i="6"/>
  <c r="BG218" i="6"/>
  <c r="BH218" i="6"/>
  <c r="BI218" i="6"/>
  <c r="BK218" i="6"/>
  <c r="BL218" i="6"/>
  <c r="BN218" i="6"/>
  <c r="B219" i="6"/>
  <c r="C219" i="6"/>
  <c r="D219" i="6"/>
  <c r="E219" i="6"/>
  <c r="F219" i="6"/>
  <c r="G219" i="6"/>
  <c r="H219" i="6"/>
  <c r="I219" i="6"/>
  <c r="J219" i="6"/>
  <c r="L219" i="6"/>
  <c r="M219" i="6"/>
  <c r="N219" i="6"/>
  <c r="O219" i="6"/>
  <c r="P219" i="6"/>
  <c r="Q219" i="6"/>
  <c r="R219" i="6"/>
  <c r="S219" i="6"/>
  <c r="T219" i="6"/>
  <c r="U219" i="6"/>
  <c r="V219" i="6"/>
  <c r="X219" i="6"/>
  <c r="AA219" i="6"/>
  <c r="AB219" i="6"/>
  <c r="AC219" i="6"/>
  <c r="AD219" i="6"/>
  <c r="AE219" i="6"/>
  <c r="AF219" i="6"/>
  <c r="AG219" i="6"/>
  <c r="AH219" i="6"/>
  <c r="AI219" i="6"/>
  <c r="AJ219" i="6"/>
  <c r="AK219" i="6"/>
  <c r="AL219" i="6"/>
  <c r="AM219" i="6"/>
  <c r="AN219" i="6"/>
  <c r="AO219" i="6"/>
  <c r="AP219" i="6"/>
  <c r="AR219" i="6"/>
  <c r="AU219" i="6"/>
  <c r="AX219" i="6"/>
  <c r="AZ219" i="6"/>
  <c r="BA219" i="6"/>
  <c r="BB219" i="6"/>
  <c r="BD219" i="6"/>
  <c r="BE219" i="6"/>
  <c r="BF219" i="6"/>
  <c r="BG219" i="6"/>
  <c r="BH219" i="6"/>
  <c r="BI219" i="6"/>
  <c r="BK219" i="6"/>
  <c r="BL219" i="6"/>
  <c r="BN219" i="6"/>
  <c r="B220" i="6"/>
  <c r="C220" i="6"/>
  <c r="D220" i="6"/>
  <c r="E220" i="6"/>
  <c r="F220" i="6"/>
  <c r="G220" i="6"/>
  <c r="H220" i="6"/>
  <c r="I220" i="6"/>
  <c r="J220" i="6"/>
  <c r="L220" i="6"/>
  <c r="M220" i="6"/>
  <c r="N220" i="6"/>
  <c r="O220" i="6"/>
  <c r="P220" i="6"/>
  <c r="Q220" i="6"/>
  <c r="R220" i="6"/>
  <c r="S220" i="6"/>
  <c r="T220" i="6"/>
  <c r="U220" i="6"/>
  <c r="V220" i="6"/>
  <c r="X220" i="6"/>
  <c r="AA220" i="6"/>
  <c r="AB220" i="6"/>
  <c r="AC220" i="6"/>
  <c r="AD220" i="6"/>
  <c r="AE220" i="6"/>
  <c r="AF220" i="6"/>
  <c r="AG220" i="6"/>
  <c r="AH220" i="6"/>
  <c r="AI220" i="6"/>
  <c r="AJ220" i="6"/>
  <c r="AK220" i="6"/>
  <c r="AL220" i="6"/>
  <c r="AM220" i="6"/>
  <c r="AN220" i="6"/>
  <c r="AO220" i="6"/>
  <c r="AP220" i="6"/>
  <c r="AR220" i="6"/>
  <c r="AS220" i="6"/>
  <c r="AU220" i="6"/>
  <c r="AX220" i="6"/>
  <c r="AZ220" i="6"/>
  <c r="BA220" i="6"/>
  <c r="BB220" i="6"/>
  <c r="BD220" i="6"/>
  <c r="BE220" i="6"/>
  <c r="BF220" i="6"/>
  <c r="BG220" i="6"/>
  <c r="BH220" i="6"/>
  <c r="BI220" i="6"/>
  <c r="BK220" i="6"/>
  <c r="BL220" i="6"/>
  <c r="BN220" i="6"/>
  <c r="B221" i="6"/>
  <c r="C221" i="6"/>
  <c r="D221" i="6"/>
  <c r="E221" i="6"/>
  <c r="F221" i="6"/>
  <c r="G221" i="6"/>
  <c r="H221" i="6"/>
  <c r="I221" i="6"/>
  <c r="J221" i="6"/>
  <c r="L221" i="6"/>
  <c r="M221" i="6"/>
  <c r="N221" i="6"/>
  <c r="O221" i="6"/>
  <c r="P221" i="6"/>
  <c r="Q221" i="6"/>
  <c r="R221" i="6"/>
  <c r="S221" i="6"/>
  <c r="T221" i="6"/>
  <c r="U221" i="6"/>
  <c r="V221" i="6"/>
  <c r="W221" i="6"/>
  <c r="X221" i="6"/>
  <c r="AA221" i="6"/>
  <c r="AB221" i="6"/>
  <c r="AC221" i="6"/>
  <c r="AD221" i="6"/>
  <c r="AE221" i="6"/>
  <c r="AF221" i="6"/>
  <c r="AG221" i="6"/>
  <c r="AH221" i="6"/>
  <c r="AI221" i="6"/>
  <c r="AJ221" i="6"/>
  <c r="AK221" i="6"/>
  <c r="AL221" i="6"/>
  <c r="AM221" i="6"/>
  <c r="AN221" i="6"/>
  <c r="AO221" i="6"/>
  <c r="AP221" i="6"/>
  <c r="AR221" i="6"/>
  <c r="AS221" i="6"/>
  <c r="AU221" i="6"/>
  <c r="AX221" i="6"/>
  <c r="BA221" i="6"/>
  <c r="BD221" i="6"/>
  <c r="BE221" i="6"/>
  <c r="BF221" i="6"/>
  <c r="BG221" i="6"/>
  <c r="BH221" i="6"/>
  <c r="BK221" i="6"/>
  <c r="BL221" i="6"/>
  <c r="BN221" i="6"/>
  <c r="B222" i="6"/>
  <c r="C222" i="6"/>
  <c r="D222" i="6"/>
  <c r="E222" i="6"/>
  <c r="F222" i="6"/>
  <c r="G222" i="6"/>
  <c r="H222" i="6"/>
  <c r="I222" i="6"/>
  <c r="J222" i="6"/>
  <c r="L222" i="6"/>
  <c r="M222" i="6"/>
  <c r="N222" i="6"/>
  <c r="O222" i="6"/>
  <c r="P222" i="6"/>
  <c r="Q222" i="6"/>
  <c r="R222" i="6"/>
  <c r="S222" i="6"/>
  <c r="T222" i="6"/>
  <c r="U222" i="6"/>
  <c r="V222" i="6"/>
  <c r="W222" i="6"/>
  <c r="X222" i="6"/>
  <c r="AA222" i="6"/>
  <c r="AB222" i="6"/>
  <c r="AC222" i="6"/>
  <c r="AD222" i="6"/>
  <c r="AE222" i="6"/>
  <c r="AF222" i="6"/>
  <c r="AG222" i="6"/>
  <c r="AH222" i="6"/>
  <c r="AI222" i="6"/>
  <c r="AJ222" i="6"/>
  <c r="AK222" i="6"/>
  <c r="AL222" i="6"/>
  <c r="AM222" i="6"/>
  <c r="AN222" i="6"/>
  <c r="AO222" i="6"/>
  <c r="AP222" i="6"/>
  <c r="AR222" i="6"/>
  <c r="AS222" i="6"/>
  <c r="AU222" i="6"/>
  <c r="AX222" i="6"/>
  <c r="AZ222" i="6"/>
  <c r="BA222" i="6"/>
  <c r="BD222" i="6"/>
  <c r="BE222" i="6"/>
  <c r="BF222" i="6"/>
  <c r="BG222" i="6"/>
  <c r="BH222" i="6"/>
  <c r="BK222" i="6"/>
  <c r="BL222" i="6"/>
  <c r="BN222" i="6"/>
  <c r="B223" i="6"/>
  <c r="C223" i="6"/>
  <c r="D223" i="6"/>
  <c r="E223" i="6"/>
  <c r="F223" i="6"/>
  <c r="G223" i="6"/>
  <c r="H223" i="6"/>
  <c r="I223" i="6"/>
  <c r="J223" i="6"/>
  <c r="L223" i="6"/>
  <c r="M223" i="6"/>
  <c r="N223" i="6"/>
  <c r="O223" i="6"/>
  <c r="P223" i="6"/>
  <c r="Q223" i="6"/>
  <c r="R223" i="6"/>
  <c r="S223" i="6"/>
  <c r="T223" i="6"/>
  <c r="U223" i="6"/>
  <c r="V223" i="6"/>
  <c r="W223" i="6"/>
  <c r="X223" i="6"/>
  <c r="AA223" i="6"/>
  <c r="AB223" i="6"/>
  <c r="AC223" i="6"/>
  <c r="AD223" i="6"/>
  <c r="AE223" i="6"/>
  <c r="AF223" i="6"/>
  <c r="AG223" i="6"/>
  <c r="AH223" i="6"/>
  <c r="AI223" i="6"/>
  <c r="AJ223" i="6"/>
  <c r="AK223" i="6"/>
  <c r="AL223" i="6"/>
  <c r="AM223" i="6"/>
  <c r="AN223" i="6"/>
  <c r="AO223" i="6"/>
  <c r="AP223" i="6"/>
  <c r="AR223" i="6"/>
  <c r="AS223" i="6"/>
  <c r="AU223" i="6"/>
  <c r="AX223" i="6"/>
  <c r="BA223" i="6"/>
  <c r="BD223" i="6"/>
  <c r="BE223" i="6"/>
  <c r="BF223" i="6"/>
  <c r="BG223" i="6"/>
  <c r="BH223" i="6"/>
  <c r="BK223" i="6"/>
  <c r="BL223" i="6"/>
  <c r="BN223" i="6"/>
  <c r="B224" i="6"/>
  <c r="C224" i="6"/>
  <c r="D224" i="6"/>
  <c r="E224" i="6"/>
  <c r="F224" i="6"/>
  <c r="G224" i="6"/>
  <c r="H224" i="6"/>
  <c r="I224" i="6"/>
  <c r="J224" i="6"/>
  <c r="L224" i="6"/>
  <c r="M224" i="6"/>
  <c r="N224" i="6"/>
  <c r="O224" i="6"/>
  <c r="P224" i="6"/>
  <c r="Q224" i="6"/>
  <c r="R224" i="6"/>
  <c r="S224" i="6"/>
  <c r="T224" i="6"/>
  <c r="U224" i="6"/>
  <c r="V224" i="6"/>
  <c r="W224" i="6"/>
  <c r="X224" i="6"/>
  <c r="AA224" i="6"/>
  <c r="AB224" i="6"/>
  <c r="AC224" i="6"/>
  <c r="AD224" i="6"/>
  <c r="AE224" i="6"/>
  <c r="AF224" i="6"/>
  <c r="AG224" i="6"/>
  <c r="AH224" i="6"/>
  <c r="AI224" i="6"/>
  <c r="AJ224" i="6"/>
  <c r="AK224" i="6"/>
  <c r="AL224" i="6"/>
  <c r="AM224" i="6"/>
  <c r="AN224" i="6"/>
  <c r="AO224" i="6"/>
  <c r="AP224" i="6"/>
  <c r="AR224" i="6"/>
  <c r="AS224" i="6"/>
  <c r="AU224" i="6"/>
  <c r="AX224" i="6"/>
  <c r="BA224" i="6"/>
  <c r="BD224" i="6"/>
  <c r="BE224" i="6"/>
  <c r="BF224" i="6"/>
  <c r="BG224" i="6"/>
  <c r="BH224" i="6"/>
  <c r="BK224" i="6"/>
  <c r="BL224" i="6"/>
  <c r="BN224" i="6"/>
  <c r="B225" i="6"/>
  <c r="C225" i="6"/>
  <c r="D225" i="6"/>
  <c r="E225" i="6"/>
  <c r="F225" i="6"/>
  <c r="G225" i="6"/>
  <c r="H225" i="6"/>
  <c r="I225" i="6"/>
  <c r="J225" i="6"/>
  <c r="L225" i="6"/>
  <c r="M225" i="6"/>
  <c r="N225" i="6"/>
  <c r="O225" i="6"/>
  <c r="P225" i="6"/>
  <c r="Q225" i="6"/>
  <c r="R225" i="6"/>
  <c r="S225" i="6"/>
  <c r="T225" i="6"/>
  <c r="U225" i="6"/>
  <c r="V225" i="6"/>
  <c r="W225" i="6"/>
  <c r="X225" i="6"/>
  <c r="AA225" i="6"/>
  <c r="AB225" i="6"/>
  <c r="AC225" i="6"/>
  <c r="AD225" i="6"/>
  <c r="AE225" i="6"/>
  <c r="AF225" i="6"/>
  <c r="AG225" i="6"/>
  <c r="AH225" i="6"/>
  <c r="AI225" i="6"/>
  <c r="AJ225" i="6"/>
  <c r="AK225" i="6"/>
  <c r="AL225" i="6"/>
  <c r="AM225" i="6"/>
  <c r="AN225" i="6"/>
  <c r="AO225" i="6"/>
  <c r="AP225" i="6"/>
  <c r="AR225" i="6"/>
  <c r="AS225" i="6"/>
  <c r="AU225" i="6"/>
  <c r="AX225" i="6"/>
  <c r="BA225" i="6"/>
  <c r="BD225" i="6"/>
  <c r="BE225" i="6"/>
  <c r="BF225" i="6"/>
  <c r="BG225" i="6"/>
  <c r="BH225" i="6"/>
  <c r="BK225" i="6"/>
  <c r="BL225" i="6"/>
  <c r="BN225" i="6"/>
  <c r="B226" i="6"/>
  <c r="C226" i="6"/>
  <c r="D226" i="6"/>
  <c r="E226" i="6"/>
  <c r="F226" i="6"/>
  <c r="G226" i="6"/>
  <c r="H226" i="6"/>
  <c r="I226" i="6"/>
  <c r="J226" i="6"/>
  <c r="L226" i="6"/>
  <c r="M226" i="6"/>
  <c r="N226" i="6"/>
  <c r="O226" i="6"/>
  <c r="P226" i="6"/>
  <c r="Q226" i="6"/>
  <c r="R226" i="6"/>
  <c r="S226" i="6"/>
  <c r="T226" i="6"/>
  <c r="U226" i="6"/>
  <c r="V226" i="6"/>
  <c r="W226" i="6"/>
  <c r="X226" i="6"/>
  <c r="AA226" i="6"/>
  <c r="AB226" i="6"/>
  <c r="AC226" i="6"/>
  <c r="AD226" i="6"/>
  <c r="AE226" i="6"/>
  <c r="AF226" i="6"/>
  <c r="AG226" i="6"/>
  <c r="AH226" i="6"/>
  <c r="AI226" i="6"/>
  <c r="AJ226" i="6"/>
  <c r="AK226" i="6"/>
  <c r="AL226" i="6"/>
  <c r="AM226" i="6"/>
  <c r="AN226" i="6"/>
  <c r="AO226" i="6"/>
  <c r="AP226" i="6"/>
  <c r="AR226" i="6"/>
  <c r="AS226" i="6"/>
  <c r="AU226" i="6"/>
  <c r="AW226" i="6"/>
  <c r="AX226" i="6"/>
  <c r="AZ226" i="6"/>
  <c r="BA226" i="6"/>
  <c r="BB226" i="6"/>
  <c r="BD226" i="6"/>
  <c r="BE226" i="6"/>
  <c r="BF226" i="6"/>
  <c r="BG226" i="6"/>
  <c r="BH226" i="6"/>
  <c r="BI226" i="6"/>
  <c r="BK226" i="6"/>
  <c r="BL226" i="6"/>
  <c r="BN226" i="6"/>
  <c r="B227" i="6"/>
  <c r="C227" i="6"/>
  <c r="D227" i="6"/>
  <c r="E227" i="6"/>
  <c r="F227" i="6"/>
  <c r="G227" i="6"/>
  <c r="H227" i="6"/>
  <c r="I227" i="6"/>
  <c r="J227" i="6"/>
  <c r="L227" i="6"/>
  <c r="M227" i="6"/>
  <c r="N227" i="6"/>
  <c r="O227" i="6"/>
  <c r="P227" i="6"/>
  <c r="Q227" i="6"/>
  <c r="R227" i="6"/>
  <c r="S227" i="6"/>
  <c r="T227" i="6"/>
  <c r="U227" i="6"/>
  <c r="V227" i="6"/>
  <c r="W227" i="6"/>
  <c r="X227" i="6"/>
  <c r="AB227" i="6"/>
  <c r="AC227" i="6"/>
  <c r="AD227" i="6"/>
  <c r="AE227" i="6"/>
  <c r="AF227" i="6"/>
  <c r="AG227" i="6"/>
  <c r="AH227" i="6"/>
  <c r="AI227" i="6"/>
  <c r="AJ227" i="6"/>
  <c r="AK227" i="6"/>
  <c r="AL227" i="6"/>
  <c r="AM227" i="6"/>
  <c r="AN227" i="6"/>
  <c r="AO227" i="6"/>
  <c r="AP227" i="6"/>
  <c r="AR227" i="6"/>
  <c r="AS227" i="6"/>
  <c r="AU227" i="6"/>
  <c r="AW227" i="6"/>
  <c r="AX227" i="6"/>
  <c r="AZ227" i="6"/>
  <c r="BA227" i="6"/>
  <c r="BB227" i="6"/>
  <c r="BD227" i="6"/>
  <c r="BE227" i="6"/>
  <c r="BF227" i="6"/>
  <c r="BG227" i="6"/>
  <c r="BH227" i="6"/>
  <c r="BK227" i="6"/>
  <c r="BL227" i="6"/>
  <c r="BN227" i="6"/>
  <c r="B228" i="6"/>
  <c r="C228" i="6"/>
  <c r="D228" i="6"/>
  <c r="E228" i="6"/>
  <c r="F228" i="6"/>
  <c r="G228" i="6"/>
  <c r="H228" i="6"/>
  <c r="I228" i="6"/>
  <c r="J228" i="6"/>
  <c r="L228" i="6"/>
  <c r="M228" i="6"/>
  <c r="N228" i="6"/>
  <c r="O228" i="6"/>
  <c r="P228" i="6"/>
  <c r="Q228" i="6"/>
  <c r="R228" i="6"/>
  <c r="S228" i="6"/>
  <c r="T228" i="6"/>
  <c r="U228" i="6"/>
  <c r="V228" i="6"/>
  <c r="W228" i="6"/>
  <c r="X228" i="6"/>
  <c r="AB228" i="6"/>
  <c r="AC228" i="6"/>
  <c r="AD228" i="6"/>
  <c r="AE228" i="6"/>
  <c r="AF228" i="6"/>
  <c r="AG228" i="6"/>
  <c r="AH228" i="6"/>
  <c r="AI228" i="6"/>
  <c r="AJ228" i="6"/>
  <c r="AK228" i="6"/>
  <c r="AL228" i="6"/>
  <c r="AM228" i="6"/>
  <c r="AN228" i="6"/>
  <c r="AO228" i="6"/>
  <c r="AP228" i="6"/>
  <c r="AR228" i="6"/>
  <c r="AS228" i="6"/>
  <c r="AU228" i="6"/>
  <c r="AW228" i="6"/>
  <c r="AX228" i="6"/>
  <c r="AZ228" i="6"/>
  <c r="BA228" i="6"/>
  <c r="BB228" i="6"/>
  <c r="BD228" i="6"/>
  <c r="BE228" i="6"/>
  <c r="BF228" i="6"/>
  <c r="BG228" i="6"/>
  <c r="BH228" i="6"/>
  <c r="BK228" i="6"/>
  <c r="BL228" i="6"/>
  <c r="BN228" i="6"/>
  <c r="B229" i="6"/>
  <c r="C229" i="6"/>
  <c r="D229" i="6"/>
  <c r="E229" i="6"/>
  <c r="F229" i="6"/>
  <c r="G229" i="6"/>
  <c r="H229" i="6"/>
  <c r="I229" i="6"/>
  <c r="J229" i="6"/>
  <c r="L229" i="6"/>
  <c r="M229" i="6"/>
  <c r="N229" i="6"/>
  <c r="O229" i="6"/>
  <c r="P229" i="6"/>
  <c r="Q229" i="6"/>
  <c r="R229" i="6"/>
  <c r="S229" i="6"/>
  <c r="T229" i="6"/>
  <c r="U229" i="6"/>
  <c r="V229" i="6"/>
  <c r="W229" i="6"/>
  <c r="X229" i="6"/>
  <c r="AB229" i="6"/>
  <c r="AC229" i="6"/>
  <c r="AD229" i="6"/>
  <c r="AE229" i="6"/>
  <c r="AF229" i="6"/>
  <c r="AG229" i="6"/>
  <c r="AH229" i="6"/>
  <c r="AI229" i="6"/>
  <c r="AJ229" i="6"/>
  <c r="AK229" i="6"/>
  <c r="AL229" i="6"/>
  <c r="AM229" i="6"/>
  <c r="AN229" i="6"/>
  <c r="AO229" i="6"/>
  <c r="AP229" i="6"/>
  <c r="AR229" i="6"/>
  <c r="AS229" i="6"/>
  <c r="AU229" i="6"/>
  <c r="AW229" i="6"/>
  <c r="AX229" i="6"/>
  <c r="AZ229" i="6"/>
  <c r="BA229" i="6"/>
  <c r="BB229" i="6"/>
  <c r="BD229" i="6"/>
  <c r="BE229" i="6"/>
  <c r="BF229" i="6"/>
  <c r="BG229" i="6"/>
  <c r="BH229" i="6"/>
  <c r="BK229" i="6"/>
  <c r="BL229" i="6"/>
  <c r="BN229" i="6"/>
  <c r="B230" i="6"/>
  <c r="C230" i="6"/>
  <c r="D230" i="6"/>
  <c r="E230" i="6"/>
  <c r="F230" i="6"/>
  <c r="G230" i="6"/>
  <c r="H230" i="6"/>
  <c r="I230" i="6"/>
  <c r="J230" i="6"/>
  <c r="L230" i="6"/>
  <c r="M230" i="6"/>
  <c r="N230" i="6"/>
  <c r="O230" i="6"/>
  <c r="P230" i="6"/>
  <c r="Q230" i="6"/>
  <c r="R230" i="6"/>
  <c r="S230" i="6"/>
  <c r="T230" i="6"/>
  <c r="U230" i="6"/>
  <c r="V230" i="6"/>
  <c r="W230" i="6"/>
  <c r="X230" i="6"/>
  <c r="AB230" i="6"/>
  <c r="AC230" i="6"/>
  <c r="AD230" i="6"/>
  <c r="AE230" i="6"/>
  <c r="AF230" i="6"/>
  <c r="AG230" i="6"/>
  <c r="AH230" i="6"/>
  <c r="AI230" i="6"/>
  <c r="AJ230" i="6"/>
  <c r="AK230" i="6"/>
  <c r="AL230" i="6"/>
  <c r="AM230" i="6"/>
  <c r="AN230" i="6"/>
  <c r="AO230" i="6"/>
  <c r="AP230" i="6"/>
  <c r="AR230" i="6"/>
  <c r="AS230" i="6"/>
  <c r="AU230" i="6"/>
  <c r="AW230" i="6"/>
  <c r="AX230" i="6"/>
  <c r="AZ230" i="6"/>
  <c r="BA230" i="6"/>
  <c r="BB230" i="6"/>
  <c r="BD230" i="6"/>
  <c r="BE230" i="6"/>
  <c r="BF230" i="6"/>
  <c r="BG230" i="6"/>
  <c r="BH230" i="6"/>
  <c r="BK230" i="6"/>
  <c r="BL230" i="6"/>
  <c r="BN230" i="6"/>
  <c r="B231" i="6"/>
  <c r="C231" i="6"/>
  <c r="D231" i="6"/>
  <c r="E231" i="6"/>
  <c r="F231" i="6"/>
  <c r="G231" i="6"/>
  <c r="H231" i="6"/>
  <c r="I231" i="6"/>
  <c r="J231" i="6"/>
  <c r="L231" i="6"/>
  <c r="M231" i="6"/>
  <c r="N231" i="6"/>
  <c r="O231" i="6"/>
  <c r="P231" i="6"/>
  <c r="Q231" i="6"/>
  <c r="R231" i="6"/>
  <c r="S231" i="6"/>
  <c r="T231" i="6"/>
  <c r="V231" i="6"/>
  <c r="W231" i="6"/>
  <c r="X231" i="6"/>
  <c r="AA231" i="6"/>
  <c r="AB231" i="6"/>
  <c r="AC231" i="6"/>
  <c r="AD231" i="6"/>
  <c r="AE231" i="6"/>
  <c r="AF231" i="6"/>
  <c r="AG231" i="6"/>
  <c r="AH231" i="6"/>
  <c r="AI231" i="6"/>
  <c r="AJ231" i="6"/>
  <c r="AK231" i="6"/>
  <c r="AL231" i="6"/>
  <c r="AM231" i="6"/>
  <c r="AN231" i="6"/>
  <c r="AO231" i="6"/>
  <c r="AP231" i="6"/>
  <c r="AR231" i="6"/>
  <c r="AU231" i="6"/>
  <c r="AW231" i="6"/>
  <c r="AX231" i="6"/>
  <c r="AZ231" i="6"/>
  <c r="BA231" i="6"/>
  <c r="BB231" i="6"/>
  <c r="BD231" i="6"/>
  <c r="BE231" i="6"/>
  <c r="BF231" i="6"/>
  <c r="BG231" i="6"/>
  <c r="BH231" i="6"/>
  <c r="BI231" i="6"/>
  <c r="BK231" i="6"/>
  <c r="BL231" i="6"/>
  <c r="BN231" i="6"/>
  <c r="B232" i="6"/>
  <c r="C232" i="6"/>
  <c r="D232" i="6"/>
  <c r="E232" i="6"/>
  <c r="F232" i="6"/>
  <c r="G232" i="6"/>
  <c r="H232" i="6"/>
  <c r="I232" i="6"/>
  <c r="J232" i="6"/>
  <c r="L232" i="6"/>
  <c r="M232" i="6"/>
  <c r="N232" i="6"/>
  <c r="O232" i="6"/>
  <c r="P232" i="6"/>
  <c r="Q232" i="6"/>
  <c r="R232" i="6"/>
  <c r="S232" i="6"/>
  <c r="T232" i="6"/>
  <c r="V232" i="6"/>
  <c r="W232" i="6"/>
  <c r="X232" i="6"/>
  <c r="AE232" i="6"/>
  <c r="AF232" i="6"/>
  <c r="AG232" i="6"/>
  <c r="AH232" i="6"/>
  <c r="AI232" i="6"/>
  <c r="AJ232" i="6"/>
  <c r="AK232" i="6"/>
  <c r="AL232" i="6"/>
  <c r="AM232" i="6"/>
  <c r="AN232" i="6"/>
  <c r="AO232" i="6"/>
  <c r="AP232" i="6"/>
  <c r="AR232" i="6"/>
  <c r="AS232" i="6"/>
  <c r="AU232" i="6"/>
  <c r="AW232" i="6"/>
  <c r="AX232" i="6"/>
  <c r="AZ232" i="6"/>
  <c r="BA232" i="6"/>
  <c r="BB232" i="6"/>
  <c r="BD232" i="6"/>
  <c r="BE232" i="6"/>
  <c r="BF232" i="6"/>
  <c r="BG232" i="6"/>
  <c r="BH232" i="6"/>
  <c r="BI232" i="6"/>
  <c r="BK232" i="6"/>
  <c r="BL232" i="6"/>
  <c r="BN232" i="6"/>
  <c r="B234" i="6"/>
  <c r="D234" i="6"/>
  <c r="E234" i="6"/>
  <c r="F234" i="6"/>
  <c r="G234" i="6"/>
  <c r="H234" i="6"/>
  <c r="I234" i="6"/>
  <c r="J234" i="6"/>
  <c r="L234" i="6"/>
  <c r="M234" i="6"/>
  <c r="N234" i="6"/>
  <c r="O234" i="6"/>
  <c r="P234" i="6"/>
  <c r="Q234" i="6"/>
  <c r="R234" i="6"/>
  <c r="S234" i="6"/>
  <c r="T234" i="6"/>
  <c r="V234" i="6"/>
  <c r="W234" i="6"/>
  <c r="X234" i="6"/>
  <c r="AA234" i="6"/>
  <c r="AB234" i="6"/>
  <c r="AC234" i="6"/>
  <c r="AD234" i="6"/>
  <c r="AE234" i="6"/>
  <c r="AF234" i="6"/>
  <c r="AG234" i="6"/>
  <c r="AH234" i="6"/>
  <c r="AI234" i="6"/>
  <c r="AJ234" i="6"/>
  <c r="AK234" i="6"/>
  <c r="AL234" i="6"/>
  <c r="AM234" i="6"/>
  <c r="AN234" i="6"/>
  <c r="AO234" i="6"/>
  <c r="AP234" i="6"/>
  <c r="AR234" i="6"/>
  <c r="AS234" i="6"/>
  <c r="AU234" i="6"/>
  <c r="AW234" i="6"/>
  <c r="AX234" i="6"/>
  <c r="AZ234" i="6"/>
  <c r="BA234" i="6"/>
  <c r="BB234" i="6"/>
  <c r="BD234" i="6"/>
  <c r="BE234" i="6"/>
  <c r="BF234" i="6"/>
  <c r="BG234" i="6"/>
  <c r="BH234" i="6"/>
  <c r="BI234" i="6"/>
  <c r="BK234" i="6"/>
  <c r="BL234" i="6"/>
  <c r="BN234" i="6"/>
  <c r="B235" i="6"/>
  <c r="D235" i="6"/>
  <c r="E235" i="6"/>
  <c r="F235" i="6"/>
  <c r="G235" i="6"/>
  <c r="H235" i="6"/>
  <c r="I235" i="6"/>
  <c r="J235" i="6"/>
  <c r="L235" i="6"/>
  <c r="M235" i="6"/>
  <c r="N235" i="6"/>
  <c r="O235" i="6"/>
  <c r="P235" i="6"/>
  <c r="Q235" i="6"/>
  <c r="R235" i="6"/>
  <c r="S235" i="6"/>
  <c r="T235" i="6"/>
  <c r="V235" i="6"/>
  <c r="W235" i="6"/>
  <c r="X235" i="6"/>
  <c r="AA235" i="6"/>
  <c r="AB235" i="6"/>
  <c r="AC235" i="6"/>
  <c r="AD235" i="6"/>
  <c r="AE235" i="6"/>
  <c r="AF235" i="6"/>
  <c r="AG235" i="6"/>
  <c r="AH235" i="6"/>
  <c r="AI235" i="6"/>
  <c r="AJ235" i="6"/>
  <c r="AK235" i="6"/>
  <c r="AL235" i="6"/>
  <c r="AM235" i="6"/>
  <c r="AN235" i="6"/>
  <c r="AO235" i="6"/>
  <c r="AP235" i="6"/>
  <c r="AR235" i="6"/>
  <c r="AS235" i="6"/>
  <c r="AU235" i="6"/>
  <c r="AW235" i="6"/>
  <c r="AX235" i="6"/>
  <c r="AZ235" i="6"/>
  <c r="BA235" i="6"/>
  <c r="BB235" i="6"/>
  <c r="BD235" i="6"/>
  <c r="BE235" i="6"/>
  <c r="BF235" i="6"/>
  <c r="BG235" i="6"/>
  <c r="BH235" i="6"/>
  <c r="BI235" i="6"/>
  <c r="BK235" i="6"/>
  <c r="BL235" i="6"/>
  <c r="BN235" i="6"/>
  <c r="B236" i="6"/>
  <c r="D236" i="6"/>
  <c r="E236" i="6"/>
  <c r="F236" i="6"/>
  <c r="G236" i="6"/>
  <c r="H236" i="6"/>
  <c r="I236" i="6"/>
  <c r="J236" i="6"/>
  <c r="L236" i="6"/>
  <c r="M236" i="6"/>
  <c r="N236" i="6"/>
  <c r="O236" i="6"/>
  <c r="P236" i="6"/>
  <c r="Q236" i="6"/>
  <c r="R236" i="6"/>
  <c r="S236" i="6"/>
  <c r="T236" i="6"/>
  <c r="V236" i="6"/>
  <c r="W236" i="6"/>
  <c r="X236" i="6"/>
  <c r="AA236" i="6"/>
  <c r="AB236" i="6"/>
  <c r="AC236" i="6"/>
  <c r="AD236" i="6"/>
  <c r="AE236" i="6"/>
  <c r="AF236" i="6"/>
  <c r="AG236" i="6"/>
  <c r="AH236" i="6"/>
  <c r="AI236" i="6"/>
  <c r="AJ236" i="6"/>
  <c r="AK236" i="6"/>
  <c r="AL236" i="6"/>
  <c r="AM236" i="6"/>
  <c r="AN236" i="6"/>
  <c r="AO236" i="6"/>
  <c r="AP236" i="6"/>
  <c r="AR236" i="6"/>
  <c r="AS236" i="6"/>
  <c r="AU236" i="6"/>
  <c r="AW236" i="6"/>
  <c r="AX236" i="6"/>
  <c r="AZ236" i="6"/>
  <c r="BA236" i="6"/>
  <c r="BB236" i="6"/>
  <c r="BD236" i="6"/>
  <c r="BE236" i="6"/>
  <c r="BF236" i="6"/>
  <c r="BG236" i="6"/>
  <c r="BH236" i="6"/>
  <c r="BI236" i="6"/>
  <c r="BK236" i="6"/>
  <c r="BL236" i="6"/>
  <c r="BN236" i="6"/>
  <c r="B237" i="6"/>
  <c r="D237" i="6"/>
  <c r="E237" i="6"/>
  <c r="F237" i="6"/>
  <c r="G237" i="6"/>
  <c r="H237" i="6"/>
  <c r="I237" i="6"/>
  <c r="J237" i="6"/>
  <c r="L237" i="6"/>
  <c r="M237" i="6"/>
  <c r="O237" i="6"/>
  <c r="P237" i="6"/>
  <c r="Q237" i="6"/>
  <c r="R237" i="6"/>
  <c r="S237" i="6"/>
  <c r="T237" i="6"/>
  <c r="U237" i="6"/>
  <c r="V237" i="6"/>
  <c r="W237" i="6"/>
  <c r="X237" i="6"/>
  <c r="AA237" i="6"/>
  <c r="AB237" i="6"/>
  <c r="AC237" i="6"/>
  <c r="AD237" i="6"/>
  <c r="AE237" i="6"/>
  <c r="AF237" i="6"/>
  <c r="AG237" i="6"/>
  <c r="AH237" i="6"/>
  <c r="AI237" i="6"/>
  <c r="AJ237" i="6"/>
  <c r="AK237" i="6"/>
  <c r="AL237" i="6"/>
  <c r="AM237" i="6"/>
  <c r="AN237" i="6"/>
  <c r="AO237" i="6"/>
  <c r="AP237" i="6"/>
  <c r="AR237" i="6"/>
  <c r="AS237" i="6"/>
  <c r="AU237" i="6"/>
  <c r="AW237" i="6"/>
  <c r="AX237" i="6"/>
  <c r="AZ237" i="6"/>
  <c r="BA237" i="6"/>
  <c r="BB237" i="6"/>
  <c r="BD237" i="6"/>
  <c r="BE237" i="6"/>
  <c r="BF237" i="6"/>
  <c r="BG237" i="6"/>
  <c r="BH237" i="6"/>
  <c r="BI237" i="6"/>
  <c r="BK237" i="6"/>
  <c r="BN237" i="6"/>
  <c r="B238" i="6"/>
  <c r="D238" i="6"/>
  <c r="E238" i="6"/>
  <c r="F238" i="6"/>
  <c r="G238" i="6"/>
  <c r="H238" i="6"/>
  <c r="I238" i="6"/>
  <c r="J238" i="6"/>
  <c r="L238" i="6"/>
  <c r="M238" i="6"/>
  <c r="N238" i="6"/>
  <c r="O238" i="6"/>
  <c r="P238" i="6"/>
  <c r="Q238" i="6"/>
  <c r="R238" i="6"/>
  <c r="S238" i="6"/>
  <c r="T238" i="6"/>
  <c r="U238" i="6"/>
  <c r="V238" i="6"/>
  <c r="W238" i="6"/>
  <c r="X238" i="6"/>
  <c r="AA238" i="6"/>
  <c r="AB238" i="6"/>
  <c r="AC238" i="6"/>
  <c r="AD238" i="6"/>
  <c r="AE238" i="6"/>
  <c r="AF238" i="6"/>
  <c r="AG238" i="6"/>
  <c r="AH238" i="6"/>
  <c r="AI238" i="6"/>
  <c r="AJ238" i="6"/>
  <c r="AK238" i="6"/>
  <c r="AL238" i="6"/>
  <c r="AM238" i="6"/>
  <c r="AN238" i="6"/>
  <c r="AO238" i="6"/>
  <c r="AP238" i="6"/>
  <c r="AS238" i="6"/>
  <c r="AU238" i="6"/>
  <c r="AW238" i="6"/>
  <c r="AX238" i="6"/>
  <c r="AZ238" i="6"/>
  <c r="BA238" i="6"/>
  <c r="BB238" i="6"/>
  <c r="BD238" i="6"/>
  <c r="BE238" i="6"/>
  <c r="BF238" i="6"/>
  <c r="BG238" i="6"/>
  <c r="BH238" i="6"/>
  <c r="BI238" i="6"/>
  <c r="BK238" i="6"/>
  <c r="BL238" i="6"/>
  <c r="BN238" i="6"/>
  <c r="B239" i="6"/>
  <c r="D239" i="6"/>
  <c r="E239" i="6"/>
  <c r="F239" i="6"/>
  <c r="G239" i="6"/>
  <c r="H239" i="6"/>
  <c r="I239" i="6"/>
  <c r="J239" i="6"/>
  <c r="L239" i="6"/>
  <c r="M239" i="6"/>
  <c r="N239" i="6"/>
  <c r="O239" i="6"/>
  <c r="P239" i="6"/>
  <c r="Q239" i="6"/>
  <c r="R239" i="6"/>
  <c r="S239" i="6"/>
  <c r="T239" i="6"/>
  <c r="U239" i="6"/>
  <c r="V239" i="6"/>
  <c r="W239" i="6"/>
  <c r="X239" i="6"/>
  <c r="AA239" i="6"/>
  <c r="AB239" i="6"/>
  <c r="AC239" i="6"/>
  <c r="AD239" i="6"/>
  <c r="AE239" i="6"/>
  <c r="AF239" i="6"/>
  <c r="AG239" i="6"/>
  <c r="AH239" i="6"/>
  <c r="AI239" i="6"/>
  <c r="AJ239" i="6"/>
  <c r="AK239" i="6"/>
  <c r="AL239" i="6"/>
  <c r="AM239" i="6"/>
  <c r="AN239" i="6"/>
  <c r="AO239" i="6"/>
  <c r="AP239" i="6"/>
  <c r="AS239" i="6"/>
  <c r="AU239" i="6"/>
  <c r="AW239" i="6"/>
  <c r="AX239" i="6"/>
  <c r="AZ239" i="6"/>
  <c r="BA239" i="6"/>
  <c r="BB239" i="6"/>
  <c r="BD239" i="6"/>
  <c r="BE239" i="6"/>
  <c r="BF239" i="6"/>
  <c r="BG239" i="6"/>
  <c r="BH239" i="6"/>
  <c r="BI239" i="6"/>
  <c r="BK239" i="6"/>
  <c r="BL239" i="6"/>
  <c r="BN239" i="6"/>
  <c r="B240" i="6"/>
  <c r="D240" i="6"/>
  <c r="E240" i="6"/>
  <c r="F240" i="6"/>
  <c r="G240" i="6"/>
  <c r="H240" i="6"/>
  <c r="I240" i="6"/>
  <c r="J240" i="6"/>
  <c r="L240" i="6"/>
  <c r="M240" i="6"/>
  <c r="N240" i="6"/>
  <c r="O240" i="6"/>
  <c r="P240" i="6"/>
  <c r="Q240" i="6"/>
  <c r="R240" i="6"/>
  <c r="S240" i="6"/>
  <c r="T240" i="6"/>
  <c r="U240" i="6"/>
  <c r="V240" i="6"/>
  <c r="W240" i="6"/>
  <c r="X240" i="6"/>
  <c r="AA240" i="6"/>
  <c r="AB240" i="6"/>
  <c r="AC240" i="6"/>
  <c r="AD240" i="6"/>
  <c r="AE240" i="6"/>
  <c r="AF240" i="6"/>
  <c r="AG240" i="6"/>
  <c r="AH240" i="6"/>
  <c r="AI240" i="6"/>
  <c r="AJ240" i="6"/>
  <c r="AK240" i="6"/>
  <c r="AL240" i="6"/>
  <c r="AM240" i="6"/>
  <c r="AN240" i="6"/>
  <c r="AO240" i="6"/>
  <c r="AP240" i="6"/>
  <c r="AS240" i="6"/>
  <c r="AU240" i="6"/>
  <c r="AW240" i="6"/>
  <c r="AX240" i="6"/>
  <c r="AZ240" i="6"/>
  <c r="BA240" i="6"/>
  <c r="BB240" i="6"/>
  <c r="BD240" i="6"/>
  <c r="BE240" i="6"/>
  <c r="BF240" i="6"/>
  <c r="BG240" i="6"/>
  <c r="BH240" i="6"/>
  <c r="BI240" i="6"/>
  <c r="BK240" i="6"/>
  <c r="BL240" i="6"/>
  <c r="BN240" i="6"/>
  <c r="B241" i="6"/>
  <c r="D241" i="6"/>
  <c r="E241" i="6"/>
  <c r="F241" i="6"/>
  <c r="G241" i="6"/>
  <c r="H241" i="6"/>
  <c r="I241" i="6"/>
  <c r="J241" i="6"/>
  <c r="L241" i="6"/>
  <c r="M241" i="6"/>
  <c r="N241" i="6"/>
  <c r="O241" i="6"/>
  <c r="P241" i="6"/>
  <c r="Q241" i="6"/>
  <c r="R241" i="6"/>
  <c r="S241" i="6"/>
  <c r="T241" i="6"/>
  <c r="U241" i="6"/>
  <c r="V241" i="6"/>
  <c r="W241" i="6"/>
  <c r="X241" i="6"/>
  <c r="AA241" i="6"/>
  <c r="AB241" i="6"/>
  <c r="AC241" i="6"/>
  <c r="AD241" i="6"/>
  <c r="AE241" i="6"/>
  <c r="AF241" i="6"/>
  <c r="AG241" i="6"/>
  <c r="AH241" i="6"/>
  <c r="AI241" i="6"/>
  <c r="AJ241" i="6"/>
  <c r="AK241" i="6"/>
  <c r="AL241" i="6"/>
  <c r="AM241" i="6"/>
  <c r="AN241" i="6"/>
  <c r="AO241" i="6"/>
  <c r="AP241" i="6"/>
  <c r="AS241" i="6"/>
  <c r="AU241" i="6"/>
  <c r="AW241" i="6"/>
  <c r="AX241" i="6"/>
  <c r="AZ241" i="6"/>
  <c r="BA241" i="6"/>
  <c r="BB241" i="6"/>
  <c r="BD241" i="6"/>
  <c r="BE241" i="6"/>
  <c r="BF241" i="6"/>
  <c r="BG241" i="6"/>
  <c r="BH241" i="6"/>
  <c r="BI241" i="6"/>
  <c r="BK241" i="6"/>
  <c r="BL241" i="6"/>
  <c r="BN241" i="6"/>
  <c r="B242" i="6"/>
  <c r="D242" i="6"/>
  <c r="E242" i="6"/>
  <c r="F242" i="6"/>
  <c r="G242" i="6"/>
  <c r="H242" i="6"/>
  <c r="I242" i="6"/>
  <c r="J242" i="6"/>
  <c r="L242" i="6"/>
  <c r="M242" i="6"/>
  <c r="N242" i="6"/>
  <c r="O242" i="6"/>
  <c r="P242" i="6"/>
  <c r="Q242" i="6"/>
  <c r="R242" i="6"/>
  <c r="S242" i="6"/>
  <c r="T242" i="6"/>
  <c r="U242" i="6"/>
  <c r="V242" i="6"/>
  <c r="W242" i="6"/>
  <c r="X242" i="6"/>
  <c r="AA242" i="6"/>
  <c r="AB242" i="6"/>
  <c r="AC242" i="6"/>
  <c r="AD242" i="6"/>
  <c r="AE242" i="6"/>
  <c r="AF242" i="6"/>
  <c r="AG242" i="6"/>
  <c r="AH242" i="6"/>
  <c r="AI242" i="6"/>
  <c r="AJ242" i="6"/>
  <c r="AK242" i="6"/>
  <c r="AL242" i="6"/>
  <c r="AM242" i="6"/>
  <c r="AN242" i="6"/>
  <c r="AO242" i="6"/>
  <c r="AP242" i="6"/>
  <c r="AS242" i="6"/>
  <c r="AU242" i="6"/>
  <c r="AW242" i="6"/>
  <c r="AX242" i="6"/>
  <c r="AZ242" i="6"/>
  <c r="BA242" i="6"/>
  <c r="BB242" i="6"/>
  <c r="BD242" i="6"/>
  <c r="BE242" i="6"/>
  <c r="BF242" i="6"/>
  <c r="BG242" i="6"/>
  <c r="BH242" i="6"/>
  <c r="BI242" i="6"/>
  <c r="BK242" i="6"/>
  <c r="BL242" i="6"/>
  <c r="BN242" i="6"/>
  <c r="B243" i="6"/>
  <c r="D243" i="6"/>
  <c r="E243" i="6"/>
  <c r="F243" i="6"/>
  <c r="G243" i="6"/>
  <c r="H243" i="6"/>
  <c r="I243" i="6"/>
  <c r="J243" i="6"/>
  <c r="L243" i="6"/>
  <c r="M243" i="6"/>
  <c r="N243" i="6"/>
  <c r="O243" i="6"/>
  <c r="P243" i="6"/>
  <c r="Q243" i="6"/>
  <c r="R243" i="6"/>
  <c r="S243" i="6"/>
  <c r="T243" i="6"/>
  <c r="U243" i="6"/>
  <c r="V243" i="6"/>
  <c r="W243" i="6"/>
  <c r="X243" i="6"/>
  <c r="AA243" i="6"/>
  <c r="AB243" i="6"/>
  <c r="AC243" i="6"/>
  <c r="AD243" i="6"/>
  <c r="AE243" i="6"/>
  <c r="AF243" i="6"/>
  <c r="AG243" i="6"/>
  <c r="AH243" i="6"/>
  <c r="AI243" i="6"/>
  <c r="AJ243" i="6"/>
  <c r="AK243" i="6"/>
  <c r="AL243" i="6"/>
  <c r="AM243" i="6"/>
  <c r="AN243" i="6"/>
  <c r="AO243" i="6"/>
  <c r="AP243" i="6"/>
  <c r="AS243" i="6"/>
  <c r="AU243" i="6"/>
  <c r="AW243" i="6"/>
  <c r="AX243" i="6"/>
  <c r="AZ243" i="6"/>
  <c r="BA243" i="6"/>
  <c r="BB243" i="6"/>
  <c r="BD243" i="6"/>
  <c r="BE243" i="6"/>
  <c r="BF243" i="6"/>
  <c r="BG243" i="6"/>
  <c r="BH243" i="6"/>
  <c r="BI243" i="6"/>
  <c r="BK243" i="6"/>
  <c r="BL243" i="6"/>
  <c r="BN243" i="6"/>
  <c r="B244" i="6"/>
  <c r="D244" i="6"/>
  <c r="E244" i="6"/>
  <c r="F244" i="6"/>
  <c r="G244" i="6"/>
  <c r="H244" i="6"/>
  <c r="I244" i="6"/>
  <c r="J244" i="6"/>
  <c r="L244" i="6"/>
  <c r="M244" i="6"/>
  <c r="N244" i="6"/>
  <c r="O244" i="6"/>
  <c r="P244" i="6"/>
  <c r="Q244" i="6"/>
  <c r="R244" i="6"/>
  <c r="S244" i="6"/>
  <c r="T244" i="6"/>
  <c r="U244" i="6"/>
  <c r="V244" i="6"/>
  <c r="W244" i="6"/>
  <c r="X244" i="6"/>
  <c r="AA244" i="6"/>
  <c r="AB244" i="6"/>
  <c r="AC244" i="6"/>
  <c r="AD244" i="6"/>
  <c r="AE244" i="6"/>
  <c r="AF244" i="6"/>
  <c r="AG244" i="6"/>
  <c r="AI244" i="6"/>
  <c r="AK244" i="6"/>
  <c r="AL244" i="6"/>
  <c r="AM244" i="6"/>
  <c r="AN244" i="6"/>
  <c r="AO244" i="6"/>
  <c r="AP244" i="6"/>
  <c r="AU244" i="6"/>
  <c r="AW244" i="6"/>
  <c r="AX244" i="6"/>
  <c r="AZ244" i="6"/>
  <c r="BA244" i="6"/>
  <c r="BB244" i="6"/>
  <c r="BD244" i="6"/>
  <c r="BE244" i="6"/>
  <c r="BF244" i="6"/>
  <c r="BG244" i="6"/>
  <c r="BH244" i="6"/>
  <c r="BI244" i="6"/>
  <c r="BK244" i="6"/>
  <c r="BL244" i="6"/>
  <c r="BN244" i="6"/>
  <c r="B245" i="6"/>
  <c r="D245" i="6"/>
  <c r="E245" i="6"/>
  <c r="F245" i="6"/>
  <c r="G245" i="6"/>
  <c r="H245" i="6"/>
  <c r="I245" i="6"/>
  <c r="J245" i="6"/>
  <c r="L245" i="6"/>
  <c r="M245" i="6"/>
  <c r="N245" i="6"/>
  <c r="O245" i="6"/>
  <c r="P245" i="6"/>
  <c r="Q245" i="6"/>
  <c r="R245" i="6"/>
  <c r="S245" i="6"/>
  <c r="T245" i="6"/>
  <c r="U245" i="6"/>
  <c r="V245" i="6"/>
  <c r="W245" i="6"/>
  <c r="X245" i="6"/>
  <c r="AB245" i="6"/>
  <c r="AC245" i="6"/>
  <c r="AD245" i="6"/>
  <c r="AE245" i="6"/>
  <c r="AF245" i="6"/>
  <c r="AG245" i="6"/>
  <c r="AH245" i="6"/>
  <c r="AI245" i="6"/>
  <c r="AJ245" i="6"/>
  <c r="AK245" i="6"/>
  <c r="AL245" i="6"/>
  <c r="AM245" i="6"/>
  <c r="AN245" i="6"/>
  <c r="AO245" i="6"/>
  <c r="AP245" i="6"/>
  <c r="AR245" i="6"/>
  <c r="AU245" i="6"/>
  <c r="AW245" i="6"/>
  <c r="AX245" i="6"/>
  <c r="AZ245" i="6"/>
  <c r="BA245" i="6"/>
  <c r="BB245" i="6"/>
  <c r="BD245" i="6"/>
  <c r="BE245" i="6"/>
  <c r="BF245" i="6"/>
  <c r="BG245" i="6"/>
  <c r="BH245" i="6"/>
  <c r="BI245" i="6"/>
  <c r="BK245" i="6"/>
  <c r="BL245" i="6"/>
  <c r="BN245" i="6"/>
  <c r="B246" i="6"/>
  <c r="D246" i="6"/>
  <c r="E246" i="6"/>
  <c r="F246" i="6"/>
  <c r="G246" i="6"/>
  <c r="H246" i="6"/>
  <c r="I246" i="6"/>
  <c r="J246" i="6"/>
  <c r="L246" i="6"/>
  <c r="M246" i="6"/>
  <c r="N246" i="6"/>
  <c r="O246" i="6"/>
  <c r="P246" i="6"/>
  <c r="Q246" i="6"/>
  <c r="R246" i="6"/>
  <c r="S246" i="6"/>
  <c r="T246" i="6"/>
  <c r="U246" i="6"/>
  <c r="V246" i="6"/>
  <c r="W246" i="6"/>
  <c r="X246" i="6"/>
  <c r="AA246" i="6"/>
  <c r="AB246" i="6"/>
  <c r="AC246" i="6"/>
  <c r="AD246" i="6"/>
  <c r="AE246" i="6"/>
  <c r="AF246" i="6"/>
  <c r="AG246" i="6"/>
  <c r="AH246" i="6"/>
  <c r="AJ246" i="6"/>
  <c r="AK246" i="6"/>
  <c r="AL246" i="6"/>
  <c r="AM246" i="6"/>
  <c r="AN246" i="6"/>
  <c r="AO246" i="6"/>
  <c r="AP246" i="6"/>
  <c r="AR246" i="6"/>
  <c r="AS246" i="6"/>
  <c r="AU246" i="6"/>
  <c r="AW246" i="6"/>
  <c r="AX246" i="6"/>
  <c r="AZ246" i="6"/>
  <c r="BA246" i="6"/>
  <c r="BB246" i="6"/>
  <c r="BD246" i="6"/>
  <c r="BE246" i="6"/>
  <c r="BF246" i="6"/>
  <c r="BG246" i="6"/>
  <c r="BH246" i="6"/>
  <c r="BI246" i="6"/>
  <c r="BK246" i="6"/>
  <c r="BN246" i="6"/>
  <c r="B247" i="6"/>
  <c r="D247" i="6"/>
  <c r="E247" i="6"/>
  <c r="F247" i="6"/>
  <c r="G247" i="6"/>
  <c r="H247" i="6"/>
  <c r="I247" i="6"/>
  <c r="J247" i="6"/>
  <c r="L247" i="6"/>
  <c r="M247" i="6"/>
  <c r="N247" i="6"/>
  <c r="O247" i="6"/>
  <c r="P247" i="6"/>
  <c r="Q247" i="6"/>
  <c r="R247" i="6"/>
  <c r="S247" i="6"/>
  <c r="T247" i="6"/>
  <c r="U247" i="6"/>
  <c r="V247" i="6"/>
  <c r="W247" i="6"/>
  <c r="X247" i="6"/>
  <c r="AA247" i="6"/>
  <c r="AB247" i="6"/>
  <c r="AC247" i="6"/>
  <c r="AD247" i="6"/>
  <c r="AE247" i="6"/>
  <c r="AF247" i="6"/>
  <c r="AG247" i="6"/>
  <c r="AH247" i="6"/>
  <c r="AJ247" i="6"/>
  <c r="AK247" i="6"/>
  <c r="AL247" i="6"/>
  <c r="AM247" i="6"/>
  <c r="AN247" i="6"/>
  <c r="AO247" i="6"/>
  <c r="AP247" i="6"/>
  <c r="AR247" i="6"/>
  <c r="AS247" i="6"/>
  <c r="AU247" i="6"/>
  <c r="AW247" i="6"/>
  <c r="AX247" i="6"/>
  <c r="AZ247" i="6"/>
  <c r="BA247" i="6"/>
  <c r="BB247" i="6"/>
  <c r="BD247" i="6"/>
  <c r="BE247" i="6"/>
  <c r="BF247" i="6"/>
  <c r="BG247" i="6"/>
  <c r="BH247" i="6"/>
  <c r="BI247" i="6"/>
  <c r="BK247" i="6"/>
  <c r="BN247" i="6"/>
  <c r="B248" i="6"/>
  <c r="D248" i="6"/>
  <c r="E248" i="6"/>
  <c r="F248" i="6"/>
  <c r="G248" i="6"/>
  <c r="H248" i="6"/>
  <c r="I248" i="6"/>
  <c r="J248" i="6"/>
  <c r="L248" i="6"/>
  <c r="M248" i="6"/>
  <c r="N248" i="6"/>
  <c r="O248" i="6"/>
  <c r="P248" i="6"/>
  <c r="Q248" i="6"/>
  <c r="R248" i="6"/>
  <c r="S248" i="6"/>
  <c r="T248" i="6"/>
  <c r="U248" i="6"/>
  <c r="V248" i="6"/>
  <c r="W248" i="6"/>
  <c r="X248" i="6"/>
  <c r="AA248" i="6"/>
  <c r="AB248" i="6"/>
  <c r="AC248" i="6"/>
  <c r="AD248" i="6"/>
  <c r="AE248" i="6"/>
  <c r="AF248" i="6"/>
  <c r="AG248" i="6"/>
  <c r="AH248" i="6"/>
  <c r="AJ248" i="6"/>
  <c r="AK248" i="6"/>
  <c r="AL248" i="6"/>
  <c r="AM248" i="6"/>
  <c r="AN248" i="6"/>
  <c r="AO248" i="6"/>
  <c r="AP248" i="6"/>
  <c r="AR248" i="6"/>
  <c r="AS248" i="6"/>
  <c r="AU248" i="6"/>
  <c r="AW248" i="6"/>
  <c r="AX248" i="6"/>
  <c r="AZ248" i="6"/>
  <c r="BA248" i="6"/>
  <c r="BB248" i="6"/>
  <c r="BD248" i="6"/>
  <c r="BE248" i="6"/>
  <c r="BF248" i="6"/>
  <c r="BG248" i="6"/>
  <c r="BH248" i="6"/>
  <c r="BI248" i="6"/>
  <c r="BK248" i="6"/>
  <c r="BN248" i="6"/>
  <c r="B249" i="6"/>
  <c r="D249" i="6"/>
  <c r="E249" i="6"/>
  <c r="F249" i="6"/>
  <c r="G249" i="6"/>
  <c r="H249" i="6"/>
  <c r="I249" i="6"/>
  <c r="J249" i="6"/>
  <c r="L249" i="6"/>
  <c r="M249" i="6"/>
  <c r="N249" i="6"/>
  <c r="O249" i="6"/>
  <c r="P249" i="6"/>
  <c r="Q249" i="6"/>
  <c r="R249" i="6"/>
  <c r="S249" i="6"/>
  <c r="T249" i="6"/>
  <c r="U249" i="6"/>
  <c r="V249" i="6"/>
  <c r="W249" i="6"/>
  <c r="X249" i="6"/>
  <c r="AA249" i="6"/>
  <c r="AB249" i="6"/>
  <c r="AC249" i="6"/>
  <c r="AD249" i="6"/>
  <c r="AE249" i="6"/>
  <c r="AF249" i="6"/>
  <c r="AG249" i="6"/>
  <c r="AH249" i="6"/>
  <c r="AI249" i="6"/>
  <c r="AJ249" i="6"/>
  <c r="AK249" i="6"/>
  <c r="AL249" i="6"/>
  <c r="AM249" i="6"/>
  <c r="AN249" i="6"/>
  <c r="AO249" i="6"/>
  <c r="AP249" i="6"/>
  <c r="AR249" i="6"/>
  <c r="AS249" i="6"/>
  <c r="AU249" i="6"/>
  <c r="AX249" i="6"/>
  <c r="AZ249" i="6"/>
  <c r="BA249" i="6"/>
  <c r="BB249" i="6"/>
  <c r="BD249" i="6"/>
  <c r="BE249" i="6"/>
  <c r="BF249" i="6"/>
  <c r="BG249" i="6"/>
  <c r="BH249" i="6"/>
  <c r="BK249" i="6"/>
  <c r="BL249" i="6"/>
  <c r="BN249" i="6"/>
  <c r="B250" i="6"/>
  <c r="D250" i="6"/>
  <c r="E250" i="6"/>
  <c r="F250" i="6"/>
  <c r="G250" i="6"/>
  <c r="H250" i="6"/>
  <c r="I250" i="6"/>
  <c r="J250" i="6"/>
  <c r="L250" i="6"/>
  <c r="M250" i="6"/>
  <c r="N250" i="6"/>
  <c r="O250" i="6"/>
  <c r="P250" i="6"/>
  <c r="Q250" i="6"/>
  <c r="R250" i="6"/>
  <c r="S250" i="6"/>
  <c r="T250" i="6"/>
  <c r="U250" i="6"/>
  <c r="V250" i="6"/>
  <c r="W250" i="6"/>
  <c r="X250" i="6"/>
  <c r="AA250" i="6"/>
  <c r="AB250" i="6"/>
  <c r="AC250" i="6"/>
  <c r="AD250" i="6"/>
  <c r="AE250" i="6"/>
  <c r="AF250" i="6"/>
  <c r="AG250" i="6"/>
  <c r="AH250" i="6"/>
  <c r="AI250" i="6"/>
  <c r="AJ250" i="6"/>
  <c r="AK250" i="6"/>
  <c r="AL250" i="6"/>
  <c r="AM250" i="6"/>
  <c r="AN250" i="6"/>
  <c r="AO250" i="6"/>
  <c r="AP250" i="6"/>
  <c r="AR250" i="6"/>
  <c r="AS250" i="6"/>
  <c r="AU250" i="6"/>
  <c r="AW250" i="6"/>
  <c r="AX250" i="6"/>
  <c r="AZ250" i="6"/>
  <c r="BA250" i="6"/>
  <c r="BB250" i="6"/>
  <c r="BD250" i="6"/>
  <c r="BE250" i="6"/>
  <c r="BF250" i="6"/>
  <c r="BG250" i="6"/>
  <c r="BH250" i="6"/>
  <c r="BK250" i="6"/>
  <c r="BL250" i="6"/>
  <c r="BN250" i="6"/>
  <c r="B251" i="6"/>
  <c r="D251" i="6"/>
  <c r="E251" i="6"/>
  <c r="F251" i="6"/>
  <c r="G251" i="6"/>
  <c r="H251" i="6"/>
  <c r="I251" i="6"/>
  <c r="J251" i="6"/>
  <c r="L251" i="6"/>
  <c r="M251" i="6"/>
  <c r="N251" i="6"/>
  <c r="O251" i="6"/>
  <c r="P251" i="6"/>
  <c r="Q251" i="6"/>
  <c r="R251" i="6"/>
  <c r="S251" i="6"/>
  <c r="T251" i="6"/>
  <c r="U251" i="6"/>
  <c r="V251" i="6"/>
  <c r="W251" i="6"/>
  <c r="X251" i="6"/>
  <c r="AA251" i="6"/>
  <c r="AB251" i="6"/>
  <c r="AC251" i="6"/>
  <c r="AD251" i="6"/>
  <c r="AE251" i="6"/>
  <c r="AF251" i="6"/>
  <c r="AG251" i="6"/>
  <c r="AH251" i="6"/>
  <c r="AI251" i="6"/>
  <c r="AK251" i="6"/>
  <c r="AL251" i="6"/>
  <c r="AM251" i="6"/>
  <c r="AN251" i="6"/>
  <c r="AO251" i="6"/>
  <c r="AP251" i="6"/>
  <c r="AR251" i="6"/>
  <c r="AS251" i="6"/>
  <c r="AU251" i="6"/>
  <c r="AW251" i="6"/>
  <c r="AX251" i="6"/>
  <c r="AZ251" i="6"/>
  <c r="BA251" i="6"/>
  <c r="BB251" i="6"/>
  <c r="BD251" i="6"/>
  <c r="BE251" i="6"/>
  <c r="BF251" i="6"/>
  <c r="BG251" i="6"/>
  <c r="BH251" i="6"/>
  <c r="BK251" i="6"/>
  <c r="BL251" i="6"/>
  <c r="BN251" i="6"/>
  <c r="B252" i="6"/>
  <c r="D252" i="6"/>
  <c r="E252" i="6"/>
  <c r="F252" i="6"/>
  <c r="G252" i="6"/>
  <c r="H252" i="6"/>
  <c r="I252" i="6"/>
  <c r="J252" i="6"/>
  <c r="L252" i="6"/>
  <c r="M252" i="6"/>
  <c r="N252" i="6"/>
  <c r="O252" i="6"/>
  <c r="P252" i="6"/>
  <c r="Q252" i="6"/>
  <c r="R252" i="6"/>
  <c r="S252" i="6"/>
  <c r="T252" i="6"/>
  <c r="U252" i="6"/>
  <c r="V252" i="6"/>
  <c r="W252" i="6"/>
  <c r="X252" i="6"/>
  <c r="AA252" i="6"/>
  <c r="AB252" i="6"/>
  <c r="AC252" i="6"/>
  <c r="AD252" i="6"/>
  <c r="AE252" i="6"/>
  <c r="AF252" i="6"/>
  <c r="AG252" i="6"/>
  <c r="AH252" i="6"/>
  <c r="AI252" i="6"/>
  <c r="AJ252" i="6"/>
  <c r="AK252" i="6"/>
  <c r="AL252" i="6"/>
  <c r="AM252" i="6"/>
  <c r="AN252" i="6"/>
  <c r="AO252" i="6"/>
  <c r="AP252" i="6"/>
  <c r="AR252" i="6"/>
  <c r="AS252" i="6"/>
  <c r="AU252" i="6"/>
  <c r="AW252" i="6"/>
  <c r="AX252" i="6"/>
  <c r="AY252" i="6"/>
  <c r="AZ252" i="6"/>
  <c r="BA252" i="6"/>
  <c r="BB252" i="6"/>
  <c r="BD252" i="6"/>
  <c r="BE252" i="6"/>
  <c r="BF252" i="6"/>
  <c r="BG252" i="6"/>
  <c r="BH252" i="6"/>
  <c r="BK252" i="6"/>
  <c r="BL252" i="6"/>
  <c r="BN252" i="6"/>
  <c r="B253" i="6"/>
  <c r="D253" i="6"/>
  <c r="E253" i="6"/>
  <c r="F253" i="6"/>
  <c r="G253" i="6"/>
  <c r="H253" i="6"/>
  <c r="I253" i="6"/>
  <c r="J253" i="6"/>
  <c r="L253" i="6"/>
  <c r="M253" i="6"/>
  <c r="N253" i="6"/>
  <c r="O253" i="6"/>
  <c r="P253" i="6"/>
  <c r="Q253" i="6"/>
  <c r="R253" i="6"/>
  <c r="S253" i="6"/>
  <c r="T253" i="6"/>
  <c r="U253" i="6"/>
  <c r="V253" i="6"/>
  <c r="W253" i="6"/>
  <c r="X253" i="6"/>
  <c r="AA253" i="6"/>
  <c r="AB253" i="6"/>
  <c r="AC253" i="6"/>
  <c r="AD253" i="6"/>
  <c r="AE253" i="6"/>
  <c r="AF253" i="6"/>
  <c r="AG253" i="6"/>
  <c r="AH253" i="6"/>
  <c r="AI253" i="6"/>
  <c r="AK253" i="6"/>
  <c r="AL253" i="6"/>
  <c r="AM253" i="6"/>
  <c r="AN253" i="6"/>
  <c r="AO253" i="6"/>
  <c r="AP253" i="6"/>
  <c r="AR253" i="6"/>
  <c r="AS253" i="6"/>
  <c r="AU253" i="6"/>
  <c r="AW253" i="6"/>
  <c r="AX253" i="6"/>
  <c r="AZ253" i="6"/>
  <c r="BA253" i="6"/>
  <c r="BB253" i="6"/>
  <c r="BD253" i="6"/>
  <c r="BE253" i="6"/>
  <c r="BF253" i="6"/>
  <c r="BG253" i="6"/>
  <c r="BH253" i="6"/>
  <c r="BK253" i="6"/>
  <c r="BL253" i="6"/>
  <c r="BN253" i="6"/>
  <c r="B255" i="6"/>
  <c r="D255" i="6"/>
  <c r="E255" i="6"/>
  <c r="F255" i="6"/>
  <c r="G255" i="6"/>
  <c r="H255" i="6"/>
  <c r="I255" i="6"/>
  <c r="J255" i="6"/>
  <c r="L255" i="6"/>
  <c r="M255" i="6"/>
  <c r="N255" i="6"/>
  <c r="O255" i="6"/>
  <c r="P255" i="6"/>
  <c r="Q255" i="6"/>
  <c r="R255" i="6"/>
  <c r="S255" i="6"/>
  <c r="T255" i="6"/>
  <c r="U255" i="6"/>
  <c r="V255" i="6"/>
  <c r="W255" i="6"/>
  <c r="X255" i="6"/>
  <c r="AA255" i="6"/>
  <c r="AB255" i="6"/>
  <c r="AC255" i="6"/>
  <c r="AD255" i="6"/>
  <c r="AE255" i="6"/>
  <c r="AF255" i="6"/>
  <c r="AG255" i="6"/>
  <c r="AH255" i="6"/>
  <c r="AI255" i="6"/>
  <c r="AK255" i="6"/>
  <c r="AL255" i="6"/>
  <c r="AM255" i="6"/>
  <c r="AN255" i="6"/>
  <c r="AO255" i="6"/>
  <c r="AP255" i="6"/>
  <c r="AR255" i="6"/>
  <c r="AS255" i="6"/>
  <c r="AU255" i="6"/>
  <c r="AW255" i="6"/>
  <c r="AX255" i="6"/>
  <c r="AZ255" i="6"/>
  <c r="BA255" i="6"/>
  <c r="BB255" i="6"/>
  <c r="BD255" i="6"/>
  <c r="BE255" i="6"/>
  <c r="BF255" i="6"/>
  <c r="BG255" i="6"/>
  <c r="BH255" i="6"/>
  <c r="BK255" i="6"/>
  <c r="BL255" i="6"/>
  <c r="BN255" i="6"/>
  <c r="B256" i="6"/>
  <c r="D256" i="6"/>
  <c r="E256" i="6"/>
  <c r="F256" i="6"/>
  <c r="G256" i="6"/>
  <c r="H256" i="6"/>
  <c r="I256" i="6"/>
  <c r="J256" i="6"/>
  <c r="L256" i="6"/>
  <c r="M256" i="6"/>
  <c r="N256" i="6"/>
  <c r="O256" i="6"/>
  <c r="P256" i="6"/>
  <c r="Q256" i="6"/>
  <c r="R256" i="6"/>
  <c r="S256" i="6"/>
  <c r="T256" i="6"/>
  <c r="U256" i="6"/>
  <c r="V256" i="6"/>
  <c r="W256" i="6"/>
  <c r="X256" i="6"/>
  <c r="AA256" i="6"/>
  <c r="AB256" i="6"/>
  <c r="AC256" i="6"/>
  <c r="AD256" i="6"/>
  <c r="AE256" i="6"/>
  <c r="AF256" i="6"/>
  <c r="AG256" i="6"/>
  <c r="AH256" i="6"/>
  <c r="AI256" i="6"/>
  <c r="AK256" i="6"/>
  <c r="AL256" i="6"/>
  <c r="AM256" i="6"/>
  <c r="AN256" i="6"/>
  <c r="AO256" i="6"/>
  <c r="AP256" i="6"/>
  <c r="AR256" i="6"/>
  <c r="AS256" i="6"/>
  <c r="AU256" i="6"/>
  <c r="AW256" i="6"/>
  <c r="AX256" i="6"/>
  <c r="AZ256" i="6"/>
  <c r="BA256" i="6"/>
  <c r="BB256" i="6"/>
  <c r="BD256" i="6"/>
  <c r="BE256" i="6"/>
  <c r="BF256" i="6"/>
  <c r="BG256" i="6"/>
  <c r="BH256" i="6"/>
  <c r="BK256" i="6"/>
  <c r="BL256" i="6"/>
  <c r="BN256" i="6"/>
  <c r="B257" i="6"/>
  <c r="D257" i="6"/>
  <c r="E257" i="6"/>
  <c r="F257" i="6"/>
  <c r="G257" i="6"/>
  <c r="H257" i="6"/>
  <c r="I257" i="6"/>
  <c r="J257" i="6"/>
  <c r="L257" i="6"/>
  <c r="M257" i="6"/>
  <c r="N257" i="6"/>
  <c r="O257" i="6"/>
  <c r="P257" i="6"/>
  <c r="Q257" i="6"/>
  <c r="R257" i="6"/>
  <c r="S257" i="6"/>
  <c r="T257" i="6"/>
  <c r="U257" i="6"/>
  <c r="V257" i="6"/>
  <c r="W257" i="6"/>
  <c r="X257" i="6"/>
  <c r="AA257" i="6"/>
  <c r="AB257" i="6"/>
  <c r="AC257" i="6"/>
  <c r="AD257" i="6"/>
  <c r="AE257" i="6"/>
  <c r="AF257" i="6"/>
  <c r="AG257" i="6"/>
  <c r="AH257" i="6"/>
  <c r="AI257" i="6"/>
  <c r="AJ257" i="6"/>
  <c r="AK257" i="6"/>
  <c r="AL257" i="6"/>
  <c r="AM257" i="6"/>
  <c r="AN257" i="6"/>
  <c r="AO257" i="6"/>
  <c r="AP257" i="6"/>
  <c r="AR257" i="6"/>
  <c r="AS257" i="6"/>
  <c r="AU257" i="6"/>
  <c r="AW257" i="6"/>
  <c r="AX257" i="6"/>
  <c r="AY257" i="6"/>
  <c r="AZ257" i="6"/>
  <c r="BA257" i="6"/>
  <c r="BB257" i="6"/>
  <c r="BD257" i="6"/>
  <c r="BE257" i="6"/>
  <c r="BF257" i="6"/>
  <c r="BG257" i="6"/>
  <c r="BH257" i="6"/>
  <c r="BK257" i="6"/>
  <c r="BL257" i="6"/>
  <c r="BN257" i="6"/>
  <c r="B258" i="6"/>
  <c r="D258" i="6"/>
  <c r="E258" i="6"/>
  <c r="F258" i="6"/>
  <c r="G258" i="6"/>
  <c r="H258" i="6"/>
  <c r="I258" i="6"/>
  <c r="J258" i="6"/>
  <c r="L258" i="6"/>
  <c r="M258" i="6"/>
  <c r="N258" i="6"/>
  <c r="O258" i="6"/>
  <c r="P258" i="6"/>
  <c r="Q258" i="6"/>
  <c r="R258" i="6"/>
  <c r="S258" i="6"/>
  <c r="T258" i="6"/>
  <c r="U258" i="6"/>
  <c r="V258" i="6"/>
  <c r="W258" i="6"/>
  <c r="X258" i="6"/>
  <c r="AA258" i="6"/>
  <c r="AB258" i="6"/>
  <c r="AC258" i="6"/>
  <c r="AD258" i="6"/>
  <c r="AE258" i="6"/>
  <c r="AF258" i="6"/>
  <c r="AG258" i="6"/>
  <c r="AH258" i="6"/>
  <c r="AI258" i="6"/>
  <c r="AJ258" i="6"/>
  <c r="AK258" i="6"/>
  <c r="AL258" i="6"/>
  <c r="AM258" i="6"/>
  <c r="AN258" i="6"/>
  <c r="AO258" i="6"/>
  <c r="AP258" i="6"/>
  <c r="AR258" i="6"/>
  <c r="AS258" i="6"/>
  <c r="AU258" i="6"/>
  <c r="AW258" i="6"/>
  <c r="AX258" i="6"/>
  <c r="AZ258" i="6"/>
  <c r="BA258" i="6"/>
  <c r="BB258" i="6"/>
  <c r="BD258" i="6"/>
  <c r="BE258" i="6"/>
  <c r="BF258" i="6"/>
  <c r="BG258" i="6"/>
  <c r="BH258" i="6"/>
  <c r="BK258" i="6"/>
  <c r="BL258" i="6"/>
  <c r="BN258" i="6"/>
  <c r="B259" i="6"/>
  <c r="D259" i="6"/>
  <c r="E259" i="6"/>
  <c r="F259" i="6"/>
  <c r="G259" i="6"/>
  <c r="H259" i="6"/>
  <c r="I259" i="6"/>
  <c r="J259" i="6"/>
  <c r="L259" i="6"/>
  <c r="M259" i="6"/>
  <c r="N259" i="6"/>
  <c r="O259" i="6"/>
  <c r="P259" i="6"/>
  <c r="R259" i="6"/>
  <c r="S259" i="6"/>
  <c r="T259" i="6"/>
  <c r="U259" i="6"/>
  <c r="V259" i="6"/>
  <c r="W259" i="6"/>
  <c r="X259" i="6"/>
  <c r="AA259" i="6"/>
  <c r="AB259" i="6"/>
  <c r="AC259" i="6"/>
  <c r="AD259" i="6"/>
  <c r="AE259" i="6"/>
  <c r="AF259" i="6"/>
  <c r="AG259" i="6"/>
  <c r="AH259" i="6"/>
  <c r="AI259" i="6"/>
  <c r="AJ259" i="6"/>
  <c r="AK259" i="6"/>
  <c r="AL259" i="6"/>
  <c r="AM259" i="6"/>
  <c r="AN259" i="6"/>
  <c r="AO259" i="6"/>
  <c r="AP259" i="6"/>
  <c r="AR259" i="6"/>
  <c r="AS259" i="6"/>
  <c r="AU259" i="6"/>
  <c r="AW259" i="6"/>
  <c r="AX259" i="6"/>
  <c r="AZ259" i="6"/>
  <c r="BA259" i="6"/>
  <c r="BB259" i="6"/>
  <c r="BD259" i="6"/>
  <c r="BE259" i="6"/>
  <c r="BF259" i="6"/>
  <c r="BG259" i="6"/>
  <c r="BH259" i="6"/>
  <c r="BI259" i="6"/>
  <c r="BK259" i="6"/>
  <c r="BL259" i="6"/>
  <c r="BN259" i="6"/>
  <c r="B260" i="6"/>
  <c r="D260" i="6"/>
  <c r="E260" i="6"/>
  <c r="F260" i="6"/>
  <c r="G260" i="6"/>
  <c r="H260" i="6"/>
  <c r="I260" i="6"/>
  <c r="J260" i="6"/>
  <c r="L260" i="6"/>
  <c r="M260" i="6"/>
  <c r="N260" i="6"/>
  <c r="O260" i="6"/>
  <c r="P260" i="6"/>
  <c r="Q260" i="6"/>
  <c r="R260" i="6"/>
  <c r="S260" i="6"/>
  <c r="T260" i="6"/>
  <c r="U260" i="6"/>
  <c r="V260" i="6"/>
  <c r="W260" i="6"/>
  <c r="X260" i="6"/>
  <c r="AA260" i="6"/>
  <c r="AB260" i="6"/>
  <c r="AC260" i="6"/>
  <c r="AD260" i="6"/>
  <c r="AE260" i="6"/>
  <c r="AF260" i="6"/>
  <c r="AG260" i="6"/>
  <c r="AH260" i="6"/>
  <c r="AI260" i="6"/>
  <c r="AJ260" i="6"/>
  <c r="AK260" i="6"/>
  <c r="AL260" i="6"/>
  <c r="AM260" i="6"/>
  <c r="AN260" i="6"/>
  <c r="AO260" i="6"/>
  <c r="AP260" i="6"/>
  <c r="AR260" i="6"/>
  <c r="AS260" i="6"/>
  <c r="AU260" i="6"/>
  <c r="AW260" i="6"/>
  <c r="AX260" i="6"/>
  <c r="BA260" i="6"/>
  <c r="BB260" i="6"/>
  <c r="BD260" i="6"/>
  <c r="BE260" i="6"/>
  <c r="BF260" i="6"/>
  <c r="BG260" i="6"/>
  <c r="BH260" i="6"/>
  <c r="BK260" i="6"/>
  <c r="BL260" i="6"/>
  <c r="BM260" i="6"/>
  <c r="BN260" i="6"/>
  <c r="B261" i="6"/>
  <c r="D261" i="6"/>
  <c r="E261" i="6"/>
  <c r="F261" i="6"/>
  <c r="G261" i="6"/>
  <c r="H261" i="6"/>
  <c r="I261" i="6"/>
  <c r="J261" i="6"/>
  <c r="L261" i="6"/>
  <c r="M261" i="6"/>
  <c r="N261" i="6"/>
  <c r="O261" i="6"/>
  <c r="P261" i="6"/>
  <c r="Q261" i="6"/>
  <c r="R261" i="6"/>
  <c r="S261" i="6"/>
  <c r="T261" i="6"/>
  <c r="U261" i="6"/>
  <c r="V261" i="6"/>
  <c r="W261" i="6"/>
  <c r="X261" i="6"/>
  <c r="AA261" i="6"/>
  <c r="AB261" i="6"/>
  <c r="AC261" i="6"/>
  <c r="AD261" i="6"/>
  <c r="AE261" i="6"/>
  <c r="AF261" i="6"/>
  <c r="AG261" i="6"/>
  <c r="AH261" i="6"/>
  <c r="AI261" i="6"/>
  <c r="AJ261" i="6"/>
  <c r="AK261" i="6"/>
  <c r="AL261" i="6"/>
  <c r="AM261" i="6"/>
  <c r="AN261" i="6"/>
  <c r="AO261" i="6"/>
  <c r="AP261" i="6"/>
  <c r="AR261" i="6"/>
  <c r="AS261" i="6"/>
  <c r="AU261" i="6"/>
  <c r="AW261" i="6"/>
  <c r="AX261" i="6"/>
  <c r="BA261" i="6"/>
  <c r="BB261" i="6"/>
  <c r="BD261" i="6"/>
  <c r="BE261" i="6"/>
  <c r="BF261" i="6"/>
  <c r="BG261" i="6"/>
  <c r="BH261" i="6"/>
  <c r="BK261" i="6"/>
  <c r="BL261" i="6"/>
  <c r="BN261" i="6"/>
  <c r="B262" i="6"/>
  <c r="D262" i="6"/>
  <c r="E262" i="6"/>
  <c r="F262" i="6"/>
  <c r="G262" i="6"/>
  <c r="H262" i="6"/>
  <c r="I262" i="6"/>
  <c r="J262" i="6"/>
  <c r="L262" i="6"/>
  <c r="M262" i="6"/>
  <c r="N262" i="6"/>
  <c r="O262" i="6"/>
  <c r="P262" i="6"/>
  <c r="Q262" i="6"/>
  <c r="R262" i="6"/>
  <c r="S262" i="6"/>
  <c r="T262" i="6"/>
  <c r="U262" i="6"/>
  <c r="V262" i="6"/>
  <c r="W262" i="6"/>
  <c r="X262" i="6"/>
  <c r="AA262" i="6"/>
  <c r="AC262" i="6"/>
  <c r="AD262" i="6"/>
  <c r="AE262" i="6"/>
  <c r="AF262" i="6"/>
  <c r="AG262" i="6"/>
  <c r="AH262" i="6"/>
  <c r="AI262" i="6"/>
  <c r="AJ262" i="6"/>
  <c r="AK262" i="6"/>
  <c r="AL262" i="6"/>
  <c r="AM262" i="6"/>
  <c r="AN262" i="6"/>
  <c r="AO262" i="6"/>
  <c r="AP262" i="6"/>
  <c r="AR262" i="6"/>
  <c r="AS262" i="6"/>
  <c r="AU262" i="6"/>
  <c r="AW262" i="6"/>
  <c r="AX262" i="6"/>
  <c r="BA262" i="6"/>
  <c r="BB262" i="6"/>
  <c r="BD262" i="6"/>
  <c r="BE262" i="6"/>
  <c r="BF262" i="6"/>
  <c r="BG262" i="6"/>
  <c r="BH262" i="6"/>
  <c r="BK262" i="6"/>
  <c r="BL262" i="6"/>
  <c r="BN262" i="6"/>
  <c r="B263" i="6"/>
  <c r="D263" i="6"/>
  <c r="E263" i="6"/>
  <c r="F263" i="6"/>
  <c r="G263" i="6"/>
  <c r="H263" i="6"/>
  <c r="I263" i="6"/>
  <c r="J263" i="6"/>
  <c r="L263" i="6"/>
  <c r="M263" i="6"/>
  <c r="N263" i="6"/>
  <c r="O263" i="6"/>
  <c r="P263" i="6"/>
  <c r="Q263" i="6"/>
  <c r="R263" i="6"/>
  <c r="S263" i="6"/>
  <c r="T263" i="6"/>
  <c r="U263" i="6"/>
  <c r="V263" i="6"/>
  <c r="W263" i="6"/>
  <c r="X263" i="6"/>
  <c r="AA263" i="6"/>
  <c r="AB263" i="6"/>
  <c r="AC263" i="6"/>
  <c r="AD263" i="6"/>
  <c r="AE263" i="6"/>
  <c r="AF263" i="6"/>
  <c r="AG263" i="6"/>
  <c r="AH263" i="6"/>
  <c r="AI263" i="6"/>
  <c r="AJ263" i="6"/>
  <c r="AK263" i="6"/>
  <c r="AL263" i="6"/>
  <c r="AM263" i="6"/>
  <c r="AO263" i="6"/>
  <c r="AP263" i="6"/>
  <c r="AR263" i="6"/>
  <c r="AS263" i="6"/>
  <c r="AU263" i="6"/>
  <c r="AW263" i="6"/>
  <c r="AX263" i="6"/>
  <c r="BA263" i="6"/>
  <c r="BB263" i="6"/>
  <c r="BD263" i="6"/>
  <c r="BE263" i="6"/>
  <c r="BF263" i="6"/>
  <c r="BG263" i="6"/>
  <c r="BH263" i="6"/>
  <c r="BK263" i="6"/>
  <c r="BL263" i="6"/>
  <c r="BN263" i="6"/>
  <c r="B264" i="6"/>
  <c r="D264" i="6"/>
  <c r="E264" i="6"/>
  <c r="F264" i="6"/>
  <c r="G264" i="6"/>
  <c r="H264" i="6"/>
  <c r="I264" i="6"/>
  <c r="J264" i="6"/>
  <c r="L264" i="6"/>
  <c r="M264" i="6"/>
  <c r="N264" i="6"/>
  <c r="O264" i="6"/>
  <c r="P264" i="6"/>
  <c r="Q264" i="6"/>
  <c r="R264" i="6"/>
  <c r="S264" i="6"/>
  <c r="T264" i="6"/>
  <c r="U264" i="6"/>
  <c r="V264" i="6"/>
  <c r="W264" i="6"/>
  <c r="X264" i="6"/>
  <c r="AA264" i="6"/>
  <c r="AB264" i="6"/>
  <c r="AC264" i="6"/>
  <c r="AD264" i="6"/>
  <c r="AE264" i="6"/>
  <c r="AF264" i="6"/>
  <c r="AG264" i="6"/>
  <c r="AH264" i="6"/>
  <c r="AI264" i="6"/>
  <c r="AJ264" i="6"/>
  <c r="AK264" i="6"/>
  <c r="AL264" i="6"/>
  <c r="AM264" i="6"/>
  <c r="AN264" i="6"/>
  <c r="AO264" i="6"/>
  <c r="AP264" i="6"/>
  <c r="AR264" i="6"/>
  <c r="AS264" i="6"/>
  <c r="AU264" i="6"/>
  <c r="AW264" i="6"/>
  <c r="AX264" i="6"/>
  <c r="BA264" i="6"/>
  <c r="BB264" i="6"/>
  <c r="BD264" i="6"/>
  <c r="BE264" i="6"/>
  <c r="BF264" i="6"/>
  <c r="BG264" i="6"/>
  <c r="BH264" i="6"/>
  <c r="BK264" i="6"/>
  <c r="BL264" i="6"/>
  <c r="BN264" i="6"/>
  <c r="B265" i="6"/>
  <c r="D265" i="6"/>
  <c r="E265" i="6"/>
  <c r="F265" i="6"/>
  <c r="G265" i="6"/>
  <c r="H265" i="6"/>
  <c r="I265" i="6"/>
  <c r="J265" i="6"/>
  <c r="L265" i="6"/>
  <c r="M265" i="6"/>
  <c r="N265" i="6"/>
  <c r="O265" i="6"/>
  <c r="P265" i="6"/>
  <c r="Q265" i="6"/>
  <c r="R265" i="6"/>
  <c r="S265" i="6"/>
  <c r="T265" i="6"/>
  <c r="U265" i="6"/>
  <c r="V265" i="6"/>
  <c r="W265" i="6"/>
  <c r="X265" i="6"/>
  <c r="AA265" i="6"/>
  <c r="AB265" i="6"/>
  <c r="AC265" i="6"/>
  <c r="AD265" i="6"/>
  <c r="AE265" i="6"/>
  <c r="AF265" i="6"/>
  <c r="AG265" i="6"/>
  <c r="AH265" i="6"/>
  <c r="AI265" i="6"/>
  <c r="AJ265" i="6"/>
  <c r="AK265" i="6"/>
  <c r="AL265" i="6"/>
  <c r="AM265" i="6"/>
  <c r="AN265" i="6"/>
  <c r="AO265" i="6"/>
  <c r="AP265" i="6"/>
  <c r="AR265" i="6"/>
  <c r="AS265" i="6"/>
  <c r="AU265" i="6"/>
  <c r="AW265" i="6"/>
  <c r="AX265" i="6"/>
  <c r="BA265" i="6"/>
  <c r="BB265" i="6"/>
  <c r="BD265" i="6"/>
  <c r="BE265" i="6"/>
  <c r="BF265" i="6"/>
  <c r="BG265" i="6"/>
  <c r="BH265" i="6"/>
  <c r="BK265" i="6"/>
  <c r="BL265" i="6"/>
  <c r="BN265" i="6"/>
  <c r="B266" i="6"/>
  <c r="D266" i="6"/>
  <c r="E266" i="6"/>
  <c r="F266" i="6"/>
  <c r="G266" i="6"/>
  <c r="H266" i="6"/>
  <c r="I266" i="6"/>
  <c r="J266" i="6"/>
  <c r="L266" i="6"/>
  <c r="M266" i="6"/>
  <c r="N266" i="6"/>
  <c r="O266" i="6"/>
  <c r="P266" i="6"/>
  <c r="Q266" i="6"/>
  <c r="R266" i="6"/>
  <c r="S266" i="6"/>
  <c r="T266" i="6"/>
  <c r="U266" i="6"/>
  <c r="V266" i="6"/>
  <c r="W266" i="6"/>
  <c r="X266" i="6"/>
  <c r="AA266" i="6"/>
  <c r="AB266" i="6"/>
  <c r="AC266" i="6"/>
  <c r="AD266" i="6"/>
  <c r="AE266" i="6"/>
  <c r="AF266" i="6"/>
  <c r="AG266" i="6"/>
  <c r="AH266" i="6"/>
  <c r="AI266" i="6"/>
  <c r="AJ266" i="6"/>
  <c r="AK266" i="6"/>
  <c r="AL266" i="6"/>
  <c r="AM266" i="6"/>
  <c r="AN266" i="6"/>
  <c r="AO266" i="6"/>
  <c r="AP266" i="6"/>
  <c r="AR266" i="6"/>
  <c r="AS266" i="6"/>
  <c r="AU266" i="6"/>
  <c r="AW266" i="6"/>
  <c r="AX266" i="6"/>
  <c r="BA266" i="6"/>
  <c r="BB266" i="6"/>
  <c r="BD266" i="6"/>
  <c r="BE266" i="6"/>
  <c r="BF266" i="6"/>
  <c r="BG266" i="6"/>
  <c r="BH266" i="6"/>
  <c r="BL266" i="6"/>
  <c r="BN266" i="6"/>
  <c r="B267" i="6"/>
  <c r="D267" i="6"/>
  <c r="E267" i="6"/>
  <c r="F267" i="6"/>
  <c r="G267" i="6"/>
  <c r="H267" i="6"/>
  <c r="I267" i="6"/>
  <c r="J267" i="6"/>
  <c r="L267" i="6"/>
  <c r="M267" i="6"/>
  <c r="N267" i="6"/>
  <c r="O267" i="6"/>
  <c r="P267" i="6"/>
  <c r="Q267" i="6"/>
  <c r="R267" i="6"/>
  <c r="S267" i="6"/>
  <c r="T267" i="6"/>
  <c r="U267" i="6"/>
  <c r="V267" i="6"/>
  <c r="W267" i="6"/>
  <c r="X267" i="6"/>
  <c r="AA267" i="6"/>
  <c r="AB267" i="6"/>
  <c r="AC267" i="6"/>
  <c r="AD267" i="6"/>
  <c r="AE267" i="6"/>
  <c r="AF267" i="6"/>
  <c r="AG267" i="6"/>
  <c r="AH267" i="6"/>
  <c r="AI267" i="6"/>
  <c r="AJ267" i="6"/>
  <c r="AK267" i="6"/>
  <c r="AL267" i="6"/>
  <c r="AM267" i="6"/>
  <c r="AN267" i="6"/>
  <c r="AO267" i="6"/>
  <c r="AP267" i="6"/>
  <c r="AR267" i="6"/>
  <c r="AS267" i="6"/>
  <c r="AU267" i="6"/>
  <c r="AX267" i="6"/>
  <c r="BA267" i="6"/>
  <c r="BB267" i="6"/>
  <c r="BD267" i="6"/>
  <c r="BE267" i="6"/>
  <c r="BF267" i="6"/>
  <c r="BG267" i="6"/>
  <c r="BH267" i="6"/>
  <c r="BK267" i="6"/>
  <c r="BL267" i="6"/>
  <c r="BN267" i="6"/>
  <c r="B268" i="6"/>
  <c r="D268" i="6"/>
  <c r="E268" i="6"/>
  <c r="F268" i="6"/>
  <c r="G268" i="6"/>
  <c r="H268" i="6"/>
  <c r="I268" i="6"/>
  <c r="J268" i="6"/>
  <c r="L268" i="6"/>
  <c r="M268" i="6"/>
  <c r="N268" i="6"/>
  <c r="O268" i="6"/>
  <c r="P268" i="6"/>
  <c r="Q268" i="6"/>
  <c r="R268" i="6"/>
  <c r="S268" i="6"/>
  <c r="T268" i="6"/>
  <c r="U268" i="6"/>
  <c r="V268" i="6"/>
  <c r="W268" i="6"/>
  <c r="X268" i="6"/>
  <c r="AA268" i="6"/>
  <c r="AB268" i="6"/>
  <c r="AC268" i="6"/>
  <c r="AD268" i="6"/>
  <c r="AE268" i="6"/>
  <c r="AF268" i="6"/>
  <c r="AG268" i="6"/>
  <c r="AH268" i="6"/>
  <c r="AI268" i="6"/>
  <c r="AJ268" i="6"/>
  <c r="AK268" i="6"/>
  <c r="AL268" i="6"/>
  <c r="AM268" i="6"/>
  <c r="AN268" i="6"/>
  <c r="AO268" i="6"/>
  <c r="AP268" i="6"/>
  <c r="AR268" i="6"/>
  <c r="AS268" i="6"/>
  <c r="AU268" i="6"/>
  <c r="AX268" i="6"/>
  <c r="BA268" i="6"/>
  <c r="BB268" i="6"/>
  <c r="BD268" i="6"/>
  <c r="BE268" i="6"/>
  <c r="BF268" i="6"/>
  <c r="BG268" i="6"/>
  <c r="BH268" i="6"/>
  <c r="BK268" i="6"/>
  <c r="BL268" i="6"/>
  <c r="BN268" i="6"/>
  <c r="B269" i="6"/>
  <c r="D269" i="6"/>
  <c r="E269" i="6"/>
  <c r="F269" i="6"/>
  <c r="G269" i="6"/>
  <c r="H269" i="6"/>
  <c r="I269" i="6"/>
  <c r="J269" i="6"/>
  <c r="L269" i="6"/>
  <c r="M269" i="6"/>
  <c r="N269" i="6"/>
  <c r="O269" i="6"/>
  <c r="P269" i="6"/>
  <c r="Q269" i="6"/>
  <c r="R269" i="6"/>
  <c r="S269" i="6"/>
  <c r="T269" i="6"/>
  <c r="U269" i="6"/>
  <c r="W269" i="6"/>
  <c r="X269" i="6"/>
  <c r="AA269" i="6"/>
  <c r="AB269" i="6"/>
  <c r="AC269" i="6"/>
  <c r="AD269" i="6"/>
  <c r="AE269" i="6"/>
  <c r="AF269" i="6"/>
  <c r="AG269" i="6"/>
  <c r="AH269" i="6"/>
  <c r="AI269" i="6"/>
  <c r="AJ269" i="6"/>
  <c r="AK269" i="6"/>
  <c r="AL269" i="6"/>
  <c r="AM269" i="6"/>
  <c r="AN269" i="6"/>
  <c r="AO269" i="6"/>
  <c r="AP269" i="6"/>
  <c r="AR269" i="6"/>
  <c r="AS269" i="6"/>
  <c r="AU269" i="6"/>
  <c r="AX269" i="6"/>
  <c r="BA269" i="6"/>
  <c r="BB269" i="6"/>
  <c r="BD269" i="6"/>
  <c r="BE269" i="6"/>
  <c r="BF269" i="6"/>
  <c r="BG269" i="6"/>
  <c r="BH269" i="6"/>
  <c r="BK269" i="6"/>
  <c r="BL269" i="6"/>
  <c r="BN269" i="6"/>
  <c r="B270" i="6"/>
  <c r="D270" i="6"/>
  <c r="E270" i="6"/>
  <c r="F270" i="6"/>
  <c r="G270" i="6"/>
  <c r="H270" i="6"/>
  <c r="I270" i="6"/>
  <c r="J270" i="6"/>
  <c r="L270" i="6"/>
  <c r="M270" i="6"/>
  <c r="N270" i="6"/>
  <c r="O270" i="6"/>
  <c r="P270" i="6"/>
  <c r="Q270" i="6"/>
  <c r="R270" i="6"/>
  <c r="S270" i="6"/>
  <c r="T270" i="6"/>
  <c r="U270" i="6"/>
  <c r="V270" i="6"/>
  <c r="W270" i="6"/>
  <c r="X270" i="6"/>
  <c r="AB270" i="6"/>
  <c r="AC270" i="6"/>
  <c r="AD270" i="6"/>
  <c r="AE270" i="6"/>
  <c r="AF270" i="6"/>
  <c r="AG270" i="6"/>
  <c r="AH270" i="6"/>
  <c r="AI270" i="6"/>
  <c r="AJ270" i="6"/>
  <c r="AK270" i="6"/>
  <c r="AL270" i="6"/>
  <c r="AM270" i="6"/>
  <c r="AN270" i="6"/>
  <c r="AO270" i="6"/>
  <c r="AP270" i="6"/>
  <c r="AR270" i="6"/>
  <c r="AS270" i="6"/>
  <c r="AU270" i="6"/>
  <c r="AW270" i="6"/>
  <c r="AX270" i="6"/>
  <c r="AZ270" i="6"/>
  <c r="BA270" i="6"/>
  <c r="BB270" i="6"/>
  <c r="BD270" i="6"/>
  <c r="BE270" i="6"/>
  <c r="BF270" i="6"/>
  <c r="BG270" i="6"/>
  <c r="BH270" i="6"/>
  <c r="BI270" i="6"/>
  <c r="BK270" i="6"/>
  <c r="BL270" i="6"/>
  <c r="BN270" i="6"/>
  <c r="B271" i="6"/>
  <c r="D271" i="6"/>
  <c r="E271" i="6"/>
  <c r="F271" i="6"/>
  <c r="G271" i="6"/>
  <c r="H271" i="6"/>
  <c r="I271" i="6"/>
  <c r="J271" i="6"/>
  <c r="L271" i="6"/>
  <c r="M271" i="6"/>
  <c r="N271" i="6"/>
  <c r="O271" i="6"/>
  <c r="P271" i="6"/>
  <c r="Q271" i="6"/>
  <c r="R271" i="6"/>
  <c r="S271" i="6"/>
  <c r="T271" i="6"/>
  <c r="U271" i="6"/>
  <c r="V271" i="6"/>
  <c r="W271" i="6"/>
  <c r="X271" i="6"/>
  <c r="AA271" i="6"/>
  <c r="AB271" i="6"/>
  <c r="AC271" i="6"/>
  <c r="AD271" i="6"/>
  <c r="AE271" i="6"/>
  <c r="AF271" i="6"/>
  <c r="AG271" i="6"/>
  <c r="AH271" i="6"/>
  <c r="AI271" i="6"/>
  <c r="AK271" i="6"/>
  <c r="AL271" i="6"/>
  <c r="AM271" i="6"/>
  <c r="AN271" i="6"/>
  <c r="AO271" i="6"/>
  <c r="AP271" i="6"/>
  <c r="AR271" i="6"/>
  <c r="AU271" i="6"/>
  <c r="AW271" i="6"/>
  <c r="AX271" i="6"/>
  <c r="AZ271" i="6"/>
  <c r="BA271" i="6"/>
  <c r="BB271" i="6"/>
  <c r="BD271" i="6"/>
  <c r="BE271" i="6"/>
  <c r="BF271" i="6"/>
  <c r="BG271" i="6"/>
  <c r="BH271" i="6"/>
  <c r="BI271" i="6"/>
  <c r="BK271" i="6"/>
  <c r="BL271" i="6"/>
  <c r="BN271" i="6"/>
  <c r="B272" i="6"/>
  <c r="D272" i="6"/>
  <c r="E272" i="6"/>
  <c r="F272" i="6"/>
  <c r="G272" i="6"/>
  <c r="H272" i="6"/>
  <c r="I272" i="6"/>
  <c r="J272" i="6"/>
  <c r="L272" i="6"/>
  <c r="M272" i="6"/>
  <c r="N272" i="6"/>
  <c r="O272" i="6"/>
  <c r="P272" i="6"/>
  <c r="Q272" i="6"/>
  <c r="R272" i="6"/>
  <c r="S272" i="6"/>
  <c r="T272" i="6"/>
  <c r="U272" i="6"/>
  <c r="V272" i="6"/>
  <c r="W272" i="6"/>
  <c r="X272" i="6"/>
  <c r="AA272" i="6"/>
  <c r="AB272" i="6"/>
  <c r="AC272" i="6"/>
  <c r="AD272" i="6"/>
  <c r="AE272" i="6"/>
  <c r="AF272" i="6"/>
  <c r="AG272" i="6"/>
  <c r="AH272" i="6"/>
  <c r="AI272" i="6"/>
  <c r="AK272" i="6"/>
  <c r="AL272" i="6"/>
  <c r="AM272" i="6"/>
  <c r="AN272" i="6"/>
  <c r="AO272" i="6"/>
  <c r="AP272" i="6"/>
  <c r="AR272" i="6"/>
  <c r="AU272" i="6"/>
  <c r="AW272" i="6"/>
  <c r="AX272" i="6"/>
  <c r="AZ272" i="6"/>
  <c r="BA272" i="6"/>
  <c r="BB272" i="6"/>
  <c r="BD272" i="6"/>
  <c r="BE272" i="6"/>
  <c r="BF272" i="6"/>
  <c r="BG272" i="6"/>
  <c r="BH272" i="6"/>
  <c r="BI272" i="6"/>
  <c r="BK272" i="6"/>
  <c r="BL272" i="6"/>
  <c r="BN272" i="6"/>
  <c r="B273" i="6"/>
  <c r="D273" i="6"/>
  <c r="E273" i="6"/>
  <c r="F273" i="6"/>
  <c r="G273" i="6"/>
  <c r="H273" i="6"/>
  <c r="I273" i="6"/>
  <c r="J273" i="6"/>
  <c r="L273" i="6"/>
  <c r="M273" i="6"/>
  <c r="N273" i="6"/>
  <c r="O273" i="6"/>
  <c r="P273" i="6"/>
  <c r="Q273" i="6"/>
  <c r="R273" i="6"/>
  <c r="S273" i="6"/>
  <c r="T273" i="6"/>
  <c r="U273" i="6"/>
  <c r="V273" i="6"/>
  <c r="W273" i="6"/>
  <c r="X273" i="6"/>
  <c r="AA273" i="6"/>
  <c r="AB273" i="6"/>
  <c r="AC273" i="6"/>
  <c r="AD273" i="6"/>
  <c r="AE273" i="6"/>
  <c r="AF273" i="6"/>
  <c r="AG273" i="6"/>
  <c r="AH273" i="6"/>
  <c r="AI273" i="6"/>
  <c r="AK273" i="6"/>
  <c r="AL273" i="6"/>
  <c r="AM273" i="6"/>
  <c r="AN273" i="6"/>
  <c r="AO273" i="6"/>
  <c r="AP273" i="6"/>
  <c r="AR273" i="6"/>
  <c r="AU273" i="6"/>
  <c r="AW273" i="6"/>
  <c r="AX273" i="6"/>
  <c r="AZ273" i="6"/>
  <c r="BA273" i="6"/>
  <c r="BB273" i="6"/>
  <c r="BD273" i="6"/>
  <c r="BE273" i="6"/>
  <c r="BF273" i="6"/>
  <c r="BG273" i="6"/>
  <c r="BH273" i="6"/>
  <c r="BI273" i="6"/>
  <c r="BK273" i="6"/>
  <c r="BL273" i="6"/>
  <c r="BN273" i="6"/>
  <c r="B274" i="6"/>
  <c r="D274" i="6"/>
  <c r="E274" i="6"/>
  <c r="F274" i="6"/>
  <c r="G274" i="6"/>
  <c r="H274" i="6"/>
  <c r="I274" i="6"/>
  <c r="J274" i="6"/>
  <c r="L274" i="6"/>
  <c r="M274" i="6"/>
  <c r="N274" i="6"/>
  <c r="O274" i="6"/>
  <c r="P274" i="6"/>
  <c r="Q274" i="6"/>
  <c r="R274" i="6"/>
  <c r="S274" i="6"/>
  <c r="T274" i="6"/>
  <c r="U274" i="6"/>
  <c r="V274" i="6"/>
  <c r="W274" i="6"/>
  <c r="X274" i="6"/>
  <c r="AA274" i="6"/>
  <c r="AB274" i="6"/>
  <c r="AC274" i="6"/>
  <c r="AD274" i="6"/>
  <c r="AE274" i="6"/>
  <c r="AF274" i="6"/>
  <c r="AG274" i="6"/>
  <c r="AH274" i="6"/>
  <c r="AI274" i="6"/>
  <c r="AJ274" i="6"/>
  <c r="AK274" i="6"/>
  <c r="AL274" i="6"/>
  <c r="AM274" i="6"/>
  <c r="AN274" i="6"/>
  <c r="AO274" i="6"/>
  <c r="AP274" i="6"/>
  <c r="AR274" i="6"/>
  <c r="AS274" i="6"/>
  <c r="AU274" i="6"/>
  <c r="AW274" i="6"/>
  <c r="AX274" i="6"/>
  <c r="AZ274" i="6"/>
  <c r="BA274" i="6"/>
  <c r="BB274" i="6"/>
  <c r="BD274" i="6"/>
  <c r="BE274" i="6"/>
  <c r="BF274" i="6"/>
  <c r="BG274" i="6"/>
  <c r="BH274" i="6"/>
  <c r="BI274" i="6"/>
  <c r="BK274" i="6"/>
  <c r="BL274" i="6"/>
  <c r="BN274" i="6"/>
  <c r="B275" i="6"/>
  <c r="D275" i="6"/>
  <c r="E275" i="6"/>
  <c r="F275" i="6"/>
  <c r="G275" i="6"/>
  <c r="H275" i="6"/>
  <c r="I275" i="6"/>
  <c r="J275" i="6"/>
  <c r="L275" i="6"/>
  <c r="M275" i="6"/>
  <c r="N275" i="6"/>
  <c r="O275" i="6"/>
  <c r="P275" i="6"/>
  <c r="Q275" i="6"/>
  <c r="R275" i="6"/>
  <c r="S275" i="6"/>
  <c r="T275" i="6"/>
  <c r="U275" i="6"/>
  <c r="V275" i="6"/>
  <c r="W275" i="6"/>
  <c r="X275" i="6"/>
  <c r="AA275" i="6"/>
  <c r="AB275" i="6"/>
  <c r="AC275" i="6"/>
  <c r="AD275" i="6"/>
  <c r="AF275" i="6"/>
  <c r="AG275" i="6"/>
  <c r="AH275" i="6"/>
  <c r="AI275" i="6"/>
  <c r="AJ275" i="6"/>
  <c r="AK275" i="6"/>
  <c r="AL275" i="6"/>
  <c r="AM275" i="6"/>
  <c r="AN275" i="6"/>
  <c r="AO275" i="6"/>
  <c r="AP275" i="6"/>
  <c r="AR275" i="6"/>
  <c r="AU275" i="6"/>
  <c r="AW275" i="6"/>
  <c r="AX275" i="6"/>
  <c r="AZ275" i="6"/>
  <c r="BA275" i="6"/>
  <c r="BB275" i="6"/>
  <c r="BD275" i="6"/>
  <c r="BE275" i="6"/>
  <c r="BF275" i="6"/>
  <c r="BG275" i="6"/>
  <c r="BH275" i="6"/>
  <c r="BI275" i="6"/>
  <c r="BK275" i="6"/>
  <c r="BL275" i="6"/>
  <c r="BN275" i="6"/>
  <c r="B276" i="6"/>
  <c r="D276" i="6"/>
  <c r="E276" i="6"/>
  <c r="F276" i="6"/>
  <c r="G276" i="6"/>
  <c r="H276" i="6"/>
  <c r="I276" i="6"/>
  <c r="J276" i="6"/>
  <c r="L276" i="6"/>
  <c r="M276" i="6"/>
  <c r="N276" i="6"/>
  <c r="O276" i="6"/>
  <c r="P276" i="6"/>
  <c r="Q276" i="6"/>
  <c r="R276" i="6"/>
  <c r="S276" i="6"/>
  <c r="T276" i="6"/>
  <c r="U276" i="6"/>
  <c r="V276" i="6"/>
  <c r="W276" i="6"/>
  <c r="X276" i="6"/>
  <c r="AA276" i="6"/>
  <c r="AB276" i="6"/>
  <c r="AC276" i="6"/>
  <c r="AD276" i="6"/>
  <c r="AF276" i="6"/>
  <c r="AG276" i="6"/>
  <c r="AH276" i="6"/>
  <c r="AI276" i="6"/>
  <c r="AJ276" i="6"/>
  <c r="AK276" i="6"/>
  <c r="AL276" i="6"/>
  <c r="AM276" i="6"/>
  <c r="AN276" i="6"/>
  <c r="AO276" i="6"/>
  <c r="AP276" i="6"/>
  <c r="AR276" i="6"/>
  <c r="AS276" i="6"/>
  <c r="AU276" i="6"/>
  <c r="AW276" i="6"/>
  <c r="AX276" i="6"/>
  <c r="AZ276" i="6"/>
  <c r="BA276" i="6"/>
  <c r="BB276" i="6"/>
  <c r="BD276" i="6"/>
  <c r="BE276" i="6"/>
  <c r="BF276" i="6"/>
  <c r="BG276" i="6"/>
  <c r="BH276" i="6"/>
  <c r="BI276" i="6"/>
  <c r="BK276" i="6"/>
  <c r="BL276" i="6"/>
  <c r="BN276" i="6"/>
  <c r="B277" i="6"/>
  <c r="D277" i="6"/>
  <c r="E277" i="6"/>
  <c r="F277" i="6"/>
  <c r="G277" i="6"/>
  <c r="H277" i="6"/>
  <c r="I277" i="6"/>
  <c r="J277" i="6"/>
  <c r="L277" i="6"/>
  <c r="M277" i="6"/>
  <c r="N277" i="6"/>
  <c r="O277" i="6"/>
  <c r="P277" i="6"/>
  <c r="Q277" i="6"/>
  <c r="R277" i="6"/>
  <c r="S277" i="6"/>
  <c r="T277" i="6"/>
  <c r="U277" i="6"/>
  <c r="V277" i="6"/>
  <c r="W277" i="6"/>
  <c r="X277" i="6"/>
  <c r="AA277" i="6"/>
  <c r="AB277" i="6"/>
  <c r="AC277" i="6"/>
  <c r="AD277" i="6"/>
  <c r="AE277" i="6"/>
  <c r="AF277" i="6"/>
  <c r="AG277" i="6"/>
  <c r="AH277" i="6"/>
  <c r="AI277" i="6"/>
  <c r="AJ277" i="6"/>
  <c r="AK277" i="6"/>
  <c r="AL277" i="6"/>
  <c r="AM277" i="6"/>
  <c r="AN277" i="6"/>
  <c r="AO277" i="6"/>
  <c r="AP277" i="6"/>
  <c r="AR277" i="6"/>
  <c r="AS277" i="6"/>
  <c r="AU277" i="6"/>
  <c r="AW277" i="6"/>
  <c r="AX277" i="6"/>
  <c r="AZ277" i="6"/>
  <c r="BA277" i="6"/>
  <c r="BB277" i="6"/>
  <c r="BD277" i="6"/>
  <c r="BE277" i="6"/>
  <c r="BF277" i="6"/>
  <c r="BG277" i="6"/>
  <c r="BH277" i="6"/>
  <c r="BI277" i="6"/>
  <c r="BK277" i="6"/>
  <c r="BL277" i="6"/>
  <c r="BN277" i="6"/>
  <c r="B278" i="6"/>
  <c r="D278" i="6"/>
  <c r="E278" i="6"/>
  <c r="F278" i="6"/>
  <c r="G278" i="6"/>
  <c r="H278" i="6"/>
  <c r="I278" i="6"/>
  <c r="J278" i="6"/>
  <c r="L278" i="6"/>
  <c r="M278" i="6"/>
  <c r="N278" i="6"/>
  <c r="O278" i="6"/>
  <c r="P278" i="6"/>
  <c r="Q278" i="6"/>
  <c r="R278" i="6"/>
  <c r="S278" i="6"/>
  <c r="T278" i="6"/>
  <c r="U278" i="6"/>
  <c r="V278" i="6"/>
  <c r="W278" i="6"/>
  <c r="X278" i="6"/>
  <c r="AA278" i="6"/>
  <c r="AB278" i="6"/>
  <c r="AC278" i="6"/>
  <c r="AD278" i="6"/>
  <c r="AE278" i="6"/>
  <c r="AF278" i="6"/>
  <c r="AG278" i="6"/>
  <c r="AH278" i="6"/>
  <c r="AI278" i="6"/>
  <c r="AJ278" i="6"/>
  <c r="AK278" i="6"/>
  <c r="AL278" i="6"/>
  <c r="AM278" i="6"/>
  <c r="AN278" i="6"/>
  <c r="AO278" i="6"/>
  <c r="AP278" i="6"/>
  <c r="AR278" i="6"/>
  <c r="AU278" i="6"/>
  <c r="AW278" i="6"/>
  <c r="AX278" i="6"/>
  <c r="AZ278" i="6"/>
  <c r="BA278" i="6"/>
  <c r="BB278" i="6"/>
  <c r="BD278" i="6"/>
  <c r="BE278" i="6"/>
  <c r="BF278" i="6"/>
  <c r="BG278" i="6"/>
  <c r="BH278" i="6"/>
  <c r="BI278" i="6"/>
  <c r="BK278" i="6"/>
  <c r="BL278" i="6"/>
  <c r="BN278" i="6"/>
  <c r="B279" i="6"/>
  <c r="D279" i="6"/>
  <c r="E279" i="6"/>
  <c r="F279" i="6"/>
  <c r="G279" i="6"/>
  <c r="H279" i="6"/>
  <c r="I279" i="6"/>
  <c r="J279" i="6"/>
  <c r="L279" i="6"/>
  <c r="M279" i="6"/>
  <c r="N279" i="6"/>
  <c r="O279" i="6"/>
  <c r="P279" i="6"/>
  <c r="Q279" i="6"/>
  <c r="R279" i="6"/>
  <c r="S279" i="6"/>
  <c r="T279" i="6"/>
  <c r="U279" i="6"/>
  <c r="V279" i="6"/>
  <c r="W279" i="6"/>
  <c r="X279" i="6"/>
  <c r="AA279" i="6"/>
  <c r="AB279" i="6"/>
  <c r="AC279" i="6"/>
  <c r="AD279" i="6"/>
  <c r="AE279" i="6"/>
  <c r="AF279" i="6"/>
  <c r="AG279" i="6"/>
  <c r="AH279" i="6"/>
  <c r="AI279" i="6"/>
  <c r="AJ279" i="6"/>
  <c r="AK279" i="6"/>
  <c r="AL279" i="6"/>
  <c r="AM279" i="6"/>
  <c r="AN279" i="6"/>
  <c r="AO279" i="6"/>
  <c r="AP279" i="6"/>
  <c r="AR279" i="6"/>
  <c r="AS279" i="6"/>
  <c r="AU279" i="6"/>
  <c r="AW279" i="6"/>
  <c r="AX279" i="6"/>
  <c r="BA279" i="6"/>
  <c r="BB279" i="6"/>
  <c r="BD279" i="6"/>
  <c r="BE279" i="6"/>
  <c r="BF279" i="6"/>
  <c r="BG279" i="6"/>
  <c r="BH279" i="6"/>
  <c r="BI279" i="6"/>
  <c r="BK279" i="6"/>
  <c r="BL279" i="6"/>
  <c r="BN279" i="6"/>
  <c r="B280" i="6"/>
  <c r="D280" i="6"/>
  <c r="E280" i="6"/>
  <c r="F280" i="6"/>
  <c r="G280" i="6"/>
  <c r="H280" i="6"/>
  <c r="I280" i="6"/>
  <c r="J280" i="6"/>
  <c r="L280" i="6"/>
  <c r="M280" i="6"/>
  <c r="N280" i="6"/>
  <c r="O280" i="6"/>
  <c r="P280" i="6"/>
  <c r="Q280" i="6"/>
  <c r="R280" i="6"/>
  <c r="S280" i="6"/>
  <c r="T280" i="6"/>
  <c r="U280" i="6"/>
  <c r="V280" i="6"/>
  <c r="W280" i="6"/>
  <c r="X280" i="6"/>
  <c r="AA280" i="6"/>
  <c r="AB280" i="6"/>
  <c r="AC280" i="6"/>
  <c r="AD280" i="6"/>
  <c r="AE280" i="6"/>
  <c r="AF280" i="6"/>
  <c r="AG280" i="6"/>
  <c r="AH280" i="6"/>
  <c r="AI280" i="6"/>
  <c r="AJ280" i="6"/>
  <c r="AK280" i="6"/>
  <c r="AL280" i="6"/>
  <c r="AM280" i="6"/>
  <c r="AN280" i="6"/>
  <c r="AO280" i="6"/>
  <c r="AP280" i="6"/>
  <c r="AR280" i="6"/>
  <c r="AS280" i="6"/>
  <c r="AU280" i="6"/>
  <c r="AW280" i="6"/>
  <c r="AX280" i="6"/>
  <c r="AZ280" i="6"/>
  <c r="BA280" i="6"/>
  <c r="BB280" i="6"/>
  <c r="BD280" i="6"/>
  <c r="BE280" i="6"/>
  <c r="BF280" i="6"/>
  <c r="BG280" i="6"/>
  <c r="BH280" i="6"/>
  <c r="BI280" i="6"/>
  <c r="BK280" i="6"/>
  <c r="BL280" i="6"/>
  <c r="BN280" i="6"/>
  <c r="B281" i="6"/>
  <c r="D281" i="6"/>
  <c r="E281" i="6"/>
  <c r="F281" i="6"/>
  <c r="G281" i="6"/>
  <c r="H281" i="6"/>
  <c r="I281" i="6"/>
  <c r="J281" i="6"/>
  <c r="L281" i="6"/>
  <c r="M281" i="6"/>
  <c r="N281" i="6"/>
  <c r="O281" i="6"/>
  <c r="P281" i="6"/>
  <c r="Q281" i="6"/>
  <c r="R281" i="6"/>
  <c r="S281" i="6"/>
  <c r="T281" i="6"/>
  <c r="U281" i="6"/>
  <c r="V281" i="6"/>
  <c r="W281" i="6"/>
  <c r="X281" i="6"/>
  <c r="AA281" i="6"/>
  <c r="AB281" i="6"/>
  <c r="AC281" i="6"/>
  <c r="AD281" i="6"/>
  <c r="AE281" i="6"/>
  <c r="AF281" i="6"/>
  <c r="AG281" i="6"/>
  <c r="AH281" i="6"/>
  <c r="AI281" i="6"/>
  <c r="AK281" i="6"/>
  <c r="AL281" i="6"/>
  <c r="AM281" i="6"/>
  <c r="AN281" i="6"/>
  <c r="AO281" i="6"/>
  <c r="AP281" i="6"/>
  <c r="AR281" i="6"/>
  <c r="AU281" i="6"/>
  <c r="AW281" i="6"/>
  <c r="AX281" i="6"/>
  <c r="AZ281" i="6"/>
  <c r="BA281" i="6"/>
  <c r="BB281" i="6"/>
  <c r="BD281" i="6"/>
  <c r="BE281" i="6"/>
  <c r="BF281" i="6"/>
  <c r="BG281" i="6"/>
  <c r="BH281" i="6"/>
  <c r="BI281" i="6"/>
  <c r="BK281" i="6"/>
  <c r="BL281" i="6"/>
  <c r="BN281" i="6"/>
  <c r="B282" i="6"/>
  <c r="D282" i="6"/>
  <c r="E282" i="6"/>
  <c r="F282" i="6"/>
  <c r="G282" i="6"/>
  <c r="H282" i="6"/>
  <c r="I282" i="6"/>
  <c r="J282" i="6"/>
  <c r="L282" i="6"/>
  <c r="M282" i="6"/>
  <c r="N282" i="6"/>
  <c r="O282" i="6"/>
  <c r="P282" i="6"/>
  <c r="Q282" i="6"/>
  <c r="R282" i="6"/>
  <c r="S282" i="6"/>
  <c r="T282" i="6"/>
  <c r="U282" i="6"/>
  <c r="V282" i="6"/>
  <c r="W282" i="6"/>
  <c r="X282" i="6"/>
  <c r="AA282" i="6"/>
  <c r="AB282" i="6"/>
  <c r="AC282" i="6"/>
  <c r="AE282" i="6"/>
  <c r="AF282" i="6"/>
  <c r="AG282" i="6"/>
  <c r="AH282" i="6"/>
  <c r="AI282" i="6"/>
  <c r="AJ282" i="6"/>
  <c r="AK282" i="6"/>
  <c r="AL282" i="6"/>
  <c r="AM282" i="6"/>
  <c r="AN282" i="6"/>
  <c r="AO282" i="6"/>
  <c r="AP282" i="6"/>
  <c r="AR282" i="6"/>
  <c r="AU282" i="6"/>
  <c r="AW282" i="6"/>
  <c r="AX282" i="6"/>
  <c r="AZ282" i="6"/>
  <c r="BA282" i="6"/>
  <c r="BB282" i="6"/>
  <c r="BD282" i="6"/>
  <c r="BE282" i="6"/>
  <c r="BF282" i="6"/>
  <c r="BG282" i="6"/>
  <c r="BH282" i="6"/>
  <c r="BI282" i="6"/>
  <c r="BK282" i="6"/>
  <c r="BL282" i="6"/>
  <c r="BN282" i="6"/>
  <c r="B283" i="6"/>
  <c r="D283" i="6"/>
  <c r="E283" i="6"/>
  <c r="F283" i="6"/>
  <c r="G283" i="6"/>
  <c r="H283" i="6"/>
  <c r="I283" i="6"/>
  <c r="J283" i="6"/>
  <c r="L283" i="6"/>
  <c r="M283" i="6"/>
  <c r="N283" i="6"/>
  <c r="O283" i="6"/>
  <c r="P283" i="6"/>
  <c r="Q283" i="6"/>
  <c r="R283" i="6"/>
  <c r="S283" i="6"/>
  <c r="T283" i="6"/>
  <c r="U283" i="6"/>
  <c r="V283" i="6"/>
  <c r="W283" i="6"/>
  <c r="X283" i="6"/>
  <c r="AA283" i="6"/>
  <c r="AB283" i="6"/>
  <c r="AC283" i="6"/>
  <c r="AD283" i="6"/>
  <c r="AE283" i="6"/>
  <c r="AF283" i="6"/>
  <c r="AG283" i="6"/>
  <c r="AH283" i="6"/>
  <c r="AI283" i="6"/>
  <c r="AJ283" i="6"/>
  <c r="AK283" i="6"/>
  <c r="AL283" i="6"/>
  <c r="AM283" i="6"/>
  <c r="AN283" i="6"/>
  <c r="AO283" i="6"/>
  <c r="AP283" i="6"/>
  <c r="AR283" i="6"/>
  <c r="AS283" i="6"/>
  <c r="AU283" i="6"/>
  <c r="AW283" i="6"/>
  <c r="AX283" i="6"/>
  <c r="AZ283" i="6"/>
  <c r="BA283" i="6"/>
  <c r="BB283" i="6"/>
  <c r="BD283" i="6"/>
  <c r="BE283" i="6"/>
  <c r="BF283" i="6"/>
  <c r="BG283" i="6"/>
  <c r="BH283" i="6"/>
  <c r="BI283" i="6"/>
  <c r="BK283" i="6"/>
  <c r="BL283" i="6"/>
  <c r="BN283" i="6"/>
  <c r="B284" i="6"/>
  <c r="D284" i="6"/>
  <c r="E284" i="6"/>
  <c r="F284" i="6"/>
  <c r="G284" i="6"/>
  <c r="H284" i="6"/>
  <c r="I284" i="6"/>
  <c r="J284" i="6"/>
  <c r="L284" i="6"/>
  <c r="M284" i="6"/>
  <c r="N284" i="6"/>
  <c r="O284" i="6"/>
  <c r="P284" i="6"/>
  <c r="Q284" i="6"/>
  <c r="R284" i="6"/>
  <c r="S284" i="6"/>
  <c r="T284" i="6"/>
  <c r="U284" i="6"/>
  <c r="V284" i="6"/>
  <c r="W284" i="6"/>
  <c r="X284" i="6"/>
  <c r="AA284" i="6"/>
  <c r="AB284" i="6"/>
  <c r="AC284" i="6"/>
  <c r="AD284" i="6"/>
  <c r="AE284" i="6"/>
  <c r="AF284" i="6"/>
  <c r="AG284" i="6"/>
  <c r="AH284" i="6"/>
  <c r="AI284" i="6"/>
  <c r="AJ284" i="6"/>
  <c r="AK284" i="6"/>
  <c r="AL284" i="6"/>
  <c r="AM284" i="6"/>
  <c r="AN284" i="6"/>
  <c r="AO284" i="6"/>
  <c r="AP284" i="6"/>
  <c r="AR284" i="6"/>
  <c r="AS284" i="6"/>
  <c r="AU284" i="6"/>
  <c r="AW284" i="6"/>
  <c r="AX284" i="6"/>
  <c r="AZ284" i="6"/>
  <c r="BA284" i="6"/>
  <c r="BB284" i="6"/>
  <c r="BD284" i="6"/>
  <c r="BE284" i="6"/>
  <c r="BF284" i="6"/>
  <c r="BG284" i="6"/>
  <c r="BH284" i="6"/>
  <c r="BI284" i="6"/>
  <c r="BK284" i="6"/>
  <c r="BL284" i="6"/>
  <c r="BN284" i="6"/>
  <c r="B285" i="6"/>
  <c r="D285" i="6"/>
  <c r="E285" i="6"/>
  <c r="F285" i="6"/>
  <c r="G285" i="6"/>
  <c r="H285" i="6"/>
  <c r="I285" i="6"/>
  <c r="J285" i="6"/>
  <c r="L285" i="6"/>
  <c r="M285" i="6"/>
  <c r="N285" i="6"/>
  <c r="O285" i="6"/>
  <c r="P285" i="6"/>
  <c r="Q285" i="6"/>
  <c r="R285" i="6"/>
  <c r="S285" i="6"/>
  <c r="T285" i="6"/>
  <c r="U285" i="6"/>
  <c r="V285" i="6"/>
  <c r="W285" i="6"/>
  <c r="X285" i="6"/>
  <c r="AA285" i="6"/>
  <c r="AB285" i="6"/>
  <c r="AC285" i="6"/>
  <c r="AD285" i="6"/>
  <c r="AE285" i="6"/>
  <c r="AF285" i="6"/>
  <c r="AG285" i="6"/>
  <c r="AH285" i="6"/>
  <c r="AI285" i="6"/>
  <c r="AJ285" i="6"/>
  <c r="AK285" i="6"/>
  <c r="AL285" i="6"/>
  <c r="AM285" i="6"/>
  <c r="AN285" i="6"/>
  <c r="AO285" i="6"/>
  <c r="AP285" i="6"/>
  <c r="AR285" i="6"/>
  <c r="AS285" i="6"/>
  <c r="AU285" i="6"/>
  <c r="AW285" i="6"/>
  <c r="AX285" i="6"/>
  <c r="AZ285" i="6"/>
  <c r="BA285" i="6"/>
  <c r="BB285" i="6"/>
  <c r="BD285" i="6"/>
  <c r="BE285" i="6"/>
  <c r="BF285" i="6"/>
  <c r="BG285" i="6"/>
  <c r="BH285" i="6"/>
  <c r="BI285" i="6"/>
  <c r="BK285" i="6"/>
  <c r="BL285" i="6"/>
  <c r="BN285" i="6"/>
  <c r="B286" i="6"/>
  <c r="D286" i="6"/>
  <c r="E286" i="6"/>
  <c r="F286" i="6"/>
  <c r="G286" i="6"/>
  <c r="H286" i="6"/>
  <c r="I286" i="6"/>
  <c r="J286" i="6"/>
  <c r="L286" i="6"/>
  <c r="M286" i="6"/>
  <c r="N286" i="6"/>
  <c r="O286" i="6"/>
  <c r="P286" i="6"/>
  <c r="Q286" i="6"/>
  <c r="R286" i="6"/>
  <c r="S286" i="6"/>
  <c r="T286" i="6"/>
  <c r="U286" i="6"/>
  <c r="V286" i="6"/>
  <c r="W286" i="6"/>
  <c r="X286" i="6"/>
  <c r="AA286" i="6"/>
  <c r="AB286" i="6"/>
  <c r="AC286" i="6"/>
  <c r="AD286" i="6"/>
  <c r="AE286" i="6"/>
  <c r="AF286" i="6"/>
  <c r="AG286" i="6"/>
  <c r="AH286" i="6"/>
  <c r="AI286" i="6"/>
  <c r="AJ286" i="6"/>
  <c r="AK286" i="6"/>
  <c r="AL286" i="6"/>
  <c r="AM286" i="6"/>
  <c r="AN286" i="6"/>
  <c r="AO286" i="6"/>
  <c r="AP286" i="6"/>
  <c r="AR286" i="6"/>
  <c r="AU286" i="6"/>
  <c r="AW286" i="6"/>
  <c r="AX286" i="6"/>
  <c r="BA286" i="6"/>
  <c r="BB286" i="6"/>
  <c r="BD286" i="6"/>
  <c r="BE286" i="6"/>
  <c r="BF286" i="6"/>
  <c r="BG286" i="6"/>
  <c r="BH286" i="6"/>
  <c r="BI286" i="6"/>
  <c r="BK286" i="6"/>
  <c r="BL286" i="6"/>
  <c r="BN286" i="6"/>
  <c r="B287" i="6"/>
  <c r="D287" i="6"/>
  <c r="E287" i="6"/>
  <c r="F287" i="6"/>
  <c r="G287" i="6"/>
  <c r="H287" i="6"/>
  <c r="I287" i="6"/>
  <c r="J287" i="6"/>
  <c r="L287" i="6"/>
  <c r="M287" i="6"/>
  <c r="N287" i="6"/>
  <c r="O287" i="6"/>
  <c r="P287" i="6"/>
  <c r="Q287" i="6"/>
  <c r="R287" i="6"/>
  <c r="S287" i="6"/>
  <c r="T287" i="6"/>
  <c r="U287" i="6"/>
  <c r="V287" i="6"/>
  <c r="W287" i="6"/>
  <c r="X287" i="6"/>
  <c r="AA287" i="6"/>
  <c r="AB287" i="6"/>
  <c r="AC287" i="6"/>
  <c r="AD287" i="6"/>
  <c r="AE287" i="6"/>
  <c r="AF287" i="6"/>
  <c r="AG287" i="6"/>
  <c r="AH287" i="6"/>
  <c r="AI287" i="6"/>
  <c r="AJ287" i="6"/>
  <c r="AK287" i="6"/>
  <c r="AL287" i="6"/>
  <c r="AM287" i="6"/>
  <c r="AN287" i="6"/>
  <c r="AO287" i="6"/>
  <c r="AP287" i="6"/>
  <c r="AR287" i="6"/>
  <c r="AS287" i="6"/>
  <c r="AU287" i="6"/>
  <c r="AW287" i="6"/>
  <c r="AX287" i="6"/>
  <c r="BA287" i="6"/>
  <c r="BB287" i="6"/>
  <c r="BD287" i="6"/>
  <c r="BE287" i="6"/>
  <c r="BF287" i="6"/>
  <c r="BG287" i="6"/>
  <c r="BH287" i="6"/>
  <c r="BI287" i="6"/>
  <c r="BK287" i="6"/>
  <c r="BL287" i="6"/>
  <c r="BN287" i="6"/>
  <c r="B288" i="6"/>
  <c r="D288" i="6"/>
  <c r="E288" i="6"/>
  <c r="F288" i="6"/>
  <c r="G288" i="6"/>
  <c r="H288" i="6"/>
  <c r="I288" i="6"/>
  <c r="J288" i="6"/>
  <c r="L288" i="6"/>
  <c r="M288" i="6"/>
  <c r="N288" i="6"/>
  <c r="O288" i="6"/>
  <c r="P288" i="6"/>
  <c r="Q288" i="6"/>
  <c r="R288" i="6"/>
  <c r="S288" i="6"/>
  <c r="T288" i="6"/>
  <c r="U288" i="6"/>
  <c r="V288" i="6"/>
  <c r="W288" i="6"/>
  <c r="X288" i="6"/>
  <c r="AA288" i="6"/>
  <c r="AB288" i="6"/>
  <c r="AC288" i="6"/>
  <c r="AD288" i="6"/>
  <c r="AE288" i="6"/>
  <c r="AF288" i="6"/>
  <c r="AG288" i="6"/>
  <c r="AH288" i="6"/>
  <c r="AI288" i="6"/>
  <c r="AJ288" i="6"/>
  <c r="AK288" i="6"/>
  <c r="AL288" i="6"/>
  <c r="AM288" i="6"/>
  <c r="AN288" i="6"/>
  <c r="AO288" i="6"/>
  <c r="AP288" i="6"/>
  <c r="AR288" i="6"/>
  <c r="AS288" i="6"/>
  <c r="AU288" i="6"/>
  <c r="AW288" i="6"/>
  <c r="AX288" i="6"/>
  <c r="BA288" i="6"/>
  <c r="BB288" i="6"/>
  <c r="BD288" i="6"/>
  <c r="BE288" i="6"/>
  <c r="BF288" i="6"/>
  <c r="BG288" i="6"/>
  <c r="BH288" i="6"/>
  <c r="BI288" i="6"/>
  <c r="BK288" i="6"/>
  <c r="BL288" i="6"/>
  <c r="BN288" i="6"/>
  <c r="B289" i="6"/>
  <c r="D289" i="6"/>
  <c r="E289" i="6"/>
  <c r="F289" i="6"/>
  <c r="G289" i="6"/>
  <c r="H289" i="6"/>
  <c r="I289" i="6"/>
  <c r="J289" i="6"/>
  <c r="L289" i="6"/>
  <c r="M289" i="6"/>
  <c r="N289" i="6"/>
  <c r="O289" i="6"/>
  <c r="P289" i="6"/>
  <c r="Q289" i="6"/>
  <c r="R289" i="6"/>
  <c r="S289" i="6"/>
  <c r="T289" i="6"/>
  <c r="U289" i="6"/>
  <c r="V289" i="6"/>
  <c r="W289" i="6"/>
  <c r="X289" i="6"/>
  <c r="AA289" i="6"/>
  <c r="AB289" i="6"/>
  <c r="AC289" i="6"/>
  <c r="AD289" i="6"/>
  <c r="AE289" i="6"/>
  <c r="AF289" i="6"/>
  <c r="AG289" i="6"/>
  <c r="AH289" i="6"/>
  <c r="AI289" i="6"/>
  <c r="AJ289" i="6"/>
  <c r="AK289" i="6"/>
  <c r="AL289" i="6"/>
  <c r="AM289" i="6"/>
  <c r="AN289" i="6"/>
  <c r="AO289" i="6"/>
  <c r="AP289" i="6"/>
  <c r="AR289" i="6"/>
  <c r="AS289" i="6"/>
  <c r="AU289" i="6"/>
  <c r="AW289" i="6"/>
  <c r="AX289" i="6"/>
  <c r="AZ289" i="6"/>
  <c r="BA289" i="6"/>
  <c r="BB289" i="6"/>
  <c r="BD289" i="6"/>
  <c r="BE289" i="6"/>
  <c r="BF289" i="6"/>
  <c r="BG289" i="6"/>
  <c r="BH289" i="6"/>
  <c r="BI289" i="6"/>
  <c r="BK289" i="6"/>
  <c r="BL289" i="6"/>
  <c r="BN289" i="6"/>
  <c r="B290" i="6"/>
  <c r="D290" i="6"/>
  <c r="E290" i="6"/>
  <c r="F290" i="6"/>
  <c r="G290" i="6"/>
  <c r="H290" i="6"/>
  <c r="I290" i="6"/>
  <c r="J290" i="6"/>
  <c r="L290" i="6"/>
  <c r="M290" i="6"/>
  <c r="N290" i="6"/>
  <c r="O290" i="6"/>
  <c r="P290" i="6"/>
  <c r="Q290" i="6"/>
  <c r="R290" i="6"/>
  <c r="S290" i="6"/>
  <c r="T290" i="6"/>
  <c r="U290" i="6"/>
  <c r="V290" i="6"/>
  <c r="W290" i="6"/>
  <c r="X290" i="6"/>
  <c r="AA290" i="6"/>
  <c r="AB290" i="6"/>
  <c r="AC290" i="6"/>
  <c r="AD290" i="6"/>
  <c r="AE290" i="6"/>
  <c r="AF290" i="6"/>
  <c r="AG290" i="6"/>
  <c r="AH290" i="6"/>
  <c r="AI290" i="6"/>
  <c r="AJ290" i="6"/>
  <c r="AK290" i="6"/>
  <c r="AL290" i="6"/>
  <c r="AM290" i="6"/>
  <c r="AN290" i="6"/>
  <c r="AO290" i="6"/>
  <c r="AP290" i="6"/>
  <c r="AR290" i="6"/>
  <c r="AS290" i="6"/>
  <c r="AU290" i="6"/>
  <c r="AW290" i="6"/>
  <c r="AX290" i="6"/>
  <c r="AZ290" i="6"/>
  <c r="BA290" i="6"/>
  <c r="BB290" i="6"/>
  <c r="BD290" i="6"/>
  <c r="BE290" i="6"/>
  <c r="BF290" i="6"/>
  <c r="BG290" i="6"/>
  <c r="BH290" i="6"/>
  <c r="BI290" i="6"/>
  <c r="BK290" i="6"/>
  <c r="BL290" i="6"/>
  <c r="BN290" i="6"/>
  <c r="B291" i="6"/>
  <c r="D291" i="6"/>
  <c r="E291" i="6"/>
  <c r="F291" i="6"/>
  <c r="G291" i="6"/>
  <c r="H291" i="6"/>
  <c r="I291" i="6"/>
  <c r="J291" i="6"/>
  <c r="L291" i="6"/>
  <c r="M291" i="6"/>
  <c r="N291" i="6"/>
  <c r="O291" i="6"/>
  <c r="P291" i="6"/>
  <c r="Q291" i="6"/>
  <c r="R291" i="6"/>
  <c r="S291" i="6"/>
  <c r="T291" i="6"/>
  <c r="U291" i="6"/>
  <c r="V291" i="6"/>
  <c r="W291" i="6"/>
  <c r="X291" i="6"/>
  <c r="AA291" i="6"/>
  <c r="AB291" i="6"/>
  <c r="AC291" i="6"/>
  <c r="AD291" i="6"/>
  <c r="AE291" i="6"/>
  <c r="AF291" i="6"/>
  <c r="AG291" i="6"/>
  <c r="AH291" i="6"/>
  <c r="AI291" i="6"/>
  <c r="AJ291" i="6"/>
  <c r="AK291" i="6"/>
  <c r="AL291" i="6"/>
  <c r="AM291" i="6"/>
  <c r="AN291" i="6"/>
  <c r="AO291" i="6"/>
  <c r="AP291" i="6"/>
  <c r="AR291" i="6"/>
  <c r="AS291" i="6"/>
  <c r="AU291" i="6"/>
  <c r="AW291" i="6"/>
  <c r="AX291" i="6"/>
  <c r="AZ291" i="6"/>
  <c r="BA291" i="6"/>
  <c r="BB291" i="6"/>
  <c r="BD291" i="6"/>
  <c r="BE291" i="6"/>
  <c r="BF291" i="6"/>
  <c r="BG291" i="6"/>
  <c r="BH291" i="6"/>
  <c r="BI291" i="6"/>
  <c r="BK291" i="6"/>
  <c r="BL291" i="6"/>
  <c r="BN291" i="6"/>
  <c r="B292" i="6"/>
  <c r="D292" i="6"/>
  <c r="E292" i="6"/>
  <c r="F292" i="6"/>
  <c r="G292" i="6"/>
  <c r="H292" i="6"/>
  <c r="I292" i="6"/>
  <c r="J292" i="6"/>
  <c r="L292" i="6"/>
  <c r="M292" i="6"/>
  <c r="N292" i="6"/>
  <c r="O292" i="6"/>
  <c r="P292" i="6"/>
  <c r="Q292" i="6"/>
  <c r="R292" i="6"/>
  <c r="S292" i="6"/>
  <c r="T292" i="6"/>
  <c r="U292" i="6"/>
  <c r="V292" i="6"/>
  <c r="W292" i="6"/>
  <c r="X292" i="6"/>
  <c r="AA292" i="6"/>
  <c r="AB292" i="6"/>
  <c r="AC292" i="6"/>
  <c r="AD292" i="6"/>
  <c r="AE292" i="6"/>
  <c r="AF292" i="6"/>
  <c r="AG292" i="6"/>
  <c r="AH292" i="6"/>
  <c r="AI292" i="6"/>
  <c r="AJ292" i="6"/>
  <c r="AK292" i="6"/>
  <c r="AL292" i="6"/>
  <c r="AM292" i="6"/>
  <c r="AN292" i="6"/>
  <c r="AO292" i="6"/>
  <c r="AP292" i="6"/>
  <c r="AR292" i="6"/>
  <c r="AS292" i="6"/>
  <c r="AU292" i="6"/>
  <c r="AW292" i="6"/>
  <c r="AX292" i="6"/>
  <c r="BA292" i="6"/>
  <c r="BB292" i="6"/>
  <c r="BD292" i="6"/>
  <c r="BE292" i="6"/>
  <c r="BF292" i="6"/>
  <c r="BG292" i="6"/>
  <c r="BH292" i="6"/>
  <c r="BI292" i="6"/>
  <c r="BK292" i="6"/>
  <c r="BL292" i="6"/>
  <c r="BN292" i="6"/>
  <c r="B293" i="6"/>
  <c r="D293" i="6"/>
  <c r="E293" i="6"/>
  <c r="F293" i="6"/>
  <c r="G293" i="6"/>
  <c r="H293" i="6"/>
  <c r="I293" i="6"/>
  <c r="J293" i="6"/>
  <c r="L293" i="6"/>
  <c r="M293" i="6"/>
  <c r="N293" i="6"/>
  <c r="O293" i="6"/>
  <c r="P293" i="6"/>
  <c r="Q293" i="6"/>
  <c r="R293" i="6"/>
  <c r="S293" i="6"/>
  <c r="T293" i="6"/>
  <c r="U293" i="6"/>
  <c r="V293" i="6"/>
  <c r="W293" i="6"/>
  <c r="X293" i="6"/>
  <c r="AA293" i="6"/>
  <c r="AB293" i="6"/>
  <c r="AC293" i="6"/>
  <c r="AD293" i="6"/>
  <c r="AE293" i="6"/>
  <c r="AF293" i="6"/>
  <c r="AG293" i="6"/>
  <c r="AH293" i="6"/>
  <c r="AI293" i="6"/>
  <c r="AJ293" i="6"/>
  <c r="AK293" i="6"/>
  <c r="AL293" i="6"/>
  <c r="AM293" i="6"/>
  <c r="AN293" i="6"/>
  <c r="AO293" i="6"/>
  <c r="AP293" i="6"/>
  <c r="AR293" i="6"/>
  <c r="AS293" i="6"/>
  <c r="AU293" i="6"/>
  <c r="AW293" i="6"/>
  <c r="AX293" i="6"/>
  <c r="AZ293" i="6"/>
  <c r="BA293" i="6"/>
  <c r="BB293" i="6"/>
  <c r="BD293" i="6"/>
  <c r="BE293" i="6"/>
  <c r="BF293" i="6"/>
  <c r="BG293" i="6"/>
  <c r="BH293" i="6"/>
  <c r="BI293" i="6"/>
  <c r="BK293" i="6"/>
  <c r="BL293" i="6"/>
  <c r="BN293" i="6"/>
  <c r="B294" i="6"/>
  <c r="D294" i="6"/>
  <c r="E294" i="6"/>
  <c r="F294" i="6"/>
  <c r="G294" i="6"/>
  <c r="H294" i="6"/>
  <c r="I294" i="6"/>
  <c r="J294" i="6"/>
  <c r="L294" i="6"/>
  <c r="M294" i="6"/>
  <c r="N294" i="6"/>
  <c r="O294" i="6"/>
  <c r="P294" i="6"/>
  <c r="Q294" i="6"/>
  <c r="R294" i="6"/>
  <c r="S294" i="6"/>
  <c r="T294" i="6"/>
  <c r="U294" i="6"/>
  <c r="V294" i="6"/>
  <c r="W294" i="6"/>
  <c r="X294" i="6"/>
  <c r="AA294" i="6"/>
  <c r="AB294" i="6"/>
  <c r="AC294" i="6"/>
  <c r="AD294" i="6"/>
  <c r="AE294" i="6"/>
  <c r="AF294" i="6"/>
  <c r="AG294" i="6"/>
  <c r="AH294" i="6"/>
  <c r="AI294" i="6"/>
  <c r="AJ294" i="6"/>
  <c r="AK294" i="6"/>
  <c r="AL294" i="6"/>
  <c r="AM294" i="6"/>
  <c r="AN294" i="6"/>
  <c r="AO294" i="6"/>
  <c r="AP294" i="6"/>
  <c r="AR294" i="6"/>
  <c r="AS294" i="6"/>
  <c r="AU294" i="6"/>
  <c r="AW294" i="6"/>
  <c r="AX294" i="6"/>
  <c r="AZ294" i="6"/>
  <c r="BA294" i="6"/>
  <c r="BB294" i="6"/>
  <c r="BD294" i="6"/>
  <c r="BE294" i="6"/>
  <c r="BF294" i="6"/>
  <c r="BG294" i="6"/>
  <c r="BH294" i="6"/>
  <c r="BI294" i="6"/>
  <c r="BK294" i="6"/>
  <c r="BL294" i="6"/>
  <c r="BN294" i="6"/>
  <c r="B295" i="6"/>
  <c r="D295" i="6"/>
  <c r="E295" i="6"/>
  <c r="F295" i="6"/>
  <c r="G295" i="6"/>
  <c r="H295" i="6"/>
  <c r="I295" i="6"/>
  <c r="J295" i="6"/>
  <c r="L295" i="6"/>
  <c r="M295" i="6"/>
  <c r="N295" i="6"/>
  <c r="O295" i="6"/>
  <c r="P295" i="6"/>
  <c r="Q295" i="6"/>
  <c r="R295" i="6"/>
  <c r="S295" i="6"/>
  <c r="T295" i="6"/>
  <c r="U295" i="6"/>
  <c r="V295" i="6"/>
  <c r="W295" i="6"/>
  <c r="X295" i="6"/>
  <c r="AA295" i="6"/>
  <c r="AB295" i="6"/>
  <c r="AC295" i="6"/>
  <c r="AD295" i="6"/>
  <c r="AE295" i="6"/>
  <c r="AF295" i="6"/>
  <c r="AG295" i="6"/>
  <c r="AH295" i="6"/>
  <c r="AI295" i="6"/>
  <c r="AJ295" i="6"/>
  <c r="AK295" i="6"/>
  <c r="AL295" i="6"/>
  <c r="AM295" i="6"/>
  <c r="AN295" i="6"/>
  <c r="AO295" i="6"/>
  <c r="AP295" i="6"/>
  <c r="AR295" i="6"/>
  <c r="AS295" i="6"/>
  <c r="AU295" i="6"/>
  <c r="AW295" i="6"/>
  <c r="AX295" i="6"/>
  <c r="AZ295" i="6"/>
  <c r="BA295" i="6"/>
  <c r="BB295" i="6"/>
  <c r="BD295" i="6"/>
  <c r="BE295" i="6"/>
  <c r="BF295" i="6"/>
  <c r="BG295" i="6"/>
  <c r="BH295" i="6"/>
  <c r="BI295" i="6"/>
  <c r="BK295" i="6"/>
  <c r="BL295" i="6"/>
  <c r="BN295" i="6"/>
  <c r="B296" i="6"/>
  <c r="D296" i="6"/>
  <c r="E296" i="6"/>
  <c r="F296" i="6"/>
  <c r="G296" i="6"/>
  <c r="H296" i="6"/>
  <c r="I296" i="6"/>
  <c r="J296" i="6"/>
  <c r="L296" i="6"/>
  <c r="M296" i="6"/>
  <c r="N296" i="6"/>
  <c r="O296" i="6"/>
  <c r="P296" i="6"/>
  <c r="Q296" i="6"/>
  <c r="R296" i="6"/>
  <c r="S296" i="6"/>
  <c r="T296" i="6"/>
  <c r="U296" i="6"/>
  <c r="V296" i="6"/>
  <c r="W296" i="6"/>
  <c r="X296" i="6"/>
  <c r="AA296" i="6"/>
  <c r="AB296" i="6"/>
  <c r="AC296" i="6"/>
  <c r="AD296" i="6"/>
  <c r="AE296" i="6"/>
  <c r="AF296" i="6"/>
  <c r="AG296" i="6"/>
  <c r="AH296" i="6"/>
  <c r="AI296" i="6"/>
  <c r="AJ296" i="6"/>
  <c r="AK296" i="6"/>
  <c r="AL296" i="6"/>
  <c r="AM296" i="6"/>
  <c r="AN296" i="6"/>
  <c r="AO296" i="6"/>
  <c r="AP296" i="6"/>
  <c r="AR296" i="6"/>
  <c r="AS296" i="6"/>
  <c r="AU296" i="6"/>
  <c r="AW296" i="6"/>
  <c r="AX296" i="6"/>
  <c r="AZ296" i="6"/>
  <c r="BA296" i="6"/>
  <c r="BB296" i="6"/>
  <c r="BD296" i="6"/>
  <c r="BE296" i="6"/>
  <c r="BF296" i="6"/>
  <c r="BG296" i="6"/>
  <c r="BH296" i="6"/>
  <c r="BI296" i="6"/>
  <c r="BK296" i="6"/>
  <c r="BL296" i="6"/>
  <c r="BN296" i="6"/>
  <c r="B297" i="6"/>
  <c r="D297" i="6"/>
  <c r="E297" i="6"/>
  <c r="F297" i="6"/>
  <c r="G297" i="6"/>
  <c r="H297" i="6"/>
  <c r="I297" i="6"/>
  <c r="J297" i="6"/>
  <c r="L297" i="6"/>
  <c r="M297" i="6"/>
  <c r="N297" i="6"/>
  <c r="O297" i="6"/>
  <c r="P297" i="6"/>
  <c r="Q297" i="6"/>
  <c r="R297" i="6"/>
  <c r="S297" i="6"/>
  <c r="T297" i="6"/>
  <c r="U297" i="6"/>
  <c r="V297" i="6"/>
  <c r="W297" i="6"/>
  <c r="X297" i="6"/>
  <c r="AA297" i="6"/>
  <c r="AB297" i="6"/>
  <c r="AC297" i="6"/>
  <c r="AD297" i="6"/>
  <c r="AE297" i="6"/>
  <c r="AF297" i="6"/>
  <c r="AG297" i="6"/>
  <c r="AH297" i="6"/>
  <c r="AI297" i="6"/>
  <c r="AJ297" i="6"/>
  <c r="AK297" i="6"/>
  <c r="AL297" i="6"/>
  <c r="AM297" i="6"/>
  <c r="AN297" i="6"/>
  <c r="AO297" i="6"/>
  <c r="AP297" i="6"/>
  <c r="AR297" i="6"/>
  <c r="AS297" i="6"/>
  <c r="AU297" i="6"/>
  <c r="AW297" i="6"/>
  <c r="AX297" i="6"/>
  <c r="BA297" i="6"/>
  <c r="BB297" i="6"/>
  <c r="BD297" i="6"/>
  <c r="BE297" i="6"/>
  <c r="BF297" i="6"/>
  <c r="BG297" i="6"/>
  <c r="BH297" i="6"/>
  <c r="BK297" i="6"/>
  <c r="BL297" i="6"/>
  <c r="BN297" i="6"/>
  <c r="B300" i="6"/>
  <c r="D300" i="6"/>
  <c r="E300" i="6"/>
  <c r="F300" i="6"/>
  <c r="G300" i="6"/>
  <c r="H300" i="6"/>
  <c r="I300" i="6"/>
  <c r="J300" i="6"/>
  <c r="L300" i="6"/>
  <c r="M300" i="6"/>
  <c r="N300" i="6"/>
  <c r="O300" i="6"/>
  <c r="P300" i="6"/>
  <c r="Q300" i="6"/>
  <c r="R300" i="6"/>
  <c r="S300" i="6"/>
  <c r="T300" i="6"/>
  <c r="U300" i="6"/>
  <c r="V300" i="6"/>
  <c r="W300" i="6"/>
  <c r="X300" i="6"/>
  <c r="AA300" i="6"/>
  <c r="AB300" i="6"/>
  <c r="AC300" i="6"/>
  <c r="AD300" i="6"/>
  <c r="AE300" i="6"/>
  <c r="AF300" i="6"/>
  <c r="AG300" i="6"/>
  <c r="AH300" i="6"/>
  <c r="AI300" i="6"/>
  <c r="AJ300" i="6"/>
  <c r="AK300" i="6"/>
  <c r="AL300" i="6"/>
  <c r="AM300" i="6"/>
  <c r="AN300" i="6"/>
  <c r="AO300" i="6"/>
  <c r="AP300" i="6"/>
  <c r="AR300" i="6"/>
  <c r="AS300" i="6"/>
  <c r="AU300" i="6"/>
  <c r="AW300" i="6"/>
  <c r="AX300" i="6"/>
  <c r="BA300" i="6"/>
  <c r="BB300" i="6"/>
  <c r="BD300" i="6"/>
  <c r="BE300" i="6"/>
  <c r="BF300" i="6"/>
  <c r="BG300" i="6"/>
  <c r="BH300" i="6"/>
  <c r="BK300" i="6"/>
  <c r="BL300" i="6"/>
  <c r="BN300" i="6"/>
  <c r="B301" i="6"/>
  <c r="D301" i="6"/>
  <c r="E301" i="6"/>
  <c r="F301" i="6"/>
  <c r="G301" i="6"/>
  <c r="H301" i="6"/>
  <c r="I301" i="6"/>
  <c r="J301" i="6"/>
  <c r="L301" i="6"/>
  <c r="M301" i="6"/>
  <c r="N301" i="6"/>
  <c r="O301" i="6"/>
  <c r="P301" i="6"/>
  <c r="Q301" i="6"/>
  <c r="R301" i="6"/>
  <c r="S301" i="6"/>
  <c r="T301" i="6"/>
  <c r="U301" i="6"/>
  <c r="V301" i="6"/>
  <c r="W301" i="6"/>
  <c r="X301" i="6"/>
  <c r="AA301" i="6"/>
  <c r="AB301" i="6"/>
  <c r="AC301" i="6"/>
  <c r="AD301" i="6"/>
  <c r="AE301" i="6"/>
  <c r="AF301" i="6"/>
  <c r="AG301" i="6"/>
  <c r="AH301" i="6"/>
  <c r="AI301" i="6"/>
  <c r="AJ301" i="6"/>
  <c r="AK301" i="6"/>
  <c r="AL301" i="6"/>
  <c r="AM301" i="6"/>
  <c r="AN301" i="6"/>
  <c r="AO301" i="6"/>
  <c r="AP301" i="6"/>
  <c r="AR301" i="6"/>
  <c r="AS301" i="6"/>
  <c r="AU301" i="6"/>
  <c r="AW301" i="6"/>
  <c r="AX301" i="6"/>
  <c r="BA301" i="6"/>
  <c r="BB301" i="6"/>
  <c r="BD301" i="6"/>
  <c r="BE301" i="6"/>
  <c r="BF301" i="6"/>
  <c r="BG301" i="6"/>
  <c r="BH301" i="6"/>
  <c r="BK301" i="6"/>
  <c r="BL301" i="6"/>
  <c r="BN301" i="6"/>
  <c r="B302" i="6"/>
  <c r="D302" i="6"/>
  <c r="E302" i="6"/>
  <c r="F302" i="6"/>
  <c r="G302" i="6"/>
  <c r="H302" i="6"/>
  <c r="I302" i="6"/>
  <c r="J302" i="6"/>
  <c r="L302" i="6"/>
  <c r="M302" i="6"/>
  <c r="N302" i="6"/>
  <c r="O302" i="6"/>
  <c r="P302" i="6"/>
  <c r="Q302" i="6"/>
  <c r="R302" i="6"/>
  <c r="S302" i="6"/>
  <c r="T302" i="6"/>
  <c r="U302" i="6"/>
  <c r="V302" i="6"/>
  <c r="W302" i="6"/>
  <c r="X302" i="6"/>
  <c r="AA302" i="6"/>
  <c r="AB302" i="6"/>
  <c r="AC302" i="6"/>
  <c r="AD302" i="6"/>
  <c r="AE302" i="6"/>
  <c r="AF302" i="6"/>
  <c r="AG302" i="6"/>
  <c r="AH302" i="6"/>
  <c r="AI302" i="6"/>
  <c r="AJ302" i="6"/>
  <c r="AK302" i="6"/>
  <c r="AL302" i="6"/>
  <c r="AM302" i="6"/>
  <c r="AN302" i="6"/>
  <c r="AO302" i="6"/>
  <c r="AP302" i="6"/>
  <c r="AR302" i="6"/>
  <c r="AS302" i="6"/>
  <c r="AU302" i="6"/>
  <c r="AW302" i="6"/>
  <c r="AX302" i="6"/>
  <c r="BA302" i="6"/>
  <c r="BB302" i="6"/>
  <c r="BD302" i="6"/>
  <c r="BE302" i="6"/>
  <c r="BF302" i="6"/>
  <c r="BG302" i="6"/>
  <c r="BH302" i="6"/>
  <c r="BK302" i="6"/>
  <c r="BL302" i="6"/>
  <c r="BN302" i="6"/>
  <c r="B303" i="6"/>
  <c r="D303" i="6"/>
  <c r="E303" i="6"/>
  <c r="F303" i="6"/>
  <c r="G303" i="6"/>
  <c r="H303" i="6"/>
  <c r="I303" i="6"/>
  <c r="J303" i="6"/>
  <c r="L303" i="6"/>
  <c r="M303" i="6"/>
  <c r="N303" i="6"/>
  <c r="O303" i="6"/>
  <c r="P303" i="6"/>
  <c r="Q303" i="6"/>
  <c r="R303" i="6"/>
  <c r="S303" i="6"/>
  <c r="T303" i="6"/>
  <c r="U303" i="6"/>
  <c r="V303" i="6"/>
  <c r="W303" i="6"/>
  <c r="X303" i="6"/>
  <c r="AA303" i="6"/>
  <c r="AB303" i="6"/>
  <c r="AC303" i="6"/>
  <c r="AD303" i="6"/>
  <c r="AE303" i="6"/>
  <c r="AF303" i="6"/>
  <c r="AG303" i="6"/>
  <c r="AH303" i="6"/>
  <c r="AI303" i="6"/>
  <c r="AJ303" i="6"/>
  <c r="AK303" i="6"/>
  <c r="AL303" i="6"/>
  <c r="AM303" i="6"/>
  <c r="AN303" i="6"/>
  <c r="AO303" i="6"/>
  <c r="AP303" i="6"/>
  <c r="AR303" i="6"/>
  <c r="AS303" i="6"/>
  <c r="AU303" i="6"/>
  <c r="AW303" i="6"/>
  <c r="AX303" i="6"/>
  <c r="AZ303" i="6"/>
  <c r="BA303" i="6"/>
  <c r="BB303" i="6"/>
  <c r="BE303" i="6"/>
  <c r="BF303" i="6"/>
  <c r="BG303" i="6"/>
  <c r="BH303" i="6"/>
  <c r="BI303" i="6"/>
  <c r="BK303" i="6"/>
  <c r="BL303" i="6"/>
  <c r="BN303" i="6"/>
  <c r="B304" i="6"/>
  <c r="D304" i="6"/>
  <c r="E304" i="6"/>
  <c r="F304" i="6"/>
  <c r="G304" i="6"/>
  <c r="H304" i="6"/>
  <c r="I304" i="6"/>
  <c r="J304" i="6"/>
  <c r="L304" i="6"/>
  <c r="M304" i="6"/>
  <c r="N304" i="6"/>
  <c r="O304" i="6"/>
  <c r="P304" i="6"/>
  <c r="Q304" i="6"/>
  <c r="R304" i="6"/>
  <c r="S304" i="6"/>
  <c r="T304" i="6"/>
  <c r="U304" i="6"/>
  <c r="V304" i="6"/>
  <c r="W304" i="6"/>
  <c r="X304" i="6"/>
  <c r="AA304" i="6"/>
  <c r="AB304" i="6"/>
  <c r="AC304" i="6"/>
  <c r="AD304" i="6"/>
  <c r="AE304" i="6"/>
  <c r="AF304" i="6"/>
  <c r="AG304" i="6"/>
  <c r="AH304" i="6"/>
  <c r="AI304" i="6"/>
  <c r="AJ304" i="6"/>
  <c r="AK304" i="6"/>
  <c r="AL304" i="6"/>
  <c r="AM304" i="6"/>
  <c r="AN304" i="6"/>
  <c r="AO304" i="6"/>
  <c r="AP304" i="6"/>
  <c r="AR304" i="6"/>
  <c r="AS304" i="6"/>
  <c r="AU304" i="6"/>
  <c r="AW304" i="6"/>
  <c r="AX304" i="6"/>
  <c r="AZ304" i="6"/>
  <c r="BA304" i="6"/>
  <c r="BB304" i="6"/>
  <c r="BD304" i="6"/>
  <c r="BE304" i="6"/>
  <c r="BF304" i="6"/>
  <c r="BG304" i="6"/>
  <c r="BH304" i="6"/>
  <c r="BI304" i="6"/>
  <c r="BK304" i="6"/>
  <c r="BL304" i="6"/>
  <c r="BN304" i="6"/>
  <c r="B305" i="6"/>
  <c r="D305" i="6"/>
  <c r="E305" i="6"/>
  <c r="F305" i="6"/>
  <c r="G305" i="6"/>
  <c r="H305" i="6"/>
  <c r="I305" i="6"/>
  <c r="J305" i="6"/>
  <c r="M305" i="6"/>
  <c r="N305" i="6"/>
  <c r="O305" i="6"/>
  <c r="P305" i="6"/>
  <c r="Q305" i="6"/>
  <c r="R305" i="6"/>
  <c r="S305" i="6"/>
  <c r="T305" i="6"/>
  <c r="U305" i="6"/>
  <c r="V305" i="6"/>
  <c r="W305" i="6"/>
  <c r="X305" i="6"/>
  <c r="AA305" i="6"/>
  <c r="AB305" i="6"/>
  <c r="AC305" i="6"/>
  <c r="AD305" i="6"/>
  <c r="AE305" i="6"/>
  <c r="AF305" i="6"/>
  <c r="AG305" i="6"/>
  <c r="AH305" i="6"/>
  <c r="AI305" i="6"/>
  <c r="AJ305" i="6"/>
  <c r="AK305" i="6"/>
  <c r="AL305" i="6"/>
  <c r="AM305" i="6"/>
  <c r="AN305" i="6"/>
  <c r="AO305" i="6"/>
  <c r="AP305" i="6"/>
  <c r="AR305" i="6"/>
  <c r="AS305" i="6"/>
  <c r="AU305" i="6"/>
  <c r="AW305" i="6"/>
  <c r="AX305" i="6"/>
  <c r="AZ305" i="6"/>
  <c r="BA305" i="6"/>
  <c r="BB305" i="6"/>
  <c r="BD305" i="6"/>
  <c r="BE305" i="6"/>
  <c r="BF305" i="6"/>
  <c r="BG305" i="6"/>
  <c r="BH305" i="6"/>
  <c r="BI305" i="6"/>
  <c r="BK305" i="6"/>
  <c r="BL305" i="6"/>
  <c r="BN305" i="6"/>
  <c r="B306" i="6"/>
  <c r="D306" i="6"/>
  <c r="E306" i="6"/>
  <c r="F306" i="6"/>
  <c r="G306" i="6"/>
  <c r="H306" i="6"/>
  <c r="I306" i="6"/>
  <c r="J306" i="6"/>
  <c r="L306" i="6"/>
  <c r="M306" i="6"/>
  <c r="N306" i="6"/>
  <c r="O306" i="6"/>
  <c r="P306" i="6"/>
  <c r="Q306" i="6"/>
  <c r="R306" i="6"/>
  <c r="S306" i="6"/>
  <c r="T306" i="6"/>
  <c r="U306" i="6"/>
  <c r="V306" i="6"/>
  <c r="W306" i="6"/>
  <c r="X306" i="6"/>
  <c r="AA306" i="6"/>
  <c r="AB306" i="6"/>
  <c r="AC306" i="6"/>
  <c r="AD306" i="6"/>
  <c r="AE306" i="6"/>
  <c r="AF306" i="6"/>
  <c r="AG306" i="6"/>
  <c r="AH306" i="6"/>
  <c r="AI306" i="6"/>
  <c r="AJ306" i="6"/>
  <c r="AK306" i="6"/>
  <c r="AL306" i="6"/>
  <c r="AM306" i="6"/>
  <c r="AN306" i="6"/>
  <c r="AO306" i="6"/>
  <c r="AP306" i="6"/>
  <c r="AR306" i="6"/>
  <c r="AS306" i="6"/>
  <c r="AU306" i="6"/>
  <c r="AW306" i="6"/>
  <c r="AX306" i="6"/>
  <c r="AZ306" i="6"/>
  <c r="BA306" i="6"/>
  <c r="BB306" i="6"/>
  <c r="BD306" i="6"/>
  <c r="BE306" i="6"/>
  <c r="BF306" i="6"/>
  <c r="BG306" i="6"/>
  <c r="BH306" i="6"/>
  <c r="BI306" i="6"/>
  <c r="BK306" i="6"/>
  <c r="BL306" i="6"/>
  <c r="BN306" i="6"/>
  <c r="B307" i="6"/>
  <c r="D307" i="6"/>
  <c r="E307" i="6"/>
  <c r="F307" i="6"/>
  <c r="G307" i="6"/>
  <c r="H307" i="6"/>
  <c r="I307" i="6"/>
  <c r="J307" i="6"/>
  <c r="L307" i="6"/>
  <c r="M307" i="6"/>
  <c r="N307" i="6"/>
  <c r="O307" i="6"/>
  <c r="P307" i="6"/>
  <c r="Q307" i="6"/>
  <c r="R307" i="6"/>
  <c r="S307" i="6"/>
  <c r="T307" i="6"/>
  <c r="V307" i="6"/>
  <c r="W307" i="6"/>
  <c r="X307" i="6"/>
  <c r="AA307" i="6"/>
  <c r="AB307" i="6"/>
  <c r="AC307" i="6"/>
  <c r="AD307" i="6"/>
  <c r="AE307" i="6"/>
  <c r="AF307" i="6"/>
  <c r="AG307" i="6"/>
  <c r="AH307" i="6"/>
  <c r="AI307" i="6"/>
  <c r="AJ307" i="6"/>
  <c r="AK307" i="6"/>
  <c r="AL307" i="6"/>
  <c r="AM307" i="6"/>
  <c r="AN307" i="6"/>
  <c r="AO307" i="6"/>
  <c r="AP307" i="6"/>
  <c r="AR307" i="6"/>
  <c r="AS307" i="6"/>
  <c r="AU307" i="6"/>
  <c r="AW307" i="6"/>
  <c r="AX307" i="6"/>
  <c r="AZ307" i="6"/>
  <c r="BA307" i="6"/>
  <c r="BB307" i="6"/>
  <c r="BD307" i="6"/>
  <c r="BE307" i="6"/>
  <c r="BF307" i="6"/>
  <c r="BG307" i="6"/>
  <c r="BH307" i="6"/>
  <c r="BI307" i="6"/>
  <c r="BK307" i="6"/>
  <c r="BL307" i="6"/>
  <c r="BN307" i="6"/>
  <c r="B308" i="6"/>
  <c r="D308" i="6"/>
  <c r="E308" i="6"/>
  <c r="F308" i="6"/>
  <c r="G308" i="6"/>
  <c r="H308" i="6"/>
  <c r="I308" i="6"/>
  <c r="J308" i="6"/>
  <c r="L308" i="6"/>
  <c r="M308" i="6"/>
  <c r="N308" i="6"/>
  <c r="O308" i="6"/>
  <c r="P308" i="6"/>
  <c r="R308" i="6"/>
  <c r="S308" i="6"/>
  <c r="T308" i="6"/>
  <c r="U308" i="6"/>
  <c r="V308" i="6"/>
  <c r="W308" i="6"/>
  <c r="X308" i="6"/>
  <c r="AA308" i="6"/>
  <c r="AB308" i="6"/>
  <c r="AC308" i="6"/>
  <c r="AD308" i="6"/>
  <c r="AE308" i="6"/>
  <c r="AF308" i="6"/>
  <c r="AG308" i="6"/>
  <c r="AH308" i="6"/>
  <c r="AI308" i="6"/>
  <c r="AJ308" i="6"/>
  <c r="AK308" i="6"/>
  <c r="AL308" i="6"/>
  <c r="AM308" i="6"/>
  <c r="AN308" i="6"/>
  <c r="AO308" i="6"/>
  <c r="AP308" i="6"/>
  <c r="AR308" i="6"/>
  <c r="AS308" i="6"/>
  <c r="AU308" i="6"/>
  <c r="AW308" i="6"/>
  <c r="AX308" i="6"/>
  <c r="AZ308" i="6"/>
  <c r="BA308" i="6"/>
  <c r="BB308" i="6"/>
  <c r="BD308" i="6"/>
  <c r="BE308" i="6"/>
  <c r="BF308" i="6"/>
  <c r="BG308" i="6"/>
  <c r="BH308" i="6"/>
  <c r="BI308" i="6"/>
  <c r="BK308" i="6"/>
  <c r="BL308" i="6"/>
  <c r="BN308" i="6"/>
  <c r="B309" i="6"/>
  <c r="D309" i="6"/>
  <c r="E309" i="6"/>
  <c r="F309" i="6"/>
  <c r="G309" i="6"/>
  <c r="H309" i="6"/>
  <c r="I309" i="6"/>
  <c r="J309" i="6"/>
  <c r="L309" i="6"/>
  <c r="M309" i="6"/>
  <c r="N309" i="6"/>
  <c r="O309" i="6"/>
  <c r="P309" i="6"/>
  <c r="Q309" i="6"/>
  <c r="R309" i="6"/>
  <c r="S309" i="6"/>
  <c r="T309" i="6"/>
  <c r="U309" i="6"/>
  <c r="V309" i="6"/>
  <c r="W309" i="6"/>
  <c r="X309" i="6"/>
  <c r="AA309" i="6"/>
  <c r="AB309" i="6"/>
  <c r="AC309" i="6"/>
  <c r="AD309" i="6"/>
  <c r="AE309" i="6"/>
  <c r="AF309" i="6"/>
  <c r="AG309" i="6"/>
  <c r="AH309" i="6"/>
  <c r="AI309" i="6"/>
  <c r="AJ309" i="6"/>
  <c r="AK309" i="6"/>
  <c r="AL309" i="6"/>
  <c r="AM309" i="6"/>
  <c r="AN309" i="6"/>
  <c r="AO309" i="6"/>
  <c r="AP309" i="6"/>
  <c r="AR309" i="6"/>
  <c r="AS309" i="6"/>
  <c r="AU309" i="6"/>
  <c r="AW309" i="6"/>
  <c r="AX309" i="6"/>
  <c r="AZ309" i="6"/>
  <c r="BA309" i="6"/>
  <c r="BB309" i="6"/>
  <c r="BD309" i="6"/>
  <c r="BE309" i="6"/>
  <c r="BF309" i="6"/>
  <c r="BG309" i="6"/>
  <c r="BH309" i="6"/>
  <c r="BI309" i="6"/>
  <c r="BK309" i="6"/>
  <c r="BL309" i="6"/>
  <c r="BN309" i="6"/>
  <c r="B310" i="6"/>
  <c r="D310" i="6"/>
  <c r="E310" i="6"/>
  <c r="F310" i="6"/>
  <c r="G310" i="6"/>
  <c r="H310" i="6"/>
  <c r="I310" i="6"/>
  <c r="J310" i="6"/>
  <c r="L310" i="6"/>
  <c r="M310" i="6"/>
  <c r="N310" i="6"/>
  <c r="O310" i="6"/>
  <c r="P310" i="6"/>
  <c r="Q310" i="6"/>
  <c r="R310" i="6"/>
  <c r="S310" i="6"/>
  <c r="T310" i="6"/>
  <c r="U310" i="6"/>
  <c r="V310" i="6"/>
  <c r="X310" i="6"/>
  <c r="AA310" i="6"/>
  <c r="AB310" i="6"/>
  <c r="AC310" i="6"/>
  <c r="AD310" i="6"/>
  <c r="AE310" i="6"/>
  <c r="AF310" i="6"/>
  <c r="AG310" i="6"/>
  <c r="AH310" i="6"/>
  <c r="AI310" i="6"/>
  <c r="AJ310" i="6"/>
  <c r="AK310" i="6"/>
  <c r="AL310" i="6"/>
  <c r="AM310" i="6"/>
  <c r="AN310" i="6"/>
  <c r="AO310" i="6"/>
  <c r="AP310" i="6"/>
  <c r="AR310" i="6"/>
  <c r="AS310" i="6"/>
  <c r="AU310" i="6"/>
  <c r="AW310" i="6"/>
  <c r="AX310" i="6"/>
  <c r="AZ310" i="6"/>
  <c r="BA310" i="6"/>
  <c r="BB310" i="6"/>
  <c r="BD310" i="6"/>
  <c r="BE310" i="6"/>
  <c r="BF310" i="6"/>
  <c r="BG310" i="6"/>
  <c r="BH310" i="6"/>
  <c r="BI310" i="6"/>
  <c r="BK310" i="6"/>
  <c r="BL310" i="6"/>
  <c r="BN310" i="6"/>
  <c r="B311" i="6"/>
  <c r="D311" i="6"/>
  <c r="E311" i="6"/>
  <c r="F311" i="6"/>
  <c r="G311" i="6"/>
  <c r="H311" i="6"/>
  <c r="I311" i="6"/>
  <c r="J311" i="6"/>
  <c r="L311" i="6"/>
  <c r="M311" i="6"/>
  <c r="N311" i="6"/>
  <c r="O311" i="6"/>
  <c r="P311" i="6"/>
  <c r="Q311" i="6"/>
  <c r="R311" i="6"/>
  <c r="S311" i="6"/>
  <c r="T311" i="6"/>
  <c r="U311" i="6"/>
  <c r="V311" i="6"/>
  <c r="W311" i="6"/>
  <c r="X311" i="6"/>
  <c r="AA311" i="6"/>
  <c r="AB311" i="6"/>
  <c r="AC311" i="6"/>
  <c r="AD311" i="6"/>
  <c r="AE311" i="6"/>
  <c r="AF311" i="6"/>
  <c r="AG311" i="6"/>
  <c r="AH311" i="6"/>
  <c r="AI311" i="6"/>
  <c r="AJ311" i="6"/>
  <c r="AK311" i="6"/>
  <c r="AL311" i="6"/>
  <c r="AM311" i="6"/>
  <c r="AN311" i="6"/>
  <c r="AO311" i="6"/>
  <c r="AP311" i="6"/>
  <c r="AR311" i="6"/>
  <c r="AS311" i="6"/>
  <c r="AU311" i="6"/>
  <c r="AW311" i="6"/>
  <c r="AX311" i="6"/>
  <c r="AZ311" i="6"/>
  <c r="BA311" i="6"/>
  <c r="BB311" i="6"/>
  <c r="BD311" i="6"/>
  <c r="BE311" i="6"/>
  <c r="BF311" i="6"/>
  <c r="BG311" i="6"/>
  <c r="BH311" i="6"/>
  <c r="BI311" i="6"/>
  <c r="BK311" i="6"/>
  <c r="BL311" i="6"/>
  <c r="BN311" i="6"/>
  <c r="B312" i="6"/>
  <c r="D312" i="6"/>
  <c r="E312" i="6"/>
  <c r="F312" i="6"/>
  <c r="G312" i="6"/>
  <c r="H312" i="6"/>
  <c r="I312" i="6"/>
  <c r="J312" i="6"/>
  <c r="L312" i="6"/>
  <c r="M312" i="6"/>
  <c r="N312" i="6"/>
  <c r="O312" i="6"/>
  <c r="P312" i="6"/>
  <c r="Q312" i="6"/>
  <c r="R312" i="6"/>
  <c r="S312" i="6"/>
  <c r="T312" i="6"/>
  <c r="U312" i="6"/>
  <c r="V312" i="6"/>
  <c r="W312" i="6"/>
  <c r="X312" i="6"/>
  <c r="AA312" i="6"/>
  <c r="AB312" i="6"/>
  <c r="AC312" i="6"/>
  <c r="AD312" i="6"/>
  <c r="AE312" i="6"/>
  <c r="AF312" i="6"/>
  <c r="AG312" i="6"/>
  <c r="AH312" i="6"/>
  <c r="AI312" i="6"/>
  <c r="AJ312" i="6"/>
  <c r="AK312" i="6"/>
  <c r="AL312" i="6"/>
  <c r="AM312" i="6"/>
  <c r="AN312" i="6"/>
  <c r="AO312" i="6"/>
  <c r="AP312" i="6"/>
  <c r="AR312" i="6"/>
  <c r="AS312" i="6"/>
  <c r="AU312" i="6"/>
  <c r="AW312" i="6"/>
  <c r="AX312" i="6"/>
  <c r="AZ312" i="6"/>
  <c r="BA312" i="6"/>
  <c r="BB312" i="6"/>
  <c r="BD312" i="6"/>
  <c r="BE312" i="6"/>
  <c r="BF312" i="6"/>
  <c r="BG312" i="6"/>
  <c r="BH312" i="6"/>
  <c r="BK312" i="6"/>
  <c r="BL312" i="6"/>
  <c r="BN312" i="6"/>
  <c r="B313" i="6"/>
  <c r="D313" i="6"/>
  <c r="E313" i="6"/>
  <c r="F313" i="6"/>
  <c r="G313" i="6"/>
  <c r="H313" i="6"/>
  <c r="I313" i="6"/>
  <c r="J313" i="6"/>
  <c r="L313" i="6"/>
  <c r="M313" i="6"/>
  <c r="N313" i="6"/>
  <c r="O313" i="6"/>
  <c r="P313" i="6"/>
  <c r="Q313" i="6"/>
  <c r="R313" i="6"/>
  <c r="S313" i="6"/>
  <c r="T313" i="6"/>
  <c r="U313" i="6"/>
  <c r="V313" i="6"/>
  <c r="W313" i="6"/>
  <c r="X313" i="6"/>
  <c r="AB313" i="6"/>
  <c r="AC313" i="6"/>
  <c r="AD313" i="6"/>
  <c r="AE313" i="6"/>
  <c r="AF313" i="6"/>
  <c r="AG313" i="6"/>
  <c r="AH313" i="6"/>
  <c r="AI313" i="6"/>
  <c r="AJ313" i="6"/>
  <c r="AK313" i="6"/>
  <c r="AL313" i="6"/>
  <c r="AM313" i="6"/>
  <c r="AN313" i="6"/>
  <c r="AO313" i="6"/>
  <c r="AP313" i="6"/>
  <c r="AR313" i="6"/>
  <c r="AS313" i="6"/>
  <c r="AU313" i="6"/>
  <c r="AW313" i="6"/>
  <c r="AX313" i="6"/>
  <c r="AZ313" i="6"/>
  <c r="BA313" i="6"/>
  <c r="BB313" i="6"/>
  <c r="BD313" i="6"/>
  <c r="BF313" i="6"/>
  <c r="BG313" i="6"/>
  <c r="BH313" i="6"/>
  <c r="BK313" i="6"/>
  <c r="BL313" i="6"/>
  <c r="BN313" i="6"/>
  <c r="B314" i="6"/>
  <c r="D314" i="6"/>
  <c r="E314" i="6"/>
  <c r="F314" i="6"/>
  <c r="G314" i="6"/>
  <c r="H314" i="6"/>
  <c r="I314" i="6"/>
  <c r="J314" i="6"/>
  <c r="L314" i="6"/>
  <c r="M314" i="6"/>
  <c r="N314" i="6"/>
  <c r="O314" i="6"/>
  <c r="P314" i="6"/>
  <c r="Q314" i="6"/>
  <c r="R314" i="6"/>
  <c r="S314" i="6"/>
  <c r="T314" i="6"/>
  <c r="U314" i="6"/>
  <c r="V314" i="6"/>
  <c r="W314" i="6"/>
  <c r="X314" i="6"/>
  <c r="AA314" i="6"/>
  <c r="AB314" i="6"/>
  <c r="AC314" i="6"/>
  <c r="AD314" i="6"/>
  <c r="AE314" i="6"/>
  <c r="AF314" i="6"/>
  <c r="AG314" i="6"/>
  <c r="AH314" i="6"/>
  <c r="AI314" i="6"/>
  <c r="AJ314" i="6"/>
  <c r="AK314" i="6"/>
  <c r="AL314" i="6"/>
  <c r="AM314" i="6"/>
  <c r="AN314" i="6"/>
  <c r="AO314" i="6"/>
  <c r="AP314" i="6"/>
  <c r="AR314" i="6"/>
  <c r="AU314" i="6"/>
  <c r="AW314" i="6"/>
  <c r="AX314" i="6"/>
  <c r="AZ314" i="6"/>
  <c r="BA314" i="6"/>
  <c r="BB314" i="6"/>
  <c r="BD314" i="6"/>
  <c r="BE314" i="6"/>
  <c r="BF314" i="6"/>
  <c r="BG314" i="6"/>
  <c r="BH314" i="6"/>
  <c r="BI314" i="6"/>
  <c r="BK314" i="6"/>
  <c r="BL314" i="6"/>
  <c r="BN314" i="6"/>
  <c r="B315" i="6"/>
  <c r="D315" i="6"/>
  <c r="E315" i="6"/>
  <c r="F315" i="6"/>
  <c r="G315" i="6"/>
  <c r="H315" i="6"/>
  <c r="I315" i="6"/>
  <c r="J315" i="6"/>
  <c r="L315" i="6"/>
  <c r="M315" i="6"/>
  <c r="N315" i="6"/>
  <c r="O315" i="6"/>
  <c r="P315" i="6"/>
  <c r="Q315" i="6"/>
  <c r="R315" i="6"/>
  <c r="S315" i="6"/>
  <c r="T315" i="6"/>
  <c r="U315" i="6"/>
  <c r="V315" i="6"/>
  <c r="W315" i="6"/>
  <c r="AA315" i="6"/>
  <c r="AB315" i="6"/>
  <c r="AC315" i="6"/>
  <c r="AD315" i="6"/>
  <c r="AE315" i="6"/>
  <c r="AF315" i="6"/>
  <c r="AG315" i="6"/>
  <c r="AH315" i="6"/>
  <c r="AI315" i="6"/>
  <c r="AJ315" i="6"/>
  <c r="AK315" i="6"/>
  <c r="AL315" i="6"/>
  <c r="AM315" i="6"/>
  <c r="AN315" i="6"/>
  <c r="AO315" i="6"/>
  <c r="AP315" i="6"/>
  <c r="AR315" i="6"/>
  <c r="AU315" i="6"/>
  <c r="AW315" i="6"/>
  <c r="AX315" i="6"/>
  <c r="AZ315" i="6"/>
  <c r="BA315" i="6"/>
  <c r="BB315" i="6"/>
  <c r="BD315" i="6"/>
  <c r="BE315" i="6"/>
  <c r="BF315" i="6"/>
  <c r="BG315" i="6"/>
  <c r="BH315" i="6"/>
  <c r="BI315" i="6"/>
  <c r="BK315" i="6"/>
  <c r="BL315" i="6"/>
  <c r="BN315" i="6"/>
  <c r="B316" i="6"/>
  <c r="D316" i="6"/>
  <c r="E316" i="6"/>
  <c r="F316" i="6"/>
  <c r="G316" i="6"/>
  <c r="H316" i="6"/>
  <c r="I316" i="6"/>
  <c r="J316" i="6"/>
  <c r="L316" i="6"/>
  <c r="M316" i="6"/>
  <c r="N316" i="6"/>
  <c r="O316" i="6"/>
  <c r="Q316" i="6"/>
  <c r="R316" i="6"/>
  <c r="S316" i="6"/>
  <c r="T316" i="6"/>
  <c r="U316" i="6"/>
  <c r="V316" i="6"/>
  <c r="W316" i="6"/>
  <c r="X316" i="6"/>
  <c r="AA316" i="6"/>
  <c r="AB316" i="6"/>
  <c r="AC316" i="6"/>
  <c r="AD316" i="6"/>
  <c r="AE316" i="6"/>
  <c r="AF316" i="6"/>
  <c r="AG316" i="6"/>
  <c r="AH316" i="6"/>
  <c r="AI316" i="6"/>
  <c r="AJ316" i="6"/>
  <c r="AK316" i="6"/>
  <c r="AL316" i="6"/>
  <c r="AM316" i="6"/>
  <c r="AN316" i="6"/>
  <c r="AO316" i="6"/>
  <c r="AP316" i="6"/>
  <c r="AR316" i="6"/>
  <c r="AU316" i="6"/>
  <c r="AW316" i="6"/>
  <c r="AX316" i="6"/>
  <c r="AZ316" i="6"/>
  <c r="BA316" i="6"/>
  <c r="BB316" i="6"/>
  <c r="BD316" i="6"/>
  <c r="BE316" i="6"/>
  <c r="BF316" i="6"/>
  <c r="BG316" i="6"/>
  <c r="BH316" i="6"/>
  <c r="BI316" i="6"/>
  <c r="BK316" i="6"/>
  <c r="BL316" i="6"/>
  <c r="BN316" i="6"/>
  <c r="B317" i="6"/>
  <c r="D317" i="6"/>
  <c r="E317" i="6"/>
  <c r="F317" i="6"/>
  <c r="G317" i="6"/>
  <c r="H317" i="6"/>
  <c r="I317" i="6"/>
  <c r="J317" i="6"/>
  <c r="L317" i="6"/>
  <c r="M317" i="6"/>
  <c r="N317" i="6"/>
  <c r="O317" i="6"/>
  <c r="P317" i="6"/>
  <c r="R317" i="6"/>
  <c r="S317" i="6"/>
  <c r="T317" i="6"/>
  <c r="U317" i="6"/>
  <c r="V317" i="6"/>
  <c r="W317" i="6"/>
  <c r="X317" i="6"/>
  <c r="AA317" i="6"/>
  <c r="AB317" i="6"/>
  <c r="AC317" i="6"/>
  <c r="AD317" i="6"/>
  <c r="AE317" i="6"/>
  <c r="AF317" i="6"/>
  <c r="AG317" i="6"/>
  <c r="AH317" i="6"/>
  <c r="AI317" i="6"/>
  <c r="AJ317" i="6"/>
  <c r="AK317" i="6"/>
  <c r="AL317" i="6"/>
  <c r="AM317" i="6"/>
  <c r="AN317" i="6"/>
  <c r="AO317" i="6"/>
  <c r="AP317" i="6"/>
  <c r="AR317" i="6"/>
  <c r="AU317" i="6"/>
  <c r="AW317" i="6"/>
  <c r="AX317" i="6"/>
  <c r="AZ317" i="6"/>
  <c r="BA317" i="6"/>
  <c r="BB317" i="6"/>
  <c r="BD317" i="6"/>
  <c r="BE317" i="6"/>
  <c r="BF317" i="6"/>
  <c r="BG317" i="6"/>
  <c r="BH317" i="6"/>
  <c r="BI317" i="6"/>
  <c r="BK317" i="6"/>
  <c r="BL317" i="6"/>
  <c r="BN317" i="6"/>
  <c r="B318" i="6"/>
  <c r="D318" i="6"/>
  <c r="E318" i="6"/>
  <c r="F318" i="6"/>
  <c r="G318" i="6"/>
  <c r="H318" i="6"/>
  <c r="I318" i="6"/>
  <c r="J318" i="6"/>
  <c r="L318" i="6"/>
  <c r="M318" i="6"/>
  <c r="N318" i="6"/>
  <c r="O318" i="6"/>
  <c r="P318" i="6"/>
  <c r="Q318" i="6"/>
  <c r="R318" i="6"/>
  <c r="S318" i="6"/>
  <c r="T318" i="6"/>
  <c r="U318" i="6"/>
  <c r="V318" i="6"/>
  <c r="W318" i="6"/>
  <c r="X318" i="6"/>
  <c r="AA318" i="6"/>
  <c r="AB318" i="6"/>
  <c r="AC318" i="6"/>
  <c r="AD318" i="6"/>
  <c r="AE318" i="6"/>
  <c r="AF318" i="6"/>
  <c r="AG318" i="6"/>
  <c r="AH318" i="6"/>
  <c r="AI318" i="6"/>
  <c r="AJ318" i="6"/>
  <c r="AK318" i="6"/>
  <c r="AL318" i="6"/>
  <c r="AM318" i="6"/>
  <c r="AN318" i="6"/>
  <c r="AO318" i="6"/>
  <c r="AP318" i="6"/>
  <c r="AR318" i="6"/>
  <c r="AS318" i="6"/>
  <c r="AU318" i="6"/>
  <c r="AW318" i="6"/>
  <c r="AX318" i="6"/>
  <c r="AZ318" i="6"/>
  <c r="BA318" i="6"/>
  <c r="BB318" i="6"/>
  <c r="BD318" i="6"/>
  <c r="BE318" i="6"/>
  <c r="BF318" i="6"/>
  <c r="BG318" i="6"/>
  <c r="BH318" i="6"/>
  <c r="BI318" i="6"/>
  <c r="BK318" i="6"/>
  <c r="BL318" i="6"/>
  <c r="BN318" i="6"/>
  <c r="B319" i="6"/>
  <c r="D319" i="6"/>
  <c r="E319" i="6"/>
  <c r="F319" i="6"/>
  <c r="G319" i="6"/>
  <c r="H319" i="6"/>
  <c r="I319" i="6"/>
  <c r="J319" i="6"/>
  <c r="L319" i="6"/>
  <c r="M319" i="6"/>
  <c r="N319" i="6"/>
  <c r="O319" i="6"/>
  <c r="P319" i="6"/>
  <c r="Q319" i="6"/>
  <c r="R319" i="6"/>
  <c r="S319" i="6"/>
  <c r="T319" i="6"/>
  <c r="U319" i="6"/>
  <c r="V319" i="6"/>
  <c r="W319" i="6"/>
  <c r="X319" i="6"/>
  <c r="AA319" i="6"/>
  <c r="AB319" i="6"/>
  <c r="AC319" i="6"/>
  <c r="AD319" i="6"/>
  <c r="AE319" i="6"/>
  <c r="AF319" i="6"/>
  <c r="AG319" i="6"/>
  <c r="AH319" i="6"/>
  <c r="AI319" i="6"/>
  <c r="AJ319" i="6"/>
  <c r="AK319" i="6"/>
  <c r="AL319" i="6"/>
  <c r="AM319" i="6"/>
  <c r="AN319" i="6"/>
  <c r="AO319" i="6"/>
  <c r="AP319" i="6"/>
  <c r="AR319" i="6"/>
  <c r="AS319" i="6"/>
  <c r="AU319" i="6"/>
  <c r="AW319" i="6"/>
  <c r="AX319" i="6"/>
  <c r="AZ319" i="6"/>
  <c r="BA319" i="6"/>
  <c r="BB319" i="6"/>
  <c r="BD319" i="6"/>
  <c r="BE319" i="6"/>
  <c r="BF319" i="6"/>
  <c r="BG319" i="6"/>
  <c r="BH319" i="6"/>
  <c r="BK319" i="6"/>
  <c r="BL319" i="6"/>
  <c r="BN319" i="6"/>
  <c r="B320" i="6"/>
  <c r="D320" i="6"/>
  <c r="E320" i="6"/>
  <c r="F320" i="6"/>
  <c r="G320" i="6"/>
  <c r="H320" i="6"/>
  <c r="I320" i="6"/>
  <c r="J320" i="6"/>
  <c r="L320" i="6"/>
  <c r="M320" i="6"/>
  <c r="N320" i="6"/>
  <c r="O320" i="6"/>
  <c r="P320" i="6"/>
  <c r="Q320" i="6"/>
  <c r="R320" i="6"/>
  <c r="S320" i="6"/>
  <c r="T320" i="6"/>
  <c r="U320" i="6"/>
  <c r="V320" i="6"/>
  <c r="W320" i="6"/>
  <c r="X320" i="6"/>
  <c r="AA320" i="6"/>
  <c r="AB320" i="6"/>
  <c r="AC320" i="6"/>
  <c r="AD320" i="6"/>
  <c r="AE320" i="6"/>
  <c r="AF320" i="6"/>
  <c r="AG320" i="6"/>
  <c r="AH320" i="6"/>
  <c r="AI320" i="6"/>
  <c r="AJ320" i="6"/>
  <c r="AK320" i="6"/>
  <c r="AL320" i="6"/>
  <c r="AM320" i="6"/>
  <c r="AN320" i="6"/>
  <c r="AO320" i="6"/>
  <c r="AP320" i="6"/>
  <c r="AR320" i="6"/>
  <c r="AS320" i="6"/>
  <c r="AU320" i="6"/>
  <c r="AW320" i="6"/>
  <c r="AX320" i="6"/>
  <c r="AZ320" i="6"/>
  <c r="BA320" i="6"/>
  <c r="BB320" i="6"/>
  <c r="BD320" i="6"/>
  <c r="BE320" i="6"/>
  <c r="BF320" i="6"/>
  <c r="BG320" i="6"/>
  <c r="BH320" i="6"/>
  <c r="BK320" i="6"/>
  <c r="BL320" i="6"/>
  <c r="BN320" i="6"/>
  <c r="B321" i="6"/>
  <c r="D321" i="6"/>
  <c r="E321" i="6"/>
  <c r="F321" i="6"/>
  <c r="G321" i="6"/>
  <c r="H321" i="6"/>
  <c r="I321" i="6"/>
  <c r="J321" i="6"/>
  <c r="L321" i="6"/>
  <c r="M321" i="6"/>
  <c r="N321" i="6"/>
  <c r="O321" i="6"/>
  <c r="P321" i="6"/>
  <c r="Q321" i="6"/>
  <c r="R321" i="6"/>
  <c r="S321" i="6"/>
  <c r="T321" i="6"/>
  <c r="U321" i="6"/>
  <c r="V321" i="6"/>
  <c r="W321" i="6"/>
  <c r="X321" i="6"/>
  <c r="AA321" i="6"/>
  <c r="AB321" i="6"/>
  <c r="AC321" i="6"/>
  <c r="AD321" i="6"/>
  <c r="AE321" i="6"/>
  <c r="AF321" i="6"/>
  <c r="AG321" i="6"/>
  <c r="AH321" i="6"/>
  <c r="AI321" i="6"/>
  <c r="AJ321" i="6"/>
  <c r="AK321" i="6"/>
  <c r="AL321" i="6"/>
  <c r="AM321" i="6"/>
  <c r="AN321" i="6"/>
  <c r="AO321" i="6"/>
  <c r="AP321" i="6"/>
  <c r="AR321" i="6"/>
  <c r="AS321" i="6"/>
  <c r="AU321" i="6"/>
  <c r="AW321" i="6"/>
  <c r="AX321" i="6"/>
  <c r="AZ321" i="6"/>
  <c r="BA321" i="6"/>
  <c r="BB321" i="6"/>
  <c r="BD321" i="6"/>
  <c r="BE321" i="6"/>
  <c r="BF321" i="6"/>
  <c r="BG321" i="6"/>
  <c r="BH321" i="6"/>
  <c r="BK321" i="6"/>
  <c r="BL321" i="6"/>
  <c r="BN321" i="6"/>
  <c r="B322" i="6"/>
  <c r="D322" i="6"/>
  <c r="E322" i="6"/>
  <c r="F322" i="6"/>
  <c r="G322" i="6"/>
  <c r="H322" i="6"/>
  <c r="I322" i="6"/>
  <c r="J322" i="6"/>
  <c r="L322" i="6"/>
  <c r="M322" i="6"/>
  <c r="N322" i="6"/>
  <c r="O322" i="6"/>
  <c r="P322" i="6"/>
  <c r="Q322" i="6"/>
  <c r="R322" i="6"/>
  <c r="S322" i="6"/>
  <c r="T322" i="6"/>
  <c r="U322" i="6"/>
  <c r="V322" i="6"/>
  <c r="W322" i="6"/>
  <c r="X322" i="6"/>
  <c r="AA322" i="6"/>
  <c r="AB322" i="6"/>
  <c r="AC322" i="6"/>
  <c r="AD322" i="6"/>
  <c r="AE322" i="6"/>
  <c r="AF322" i="6"/>
  <c r="AG322" i="6"/>
  <c r="AH322" i="6"/>
  <c r="AI322" i="6"/>
  <c r="AJ322" i="6"/>
  <c r="AK322" i="6"/>
  <c r="AL322" i="6"/>
  <c r="AM322" i="6"/>
  <c r="AN322" i="6"/>
  <c r="AO322" i="6"/>
  <c r="AP322" i="6"/>
  <c r="AR322" i="6"/>
  <c r="AS322" i="6"/>
  <c r="AU322" i="6"/>
  <c r="AW322" i="6"/>
  <c r="AZ322" i="6"/>
  <c r="BA322" i="6"/>
  <c r="BB322" i="6"/>
  <c r="BD322" i="6"/>
  <c r="BE322" i="6"/>
  <c r="BF322" i="6"/>
  <c r="BG322" i="6"/>
  <c r="BH322" i="6"/>
  <c r="BI322" i="6"/>
  <c r="BK322" i="6"/>
  <c r="BL322" i="6"/>
  <c r="BN322" i="6"/>
  <c r="B323" i="6"/>
  <c r="D323" i="6"/>
  <c r="E323" i="6"/>
  <c r="F323" i="6"/>
  <c r="G323" i="6"/>
  <c r="H323" i="6"/>
  <c r="I323" i="6"/>
  <c r="J323" i="6"/>
  <c r="L323" i="6"/>
  <c r="M323" i="6"/>
  <c r="N323" i="6"/>
  <c r="O323" i="6"/>
  <c r="P323" i="6"/>
  <c r="Q323" i="6"/>
  <c r="R323" i="6"/>
  <c r="S323" i="6"/>
  <c r="T323" i="6"/>
  <c r="U323" i="6"/>
  <c r="V323" i="6"/>
  <c r="W323" i="6"/>
  <c r="X323" i="6"/>
  <c r="AA323" i="6"/>
  <c r="AB323" i="6"/>
  <c r="AC323" i="6"/>
  <c r="AD323" i="6"/>
  <c r="AE323" i="6"/>
  <c r="AF323" i="6"/>
  <c r="AG323" i="6"/>
  <c r="AH323" i="6"/>
  <c r="AI323" i="6"/>
  <c r="AJ323" i="6"/>
  <c r="AK323" i="6"/>
  <c r="AL323" i="6"/>
  <c r="AM323" i="6"/>
  <c r="AN323" i="6"/>
  <c r="AO323" i="6"/>
  <c r="AP323" i="6"/>
  <c r="AR323" i="6"/>
  <c r="AS323" i="6"/>
  <c r="AU323" i="6"/>
  <c r="AW323" i="6"/>
  <c r="AZ323" i="6"/>
  <c r="BA323" i="6"/>
  <c r="BB323" i="6"/>
  <c r="BD323" i="6"/>
  <c r="BE323" i="6"/>
  <c r="BF323" i="6"/>
  <c r="BG323" i="6"/>
  <c r="BH323" i="6"/>
  <c r="BI323" i="6"/>
  <c r="BK323" i="6"/>
  <c r="BL323" i="6"/>
  <c r="BN323" i="6"/>
  <c r="B324" i="6"/>
  <c r="D324" i="6"/>
  <c r="E324" i="6"/>
  <c r="F324" i="6"/>
  <c r="G324" i="6"/>
  <c r="H324" i="6"/>
  <c r="I324" i="6"/>
  <c r="J324" i="6"/>
  <c r="L324" i="6"/>
  <c r="M324" i="6"/>
  <c r="N324" i="6"/>
  <c r="O324" i="6"/>
  <c r="P324" i="6"/>
  <c r="Q324" i="6"/>
  <c r="R324" i="6"/>
  <c r="S324" i="6"/>
  <c r="T324" i="6"/>
  <c r="U324" i="6"/>
  <c r="V324" i="6"/>
  <c r="W324" i="6"/>
  <c r="X324" i="6"/>
  <c r="AA324" i="6"/>
  <c r="AB324" i="6"/>
  <c r="AC324" i="6"/>
  <c r="AD324" i="6"/>
  <c r="AE324" i="6"/>
  <c r="AF324" i="6"/>
  <c r="AG324" i="6"/>
  <c r="AH324" i="6"/>
  <c r="AI324" i="6"/>
  <c r="AJ324" i="6"/>
  <c r="AK324" i="6"/>
  <c r="AL324" i="6"/>
  <c r="AM324" i="6"/>
  <c r="AN324" i="6"/>
  <c r="AO324" i="6"/>
  <c r="AP324" i="6"/>
  <c r="AR324" i="6"/>
  <c r="AS324" i="6"/>
  <c r="AU324" i="6"/>
  <c r="AW324" i="6"/>
  <c r="AZ324" i="6"/>
  <c r="BA324" i="6"/>
  <c r="BB324" i="6"/>
  <c r="BD324" i="6"/>
  <c r="BE324" i="6"/>
  <c r="BF324" i="6"/>
  <c r="BG324" i="6"/>
  <c r="BH324" i="6"/>
  <c r="BI324" i="6"/>
  <c r="BK324" i="6"/>
  <c r="BL324" i="6"/>
  <c r="BN324" i="6"/>
  <c r="B325" i="6"/>
  <c r="D325" i="6"/>
  <c r="E325" i="6"/>
  <c r="F325" i="6"/>
  <c r="G325" i="6"/>
  <c r="H325" i="6"/>
  <c r="I325" i="6"/>
  <c r="J325" i="6"/>
  <c r="L325" i="6"/>
  <c r="M325" i="6"/>
  <c r="N325" i="6"/>
  <c r="O325" i="6"/>
  <c r="P325" i="6"/>
  <c r="Q325" i="6"/>
  <c r="R325" i="6"/>
  <c r="S325" i="6"/>
  <c r="T325" i="6"/>
  <c r="U325" i="6"/>
  <c r="V325" i="6"/>
  <c r="W325" i="6"/>
  <c r="X325" i="6"/>
  <c r="AA325" i="6"/>
  <c r="AB325" i="6"/>
  <c r="AC325" i="6"/>
  <c r="AD325" i="6"/>
  <c r="AE325" i="6"/>
  <c r="AF325" i="6"/>
  <c r="AG325" i="6"/>
  <c r="AH325" i="6"/>
  <c r="AI325" i="6"/>
  <c r="AJ325" i="6"/>
  <c r="AK325" i="6"/>
  <c r="AL325" i="6"/>
  <c r="AM325" i="6"/>
  <c r="AN325" i="6"/>
  <c r="AO325" i="6"/>
  <c r="AP325" i="6"/>
  <c r="AR325" i="6"/>
  <c r="AS325" i="6"/>
  <c r="AU325" i="6"/>
  <c r="AW325" i="6"/>
  <c r="AZ325" i="6"/>
  <c r="BA325" i="6"/>
  <c r="BB325" i="6"/>
  <c r="BD325" i="6"/>
  <c r="BE325" i="6"/>
  <c r="BF325" i="6"/>
  <c r="BG325" i="6"/>
  <c r="BH325" i="6"/>
  <c r="BI325" i="6"/>
  <c r="BK325" i="6"/>
  <c r="BL325" i="6"/>
  <c r="BN325" i="6"/>
  <c r="B326" i="6"/>
  <c r="D326" i="6"/>
  <c r="E326" i="6"/>
  <c r="F326" i="6"/>
  <c r="G326" i="6"/>
  <c r="H326" i="6"/>
  <c r="I326" i="6"/>
  <c r="J326" i="6"/>
  <c r="L326" i="6"/>
  <c r="M326" i="6"/>
  <c r="N326" i="6"/>
  <c r="O326" i="6"/>
  <c r="P326" i="6"/>
  <c r="Q326" i="6"/>
  <c r="R326" i="6"/>
  <c r="S326" i="6"/>
  <c r="T326" i="6"/>
  <c r="U326" i="6"/>
  <c r="V326" i="6"/>
  <c r="W326" i="6"/>
  <c r="X326" i="6"/>
  <c r="AA326" i="6"/>
  <c r="AB326" i="6"/>
  <c r="AC326" i="6"/>
  <c r="AD326" i="6"/>
  <c r="AE326" i="6"/>
  <c r="AF326" i="6"/>
  <c r="AG326" i="6"/>
  <c r="AH326" i="6"/>
  <c r="AI326" i="6"/>
  <c r="AJ326" i="6"/>
  <c r="AK326" i="6"/>
  <c r="AL326" i="6"/>
  <c r="AM326" i="6"/>
  <c r="AN326" i="6"/>
  <c r="AO326" i="6"/>
  <c r="AP326" i="6"/>
  <c r="AR326" i="6"/>
  <c r="AS326" i="6"/>
  <c r="AU326" i="6"/>
  <c r="AW326" i="6"/>
  <c r="AX326" i="6"/>
  <c r="AZ326" i="6"/>
  <c r="BA326" i="6"/>
  <c r="BB326" i="6"/>
  <c r="BD326" i="6"/>
  <c r="BE326" i="6"/>
  <c r="BF326" i="6"/>
  <c r="BG326" i="6"/>
  <c r="BH326" i="6"/>
  <c r="BK326" i="6"/>
  <c r="BL326" i="6"/>
  <c r="BN326" i="6"/>
  <c r="B327" i="6"/>
  <c r="D327" i="6"/>
  <c r="E327" i="6"/>
  <c r="F327" i="6"/>
  <c r="G327" i="6"/>
  <c r="H327" i="6"/>
  <c r="I327" i="6"/>
  <c r="J327" i="6"/>
  <c r="L327" i="6"/>
  <c r="M327" i="6"/>
  <c r="N327" i="6"/>
  <c r="O327" i="6"/>
  <c r="P327" i="6"/>
  <c r="Q327" i="6"/>
  <c r="R327" i="6"/>
  <c r="S327" i="6"/>
  <c r="T327" i="6"/>
  <c r="U327" i="6"/>
  <c r="V327" i="6"/>
  <c r="W327" i="6"/>
  <c r="X327" i="6"/>
  <c r="AA327" i="6"/>
  <c r="AB327" i="6"/>
  <c r="AC327" i="6"/>
  <c r="AD327" i="6"/>
  <c r="AE327" i="6"/>
  <c r="AF327" i="6"/>
  <c r="AG327" i="6"/>
  <c r="AH327" i="6"/>
  <c r="AI327" i="6"/>
  <c r="AJ327" i="6"/>
  <c r="AK327" i="6"/>
  <c r="AL327" i="6"/>
  <c r="AM327" i="6"/>
  <c r="AN327" i="6"/>
  <c r="AO327" i="6"/>
  <c r="AP327" i="6"/>
  <c r="AR327" i="6"/>
  <c r="AS327" i="6"/>
  <c r="AU327" i="6"/>
  <c r="AW327" i="6"/>
  <c r="AX327" i="6"/>
  <c r="AZ327" i="6"/>
  <c r="BA327" i="6"/>
  <c r="BB327" i="6"/>
  <c r="BD327" i="6"/>
  <c r="BE327" i="6"/>
  <c r="BF327" i="6"/>
  <c r="BG327" i="6"/>
  <c r="BH327" i="6"/>
  <c r="BK327" i="6"/>
  <c r="BL327" i="6"/>
  <c r="BN327" i="6"/>
  <c r="B328" i="6"/>
  <c r="D328" i="6"/>
  <c r="E328" i="6"/>
  <c r="F328" i="6"/>
  <c r="G328" i="6"/>
  <c r="H328" i="6"/>
  <c r="I328" i="6"/>
  <c r="J328" i="6"/>
  <c r="L328" i="6"/>
  <c r="M328" i="6"/>
  <c r="N328" i="6"/>
  <c r="O328" i="6"/>
  <c r="P328" i="6"/>
  <c r="Q328" i="6"/>
  <c r="R328" i="6"/>
  <c r="S328" i="6"/>
  <c r="T328" i="6"/>
  <c r="U328" i="6"/>
  <c r="V328" i="6"/>
  <c r="W328" i="6"/>
  <c r="X328" i="6"/>
  <c r="AA328" i="6"/>
  <c r="AB328" i="6"/>
  <c r="AC328" i="6"/>
  <c r="AD328" i="6"/>
  <c r="AE328" i="6"/>
  <c r="AF328" i="6"/>
  <c r="AG328" i="6"/>
  <c r="AH328" i="6"/>
  <c r="AI328" i="6"/>
  <c r="AJ328" i="6"/>
  <c r="AK328" i="6"/>
  <c r="AL328" i="6"/>
  <c r="AM328" i="6"/>
  <c r="AN328" i="6"/>
  <c r="AO328" i="6"/>
  <c r="AP328" i="6"/>
  <c r="AR328" i="6"/>
  <c r="AS328" i="6"/>
  <c r="AU328" i="6"/>
  <c r="AW328" i="6"/>
  <c r="AX328" i="6"/>
  <c r="AZ328" i="6"/>
  <c r="BA328" i="6"/>
  <c r="BB328" i="6"/>
  <c r="BD328" i="6"/>
  <c r="BE328" i="6"/>
  <c r="BF328" i="6"/>
  <c r="BG328" i="6"/>
  <c r="BH328" i="6"/>
  <c r="BK328" i="6"/>
  <c r="BL328" i="6"/>
  <c r="BN328" i="6"/>
  <c r="B329" i="6"/>
  <c r="D329" i="6"/>
  <c r="E329" i="6"/>
  <c r="F329" i="6"/>
  <c r="G329" i="6"/>
  <c r="H329" i="6"/>
  <c r="I329" i="6"/>
  <c r="J329" i="6"/>
  <c r="L329" i="6"/>
  <c r="M329" i="6"/>
  <c r="N329" i="6"/>
  <c r="O329" i="6"/>
  <c r="P329" i="6"/>
  <c r="Q329" i="6"/>
  <c r="R329" i="6"/>
  <c r="S329" i="6"/>
  <c r="T329" i="6"/>
  <c r="U329" i="6"/>
  <c r="V329" i="6"/>
  <c r="W329" i="6"/>
  <c r="X329" i="6"/>
  <c r="AA329" i="6"/>
  <c r="AB329" i="6"/>
  <c r="AC329" i="6"/>
  <c r="AD329" i="6"/>
  <c r="AE329" i="6"/>
  <c r="AF329" i="6"/>
  <c r="AG329" i="6"/>
  <c r="AH329" i="6"/>
  <c r="AI329" i="6"/>
  <c r="AJ329" i="6"/>
  <c r="AK329" i="6"/>
  <c r="AL329" i="6"/>
  <c r="AM329" i="6"/>
  <c r="AN329" i="6"/>
  <c r="AO329" i="6"/>
  <c r="AP329" i="6"/>
  <c r="AR329" i="6"/>
  <c r="AS329" i="6"/>
  <c r="AU329" i="6"/>
  <c r="AW329" i="6"/>
  <c r="AX329" i="6"/>
  <c r="AZ329" i="6"/>
  <c r="BA329" i="6"/>
  <c r="BB329" i="6"/>
  <c r="BD329" i="6"/>
  <c r="BE329" i="6"/>
  <c r="BF329" i="6"/>
  <c r="BG329" i="6"/>
  <c r="BH329" i="6"/>
  <c r="BK329" i="6"/>
  <c r="BL329" i="6"/>
  <c r="BN329" i="6"/>
  <c r="B330" i="6"/>
  <c r="D330" i="6"/>
  <c r="E330" i="6"/>
  <c r="F330" i="6"/>
  <c r="G330" i="6"/>
  <c r="H330" i="6"/>
  <c r="I330" i="6"/>
  <c r="J330" i="6"/>
  <c r="L330" i="6"/>
  <c r="M330" i="6"/>
  <c r="N330" i="6"/>
  <c r="O330" i="6"/>
  <c r="P330" i="6"/>
  <c r="Q330" i="6"/>
  <c r="R330" i="6"/>
  <c r="S330" i="6"/>
  <c r="T330" i="6"/>
  <c r="U330" i="6"/>
  <c r="V330" i="6"/>
  <c r="W330" i="6"/>
  <c r="X330" i="6"/>
  <c r="AA330" i="6"/>
  <c r="AB330" i="6"/>
  <c r="AC330" i="6"/>
  <c r="AD330" i="6"/>
  <c r="AE330" i="6"/>
  <c r="AF330" i="6"/>
  <c r="AG330" i="6"/>
  <c r="AH330" i="6"/>
  <c r="AI330" i="6"/>
  <c r="AJ330" i="6"/>
  <c r="AK330" i="6"/>
  <c r="AL330" i="6"/>
  <c r="AM330" i="6"/>
  <c r="AN330" i="6"/>
  <c r="AO330" i="6"/>
  <c r="AP330" i="6"/>
  <c r="AR330" i="6"/>
  <c r="AU330" i="6"/>
  <c r="AW330" i="6"/>
  <c r="AZ330" i="6"/>
  <c r="BA330" i="6"/>
  <c r="BB330" i="6"/>
  <c r="BD330" i="6"/>
  <c r="BE330" i="6"/>
  <c r="BF330" i="6"/>
  <c r="BG330" i="6"/>
  <c r="BH330" i="6"/>
  <c r="BI330" i="6"/>
  <c r="BK330" i="6"/>
  <c r="BL330" i="6"/>
  <c r="BN330" i="6"/>
  <c r="B331" i="6"/>
  <c r="D331" i="6"/>
  <c r="E331" i="6"/>
  <c r="F331" i="6"/>
  <c r="G331" i="6"/>
  <c r="H331" i="6"/>
  <c r="I331" i="6"/>
  <c r="J331" i="6"/>
  <c r="L331" i="6"/>
  <c r="M331" i="6"/>
  <c r="N331" i="6"/>
  <c r="O331" i="6"/>
  <c r="P331" i="6"/>
  <c r="Q331" i="6"/>
  <c r="R331" i="6"/>
  <c r="S331" i="6"/>
  <c r="T331" i="6"/>
  <c r="U331" i="6"/>
  <c r="V331" i="6"/>
  <c r="W331" i="6"/>
  <c r="X331" i="6"/>
  <c r="AA331" i="6"/>
  <c r="AB331" i="6"/>
  <c r="AC331" i="6"/>
  <c r="AD331" i="6"/>
  <c r="AE331" i="6"/>
  <c r="AF331" i="6"/>
  <c r="AG331" i="6"/>
  <c r="AH331" i="6"/>
  <c r="AI331" i="6"/>
  <c r="AJ331" i="6"/>
  <c r="AK331" i="6"/>
  <c r="AL331" i="6"/>
  <c r="AM331" i="6"/>
  <c r="AN331" i="6"/>
  <c r="AO331" i="6"/>
  <c r="AP331" i="6"/>
  <c r="AR331" i="6"/>
  <c r="AU331" i="6"/>
  <c r="AW331" i="6"/>
  <c r="AZ331" i="6"/>
  <c r="BA331" i="6"/>
  <c r="BB331" i="6"/>
  <c r="BD331" i="6"/>
  <c r="BE331" i="6"/>
  <c r="BF331" i="6"/>
  <c r="BG331" i="6"/>
  <c r="BH331" i="6"/>
  <c r="BI331" i="6"/>
  <c r="BK331" i="6"/>
  <c r="BL331" i="6"/>
  <c r="BN331" i="6"/>
  <c r="B332" i="6"/>
  <c r="D332" i="6"/>
  <c r="E332" i="6"/>
  <c r="F332" i="6"/>
  <c r="G332" i="6"/>
  <c r="H332" i="6"/>
  <c r="I332" i="6"/>
  <c r="J332" i="6"/>
  <c r="L332" i="6"/>
  <c r="M332" i="6"/>
  <c r="N332" i="6"/>
  <c r="O332" i="6"/>
  <c r="P332" i="6"/>
  <c r="Q332" i="6"/>
  <c r="R332" i="6"/>
  <c r="S332" i="6"/>
  <c r="T332" i="6"/>
  <c r="U332" i="6"/>
  <c r="V332" i="6"/>
  <c r="W332" i="6"/>
  <c r="X332" i="6"/>
  <c r="AA332" i="6"/>
  <c r="AB332" i="6"/>
  <c r="AC332" i="6"/>
  <c r="AD332" i="6"/>
  <c r="AE332" i="6"/>
  <c r="AF332" i="6"/>
  <c r="AG332" i="6"/>
  <c r="AH332" i="6"/>
  <c r="AI332" i="6"/>
  <c r="AJ332" i="6"/>
  <c r="AK332" i="6"/>
  <c r="AL332" i="6"/>
  <c r="AM332" i="6"/>
  <c r="AN332" i="6"/>
  <c r="AO332" i="6"/>
  <c r="AP332" i="6"/>
  <c r="AR332" i="6"/>
  <c r="AU332" i="6"/>
  <c r="AW332" i="6"/>
  <c r="AX332" i="6"/>
  <c r="AZ332" i="6"/>
  <c r="BA332" i="6"/>
  <c r="BB332" i="6"/>
  <c r="BD332" i="6"/>
  <c r="BE332" i="6"/>
  <c r="BF332" i="6"/>
  <c r="BG332" i="6"/>
  <c r="BH332" i="6"/>
  <c r="BK332" i="6"/>
  <c r="BL332" i="6"/>
  <c r="BN332" i="6"/>
  <c r="B333" i="6"/>
  <c r="D333" i="6"/>
  <c r="E333" i="6"/>
  <c r="F333" i="6"/>
  <c r="G333" i="6"/>
  <c r="H333" i="6"/>
  <c r="I333" i="6"/>
  <c r="J333" i="6"/>
  <c r="L333" i="6"/>
  <c r="M333" i="6"/>
  <c r="N333" i="6"/>
  <c r="O333" i="6"/>
  <c r="P333" i="6"/>
  <c r="Q333" i="6"/>
  <c r="R333" i="6"/>
  <c r="S333" i="6"/>
  <c r="T333" i="6"/>
  <c r="U333" i="6"/>
  <c r="V333" i="6"/>
  <c r="W333" i="6"/>
  <c r="X333" i="6"/>
  <c r="AA333" i="6"/>
  <c r="AB333" i="6"/>
  <c r="AC333" i="6"/>
  <c r="AD333" i="6"/>
  <c r="AE333" i="6"/>
  <c r="AF333" i="6"/>
  <c r="AG333" i="6"/>
  <c r="AH333" i="6"/>
  <c r="AI333" i="6"/>
  <c r="AJ333" i="6"/>
  <c r="AK333" i="6"/>
  <c r="AL333" i="6"/>
  <c r="AM333" i="6"/>
  <c r="AN333" i="6"/>
  <c r="AO333" i="6"/>
  <c r="AP333" i="6"/>
  <c r="AR333" i="6"/>
  <c r="AU333" i="6"/>
  <c r="AW333" i="6"/>
  <c r="AX333" i="6"/>
  <c r="AZ333" i="6"/>
  <c r="BA333" i="6"/>
  <c r="BB333" i="6"/>
  <c r="BD333" i="6"/>
  <c r="BE333" i="6"/>
  <c r="BF333" i="6"/>
  <c r="BG333" i="6"/>
  <c r="BH333" i="6"/>
  <c r="BK333" i="6"/>
  <c r="BL333" i="6"/>
  <c r="BN333" i="6"/>
  <c r="B335" i="6"/>
  <c r="D335" i="6"/>
  <c r="E335" i="6"/>
  <c r="F335" i="6"/>
  <c r="G335" i="6"/>
  <c r="H335" i="6"/>
  <c r="I335" i="6"/>
  <c r="J335" i="6"/>
  <c r="L335" i="6"/>
  <c r="M335" i="6"/>
  <c r="N335" i="6"/>
  <c r="P335" i="6"/>
  <c r="Q335" i="6"/>
  <c r="R335" i="6"/>
  <c r="S335" i="6"/>
  <c r="T335" i="6"/>
  <c r="U335" i="6"/>
  <c r="V335" i="6"/>
  <c r="W335" i="6"/>
  <c r="X335" i="6"/>
  <c r="AA335" i="6"/>
  <c r="AB335" i="6"/>
  <c r="AC335" i="6"/>
  <c r="AD335" i="6"/>
  <c r="AE335" i="6"/>
  <c r="AF335" i="6"/>
  <c r="AG335" i="6"/>
  <c r="AH335" i="6"/>
  <c r="AI335" i="6"/>
  <c r="AJ335" i="6"/>
  <c r="AK335" i="6"/>
  <c r="AL335" i="6"/>
  <c r="AM335" i="6"/>
  <c r="AN335" i="6"/>
  <c r="AO335" i="6"/>
  <c r="AP335" i="6"/>
  <c r="AR335" i="6"/>
  <c r="AS335" i="6"/>
  <c r="AU335" i="6"/>
  <c r="AW335" i="6"/>
  <c r="AX335" i="6"/>
  <c r="AZ335" i="6"/>
  <c r="BA335" i="6"/>
  <c r="BB335" i="6"/>
  <c r="BD335" i="6"/>
  <c r="BE335" i="6"/>
  <c r="BF335" i="6"/>
  <c r="BG335" i="6"/>
  <c r="BH335" i="6"/>
  <c r="BI335" i="6"/>
  <c r="BK335" i="6"/>
  <c r="BL335" i="6"/>
  <c r="BN335" i="6"/>
  <c r="B336" i="6"/>
  <c r="D336" i="6"/>
  <c r="E336" i="6"/>
  <c r="F336" i="6"/>
  <c r="G336" i="6"/>
  <c r="H336" i="6"/>
  <c r="I336" i="6"/>
  <c r="J336" i="6"/>
  <c r="L336" i="6"/>
  <c r="M336" i="6"/>
  <c r="N336" i="6"/>
  <c r="O336" i="6"/>
  <c r="P336" i="6"/>
  <c r="Q336" i="6"/>
  <c r="R336" i="6"/>
  <c r="S336" i="6"/>
  <c r="T336" i="6"/>
  <c r="U336" i="6"/>
  <c r="V336" i="6"/>
  <c r="W336" i="6"/>
  <c r="X336" i="6"/>
  <c r="AA336" i="6"/>
  <c r="AB336" i="6"/>
  <c r="AC336" i="6"/>
  <c r="AD336" i="6"/>
  <c r="AE336" i="6"/>
  <c r="AF336" i="6"/>
  <c r="AG336" i="6"/>
  <c r="AH336" i="6"/>
  <c r="AI336" i="6"/>
  <c r="AJ336" i="6"/>
  <c r="AK336" i="6"/>
  <c r="AL336" i="6"/>
  <c r="AM336" i="6"/>
  <c r="AN336" i="6"/>
  <c r="AO336" i="6"/>
  <c r="AP336" i="6"/>
  <c r="AR336" i="6"/>
  <c r="AS336" i="6"/>
  <c r="AU336" i="6"/>
  <c r="AW336" i="6"/>
  <c r="AX336" i="6"/>
  <c r="AZ336" i="6"/>
  <c r="BA336" i="6"/>
  <c r="BB336" i="6"/>
  <c r="BD336" i="6"/>
  <c r="BE336" i="6"/>
  <c r="BF336" i="6"/>
  <c r="BG336" i="6"/>
  <c r="BH336" i="6"/>
  <c r="BK336" i="6"/>
  <c r="BL336" i="6"/>
  <c r="BN336" i="6"/>
  <c r="B337" i="6"/>
  <c r="D337" i="6"/>
  <c r="E337" i="6"/>
  <c r="F337" i="6"/>
  <c r="G337" i="6"/>
  <c r="H337" i="6"/>
  <c r="I337" i="6"/>
  <c r="J337" i="6"/>
  <c r="L337" i="6"/>
  <c r="M337" i="6"/>
  <c r="N337" i="6"/>
  <c r="O337" i="6"/>
  <c r="P337" i="6"/>
  <c r="Q337" i="6"/>
  <c r="R337" i="6"/>
  <c r="S337" i="6"/>
  <c r="T337" i="6"/>
  <c r="U337" i="6"/>
  <c r="V337" i="6"/>
  <c r="W337" i="6"/>
  <c r="X337" i="6"/>
  <c r="AA337" i="6"/>
  <c r="AB337" i="6"/>
  <c r="AC337" i="6"/>
  <c r="AD337" i="6"/>
  <c r="AE337" i="6"/>
  <c r="AF337" i="6"/>
  <c r="AG337" i="6"/>
  <c r="AH337" i="6"/>
  <c r="AI337" i="6"/>
  <c r="AJ337" i="6"/>
  <c r="AK337" i="6"/>
  <c r="AL337" i="6"/>
  <c r="AM337" i="6"/>
  <c r="AN337" i="6"/>
  <c r="AO337" i="6"/>
  <c r="AP337" i="6"/>
  <c r="AR337" i="6"/>
  <c r="AU337" i="6"/>
  <c r="AW337" i="6"/>
  <c r="AX337" i="6"/>
  <c r="BA337" i="6"/>
  <c r="BB337" i="6"/>
  <c r="BD337" i="6"/>
  <c r="BF337" i="6"/>
  <c r="BG337" i="6"/>
  <c r="BH337" i="6"/>
  <c r="BK337" i="6"/>
  <c r="BL337" i="6"/>
  <c r="BN337" i="6"/>
  <c r="B338" i="6"/>
  <c r="D338" i="6"/>
  <c r="E338" i="6"/>
  <c r="F338" i="6"/>
  <c r="G338" i="6"/>
  <c r="H338" i="6"/>
  <c r="I338" i="6"/>
  <c r="J338" i="6"/>
  <c r="L338" i="6"/>
  <c r="M338" i="6"/>
  <c r="N338" i="6"/>
  <c r="O338" i="6"/>
  <c r="P338" i="6"/>
  <c r="Q338" i="6"/>
  <c r="R338" i="6"/>
  <c r="S338" i="6"/>
  <c r="T338" i="6"/>
  <c r="U338" i="6"/>
  <c r="V338" i="6"/>
  <c r="W338" i="6"/>
  <c r="X338" i="6"/>
  <c r="AA338" i="6"/>
  <c r="AB338" i="6"/>
  <c r="AC338" i="6"/>
  <c r="AD338" i="6"/>
  <c r="AE338" i="6"/>
  <c r="AF338" i="6"/>
  <c r="AG338" i="6"/>
  <c r="AH338" i="6"/>
  <c r="AI338" i="6"/>
  <c r="AJ338" i="6"/>
  <c r="AK338" i="6"/>
  <c r="AM338" i="6"/>
  <c r="AN338" i="6"/>
  <c r="AO338" i="6"/>
  <c r="AP338" i="6"/>
  <c r="AR338" i="6"/>
  <c r="AU338" i="6"/>
  <c r="AW338" i="6"/>
  <c r="AX338" i="6"/>
  <c r="BA338" i="6"/>
  <c r="BB338" i="6"/>
  <c r="BD338" i="6"/>
  <c r="BF338" i="6"/>
  <c r="BG338" i="6"/>
  <c r="BH338" i="6"/>
  <c r="BK338" i="6"/>
  <c r="BL338" i="6"/>
  <c r="BN338" i="6"/>
  <c r="B339" i="6"/>
  <c r="D339" i="6"/>
  <c r="E339" i="6"/>
  <c r="F339" i="6"/>
  <c r="G339" i="6"/>
  <c r="H339" i="6"/>
  <c r="I339" i="6"/>
  <c r="J339" i="6"/>
  <c r="L339" i="6"/>
  <c r="M339" i="6"/>
  <c r="N339" i="6"/>
  <c r="O339" i="6"/>
  <c r="P339" i="6"/>
  <c r="Q339" i="6"/>
  <c r="R339" i="6"/>
  <c r="S339" i="6"/>
  <c r="T339" i="6"/>
  <c r="U339" i="6"/>
  <c r="V339" i="6"/>
  <c r="W339" i="6"/>
  <c r="X339" i="6"/>
  <c r="AA339" i="6"/>
  <c r="AB339" i="6"/>
  <c r="AC339" i="6"/>
  <c r="AD339" i="6"/>
  <c r="AE339" i="6"/>
  <c r="AF339" i="6"/>
  <c r="AH339" i="6"/>
  <c r="AI339" i="6"/>
  <c r="AJ339" i="6"/>
  <c r="AK339" i="6"/>
  <c r="AL339" i="6"/>
  <c r="AM339" i="6"/>
  <c r="AN339" i="6"/>
  <c r="AO339" i="6"/>
  <c r="AP339" i="6"/>
  <c r="AR339" i="6"/>
  <c r="AU339" i="6"/>
  <c r="AW339" i="6"/>
  <c r="AX339" i="6"/>
  <c r="AZ339" i="6"/>
  <c r="BA339" i="6"/>
  <c r="BB339" i="6"/>
  <c r="BD339" i="6"/>
  <c r="BE339" i="6"/>
  <c r="BF339" i="6"/>
  <c r="BG339" i="6"/>
  <c r="BH339" i="6"/>
  <c r="BI339" i="6"/>
  <c r="BK339" i="6"/>
  <c r="BL339" i="6"/>
  <c r="BN339" i="6"/>
  <c r="B340" i="6"/>
  <c r="D340" i="6"/>
  <c r="E340" i="6"/>
  <c r="F340" i="6"/>
  <c r="G340" i="6"/>
  <c r="H340" i="6"/>
  <c r="I340" i="6"/>
  <c r="J340" i="6"/>
  <c r="L340" i="6"/>
  <c r="M340" i="6"/>
  <c r="N340" i="6"/>
  <c r="O340" i="6"/>
  <c r="P340" i="6"/>
  <c r="Q340" i="6"/>
  <c r="R340" i="6"/>
  <c r="S340" i="6"/>
  <c r="T340" i="6"/>
  <c r="U340" i="6"/>
  <c r="V340" i="6"/>
  <c r="W340" i="6"/>
  <c r="X340" i="6"/>
  <c r="AA340" i="6"/>
  <c r="AB340" i="6"/>
  <c r="AC340" i="6"/>
  <c r="AD340" i="6"/>
  <c r="AE340" i="6"/>
  <c r="AF340" i="6"/>
  <c r="AH340" i="6"/>
  <c r="AI340" i="6"/>
  <c r="AJ340" i="6"/>
  <c r="AK340" i="6"/>
  <c r="AL340" i="6"/>
  <c r="AM340" i="6"/>
  <c r="AN340" i="6"/>
  <c r="AO340" i="6"/>
  <c r="AP340" i="6"/>
  <c r="AR340" i="6"/>
  <c r="AU340" i="6"/>
  <c r="AW340" i="6"/>
  <c r="AX340" i="6"/>
  <c r="AZ340" i="6"/>
  <c r="BA340" i="6"/>
  <c r="BB340" i="6"/>
  <c r="BD340" i="6"/>
  <c r="BE340" i="6"/>
  <c r="BF340" i="6"/>
  <c r="BG340" i="6"/>
  <c r="BH340" i="6"/>
  <c r="BI340" i="6"/>
  <c r="BK340" i="6"/>
  <c r="BL340" i="6"/>
  <c r="BN340" i="6"/>
  <c r="B341" i="6"/>
  <c r="D341" i="6"/>
  <c r="E341" i="6"/>
  <c r="F341" i="6"/>
  <c r="G341" i="6"/>
  <c r="H341" i="6"/>
  <c r="I341" i="6"/>
  <c r="J341" i="6"/>
  <c r="L341" i="6"/>
  <c r="M341" i="6"/>
  <c r="N341" i="6"/>
  <c r="O341" i="6"/>
  <c r="P341" i="6"/>
  <c r="Q341" i="6"/>
  <c r="R341" i="6"/>
  <c r="S341" i="6"/>
  <c r="T341" i="6"/>
  <c r="U341" i="6"/>
  <c r="V341" i="6"/>
  <c r="W341" i="6"/>
  <c r="X341" i="6"/>
  <c r="AA341" i="6"/>
  <c r="AB341" i="6"/>
  <c r="AC341" i="6"/>
  <c r="AD341" i="6"/>
  <c r="AE341" i="6"/>
  <c r="AF341" i="6"/>
  <c r="AH341" i="6"/>
  <c r="AI341" i="6"/>
  <c r="AJ341" i="6"/>
  <c r="AK341" i="6"/>
  <c r="AL341" i="6"/>
  <c r="AM341" i="6"/>
  <c r="AN341" i="6"/>
  <c r="AO341" i="6"/>
  <c r="AP341" i="6"/>
  <c r="AR341" i="6"/>
  <c r="AU341" i="6"/>
  <c r="AW341" i="6"/>
  <c r="AX341" i="6"/>
  <c r="AZ341" i="6"/>
  <c r="BA341" i="6"/>
  <c r="BB341" i="6"/>
  <c r="BD341" i="6"/>
  <c r="BE341" i="6"/>
  <c r="BF341" i="6"/>
  <c r="BG341" i="6"/>
  <c r="BH341" i="6"/>
  <c r="BI341" i="6"/>
  <c r="BK341" i="6"/>
  <c r="BL341" i="6"/>
  <c r="BN341" i="6"/>
  <c r="B342" i="6"/>
  <c r="D342" i="6"/>
  <c r="E342" i="6"/>
  <c r="F342" i="6"/>
  <c r="G342" i="6"/>
  <c r="H342" i="6"/>
  <c r="I342" i="6"/>
  <c r="J342" i="6"/>
  <c r="L342" i="6"/>
  <c r="M342" i="6"/>
  <c r="N342" i="6"/>
  <c r="O342" i="6"/>
  <c r="P342" i="6"/>
  <c r="Q342" i="6"/>
  <c r="R342" i="6"/>
  <c r="S342" i="6"/>
  <c r="T342" i="6"/>
  <c r="U342" i="6"/>
  <c r="V342" i="6"/>
  <c r="W342" i="6"/>
  <c r="X342" i="6"/>
  <c r="AA342" i="6"/>
  <c r="AB342" i="6"/>
  <c r="AC342" i="6"/>
  <c r="AD342" i="6"/>
  <c r="AE342" i="6"/>
  <c r="AF342" i="6"/>
  <c r="AH342" i="6"/>
  <c r="AI342" i="6"/>
  <c r="AJ342" i="6"/>
  <c r="AK342" i="6"/>
  <c r="AL342" i="6"/>
  <c r="AM342" i="6"/>
  <c r="AN342" i="6"/>
  <c r="AO342" i="6"/>
  <c r="AP342" i="6"/>
  <c r="AR342" i="6"/>
  <c r="AU342" i="6"/>
  <c r="AW342" i="6"/>
  <c r="AX342" i="6"/>
  <c r="AZ342" i="6"/>
  <c r="BA342" i="6"/>
  <c r="BB342" i="6"/>
  <c r="BD342" i="6"/>
  <c r="BE342" i="6"/>
  <c r="BF342" i="6"/>
  <c r="BG342" i="6"/>
  <c r="BH342" i="6"/>
  <c r="BI342" i="6"/>
  <c r="BK342" i="6"/>
  <c r="BL342" i="6"/>
  <c r="BN342" i="6"/>
  <c r="B343" i="6"/>
  <c r="D343" i="6"/>
  <c r="E343" i="6"/>
  <c r="F343" i="6"/>
  <c r="G343" i="6"/>
  <c r="H343" i="6"/>
  <c r="I343" i="6"/>
  <c r="J343" i="6"/>
  <c r="L343" i="6"/>
  <c r="M343" i="6"/>
  <c r="N343" i="6"/>
  <c r="O343" i="6"/>
  <c r="P343" i="6"/>
  <c r="Q343" i="6"/>
  <c r="R343" i="6"/>
  <c r="S343" i="6"/>
  <c r="T343" i="6"/>
  <c r="U343" i="6"/>
  <c r="V343" i="6"/>
  <c r="W343" i="6"/>
  <c r="X343" i="6"/>
  <c r="AA343" i="6"/>
  <c r="AB343" i="6"/>
  <c r="AC343" i="6"/>
  <c r="AD343" i="6"/>
  <c r="AE343" i="6"/>
  <c r="AF343" i="6"/>
  <c r="AH343" i="6"/>
  <c r="AI343" i="6"/>
  <c r="AJ343" i="6"/>
  <c r="AK343" i="6"/>
  <c r="AL343" i="6"/>
  <c r="AM343" i="6"/>
  <c r="AN343" i="6"/>
  <c r="AO343" i="6"/>
  <c r="AP343" i="6"/>
  <c r="AR343" i="6"/>
  <c r="AU343" i="6"/>
  <c r="AW343" i="6"/>
  <c r="AX343" i="6"/>
  <c r="AZ343" i="6"/>
  <c r="BA343" i="6"/>
  <c r="BB343" i="6"/>
  <c r="BD343" i="6"/>
  <c r="BE343" i="6"/>
  <c r="BF343" i="6"/>
  <c r="BG343" i="6"/>
  <c r="BH343" i="6"/>
  <c r="BI343" i="6"/>
  <c r="BK343" i="6"/>
  <c r="BL343" i="6"/>
  <c r="BN343" i="6"/>
  <c r="B344" i="6"/>
  <c r="D344" i="6"/>
  <c r="E344" i="6"/>
  <c r="F344" i="6"/>
  <c r="G344" i="6"/>
  <c r="H344" i="6"/>
  <c r="I344" i="6"/>
  <c r="J344" i="6"/>
  <c r="L344" i="6"/>
  <c r="M344" i="6"/>
  <c r="N344" i="6"/>
  <c r="O344" i="6"/>
  <c r="P344" i="6"/>
  <c r="Q344" i="6"/>
  <c r="R344" i="6"/>
  <c r="S344" i="6"/>
  <c r="T344" i="6"/>
  <c r="U344" i="6"/>
  <c r="V344" i="6"/>
  <c r="W344" i="6"/>
  <c r="X344" i="6"/>
  <c r="AA344" i="6"/>
  <c r="AB344" i="6"/>
  <c r="AC344" i="6"/>
  <c r="AD344" i="6"/>
  <c r="AE344" i="6"/>
  <c r="AF344" i="6"/>
  <c r="AH344" i="6"/>
  <c r="AI344" i="6"/>
  <c r="AJ344" i="6"/>
  <c r="AK344" i="6"/>
  <c r="AL344" i="6"/>
  <c r="AM344" i="6"/>
  <c r="AN344" i="6"/>
  <c r="AO344" i="6"/>
  <c r="AP344" i="6"/>
  <c r="AR344" i="6"/>
  <c r="AU344" i="6"/>
  <c r="AW344" i="6"/>
  <c r="AX344" i="6"/>
  <c r="AZ344" i="6"/>
  <c r="BA344" i="6"/>
  <c r="BB344" i="6"/>
  <c r="BD344" i="6"/>
  <c r="BE344" i="6"/>
  <c r="BF344" i="6"/>
  <c r="BG344" i="6"/>
  <c r="BH344" i="6"/>
  <c r="BI344" i="6"/>
  <c r="BK344" i="6"/>
  <c r="BL344" i="6"/>
  <c r="BN344" i="6"/>
  <c r="B345" i="6"/>
  <c r="D345" i="6"/>
  <c r="E345" i="6"/>
  <c r="F345" i="6"/>
  <c r="G345" i="6"/>
  <c r="H345" i="6"/>
  <c r="I345" i="6"/>
  <c r="J345" i="6"/>
  <c r="L345" i="6"/>
  <c r="M345" i="6"/>
  <c r="N345" i="6"/>
  <c r="O345" i="6"/>
  <c r="P345" i="6"/>
  <c r="Q345" i="6"/>
  <c r="R345" i="6"/>
  <c r="S345" i="6"/>
  <c r="T345" i="6"/>
  <c r="U345" i="6"/>
  <c r="V345" i="6"/>
  <c r="W345" i="6"/>
  <c r="X345" i="6"/>
  <c r="AA345" i="6"/>
  <c r="AB345" i="6"/>
  <c r="AC345" i="6"/>
  <c r="AD345" i="6"/>
  <c r="AE345" i="6"/>
  <c r="AF345" i="6"/>
  <c r="AH345" i="6"/>
  <c r="AI345" i="6"/>
  <c r="AJ345" i="6"/>
  <c r="AK345" i="6"/>
  <c r="AL345" i="6"/>
  <c r="AM345" i="6"/>
  <c r="AN345" i="6"/>
  <c r="AO345" i="6"/>
  <c r="AP345" i="6"/>
  <c r="AR345" i="6"/>
  <c r="AU345" i="6"/>
  <c r="AW345" i="6"/>
  <c r="AX345" i="6"/>
  <c r="AZ345" i="6"/>
  <c r="BA345" i="6"/>
  <c r="BB345" i="6"/>
  <c r="BD345" i="6"/>
  <c r="BE345" i="6"/>
  <c r="BF345" i="6"/>
  <c r="BG345" i="6"/>
  <c r="BH345" i="6"/>
  <c r="BI345" i="6"/>
  <c r="BK345" i="6"/>
  <c r="BL345" i="6"/>
  <c r="BN345" i="6"/>
  <c r="B346" i="6"/>
  <c r="D346" i="6"/>
  <c r="E346" i="6"/>
  <c r="F346" i="6"/>
  <c r="G346" i="6"/>
  <c r="H346" i="6"/>
  <c r="I346" i="6"/>
  <c r="J346" i="6"/>
  <c r="L346" i="6"/>
  <c r="M346" i="6"/>
  <c r="N346" i="6"/>
  <c r="O346" i="6"/>
  <c r="P346" i="6"/>
  <c r="Q346" i="6"/>
  <c r="R346" i="6"/>
  <c r="T346" i="6"/>
  <c r="U346" i="6"/>
  <c r="V346" i="6"/>
  <c r="W346" i="6"/>
  <c r="X346" i="6"/>
  <c r="AA346" i="6"/>
  <c r="AB346" i="6"/>
  <c r="AC346" i="6"/>
  <c r="AD346" i="6"/>
  <c r="AE346" i="6"/>
  <c r="AF346" i="6"/>
  <c r="AG346" i="6"/>
  <c r="AH346" i="6"/>
  <c r="AI346" i="6"/>
  <c r="AJ346" i="6"/>
  <c r="AK346" i="6"/>
  <c r="AL346" i="6"/>
  <c r="AN346" i="6"/>
  <c r="AO346" i="6"/>
  <c r="AP346" i="6"/>
  <c r="AR346" i="6"/>
  <c r="AS346" i="6"/>
  <c r="AU346" i="6"/>
  <c r="AX346" i="6"/>
  <c r="BA346" i="6"/>
  <c r="BD346" i="6"/>
  <c r="BF346" i="6"/>
  <c r="BG346" i="6"/>
  <c r="BH346" i="6"/>
  <c r="BK346" i="6"/>
  <c r="BL346" i="6"/>
  <c r="BN346" i="6"/>
  <c r="B347" i="6"/>
  <c r="D347" i="6"/>
  <c r="E347" i="6"/>
  <c r="F347" i="6"/>
  <c r="G347" i="6"/>
  <c r="H347" i="6"/>
  <c r="I347" i="6"/>
  <c r="J347" i="6"/>
  <c r="L347" i="6"/>
  <c r="M347" i="6"/>
  <c r="N347" i="6"/>
  <c r="O347" i="6"/>
  <c r="P347" i="6"/>
  <c r="Q347" i="6"/>
  <c r="R347" i="6"/>
  <c r="S347" i="6"/>
  <c r="U347" i="6"/>
  <c r="V347" i="6"/>
  <c r="W347" i="6"/>
  <c r="X347" i="6"/>
  <c r="AA347" i="6"/>
  <c r="AB347" i="6"/>
  <c r="AC347" i="6"/>
  <c r="AD347" i="6"/>
  <c r="AE347" i="6"/>
  <c r="AF347" i="6"/>
  <c r="AG347" i="6"/>
  <c r="AH347" i="6"/>
  <c r="AI347" i="6"/>
  <c r="AJ347" i="6"/>
  <c r="AK347" i="6"/>
  <c r="AL347" i="6"/>
  <c r="AM347" i="6"/>
  <c r="AN347" i="6"/>
  <c r="AO347" i="6"/>
  <c r="AP347" i="6"/>
  <c r="AR347" i="6"/>
  <c r="AS347" i="6"/>
  <c r="AU347" i="6"/>
  <c r="AX347" i="6"/>
  <c r="BA347" i="6"/>
  <c r="BD347" i="6"/>
  <c r="BE347" i="6"/>
  <c r="BF347" i="6"/>
  <c r="BG347" i="6"/>
  <c r="BH347" i="6"/>
  <c r="BK347" i="6"/>
  <c r="BL347" i="6"/>
  <c r="BN347" i="6"/>
  <c r="B348" i="6"/>
  <c r="D348" i="6"/>
  <c r="E348" i="6"/>
  <c r="F348" i="6"/>
  <c r="G348" i="6"/>
  <c r="H348" i="6"/>
  <c r="I348" i="6"/>
  <c r="J348" i="6"/>
  <c r="L348" i="6"/>
  <c r="M348" i="6"/>
  <c r="N348" i="6"/>
  <c r="O348" i="6"/>
  <c r="P348" i="6"/>
  <c r="Q348" i="6"/>
  <c r="R348" i="6"/>
  <c r="S348" i="6"/>
  <c r="U348" i="6"/>
  <c r="V348" i="6"/>
  <c r="W348" i="6"/>
  <c r="X348" i="6"/>
  <c r="AA348" i="6"/>
  <c r="AB348" i="6"/>
  <c r="AC348" i="6"/>
  <c r="AD348" i="6"/>
  <c r="AE348" i="6"/>
  <c r="AF348" i="6"/>
  <c r="AG348" i="6"/>
  <c r="AH348" i="6"/>
  <c r="AI348" i="6"/>
  <c r="AJ348" i="6"/>
  <c r="AK348" i="6"/>
  <c r="AL348" i="6"/>
  <c r="AM348" i="6"/>
  <c r="AN348" i="6"/>
  <c r="AO348" i="6"/>
  <c r="AP348" i="6"/>
  <c r="AR348" i="6"/>
  <c r="AS348" i="6"/>
  <c r="AU348" i="6"/>
  <c r="AX348" i="6"/>
  <c r="BA348" i="6"/>
  <c r="BD348" i="6"/>
  <c r="BE348" i="6"/>
  <c r="BF348" i="6"/>
  <c r="BG348" i="6"/>
  <c r="BH348" i="6"/>
  <c r="BK348" i="6"/>
  <c r="BL348" i="6"/>
  <c r="BN348" i="6"/>
  <c r="B349" i="6"/>
  <c r="D349" i="6"/>
  <c r="E349" i="6"/>
  <c r="F349" i="6"/>
  <c r="G349" i="6"/>
  <c r="H349" i="6"/>
  <c r="I349" i="6"/>
  <c r="J349" i="6"/>
  <c r="L349" i="6"/>
  <c r="M349" i="6"/>
  <c r="N349" i="6"/>
  <c r="O349" i="6"/>
  <c r="P349" i="6"/>
  <c r="Q349" i="6"/>
  <c r="R349" i="6"/>
  <c r="T349" i="6"/>
  <c r="U349" i="6"/>
  <c r="V349" i="6"/>
  <c r="W349" i="6"/>
  <c r="X349" i="6"/>
  <c r="AA349" i="6"/>
  <c r="AB349" i="6"/>
  <c r="AC349" i="6"/>
  <c r="AD349" i="6"/>
  <c r="AE349" i="6"/>
  <c r="AF349" i="6"/>
  <c r="AG349" i="6"/>
  <c r="AH349" i="6"/>
  <c r="AI349" i="6"/>
  <c r="AJ349" i="6"/>
  <c r="AK349" i="6"/>
  <c r="AL349" i="6"/>
  <c r="AN349" i="6"/>
  <c r="AO349" i="6"/>
  <c r="AP349" i="6"/>
  <c r="AR349" i="6"/>
  <c r="AS349" i="6"/>
  <c r="AU349" i="6"/>
  <c r="AX349" i="6"/>
  <c r="BA349" i="6"/>
  <c r="BD349" i="6"/>
  <c r="BF349" i="6"/>
  <c r="BG349" i="6"/>
  <c r="BH349" i="6"/>
  <c r="BK349" i="6"/>
  <c r="BL349" i="6"/>
  <c r="BN349" i="6"/>
  <c r="B350" i="6"/>
  <c r="D350" i="6"/>
  <c r="E350" i="6"/>
  <c r="F350" i="6"/>
  <c r="G350" i="6"/>
  <c r="H350" i="6"/>
  <c r="I350" i="6"/>
  <c r="J350" i="6"/>
  <c r="L350" i="6"/>
  <c r="M350" i="6"/>
  <c r="N350" i="6"/>
  <c r="O350" i="6"/>
  <c r="P350" i="6"/>
  <c r="Q350" i="6"/>
  <c r="R350" i="6"/>
  <c r="T350" i="6"/>
  <c r="U350" i="6"/>
  <c r="V350" i="6"/>
  <c r="W350" i="6"/>
  <c r="X350" i="6"/>
  <c r="AA350" i="6"/>
  <c r="AB350" i="6"/>
  <c r="AC350" i="6"/>
  <c r="AD350" i="6"/>
  <c r="AE350" i="6"/>
  <c r="AF350" i="6"/>
  <c r="AG350" i="6"/>
  <c r="AH350" i="6"/>
  <c r="AI350" i="6"/>
  <c r="AJ350" i="6"/>
  <c r="AK350" i="6"/>
  <c r="AL350" i="6"/>
  <c r="AN350" i="6"/>
  <c r="AO350" i="6"/>
  <c r="AP350" i="6"/>
  <c r="AR350" i="6"/>
  <c r="AS350" i="6"/>
  <c r="AU350" i="6"/>
  <c r="AX350" i="6"/>
  <c r="BA350" i="6"/>
  <c r="BD350" i="6"/>
  <c r="BF350" i="6"/>
  <c r="BG350" i="6"/>
  <c r="BH350" i="6"/>
  <c r="BK350" i="6"/>
  <c r="BL350" i="6"/>
  <c r="BN350" i="6"/>
  <c r="B351" i="6"/>
  <c r="D351" i="6"/>
  <c r="E351" i="6"/>
  <c r="F351" i="6"/>
  <c r="G351" i="6"/>
  <c r="H351" i="6"/>
  <c r="I351" i="6"/>
  <c r="J351" i="6"/>
  <c r="L351" i="6"/>
  <c r="M351" i="6"/>
  <c r="N351" i="6"/>
  <c r="O351" i="6"/>
  <c r="P351" i="6"/>
  <c r="Q351" i="6"/>
  <c r="R351" i="6"/>
  <c r="T351" i="6"/>
  <c r="U351" i="6"/>
  <c r="V351" i="6"/>
  <c r="W351" i="6"/>
  <c r="X351" i="6"/>
  <c r="AA351" i="6"/>
  <c r="AB351" i="6"/>
  <c r="AC351" i="6"/>
  <c r="AD351" i="6"/>
  <c r="AE351" i="6"/>
  <c r="AF351" i="6"/>
  <c r="AG351" i="6"/>
  <c r="AH351" i="6"/>
  <c r="AI351" i="6"/>
  <c r="AJ351" i="6"/>
  <c r="AK351" i="6"/>
  <c r="AL351" i="6"/>
  <c r="AN351" i="6"/>
  <c r="AO351" i="6"/>
  <c r="AP351" i="6"/>
  <c r="AR351" i="6"/>
  <c r="AS351" i="6"/>
  <c r="AU351" i="6"/>
  <c r="AX351" i="6"/>
  <c r="BA351" i="6"/>
  <c r="BD351" i="6"/>
  <c r="BF351" i="6"/>
  <c r="BG351" i="6"/>
  <c r="BH351" i="6"/>
  <c r="BK351" i="6"/>
  <c r="BL351" i="6"/>
  <c r="BN351" i="6"/>
  <c r="B352" i="6"/>
  <c r="D352" i="6"/>
  <c r="E352" i="6"/>
  <c r="F352" i="6"/>
  <c r="G352" i="6"/>
  <c r="H352" i="6"/>
  <c r="I352" i="6"/>
  <c r="J352" i="6"/>
  <c r="L352" i="6"/>
  <c r="M352" i="6"/>
  <c r="N352" i="6"/>
  <c r="O352" i="6"/>
  <c r="P352" i="6"/>
  <c r="Q352" i="6"/>
  <c r="R352" i="6"/>
  <c r="T352" i="6"/>
  <c r="U352" i="6"/>
  <c r="V352" i="6"/>
  <c r="W352" i="6"/>
  <c r="X352" i="6"/>
  <c r="AA352" i="6"/>
  <c r="AB352" i="6"/>
  <c r="AC352" i="6"/>
  <c r="AD352" i="6"/>
  <c r="AE352" i="6"/>
  <c r="AF352" i="6"/>
  <c r="AG352" i="6"/>
  <c r="AH352" i="6"/>
  <c r="AI352" i="6"/>
  <c r="AJ352" i="6"/>
  <c r="AK352" i="6"/>
  <c r="AL352" i="6"/>
  <c r="AN352" i="6"/>
  <c r="AO352" i="6"/>
  <c r="AP352" i="6"/>
  <c r="AR352" i="6"/>
  <c r="AS352" i="6"/>
  <c r="AU352" i="6"/>
  <c r="AX352" i="6"/>
  <c r="BA352" i="6"/>
  <c r="BD352" i="6"/>
  <c r="BF352" i="6"/>
  <c r="BG352" i="6"/>
  <c r="BH352" i="6"/>
  <c r="BK352" i="6"/>
  <c r="BL352" i="6"/>
  <c r="BN352" i="6"/>
  <c r="B353" i="6"/>
  <c r="D353" i="6"/>
  <c r="E353" i="6"/>
  <c r="F353" i="6"/>
  <c r="G353" i="6"/>
  <c r="H353" i="6"/>
  <c r="I353" i="6"/>
  <c r="J353" i="6"/>
  <c r="L353" i="6"/>
  <c r="M353" i="6"/>
  <c r="N353" i="6"/>
  <c r="O353" i="6"/>
  <c r="P353" i="6"/>
  <c r="Q353" i="6"/>
  <c r="R353" i="6"/>
  <c r="T353" i="6"/>
  <c r="U353" i="6"/>
  <c r="V353" i="6"/>
  <c r="W353" i="6"/>
  <c r="X353" i="6"/>
  <c r="AA353" i="6"/>
  <c r="AB353" i="6"/>
  <c r="AC353" i="6"/>
  <c r="AD353" i="6"/>
  <c r="AE353" i="6"/>
  <c r="AF353" i="6"/>
  <c r="AG353" i="6"/>
  <c r="AH353" i="6"/>
  <c r="AI353" i="6"/>
  <c r="AJ353" i="6"/>
  <c r="AK353" i="6"/>
  <c r="AL353" i="6"/>
  <c r="AN353" i="6"/>
  <c r="AO353" i="6"/>
  <c r="AP353" i="6"/>
  <c r="AR353" i="6"/>
  <c r="AS353" i="6"/>
  <c r="AU353" i="6"/>
  <c r="AX353" i="6"/>
  <c r="BA353" i="6"/>
  <c r="BD353" i="6"/>
  <c r="BE353" i="6"/>
  <c r="BF353" i="6"/>
  <c r="BG353" i="6"/>
  <c r="BH353" i="6"/>
  <c r="BK353" i="6"/>
  <c r="BL353" i="6"/>
  <c r="BN353" i="6"/>
  <c r="B354" i="6"/>
  <c r="D354" i="6"/>
  <c r="E354" i="6"/>
  <c r="F354" i="6"/>
  <c r="G354" i="6"/>
  <c r="H354" i="6"/>
  <c r="I354" i="6"/>
  <c r="J354" i="6"/>
  <c r="K354" i="6"/>
  <c r="L354" i="6"/>
  <c r="M354" i="6"/>
  <c r="N354" i="6"/>
  <c r="O354" i="6"/>
  <c r="P354" i="6"/>
  <c r="Q354" i="6"/>
  <c r="R354" i="6"/>
  <c r="T354" i="6"/>
  <c r="U354" i="6"/>
  <c r="V354" i="6"/>
  <c r="W354" i="6"/>
  <c r="X354" i="6"/>
  <c r="AA354" i="6"/>
  <c r="AB354" i="6"/>
  <c r="AC354" i="6"/>
  <c r="AD354" i="6"/>
  <c r="AE354" i="6"/>
  <c r="AF354" i="6"/>
  <c r="AG354" i="6"/>
  <c r="AH354" i="6"/>
  <c r="AI354" i="6"/>
  <c r="AJ354" i="6"/>
  <c r="AK354" i="6"/>
  <c r="AL354" i="6"/>
  <c r="AN354" i="6"/>
  <c r="AO354" i="6"/>
  <c r="AP354" i="6"/>
  <c r="AR354" i="6"/>
  <c r="AS354" i="6"/>
  <c r="AU354" i="6"/>
  <c r="AX354" i="6"/>
  <c r="BA354" i="6"/>
  <c r="BD354" i="6"/>
  <c r="BF354" i="6"/>
  <c r="BG354" i="6"/>
  <c r="BH354" i="6"/>
  <c r="BK354" i="6"/>
  <c r="BL354" i="6"/>
  <c r="BN354" i="6"/>
  <c r="B356" i="6"/>
  <c r="D356" i="6"/>
  <c r="E356" i="6"/>
  <c r="F356" i="6"/>
  <c r="G356" i="6"/>
  <c r="H356" i="6"/>
  <c r="I356" i="6"/>
  <c r="J356" i="6"/>
  <c r="L356" i="6"/>
  <c r="M356" i="6"/>
  <c r="N356" i="6"/>
  <c r="O356" i="6"/>
  <c r="P356" i="6"/>
  <c r="Q356" i="6"/>
  <c r="R356" i="6"/>
  <c r="S356" i="6"/>
  <c r="T356" i="6"/>
  <c r="U356" i="6"/>
  <c r="V356" i="6"/>
  <c r="W356" i="6"/>
  <c r="X356" i="6"/>
  <c r="AA356" i="6"/>
  <c r="AB356" i="6"/>
  <c r="AC356" i="6"/>
  <c r="AD356" i="6"/>
  <c r="AE356" i="6"/>
  <c r="AF356" i="6"/>
  <c r="AG356" i="6"/>
  <c r="AH356" i="6"/>
  <c r="AI356" i="6"/>
  <c r="AJ356" i="6"/>
  <c r="AK356" i="6"/>
  <c r="AL356" i="6"/>
  <c r="AM356" i="6"/>
  <c r="AN356" i="6"/>
  <c r="AO356" i="6"/>
  <c r="AP356" i="6"/>
  <c r="AR356" i="6"/>
  <c r="AU356" i="6"/>
  <c r="AW356" i="6"/>
  <c r="BA356" i="6"/>
  <c r="BB356" i="6"/>
  <c r="BD356" i="6"/>
  <c r="BE356" i="6"/>
  <c r="BF356" i="6"/>
  <c r="BG356" i="6"/>
  <c r="BH356" i="6"/>
  <c r="BI356" i="6"/>
  <c r="BK356" i="6"/>
  <c r="BL356" i="6"/>
  <c r="BN356" i="6"/>
  <c r="B357" i="6"/>
  <c r="D357" i="6"/>
  <c r="E357" i="6"/>
  <c r="F357" i="6"/>
  <c r="G357" i="6"/>
  <c r="H357" i="6"/>
  <c r="I357" i="6"/>
  <c r="J357" i="6"/>
  <c r="K357" i="6"/>
  <c r="L357" i="6"/>
  <c r="M357" i="6"/>
  <c r="N357" i="6"/>
  <c r="O357" i="6"/>
  <c r="P357" i="6"/>
  <c r="R357" i="6"/>
  <c r="S357" i="6"/>
  <c r="T357" i="6"/>
  <c r="U357" i="6"/>
  <c r="V357" i="6"/>
  <c r="W357" i="6"/>
  <c r="X357" i="6"/>
  <c r="AA357" i="6"/>
  <c r="AB357" i="6"/>
  <c r="AC357" i="6"/>
  <c r="AD357" i="6"/>
  <c r="AE357" i="6"/>
  <c r="AF357" i="6"/>
  <c r="AG357" i="6"/>
  <c r="AH357" i="6"/>
  <c r="AI357" i="6"/>
  <c r="AJ357" i="6"/>
  <c r="AK357" i="6"/>
  <c r="AL357" i="6"/>
  <c r="AM357" i="6"/>
  <c r="AN357" i="6"/>
  <c r="AO357" i="6"/>
  <c r="AP357" i="6"/>
  <c r="AR357" i="6"/>
  <c r="AU357" i="6"/>
  <c r="AW357" i="6"/>
  <c r="AZ357" i="6"/>
  <c r="BA357" i="6"/>
  <c r="BB357" i="6"/>
  <c r="BD357" i="6"/>
  <c r="BE357" i="6"/>
  <c r="BF357" i="6"/>
  <c r="BG357" i="6"/>
  <c r="BH357" i="6"/>
  <c r="BI357" i="6"/>
  <c r="BK357" i="6"/>
  <c r="BL357" i="6"/>
  <c r="BN357" i="6"/>
  <c r="B358" i="6"/>
  <c r="D358" i="6"/>
  <c r="E358" i="6"/>
  <c r="F358" i="6"/>
  <c r="G358" i="6"/>
  <c r="H358" i="6"/>
  <c r="I358" i="6"/>
  <c r="J358" i="6"/>
  <c r="K358" i="6"/>
  <c r="L358" i="6"/>
  <c r="M358" i="6"/>
  <c r="N358" i="6"/>
  <c r="O358" i="6"/>
  <c r="P358" i="6"/>
  <c r="Q358" i="6"/>
  <c r="R358" i="6"/>
  <c r="S358" i="6"/>
  <c r="T358" i="6"/>
  <c r="U358" i="6"/>
  <c r="V358" i="6"/>
  <c r="W358" i="6"/>
  <c r="X358" i="6"/>
  <c r="AA358" i="6"/>
  <c r="AB358" i="6"/>
  <c r="AC358" i="6"/>
  <c r="AD358" i="6"/>
  <c r="AE358" i="6"/>
  <c r="AF358" i="6"/>
  <c r="AG358" i="6"/>
  <c r="AH358" i="6"/>
  <c r="AI358" i="6"/>
  <c r="AJ358" i="6"/>
  <c r="AK358" i="6"/>
  <c r="AL358" i="6"/>
  <c r="AM358" i="6"/>
  <c r="AN358" i="6"/>
  <c r="AO358" i="6"/>
  <c r="AP358" i="6"/>
  <c r="AR358" i="6"/>
  <c r="AS358" i="6"/>
  <c r="AU358" i="6"/>
  <c r="AW358" i="6"/>
  <c r="AX358" i="6"/>
  <c r="AZ358" i="6"/>
  <c r="BA358" i="6"/>
  <c r="BB358" i="6"/>
  <c r="BD358" i="6"/>
  <c r="BE358" i="6"/>
  <c r="BF358" i="6"/>
  <c r="BG358" i="6"/>
  <c r="BH358" i="6"/>
  <c r="BK358" i="6"/>
  <c r="BL358" i="6"/>
  <c r="BN358" i="6"/>
  <c r="B359" i="6"/>
  <c r="D359" i="6"/>
  <c r="E359" i="6"/>
  <c r="F359" i="6"/>
  <c r="G359" i="6"/>
  <c r="H359" i="6"/>
  <c r="I359" i="6"/>
  <c r="J359" i="6"/>
  <c r="K359" i="6"/>
  <c r="L359" i="6"/>
  <c r="M359" i="6"/>
  <c r="N359" i="6"/>
  <c r="O359" i="6"/>
  <c r="P359" i="6"/>
  <c r="Q359" i="6"/>
  <c r="R359" i="6"/>
  <c r="S359" i="6"/>
  <c r="T359" i="6"/>
  <c r="U359" i="6"/>
  <c r="V359" i="6"/>
  <c r="W359" i="6"/>
  <c r="X359" i="6"/>
  <c r="AA359" i="6"/>
  <c r="AB359" i="6"/>
  <c r="AC359" i="6"/>
  <c r="AD359" i="6"/>
  <c r="AE359" i="6"/>
  <c r="AF359" i="6"/>
  <c r="AG359" i="6"/>
  <c r="AH359" i="6"/>
  <c r="AI359" i="6"/>
  <c r="AJ359" i="6"/>
  <c r="AK359" i="6"/>
  <c r="AL359" i="6"/>
  <c r="AM359" i="6"/>
  <c r="AN359" i="6"/>
  <c r="AO359" i="6"/>
  <c r="AP359" i="6"/>
  <c r="AR359" i="6"/>
  <c r="AS359" i="6"/>
  <c r="AU359" i="6"/>
  <c r="AW359" i="6"/>
  <c r="AX359" i="6"/>
  <c r="AZ359" i="6"/>
  <c r="BA359" i="6"/>
  <c r="BB359" i="6"/>
  <c r="BD359" i="6"/>
  <c r="BE359" i="6"/>
  <c r="BF359" i="6"/>
  <c r="BG359" i="6"/>
  <c r="BH359" i="6"/>
  <c r="BK359" i="6"/>
  <c r="BL359" i="6"/>
  <c r="BN359" i="6"/>
  <c r="B360" i="6"/>
  <c r="D360" i="6"/>
  <c r="E360" i="6"/>
  <c r="F360" i="6"/>
  <c r="G360" i="6"/>
  <c r="H360" i="6"/>
  <c r="I360" i="6"/>
  <c r="J360" i="6"/>
  <c r="K360" i="6"/>
  <c r="L360" i="6"/>
  <c r="M360" i="6"/>
  <c r="N360" i="6"/>
  <c r="O360" i="6"/>
  <c r="P360" i="6"/>
  <c r="Q360" i="6"/>
  <c r="R360" i="6"/>
  <c r="S360" i="6"/>
  <c r="T360" i="6"/>
  <c r="U360" i="6"/>
  <c r="V360" i="6"/>
  <c r="W360" i="6"/>
  <c r="X360" i="6"/>
  <c r="AA360" i="6"/>
  <c r="AB360" i="6"/>
  <c r="AC360" i="6"/>
  <c r="AD360" i="6"/>
  <c r="AE360" i="6"/>
  <c r="AF360" i="6"/>
  <c r="AG360" i="6"/>
  <c r="AH360" i="6"/>
  <c r="AI360" i="6"/>
  <c r="AJ360" i="6"/>
  <c r="AK360" i="6"/>
  <c r="AL360" i="6"/>
  <c r="AM360" i="6"/>
  <c r="AN360" i="6"/>
  <c r="AO360" i="6"/>
  <c r="AP360" i="6"/>
  <c r="AR360" i="6"/>
  <c r="AS360" i="6"/>
  <c r="AU360" i="6"/>
  <c r="AW360" i="6"/>
  <c r="AX360" i="6"/>
  <c r="AZ360" i="6"/>
  <c r="BA360" i="6"/>
  <c r="BB360" i="6"/>
  <c r="BD360" i="6"/>
  <c r="BE360" i="6"/>
  <c r="BF360" i="6"/>
  <c r="BG360" i="6"/>
  <c r="BH360" i="6"/>
  <c r="BK360" i="6"/>
  <c r="BL360" i="6"/>
  <c r="BN360" i="6"/>
  <c r="B361" i="6"/>
  <c r="D361" i="6"/>
  <c r="E361" i="6"/>
  <c r="F361" i="6"/>
  <c r="G361" i="6"/>
  <c r="H361" i="6"/>
  <c r="I361" i="6"/>
  <c r="J361" i="6"/>
  <c r="K361" i="6"/>
  <c r="L361" i="6"/>
  <c r="M361" i="6"/>
  <c r="N361" i="6"/>
  <c r="O361" i="6"/>
  <c r="P361" i="6"/>
  <c r="Q361" i="6"/>
  <c r="R361" i="6"/>
  <c r="S361" i="6"/>
  <c r="T361" i="6"/>
  <c r="U361" i="6"/>
  <c r="V361" i="6"/>
  <c r="W361" i="6"/>
  <c r="X361" i="6"/>
  <c r="AA361" i="6"/>
  <c r="AB361" i="6"/>
  <c r="AC361" i="6"/>
  <c r="AD361" i="6"/>
  <c r="AE361" i="6"/>
  <c r="AF361" i="6"/>
  <c r="AG361" i="6"/>
  <c r="AH361" i="6"/>
  <c r="AI361" i="6"/>
  <c r="AJ361" i="6"/>
  <c r="AK361" i="6"/>
  <c r="AL361" i="6"/>
  <c r="AM361" i="6"/>
  <c r="AN361" i="6"/>
  <c r="AO361" i="6"/>
  <c r="AP361" i="6"/>
  <c r="AR361" i="6"/>
  <c r="AS361" i="6"/>
  <c r="AU361" i="6"/>
  <c r="AW361" i="6"/>
  <c r="AX361" i="6"/>
  <c r="AZ361" i="6"/>
  <c r="BA361" i="6"/>
  <c r="BB361" i="6"/>
  <c r="BD361" i="6"/>
  <c r="BE361" i="6"/>
  <c r="BF361" i="6"/>
  <c r="BG361" i="6"/>
  <c r="BH361" i="6"/>
  <c r="BK361" i="6"/>
  <c r="BL361" i="6"/>
  <c r="BN361" i="6"/>
  <c r="B362" i="6"/>
  <c r="D362" i="6"/>
  <c r="E362" i="6"/>
  <c r="F362" i="6"/>
  <c r="G362" i="6"/>
  <c r="H362" i="6"/>
  <c r="I362" i="6"/>
  <c r="J362" i="6"/>
  <c r="K362" i="6"/>
  <c r="L362" i="6"/>
  <c r="M362" i="6"/>
  <c r="N362" i="6"/>
  <c r="O362" i="6"/>
  <c r="P362" i="6"/>
  <c r="Q362" i="6"/>
  <c r="R362" i="6"/>
  <c r="S362" i="6"/>
  <c r="T362" i="6"/>
  <c r="U362" i="6"/>
  <c r="V362" i="6"/>
  <c r="W362" i="6"/>
  <c r="X362" i="6"/>
  <c r="AA362" i="6"/>
  <c r="AB362" i="6"/>
  <c r="AC362" i="6"/>
  <c r="AD362" i="6"/>
  <c r="AE362" i="6"/>
  <c r="AF362" i="6"/>
  <c r="AG362" i="6"/>
  <c r="AH362" i="6"/>
  <c r="AI362" i="6"/>
  <c r="AJ362" i="6"/>
  <c r="AK362" i="6"/>
  <c r="AL362" i="6"/>
  <c r="AM362" i="6"/>
  <c r="AN362" i="6"/>
  <c r="AO362" i="6"/>
  <c r="AP362" i="6"/>
  <c r="AR362" i="6"/>
  <c r="AS362" i="6"/>
  <c r="AU362" i="6"/>
  <c r="AW362" i="6"/>
  <c r="AX362" i="6"/>
  <c r="AZ362" i="6"/>
  <c r="BA362" i="6"/>
  <c r="BB362" i="6"/>
  <c r="BD362" i="6"/>
  <c r="BE362" i="6"/>
  <c r="BF362" i="6"/>
  <c r="BG362" i="6"/>
  <c r="BH362" i="6"/>
  <c r="BK362" i="6"/>
  <c r="BL362" i="6"/>
  <c r="BN362" i="6"/>
  <c r="B363" i="6"/>
  <c r="D363" i="6"/>
  <c r="E363" i="6"/>
  <c r="F363" i="6"/>
  <c r="G363" i="6"/>
  <c r="H363" i="6"/>
  <c r="I363" i="6"/>
  <c r="J363" i="6"/>
  <c r="K363" i="6"/>
  <c r="L363" i="6"/>
  <c r="M363" i="6"/>
  <c r="N363" i="6"/>
  <c r="O363" i="6"/>
  <c r="P363" i="6"/>
  <c r="Q363" i="6"/>
  <c r="R363" i="6"/>
  <c r="S363" i="6"/>
  <c r="T363" i="6"/>
  <c r="U363" i="6"/>
  <c r="V363" i="6"/>
  <c r="W363" i="6"/>
  <c r="X363" i="6"/>
  <c r="AA363" i="6"/>
  <c r="AB363" i="6"/>
  <c r="AC363" i="6"/>
  <c r="AD363" i="6"/>
  <c r="AE363" i="6"/>
  <c r="AF363" i="6"/>
  <c r="AG363" i="6"/>
  <c r="AH363" i="6"/>
  <c r="AI363" i="6"/>
  <c r="AJ363" i="6"/>
  <c r="AK363" i="6"/>
  <c r="AL363" i="6"/>
  <c r="AM363" i="6"/>
  <c r="AN363" i="6"/>
  <c r="AO363" i="6"/>
  <c r="AP363" i="6"/>
  <c r="AR363" i="6"/>
  <c r="AS363" i="6"/>
  <c r="AU363" i="6"/>
  <c r="AW363" i="6"/>
  <c r="AX363" i="6"/>
  <c r="AZ363" i="6"/>
  <c r="BA363" i="6"/>
  <c r="BB363" i="6"/>
  <c r="BD363" i="6"/>
  <c r="BE363" i="6"/>
  <c r="BF363" i="6"/>
  <c r="BG363" i="6"/>
  <c r="BH363" i="6"/>
  <c r="BK363" i="6"/>
  <c r="BL363" i="6"/>
  <c r="BN363" i="6"/>
  <c r="B364" i="6"/>
  <c r="D364" i="6"/>
  <c r="E364" i="6"/>
  <c r="F364" i="6"/>
  <c r="G364" i="6"/>
  <c r="H364" i="6"/>
  <c r="I364" i="6"/>
  <c r="J364" i="6"/>
  <c r="K364" i="6"/>
  <c r="L364" i="6"/>
  <c r="M364" i="6"/>
  <c r="N364" i="6"/>
  <c r="O364" i="6"/>
  <c r="P364" i="6"/>
  <c r="Q364" i="6"/>
  <c r="R364" i="6"/>
  <c r="S364" i="6"/>
  <c r="T364" i="6"/>
  <c r="U364" i="6"/>
  <c r="V364" i="6"/>
  <c r="W364" i="6"/>
  <c r="X364" i="6"/>
  <c r="AA364" i="6"/>
  <c r="AB364" i="6"/>
  <c r="AC364" i="6"/>
  <c r="AD364" i="6"/>
  <c r="AE364" i="6"/>
  <c r="AF364" i="6"/>
  <c r="AG364" i="6"/>
  <c r="AH364" i="6"/>
  <c r="AI364" i="6"/>
  <c r="AJ364" i="6"/>
  <c r="AK364" i="6"/>
  <c r="AL364" i="6"/>
  <c r="AM364" i="6"/>
  <c r="AN364" i="6"/>
  <c r="AO364" i="6"/>
  <c r="AP364" i="6"/>
  <c r="AR364" i="6"/>
  <c r="AS364" i="6"/>
  <c r="AU364" i="6"/>
  <c r="AW364" i="6"/>
  <c r="AX364" i="6"/>
  <c r="AZ364" i="6"/>
  <c r="BA364" i="6"/>
  <c r="BB364" i="6"/>
  <c r="BD364" i="6"/>
  <c r="BE364" i="6"/>
  <c r="BF364" i="6"/>
  <c r="BG364" i="6"/>
  <c r="BH364" i="6"/>
  <c r="BK364" i="6"/>
  <c r="BL364" i="6"/>
  <c r="BN364" i="6"/>
  <c r="B365" i="6"/>
  <c r="D365" i="6"/>
  <c r="E365" i="6"/>
  <c r="F365" i="6"/>
  <c r="G365" i="6"/>
  <c r="H365" i="6"/>
  <c r="I365" i="6"/>
  <c r="J365" i="6"/>
  <c r="K365" i="6"/>
  <c r="L365" i="6"/>
  <c r="M365" i="6"/>
  <c r="N365" i="6"/>
  <c r="O365" i="6"/>
  <c r="P365" i="6"/>
  <c r="Q365" i="6"/>
  <c r="R365" i="6"/>
  <c r="S365" i="6"/>
  <c r="T365" i="6"/>
  <c r="U365" i="6"/>
  <c r="V365" i="6"/>
  <c r="W365" i="6"/>
  <c r="X365" i="6"/>
  <c r="AA365" i="6"/>
  <c r="AB365" i="6"/>
  <c r="AC365" i="6"/>
  <c r="AD365" i="6"/>
  <c r="AE365" i="6"/>
  <c r="AF365" i="6"/>
  <c r="AG365" i="6"/>
  <c r="AH365" i="6"/>
  <c r="AI365" i="6"/>
  <c r="AJ365" i="6"/>
  <c r="AK365" i="6"/>
  <c r="AL365" i="6"/>
  <c r="AM365" i="6"/>
  <c r="AN365" i="6"/>
  <c r="AO365" i="6"/>
  <c r="AP365" i="6"/>
  <c r="AR365" i="6"/>
  <c r="AU365" i="6"/>
  <c r="AW365" i="6"/>
  <c r="AX365" i="6"/>
  <c r="AZ365" i="6"/>
  <c r="BA365" i="6"/>
  <c r="BB365" i="6"/>
  <c r="BD365" i="6"/>
  <c r="BE365" i="6"/>
  <c r="BF365" i="6"/>
  <c r="BG365" i="6"/>
  <c r="BH365" i="6"/>
  <c r="BK365" i="6"/>
  <c r="BL365" i="6"/>
  <c r="BN365" i="6"/>
  <c r="B366" i="6"/>
  <c r="D366" i="6"/>
  <c r="E366" i="6"/>
  <c r="F366" i="6"/>
  <c r="G366" i="6"/>
  <c r="H366" i="6"/>
  <c r="I366" i="6"/>
  <c r="J366" i="6"/>
  <c r="K366" i="6"/>
  <c r="L366" i="6"/>
  <c r="M366" i="6"/>
  <c r="N366" i="6"/>
  <c r="O366" i="6"/>
  <c r="P366" i="6"/>
  <c r="Q366" i="6"/>
  <c r="R366" i="6"/>
  <c r="S366" i="6"/>
  <c r="T366" i="6"/>
  <c r="U366" i="6"/>
  <c r="V366" i="6"/>
  <c r="W366" i="6"/>
  <c r="X366" i="6"/>
  <c r="AA366" i="6"/>
  <c r="AB366" i="6"/>
  <c r="AC366" i="6"/>
  <c r="AD366" i="6"/>
  <c r="AE366" i="6"/>
  <c r="AF366" i="6"/>
  <c r="AG366" i="6"/>
  <c r="AI366" i="6"/>
  <c r="AJ366" i="6"/>
  <c r="AK366" i="6"/>
  <c r="AL366" i="6"/>
  <c r="AM366" i="6"/>
  <c r="AN366" i="6"/>
  <c r="AO366" i="6"/>
  <c r="AP366" i="6"/>
  <c r="AR366" i="6"/>
  <c r="AU366" i="6"/>
  <c r="AW366" i="6"/>
  <c r="AX366" i="6"/>
  <c r="AZ366" i="6"/>
  <c r="BA366" i="6"/>
  <c r="BB366" i="6"/>
  <c r="BD366" i="6"/>
  <c r="BE366" i="6"/>
  <c r="BF366" i="6"/>
  <c r="BG366" i="6"/>
  <c r="BH366" i="6"/>
  <c r="BK366" i="6"/>
  <c r="BL366" i="6"/>
  <c r="BN366" i="6"/>
  <c r="B368" i="6"/>
  <c r="D368" i="6"/>
  <c r="E368" i="6"/>
  <c r="F368" i="6"/>
  <c r="G368" i="6"/>
  <c r="H368" i="6"/>
  <c r="I368" i="6"/>
  <c r="J368" i="6"/>
  <c r="K368" i="6"/>
  <c r="L368" i="6"/>
  <c r="M368" i="6"/>
  <c r="N368" i="6"/>
  <c r="O368" i="6"/>
  <c r="P368" i="6"/>
  <c r="Q368" i="6"/>
  <c r="R368" i="6"/>
  <c r="S368" i="6"/>
  <c r="T368" i="6"/>
  <c r="U368" i="6"/>
  <c r="V368" i="6"/>
  <c r="W368" i="6"/>
  <c r="X368" i="6"/>
  <c r="AA368" i="6"/>
  <c r="AB368" i="6"/>
  <c r="AC368" i="6"/>
  <c r="AD368" i="6"/>
  <c r="AE368" i="6"/>
  <c r="AF368" i="6"/>
  <c r="AG368" i="6"/>
  <c r="AH368" i="6"/>
  <c r="AI368" i="6"/>
  <c r="AJ368" i="6"/>
  <c r="AK368" i="6"/>
  <c r="AL368" i="6"/>
  <c r="AM368" i="6"/>
  <c r="AN368" i="6"/>
  <c r="AO368" i="6"/>
  <c r="AP368" i="6"/>
  <c r="AR368" i="6"/>
  <c r="AS368" i="6"/>
  <c r="AU368" i="6"/>
  <c r="AW368" i="6"/>
  <c r="AX368" i="6"/>
  <c r="AZ368" i="6"/>
  <c r="BA368" i="6"/>
  <c r="BB368" i="6"/>
  <c r="BD368" i="6"/>
  <c r="BE368" i="6"/>
  <c r="BF368" i="6"/>
  <c r="BG368" i="6"/>
  <c r="BH368" i="6"/>
  <c r="BK368" i="6"/>
  <c r="BL368" i="6"/>
  <c r="BN368" i="6"/>
  <c r="B369" i="6"/>
  <c r="D369" i="6"/>
  <c r="E369" i="6"/>
  <c r="F369" i="6"/>
  <c r="G369" i="6"/>
  <c r="H369" i="6"/>
  <c r="I369" i="6"/>
  <c r="J369" i="6"/>
  <c r="K369" i="6"/>
  <c r="L369" i="6"/>
  <c r="M369" i="6"/>
  <c r="N369" i="6"/>
  <c r="O369" i="6"/>
  <c r="P369" i="6"/>
  <c r="Q369" i="6"/>
  <c r="R369" i="6"/>
  <c r="S369" i="6"/>
  <c r="T369" i="6"/>
  <c r="U369" i="6"/>
  <c r="V369" i="6"/>
  <c r="W369" i="6"/>
  <c r="X369" i="6"/>
  <c r="AA369" i="6"/>
  <c r="AB369" i="6"/>
  <c r="AC369" i="6"/>
  <c r="AD369" i="6"/>
  <c r="AE369" i="6"/>
  <c r="AF369" i="6"/>
  <c r="AH369" i="6"/>
  <c r="AI369" i="6"/>
  <c r="AJ369" i="6"/>
  <c r="AK369" i="6"/>
  <c r="AL369" i="6"/>
  <c r="AM369" i="6"/>
  <c r="AN369" i="6"/>
  <c r="AO369" i="6"/>
  <c r="AP369" i="6"/>
  <c r="AR369" i="6"/>
  <c r="AU369" i="6"/>
  <c r="AW369" i="6"/>
  <c r="AX369" i="6"/>
  <c r="AZ369" i="6"/>
  <c r="BA369" i="6"/>
  <c r="BB369" i="6"/>
  <c r="BD369" i="6"/>
  <c r="BE369" i="6"/>
  <c r="BF369" i="6"/>
  <c r="BG369" i="6"/>
  <c r="BH369" i="6"/>
  <c r="BI369" i="6"/>
  <c r="BK369" i="6"/>
  <c r="BL369" i="6"/>
  <c r="BN369" i="6"/>
  <c r="B370" i="6"/>
  <c r="D370" i="6"/>
  <c r="E370" i="6"/>
  <c r="F370" i="6"/>
  <c r="G370" i="6"/>
  <c r="H370" i="6"/>
  <c r="I370" i="6"/>
  <c r="J370" i="6"/>
  <c r="K370" i="6"/>
  <c r="L370" i="6"/>
  <c r="M370" i="6"/>
  <c r="N370" i="6"/>
  <c r="O370" i="6"/>
  <c r="P370" i="6"/>
  <c r="Q370" i="6"/>
  <c r="R370" i="6"/>
  <c r="S370" i="6"/>
  <c r="T370" i="6"/>
  <c r="U370" i="6"/>
  <c r="V370" i="6"/>
  <c r="W370" i="6"/>
  <c r="X370" i="6"/>
  <c r="AA370" i="6"/>
  <c r="AB370" i="6"/>
  <c r="AC370" i="6"/>
  <c r="AD370" i="6"/>
  <c r="AE370" i="6"/>
  <c r="AF370" i="6"/>
  <c r="AH370" i="6"/>
  <c r="AI370" i="6"/>
  <c r="AJ370" i="6"/>
  <c r="AK370" i="6"/>
  <c r="AL370" i="6"/>
  <c r="AM370" i="6"/>
  <c r="AN370" i="6"/>
  <c r="AO370" i="6"/>
  <c r="AP370" i="6"/>
  <c r="AR370" i="6"/>
  <c r="AU370" i="6"/>
  <c r="AW370" i="6"/>
  <c r="AX370" i="6"/>
  <c r="AZ370" i="6"/>
  <c r="BA370" i="6"/>
  <c r="BB370" i="6"/>
  <c r="BD370" i="6"/>
  <c r="BE370" i="6"/>
  <c r="BF370" i="6"/>
  <c r="BG370" i="6"/>
  <c r="BH370" i="6"/>
  <c r="BI370" i="6"/>
  <c r="BK370" i="6"/>
  <c r="BL370" i="6"/>
  <c r="BN370" i="6"/>
  <c r="B371" i="6"/>
  <c r="D371" i="6"/>
  <c r="E371" i="6"/>
  <c r="F371" i="6"/>
  <c r="G371" i="6"/>
  <c r="H371" i="6"/>
  <c r="I371" i="6"/>
  <c r="J371" i="6"/>
  <c r="L371" i="6"/>
  <c r="M371" i="6"/>
  <c r="N371" i="6"/>
  <c r="O371" i="6"/>
  <c r="P371" i="6"/>
  <c r="Q371" i="6"/>
  <c r="R371" i="6"/>
  <c r="S371" i="6"/>
  <c r="T371" i="6"/>
  <c r="U371" i="6"/>
  <c r="V371" i="6"/>
  <c r="W371" i="6"/>
  <c r="X371" i="6"/>
  <c r="AA371" i="6"/>
  <c r="AB371" i="6"/>
  <c r="AC371" i="6"/>
  <c r="AD371" i="6"/>
  <c r="AE371" i="6"/>
  <c r="AF371" i="6"/>
  <c r="AG371" i="6"/>
  <c r="AH371" i="6"/>
  <c r="AI371" i="6"/>
  <c r="AJ371" i="6"/>
  <c r="AK371" i="6"/>
  <c r="AL371" i="6"/>
  <c r="AM371" i="6"/>
  <c r="AN371" i="6"/>
  <c r="AO371" i="6"/>
  <c r="AP371" i="6"/>
  <c r="AR371" i="6"/>
  <c r="AS371" i="6"/>
  <c r="AU371" i="6"/>
  <c r="AW371" i="6"/>
  <c r="AX371" i="6"/>
  <c r="AZ371" i="6"/>
  <c r="BA371" i="6"/>
  <c r="BB371" i="6"/>
  <c r="BD371" i="6"/>
  <c r="BE371" i="6"/>
  <c r="BF371" i="6"/>
  <c r="BG371" i="6"/>
  <c r="BH371" i="6"/>
  <c r="BK371" i="6"/>
  <c r="BL371" i="6"/>
  <c r="BN371" i="6"/>
  <c r="B372" i="6"/>
  <c r="D372" i="6"/>
  <c r="E372" i="6"/>
  <c r="F372" i="6"/>
  <c r="G372" i="6"/>
  <c r="H372" i="6"/>
  <c r="I372" i="6"/>
  <c r="J372" i="6"/>
  <c r="K372" i="6"/>
  <c r="L372" i="6"/>
  <c r="M372" i="6"/>
  <c r="N372" i="6"/>
  <c r="O372" i="6"/>
  <c r="P372" i="6"/>
  <c r="Q372" i="6"/>
  <c r="R372" i="6"/>
  <c r="S372" i="6"/>
  <c r="T372" i="6"/>
  <c r="U372" i="6"/>
  <c r="V372" i="6"/>
  <c r="W372" i="6"/>
  <c r="X372" i="6"/>
  <c r="AA372" i="6"/>
  <c r="AB372" i="6"/>
  <c r="AC372" i="6"/>
  <c r="AD372" i="6"/>
  <c r="AE372" i="6"/>
  <c r="AF372" i="6"/>
  <c r="AG372" i="6"/>
  <c r="AH372" i="6"/>
  <c r="AI372" i="6"/>
  <c r="AK372" i="6"/>
  <c r="AL372" i="6"/>
  <c r="AM372" i="6"/>
  <c r="AN372" i="6"/>
  <c r="AO372" i="6"/>
  <c r="AP372" i="6"/>
  <c r="AR372" i="6"/>
  <c r="AU372" i="6"/>
  <c r="AW372" i="6"/>
  <c r="AX372" i="6"/>
  <c r="AZ372" i="6"/>
  <c r="BA372" i="6"/>
  <c r="BB372" i="6"/>
  <c r="BD372" i="6"/>
  <c r="BE372" i="6"/>
  <c r="BF372" i="6"/>
  <c r="BG372" i="6"/>
  <c r="BH372" i="6"/>
  <c r="BI372" i="6"/>
  <c r="BK372" i="6"/>
  <c r="BL372" i="6"/>
  <c r="BN372" i="6"/>
  <c r="B373" i="6"/>
  <c r="D373" i="6"/>
  <c r="E373" i="6"/>
  <c r="F373" i="6"/>
  <c r="G373" i="6"/>
  <c r="H373" i="6"/>
  <c r="I373" i="6"/>
  <c r="J373" i="6"/>
  <c r="L373" i="6"/>
  <c r="M373" i="6"/>
  <c r="N373" i="6"/>
  <c r="O373" i="6"/>
  <c r="P373" i="6"/>
  <c r="Q373" i="6"/>
  <c r="R373" i="6"/>
  <c r="S373" i="6"/>
  <c r="T373" i="6"/>
  <c r="U373" i="6"/>
  <c r="V373" i="6"/>
  <c r="W373" i="6"/>
  <c r="X373" i="6"/>
  <c r="AA373" i="6"/>
  <c r="AB373" i="6"/>
  <c r="AC373" i="6"/>
  <c r="AD373" i="6"/>
  <c r="AE373" i="6"/>
  <c r="AF373" i="6"/>
  <c r="AG373" i="6"/>
  <c r="AH373" i="6"/>
  <c r="AI373" i="6"/>
  <c r="AJ373" i="6"/>
  <c r="AK373" i="6"/>
  <c r="AL373" i="6"/>
  <c r="AM373" i="6"/>
  <c r="AN373" i="6"/>
  <c r="AO373" i="6"/>
  <c r="AP373" i="6"/>
  <c r="AR373" i="6"/>
  <c r="AS373" i="6"/>
  <c r="AU373" i="6"/>
  <c r="AW373" i="6"/>
  <c r="AX373" i="6"/>
  <c r="BA373" i="6"/>
  <c r="BB373" i="6"/>
  <c r="BD373" i="6"/>
  <c r="BE373" i="6"/>
  <c r="BF373" i="6"/>
  <c r="BG373" i="6"/>
  <c r="BH373" i="6"/>
  <c r="BK373" i="6"/>
  <c r="BL373" i="6"/>
  <c r="BN373" i="6"/>
  <c r="B374" i="6"/>
  <c r="D374" i="6"/>
  <c r="E374" i="6"/>
  <c r="F374" i="6"/>
  <c r="G374" i="6"/>
  <c r="H374" i="6"/>
  <c r="I374" i="6"/>
  <c r="J374" i="6"/>
  <c r="L374" i="6"/>
  <c r="M374" i="6"/>
  <c r="N374" i="6"/>
  <c r="O374" i="6"/>
  <c r="P374" i="6"/>
  <c r="Q374" i="6"/>
  <c r="R374" i="6"/>
  <c r="S374" i="6"/>
  <c r="T374" i="6"/>
  <c r="U374" i="6"/>
  <c r="V374" i="6"/>
  <c r="W374" i="6"/>
  <c r="X374" i="6"/>
  <c r="AA374" i="6"/>
  <c r="AB374" i="6"/>
  <c r="AC374" i="6"/>
  <c r="AD374" i="6"/>
  <c r="AE374" i="6"/>
  <c r="AF374" i="6"/>
  <c r="AG374" i="6"/>
  <c r="AH374" i="6"/>
  <c r="AI374" i="6"/>
  <c r="AJ374" i="6"/>
  <c r="AK374" i="6"/>
  <c r="AL374" i="6"/>
  <c r="AM374" i="6"/>
  <c r="AN374" i="6"/>
  <c r="AO374" i="6"/>
  <c r="AP374" i="6"/>
  <c r="AR374" i="6"/>
  <c r="AS374" i="6"/>
  <c r="AU374" i="6"/>
  <c r="AW374" i="6"/>
  <c r="AX374" i="6"/>
  <c r="BA374" i="6"/>
  <c r="BB374" i="6"/>
  <c r="BD374" i="6"/>
  <c r="BE374" i="6"/>
  <c r="BF374" i="6"/>
  <c r="BG374" i="6"/>
  <c r="BH374" i="6"/>
  <c r="BK374" i="6"/>
  <c r="BL374" i="6"/>
  <c r="BN374" i="6"/>
  <c r="B375" i="6"/>
  <c r="D375" i="6"/>
  <c r="E375" i="6"/>
  <c r="F375" i="6"/>
  <c r="G375" i="6"/>
  <c r="H375" i="6"/>
  <c r="I375" i="6"/>
  <c r="J375" i="6"/>
  <c r="L375" i="6"/>
  <c r="M375" i="6"/>
  <c r="N375" i="6"/>
  <c r="O375" i="6"/>
  <c r="P375" i="6"/>
  <c r="Q375" i="6"/>
  <c r="R375" i="6"/>
  <c r="S375" i="6"/>
  <c r="T375" i="6"/>
  <c r="U375" i="6"/>
  <c r="V375" i="6"/>
  <c r="W375" i="6"/>
  <c r="X375" i="6"/>
  <c r="AA375" i="6"/>
  <c r="AB375" i="6"/>
  <c r="AC375" i="6"/>
  <c r="AD375" i="6"/>
  <c r="AE375" i="6"/>
  <c r="AF375" i="6"/>
  <c r="AG375" i="6"/>
  <c r="AH375" i="6"/>
  <c r="AI375" i="6"/>
  <c r="AJ375" i="6"/>
  <c r="AK375" i="6"/>
  <c r="AL375" i="6"/>
  <c r="AM375" i="6"/>
  <c r="AN375" i="6"/>
  <c r="AO375" i="6"/>
  <c r="AP375" i="6"/>
  <c r="AR375" i="6"/>
  <c r="AS375" i="6"/>
  <c r="AU375" i="6"/>
  <c r="AW375" i="6"/>
  <c r="AX375" i="6"/>
  <c r="BA375" i="6"/>
  <c r="BB375" i="6"/>
  <c r="BD375" i="6"/>
  <c r="BE375" i="6"/>
  <c r="BF375" i="6"/>
  <c r="BG375" i="6"/>
  <c r="BH375" i="6"/>
  <c r="BK375" i="6"/>
  <c r="BL375" i="6"/>
  <c r="BN375" i="6"/>
  <c r="B376" i="6"/>
  <c r="D376" i="6"/>
  <c r="E376" i="6"/>
  <c r="F376" i="6"/>
  <c r="G376" i="6"/>
  <c r="H376" i="6"/>
  <c r="I376" i="6"/>
  <c r="J376" i="6"/>
  <c r="L376" i="6"/>
  <c r="M376" i="6"/>
  <c r="N376" i="6"/>
  <c r="O376" i="6"/>
  <c r="P376" i="6"/>
  <c r="Q376" i="6"/>
  <c r="R376" i="6"/>
  <c r="S376" i="6"/>
  <c r="T376" i="6"/>
  <c r="U376" i="6"/>
  <c r="V376" i="6"/>
  <c r="W376" i="6"/>
  <c r="X376" i="6"/>
  <c r="AA376" i="6"/>
  <c r="AB376" i="6"/>
  <c r="AC376" i="6"/>
  <c r="AD376" i="6"/>
  <c r="AE376" i="6"/>
  <c r="AF376" i="6"/>
  <c r="AG376" i="6"/>
  <c r="AH376" i="6"/>
  <c r="AI376" i="6"/>
  <c r="AJ376" i="6"/>
  <c r="AK376" i="6"/>
  <c r="AL376" i="6"/>
  <c r="AM376" i="6"/>
  <c r="AN376" i="6"/>
  <c r="AO376" i="6"/>
  <c r="AP376" i="6"/>
  <c r="AR376" i="6"/>
  <c r="AS376" i="6"/>
  <c r="AU376" i="6"/>
  <c r="AW376" i="6"/>
  <c r="AX376" i="6"/>
  <c r="BA376" i="6"/>
  <c r="BB376" i="6"/>
  <c r="BD376" i="6"/>
  <c r="BE376" i="6"/>
  <c r="BF376" i="6"/>
  <c r="BG376" i="6"/>
  <c r="BH376" i="6"/>
  <c r="BK376" i="6"/>
  <c r="BL376" i="6"/>
  <c r="BN376" i="6"/>
  <c r="B377" i="6"/>
  <c r="D377" i="6"/>
  <c r="E377" i="6"/>
  <c r="F377" i="6"/>
  <c r="G377" i="6"/>
  <c r="H377" i="6"/>
  <c r="I377" i="6"/>
  <c r="J377" i="6"/>
  <c r="L377" i="6"/>
  <c r="M377" i="6"/>
  <c r="N377" i="6"/>
  <c r="O377" i="6"/>
  <c r="P377" i="6"/>
  <c r="Q377" i="6"/>
  <c r="R377" i="6"/>
  <c r="S377" i="6"/>
  <c r="T377" i="6"/>
  <c r="U377" i="6"/>
  <c r="V377" i="6"/>
  <c r="W377" i="6"/>
  <c r="X377" i="6"/>
  <c r="AA377" i="6"/>
  <c r="AB377" i="6"/>
  <c r="AC377" i="6"/>
  <c r="AD377" i="6"/>
  <c r="AE377" i="6"/>
  <c r="AF377" i="6"/>
  <c r="AG377" i="6"/>
  <c r="AH377" i="6"/>
  <c r="AI377" i="6"/>
  <c r="AJ377" i="6"/>
  <c r="AK377" i="6"/>
  <c r="AL377" i="6"/>
  <c r="AM377" i="6"/>
  <c r="AN377" i="6"/>
  <c r="AO377" i="6"/>
  <c r="AP377" i="6"/>
  <c r="AR377" i="6"/>
  <c r="AS377" i="6"/>
  <c r="AU377" i="6"/>
  <c r="AW377" i="6"/>
  <c r="AX377" i="6"/>
  <c r="BA377" i="6"/>
  <c r="BB377" i="6"/>
  <c r="BD377" i="6"/>
  <c r="BE377" i="6"/>
  <c r="BF377" i="6"/>
  <c r="BG377" i="6"/>
  <c r="BH377" i="6"/>
  <c r="BK377" i="6"/>
  <c r="BL377" i="6"/>
  <c r="BN377" i="6"/>
  <c r="B378" i="6"/>
  <c r="D378" i="6"/>
  <c r="E378" i="6"/>
  <c r="F378" i="6"/>
  <c r="G378" i="6"/>
  <c r="H378" i="6"/>
  <c r="I378" i="6"/>
  <c r="J378" i="6"/>
  <c r="L378" i="6"/>
  <c r="M378" i="6"/>
  <c r="N378" i="6"/>
  <c r="O378" i="6"/>
  <c r="P378" i="6"/>
  <c r="Q378" i="6"/>
  <c r="R378" i="6"/>
  <c r="S378" i="6"/>
  <c r="T378" i="6"/>
  <c r="U378" i="6"/>
  <c r="V378" i="6"/>
  <c r="W378" i="6"/>
  <c r="X378" i="6"/>
  <c r="AA378" i="6"/>
  <c r="AB378" i="6"/>
  <c r="AC378" i="6"/>
  <c r="AD378" i="6"/>
  <c r="AE378" i="6"/>
  <c r="AF378" i="6"/>
  <c r="AG378" i="6"/>
  <c r="AH378" i="6"/>
  <c r="AI378" i="6"/>
  <c r="AJ378" i="6"/>
  <c r="AK378" i="6"/>
  <c r="AL378" i="6"/>
  <c r="AM378" i="6"/>
  <c r="AN378" i="6"/>
  <c r="AO378" i="6"/>
  <c r="AP378" i="6"/>
  <c r="AR378" i="6"/>
  <c r="AS378" i="6"/>
  <c r="AU378" i="6"/>
  <c r="AW378" i="6"/>
  <c r="AX378" i="6"/>
  <c r="BA378" i="6"/>
  <c r="BB378" i="6"/>
  <c r="BD378" i="6"/>
  <c r="BE378" i="6"/>
  <c r="BF378" i="6"/>
  <c r="BG378" i="6"/>
  <c r="BH378" i="6"/>
  <c r="BK378" i="6"/>
  <c r="BL378" i="6"/>
  <c r="BN378" i="6"/>
  <c r="B379" i="6"/>
  <c r="D379" i="6"/>
  <c r="E379" i="6"/>
  <c r="F379" i="6"/>
  <c r="G379" i="6"/>
  <c r="H379" i="6"/>
  <c r="I379" i="6"/>
  <c r="J379" i="6"/>
  <c r="K379" i="6"/>
  <c r="L379" i="6"/>
  <c r="M379" i="6"/>
  <c r="N379" i="6"/>
  <c r="O379" i="6"/>
  <c r="P379" i="6"/>
  <c r="Q379" i="6"/>
  <c r="R379" i="6"/>
  <c r="S379" i="6"/>
  <c r="T379" i="6"/>
  <c r="U379" i="6"/>
  <c r="V379" i="6"/>
  <c r="W379" i="6"/>
  <c r="X379" i="6"/>
  <c r="AA379" i="6"/>
  <c r="AB379" i="6"/>
  <c r="AC379" i="6"/>
  <c r="AD379" i="6"/>
  <c r="AE379" i="6"/>
  <c r="AF379" i="6"/>
  <c r="AG379" i="6"/>
  <c r="AH379" i="6"/>
  <c r="AI379" i="6"/>
  <c r="AJ379" i="6"/>
  <c r="AK379" i="6"/>
  <c r="AL379" i="6"/>
  <c r="AM379" i="6"/>
  <c r="AN379" i="6"/>
  <c r="AO379" i="6"/>
  <c r="AP379" i="6"/>
  <c r="AR379" i="6"/>
  <c r="AS379" i="6"/>
  <c r="AU379" i="6"/>
  <c r="AW379" i="6"/>
  <c r="AX379" i="6"/>
  <c r="AZ379" i="6"/>
  <c r="BA379" i="6"/>
  <c r="BB379" i="6"/>
  <c r="BD379" i="6"/>
  <c r="BE379" i="6"/>
  <c r="BF379" i="6"/>
  <c r="BG379" i="6"/>
  <c r="BH379" i="6"/>
  <c r="BI379" i="6"/>
  <c r="BK379" i="6"/>
  <c r="BL379" i="6"/>
  <c r="BN379" i="6"/>
  <c r="B380" i="6"/>
  <c r="D380" i="6"/>
  <c r="E380" i="6"/>
  <c r="F380" i="6"/>
  <c r="G380" i="6"/>
  <c r="H380" i="6"/>
  <c r="I380" i="6"/>
  <c r="J380" i="6"/>
  <c r="K380" i="6"/>
  <c r="L380" i="6"/>
  <c r="M380" i="6"/>
  <c r="N380" i="6"/>
  <c r="O380" i="6"/>
  <c r="P380" i="6"/>
  <c r="Q380" i="6"/>
  <c r="R380" i="6"/>
  <c r="S380" i="6"/>
  <c r="T380" i="6"/>
  <c r="U380" i="6"/>
  <c r="V380" i="6"/>
  <c r="W380" i="6"/>
  <c r="X380" i="6"/>
  <c r="AA380" i="6"/>
  <c r="AB380" i="6"/>
  <c r="AC380" i="6"/>
  <c r="AD380" i="6"/>
  <c r="AE380" i="6"/>
  <c r="AF380" i="6"/>
  <c r="AG380" i="6"/>
  <c r="AH380" i="6"/>
  <c r="AI380" i="6"/>
  <c r="AK380" i="6"/>
  <c r="AL380" i="6"/>
  <c r="AM380" i="6"/>
  <c r="AN380" i="6"/>
  <c r="AO380" i="6"/>
  <c r="AP380" i="6"/>
  <c r="AR380" i="6"/>
  <c r="AU380" i="6"/>
  <c r="AW380" i="6"/>
  <c r="AX380" i="6"/>
  <c r="AZ380" i="6"/>
  <c r="BA380" i="6"/>
  <c r="BB380" i="6"/>
  <c r="BD380" i="6"/>
  <c r="BE380" i="6"/>
  <c r="BF380" i="6"/>
  <c r="BG380" i="6"/>
  <c r="BH380" i="6"/>
  <c r="BI380" i="6"/>
  <c r="BK380" i="6"/>
  <c r="BL380" i="6"/>
  <c r="BN380" i="6"/>
  <c r="B381" i="6"/>
  <c r="D381" i="6"/>
  <c r="E381" i="6"/>
  <c r="F381" i="6"/>
  <c r="G381" i="6"/>
  <c r="H381" i="6"/>
  <c r="I381" i="6"/>
  <c r="J381" i="6"/>
  <c r="K381" i="6"/>
  <c r="L381" i="6"/>
  <c r="M381" i="6"/>
  <c r="N381" i="6"/>
  <c r="O381" i="6"/>
  <c r="P381" i="6"/>
  <c r="Q381" i="6"/>
  <c r="R381" i="6"/>
  <c r="S381" i="6"/>
  <c r="T381" i="6"/>
  <c r="U381" i="6"/>
  <c r="V381" i="6"/>
  <c r="W381" i="6"/>
  <c r="X381" i="6"/>
  <c r="AA381" i="6"/>
  <c r="AB381" i="6"/>
  <c r="AC381" i="6"/>
  <c r="AD381" i="6"/>
  <c r="AE381" i="6"/>
  <c r="AF381" i="6"/>
  <c r="AG381" i="6"/>
  <c r="AH381" i="6"/>
  <c r="AI381" i="6"/>
  <c r="AK381" i="6"/>
  <c r="AL381" i="6"/>
  <c r="AM381" i="6"/>
  <c r="AN381" i="6"/>
  <c r="AO381" i="6"/>
  <c r="AP381" i="6"/>
  <c r="AR381" i="6"/>
  <c r="AU381" i="6"/>
  <c r="AW381" i="6"/>
  <c r="AX381" i="6"/>
  <c r="AZ381" i="6"/>
  <c r="BA381" i="6"/>
  <c r="BB381" i="6"/>
  <c r="BD381" i="6"/>
  <c r="BE381" i="6"/>
  <c r="BF381" i="6"/>
  <c r="BG381" i="6"/>
  <c r="BH381" i="6"/>
  <c r="BI381" i="6"/>
  <c r="BK381" i="6"/>
  <c r="BL381" i="6"/>
  <c r="BN381" i="6"/>
  <c r="B382" i="6"/>
  <c r="D382" i="6"/>
  <c r="E382" i="6"/>
  <c r="F382" i="6"/>
  <c r="G382" i="6"/>
  <c r="H382" i="6"/>
  <c r="I382" i="6"/>
  <c r="J382" i="6"/>
  <c r="K382" i="6"/>
  <c r="L382" i="6"/>
  <c r="M382" i="6"/>
  <c r="N382" i="6"/>
  <c r="O382" i="6"/>
  <c r="P382" i="6"/>
  <c r="Q382" i="6"/>
  <c r="R382" i="6"/>
  <c r="S382" i="6"/>
  <c r="T382" i="6"/>
  <c r="U382" i="6"/>
  <c r="V382" i="6"/>
  <c r="W382" i="6"/>
  <c r="X382" i="6"/>
  <c r="AA382" i="6"/>
  <c r="AB382" i="6"/>
  <c r="AC382" i="6"/>
  <c r="AD382" i="6"/>
  <c r="AE382" i="6"/>
  <c r="AF382" i="6"/>
  <c r="AG382" i="6"/>
  <c r="AH382" i="6"/>
  <c r="AI382" i="6"/>
  <c r="AK382" i="6"/>
  <c r="AL382" i="6"/>
  <c r="AM382" i="6"/>
  <c r="AN382" i="6"/>
  <c r="AO382" i="6"/>
  <c r="AP382" i="6"/>
  <c r="AR382" i="6"/>
  <c r="AU382" i="6"/>
  <c r="AW382" i="6"/>
  <c r="AX382" i="6"/>
  <c r="AZ382" i="6"/>
  <c r="BA382" i="6"/>
  <c r="BB382" i="6"/>
  <c r="BD382" i="6"/>
  <c r="BE382" i="6"/>
  <c r="BF382" i="6"/>
  <c r="BG382" i="6"/>
  <c r="BH382" i="6"/>
  <c r="BI382" i="6"/>
  <c r="BK382" i="6"/>
  <c r="BL382" i="6"/>
  <c r="BN382" i="6"/>
  <c r="B383" i="6"/>
  <c r="D383" i="6"/>
  <c r="E383" i="6"/>
  <c r="F383" i="6"/>
  <c r="G383" i="6"/>
  <c r="H383" i="6"/>
  <c r="I383" i="6"/>
  <c r="J383" i="6"/>
  <c r="K383" i="6"/>
  <c r="L383" i="6"/>
  <c r="M383" i="6"/>
  <c r="N383" i="6"/>
  <c r="O383" i="6"/>
  <c r="P383" i="6"/>
  <c r="Q383" i="6"/>
  <c r="R383" i="6"/>
  <c r="S383" i="6"/>
  <c r="T383" i="6"/>
  <c r="U383" i="6"/>
  <c r="V383" i="6"/>
  <c r="W383" i="6"/>
  <c r="X383" i="6"/>
  <c r="AA383" i="6"/>
  <c r="AB383" i="6"/>
  <c r="AC383" i="6"/>
  <c r="AD383" i="6"/>
  <c r="AE383" i="6"/>
  <c r="AF383" i="6"/>
  <c r="AG383" i="6"/>
  <c r="AH383" i="6"/>
  <c r="AI383" i="6"/>
  <c r="AK383" i="6"/>
  <c r="AL383" i="6"/>
  <c r="AM383" i="6"/>
  <c r="AN383" i="6"/>
  <c r="AO383" i="6"/>
  <c r="AP383" i="6"/>
  <c r="AR383" i="6"/>
  <c r="AU383" i="6"/>
  <c r="AW383" i="6"/>
  <c r="AX383" i="6"/>
  <c r="AZ383" i="6"/>
  <c r="BA383" i="6"/>
  <c r="BB383" i="6"/>
  <c r="BD383" i="6"/>
  <c r="BE383" i="6"/>
  <c r="BF383" i="6"/>
  <c r="BG383" i="6"/>
  <c r="BH383" i="6"/>
  <c r="BI383" i="6"/>
  <c r="BK383" i="6"/>
  <c r="BL383" i="6"/>
  <c r="BN383" i="6"/>
  <c r="B384" i="6"/>
  <c r="D384" i="6"/>
  <c r="E384" i="6"/>
  <c r="F384" i="6"/>
  <c r="G384" i="6"/>
  <c r="H384" i="6"/>
  <c r="I384" i="6"/>
  <c r="J384" i="6"/>
  <c r="K384" i="6"/>
  <c r="L384" i="6"/>
  <c r="M384" i="6"/>
  <c r="N384" i="6"/>
  <c r="O384" i="6"/>
  <c r="P384" i="6"/>
  <c r="Q384" i="6"/>
  <c r="R384" i="6"/>
  <c r="S384" i="6"/>
  <c r="T384" i="6"/>
  <c r="U384" i="6"/>
  <c r="V384" i="6"/>
  <c r="W384" i="6"/>
  <c r="X384" i="6"/>
  <c r="AA384" i="6"/>
  <c r="AB384" i="6"/>
  <c r="AC384" i="6"/>
  <c r="AD384" i="6"/>
  <c r="AE384" i="6"/>
  <c r="AF384" i="6"/>
  <c r="AG384" i="6"/>
  <c r="AH384" i="6"/>
  <c r="AI384" i="6"/>
  <c r="AK384" i="6"/>
  <c r="AL384" i="6"/>
  <c r="AM384" i="6"/>
  <c r="AN384" i="6"/>
  <c r="AO384" i="6"/>
  <c r="AP384" i="6"/>
  <c r="AR384" i="6"/>
  <c r="AU384" i="6"/>
  <c r="AW384" i="6"/>
  <c r="AX384" i="6"/>
  <c r="AZ384" i="6"/>
  <c r="BA384" i="6"/>
  <c r="BB384" i="6"/>
  <c r="BD384" i="6"/>
  <c r="BE384" i="6"/>
  <c r="BF384" i="6"/>
  <c r="BG384" i="6"/>
  <c r="BH384" i="6"/>
  <c r="BI384" i="6"/>
  <c r="BK384" i="6"/>
  <c r="BL384" i="6"/>
  <c r="BN384" i="6"/>
  <c r="B385" i="6"/>
  <c r="D385" i="6"/>
  <c r="E385" i="6"/>
  <c r="F385" i="6"/>
  <c r="G385" i="6"/>
  <c r="H385" i="6"/>
  <c r="I385" i="6"/>
  <c r="J385" i="6"/>
  <c r="K385" i="6"/>
  <c r="L385" i="6"/>
  <c r="M385" i="6"/>
  <c r="N385" i="6"/>
  <c r="O385" i="6"/>
  <c r="P385" i="6"/>
  <c r="Q385" i="6"/>
  <c r="R385" i="6"/>
  <c r="S385" i="6"/>
  <c r="T385" i="6"/>
  <c r="U385" i="6"/>
  <c r="V385" i="6"/>
  <c r="W385" i="6"/>
  <c r="X385" i="6"/>
  <c r="AA385" i="6"/>
  <c r="AB385" i="6"/>
  <c r="AC385" i="6"/>
  <c r="AD385" i="6"/>
  <c r="AE385" i="6"/>
  <c r="AF385" i="6"/>
  <c r="AG385" i="6"/>
  <c r="AH385" i="6"/>
  <c r="AI385" i="6"/>
  <c r="AK385" i="6"/>
  <c r="AL385" i="6"/>
  <c r="AM385" i="6"/>
  <c r="AN385" i="6"/>
  <c r="AO385" i="6"/>
  <c r="AP385" i="6"/>
  <c r="AR385" i="6"/>
  <c r="AU385" i="6"/>
  <c r="AW385" i="6"/>
  <c r="AX385" i="6"/>
  <c r="AZ385" i="6"/>
  <c r="BA385" i="6"/>
  <c r="BB385" i="6"/>
  <c r="BD385" i="6"/>
  <c r="BE385" i="6"/>
  <c r="BF385" i="6"/>
  <c r="BG385" i="6"/>
  <c r="BH385" i="6"/>
  <c r="BK385" i="6"/>
  <c r="BL385" i="6"/>
  <c r="BN385" i="6"/>
  <c r="B386" i="6"/>
  <c r="D386" i="6"/>
  <c r="E386" i="6"/>
  <c r="F386" i="6"/>
  <c r="G386" i="6"/>
  <c r="H386" i="6"/>
  <c r="I386" i="6"/>
  <c r="J386" i="6"/>
  <c r="K386" i="6"/>
  <c r="L386" i="6"/>
  <c r="M386" i="6"/>
  <c r="N386" i="6"/>
  <c r="O386" i="6"/>
  <c r="P386" i="6"/>
  <c r="Q386" i="6"/>
  <c r="R386" i="6"/>
  <c r="S386" i="6"/>
  <c r="T386" i="6"/>
  <c r="U386" i="6"/>
  <c r="V386" i="6"/>
  <c r="W386" i="6"/>
  <c r="X386" i="6"/>
  <c r="AA386" i="6"/>
  <c r="AB386" i="6"/>
  <c r="AC386" i="6"/>
  <c r="AD386" i="6"/>
  <c r="AE386" i="6"/>
  <c r="AF386" i="6"/>
  <c r="AG386" i="6"/>
  <c r="AH386" i="6"/>
  <c r="AI386" i="6"/>
  <c r="AJ386" i="6"/>
  <c r="AL386" i="6"/>
  <c r="AM386" i="6"/>
  <c r="AN386" i="6"/>
  <c r="AO386" i="6"/>
  <c r="AP386" i="6"/>
  <c r="AR386" i="6"/>
  <c r="AU386" i="6"/>
  <c r="AW386" i="6"/>
  <c r="AX386" i="6"/>
  <c r="AZ386" i="6"/>
  <c r="BA386" i="6"/>
  <c r="BB386" i="6"/>
  <c r="BD386" i="6"/>
  <c r="BE386" i="6"/>
  <c r="BF386" i="6"/>
  <c r="BG386" i="6"/>
  <c r="BH386" i="6"/>
  <c r="BI386" i="6"/>
  <c r="BK386" i="6"/>
  <c r="BL386" i="6"/>
  <c r="BN386" i="6"/>
  <c r="B387" i="6"/>
  <c r="D387" i="6"/>
  <c r="E387" i="6"/>
  <c r="F387" i="6"/>
  <c r="G387" i="6"/>
  <c r="H387" i="6"/>
  <c r="I387" i="6"/>
  <c r="J387" i="6"/>
  <c r="L387" i="6"/>
  <c r="M387" i="6"/>
  <c r="N387" i="6"/>
  <c r="O387" i="6"/>
  <c r="P387" i="6"/>
  <c r="Q387" i="6"/>
  <c r="R387" i="6"/>
  <c r="S387" i="6"/>
  <c r="T387" i="6"/>
  <c r="U387" i="6"/>
  <c r="V387" i="6"/>
  <c r="W387" i="6"/>
  <c r="X387" i="6"/>
  <c r="AA387" i="6"/>
  <c r="AB387" i="6"/>
  <c r="AC387" i="6"/>
  <c r="AD387" i="6"/>
  <c r="AE387" i="6"/>
  <c r="AF387" i="6"/>
  <c r="AG387" i="6"/>
  <c r="AH387" i="6"/>
  <c r="AI387" i="6"/>
  <c r="AJ387" i="6"/>
  <c r="AK387" i="6"/>
  <c r="AL387" i="6"/>
  <c r="AM387" i="6"/>
  <c r="AN387" i="6"/>
  <c r="AO387" i="6"/>
  <c r="AP387" i="6"/>
  <c r="AR387" i="6"/>
  <c r="AS387" i="6"/>
  <c r="AU387" i="6"/>
  <c r="AX387" i="6"/>
  <c r="AZ387" i="6"/>
  <c r="BA387" i="6"/>
  <c r="BB387" i="6"/>
  <c r="BD387" i="6"/>
  <c r="BE387" i="6"/>
  <c r="BF387" i="6"/>
  <c r="BG387" i="6"/>
  <c r="BH387" i="6"/>
  <c r="BK387" i="6"/>
  <c r="BL387" i="6"/>
  <c r="BN387" i="6"/>
  <c r="B388" i="6"/>
  <c r="D388" i="6"/>
  <c r="E388" i="6"/>
  <c r="F388" i="6"/>
  <c r="G388" i="6"/>
  <c r="H388" i="6"/>
  <c r="I388" i="6"/>
  <c r="J388" i="6"/>
  <c r="K388" i="6"/>
  <c r="L388" i="6"/>
  <c r="M388" i="6"/>
  <c r="N388" i="6"/>
  <c r="O388" i="6"/>
  <c r="P388" i="6"/>
  <c r="Q388" i="6"/>
  <c r="R388" i="6"/>
  <c r="S388" i="6"/>
  <c r="T388" i="6"/>
  <c r="U388" i="6"/>
  <c r="V388" i="6"/>
  <c r="W388" i="6"/>
  <c r="X388" i="6"/>
  <c r="AA388" i="6"/>
  <c r="AB388" i="6"/>
  <c r="AC388" i="6"/>
  <c r="AD388" i="6"/>
  <c r="AE388" i="6"/>
  <c r="AF388" i="6"/>
  <c r="AG388" i="6"/>
  <c r="AH388" i="6"/>
  <c r="AI388" i="6"/>
  <c r="AJ388" i="6"/>
  <c r="AK388" i="6"/>
  <c r="AL388" i="6"/>
  <c r="AM388" i="6"/>
  <c r="AN388" i="6"/>
  <c r="AO388" i="6"/>
  <c r="AP388" i="6"/>
  <c r="AR388" i="6"/>
  <c r="AS388" i="6"/>
  <c r="AU388" i="6"/>
  <c r="AW388" i="6"/>
  <c r="AX388" i="6"/>
  <c r="AZ388" i="6"/>
  <c r="BA388" i="6"/>
  <c r="BB388" i="6"/>
  <c r="BD388" i="6"/>
  <c r="BE388" i="6"/>
  <c r="BF388" i="6"/>
  <c r="BG388" i="6"/>
  <c r="BH388" i="6"/>
  <c r="BK388" i="6"/>
  <c r="BL388" i="6"/>
  <c r="BN388" i="6"/>
  <c r="B389" i="6"/>
  <c r="D389" i="6"/>
  <c r="E389" i="6"/>
  <c r="F389" i="6"/>
  <c r="G389" i="6"/>
  <c r="H389" i="6"/>
  <c r="I389" i="6"/>
  <c r="J389" i="6"/>
  <c r="K389" i="6"/>
  <c r="L389" i="6"/>
  <c r="M389" i="6"/>
  <c r="N389" i="6"/>
  <c r="O389" i="6"/>
  <c r="P389" i="6"/>
  <c r="Q389" i="6"/>
  <c r="R389" i="6"/>
  <c r="S389" i="6"/>
  <c r="T389" i="6"/>
  <c r="U389" i="6"/>
  <c r="V389" i="6"/>
  <c r="W389" i="6"/>
  <c r="X389" i="6"/>
  <c r="AA389" i="6"/>
  <c r="AB389" i="6"/>
  <c r="AC389" i="6"/>
  <c r="AD389" i="6"/>
  <c r="AE389" i="6"/>
  <c r="AF389" i="6"/>
  <c r="AG389" i="6"/>
  <c r="AH389" i="6"/>
  <c r="AI389" i="6"/>
  <c r="AJ389" i="6"/>
  <c r="AK389" i="6"/>
  <c r="AL389" i="6"/>
  <c r="AM389" i="6"/>
  <c r="AN389" i="6"/>
  <c r="AO389" i="6"/>
  <c r="AP389" i="6"/>
  <c r="AR389" i="6"/>
  <c r="AS389" i="6"/>
  <c r="AU389" i="6"/>
  <c r="AW389" i="6"/>
  <c r="AX389" i="6"/>
  <c r="AZ389" i="6"/>
  <c r="BA389" i="6"/>
  <c r="BB389" i="6"/>
  <c r="BD389" i="6"/>
  <c r="BF389" i="6"/>
  <c r="BG389" i="6"/>
  <c r="BH389" i="6"/>
  <c r="BK389" i="6"/>
  <c r="BL389" i="6"/>
  <c r="BN389" i="6"/>
  <c r="B390" i="6"/>
  <c r="D390" i="6"/>
  <c r="E390" i="6"/>
  <c r="F390" i="6"/>
  <c r="G390" i="6"/>
  <c r="H390" i="6"/>
  <c r="I390" i="6"/>
  <c r="J390" i="6"/>
  <c r="K390" i="6"/>
  <c r="L390" i="6"/>
  <c r="M390" i="6"/>
  <c r="N390" i="6"/>
  <c r="O390" i="6"/>
  <c r="P390" i="6"/>
  <c r="Q390" i="6"/>
  <c r="R390" i="6"/>
  <c r="S390" i="6"/>
  <c r="T390" i="6"/>
  <c r="U390" i="6"/>
  <c r="V390" i="6"/>
  <c r="W390" i="6"/>
  <c r="X390" i="6"/>
  <c r="AA390" i="6"/>
  <c r="AB390" i="6"/>
  <c r="AC390" i="6"/>
  <c r="AD390" i="6"/>
  <c r="AE390" i="6"/>
  <c r="AF390" i="6"/>
  <c r="AG390" i="6"/>
  <c r="AH390" i="6"/>
  <c r="AI390" i="6"/>
  <c r="AJ390" i="6"/>
  <c r="AK390" i="6"/>
  <c r="AL390" i="6"/>
  <c r="AM390" i="6"/>
  <c r="AN390" i="6"/>
  <c r="AO390" i="6"/>
  <c r="AP390" i="6"/>
  <c r="AR390" i="6"/>
  <c r="AS390" i="6"/>
  <c r="AU390" i="6"/>
  <c r="AW390" i="6"/>
  <c r="AX390" i="6"/>
  <c r="AZ390" i="6"/>
  <c r="BA390" i="6"/>
  <c r="BB390" i="6"/>
  <c r="BD390" i="6"/>
  <c r="BF390" i="6"/>
  <c r="BG390" i="6"/>
  <c r="BH390" i="6"/>
  <c r="BK390" i="6"/>
  <c r="BL390" i="6"/>
  <c r="BN390" i="6"/>
  <c r="B391" i="6"/>
  <c r="D391" i="6"/>
  <c r="E391" i="6"/>
  <c r="F391" i="6"/>
  <c r="G391" i="6"/>
  <c r="H391" i="6"/>
  <c r="I391" i="6"/>
  <c r="J391" i="6"/>
  <c r="K391" i="6"/>
  <c r="L391" i="6"/>
  <c r="M391" i="6"/>
  <c r="N391" i="6"/>
  <c r="O391" i="6"/>
  <c r="P391" i="6"/>
  <c r="Q391" i="6"/>
  <c r="R391" i="6"/>
  <c r="S391" i="6"/>
  <c r="T391" i="6"/>
  <c r="U391" i="6"/>
  <c r="V391" i="6"/>
  <c r="W391" i="6"/>
  <c r="X391" i="6"/>
  <c r="AA391" i="6"/>
  <c r="AB391" i="6"/>
  <c r="AC391" i="6"/>
  <c r="AD391" i="6"/>
  <c r="AE391" i="6"/>
  <c r="AF391" i="6"/>
  <c r="AG391" i="6"/>
  <c r="AH391" i="6"/>
  <c r="AI391" i="6"/>
  <c r="AJ391" i="6"/>
  <c r="AK391" i="6"/>
  <c r="AL391" i="6"/>
  <c r="AM391" i="6"/>
  <c r="AN391" i="6"/>
  <c r="AO391" i="6"/>
  <c r="AP391" i="6"/>
  <c r="AR391" i="6"/>
  <c r="AS391" i="6"/>
  <c r="AU391" i="6"/>
  <c r="AW391" i="6"/>
  <c r="AX391" i="6"/>
  <c r="AZ391" i="6"/>
  <c r="BA391" i="6"/>
  <c r="BB391" i="6"/>
  <c r="BD391" i="6"/>
  <c r="BF391" i="6"/>
  <c r="BG391" i="6"/>
  <c r="BH391" i="6"/>
  <c r="BK391" i="6"/>
  <c r="BL391" i="6"/>
  <c r="BN391" i="6"/>
  <c r="B392" i="6"/>
  <c r="D392" i="6"/>
  <c r="E392" i="6"/>
  <c r="F392" i="6"/>
  <c r="G392" i="6"/>
  <c r="H392" i="6"/>
  <c r="I392" i="6"/>
  <c r="J392" i="6"/>
  <c r="K392" i="6"/>
  <c r="L392" i="6"/>
  <c r="M392" i="6"/>
  <c r="N392" i="6"/>
  <c r="O392" i="6"/>
  <c r="P392" i="6"/>
  <c r="Q392" i="6"/>
  <c r="R392" i="6"/>
  <c r="S392" i="6"/>
  <c r="T392" i="6"/>
  <c r="U392" i="6"/>
  <c r="V392" i="6"/>
  <c r="W392" i="6"/>
  <c r="X392" i="6"/>
  <c r="AA392" i="6"/>
  <c r="AB392" i="6"/>
  <c r="AC392" i="6"/>
  <c r="AD392" i="6"/>
  <c r="AE392" i="6"/>
  <c r="AF392" i="6"/>
  <c r="AG392" i="6"/>
  <c r="AH392" i="6"/>
  <c r="AI392" i="6"/>
  <c r="AJ392" i="6"/>
  <c r="AK392" i="6"/>
  <c r="AL392" i="6"/>
  <c r="AM392" i="6"/>
  <c r="AN392" i="6"/>
  <c r="AO392" i="6"/>
  <c r="AP392" i="6"/>
  <c r="AR392" i="6"/>
  <c r="AS392" i="6"/>
  <c r="AU392" i="6"/>
  <c r="AW392" i="6"/>
  <c r="AX392" i="6"/>
  <c r="AZ392" i="6"/>
  <c r="BA392" i="6"/>
  <c r="BB392" i="6"/>
  <c r="BD392" i="6"/>
  <c r="BE392" i="6"/>
  <c r="BF392" i="6"/>
  <c r="BG392" i="6"/>
  <c r="BH392" i="6"/>
  <c r="BK392" i="6"/>
  <c r="BL392" i="6"/>
  <c r="BN392" i="6"/>
  <c r="B393" i="6"/>
  <c r="D393" i="6"/>
  <c r="E393" i="6"/>
  <c r="F393" i="6"/>
  <c r="G393" i="6"/>
  <c r="H393" i="6"/>
  <c r="I393" i="6"/>
  <c r="J393" i="6"/>
  <c r="K393" i="6"/>
  <c r="L393" i="6"/>
  <c r="M393" i="6"/>
  <c r="N393" i="6"/>
  <c r="O393" i="6"/>
  <c r="P393" i="6"/>
  <c r="Q393" i="6"/>
  <c r="R393" i="6"/>
  <c r="S393" i="6"/>
  <c r="T393" i="6"/>
  <c r="U393" i="6"/>
  <c r="V393" i="6"/>
  <c r="W393" i="6"/>
  <c r="X393" i="6"/>
  <c r="AA393" i="6"/>
  <c r="AB393" i="6"/>
  <c r="AC393" i="6"/>
  <c r="AD393" i="6"/>
  <c r="AE393" i="6"/>
  <c r="AF393" i="6"/>
  <c r="AG393" i="6"/>
  <c r="AH393" i="6"/>
  <c r="AI393" i="6"/>
  <c r="AJ393" i="6"/>
  <c r="AK393" i="6"/>
  <c r="AL393" i="6"/>
  <c r="AM393" i="6"/>
  <c r="AN393" i="6"/>
  <c r="AO393" i="6"/>
  <c r="AP393" i="6"/>
  <c r="AR393" i="6"/>
  <c r="AS393" i="6"/>
  <c r="AU393" i="6"/>
  <c r="AW393" i="6"/>
  <c r="AX393" i="6"/>
  <c r="AZ393" i="6"/>
  <c r="BA393" i="6"/>
  <c r="BB393" i="6"/>
  <c r="BD393" i="6"/>
  <c r="BE393" i="6"/>
  <c r="BF393" i="6"/>
  <c r="BG393" i="6"/>
  <c r="BH393" i="6"/>
  <c r="BK393" i="6"/>
  <c r="BL393" i="6"/>
  <c r="BN393" i="6"/>
  <c r="B394" i="6"/>
  <c r="D394" i="6"/>
  <c r="E394" i="6"/>
  <c r="F394" i="6"/>
  <c r="G394" i="6"/>
  <c r="H394" i="6"/>
  <c r="I394" i="6"/>
  <c r="J394" i="6"/>
  <c r="K394" i="6"/>
  <c r="L394" i="6"/>
  <c r="M394" i="6"/>
  <c r="N394" i="6"/>
  <c r="O394" i="6"/>
  <c r="P394" i="6"/>
  <c r="Q394" i="6"/>
  <c r="R394" i="6"/>
  <c r="S394" i="6"/>
  <c r="T394" i="6"/>
  <c r="U394" i="6"/>
  <c r="V394" i="6"/>
  <c r="W394" i="6"/>
  <c r="X394" i="6"/>
  <c r="AA394" i="6"/>
  <c r="AB394" i="6"/>
  <c r="AC394" i="6"/>
  <c r="AD394" i="6"/>
  <c r="AE394" i="6"/>
  <c r="AF394" i="6"/>
  <c r="AG394" i="6"/>
  <c r="AH394" i="6"/>
  <c r="AI394" i="6"/>
  <c r="AK394" i="6"/>
  <c r="AL394" i="6"/>
  <c r="AM394" i="6"/>
  <c r="AN394" i="6"/>
  <c r="AO394" i="6"/>
  <c r="AP394" i="6"/>
  <c r="AR394" i="6"/>
  <c r="AU394" i="6"/>
  <c r="AW394" i="6"/>
  <c r="AX394" i="6"/>
  <c r="AZ394" i="6"/>
  <c r="BA394" i="6"/>
  <c r="BB394" i="6"/>
  <c r="BD394" i="6"/>
  <c r="BE394" i="6"/>
  <c r="BF394" i="6"/>
  <c r="BG394" i="6"/>
  <c r="BH394" i="6"/>
  <c r="BI394" i="6"/>
  <c r="BK394" i="6"/>
  <c r="BL394" i="6"/>
  <c r="BN394" i="6"/>
  <c r="B395" i="6"/>
  <c r="D395" i="6"/>
  <c r="E395" i="6"/>
  <c r="F395" i="6"/>
  <c r="G395" i="6"/>
  <c r="H395" i="6"/>
  <c r="I395" i="6"/>
  <c r="J395" i="6"/>
  <c r="K395" i="6"/>
  <c r="L395" i="6"/>
  <c r="M395" i="6"/>
  <c r="N395" i="6"/>
  <c r="O395" i="6"/>
  <c r="P395" i="6"/>
  <c r="Q395" i="6"/>
  <c r="R395" i="6"/>
  <c r="S395" i="6"/>
  <c r="T395" i="6"/>
  <c r="U395" i="6"/>
  <c r="V395" i="6"/>
  <c r="W395" i="6"/>
  <c r="X395" i="6"/>
  <c r="AA395" i="6"/>
  <c r="AB395" i="6"/>
  <c r="AC395" i="6"/>
  <c r="AD395" i="6"/>
  <c r="AE395" i="6"/>
  <c r="AF395" i="6"/>
  <c r="AH395" i="6"/>
  <c r="AI395" i="6"/>
  <c r="AJ395" i="6"/>
  <c r="AK395" i="6"/>
  <c r="AL395" i="6"/>
  <c r="AM395" i="6"/>
  <c r="AN395" i="6"/>
  <c r="AO395" i="6"/>
  <c r="AP395" i="6"/>
  <c r="AR395" i="6"/>
  <c r="AU395" i="6"/>
  <c r="AW395" i="6"/>
  <c r="AX395" i="6"/>
  <c r="AZ395" i="6"/>
  <c r="BA395" i="6"/>
  <c r="BB395" i="6"/>
  <c r="BD395" i="6"/>
  <c r="BE395" i="6"/>
  <c r="BF395" i="6"/>
  <c r="BG395" i="6"/>
  <c r="BH395" i="6"/>
  <c r="BI395" i="6"/>
  <c r="BK395" i="6"/>
  <c r="BL395" i="6"/>
  <c r="BN395" i="6"/>
  <c r="B396" i="6"/>
  <c r="D396" i="6"/>
  <c r="E396" i="6"/>
  <c r="F396" i="6"/>
  <c r="G396" i="6"/>
  <c r="H396" i="6"/>
  <c r="I396" i="6"/>
  <c r="J396" i="6"/>
  <c r="K396" i="6"/>
  <c r="L396" i="6"/>
  <c r="M396" i="6"/>
  <c r="N396" i="6"/>
  <c r="O396" i="6"/>
  <c r="P396" i="6"/>
  <c r="Q396" i="6"/>
  <c r="R396" i="6"/>
  <c r="S396" i="6"/>
  <c r="T396" i="6"/>
  <c r="U396" i="6"/>
  <c r="V396" i="6"/>
  <c r="W396" i="6"/>
  <c r="X396" i="6"/>
  <c r="AA396" i="6"/>
  <c r="AB396" i="6"/>
  <c r="AC396" i="6"/>
  <c r="AD396" i="6"/>
  <c r="AE396" i="6"/>
  <c r="AF396" i="6"/>
  <c r="AG396" i="6"/>
  <c r="AH396" i="6"/>
  <c r="AI396" i="6"/>
  <c r="AK396" i="6"/>
  <c r="AL396" i="6"/>
  <c r="AM396" i="6"/>
  <c r="AN396" i="6"/>
  <c r="AO396" i="6"/>
  <c r="AP396" i="6"/>
  <c r="AR396" i="6"/>
  <c r="AU396" i="6"/>
  <c r="AW396" i="6"/>
  <c r="AX396" i="6"/>
  <c r="AZ396" i="6"/>
  <c r="BA396" i="6"/>
  <c r="BB396" i="6"/>
  <c r="BD396" i="6"/>
  <c r="BE396" i="6"/>
  <c r="BF396" i="6"/>
  <c r="BG396" i="6"/>
  <c r="BH396" i="6"/>
  <c r="BI396" i="6"/>
  <c r="BK396" i="6"/>
  <c r="BL396" i="6"/>
  <c r="BN396" i="6"/>
  <c r="B397" i="6"/>
  <c r="D397" i="6"/>
  <c r="E397" i="6"/>
  <c r="F397" i="6"/>
  <c r="G397" i="6"/>
  <c r="H397" i="6"/>
  <c r="I397" i="6"/>
  <c r="J397" i="6"/>
  <c r="K397" i="6"/>
  <c r="L397" i="6"/>
  <c r="M397" i="6"/>
  <c r="N397" i="6"/>
  <c r="O397" i="6"/>
  <c r="P397" i="6"/>
  <c r="Q397" i="6"/>
  <c r="R397" i="6"/>
  <c r="S397" i="6"/>
  <c r="T397" i="6"/>
  <c r="U397" i="6"/>
  <c r="V397" i="6"/>
  <c r="W397" i="6"/>
  <c r="X397" i="6"/>
  <c r="AA397" i="6"/>
  <c r="AB397" i="6"/>
  <c r="AC397" i="6"/>
  <c r="AD397" i="6"/>
  <c r="AE397" i="6"/>
  <c r="AF397" i="6"/>
  <c r="AG397" i="6"/>
  <c r="AH397" i="6"/>
  <c r="AI397" i="6"/>
  <c r="AJ397" i="6"/>
  <c r="AK397" i="6"/>
  <c r="AL397" i="6"/>
  <c r="AM397" i="6"/>
  <c r="AN397" i="6"/>
  <c r="AO397" i="6"/>
  <c r="AP397" i="6"/>
  <c r="AR397" i="6"/>
  <c r="AS397" i="6"/>
  <c r="AU397" i="6"/>
  <c r="AW397" i="6"/>
  <c r="AX397" i="6"/>
  <c r="AZ397" i="6"/>
  <c r="BB397" i="6"/>
  <c r="BD397" i="6"/>
  <c r="BE397" i="6"/>
  <c r="BF397" i="6"/>
  <c r="BG397" i="6"/>
  <c r="BH397" i="6"/>
  <c r="BI397" i="6"/>
  <c r="BK397" i="6"/>
  <c r="BL397" i="6"/>
  <c r="BN397" i="6"/>
  <c r="B398" i="6"/>
  <c r="D398" i="6"/>
  <c r="E398" i="6"/>
  <c r="F398" i="6"/>
  <c r="G398" i="6"/>
  <c r="H398" i="6"/>
  <c r="I398" i="6"/>
  <c r="J398" i="6"/>
  <c r="K398" i="6"/>
  <c r="L398" i="6"/>
  <c r="M398" i="6"/>
  <c r="N398" i="6"/>
  <c r="O398" i="6"/>
  <c r="P398" i="6"/>
  <c r="Q398" i="6"/>
  <c r="R398" i="6"/>
  <c r="S398" i="6"/>
  <c r="T398" i="6"/>
  <c r="U398" i="6"/>
  <c r="V398" i="6"/>
  <c r="W398" i="6"/>
  <c r="X398" i="6"/>
  <c r="AA398" i="6"/>
  <c r="AB398" i="6"/>
  <c r="AC398" i="6"/>
  <c r="AD398" i="6"/>
  <c r="AE398" i="6"/>
  <c r="AF398" i="6"/>
  <c r="AG398" i="6"/>
  <c r="AH398" i="6"/>
  <c r="AI398" i="6"/>
  <c r="AJ398" i="6"/>
  <c r="AK398" i="6"/>
  <c r="AL398" i="6"/>
  <c r="AM398" i="6"/>
  <c r="AN398" i="6"/>
  <c r="AO398" i="6"/>
  <c r="AP398" i="6"/>
  <c r="AR398" i="6"/>
  <c r="AU398" i="6"/>
  <c r="AW398" i="6"/>
  <c r="AX398" i="6"/>
  <c r="AZ398" i="6"/>
  <c r="BA398" i="6"/>
  <c r="BB398" i="6"/>
  <c r="BD398" i="6"/>
  <c r="BE398" i="6"/>
  <c r="BF398" i="6"/>
  <c r="BG398" i="6"/>
  <c r="BH398" i="6"/>
  <c r="BI398" i="6"/>
  <c r="BK398" i="6"/>
  <c r="BL398" i="6"/>
  <c r="BN398" i="6"/>
  <c r="B399" i="6"/>
  <c r="D399" i="6"/>
  <c r="E399" i="6"/>
  <c r="F399" i="6"/>
  <c r="G399" i="6"/>
  <c r="H399" i="6"/>
  <c r="I399" i="6"/>
  <c r="J399" i="6"/>
  <c r="K399" i="6"/>
  <c r="L399" i="6"/>
  <c r="M399" i="6"/>
  <c r="N399" i="6"/>
  <c r="O399" i="6"/>
  <c r="P399" i="6"/>
  <c r="Q399" i="6"/>
  <c r="R399" i="6"/>
  <c r="S399" i="6"/>
  <c r="T399" i="6"/>
  <c r="U399" i="6"/>
  <c r="V399" i="6"/>
  <c r="W399" i="6"/>
  <c r="X399" i="6"/>
  <c r="AA399" i="6"/>
  <c r="AB399" i="6"/>
  <c r="AC399" i="6"/>
  <c r="AD399" i="6"/>
  <c r="AE399" i="6"/>
  <c r="AF399" i="6"/>
  <c r="AG399" i="6"/>
  <c r="AH399" i="6"/>
  <c r="AI399" i="6"/>
  <c r="AJ399" i="6"/>
  <c r="AK399" i="6"/>
  <c r="AL399" i="6"/>
  <c r="AM399" i="6"/>
  <c r="AN399" i="6"/>
  <c r="AO399" i="6"/>
  <c r="AP399" i="6"/>
  <c r="AR399" i="6"/>
  <c r="AU399" i="6"/>
  <c r="AW399" i="6"/>
  <c r="AX399" i="6"/>
  <c r="AZ399" i="6"/>
  <c r="BA399" i="6"/>
  <c r="BB399" i="6"/>
  <c r="BD399" i="6"/>
  <c r="BE399" i="6"/>
  <c r="BF399" i="6"/>
  <c r="BG399" i="6"/>
  <c r="BH399" i="6"/>
  <c r="BK399" i="6"/>
  <c r="BL399" i="6"/>
  <c r="BN399" i="6"/>
  <c r="B400" i="6"/>
  <c r="D400" i="6"/>
  <c r="E400" i="6"/>
  <c r="F400" i="6"/>
  <c r="G400" i="6"/>
  <c r="H400" i="6"/>
  <c r="I400" i="6"/>
  <c r="J400" i="6"/>
  <c r="K400" i="6"/>
  <c r="L400" i="6"/>
  <c r="M400" i="6"/>
  <c r="N400" i="6"/>
  <c r="O400" i="6"/>
  <c r="P400" i="6"/>
  <c r="Q400" i="6"/>
  <c r="R400" i="6"/>
  <c r="S400" i="6"/>
  <c r="T400" i="6"/>
  <c r="U400" i="6"/>
  <c r="V400" i="6"/>
  <c r="W400" i="6"/>
  <c r="X400" i="6"/>
  <c r="AA400" i="6"/>
  <c r="AB400" i="6"/>
  <c r="AC400" i="6"/>
  <c r="AD400" i="6"/>
  <c r="AE400" i="6"/>
  <c r="AF400" i="6"/>
  <c r="AG400" i="6"/>
  <c r="AH400" i="6"/>
  <c r="AI400" i="6"/>
  <c r="AJ400" i="6"/>
  <c r="AK400" i="6"/>
  <c r="AL400" i="6"/>
  <c r="AM400" i="6"/>
  <c r="AN400" i="6"/>
  <c r="AO400" i="6"/>
  <c r="AP400" i="6"/>
  <c r="AR400" i="6"/>
  <c r="AU400" i="6"/>
  <c r="AW400" i="6"/>
  <c r="AX400" i="6"/>
  <c r="AZ400" i="6"/>
  <c r="BA400" i="6"/>
  <c r="BB400" i="6"/>
  <c r="BD400" i="6"/>
  <c r="BE400" i="6"/>
  <c r="BF400" i="6"/>
  <c r="BG400" i="6"/>
  <c r="BH400" i="6"/>
  <c r="BK400" i="6"/>
  <c r="BL400" i="6"/>
  <c r="BN400" i="6"/>
  <c r="B401" i="6"/>
  <c r="D401" i="6"/>
  <c r="E401" i="6"/>
  <c r="F401" i="6"/>
  <c r="G401" i="6"/>
  <c r="H401" i="6"/>
  <c r="I401" i="6"/>
  <c r="J401" i="6"/>
  <c r="K401" i="6"/>
  <c r="L401" i="6"/>
  <c r="M401" i="6"/>
  <c r="N401" i="6"/>
  <c r="O401" i="6"/>
  <c r="P401" i="6"/>
  <c r="Q401" i="6"/>
  <c r="R401" i="6"/>
  <c r="S401" i="6"/>
  <c r="T401" i="6"/>
  <c r="U401" i="6"/>
  <c r="V401" i="6"/>
  <c r="W401" i="6"/>
  <c r="X401" i="6"/>
  <c r="AA401" i="6"/>
  <c r="AB401" i="6"/>
  <c r="AC401" i="6"/>
  <c r="AD401" i="6"/>
  <c r="AE401" i="6"/>
  <c r="AF401" i="6"/>
  <c r="AG401" i="6"/>
  <c r="AH401" i="6"/>
  <c r="AI401" i="6"/>
  <c r="AJ401" i="6"/>
  <c r="AK401" i="6"/>
  <c r="AL401" i="6"/>
  <c r="AM401" i="6"/>
  <c r="AN401" i="6"/>
  <c r="AO401" i="6"/>
  <c r="AP401" i="6"/>
  <c r="AR401" i="6"/>
  <c r="AU401" i="6"/>
  <c r="AW401" i="6"/>
  <c r="AX401" i="6"/>
  <c r="AZ401" i="6"/>
  <c r="BA401" i="6"/>
  <c r="BB401" i="6"/>
  <c r="BD401" i="6"/>
  <c r="BE401" i="6"/>
  <c r="BF401" i="6"/>
  <c r="BG401" i="6"/>
  <c r="BH401" i="6"/>
  <c r="BK401" i="6"/>
  <c r="BL401" i="6"/>
  <c r="BN401" i="6"/>
  <c r="B402" i="6"/>
  <c r="D402" i="6"/>
  <c r="E402" i="6"/>
  <c r="F402" i="6"/>
  <c r="G402" i="6"/>
  <c r="H402" i="6"/>
  <c r="I402" i="6"/>
  <c r="J402" i="6"/>
  <c r="K402" i="6"/>
  <c r="L402" i="6"/>
  <c r="M402" i="6"/>
  <c r="N402" i="6"/>
  <c r="O402" i="6"/>
  <c r="P402" i="6"/>
  <c r="Q402" i="6"/>
  <c r="R402" i="6"/>
  <c r="S402" i="6"/>
  <c r="T402" i="6"/>
  <c r="U402" i="6"/>
  <c r="V402" i="6"/>
  <c r="W402" i="6"/>
  <c r="X402" i="6"/>
  <c r="AA402" i="6"/>
  <c r="AB402" i="6"/>
  <c r="AC402" i="6"/>
  <c r="AD402" i="6"/>
  <c r="AE402" i="6"/>
  <c r="AF402" i="6"/>
  <c r="AG402" i="6"/>
  <c r="AH402" i="6"/>
  <c r="AI402" i="6"/>
  <c r="AJ402" i="6"/>
  <c r="AK402" i="6"/>
  <c r="AL402" i="6"/>
  <c r="AM402" i="6"/>
  <c r="AN402" i="6"/>
  <c r="AO402" i="6"/>
  <c r="AP402" i="6"/>
  <c r="AR402" i="6"/>
  <c r="AU402" i="6"/>
  <c r="AW402" i="6"/>
  <c r="AX402" i="6"/>
  <c r="AZ402" i="6"/>
  <c r="BA402" i="6"/>
  <c r="BB402" i="6"/>
  <c r="BD402" i="6"/>
  <c r="BE402" i="6"/>
  <c r="BF402" i="6"/>
  <c r="BG402" i="6"/>
  <c r="BH402" i="6"/>
  <c r="BK402" i="6"/>
  <c r="BL402" i="6"/>
  <c r="BN402" i="6"/>
  <c r="B403" i="6"/>
  <c r="D403" i="6"/>
  <c r="E403" i="6"/>
  <c r="F403" i="6"/>
  <c r="G403" i="6"/>
  <c r="H403" i="6"/>
  <c r="I403" i="6"/>
  <c r="J403" i="6"/>
  <c r="K403" i="6"/>
  <c r="L403" i="6"/>
  <c r="M403" i="6"/>
  <c r="N403" i="6"/>
  <c r="O403" i="6"/>
  <c r="P403" i="6"/>
  <c r="Q403" i="6"/>
  <c r="R403" i="6"/>
  <c r="S403" i="6"/>
  <c r="T403" i="6"/>
  <c r="U403" i="6"/>
  <c r="V403" i="6"/>
  <c r="W403" i="6"/>
  <c r="X403" i="6"/>
  <c r="AA403" i="6"/>
  <c r="AB403" i="6"/>
  <c r="AC403" i="6"/>
  <c r="AD403" i="6"/>
  <c r="AE403" i="6"/>
  <c r="AF403" i="6"/>
  <c r="AG403" i="6"/>
  <c r="AH403" i="6"/>
  <c r="AI403" i="6"/>
  <c r="AJ403" i="6"/>
  <c r="AK403" i="6"/>
  <c r="AL403" i="6"/>
  <c r="AM403" i="6"/>
  <c r="AN403" i="6"/>
  <c r="AO403" i="6"/>
  <c r="AP403" i="6"/>
  <c r="AR403" i="6"/>
  <c r="AU403" i="6"/>
  <c r="AW403" i="6"/>
  <c r="AX403" i="6"/>
  <c r="AZ403" i="6"/>
  <c r="BA403" i="6"/>
  <c r="BB403" i="6"/>
  <c r="BD403" i="6"/>
  <c r="BE403" i="6"/>
  <c r="BF403" i="6"/>
  <c r="BG403" i="6"/>
  <c r="BH403" i="6"/>
  <c r="BK403" i="6"/>
  <c r="BL403" i="6"/>
  <c r="BN403" i="6"/>
  <c r="B404" i="6"/>
  <c r="D404" i="6"/>
  <c r="E404" i="6"/>
  <c r="F404" i="6"/>
  <c r="G404" i="6"/>
  <c r="H404" i="6"/>
  <c r="I404" i="6"/>
  <c r="J404" i="6"/>
  <c r="K404" i="6"/>
  <c r="L404" i="6"/>
  <c r="M404" i="6"/>
  <c r="N404" i="6"/>
  <c r="O404" i="6"/>
  <c r="P404" i="6"/>
  <c r="Q404" i="6"/>
  <c r="R404" i="6"/>
  <c r="S404" i="6"/>
  <c r="T404" i="6"/>
  <c r="U404" i="6"/>
  <c r="V404" i="6"/>
  <c r="W404" i="6"/>
  <c r="X404" i="6"/>
  <c r="AA404" i="6"/>
  <c r="AB404" i="6"/>
  <c r="AC404" i="6"/>
  <c r="AD404" i="6"/>
  <c r="AE404" i="6"/>
  <c r="AF404" i="6"/>
  <c r="AG404" i="6"/>
  <c r="AH404" i="6"/>
  <c r="AI404" i="6"/>
  <c r="AJ404" i="6"/>
  <c r="AK404" i="6"/>
  <c r="AL404" i="6"/>
  <c r="AM404" i="6"/>
  <c r="AN404" i="6"/>
  <c r="AO404" i="6"/>
  <c r="AP404" i="6"/>
  <c r="AR404" i="6"/>
  <c r="AU404" i="6"/>
  <c r="AW404" i="6"/>
  <c r="AX404" i="6"/>
  <c r="AZ404" i="6"/>
  <c r="BA404" i="6"/>
  <c r="BB404" i="6"/>
  <c r="BD404" i="6"/>
  <c r="BE404" i="6"/>
  <c r="BF404" i="6"/>
  <c r="BG404" i="6"/>
  <c r="BH404" i="6"/>
  <c r="BK404" i="6"/>
  <c r="BL404" i="6"/>
  <c r="BN404" i="6"/>
  <c r="B405" i="6"/>
  <c r="D405" i="6"/>
  <c r="E405" i="6"/>
  <c r="F405" i="6"/>
  <c r="G405" i="6"/>
  <c r="H405" i="6"/>
  <c r="I405" i="6"/>
  <c r="J405" i="6"/>
  <c r="K405" i="6"/>
  <c r="L405" i="6"/>
  <c r="M405" i="6"/>
  <c r="N405" i="6"/>
  <c r="O405" i="6"/>
  <c r="P405" i="6"/>
  <c r="Q405" i="6"/>
  <c r="R405" i="6"/>
  <c r="S405" i="6"/>
  <c r="T405" i="6"/>
  <c r="U405" i="6"/>
  <c r="V405" i="6"/>
  <c r="W405" i="6"/>
  <c r="X405" i="6"/>
  <c r="AA405" i="6"/>
  <c r="AB405" i="6"/>
  <c r="AD405" i="6"/>
  <c r="AE405" i="6"/>
  <c r="AF405" i="6"/>
  <c r="AG405" i="6"/>
  <c r="AH405" i="6"/>
  <c r="AI405" i="6"/>
  <c r="AJ405" i="6"/>
  <c r="AK405" i="6"/>
  <c r="AL405" i="6"/>
  <c r="AM405" i="6"/>
  <c r="AN405" i="6"/>
  <c r="AO405" i="6"/>
  <c r="AP405" i="6"/>
  <c r="AR405" i="6"/>
  <c r="AS405" i="6"/>
  <c r="AU405" i="6"/>
  <c r="AW405" i="6"/>
  <c r="AX405" i="6"/>
  <c r="BA405" i="6"/>
  <c r="BB405" i="6"/>
  <c r="BD405" i="6"/>
  <c r="BE405" i="6"/>
  <c r="BF405" i="6"/>
  <c r="BG405" i="6"/>
  <c r="BH405" i="6"/>
  <c r="BK405" i="6"/>
  <c r="BL405" i="6"/>
  <c r="BN405" i="6"/>
  <c r="B406" i="6"/>
  <c r="D406" i="6"/>
  <c r="E406" i="6"/>
  <c r="F406" i="6"/>
  <c r="G406" i="6"/>
  <c r="H406" i="6"/>
  <c r="I406" i="6"/>
  <c r="J406" i="6"/>
  <c r="K406" i="6"/>
  <c r="L406" i="6"/>
  <c r="M406" i="6"/>
  <c r="N406" i="6"/>
  <c r="O406" i="6"/>
  <c r="P406" i="6"/>
  <c r="Q406" i="6"/>
  <c r="R406" i="6"/>
  <c r="S406" i="6"/>
  <c r="T406" i="6"/>
  <c r="U406" i="6"/>
  <c r="V406" i="6"/>
  <c r="W406" i="6"/>
  <c r="X406" i="6"/>
  <c r="AA406" i="6"/>
  <c r="AB406" i="6"/>
  <c r="AC406" i="6"/>
  <c r="AD406" i="6"/>
  <c r="AE406" i="6"/>
  <c r="AF406" i="6"/>
  <c r="AG406" i="6"/>
  <c r="AH406" i="6"/>
  <c r="AI406" i="6"/>
  <c r="AJ406" i="6"/>
  <c r="AK406" i="6"/>
  <c r="AL406" i="6"/>
  <c r="AM406" i="6"/>
  <c r="AN406" i="6"/>
  <c r="AO406" i="6"/>
  <c r="AP406" i="6"/>
  <c r="AR406" i="6"/>
  <c r="AS406" i="6"/>
  <c r="AU406" i="6"/>
  <c r="AW406" i="6"/>
  <c r="AX406" i="6"/>
  <c r="BA406" i="6"/>
  <c r="BB406" i="6"/>
  <c r="BD406" i="6"/>
  <c r="BE406" i="6"/>
  <c r="BF406" i="6"/>
  <c r="BG406" i="6"/>
  <c r="BH406" i="6"/>
  <c r="BK406" i="6"/>
  <c r="BL406" i="6"/>
  <c r="BN406" i="6"/>
  <c r="B407" i="6"/>
  <c r="D407" i="6"/>
  <c r="E407" i="6"/>
  <c r="F407" i="6"/>
  <c r="G407" i="6"/>
  <c r="H407" i="6"/>
  <c r="I407" i="6"/>
  <c r="J407" i="6"/>
  <c r="K407" i="6"/>
  <c r="L407" i="6"/>
  <c r="M407" i="6"/>
  <c r="N407" i="6"/>
  <c r="O407" i="6"/>
  <c r="P407" i="6"/>
  <c r="R407" i="6"/>
  <c r="S407" i="6"/>
  <c r="T407" i="6"/>
  <c r="U407" i="6"/>
  <c r="V407" i="6"/>
  <c r="W407" i="6"/>
  <c r="X407" i="6"/>
  <c r="AA407" i="6"/>
  <c r="AB407" i="6"/>
  <c r="AC407" i="6"/>
  <c r="AD407" i="6"/>
  <c r="AE407" i="6"/>
  <c r="AF407" i="6"/>
  <c r="AG407" i="6"/>
  <c r="AH407" i="6"/>
  <c r="AI407" i="6"/>
  <c r="AJ407" i="6"/>
  <c r="AK407" i="6"/>
  <c r="AL407" i="6"/>
  <c r="AM407" i="6"/>
  <c r="AN407" i="6"/>
  <c r="AO407" i="6"/>
  <c r="AP407" i="6"/>
  <c r="AR407" i="6"/>
  <c r="AU407" i="6"/>
  <c r="AW407" i="6"/>
  <c r="AX407" i="6"/>
  <c r="AZ407" i="6"/>
  <c r="BA407" i="6"/>
  <c r="BB407" i="6"/>
  <c r="BD407" i="6"/>
  <c r="BE407" i="6"/>
  <c r="BF407" i="6"/>
  <c r="BG407" i="6"/>
  <c r="BH407" i="6"/>
  <c r="BI407" i="6"/>
  <c r="BK407" i="6"/>
  <c r="BL407" i="6"/>
  <c r="BN407" i="6"/>
  <c r="B408" i="6"/>
  <c r="D408" i="6"/>
  <c r="E408" i="6"/>
  <c r="F408" i="6"/>
  <c r="G408" i="6"/>
  <c r="H408" i="6"/>
  <c r="I408" i="6"/>
  <c r="J408" i="6"/>
  <c r="K408" i="6"/>
  <c r="L408" i="6"/>
  <c r="M408" i="6"/>
  <c r="N408" i="6"/>
  <c r="O408" i="6"/>
  <c r="P408" i="6"/>
  <c r="R408" i="6"/>
  <c r="S408" i="6"/>
  <c r="T408" i="6"/>
  <c r="U408" i="6"/>
  <c r="V408" i="6"/>
  <c r="W408" i="6"/>
  <c r="X408" i="6"/>
  <c r="AA408" i="6"/>
  <c r="AB408" i="6"/>
  <c r="AC408" i="6"/>
  <c r="AD408" i="6"/>
  <c r="AE408" i="6"/>
  <c r="AF408" i="6"/>
  <c r="AG408" i="6"/>
  <c r="AH408" i="6"/>
  <c r="AI408" i="6"/>
  <c r="AJ408" i="6"/>
  <c r="AK408" i="6"/>
  <c r="AL408" i="6"/>
  <c r="AM408" i="6"/>
  <c r="AN408" i="6"/>
  <c r="AO408" i="6"/>
  <c r="AP408" i="6"/>
  <c r="AR408" i="6"/>
  <c r="AU408" i="6"/>
  <c r="AW408" i="6"/>
  <c r="AX408" i="6"/>
  <c r="AZ408" i="6"/>
  <c r="BA408" i="6"/>
  <c r="BB408" i="6"/>
  <c r="BD408" i="6"/>
  <c r="BE408" i="6"/>
  <c r="BF408" i="6"/>
  <c r="BG408" i="6"/>
  <c r="BH408" i="6"/>
  <c r="BI408" i="6"/>
  <c r="BK408" i="6"/>
  <c r="BL408" i="6"/>
  <c r="BN408" i="6"/>
  <c r="B409" i="6"/>
  <c r="D409" i="6"/>
  <c r="E409" i="6"/>
  <c r="F409" i="6"/>
  <c r="G409" i="6"/>
  <c r="H409" i="6"/>
  <c r="I409" i="6"/>
  <c r="J409" i="6"/>
  <c r="K409" i="6"/>
  <c r="L409" i="6"/>
  <c r="N409" i="6"/>
  <c r="O409" i="6"/>
  <c r="P409" i="6"/>
  <c r="Q409" i="6"/>
  <c r="R409" i="6"/>
  <c r="S409" i="6"/>
  <c r="T409" i="6"/>
  <c r="U409" i="6"/>
  <c r="V409" i="6"/>
  <c r="W409" i="6"/>
  <c r="X409" i="6"/>
  <c r="AA409" i="6"/>
  <c r="AB409" i="6"/>
  <c r="AC409" i="6"/>
  <c r="AD409" i="6"/>
  <c r="AE409" i="6"/>
  <c r="AF409" i="6"/>
  <c r="AH409" i="6"/>
  <c r="AI409" i="6"/>
  <c r="AJ409" i="6"/>
  <c r="AK409" i="6"/>
  <c r="AL409" i="6"/>
  <c r="AM409" i="6"/>
  <c r="AN409" i="6"/>
  <c r="AO409" i="6"/>
  <c r="AP409" i="6"/>
  <c r="AR409" i="6"/>
  <c r="AS409" i="6"/>
  <c r="AW409" i="6"/>
  <c r="AX409" i="6"/>
  <c r="AZ409" i="6"/>
  <c r="BA409" i="6"/>
  <c r="BB409" i="6"/>
  <c r="BD409" i="6"/>
  <c r="BE409" i="6"/>
  <c r="BF409" i="6"/>
  <c r="BG409" i="6"/>
  <c r="BH409" i="6"/>
  <c r="BI409" i="6"/>
  <c r="BK409" i="6"/>
  <c r="BL409" i="6"/>
  <c r="BN409" i="6"/>
  <c r="B410" i="6"/>
  <c r="D410" i="6"/>
  <c r="E410" i="6"/>
  <c r="F410" i="6"/>
  <c r="G410" i="6"/>
  <c r="H410" i="6"/>
  <c r="I410" i="6"/>
  <c r="J410" i="6"/>
  <c r="K410" i="6"/>
  <c r="L410" i="6"/>
  <c r="M410" i="6"/>
  <c r="O410" i="6"/>
  <c r="P410" i="6"/>
  <c r="Q410" i="6"/>
  <c r="R410" i="6"/>
  <c r="S410" i="6"/>
  <c r="T410" i="6"/>
  <c r="U410" i="6"/>
  <c r="V410" i="6"/>
  <c r="W410" i="6"/>
  <c r="X410" i="6"/>
  <c r="AA410" i="6"/>
  <c r="AB410" i="6"/>
  <c r="AC410" i="6"/>
  <c r="AD410" i="6"/>
  <c r="AE410" i="6"/>
  <c r="AF410" i="6"/>
  <c r="AG410" i="6"/>
  <c r="AH410" i="6"/>
  <c r="AI410" i="6"/>
  <c r="AJ410" i="6"/>
  <c r="AK410" i="6"/>
  <c r="AL410" i="6"/>
  <c r="AM410" i="6"/>
  <c r="AN410" i="6"/>
  <c r="AO410" i="6"/>
  <c r="AP410" i="6"/>
  <c r="AR410" i="6"/>
  <c r="AU410" i="6"/>
  <c r="AW410" i="6"/>
  <c r="AX410" i="6"/>
  <c r="AZ410" i="6"/>
  <c r="BA410" i="6"/>
  <c r="BB410" i="6"/>
  <c r="BD410" i="6"/>
  <c r="BE410" i="6"/>
  <c r="BF410" i="6"/>
  <c r="BG410" i="6"/>
  <c r="BH410" i="6"/>
  <c r="BI410" i="6"/>
  <c r="BK410" i="6"/>
  <c r="BL410" i="6"/>
  <c r="BN410" i="6"/>
  <c r="B411" i="6"/>
  <c r="D411" i="6"/>
  <c r="E411" i="6"/>
  <c r="F411" i="6"/>
  <c r="G411" i="6"/>
  <c r="H411" i="6"/>
  <c r="I411" i="6"/>
  <c r="J411" i="6"/>
  <c r="K411" i="6"/>
  <c r="L411" i="6"/>
  <c r="M411" i="6"/>
  <c r="N411" i="6"/>
  <c r="O411" i="6"/>
  <c r="P411" i="6"/>
  <c r="Q411" i="6"/>
  <c r="S411" i="6"/>
  <c r="T411" i="6"/>
  <c r="U411" i="6"/>
  <c r="V411" i="6"/>
  <c r="W411" i="6"/>
  <c r="X411" i="6"/>
  <c r="AA411" i="6"/>
  <c r="AB411" i="6"/>
  <c r="AC411" i="6"/>
  <c r="AD411" i="6"/>
  <c r="AE411" i="6"/>
  <c r="AF411" i="6"/>
  <c r="AG411" i="6"/>
  <c r="AH411" i="6"/>
  <c r="AI411" i="6"/>
  <c r="AJ411" i="6"/>
  <c r="AK411" i="6"/>
  <c r="AL411" i="6"/>
  <c r="AM411" i="6"/>
  <c r="AN411" i="6"/>
  <c r="AO411" i="6"/>
  <c r="AP411" i="6"/>
  <c r="AR411" i="6"/>
  <c r="AU411" i="6"/>
  <c r="AW411" i="6"/>
  <c r="AX411" i="6"/>
  <c r="AZ411" i="6"/>
  <c r="BA411" i="6"/>
  <c r="BB411" i="6"/>
  <c r="BD411" i="6"/>
  <c r="BE411" i="6"/>
  <c r="BF411" i="6"/>
  <c r="BG411" i="6"/>
  <c r="BH411" i="6"/>
  <c r="BI411" i="6"/>
  <c r="BK411" i="6"/>
  <c r="BL411" i="6"/>
  <c r="BN411" i="6"/>
  <c r="B412" i="6"/>
  <c r="D412" i="6"/>
  <c r="E412" i="6"/>
  <c r="F412" i="6"/>
  <c r="G412" i="6"/>
  <c r="H412" i="6"/>
  <c r="I412" i="6"/>
  <c r="J412" i="6"/>
  <c r="K412" i="6"/>
  <c r="L412" i="6"/>
  <c r="M412" i="6"/>
  <c r="N412" i="6"/>
  <c r="O412" i="6"/>
  <c r="P412" i="6"/>
  <c r="Q412" i="6"/>
  <c r="R412" i="6"/>
  <c r="S412" i="6"/>
  <c r="T412" i="6"/>
  <c r="U412" i="6"/>
  <c r="V412" i="6"/>
  <c r="X412" i="6"/>
  <c r="AA412" i="6"/>
  <c r="AB412" i="6"/>
  <c r="AC412" i="6"/>
  <c r="AD412" i="6"/>
  <c r="AE412" i="6"/>
  <c r="AF412" i="6"/>
  <c r="AG412" i="6"/>
  <c r="AH412" i="6"/>
  <c r="AI412" i="6"/>
  <c r="AJ412" i="6"/>
  <c r="AK412" i="6"/>
  <c r="AL412" i="6"/>
  <c r="AM412" i="6"/>
  <c r="AN412" i="6"/>
  <c r="AO412" i="6"/>
  <c r="AP412" i="6"/>
  <c r="AR412" i="6"/>
  <c r="AU412" i="6"/>
  <c r="AW412" i="6"/>
  <c r="AX412" i="6"/>
  <c r="AZ412" i="6"/>
  <c r="BA412" i="6"/>
  <c r="BB412" i="6"/>
  <c r="BD412" i="6"/>
  <c r="BE412" i="6"/>
  <c r="BF412" i="6"/>
  <c r="BG412" i="6"/>
  <c r="BH412" i="6"/>
  <c r="BI412" i="6"/>
  <c r="BK412" i="6"/>
  <c r="BL412" i="6"/>
  <c r="BN412" i="6"/>
  <c r="B413" i="6"/>
  <c r="D413" i="6"/>
  <c r="E413" i="6"/>
  <c r="F413" i="6"/>
  <c r="G413" i="6"/>
  <c r="H413" i="6"/>
  <c r="I413" i="6"/>
  <c r="J413" i="6"/>
  <c r="K413" i="6"/>
  <c r="L413" i="6"/>
  <c r="M413" i="6"/>
  <c r="N413" i="6"/>
  <c r="O413" i="6"/>
  <c r="P413" i="6"/>
  <c r="Q413" i="6"/>
  <c r="R413" i="6"/>
  <c r="S413" i="6"/>
  <c r="T413" i="6"/>
  <c r="U413" i="6"/>
  <c r="V413" i="6"/>
  <c r="W413" i="6"/>
  <c r="X413" i="6"/>
  <c r="AA413" i="6"/>
  <c r="AB413" i="6"/>
  <c r="AC413" i="6"/>
  <c r="AD413" i="6"/>
  <c r="AE413" i="6"/>
  <c r="AF413" i="6"/>
  <c r="AG413" i="6"/>
  <c r="AH413" i="6"/>
  <c r="AI413" i="6"/>
  <c r="AJ413" i="6"/>
  <c r="AK413" i="6"/>
  <c r="AL413" i="6"/>
  <c r="AM413" i="6"/>
  <c r="AN413" i="6"/>
  <c r="AO413" i="6"/>
  <c r="AP413" i="6"/>
  <c r="AR413" i="6"/>
  <c r="AS413" i="6"/>
  <c r="AU413" i="6"/>
  <c r="AW413" i="6"/>
  <c r="AX413" i="6"/>
  <c r="AY413" i="6"/>
  <c r="AZ413" i="6"/>
  <c r="BA413" i="6"/>
  <c r="BB413" i="6"/>
  <c r="BD413" i="6"/>
  <c r="BE413" i="6"/>
  <c r="BF413" i="6"/>
  <c r="BG413" i="6"/>
  <c r="BH413" i="6"/>
  <c r="BI413" i="6"/>
  <c r="BK413" i="6"/>
  <c r="BL413" i="6"/>
  <c r="BM413" i="6"/>
  <c r="BN413" i="6"/>
  <c r="B415" i="6"/>
  <c r="D415" i="6"/>
  <c r="E415" i="6"/>
  <c r="F415" i="6"/>
  <c r="G415" i="6"/>
  <c r="H415" i="6"/>
  <c r="I415" i="6"/>
  <c r="J415" i="6"/>
  <c r="K415" i="6"/>
  <c r="L415" i="6"/>
  <c r="M415" i="6"/>
  <c r="N415" i="6"/>
  <c r="O415" i="6"/>
  <c r="P415" i="6"/>
  <c r="Q415" i="6"/>
  <c r="R415" i="6"/>
  <c r="S415" i="6"/>
  <c r="T415" i="6"/>
  <c r="U415" i="6"/>
  <c r="V415" i="6"/>
  <c r="W415" i="6"/>
  <c r="X415" i="6"/>
  <c r="AA415" i="6"/>
  <c r="AB415" i="6"/>
  <c r="AC415" i="6"/>
  <c r="AD415" i="6"/>
  <c r="AE415" i="6"/>
  <c r="AF415" i="6"/>
  <c r="AG415" i="6"/>
  <c r="AH415" i="6"/>
  <c r="AI415" i="6"/>
  <c r="AJ415" i="6"/>
  <c r="AK415" i="6"/>
  <c r="AL415" i="6"/>
  <c r="AM415" i="6"/>
  <c r="AN415" i="6"/>
  <c r="AO415" i="6"/>
  <c r="AP415" i="6"/>
  <c r="AR415" i="6"/>
  <c r="AS415" i="6"/>
  <c r="AU415" i="6"/>
  <c r="AW415" i="6"/>
  <c r="AX415" i="6"/>
  <c r="AY415" i="6"/>
  <c r="AZ415" i="6"/>
  <c r="BA415" i="6"/>
  <c r="BB415" i="6"/>
  <c r="BD415" i="6"/>
  <c r="BE415" i="6"/>
  <c r="BF415" i="6"/>
  <c r="BG415" i="6"/>
  <c r="BH415" i="6"/>
  <c r="BI415" i="6"/>
  <c r="BK415" i="6"/>
  <c r="BL415" i="6"/>
  <c r="BM415" i="6"/>
  <c r="BN415" i="6"/>
  <c r="B416" i="6"/>
  <c r="D416" i="6"/>
  <c r="E416" i="6"/>
  <c r="F416" i="6"/>
  <c r="G416" i="6"/>
  <c r="H416" i="6"/>
  <c r="I416" i="6"/>
  <c r="J416" i="6"/>
  <c r="K416" i="6"/>
  <c r="L416" i="6"/>
  <c r="M416" i="6"/>
  <c r="N416" i="6"/>
  <c r="O416" i="6"/>
  <c r="P416" i="6"/>
  <c r="Q416" i="6"/>
  <c r="R416" i="6"/>
  <c r="S416" i="6"/>
  <c r="T416" i="6"/>
  <c r="U416" i="6"/>
  <c r="V416" i="6"/>
  <c r="W416" i="6"/>
  <c r="X416" i="6"/>
  <c r="AA416" i="6"/>
  <c r="AB416" i="6"/>
  <c r="AC416" i="6"/>
  <c r="AD416" i="6"/>
  <c r="AE416" i="6"/>
  <c r="AF416" i="6"/>
  <c r="AG416" i="6"/>
  <c r="AH416" i="6"/>
  <c r="AI416" i="6"/>
  <c r="AJ416" i="6"/>
  <c r="AK416" i="6"/>
  <c r="AL416" i="6"/>
  <c r="AM416" i="6"/>
  <c r="AN416" i="6"/>
  <c r="AO416" i="6"/>
  <c r="AP416" i="6"/>
  <c r="AR416" i="6"/>
  <c r="AS416" i="6"/>
  <c r="AU416" i="6"/>
  <c r="AW416" i="6"/>
  <c r="AX416" i="6"/>
  <c r="AY416" i="6"/>
  <c r="AZ416" i="6"/>
  <c r="BA416" i="6"/>
  <c r="BB416" i="6"/>
  <c r="BD416" i="6"/>
  <c r="BE416" i="6"/>
  <c r="BF416" i="6"/>
  <c r="BG416" i="6"/>
  <c r="BH416" i="6"/>
  <c r="BI416" i="6"/>
  <c r="BK416" i="6"/>
  <c r="BL416" i="6"/>
  <c r="BM416" i="6"/>
  <c r="BN416" i="6"/>
  <c r="B417" i="6"/>
  <c r="D417" i="6"/>
  <c r="E417" i="6"/>
  <c r="F417" i="6"/>
  <c r="G417" i="6"/>
  <c r="H417" i="6"/>
  <c r="I417" i="6"/>
  <c r="J417" i="6"/>
  <c r="K417" i="6"/>
  <c r="L417" i="6"/>
  <c r="M417" i="6"/>
  <c r="N417" i="6"/>
  <c r="O417" i="6"/>
  <c r="P417" i="6"/>
  <c r="Q417" i="6"/>
  <c r="R417" i="6"/>
  <c r="S417" i="6"/>
  <c r="T417" i="6"/>
  <c r="U417" i="6"/>
  <c r="V417" i="6"/>
  <c r="W417" i="6"/>
  <c r="X417" i="6"/>
  <c r="AA417" i="6"/>
  <c r="AB417" i="6"/>
  <c r="AC417" i="6"/>
  <c r="AD417" i="6"/>
  <c r="AE417" i="6"/>
  <c r="AF417" i="6"/>
  <c r="AG417" i="6"/>
  <c r="AH417" i="6"/>
  <c r="AI417" i="6"/>
  <c r="AJ417" i="6"/>
  <c r="AK417" i="6"/>
  <c r="AL417" i="6"/>
  <c r="AM417" i="6"/>
  <c r="AN417" i="6"/>
  <c r="AO417" i="6"/>
  <c r="AP417" i="6"/>
  <c r="AR417" i="6"/>
  <c r="AS417" i="6"/>
  <c r="AU417" i="6"/>
  <c r="AX417" i="6"/>
  <c r="AY417" i="6"/>
  <c r="AZ417" i="6"/>
  <c r="BA417" i="6"/>
  <c r="BB417" i="6"/>
  <c r="BD417" i="6"/>
  <c r="BE417" i="6"/>
  <c r="BF417" i="6"/>
  <c r="BG417" i="6"/>
  <c r="BH417" i="6"/>
  <c r="BI417" i="6"/>
  <c r="BK417" i="6"/>
  <c r="BL417" i="6"/>
  <c r="BM417" i="6"/>
  <c r="BN417" i="6"/>
  <c r="B418" i="6"/>
  <c r="D418" i="6"/>
  <c r="E418" i="6"/>
  <c r="F418" i="6"/>
  <c r="G418" i="6"/>
  <c r="H418" i="6"/>
  <c r="I418" i="6"/>
  <c r="J418" i="6"/>
  <c r="K418" i="6"/>
  <c r="L418" i="6"/>
  <c r="M418" i="6"/>
  <c r="N418" i="6"/>
  <c r="O418" i="6"/>
  <c r="P418" i="6"/>
  <c r="Q418" i="6"/>
  <c r="R418" i="6"/>
  <c r="S418" i="6"/>
  <c r="T418" i="6"/>
  <c r="U418" i="6"/>
  <c r="V418" i="6"/>
  <c r="W418" i="6"/>
  <c r="X418" i="6"/>
  <c r="AA418" i="6"/>
  <c r="AB418" i="6"/>
  <c r="AC418" i="6"/>
  <c r="AD418" i="6"/>
  <c r="AE418" i="6"/>
  <c r="AF418" i="6"/>
  <c r="AG418" i="6"/>
  <c r="AH418" i="6"/>
  <c r="AI418" i="6"/>
  <c r="AJ418" i="6"/>
  <c r="AK418" i="6"/>
  <c r="AL418" i="6"/>
  <c r="AM418" i="6"/>
  <c r="AN418" i="6"/>
  <c r="AO418" i="6"/>
  <c r="AP418" i="6"/>
  <c r="AR418" i="6"/>
  <c r="AS418" i="6"/>
  <c r="AU418" i="6"/>
  <c r="AX418" i="6"/>
  <c r="AY418" i="6"/>
  <c r="AZ418" i="6"/>
  <c r="BA418" i="6"/>
  <c r="BB418" i="6"/>
  <c r="BD418" i="6"/>
  <c r="BE418" i="6"/>
  <c r="BF418" i="6"/>
  <c r="BG418" i="6"/>
  <c r="BH418" i="6"/>
  <c r="BI418" i="6"/>
  <c r="BK418" i="6"/>
  <c r="BL418" i="6"/>
  <c r="BN418" i="6"/>
  <c r="B419" i="6"/>
  <c r="D419" i="6"/>
  <c r="E419" i="6"/>
  <c r="F419" i="6"/>
  <c r="G419" i="6"/>
  <c r="H419" i="6"/>
  <c r="I419" i="6"/>
  <c r="J419" i="6"/>
  <c r="L419" i="6"/>
  <c r="M419" i="6"/>
  <c r="N419" i="6"/>
  <c r="O419" i="6"/>
  <c r="P419" i="6"/>
  <c r="Q419" i="6"/>
  <c r="R419" i="6"/>
  <c r="S419" i="6"/>
  <c r="T419" i="6"/>
  <c r="U419" i="6"/>
  <c r="V419" i="6"/>
  <c r="W419" i="6"/>
  <c r="X419" i="6"/>
  <c r="AA419" i="6"/>
  <c r="AB419" i="6"/>
  <c r="AC419" i="6"/>
  <c r="AD419" i="6"/>
  <c r="AE419" i="6"/>
  <c r="AF419" i="6"/>
  <c r="AG419" i="6"/>
  <c r="AH419" i="6"/>
  <c r="AI419" i="6"/>
  <c r="AJ419" i="6"/>
  <c r="AK419" i="6"/>
  <c r="AL419" i="6"/>
  <c r="AM419" i="6"/>
  <c r="AN419" i="6"/>
  <c r="AO419" i="6"/>
  <c r="AP419" i="6"/>
  <c r="AR419" i="6"/>
  <c r="AS419" i="6"/>
  <c r="AU419" i="6"/>
  <c r="AW419" i="6"/>
  <c r="AX419" i="6"/>
  <c r="AY419" i="6"/>
  <c r="AZ419" i="6"/>
  <c r="BA419" i="6"/>
  <c r="BB419" i="6"/>
  <c r="BD419" i="6"/>
  <c r="BE419" i="6"/>
  <c r="BF419" i="6"/>
  <c r="BG419" i="6"/>
  <c r="BH419" i="6"/>
  <c r="BK419" i="6"/>
  <c r="BL419" i="6"/>
  <c r="BM419" i="6"/>
  <c r="BN419" i="6"/>
  <c r="B420" i="6"/>
  <c r="D420" i="6"/>
  <c r="E420" i="6"/>
  <c r="F420" i="6"/>
  <c r="G420" i="6"/>
  <c r="H420" i="6"/>
  <c r="I420" i="6"/>
  <c r="J420" i="6"/>
  <c r="K420" i="6"/>
  <c r="L420" i="6"/>
  <c r="M420" i="6"/>
  <c r="N420" i="6"/>
  <c r="O420" i="6"/>
  <c r="P420" i="6"/>
  <c r="Q420" i="6"/>
  <c r="R420" i="6"/>
  <c r="S420" i="6"/>
  <c r="T420" i="6"/>
  <c r="U420" i="6"/>
  <c r="V420" i="6"/>
  <c r="W420" i="6"/>
  <c r="X420" i="6"/>
  <c r="AA420" i="6"/>
  <c r="AB420" i="6"/>
  <c r="AC420" i="6"/>
  <c r="AD420" i="6"/>
  <c r="AE420" i="6"/>
  <c r="AF420" i="6"/>
  <c r="AG420" i="6"/>
  <c r="AH420" i="6"/>
  <c r="AI420" i="6"/>
  <c r="AJ420" i="6"/>
  <c r="AK420" i="6"/>
  <c r="AL420" i="6"/>
  <c r="AM420" i="6"/>
  <c r="AN420" i="6"/>
  <c r="AO420" i="6"/>
  <c r="AP420" i="6"/>
  <c r="AR420" i="6"/>
  <c r="AS420" i="6"/>
  <c r="AU420" i="6"/>
  <c r="AW420" i="6"/>
  <c r="AX420" i="6"/>
  <c r="AY420" i="6"/>
  <c r="AZ420" i="6"/>
  <c r="BA420" i="6"/>
  <c r="BB420" i="6"/>
  <c r="BD420" i="6"/>
  <c r="BE420" i="6"/>
  <c r="BG420" i="6"/>
  <c r="BH420" i="6"/>
  <c r="BI420" i="6"/>
  <c r="BK420" i="6"/>
  <c r="BL420" i="6"/>
  <c r="BM420" i="6"/>
  <c r="BN420" i="6"/>
  <c r="B421" i="6"/>
  <c r="D421" i="6"/>
  <c r="E421" i="6"/>
  <c r="F421" i="6"/>
  <c r="G421" i="6"/>
  <c r="H421" i="6"/>
  <c r="I421" i="6"/>
  <c r="J421" i="6"/>
  <c r="L421" i="6"/>
  <c r="M421" i="6"/>
  <c r="N421" i="6"/>
  <c r="O421" i="6"/>
  <c r="P421" i="6"/>
  <c r="Q421" i="6"/>
  <c r="R421" i="6"/>
  <c r="S421" i="6"/>
  <c r="T421" i="6"/>
  <c r="U421" i="6"/>
  <c r="V421" i="6"/>
  <c r="W421" i="6"/>
  <c r="X421" i="6"/>
  <c r="AA421" i="6"/>
  <c r="AB421" i="6"/>
  <c r="AC421" i="6"/>
  <c r="AD421" i="6"/>
  <c r="AE421" i="6"/>
  <c r="AF421" i="6"/>
  <c r="AG421" i="6"/>
  <c r="AH421" i="6"/>
  <c r="AI421" i="6"/>
  <c r="AJ421" i="6"/>
  <c r="AK421" i="6"/>
  <c r="AL421" i="6"/>
  <c r="AM421" i="6"/>
  <c r="AN421" i="6"/>
  <c r="AO421" i="6"/>
  <c r="AP421" i="6"/>
  <c r="AR421" i="6"/>
  <c r="AS421" i="6"/>
  <c r="AU421" i="6"/>
  <c r="AW421" i="6"/>
  <c r="AX421" i="6"/>
  <c r="AY421" i="6"/>
  <c r="AZ421" i="6"/>
  <c r="BA421" i="6"/>
  <c r="BB421" i="6"/>
  <c r="BD421" i="6"/>
  <c r="BE421" i="6"/>
  <c r="BF421" i="6"/>
  <c r="BG421" i="6"/>
  <c r="BH421" i="6"/>
  <c r="BI421" i="6"/>
  <c r="BK421" i="6"/>
  <c r="BL421" i="6"/>
  <c r="BM421" i="6"/>
  <c r="BN421" i="6"/>
  <c r="B422" i="6"/>
  <c r="D422" i="6"/>
  <c r="E422" i="6"/>
  <c r="F422" i="6"/>
  <c r="G422" i="6"/>
  <c r="H422" i="6"/>
  <c r="I422" i="6"/>
  <c r="J422" i="6"/>
  <c r="AK422" i="6"/>
  <c r="AL422" i="6"/>
  <c r="AM422" i="6"/>
  <c r="AN422" i="6"/>
  <c r="AO422" i="6"/>
  <c r="AP422" i="6"/>
  <c r="AR422" i="6"/>
  <c r="AS422" i="6"/>
  <c r="AU422" i="6"/>
  <c r="AW422" i="6"/>
  <c r="AX422" i="6"/>
  <c r="AZ422" i="6"/>
  <c r="BA422" i="6"/>
  <c r="BB422" i="6"/>
  <c r="BD422" i="6"/>
  <c r="BE422" i="6"/>
  <c r="BF422" i="6"/>
  <c r="BG422" i="6"/>
  <c r="BH422" i="6"/>
  <c r="BI422" i="6"/>
  <c r="BK422" i="6"/>
  <c r="BL422" i="6"/>
  <c r="BN422" i="6"/>
  <c r="B423" i="6"/>
  <c r="D423" i="6"/>
  <c r="E423" i="6"/>
  <c r="F423" i="6"/>
  <c r="G423" i="6"/>
  <c r="H423" i="6"/>
  <c r="I423" i="6"/>
  <c r="J423" i="6"/>
  <c r="AK423" i="6"/>
  <c r="AL423" i="6"/>
  <c r="AM423" i="6"/>
  <c r="AN423" i="6"/>
  <c r="AO423" i="6"/>
  <c r="AP423" i="6"/>
  <c r="AR423" i="6"/>
  <c r="AS423" i="6"/>
  <c r="AU423" i="6"/>
  <c r="AW423" i="6"/>
  <c r="AX423" i="6"/>
  <c r="AZ423" i="6"/>
  <c r="BA423" i="6"/>
  <c r="BB423" i="6"/>
  <c r="BD423" i="6"/>
  <c r="BE423" i="6"/>
  <c r="BF423" i="6"/>
  <c r="BG423" i="6"/>
  <c r="BH423" i="6"/>
  <c r="BI423" i="6"/>
  <c r="BK423" i="6"/>
  <c r="BL423" i="6"/>
  <c r="BN423" i="6"/>
  <c r="B427" i="6"/>
  <c r="D427" i="6"/>
  <c r="E427" i="6"/>
  <c r="F427" i="6"/>
  <c r="G427" i="6"/>
  <c r="H427" i="6"/>
  <c r="I427" i="6"/>
  <c r="J427" i="6"/>
  <c r="K427" i="6"/>
  <c r="L427" i="6"/>
  <c r="M427" i="6"/>
  <c r="N427" i="6"/>
  <c r="O427" i="6"/>
  <c r="P427" i="6"/>
  <c r="Q427" i="6"/>
  <c r="R427" i="6"/>
  <c r="S427" i="6"/>
  <c r="T427" i="6"/>
  <c r="U427" i="6"/>
  <c r="V427" i="6"/>
  <c r="W427" i="6"/>
  <c r="X427" i="6"/>
  <c r="AA427" i="6"/>
  <c r="AB427" i="6"/>
  <c r="AC427" i="6"/>
  <c r="AD427" i="6"/>
  <c r="AE427" i="6"/>
  <c r="AF427" i="6"/>
  <c r="AH427" i="6"/>
  <c r="AI427" i="6"/>
  <c r="AJ427" i="6"/>
  <c r="AK427" i="6"/>
  <c r="AL427" i="6"/>
  <c r="AM427" i="6"/>
  <c r="AN427" i="6"/>
  <c r="AO427" i="6"/>
  <c r="AP427" i="6"/>
  <c r="AR427" i="6"/>
  <c r="AU427" i="6"/>
  <c r="AW427" i="6"/>
  <c r="AX427" i="6"/>
  <c r="AZ427" i="6"/>
  <c r="BA427" i="6"/>
  <c r="BB427" i="6"/>
  <c r="BD427" i="6"/>
  <c r="BE427" i="6"/>
  <c r="BF427" i="6"/>
  <c r="BG427" i="6"/>
  <c r="BH427" i="6"/>
  <c r="BI427" i="6"/>
  <c r="BK427" i="6"/>
  <c r="BL427" i="6"/>
  <c r="BN427" i="6"/>
  <c r="B428" i="6"/>
  <c r="D428" i="6"/>
  <c r="E428" i="6"/>
  <c r="F428" i="6"/>
  <c r="G428" i="6"/>
  <c r="H428" i="6"/>
  <c r="I428" i="6"/>
  <c r="J428" i="6"/>
  <c r="K428" i="6"/>
  <c r="L428" i="6"/>
  <c r="M428" i="6"/>
  <c r="N428" i="6"/>
  <c r="O428" i="6"/>
  <c r="P428" i="6"/>
  <c r="Q428" i="6"/>
  <c r="R428" i="6"/>
  <c r="S428" i="6"/>
  <c r="T428" i="6"/>
  <c r="U428" i="6"/>
  <c r="V428" i="6"/>
  <c r="W428" i="6"/>
  <c r="X428" i="6"/>
  <c r="AA428" i="6"/>
  <c r="AB428" i="6"/>
  <c r="AC428" i="6"/>
  <c r="AD428" i="6"/>
  <c r="AE428" i="6"/>
  <c r="AF428" i="6"/>
  <c r="AH428" i="6"/>
  <c r="AI428" i="6"/>
  <c r="AJ428" i="6"/>
  <c r="AK428" i="6"/>
  <c r="AL428" i="6"/>
  <c r="AM428" i="6"/>
  <c r="AN428" i="6"/>
  <c r="AO428" i="6"/>
  <c r="AP428" i="6"/>
  <c r="AR428" i="6"/>
  <c r="AU428" i="6"/>
  <c r="AW428" i="6"/>
  <c r="AX428" i="6"/>
  <c r="AZ428" i="6"/>
  <c r="BA428" i="6"/>
  <c r="BB428" i="6"/>
  <c r="BD428" i="6"/>
  <c r="BE428" i="6"/>
  <c r="BF428" i="6"/>
  <c r="BG428" i="6"/>
  <c r="BH428" i="6"/>
  <c r="BI428" i="6"/>
  <c r="BK428" i="6"/>
  <c r="BL428" i="6"/>
  <c r="BN428" i="6"/>
  <c r="B429" i="6"/>
  <c r="D429" i="6"/>
  <c r="E429" i="6"/>
  <c r="F429" i="6"/>
  <c r="G429" i="6"/>
  <c r="H429" i="6"/>
  <c r="I429" i="6"/>
  <c r="J429" i="6"/>
  <c r="K429" i="6"/>
  <c r="L429" i="6"/>
  <c r="M429" i="6"/>
  <c r="N429" i="6"/>
  <c r="O429" i="6"/>
  <c r="P429" i="6"/>
  <c r="Q429" i="6"/>
  <c r="R429" i="6"/>
  <c r="S429" i="6"/>
  <c r="T429" i="6"/>
  <c r="U429" i="6"/>
  <c r="V429" i="6"/>
  <c r="W429" i="6"/>
  <c r="X429" i="6"/>
  <c r="AA429" i="6"/>
  <c r="AB429" i="6"/>
  <c r="AC429" i="6"/>
  <c r="AD429" i="6"/>
  <c r="AE429" i="6"/>
  <c r="AF429" i="6"/>
  <c r="AH429" i="6"/>
  <c r="AI429" i="6"/>
  <c r="AJ429" i="6"/>
  <c r="AK429" i="6"/>
  <c r="AL429" i="6"/>
  <c r="AM429" i="6"/>
  <c r="AN429" i="6"/>
  <c r="AO429" i="6"/>
  <c r="AP429" i="6"/>
  <c r="AR429" i="6"/>
  <c r="AU429" i="6"/>
  <c r="AW429" i="6"/>
  <c r="AX429" i="6"/>
  <c r="AZ429" i="6"/>
  <c r="BA429" i="6"/>
  <c r="BB429" i="6"/>
  <c r="BD429" i="6"/>
  <c r="BE429" i="6"/>
  <c r="BF429" i="6"/>
  <c r="BG429" i="6"/>
  <c r="BH429" i="6"/>
  <c r="BI429" i="6"/>
  <c r="BK429" i="6"/>
  <c r="BL429" i="6"/>
  <c r="BN429" i="6"/>
  <c r="B430" i="6"/>
  <c r="D430" i="6"/>
  <c r="E430" i="6"/>
  <c r="F430" i="6"/>
  <c r="G430" i="6"/>
  <c r="H430" i="6"/>
  <c r="I430" i="6"/>
  <c r="J430" i="6"/>
  <c r="K430" i="6"/>
  <c r="L430" i="6"/>
  <c r="M430" i="6"/>
  <c r="N430" i="6"/>
  <c r="O430" i="6"/>
  <c r="P430" i="6"/>
  <c r="Q430" i="6"/>
  <c r="R430" i="6"/>
  <c r="S430" i="6"/>
  <c r="T430" i="6"/>
  <c r="U430" i="6"/>
  <c r="V430" i="6"/>
  <c r="W430" i="6"/>
  <c r="X430" i="6"/>
  <c r="AA430" i="6"/>
  <c r="AB430" i="6"/>
  <c r="AC430" i="6"/>
  <c r="AD430" i="6"/>
  <c r="AE430" i="6"/>
  <c r="AF430" i="6"/>
  <c r="AH430" i="6"/>
  <c r="AI430" i="6"/>
  <c r="AJ430" i="6"/>
  <c r="AK430" i="6"/>
  <c r="AL430" i="6"/>
  <c r="AM430" i="6"/>
  <c r="AN430" i="6"/>
  <c r="AO430" i="6"/>
  <c r="AP430" i="6"/>
  <c r="AR430" i="6"/>
  <c r="AU430" i="6"/>
  <c r="AW430" i="6"/>
  <c r="AX430" i="6"/>
  <c r="AZ430" i="6"/>
  <c r="BA430" i="6"/>
  <c r="BB430" i="6"/>
  <c r="BD430" i="6"/>
  <c r="BE430" i="6"/>
  <c r="BF430" i="6"/>
  <c r="BG430" i="6"/>
  <c r="BH430" i="6"/>
  <c r="BI430" i="6"/>
  <c r="BK430" i="6"/>
  <c r="BL430" i="6"/>
  <c r="BN430" i="6"/>
  <c r="BJ421" i="2"/>
  <c r="BJ421" i="6" s="1"/>
  <c r="BC421" i="2"/>
  <c r="BC421" i="6" s="1"/>
  <c r="AT421" i="2"/>
  <c r="AT421" i="6" s="1"/>
  <c r="A421" i="2"/>
  <c r="BN1" i="6"/>
  <c r="BN2" i="6"/>
  <c r="A431" i="6" l="1"/>
  <c r="A426" i="6"/>
  <c r="A424" i="6"/>
  <c r="A421" i="6"/>
  <c r="A425" i="6"/>
  <c r="A89" i="6"/>
  <c r="A90" i="6"/>
  <c r="AW233" i="6"/>
  <c r="AV379" i="6"/>
  <c r="A2" i="2"/>
  <c r="A2" i="6" s="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6"/>
  <c r="A211" i="2"/>
  <c r="A212" i="2"/>
  <c r="A213" i="2"/>
  <c r="A214" i="2"/>
  <c r="A215" i="2"/>
  <c r="A216" i="2"/>
  <c r="A217" i="2"/>
  <c r="A218" i="2"/>
  <c r="A219" i="2"/>
  <c r="A220" i="2"/>
  <c r="A221" i="2"/>
  <c r="A222" i="2"/>
  <c r="A223" i="2"/>
  <c r="A224" i="2"/>
  <c r="A225" i="2"/>
  <c r="A226" i="2"/>
  <c r="A227" i="2"/>
  <c r="A228" i="2"/>
  <c r="A229" i="2"/>
  <c r="A230" i="2"/>
  <c r="A231" i="2"/>
  <c r="A232" i="2"/>
  <c r="A234" i="2"/>
  <c r="A235" i="2"/>
  <c r="A236" i="2"/>
  <c r="A237" i="2"/>
  <c r="A238" i="2"/>
  <c r="A239" i="2"/>
  <c r="A240" i="2"/>
  <c r="A241" i="2"/>
  <c r="A242" i="2"/>
  <c r="A243" i="2"/>
  <c r="A244" i="2"/>
  <c r="A245" i="2"/>
  <c r="A246" i="2"/>
  <c r="A247" i="2"/>
  <c r="A248" i="2"/>
  <c r="A249" i="2"/>
  <c r="A250" i="2"/>
  <c r="A251" i="2"/>
  <c r="A252" i="2"/>
  <c r="A253"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5" i="2"/>
  <c r="A336" i="2"/>
  <c r="A336" i="6" s="1"/>
  <c r="A337" i="2"/>
  <c r="A338" i="2"/>
  <c r="A339" i="2"/>
  <c r="A340" i="2"/>
  <c r="A341" i="2"/>
  <c r="A342" i="2"/>
  <c r="A343" i="2"/>
  <c r="A344" i="2"/>
  <c r="A345" i="2"/>
  <c r="A346" i="2"/>
  <c r="A347" i="2"/>
  <c r="A348" i="2"/>
  <c r="A349" i="2"/>
  <c r="A350" i="2"/>
  <c r="A351" i="2"/>
  <c r="A352" i="2"/>
  <c r="A353" i="2"/>
  <c r="A354" i="2"/>
  <c r="A356" i="2"/>
  <c r="A357" i="2"/>
  <c r="A358" i="2"/>
  <c r="A359" i="2"/>
  <c r="A360" i="2"/>
  <c r="A361" i="2"/>
  <c r="A362" i="2"/>
  <c r="A363" i="2"/>
  <c r="A364" i="2"/>
  <c r="A365" i="2"/>
  <c r="A366"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5" i="2"/>
  <c r="A416" i="2"/>
  <c r="A417" i="2"/>
  <c r="A418" i="2"/>
  <c r="A419" i="2"/>
  <c r="A420" i="2"/>
  <c r="A422" i="2"/>
  <c r="A423" i="2"/>
  <c r="A427" i="2"/>
  <c r="A428" i="2"/>
  <c r="A429" i="2"/>
  <c r="A430" i="2"/>
  <c r="A422" i="6" l="1"/>
  <c r="A408" i="6"/>
  <c r="A400" i="6"/>
  <c r="A388" i="6"/>
  <c r="A376" i="6"/>
  <c r="A363" i="6"/>
  <c r="A344" i="6"/>
  <c r="A331" i="6"/>
  <c r="A319" i="6"/>
  <c r="A311" i="6"/>
  <c r="A303" i="6"/>
  <c r="A289" i="6"/>
  <c r="A281" i="6"/>
  <c r="A244" i="6"/>
  <c r="A223" i="6"/>
  <c r="A428" i="6"/>
  <c r="A420" i="6"/>
  <c r="A416" i="6"/>
  <c r="A411" i="6"/>
  <c r="A407" i="6"/>
  <c r="A403" i="6"/>
  <c r="A399" i="6"/>
  <c r="A395" i="6"/>
  <c r="A391" i="6"/>
  <c r="A387" i="6"/>
  <c r="A383" i="6"/>
  <c r="A379" i="6"/>
  <c r="A375" i="6"/>
  <c r="A371" i="6"/>
  <c r="A366" i="6"/>
  <c r="A362" i="6"/>
  <c r="A358" i="6"/>
  <c r="A351" i="6"/>
  <c r="A347" i="6"/>
  <c r="A343" i="6"/>
  <c r="A339" i="6"/>
  <c r="A335" i="6"/>
  <c r="A330" i="6"/>
  <c r="A326" i="6"/>
  <c r="A322" i="6"/>
  <c r="A314" i="6"/>
  <c r="A310" i="6"/>
  <c r="A306" i="6"/>
  <c r="A302" i="6"/>
  <c r="A247" i="6"/>
  <c r="A243" i="6"/>
  <c r="A239" i="6"/>
  <c r="A235" i="6"/>
  <c r="A226" i="6"/>
  <c r="A222" i="6"/>
  <c r="A218" i="6"/>
  <c r="A429" i="6"/>
  <c r="A412" i="6"/>
  <c r="A396" i="6"/>
  <c r="A384" i="6"/>
  <c r="A372" i="6"/>
  <c r="A359" i="6"/>
  <c r="A348" i="6"/>
  <c r="A327" i="6"/>
  <c r="A315" i="6"/>
  <c r="A307" i="6"/>
  <c r="A297" i="6"/>
  <c r="A285" i="6"/>
  <c r="A277" i="6"/>
  <c r="A240" i="6"/>
  <c r="A215" i="6"/>
  <c r="A427" i="6"/>
  <c r="A419" i="6"/>
  <c r="A415" i="6"/>
  <c r="A410" i="6"/>
  <c r="A406" i="6"/>
  <c r="A402" i="6"/>
  <c r="A398" i="6"/>
  <c r="A394" i="6"/>
  <c r="A390" i="6"/>
  <c r="A386" i="6"/>
  <c r="A382" i="6"/>
  <c r="A378" i="6"/>
  <c r="A374" i="6"/>
  <c r="A370" i="6"/>
  <c r="A365" i="6"/>
  <c r="A361" i="6"/>
  <c r="A357" i="6"/>
  <c r="A354" i="6"/>
  <c r="A346" i="6"/>
  <c r="A342" i="6"/>
  <c r="A338" i="6"/>
  <c r="A333" i="6"/>
  <c r="A325" i="6"/>
  <c r="A321" i="6"/>
  <c r="A317" i="6"/>
  <c r="A313" i="6"/>
  <c r="A309" i="6"/>
  <c r="A305" i="6"/>
  <c r="A246" i="6"/>
  <c r="A242" i="6"/>
  <c r="A238" i="6"/>
  <c r="A234" i="6"/>
  <c r="A229" i="6"/>
  <c r="A225" i="6"/>
  <c r="A221" i="6"/>
  <c r="A217" i="6"/>
  <c r="A417" i="6"/>
  <c r="A404" i="6"/>
  <c r="A392" i="6"/>
  <c r="A380" i="6"/>
  <c r="A368" i="6"/>
  <c r="A352" i="6"/>
  <c r="A340" i="6"/>
  <c r="A323" i="6"/>
  <c r="A248" i="6"/>
  <c r="A236" i="6"/>
  <c r="A219" i="6"/>
  <c r="A430" i="6"/>
  <c r="A423" i="6"/>
  <c r="A418" i="6"/>
  <c r="A413" i="6"/>
  <c r="A409" i="6"/>
  <c r="A405" i="6"/>
  <c r="A401" i="6"/>
  <c r="A397" i="6"/>
  <c r="A393" i="6"/>
  <c r="A389" i="6"/>
  <c r="A385" i="6"/>
  <c r="A381" i="6"/>
  <c r="A377" i="6"/>
  <c r="A373" i="6"/>
  <c r="A369" i="6"/>
  <c r="A364" i="6"/>
  <c r="A360" i="6"/>
  <c r="A356" i="6"/>
  <c r="A353" i="6"/>
  <c r="A349" i="6"/>
  <c r="A345" i="6"/>
  <c r="A341" i="6"/>
  <c r="A337" i="6"/>
  <c r="A332" i="6"/>
  <c r="A328" i="6"/>
  <c r="A324" i="6"/>
  <c r="A320" i="6"/>
  <c r="A316" i="6"/>
  <c r="A312" i="6"/>
  <c r="A308" i="6"/>
  <c r="A304" i="6"/>
  <c r="A300" i="6"/>
  <c r="A245" i="6"/>
  <c r="A241" i="6"/>
  <c r="A237" i="6"/>
  <c r="A232" i="6"/>
  <c r="A228" i="6"/>
  <c r="A224" i="6"/>
  <c r="A220" i="6"/>
  <c r="A216" i="6"/>
  <c r="A230" i="6"/>
  <c r="A231" i="6"/>
  <c r="A227"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1" i="6"/>
  <c r="A212" i="6"/>
  <c r="A213" i="6"/>
  <c r="A214" i="6"/>
  <c r="A293" i="6"/>
  <c r="A273" i="6"/>
  <c r="A269" i="6"/>
  <c r="A265" i="6"/>
  <c r="A261" i="6"/>
  <c r="A257" i="6"/>
  <c r="A252" i="6"/>
  <c r="A318" i="6"/>
  <c r="A296" i="6"/>
  <c r="A292" i="6"/>
  <c r="A288" i="6"/>
  <c r="A284" i="6"/>
  <c r="A280" i="6"/>
  <c r="A276" i="6"/>
  <c r="A272" i="6"/>
  <c r="A268" i="6"/>
  <c r="A264" i="6"/>
  <c r="A260" i="6"/>
  <c r="A256" i="6"/>
  <c r="A251" i="6"/>
  <c r="A350" i="6"/>
  <c r="A254" i="6"/>
  <c r="A329" i="6"/>
  <c r="A301" i="6"/>
  <c r="A295" i="6"/>
  <c r="A291" i="6"/>
  <c r="A287" i="6"/>
  <c r="A283" i="6"/>
  <c r="A279" i="6"/>
  <c r="A275" i="6"/>
  <c r="A271" i="6"/>
  <c r="A267" i="6"/>
  <c r="A263" i="6"/>
  <c r="A259" i="6"/>
  <c r="A255" i="6"/>
  <c r="A250" i="6"/>
  <c r="A298" i="6"/>
  <c r="A294" i="6"/>
  <c r="A290" i="6"/>
  <c r="A286" i="6"/>
  <c r="A282" i="6"/>
  <c r="A278" i="6"/>
  <c r="A274" i="6"/>
  <c r="A270" i="6"/>
  <c r="A266" i="6"/>
  <c r="A262" i="6"/>
  <c r="A258" i="6"/>
  <c r="A253" i="6"/>
  <c r="A249" i="6"/>
  <c r="A299" i="6"/>
  <c r="BU327" i="2"/>
  <c r="BJ327" i="2"/>
  <c r="BC327" i="2"/>
  <c r="AY327" i="2"/>
  <c r="AT327" i="2"/>
  <c r="BU415" i="2" l="1"/>
  <c r="BJ415" i="2"/>
  <c r="BJ415" i="6" s="1"/>
  <c r="BC415" i="2"/>
  <c r="BC415" i="6" s="1"/>
  <c r="AT415" i="2"/>
  <c r="AT415" i="6" s="1"/>
  <c r="BJ423" i="2"/>
  <c r="BC423" i="2"/>
  <c r="AT423" i="2"/>
  <c r="AT422" i="2"/>
  <c r="BC422" i="2"/>
  <c r="BO415" i="6" l="1"/>
  <c r="BF2" i="6"/>
  <c r="BF1" i="6"/>
  <c r="BF420" i="6" s="1"/>
  <c r="BJ420" i="2" l="1"/>
  <c r="BJ420" i="6" s="1"/>
  <c r="BC420" i="2"/>
  <c r="BC420" i="6" s="1"/>
  <c r="AT420" i="2"/>
  <c r="AT420" i="6" s="1"/>
  <c r="BO420" i="6" l="1"/>
  <c r="BJ279" i="2"/>
  <c r="BC279" i="2"/>
  <c r="AY279" i="2"/>
  <c r="AT279" i="2"/>
  <c r="AT413" i="2" l="1"/>
  <c r="AT413" i="6" s="1"/>
  <c r="BC413" i="2"/>
  <c r="BC413" i="6" s="1"/>
  <c r="BJ413" i="2"/>
  <c r="BJ413" i="6" s="1"/>
  <c r="BU413" i="2"/>
  <c r="AT406" i="2"/>
  <c r="AY406" i="2"/>
  <c r="BC406" i="2"/>
  <c r="BJ406" i="2"/>
  <c r="BU406" i="2"/>
  <c r="BO413" i="6" l="1"/>
  <c r="AO2" i="6"/>
  <c r="AO1" i="6"/>
  <c r="F2" i="6" l="1"/>
  <c r="F1" i="6"/>
  <c r="AY244" i="2" l="1"/>
  <c r="AY245" i="2"/>
  <c r="AY303" i="2"/>
  <c r="AY304" i="2"/>
  <c r="AY305" i="2"/>
  <c r="AY306" i="2"/>
  <c r="AY307" i="2"/>
  <c r="AY308" i="2"/>
  <c r="AY309" i="2"/>
  <c r="AY339" i="2"/>
  <c r="AY340" i="2"/>
  <c r="AY341" i="2"/>
  <c r="AY342" i="2"/>
  <c r="AY343" i="2"/>
  <c r="AY344" i="2"/>
  <c r="AY345" i="2"/>
  <c r="AY427" i="2"/>
  <c r="AY428" i="2"/>
  <c r="AY429" i="2"/>
  <c r="AY430" i="2"/>
  <c r="AY210" i="2"/>
  <c r="BJ422" i="2" l="1"/>
  <c r="AT429" i="2"/>
  <c r="AT429" i="6" s="1"/>
  <c r="BJ429" i="2"/>
  <c r="BJ429" i="6" s="1"/>
  <c r="AT393" i="2"/>
  <c r="BC393" i="2"/>
  <c r="BJ393" i="2"/>
  <c r="AY393" i="2"/>
  <c r="BU393" i="2"/>
  <c r="AT377" i="2"/>
  <c r="BC377" i="2"/>
  <c r="BJ377" i="2"/>
  <c r="AY377" i="2"/>
  <c r="BU377" i="2"/>
  <c r="AT378" i="2"/>
  <c r="BC378" i="2"/>
  <c r="BJ378" i="2"/>
  <c r="BU378" i="2"/>
  <c r="AT347" i="2"/>
  <c r="BC347" i="2"/>
  <c r="BJ347" i="2"/>
  <c r="AT322" i="2"/>
  <c r="BC322" i="2"/>
  <c r="BJ322" i="2"/>
  <c r="AY322" i="2"/>
  <c r="AT227" i="2"/>
  <c r="BC227" i="2"/>
  <c r="BJ227" i="2"/>
  <c r="AY227" i="2"/>
  <c r="BU227" i="2"/>
  <c r="AT3" i="2" l="1"/>
  <c r="AT3" i="6" s="1"/>
  <c r="AT4" i="2"/>
  <c r="AT4" i="6" s="1"/>
  <c r="AT5" i="2"/>
  <c r="AT5" i="6" s="1"/>
  <c r="AT6" i="2"/>
  <c r="AT6" i="6" s="1"/>
  <c r="AT7" i="2"/>
  <c r="AT7" i="6" s="1"/>
  <c r="AT8" i="2"/>
  <c r="AT8" i="6" s="1"/>
  <c r="AT9" i="2"/>
  <c r="AT9" i="6" s="1"/>
  <c r="AT10" i="2"/>
  <c r="AT10" i="6" s="1"/>
  <c r="AT11" i="2"/>
  <c r="AT11" i="6" s="1"/>
  <c r="AT12" i="2"/>
  <c r="AT12" i="6" s="1"/>
  <c r="AT13" i="2"/>
  <c r="AT13" i="6" s="1"/>
  <c r="AT14" i="2"/>
  <c r="AT14" i="6" s="1"/>
  <c r="AT15" i="2"/>
  <c r="AT15" i="6" s="1"/>
  <c r="AT16" i="2"/>
  <c r="AT16" i="6" s="1"/>
  <c r="AT17" i="2"/>
  <c r="AT17" i="6" s="1"/>
  <c r="AT18" i="2"/>
  <c r="AT18" i="6" s="1"/>
  <c r="AT19" i="2"/>
  <c r="AT19" i="6" s="1"/>
  <c r="AT20" i="2"/>
  <c r="AT20" i="6" s="1"/>
  <c r="AT21" i="2"/>
  <c r="AT21" i="6" s="1"/>
  <c r="AT22" i="2"/>
  <c r="AT22" i="6" s="1"/>
  <c r="AT23" i="2"/>
  <c r="AT23" i="6" s="1"/>
  <c r="AT24" i="2"/>
  <c r="AT24" i="6" s="1"/>
  <c r="AT25" i="2"/>
  <c r="AT25" i="6" s="1"/>
  <c r="AT26" i="2"/>
  <c r="AT26" i="6" s="1"/>
  <c r="AT27" i="2"/>
  <c r="AT27" i="6" s="1"/>
  <c r="AT28" i="2"/>
  <c r="AT28" i="6" s="1"/>
  <c r="AT29" i="2"/>
  <c r="AT29" i="6" s="1"/>
  <c r="AT30" i="2"/>
  <c r="AT30" i="6" s="1"/>
  <c r="AT31" i="2"/>
  <c r="AT31" i="6" s="1"/>
  <c r="AT32" i="2"/>
  <c r="AT32" i="6" s="1"/>
  <c r="AT33" i="2"/>
  <c r="AT33" i="6" s="1"/>
  <c r="AT34" i="2"/>
  <c r="AT34" i="6" s="1"/>
  <c r="AT35" i="2"/>
  <c r="AT35" i="6" s="1"/>
  <c r="AT36" i="2"/>
  <c r="AT36" i="6" s="1"/>
  <c r="AT37" i="2"/>
  <c r="AT37" i="6" s="1"/>
  <c r="AT38" i="2"/>
  <c r="AT38" i="6" s="1"/>
  <c r="AT39" i="2"/>
  <c r="AT39" i="6" s="1"/>
  <c r="AT40" i="2"/>
  <c r="AT40" i="6" s="1"/>
  <c r="AT41" i="2"/>
  <c r="AT41" i="6" s="1"/>
  <c r="AT42" i="2"/>
  <c r="AT42" i="6" s="1"/>
  <c r="AT43" i="2"/>
  <c r="AT43" i="6" s="1"/>
  <c r="AT44" i="2"/>
  <c r="AT44" i="6" s="1"/>
  <c r="AT45" i="2"/>
  <c r="AT45" i="6" s="1"/>
  <c r="AT46" i="2"/>
  <c r="AT46" i="6" s="1"/>
  <c r="AT47" i="2"/>
  <c r="AT47" i="6" s="1"/>
  <c r="AT48" i="2"/>
  <c r="AT48" i="6" s="1"/>
  <c r="AT49" i="2"/>
  <c r="AT49" i="6" s="1"/>
  <c r="AT50" i="2"/>
  <c r="AT50" i="6" s="1"/>
  <c r="AT51" i="2"/>
  <c r="AT51" i="6" s="1"/>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91" i="2"/>
  <c r="AT92" i="2"/>
  <c r="AT93" i="2"/>
  <c r="AT94" i="2"/>
  <c r="AT95" i="2"/>
  <c r="AT96" i="2"/>
  <c r="AT97" i="2"/>
  <c r="AT98" i="2"/>
  <c r="AT99" i="2"/>
  <c r="AT100" i="2"/>
  <c r="AT101" i="2"/>
  <c r="AT102" i="2"/>
  <c r="AT103" i="2"/>
  <c r="AT104" i="2"/>
  <c r="AT104" i="6" s="1"/>
  <c r="AT105" i="2"/>
  <c r="AT105" i="6" s="1"/>
  <c r="AT106" i="2"/>
  <c r="AT106" i="6" s="1"/>
  <c r="AT107" i="2"/>
  <c r="AT107" i="6" s="1"/>
  <c r="AT108" i="2"/>
  <c r="AT108" i="6" s="1"/>
  <c r="AT109" i="2"/>
  <c r="AT109" i="6" s="1"/>
  <c r="AT110" i="2"/>
  <c r="AT110" i="6" s="1"/>
  <c r="AT111" i="2"/>
  <c r="AT111" i="6" s="1"/>
  <c r="AT112" i="2"/>
  <c r="AT112" i="6" s="1"/>
  <c r="AT113" i="2"/>
  <c r="AT113" i="6" s="1"/>
  <c r="AT114" i="2"/>
  <c r="AT114" i="6" s="1"/>
  <c r="AT115" i="2"/>
  <c r="AT115" i="6" s="1"/>
  <c r="AT116" i="2"/>
  <c r="AT116" i="6" s="1"/>
  <c r="AT117" i="2"/>
  <c r="AT117" i="6" s="1"/>
  <c r="AT118" i="2"/>
  <c r="AT118" i="6" s="1"/>
  <c r="AT119" i="2"/>
  <c r="AT119" i="6" s="1"/>
  <c r="AT120" i="2"/>
  <c r="AT120" i="6" s="1"/>
  <c r="AT121" i="2"/>
  <c r="AT121" i="6" s="1"/>
  <c r="AT122" i="2"/>
  <c r="AT122" i="6" s="1"/>
  <c r="AT123" i="2"/>
  <c r="AT123" i="6" s="1"/>
  <c r="AT124" i="2"/>
  <c r="AT124" i="6" s="1"/>
  <c r="AT125" i="2"/>
  <c r="AT125" i="6" s="1"/>
  <c r="AT126" i="2"/>
  <c r="AT126" i="6" s="1"/>
  <c r="AT127" i="2"/>
  <c r="AT127" i="6" s="1"/>
  <c r="AT128" i="2"/>
  <c r="AT128" i="6" s="1"/>
  <c r="AT129" i="2"/>
  <c r="AT129" i="6" s="1"/>
  <c r="AT130" i="2"/>
  <c r="AT130" i="6" s="1"/>
  <c r="AT131" i="2"/>
  <c r="AT131" i="6" s="1"/>
  <c r="AT132" i="2"/>
  <c r="AT132" i="6" s="1"/>
  <c r="AT133" i="2"/>
  <c r="AT133" i="6" s="1"/>
  <c r="AT134" i="2"/>
  <c r="AT134" i="6" s="1"/>
  <c r="AT135" i="2"/>
  <c r="AT135" i="6" s="1"/>
  <c r="AT136" i="2"/>
  <c r="AT136" i="6" s="1"/>
  <c r="AT137" i="2"/>
  <c r="AT137" i="6" s="1"/>
  <c r="AT138" i="2"/>
  <c r="AT138" i="6" s="1"/>
  <c r="AT139" i="2"/>
  <c r="AT139" i="6" s="1"/>
  <c r="AT140" i="2"/>
  <c r="AT140" i="6" s="1"/>
  <c r="AT141" i="2"/>
  <c r="AT141" i="6" s="1"/>
  <c r="AT142" i="2"/>
  <c r="AT142" i="6" s="1"/>
  <c r="AT143" i="2"/>
  <c r="AT143" i="6" s="1"/>
  <c r="AT144" i="2"/>
  <c r="AT144" i="6" s="1"/>
  <c r="AT145" i="2"/>
  <c r="AT145" i="6" s="1"/>
  <c r="AT146" i="2"/>
  <c r="AT146" i="6" s="1"/>
  <c r="AT147" i="2"/>
  <c r="AT147" i="6" s="1"/>
  <c r="AT148" i="2"/>
  <c r="AT148" i="6" s="1"/>
  <c r="AT149" i="2"/>
  <c r="AT149" i="6" s="1"/>
  <c r="AT150" i="2"/>
  <c r="AT150" i="6" s="1"/>
  <c r="AT151" i="2"/>
  <c r="AT151" i="6" s="1"/>
  <c r="AT152" i="2"/>
  <c r="AT152" i="6" s="1"/>
  <c r="AT153" i="2"/>
  <c r="AT154" i="2"/>
  <c r="AT155" i="2"/>
  <c r="AT156" i="2"/>
  <c r="AT157" i="2"/>
  <c r="AT158" i="2"/>
  <c r="AT159" i="2"/>
  <c r="AT160" i="2"/>
  <c r="AT161" i="2"/>
  <c r="AT162" i="2"/>
  <c r="AT163" i="2"/>
  <c r="AT164" i="2"/>
  <c r="AT165" i="2"/>
  <c r="AT166" i="2"/>
  <c r="AT167" i="2"/>
  <c r="AT168" i="2"/>
  <c r="AT169" i="2"/>
  <c r="AT170" i="2"/>
  <c r="AT171" i="2"/>
  <c r="AT172" i="2"/>
  <c r="AT173" i="2"/>
  <c r="AT174" i="2"/>
  <c r="AT175" i="2"/>
  <c r="AT176" i="2"/>
  <c r="AT177" i="2"/>
  <c r="AT178" i="2"/>
  <c r="AT179" i="2"/>
  <c r="AT180" i="2"/>
  <c r="AT181" i="2"/>
  <c r="AT182" i="2"/>
  <c r="AT183" i="2"/>
  <c r="AT184" i="2"/>
  <c r="AT185" i="2"/>
  <c r="AT186" i="2"/>
  <c r="AT187" i="2"/>
  <c r="AT188" i="2"/>
  <c r="AT189" i="2"/>
  <c r="AT190" i="2"/>
  <c r="AT191" i="2"/>
  <c r="AT192" i="2"/>
  <c r="AT193" i="2"/>
  <c r="AT194" i="2"/>
  <c r="AT195" i="2"/>
  <c r="AT196" i="2"/>
  <c r="AT197" i="2"/>
  <c r="AT198" i="2"/>
  <c r="AT199" i="2"/>
  <c r="AT200" i="2"/>
  <c r="AT201" i="2"/>
  <c r="AT202" i="2"/>
  <c r="AT203" i="2"/>
  <c r="AT204" i="2"/>
  <c r="AT205" i="2"/>
  <c r="AT206" i="2"/>
  <c r="AT207" i="2"/>
  <c r="AT208" i="2"/>
  <c r="AT209" i="2"/>
  <c r="AT210" i="2"/>
  <c r="AT210" i="6" s="1"/>
  <c r="AT211" i="2"/>
  <c r="AT211" i="6" s="1"/>
  <c r="AT212" i="2"/>
  <c r="AT212" i="6" s="1"/>
  <c r="AT213" i="2"/>
  <c r="AT213" i="6" s="1"/>
  <c r="AT214" i="2"/>
  <c r="AT215" i="2"/>
  <c r="AT216" i="2"/>
  <c r="AT217" i="2"/>
  <c r="AT218" i="2"/>
  <c r="AT219" i="2"/>
  <c r="AT220" i="2"/>
  <c r="AT221" i="2"/>
  <c r="AT221" i="6" s="1"/>
  <c r="AT222" i="2"/>
  <c r="AT222" i="6" s="1"/>
  <c r="AT223" i="2"/>
  <c r="AT223" i="6" s="1"/>
  <c r="AT224" i="2"/>
  <c r="AT224" i="6" s="1"/>
  <c r="AT225" i="2"/>
  <c r="AT225" i="6" s="1"/>
  <c r="AT226" i="2"/>
  <c r="AT228" i="2"/>
  <c r="AT229" i="2"/>
  <c r="AT230" i="2"/>
  <c r="AT231" i="2"/>
  <c r="AT232" i="2"/>
  <c r="AT236" i="2"/>
  <c r="AT234" i="2"/>
  <c r="AT235" i="2"/>
  <c r="AT237" i="2"/>
  <c r="AT238" i="2"/>
  <c r="AT239" i="2"/>
  <c r="AT240" i="2"/>
  <c r="AT241" i="2"/>
  <c r="AT242" i="2"/>
  <c r="AT243" i="2"/>
  <c r="AT244" i="2"/>
  <c r="AT244" i="6" s="1"/>
  <c r="AT245" i="2"/>
  <c r="AT245" i="6" s="1"/>
  <c r="AT246" i="2"/>
  <c r="AT247" i="2"/>
  <c r="AT248" i="2"/>
  <c r="AT249" i="2"/>
  <c r="AT250" i="2"/>
  <c r="AT251" i="2"/>
  <c r="AT251" i="6" s="1"/>
  <c r="AT252" i="2"/>
  <c r="AT253" i="2"/>
  <c r="AT255" i="2"/>
  <c r="AT256" i="2"/>
  <c r="AT256" i="6" s="1"/>
  <c r="AT257" i="2"/>
  <c r="AT258" i="2"/>
  <c r="AT259" i="2"/>
  <c r="AT260" i="2"/>
  <c r="AT260" i="6" s="1"/>
  <c r="AT261" i="2"/>
  <c r="AT262" i="2"/>
  <c r="AT263" i="2"/>
  <c r="AT263" i="6" s="1"/>
  <c r="AT264" i="2"/>
  <c r="AT264" i="6" s="1"/>
  <c r="AT265" i="2"/>
  <c r="AT266" i="2"/>
  <c r="AT267" i="2"/>
  <c r="AT268" i="2"/>
  <c r="AT269" i="2"/>
  <c r="AT270" i="2"/>
  <c r="AT271" i="2"/>
  <c r="AT272" i="2"/>
  <c r="AT273" i="2"/>
  <c r="AT274" i="2"/>
  <c r="AT275" i="2"/>
  <c r="AT276" i="2"/>
  <c r="AT277" i="2"/>
  <c r="AT278" i="2"/>
  <c r="AT280" i="2"/>
  <c r="AT281" i="2"/>
  <c r="AT282" i="2"/>
  <c r="AT283" i="2"/>
  <c r="AT284" i="2"/>
  <c r="AT285" i="2"/>
  <c r="AT286" i="2"/>
  <c r="AT287" i="2"/>
  <c r="AT288" i="2"/>
  <c r="AT289" i="2"/>
  <c r="AT290" i="2"/>
  <c r="AT291" i="2"/>
  <c r="AT292" i="2"/>
  <c r="AT293" i="2"/>
  <c r="AT294" i="2"/>
  <c r="AT295" i="2"/>
  <c r="AT296" i="2"/>
  <c r="AT297" i="2"/>
  <c r="AT300" i="2"/>
  <c r="AT301" i="2"/>
  <c r="AT302" i="2"/>
  <c r="AT303" i="2"/>
  <c r="AT303" i="6" s="1"/>
  <c r="AT304" i="2"/>
  <c r="AT304" i="6" s="1"/>
  <c r="AT305" i="2"/>
  <c r="AT305" i="6" s="1"/>
  <c r="AT306" i="2"/>
  <c r="AT306" i="6" s="1"/>
  <c r="AT307" i="2"/>
  <c r="AT307" i="6" s="1"/>
  <c r="AT308" i="2"/>
  <c r="AT308" i="6" s="1"/>
  <c r="AT309" i="2"/>
  <c r="AT309" i="6" s="1"/>
  <c r="AT310" i="2"/>
  <c r="AT311" i="2"/>
  <c r="AT312" i="2"/>
  <c r="AT313" i="2"/>
  <c r="AT314" i="2"/>
  <c r="AT314" i="6" s="1"/>
  <c r="AT315" i="2"/>
  <c r="AT316" i="2"/>
  <c r="AT317" i="2"/>
  <c r="AT318" i="2"/>
  <c r="AT319" i="2"/>
  <c r="AT320" i="2"/>
  <c r="AT321" i="2"/>
  <c r="AT323" i="2"/>
  <c r="AT324" i="2"/>
  <c r="AT325" i="2"/>
  <c r="AT326" i="2"/>
  <c r="AT328" i="2"/>
  <c r="AT329" i="2"/>
  <c r="AT330" i="2"/>
  <c r="AT331" i="2"/>
  <c r="AT332" i="2"/>
  <c r="AT332" i="6" s="1"/>
  <c r="AT333" i="2"/>
  <c r="AT333" i="6" s="1"/>
  <c r="AT335" i="2"/>
  <c r="AT336" i="2"/>
  <c r="AT337" i="2"/>
  <c r="AT338" i="2"/>
  <c r="AT339" i="2"/>
  <c r="AT339" i="6" s="1"/>
  <c r="AT340" i="2"/>
  <c r="AT340" i="6" s="1"/>
  <c r="AT341" i="2"/>
  <c r="AT341" i="6" s="1"/>
  <c r="AT342" i="2"/>
  <c r="AT342" i="6" s="1"/>
  <c r="AT343" i="2"/>
  <c r="AT343" i="6" s="1"/>
  <c r="AT344" i="2"/>
  <c r="AT344" i="6" s="1"/>
  <c r="AT345" i="2"/>
  <c r="AT345" i="6" s="1"/>
  <c r="AT346" i="2"/>
  <c r="AT346" i="6" s="1"/>
  <c r="AT348" i="2"/>
  <c r="AT348" i="6" s="1"/>
  <c r="AT349" i="2"/>
  <c r="AT349" i="6" s="1"/>
  <c r="AT350" i="2"/>
  <c r="AT351" i="2"/>
  <c r="AT351" i="6" s="1"/>
  <c r="AT352" i="2"/>
  <c r="AT353" i="2"/>
  <c r="AT353" i="6" s="1"/>
  <c r="AT354" i="2"/>
  <c r="AT354" i="6" s="1"/>
  <c r="AT356" i="2"/>
  <c r="AT357" i="2"/>
  <c r="AT358" i="2"/>
  <c r="AT359" i="2"/>
  <c r="AT360" i="2"/>
  <c r="AT361" i="2"/>
  <c r="AT362" i="2"/>
  <c r="AT363" i="2"/>
  <c r="AT364" i="2"/>
  <c r="AT365" i="2"/>
  <c r="AT366" i="2"/>
  <c r="AT368" i="2"/>
  <c r="AT369" i="2"/>
  <c r="AT370" i="2"/>
  <c r="AT371" i="2"/>
  <c r="AT372" i="2"/>
  <c r="AT372" i="6" s="1"/>
  <c r="AT373" i="2"/>
  <c r="AT374" i="2"/>
  <c r="AT375" i="2"/>
  <c r="AT376" i="2"/>
  <c r="AT379" i="2"/>
  <c r="AT379" i="6" s="1"/>
  <c r="AT380" i="2"/>
  <c r="AT380" i="6" s="1"/>
  <c r="AT381" i="2"/>
  <c r="AT381" i="6" s="1"/>
  <c r="AT382" i="2"/>
  <c r="AT382" i="6" s="1"/>
  <c r="AT383" i="2"/>
  <c r="AT383" i="6" s="1"/>
  <c r="AT384" i="2"/>
  <c r="AT384" i="6" s="1"/>
  <c r="AT385" i="2"/>
  <c r="AT386" i="2"/>
  <c r="AT387" i="2"/>
  <c r="AT387" i="6" s="1"/>
  <c r="AT388" i="2"/>
  <c r="AT389" i="2"/>
  <c r="AT390" i="2"/>
  <c r="AT391" i="2"/>
  <c r="AT392" i="2"/>
  <c r="AT394" i="2"/>
  <c r="AT394" i="6" s="1"/>
  <c r="AT395" i="2"/>
  <c r="AT395" i="6" s="1"/>
  <c r="AT396" i="2"/>
  <c r="AT396" i="6" s="1"/>
  <c r="AT397" i="2"/>
  <c r="AT397" i="6" s="1"/>
  <c r="AT398" i="2"/>
  <c r="AT398" i="6" s="1"/>
  <c r="AT399" i="2"/>
  <c r="AT400" i="2"/>
  <c r="AT401" i="2"/>
  <c r="AT402" i="2"/>
  <c r="AT402" i="6" s="1"/>
  <c r="AT403" i="2"/>
  <c r="AT403" i="6" s="1"/>
  <c r="AT404" i="2"/>
  <c r="AT404" i="6" s="1"/>
  <c r="AT407" i="2"/>
  <c r="AT408" i="2"/>
  <c r="AT409" i="2"/>
  <c r="AT410" i="2"/>
  <c r="AT411" i="2"/>
  <c r="AT412" i="2"/>
  <c r="AT416" i="2"/>
  <c r="AT416" i="6" s="1"/>
  <c r="AT417" i="2"/>
  <c r="AT417" i="6" s="1"/>
  <c r="AT418" i="2"/>
  <c r="AT418" i="6" s="1"/>
  <c r="AT419" i="2"/>
  <c r="AT419" i="6" s="1"/>
  <c r="AT427" i="2"/>
  <c r="AT427" i="6" s="1"/>
  <c r="AT428" i="2"/>
  <c r="AT428" i="6" s="1"/>
  <c r="AT430" i="2"/>
  <c r="AT430" i="6" s="1"/>
  <c r="AT432" i="2"/>
  <c r="AT2" i="2"/>
  <c r="AT2" i="6" s="1"/>
  <c r="BU52" i="2"/>
  <c r="BU53" i="2"/>
  <c r="BU54" i="2"/>
  <c r="BU55" i="2"/>
  <c r="BU56" i="2"/>
  <c r="BU57" i="2"/>
  <c r="BU58" i="2"/>
  <c r="BU59" i="2"/>
  <c r="BU60" i="2"/>
  <c r="BU61" i="2"/>
  <c r="BU62" i="2"/>
  <c r="BU63" i="2"/>
  <c r="BU64" i="2"/>
  <c r="BU65" i="2"/>
  <c r="BU66" i="2"/>
  <c r="BU67" i="2"/>
  <c r="BU68" i="2"/>
  <c r="BU69" i="2"/>
  <c r="BU70" i="2"/>
  <c r="BU71" i="2"/>
  <c r="BU72" i="2"/>
  <c r="BU73" i="2"/>
  <c r="BU74" i="2"/>
  <c r="BU75" i="2"/>
  <c r="BU76" i="2"/>
  <c r="BU77" i="2"/>
  <c r="BU78" i="2"/>
  <c r="BU79" i="2"/>
  <c r="BU80" i="2"/>
  <c r="BU81" i="2"/>
  <c r="BU82" i="2"/>
  <c r="BU83" i="2"/>
  <c r="BU84" i="2"/>
  <c r="BU85" i="2"/>
  <c r="BU86" i="2"/>
  <c r="BU87" i="2"/>
  <c r="BU88" i="2"/>
  <c r="BU91" i="2"/>
  <c r="BU92" i="2"/>
  <c r="BU93" i="2"/>
  <c r="BU94" i="2"/>
  <c r="BU95" i="2"/>
  <c r="BU96" i="2"/>
  <c r="BU97" i="2"/>
  <c r="BU98" i="2"/>
  <c r="BU99" i="2"/>
  <c r="BU100" i="2"/>
  <c r="BU101" i="2"/>
  <c r="BU102" i="2"/>
  <c r="BU103"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6" i="2"/>
  <c r="BU187" i="2"/>
  <c r="BU188" i="2"/>
  <c r="BU189" i="2"/>
  <c r="BU190" i="2"/>
  <c r="BU191" i="2"/>
  <c r="BU192" i="2"/>
  <c r="BU193" i="2"/>
  <c r="BU194" i="2"/>
  <c r="BU195" i="2"/>
  <c r="BU196" i="2"/>
  <c r="BU197" i="2"/>
  <c r="BU198" i="2"/>
  <c r="BU199" i="2"/>
  <c r="BU200" i="2"/>
  <c r="BU201" i="2"/>
  <c r="BU228" i="2"/>
  <c r="BU229" i="2"/>
  <c r="BU230" i="2"/>
  <c r="BU257" i="2"/>
  <c r="BU297" i="2"/>
  <c r="BU300" i="2"/>
  <c r="BU301" i="2"/>
  <c r="BU302" i="2"/>
  <c r="BU312" i="2"/>
  <c r="BU313" i="2"/>
  <c r="BU319" i="2"/>
  <c r="BU320" i="2"/>
  <c r="BU321" i="2"/>
  <c r="BU326" i="2"/>
  <c r="BU328" i="2"/>
  <c r="BU329" i="2"/>
  <c r="BU336" i="2"/>
  <c r="BU337" i="2"/>
  <c r="BU338" i="2"/>
  <c r="BU358" i="2"/>
  <c r="BU359" i="2"/>
  <c r="BU360" i="2"/>
  <c r="BU361" i="2"/>
  <c r="BU362" i="2"/>
  <c r="BU363" i="2"/>
  <c r="BU364" i="2"/>
  <c r="BU365" i="2"/>
  <c r="BU366" i="2"/>
  <c r="BU368" i="2"/>
  <c r="BU371" i="2"/>
  <c r="BU373" i="2"/>
  <c r="BU374" i="2"/>
  <c r="BU375" i="2"/>
  <c r="BU376" i="2"/>
  <c r="BU385" i="2"/>
  <c r="BU388" i="2"/>
  <c r="BU389" i="2"/>
  <c r="BU390" i="2"/>
  <c r="BU391" i="2"/>
  <c r="BU392" i="2"/>
  <c r="BU399" i="2"/>
  <c r="BU400" i="2"/>
  <c r="BU401" i="2"/>
  <c r="BU407" i="2"/>
  <c r="BU408" i="2"/>
  <c r="BU409" i="2"/>
  <c r="BJ3" i="2"/>
  <c r="BJ3" i="6" s="1"/>
  <c r="BJ4" i="2"/>
  <c r="BJ4" i="6" s="1"/>
  <c r="BJ5" i="2"/>
  <c r="BJ5" i="6" s="1"/>
  <c r="BJ6" i="2"/>
  <c r="BJ6" i="6" s="1"/>
  <c r="BJ7" i="2"/>
  <c r="BJ7" i="6" s="1"/>
  <c r="BJ8" i="2"/>
  <c r="BJ8" i="6" s="1"/>
  <c r="BJ9" i="2"/>
  <c r="BJ9" i="6" s="1"/>
  <c r="BJ10" i="2"/>
  <c r="BJ10" i="6" s="1"/>
  <c r="BJ11" i="2"/>
  <c r="BJ11" i="6" s="1"/>
  <c r="BJ12" i="2"/>
  <c r="BJ12" i="6" s="1"/>
  <c r="BJ13" i="2"/>
  <c r="BJ13" i="6" s="1"/>
  <c r="BJ14" i="2"/>
  <c r="BJ14" i="6" s="1"/>
  <c r="BJ15" i="2"/>
  <c r="BJ15" i="6" s="1"/>
  <c r="BJ16" i="2"/>
  <c r="BJ16" i="6" s="1"/>
  <c r="BJ17" i="2"/>
  <c r="BJ17" i="6" s="1"/>
  <c r="BJ18" i="2"/>
  <c r="BJ18" i="6" s="1"/>
  <c r="BJ19" i="2"/>
  <c r="BJ19" i="6" s="1"/>
  <c r="BJ20" i="2"/>
  <c r="BJ20" i="6" s="1"/>
  <c r="BJ21" i="2"/>
  <c r="BJ21" i="6" s="1"/>
  <c r="BJ22" i="2"/>
  <c r="BJ22" i="6" s="1"/>
  <c r="BJ23" i="2"/>
  <c r="BJ23" i="6" s="1"/>
  <c r="BJ24" i="2"/>
  <c r="BJ24" i="6" s="1"/>
  <c r="BJ25" i="2"/>
  <c r="BJ25" i="6" s="1"/>
  <c r="BJ26" i="2"/>
  <c r="BJ26" i="6" s="1"/>
  <c r="BJ27" i="2"/>
  <c r="BJ27" i="6" s="1"/>
  <c r="BJ28" i="2"/>
  <c r="BJ28" i="6" s="1"/>
  <c r="BJ29" i="2"/>
  <c r="BJ29" i="6" s="1"/>
  <c r="BJ30" i="2"/>
  <c r="BJ30" i="6" s="1"/>
  <c r="BJ31" i="2"/>
  <c r="BJ31" i="6" s="1"/>
  <c r="BJ32" i="2"/>
  <c r="BJ32" i="6" s="1"/>
  <c r="BJ33" i="2"/>
  <c r="BJ33" i="6" s="1"/>
  <c r="BJ34" i="2"/>
  <c r="BJ34" i="6" s="1"/>
  <c r="BJ35" i="2"/>
  <c r="BJ35" i="6" s="1"/>
  <c r="BJ36" i="2"/>
  <c r="BJ36" i="6" s="1"/>
  <c r="BJ37" i="2"/>
  <c r="BJ37" i="6" s="1"/>
  <c r="BJ38" i="2"/>
  <c r="BJ38" i="6" s="1"/>
  <c r="BJ39" i="2"/>
  <c r="BJ39" i="6" s="1"/>
  <c r="BJ40" i="2"/>
  <c r="BJ40" i="6" s="1"/>
  <c r="BJ41" i="2"/>
  <c r="BJ41" i="6" s="1"/>
  <c r="BJ42" i="2"/>
  <c r="BJ42" i="6" s="1"/>
  <c r="BJ43" i="2"/>
  <c r="BJ43" i="6" s="1"/>
  <c r="BJ44" i="2"/>
  <c r="BJ44" i="6" s="1"/>
  <c r="BJ45" i="2"/>
  <c r="BJ45" i="6" s="1"/>
  <c r="BJ46" i="2"/>
  <c r="BJ46" i="6" s="1"/>
  <c r="BJ47" i="2"/>
  <c r="BJ47" i="6" s="1"/>
  <c r="BJ48" i="2"/>
  <c r="BJ48" i="6" s="1"/>
  <c r="BJ49" i="2"/>
  <c r="BJ49" i="6" s="1"/>
  <c r="BJ50" i="2"/>
  <c r="BJ50" i="6" s="1"/>
  <c r="BJ51" i="2"/>
  <c r="BJ51" i="6" s="1"/>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91" i="2"/>
  <c r="BJ92" i="2"/>
  <c r="BJ93" i="2"/>
  <c r="BJ94" i="2"/>
  <c r="BJ95" i="2"/>
  <c r="BJ96" i="2"/>
  <c r="BJ97" i="2"/>
  <c r="BJ98" i="2"/>
  <c r="BJ99" i="2"/>
  <c r="BJ100" i="2"/>
  <c r="BJ101" i="2"/>
  <c r="BJ102" i="2"/>
  <c r="BJ103" i="2"/>
  <c r="BJ104" i="2"/>
  <c r="BJ104" i="6" s="1"/>
  <c r="BJ105" i="2"/>
  <c r="BJ105" i="6" s="1"/>
  <c r="BJ106" i="2"/>
  <c r="BJ106" i="6" s="1"/>
  <c r="BJ107" i="2"/>
  <c r="BJ107" i="6" s="1"/>
  <c r="BJ108" i="2"/>
  <c r="BJ108" i="6" s="1"/>
  <c r="BJ109" i="2"/>
  <c r="BJ109" i="6" s="1"/>
  <c r="BJ110" i="2"/>
  <c r="BJ110" i="6" s="1"/>
  <c r="BJ111" i="2"/>
  <c r="BJ111" i="6" s="1"/>
  <c r="BJ112" i="2"/>
  <c r="BJ112" i="6" s="1"/>
  <c r="BJ113" i="2"/>
  <c r="BJ113" i="6" s="1"/>
  <c r="BJ114" i="2"/>
  <c r="BJ114" i="6" s="1"/>
  <c r="BJ115" i="2"/>
  <c r="BJ115" i="6" s="1"/>
  <c r="BJ116" i="2"/>
  <c r="BJ116" i="6" s="1"/>
  <c r="BJ117" i="2"/>
  <c r="BJ117" i="6" s="1"/>
  <c r="BJ118" i="2"/>
  <c r="BJ118" i="6" s="1"/>
  <c r="BJ119" i="2"/>
  <c r="BJ119" i="6" s="1"/>
  <c r="BJ120" i="2"/>
  <c r="BJ120" i="6" s="1"/>
  <c r="BJ121" i="2"/>
  <c r="BJ121" i="6" s="1"/>
  <c r="BJ122" i="2"/>
  <c r="BJ122" i="6" s="1"/>
  <c r="BJ123" i="2"/>
  <c r="BJ123" i="6" s="1"/>
  <c r="BJ124" i="2"/>
  <c r="BJ124" i="6" s="1"/>
  <c r="BJ125" i="2"/>
  <c r="BJ125" i="6" s="1"/>
  <c r="BJ126" i="2"/>
  <c r="BJ126" i="6" s="1"/>
  <c r="BJ127" i="2"/>
  <c r="BJ127" i="6" s="1"/>
  <c r="BJ128" i="2"/>
  <c r="BJ128" i="6" s="1"/>
  <c r="BJ129" i="2"/>
  <c r="BJ129" i="6" s="1"/>
  <c r="BJ130" i="2"/>
  <c r="BJ130" i="6" s="1"/>
  <c r="BJ131" i="2"/>
  <c r="BJ131" i="6" s="1"/>
  <c r="BJ132" i="2"/>
  <c r="BJ132" i="6" s="1"/>
  <c r="BJ133" i="2"/>
  <c r="BJ133" i="6" s="1"/>
  <c r="BJ134" i="2"/>
  <c r="BJ134" i="6" s="1"/>
  <c r="BJ135" i="2"/>
  <c r="BJ135" i="6" s="1"/>
  <c r="BJ136" i="2"/>
  <c r="BJ136" i="6" s="1"/>
  <c r="BJ137" i="2"/>
  <c r="BJ137" i="6" s="1"/>
  <c r="BJ138" i="2"/>
  <c r="BJ138" i="6" s="1"/>
  <c r="BJ139" i="2"/>
  <c r="BJ139" i="6" s="1"/>
  <c r="BJ140" i="2"/>
  <c r="BJ140" i="6" s="1"/>
  <c r="BJ141" i="2"/>
  <c r="BJ141" i="6" s="1"/>
  <c r="BJ142" i="2"/>
  <c r="BJ142" i="6" s="1"/>
  <c r="BJ143" i="2"/>
  <c r="BJ143" i="6" s="1"/>
  <c r="BJ144" i="2"/>
  <c r="BJ144" i="6" s="1"/>
  <c r="BJ145" i="2"/>
  <c r="BJ145" i="6" s="1"/>
  <c r="BJ146" i="2"/>
  <c r="BJ146" i="6" s="1"/>
  <c r="BJ147" i="2"/>
  <c r="BJ147" i="6" s="1"/>
  <c r="BJ148" i="2"/>
  <c r="BJ148" i="6" s="1"/>
  <c r="BJ149" i="2"/>
  <c r="BJ149" i="6" s="1"/>
  <c r="BJ150" i="2"/>
  <c r="BJ150" i="6" s="1"/>
  <c r="BJ151" i="2"/>
  <c r="BJ151" i="6" s="1"/>
  <c r="BJ152" i="2"/>
  <c r="BJ152" i="6" s="1"/>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0" i="6" s="1"/>
  <c r="BJ211" i="2"/>
  <c r="BJ211" i="6" s="1"/>
  <c r="BJ212" i="2"/>
  <c r="BJ212" i="6" s="1"/>
  <c r="BJ213" i="2"/>
  <c r="BJ213" i="6" s="1"/>
  <c r="BJ214" i="2"/>
  <c r="BJ215" i="2"/>
  <c r="BJ216" i="2"/>
  <c r="BJ217" i="2"/>
  <c r="BJ218" i="2"/>
  <c r="BJ219" i="2"/>
  <c r="BJ220" i="2"/>
  <c r="BJ221" i="2"/>
  <c r="BJ221" i="6" s="1"/>
  <c r="BJ222" i="2"/>
  <c r="BJ222" i="6" s="1"/>
  <c r="BJ223" i="2"/>
  <c r="BJ223" i="6" s="1"/>
  <c r="BJ224" i="2"/>
  <c r="BJ224" i="6" s="1"/>
  <c r="BJ225" i="2"/>
  <c r="BJ225" i="6" s="1"/>
  <c r="BJ226" i="2"/>
  <c r="BJ228" i="2"/>
  <c r="BJ229" i="2"/>
  <c r="BJ230" i="2"/>
  <c r="BJ231" i="2"/>
  <c r="BJ232" i="2"/>
  <c r="BJ236" i="2"/>
  <c r="BJ234" i="2"/>
  <c r="BJ235" i="2"/>
  <c r="BJ237" i="2"/>
  <c r="BJ238" i="2"/>
  <c r="BJ239" i="2"/>
  <c r="BJ240" i="2"/>
  <c r="BJ241" i="2"/>
  <c r="BJ242" i="2"/>
  <c r="BJ243" i="2"/>
  <c r="BJ244" i="2"/>
  <c r="BJ244" i="6" s="1"/>
  <c r="BJ245" i="2"/>
  <c r="BJ245" i="6" s="1"/>
  <c r="BJ246" i="2"/>
  <c r="BJ247" i="2"/>
  <c r="BJ248" i="2"/>
  <c r="BJ249" i="2"/>
  <c r="BJ250" i="2"/>
  <c r="BJ251" i="2"/>
  <c r="BJ251" i="6" s="1"/>
  <c r="BJ252" i="2"/>
  <c r="BJ253" i="2"/>
  <c r="BJ255" i="2"/>
  <c r="BJ256" i="2"/>
  <c r="BJ257" i="2"/>
  <c r="BJ257" i="6" s="1"/>
  <c r="BJ258" i="2"/>
  <c r="BJ259" i="2"/>
  <c r="BJ260" i="2"/>
  <c r="BJ260" i="6" s="1"/>
  <c r="BJ261" i="2"/>
  <c r="BJ262" i="2"/>
  <c r="BJ263" i="2"/>
  <c r="BJ263" i="6" s="1"/>
  <c r="BJ264" i="2"/>
  <c r="BJ264" i="6" s="1"/>
  <c r="BJ265" i="2"/>
  <c r="BJ266" i="2"/>
  <c r="BJ267" i="2"/>
  <c r="BJ268" i="2"/>
  <c r="BJ269" i="2"/>
  <c r="BJ270" i="2"/>
  <c r="BJ271" i="2"/>
  <c r="BJ272" i="2"/>
  <c r="BJ273" i="2"/>
  <c r="BJ274" i="2"/>
  <c r="BJ275" i="2"/>
  <c r="BJ276" i="2"/>
  <c r="BJ277" i="2"/>
  <c r="BJ278" i="2"/>
  <c r="BJ280" i="2"/>
  <c r="BJ281" i="2"/>
  <c r="BJ282" i="2"/>
  <c r="BJ283" i="2"/>
  <c r="BJ284" i="2"/>
  <c r="BJ285" i="2"/>
  <c r="BJ286" i="2"/>
  <c r="BJ287" i="2"/>
  <c r="BJ288" i="2"/>
  <c r="BJ289" i="2"/>
  <c r="BJ290" i="2"/>
  <c r="BJ291" i="2"/>
  <c r="BJ292" i="2"/>
  <c r="BJ293" i="2"/>
  <c r="BJ294" i="2"/>
  <c r="BJ295" i="2"/>
  <c r="BJ296" i="2"/>
  <c r="BJ297" i="2"/>
  <c r="BJ300" i="2"/>
  <c r="BJ301" i="2"/>
  <c r="BJ302" i="2"/>
  <c r="BJ303" i="2"/>
  <c r="BJ303" i="6" s="1"/>
  <c r="BJ304" i="2"/>
  <c r="BJ304" i="6" s="1"/>
  <c r="BJ305" i="2"/>
  <c r="BJ305" i="6" s="1"/>
  <c r="BJ306" i="2"/>
  <c r="BJ306" i="6" s="1"/>
  <c r="BJ307" i="2"/>
  <c r="BJ307" i="6" s="1"/>
  <c r="BJ308" i="2"/>
  <c r="BJ308" i="6" s="1"/>
  <c r="BJ309" i="2"/>
  <c r="BJ309" i="6" s="1"/>
  <c r="BJ310" i="2"/>
  <c r="BJ311" i="2"/>
  <c r="BJ312" i="2"/>
  <c r="BJ313" i="2"/>
  <c r="BJ314" i="2"/>
  <c r="BJ314" i="6" s="1"/>
  <c r="BJ315" i="2"/>
  <c r="BJ316" i="2"/>
  <c r="BJ317" i="2"/>
  <c r="BJ318" i="2"/>
  <c r="BJ319" i="2"/>
  <c r="BJ320" i="2"/>
  <c r="BJ321" i="2"/>
  <c r="BJ323" i="2"/>
  <c r="BJ324" i="2"/>
  <c r="BJ325" i="2"/>
  <c r="BJ326" i="2"/>
  <c r="BJ328" i="2"/>
  <c r="BJ329" i="2"/>
  <c r="BJ330" i="2"/>
  <c r="BJ331" i="2"/>
  <c r="BJ332" i="2"/>
  <c r="BJ333" i="2"/>
  <c r="BJ333" i="6" s="1"/>
  <c r="BJ335" i="2"/>
  <c r="BJ336" i="2"/>
  <c r="BJ337" i="2"/>
  <c r="BJ338" i="2"/>
  <c r="BJ339" i="2"/>
  <c r="BJ339" i="6" s="1"/>
  <c r="BJ340" i="2"/>
  <c r="BJ340" i="6" s="1"/>
  <c r="BJ341" i="2"/>
  <c r="BJ341" i="6" s="1"/>
  <c r="BJ342" i="2"/>
  <c r="BJ342" i="6" s="1"/>
  <c r="BJ343" i="2"/>
  <c r="BJ343" i="6" s="1"/>
  <c r="BJ344" i="2"/>
  <c r="BJ344" i="6" s="1"/>
  <c r="BJ345" i="2"/>
  <c r="BJ345" i="6" s="1"/>
  <c r="BJ346" i="2"/>
  <c r="BJ346" i="6" s="1"/>
  <c r="BJ348" i="2"/>
  <c r="BJ348" i="6" s="1"/>
  <c r="BJ349" i="2"/>
  <c r="BJ349" i="6" s="1"/>
  <c r="BJ350" i="2"/>
  <c r="BJ351" i="2"/>
  <c r="BJ351" i="6" s="1"/>
  <c r="BJ352" i="2"/>
  <c r="BJ352" i="6" s="1"/>
  <c r="BJ353" i="2"/>
  <c r="BJ354" i="2"/>
  <c r="BJ354" i="6" s="1"/>
  <c r="BJ356" i="2"/>
  <c r="BJ357" i="2"/>
  <c r="BJ358" i="2"/>
  <c r="BJ359" i="2"/>
  <c r="BJ360" i="2"/>
  <c r="BJ361" i="2"/>
  <c r="BJ362" i="2"/>
  <c r="BJ363" i="2"/>
  <c r="BJ364" i="2"/>
  <c r="BJ365" i="2"/>
  <c r="BJ366" i="2"/>
  <c r="BJ368" i="2"/>
  <c r="BJ369" i="2"/>
  <c r="BJ370" i="2"/>
  <c r="BJ371" i="2"/>
  <c r="BJ372" i="2"/>
  <c r="BJ372" i="6" s="1"/>
  <c r="BJ373" i="2"/>
  <c r="BJ374" i="2"/>
  <c r="BJ375" i="2"/>
  <c r="BJ376" i="2"/>
  <c r="BJ379" i="2"/>
  <c r="BJ379" i="6" s="1"/>
  <c r="BJ380" i="2"/>
  <c r="BJ380" i="6" s="1"/>
  <c r="BJ381" i="2"/>
  <c r="BJ381" i="6" s="1"/>
  <c r="BJ382" i="2"/>
  <c r="BJ382" i="6" s="1"/>
  <c r="BJ383" i="2"/>
  <c r="BJ383" i="6" s="1"/>
  <c r="BJ384" i="2"/>
  <c r="BJ384" i="6" s="1"/>
  <c r="BJ385" i="2"/>
  <c r="BJ386" i="2"/>
  <c r="BJ387" i="2"/>
  <c r="BJ387" i="6" s="1"/>
  <c r="BJ388" i="2"/>
  <c r="BJ389" i="2"/>
  <c r="BJ390" i="2"/>
  <c r="BJ391" i="2"/>
  <c r="BJ392" i="2"/>
  <c r="BJ394" i="2"/>
  <c r="BJ394" i="6" s="1"/>
  <c r="BJ395" i="2"/>
  <c r="BJ395" i="6" s="1"/>
  <c r="BJ396" i="2"/>
  <c r="BJ396" i="6" s="1"/>
  <c r="BJ397" i="2"/>
  <c r="BJ397" i="6" s="1"/>
  <c r="BJ398" i="2"/>
  <c r="BJ398" i="6" s="1"/>
  <c r="BJ399" i="2"/>
  <c r="BJ400" i="2"/>
  <c r="BJ401" i="2"/>
  <c r="BJ402" i="2"/>
  <c r="BJ402" i="6" s="1"/>
  <c r="BJ403" i="2"/>
  <c r="BJ403" i="6" s="1"/>
  <c r="BJ404" i="2"/>
  <c r="BJ404" i="6" s="1"/>
  <c r="BJ407" i="2"/>
  <c r="BJ408" i="2"/>
  <c r="BJ409" i="2"/>
  <c r="BJ410" i="2"/>
  <c r="BJ411" i="2"/>
  <c r="BJ412" i="2"/>
  <c r="BJ416" i="2"/>
  <c r="BJ416" i="6" s="1"/>
  <c r="BJ417" i="2"/>
  <c r="BJ417" i="6" s="1"/>
  <c r="BJ418" i="2"/>
  <c r="BJ418" i="6" s="1"/>
  <c r="BJ419" i="2"/>
  <c r="BJ419" i="6" s="1"/>
  <c r="BJ427" i="2"/>
  <c r="BJ427" i="6" s="1"/>
  <c r="BJ428" i="2"/>
  <c r="BJ428" i="6" s="1"/>
  <c r="BJ430" i="2"/>
  <c r="BJ430" i="6" s="1"/>
  <c r="BJ432" i="2"/>
  <c r="BJ2" i="2"/>
  <c r="BJ2" i="6" s="1"/>
  <c r="BC3" i="2"/>
  <c r="BC3" i="6" s="1"/>
  <c r="BC4" i="2"/>
  <c r="BC4" i="6" s="1"/>
  <c r="BC5" i="2"/>
  <c r="BC5" i="6" s="1"/>
  <c r="BC6" i="2"/>
  <c r="BC6" i="6" s="1"/>
  <c r="BC7" i="2"/>
  <c r="BC7" i="6" s="1"/>
  <c r="BC8" i="2"/>
  <c r="BC8" i="6" s="1"/>
  <c r="BC9" i="2"/>
  <c r="BC9" i="6" s="1"/>
  <c r="BC10" i="2"/>
  <c r="BC10" i="6" s="1"/>
  <c r="BC11" i="2"/>
  <c r="BC11" i="6" s="1"/>
  <c r="BC12" i="2"/>
  <c r="BC12" i="6" s="1"/>
  <c r="BC13" i="2"/>
  <c r="BC13" i="6" s="1"/>
  <c r="BC14" i="2"/>
  <c r="BC14" i="6" s="1"/>
  <c r="BC15" i="2"/>
  <c r="BC15" i="6" s="1"/>
  <c r="BC16" i="2"/>
  <c r="BC16" i="6" s="1"/>
  <c r="BC17" i="2"/>
  <c r="BC17" i="6" s="1"/>
  <c r="BC18" i="2"/>
  <c r="BC18" i="6" s="1"/>
  <c r="BC19" i="2"/>
  <c r="BC19" i="6" s="1"/>
  <c r="BC20" i="2"/>
  <c r="BC20" i="6" s="1"/>
  <c r="BC21" i="2"/>
  <c r="BC21" i="6" s="1"/>
  <c r="BC22" i="2"/>
  <c r="BC22" i="6" s="1"/>
  <c r="BC23" i="2"/>
  <c r="BC23" i="6" s="1"/>
  <c r="BC24" i="2"/>
  <c r="BC24" i="6" s="1"/>
  <c r="BC25" i="2"/>
  <c r="BC25" i="6" s="1"/>
  <c r="BC26" i="2"/>
  <c r="BC26" i="6" s="1"/>
  <c r="BC27" i="2"/>
  <c r="BC27" i="6" s="1"/>
  <c r="BC28" i="2"/>
  <c r="BC28" i="6" s="1"/>
  <c r="BC29" i="2"/>
  <c r="BC29" i="6" s="1"/>
  <c r="BC30" i="2"/>
  <c r="BC30" i="6" s="1"/>
  <c r="BC31" i="2"/>
  <c r="BC31" i="6" s="1"/>
  <c r="BC32" i="2"/>
  <c r="BC32" i="6" s="1"/>
  <c r="BC33" i="2"/>
  <c r="BC33" i="6" s="1"/>
  <c r="BC34" i="2"/>
  <c r="BC34" i="6" s="1"/>
  <c r="BC35" i="2"/>
  <c r="BC35" i="6" s="1"/>
  <c r="BC36" i="2"/>
  <c r="BC36" i="6" s="1"/>
  <c r="BC37" i="2"/>
  <c r="BC37" i="6" s="1"/>
  <c r="BC38" i="2"/>
  <c r="BC38" i="6" s="1"/>
  <c r="BC39" i="2"/>
  <c r="BC39" i="6" s="1"/>
  <c r="BC40" i="2"/>
  <c r="BC40" i="6" s="1"/>
  <c r="BC41" i="2"/>
  <c r="BC41" i="6" s="1"/>
  <c r="BC42" i="2"/>
  <c r="BC42" i="6" s="1"/>
  <c r="BC43" i="2"/>
  <c r="BC43" i="6" s="1"/>
  <c r="BC44" i="2"/>
  <c r="BC44" i="6" s="1"/>
  <c r="BC45" i="2"/>
  <c r="BC45" i="6" s="1"/>
  <c r="BC46" i="2"/>
  <c r="BC46" i="6" s="1"/>
  <c r="BC47" i="2"/>
  <c r="BC47" i="6" s="1"/>
  <c r="BC48" i="2"/>
  <c r="BC48" i="6" s="1"/>
  <c r="BC49" i="2"/>
  <c r="BC49" i="6" s="1"/>
  <c r="BC50" i="2"/>
  <c r="BC50" i="6" s="1"/>
  <c r="BC51" i="2"/>
  <c r="BC51" i="6" s="1"/>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BC87" i="2"/>
  <c r="BC88" i="2"/>
  <c r="BC91" i="2"/>
  <c r="BC92" i="2"/>
  <c r="BC93" i="2"/>
  <c r="BC94" i="2"/>
  <c r="BC95" i="2"/>
  <c r="BC96" i="2"/>
  <c r="BC97" i="2"/>
  <c r="BC98" i="2"/>
  <c r="BC99" i="2"/>
  <c r="BC100" i="2"/>
  <c r="BC101" i="2"/>
  <c r="BC102" i="2"/>
  <c r="BC103" i="2"/>
  <c r="BC104" i="2"/>
  <c r="BC104" i="6" s="1"/>
  <c r="BC105" i="2"/>
  <c r="BC105" i="6" s="1"/>
  <c r="BC106" i="2"/>
  <c r="BC106" i="6" s="1"/>
  <c r="BC107" i="2"/>
  <c r="BC107" i="6" s="1"/>
  <c r="BC108" i="2"/>
  <c r="BC108" i="6" s="1"/>
  <c r="BC109" i="2"/>
  <c r="BC109" i="6" s="1"/>
  <c r="BC110" i="2"/>
  <c r="BC110" i="6" s="1"/>
  <c r="BC111" i="2"/>
  <c r="BC111" i="6" s="1"/>
  <c r="BC112" i="2"/>
  <c r="BC112" i="6" s="1"/>
  <c r="BC113" i="2"/>
  <c r="BC113" i="6" s="1"/>
  <c r="BC114" i="2"/>
  <c r="BC114" i="6" s="1"/>
  <c r="BC115" i="2"/>
  <c r="BC115" i="6" s="1"/>
  <c r="BC116" i="2"/>
  <c r="BC116" i="6" s="1"/>
  <c r="BC117" i="2"/>
  <c r="BC117" i="6" s="1"/>
  <c r="BC118" i="2"/>
  <c r="BC118" i="6" s="1"/>
  <c r="BC119" i="2"/>
  <c r="BC119" i="6" s="1"/>
  <c r="BC120" i="2"/>
  <c r="BC120" i="6" s="1"/>
  <c r="BC121" i="2"/>
  <c r="BC121" i="6" s="1"/>
  <c r="BC122" i="2"/>
  <c r="BC122" i="6" s="1"/>
  <c r="BC123" i="2"/>
  <c r="BC123" i="6" s="1"/>
  <c r="BC124" i="2"/>
  <c r="BC124" i="6" s="1"/>
  <c r="BC125" i="2"/>
  <c r="BC125" i="6" s="1"/>
  <c r="BC126" i="2"/>
  <c r="BC126" i="6" s="1"/>
  <c r="BC127" i="2"/>
  <c r="BC127" i="6" s="1"/>
  <c r="BC128" i="2"/>
  <c r="BC128" i="6" s="1"/>
  <c r="BC129" i="2"/>
  <c r="BC129" i="6" s="1"/>
  <c r="BC130" i="2"/>
  <c r="BC130" i="6" s="1"/>
  <c r="BC131" i="2"/>
  <c r="BC131" i="6" s="1"/>
  <c r="BC132" i="2"/>
  <c r="BC132" i="6" s="1"/>
  <c r="BC133" i="2"/>
  <c r="BC133" i="6" s="1"/>
  <c r="BC134" i="2"/>
  <c r="BC134" i="6" s="1"/>
  <c r="BC135" i="2"/>
  <c r="BC135" i="6" s="1"/>
  <c r="BC136" i="2"/>
  <c r="BC136" i="6" s="1"/>
  <c r="BC137" i="2"/>
  <c r="BC137" i="6" s="1"/>
  <c r="BC138" i="2"/>
  <c r="BC138" i="6" s="1"/>
  <c r="BC139" i="2"/>
  <c r="BC139" i="6" s="1"/>
  <c r="BC140" i="2"/>
  <c r="BC140" i="6" s="1"/>
  <c r="BC141" i="2"/>
  <c r="BC141" i="6" s="1"/>
  <c r="BC142" i="2"/>
  <c r="BC142" i="6" s="1"/>
  <c r="BC143" i="2"/>
  <c r="BC143" i="6" s="1"/>
  <c r="BC144" i="2"/>
  <c r="BC144" i="6" s="1"/>
  <c r="BC145" i="2"/>
  <c r="BC145" i="6" s="1"/>
  <c r="BC146" i="2"/>
  <c r="BC146" i="6" s="1"/>
  <c r="BC147" i="2"/>
  <c r="BC147" i="6" s="1"/>
  <c r="BC148" i="2"/>
  <c r="BC148" i="6" s="1"/>
  <c r="BC149" i="2"/>
  <c r="BC149" i="6" s="1"/>
  <c r="BC150" i="2"/>
  <c r="BC150" i="6" s="1"/>
  <c r="BC151" i="2"/>
  <c r="BC151" i="6" s="1"/>
  <c r="BC152" i="2"/>
  <c r="BC152" i="6" s="1"/>
  <c r="BC153" i="2"/>
  <c r="BC154" i="2"/>
  <c r="BC155" i="2"/>
  <c r="BC156" i="2"/>
  <c r="BC157" i="2"/>
  <c r="BC158" i="2"/>
  <c r="BC159" i="2"/>
  <c r="BC160" i="2"/>
  <c r="BC161" i="2"/>
  <c r="BC162" i="2"/>
  <c r="BC163" i="2"/>
  <c r="BC164" i="2"/>
  <c r="BC165" i="2"/>
  <c r="BC166" i="2"/>
  <c r="BC167" i="2"/>
  <c r="BC168" i="2"/>
  <c r="BC169" i="2"/>
  <c r="BC170" i="2"/>
  <c r="BC171" i="2"/>
  <c r="BC172" i="2"/>
  <c r="BC173" i="2"/>
  <c r="BC174" i="2"/>
  <c r="BC175" i="2"/>
  <c r="BC176" i="2"/>
  <c r="BC177" i="2"/>
  <c r="BC178" i="2"/>
  <c r="BC179" i="2"/>
  <c r="BC180" i="2"/>
  <c r="BC181" i="2"/>
  <c r="BC182" i="2"/>
  <c r="BC183" i="2"/>
  <c r="BC184" i="2"/>
  <c r="BC185" i="2"/>
  <c r="BC186" i="2"/>
  <c r="BC187" i="2"/>
  <c r="BC188" i="2"/>
  <c r="BC189" i="2"/>
  <c r="BC190" i="2"/>
  <c r="BC191" i="2"/>
  <c r="BC192" i="2"/>
  <c r="BC193" i="2"/>
  <c r="BC194" i="2"/>
  <c r="BC195" i="2"/>
  <c r="BC196" i="2"/>
  <c r="BC197" i="2"/>
  <c r="BC198" i="2"/>
  <c r="BC199" i="2"/>
  <c r="BC200" i="2"/>
  <c r="BC201" i="2"/>
  <c r="BC202" i="2"/>
  <c r="BC203" i="2"/>
  <c r="BC204" i="2"/>
  <c r="BC205" i="2"/>
  <c r="BC206" i="2"/>
  <c r="BC207" i="2"/>
  <c r="BC208" i="2"/>
  <c r="BC209" i="2"/>
  <c r="BC211" i="2"/>
  <c r="BC211" i="6" s="1"/>
  <c r="BC212" i="2"/>
  <c r="BC212" i="6" s="1"/>
  <c r="BC214" i="2"/>
  <c r="BC215" i="2"/>
  <c r="BC216" i="2"/>
  <c r="BC217" i="2"/>
  <c r="BC218" i="2"/>
  <c r="BC219" i="2"/>
  <c r="BC220" i="2"/>
  <c r="BC221" i="2"/>
  <c r="BC221" i="6" s="1"/>
  <c r="BC222" i="2"/>
  <c r="BC222" i="6" s="1"/>
  <c r="BC223" i="2"/>
  <c r="BC223" i="6" s="1"/>
  <c r="BC224" i="2"/>
  <c r="BC224" i="6" s="1"/>
  <c r="BC225" i="2"/>
  <c r="BC225" i="6" s="1"/>
  <c r="BC226" i="2"/>
  <c r="BC228" i="2"/>
  <c r="BC229" i="2"/>
  <c r="BC230" i="2"/>
  <c r="BC231" i="2"/>
  <c r="BC232" i="2"/>
  <c r="BC236" i="2"/>
  <c r="BC234" i="2"/>
  <c r="BC235" i="2"/>
  <c r="BC237" i="2"/>
  <c r="BC238" i="2"/>
  <c r="BC239" i="2"/>
  <c r="BC240" i="2"/>
  <c r="BC241" i="2"/>
  <c r="BC242" i="2"/>
  <c r="BC243" i="2"/>
  <c r="BC244" i="2"/>
  <c r="BC244" i="6" s="1"/>
  <c r="BC245" i="2"/>
  <c r="BC245" i="6" s="1"/>
  <c r="BC246" i="2"/>
  <c r="BC247" i="2"/>
  <c r="BC248" i="2"/>
  <c r="BC249" i="2"/>
  <c r="BC250" i="2"/>
  <c r="BC251" i="2"/>
  <c r="BC251" i="6" s="1"/>
  <c r="BC252" i="2"/>
  <c r="BC252" i="6" s="1"/>
  <c r="BC253" i="2"/>
  <c r="BC255" i="2"/>
  <c r="BC256" i="2"/>
  <c r="BC256" i="6" s="1"/>
  <c r="BC257" i="2"/>
  <c r="BC257" i="6" s="1"/>
  <c r="BC258" i="2"/>
  <c r="BC259" i="2"/>
  <c r="BC260" i="2"/>
  <c r="BC260" i="6" s="1"/>
  <c r="BC261" i="2"/>
  <c r="BC261" i="6" s="1"/>
  <c r="BC262" i="2"/>
  <c r="BC262" i="6" s="1"/>
  <c r="BC263" i="2"/>
  <c r="BC263" i="6" s="1"/>
  <c r="BC264" i="2"/>
  <c r="BC264" i="6" s="1"/>
  <c r="BC265" i="2"/>
  <c r="BC265" i="6" s="1"/>
  <c r="BC266" i="2"/>
  <c r="BC267" i="2"/>
  <c r="BC268" i="2"/>
  <c r="BC269" i="2"/>
  <c r="BC270" i="2"/>
  <c r="BC271" i="2"/>
  <c r="BC272" i="2"/>
  <c r="BC273" i="2"/>
  <c r="BC274" i="2"/>
  <c r="BC275" i="2"/>
  <c r="BC276" i="2"/>
  <c r="BC277" i="2"/>
  <c r="BC278" i="2"/>
  <c r="BC280" i="2"/>
  <c r="BC281" i="2"/>
  <c r="BC282" i="2"/>
  <c r="BC283" i="2"/>
  <c r="BC284" i="2"/>
  <c r="BC285" i="2"/>
  <c r="BC286" i="2"/>
  <c r="BC287" i="2"/>
  <c r="BC288" i="2"/>
  <c r="BC289" i="2"/>
  <c r="BC290" i="2"/>
  <c r="BC291" i="2"/>
  <c r="BC292" i="2"/>
  <c r="BC293" i="2"/>
  <c r="BC294" i="2"/>
  <c r="BC295" i="2"/>
  <c r="BC296" i="2"/>
  <c r="BC297" i="2"/>
  <c r="BC300" i="2"/>
  <c r="BC301" i="2"/>
  <c r="BC302" i="2"/>
  <c r="BC310" i="2"/>
  <c r="BC311" i="2"/>
  <c r="BC312" i="2"/>
  <c r="BC313" i="2"/>
  <c r="BC314" i="2"/>
  <c r="BC314" i="6" s="1"/>
  <c r="BC315" i="2"/>
  <c r="BC316" i="2"/>
  <c r="BC317" i="2"/>
  <c r="BC318" i="2"/>
  <c r="BC319" i="2"/>
  <c r="BC320" i="2"/>
  <c r="BC321" i="2"/>
  <c r="BC323" i="2"/>
  <c r="BC324" i="2"/>
  <c r="BC325" i="2"/>
  <c r="BC326" i="2"/>
  <c r="BC328" i="2"/>
  <c r="BC329" i="2"/>
  <c r="BC330" i="2"/>
  <c r="BC331" i="2"/>
  <c r="BC332" i="2"/>
  <c r="BC333" i="2"/>
  <c r="BC333" i="6" s="1"/>
  <c r="BC335" i="2"/>
  <c r="BC336" i="2"/>
  <c r="BC337" i="2"/>
  <c r="BC338" i="2"/>
  <c r="BC346" i="2"/>
  <c r="BC346" i="6" s="1"/>
  <c r="BC348" i="2"/>
  <c r="BC349" i="2"/>
  <c r="BC349" i="6" s="1"/>
  <c r="BC350" i="2"/>
  <c r="BC351" i="2"/>
  <c r="BC351" i="6" s="1"/>
  <c r="BC352" i="2"/>
  <c r="BC353" i="2"/>
  <c r="BC354" i="2"/>
  <c r="BC354" i="6" s="1"/>
  <c r="BC356" i="2"/>
  <c r="BC357" i="2"/>
  <c r="BC358" i="2"/>
  <c r="BC359" i="2"/>
  <c r="BC360" i="2"/>
  <c r="BC361" i="2"/>
  <c r="BC362" i="2"/>
  <c r="BC363" i="2"/>
  <c r="BC364" i="2"/>
  <c r="BC365" i="2"/>
  <c r="BC366" i="2"/>
  <c r="BC368" i="2"/>
  <c r="BC369" i="2"/>
  <c r="BC370" i="2"/>
  <c r="BC371" i="2"/>
  <c r="BC373" i="2"/>
  <c r="BC374" i="2"/>
  <c r="BC375" i="2"/>
  <c r="BC376" i="2"/>
  <c r="BC385" i="2"/>
  <c r="BC386" i="2"/>
  <c r="BC387" i="2"/>
  <c r="BC387" i="6" s="1"/>
  <c r="BC388" i="2"/>
  <c r="BC389" i="2"/>
  <c r="BC390" i="2"/>
  <c r="BC391" i="2"/>
  <c r="BC392" i="2"/>
  <c r="BC399" i="2"/>
  <c r="BC400" i="2"/>
  <c r="BC401" i="2"/>
  <c r="BC402" i="2"/>
  <c r="BC402" i="6" s="1"/>
  <c r="BC403" i="2"/>
  <c r="BC403" i="6" s="1"/>
  <c r="BC404" i="2"/>
  <c r="BC404" i="6" s="1"/>
  <c r="BC407" i="2"/>
  <c r="BC408" i="2"/>
  <c r="BC409" i="2"/>
  <c r="BC410" i="2"/>
  <c r="BC411" i="2"/>
  <c r="BC412" i="2"/>
  <c r="BC416" i="2"/>
  <c r="BC416" i="6" s="1"/>
  <c r="BC417" i="2"/>
  <c r="BC417" i="6" s="1"/>
  <c r="BC418" i="2"/>
  <c r="BC418" i="6" s="1"/>
  <c r="BC419" i="2"/>
  <c r="BC419" i="6" s="1"/>
  <c r="BC432" i="2"/>
  <c r="BC2" i="2"/>
  <c r="AY209" i="2"/>
  <c r="AY207" i="2"/>
  <c r="BO416" i="6" l="1"/>
  <c r="BJ265" i="6"/>
  <c r="BJ261" i="6"/>
  <c r="BC353" i="6"/>
  <c r="BJ256" i="6"/>
  <c r="AT350" i="6"/>
  <c r="AT254" i="6"/>
  <c r="AT255" i="6"/>
  <c r="AT347" i="6"/>
  <c r="BC350" i="6"/>
  <c r="BC254" i="6"/>
  <c r="BJ252" i="6"/>
  <c r="BC352" i="6"/>
  <c r="BC348" i="6"/>
  <c r="BC255" i="6"/>
  <c r="BJ350" i="6"/>
  <c r="BJ254" i="6"/>
  <c r="BJ332" i="6"/>
  <c r="BJ255" i="6"/>
  <c r="AT270" i="6"/>
  <c r="AT266" i="6"/>
  <c r="AT262" i="6"/>
  <c r="AT253" i="6"/>
  <c r="AT249" i="6"/>
  <c r="BC347" i="6"/>
  <c r="BC332" i="6"/>
  <c r="BC270" i="6"/>
  <c r="BC266" i="6"/>
  <c r="BC253" i="6"/>
  <c r="BC249" i="6"/>
  <c r="BJ353" i="6"/>
  <c r="BJ270" i="6"/>
  <c r="BJ266" i="6"/>
  <c r="BJ262" i="6"/>
  <c r="BJ253" i="6"/>
  <c r="BJ249" i="6"/>
  <c r="AT352" i="6"/>
  <c r="AT265" i="6"/>
  <c r="AT261" i="6"/>
  <c r="AT257" i="6"/>
  <c r="AT252" i="6"/>
  <c r="BJ347" i="6"/>
  <c r="AX2" i="6"/>
  <c r="BE2" i="6"/>
  <c r="L2" i="6" l="1"/>
  <c r="W2" i="6"/>
  <c r="N2" i="6"/>
  <c r="O2" i="6"/>
  <c r="M2" i="6"/>
  <c r="AI2" i="6"/>
  <c r="P2" i="6"/>
  <c r="Q2" i="6"/>
  <c r="R2" i="6"/>
  <c r="S2" i="6"/>
  <c r="T2" i="6"/>
  <c r="U2" i="6"/>
  <c r="V2" i="6"/>
  <c r="X2" i="6"/>
  <c r="AA2" i="6"/>
  <c r="AB2" i="6"/>
  <c r="AC2" i="6"/>
  <c r="AD2" i="6"/>
  <c r="AE2" i="6"/>
  <c r="AF2" i="6"/>
  <c r="AG2" i="6"/>
  <c r="AH2" i="6"/>
  <c r="AJ2" i="6"/>
  <c r="AK2" i="6"/>
  <c r="AL2" i="6"/>
  <c r="AM2" i="6"/>
  <c r="AN2" i="6"/>
  <c r="AP2" i="6"/>
  <c r="AR2" i="6"/>
  <c r="AS2" i="6"/>
  <c r="AU2" i="6"/>
  <c r="BA2" i="6"/>
  <c r="BD2" i="6"/>
  <c r="BG2" i="6"/>
  <c r="BH2" i="6"/>
  <c r="BK2" i="6"/>
  <c r="BL2" i="6"/>
  <c r="J2" i="6"/>
  <c r="I2" i="6"/>
  <c r="H2" i="6"/>
  <c r="G2" i="6"/>
  <c r="E2" i="6" l="1"/>
  <c r="AU1" i="6"/>
  <c r="AU409" i="6" s="1"/>
  <c r="AZ1" i="6"/>
  <c r="AZ432" i="6" s="1"/>
  <c r="BA1" i="6"/>
  <c r="BA397" i="6" s="1"/>
  <c r="BB1" i="6"/>
  <c r="BC1" i="6"/>
  <c r="BC432" i="6" s="1"/>
  <c r="BD1" i="6"/>
  <c r="BD303" i="6" s="1"/>
  <c r="BG1" i="6"/>
  <c r="BE1" i="6"/>
  <c r="BE432" i="6" s="1"/>
  <c r="BH1" i="6"/>
  <c r="BI1" i="6"/>
  <c r="BJ1" i="6"/>
  <c r="BJ432" i="6" s="1"/>
  <c r="BK1" i="6"/>
  <c r="BK266" i="6" s="1"/>
  <c r="BL1" i="6"/>
  <c r="AY1" i="6"/>
  <c r="AY432" i="6" s="1"/>
  <c r="BM1" i="6"/>
  <c r="BM432" i="6" s="1"/>
  <c r="E1" i="6"/>
  <c r="G1" i="6"/>
  <c r="H1" i="6"/>
  <c r="I1" i="6"/>
  <c r="J1" i="6"/>
  <c r="K1" i="6"/>
  <c r="K432" i="6" s="1"/>
  <c r="L1" i="6"/>
  <c r="L305" i="6" s="1"/>
  <c r="W1" i="6"/>
  <c r="N1" i="6"/>
  <c r="O1" i="6"/>
  <c r="O335" i="6" s="1"/>
  <c r="M1" i="6"/>
  <c r="M409" i="6" s="1"/>
  <c r="AI1" i="6"/>
  <c r="P1" i="6"/>
  <c r="P316" i="6" s="1"/>
  <c r="Q1" i="6"/>
  <c r="R1" i="6"/>
  <c r="R411" i="6" s="1"/>
  <c r="S1" i="6"/>
  <c r="T1" i="6"/>
  <c r="U1" i="6"/>
  <c r="V1" i="6"/>
  <c r="V269" i="6" s="1"/>
  <c r="X315" i="6"/>
  <c r="AA1" i="6"/>
  <c r="AB1" i="6"/>
  <c r="AB262" i="6" s="1"/>
  <c r="AC1" i="6"/>
  <c r="AC405" i="6" s="1"/>
  <c r="AD1" i="6"/>
  <c r="AD282" i="6" s="1"/>
  <c r="AE1" i="6"/>
  <c r="AF1" i="6"/>
  <c r="AF33" i="6" s="1"/>
  <c r="AG1" i="6"/>
  <c r="AH1" i="6"/>
  <c r="AJ1" i="6"/>
  <c r="AK1" i="6"/>
  <c r="AK386" i="6" s="1"/>
  <c r="AL1" i="6"/>
  <c r="AL338" i="6" s="1"/>
  <c r="AM1" i="6"/>
  <c r="AN1" i="6"/>
  <c r="AN263" i="6" s="1"/>
  <c r="AP1" i="6"/>
  <c r="AR1" i="6"/>
  <c r="AS1" i="6"/>
  <c r="AT1" i="6"/>
  <c r="AT432" i="6" s="1"/>
  <c r="AX1" i="6"/>
  <c r="B2" i="6"/>
  <c r="C2" i="6"/>
  <c r="D2" i="6"/>
  <c r="B1" i="6"/>
  <c r="C1" i="6"/>
  <c r="D1" i="6"/>
  <c r="A1" i="6"/>
  <c r="BI432" i="6" l="1"/>
  <c r="BO432" i="6" s="1"/>
  <c r="K2" i="6"/>
  <c r="K6" i="6"/>
  <c r="K10" i="6"/>
  <c r="K14" i="6"/>
  <c r="K18" i="6"/>
  <c r="K22" i="6"/>
  <c r="K26" i="6"/>
  <c r="K30" i="6"/>
  <c r="K34" i="6"/>
  <c r="K38" i="6"/>
  <c r="K42" i="6"/>
  <c r="K46" i="6"/>
  <c r="K50" i="6"/>
  <c r="K106" i="6"/>
  <c r="K110" i="6"/>
  <c r="K114" i="6"/>
  <c r="K118" i="6"/>
  <c r="K122" i="6"/>
  <c r="K126" i="6"/>
  <c r="K130" i="6"/>
  <c r="K134" i="6"/>
  <c r="K138" i="6"/>
  <c r="K142" i="6"/>
  <c r="K146" i="6"/>
  <c r="K150" i="6"/>
  <c r="K202" i="6"/>
  <c r="K206" i="6"/>
  <c r="K222" i="6"/>
  <c r="K230" i="6"/>
  <c r="K238" i="6"/>
  <c r="K242" i="6"/>
  <c r="K250" i="6"/>
  <c r="K254" i="6"/>
  <c r="K258" i="6"/>
  <c r="K266" i="6"/>
  <c r="K270" i="6"/>
  <c r="K274" i="6"/>
  <c r="K278" i="6"/>
  <c r="K282" i="6"/>
  <c r="K290" i="6"/>
  <c r="K294" i="6"/>
  <c r="K306" i="6"/>
  <c r="K3" i="6"/>
  <c r="K7" i="6"/>
  <c r="K11" i="6"/>
  <c r="K15" i="6"/>
  <c r="K19" i="6"/>
  <c r="K23" i="6"/>
  <c r="K27" i="6"/>
  <c r="K31" i="6"/>
  <c r="K35" i="6"/>
  <c r="K39" i="6"/>
  <c r="K43" i="6"/>
  <c r="K47" i="6"/>
  <c r="K51" i="6"/>
  <c r="K107" i="6"/>
  <c r="K111" i="6"/>
  <c r="K115" i="6"/>
  <c r="K119" i="6"/>
  <c r="K123" i="6"/>
  <c r="K127" i="6"/>
  <c r="K131" i="6"/>
  <c r="K135" i="6"/>
  <c r="K139" i="6"/>
  <c r="K143" i="6"/>
  <c r="K147" i="6"/>
  <c r="K151" i="6"/>
  <c r="K203" i="6"/>
  <c r="K207" i="6"/>
  <c r="K223" i="6"/>
  <c r="K227" i="6"/>
  <c r="K239" i="6"/>
  <c r="K243" i="6"/>
  <c r="K251" i="6"/>
  <c r="K255" i="6"/>
  <c r="K263" i="6"/>
  <c r="K267" i="6"/>
  <c r="K275" i="6"/>
  <c r="K279" i="6"/>
  <c r="K291" i="6"/>
  <c r="K295" i="6"/>
  <c r="K303" i="6"/>
  <c r="K4" i="6"/>
  <c r="K8" i="6"/>
  <c r="K12" i="6"/>
  <c r="K16" i="6"/>
  <c r="K20" i="6"/>
  <c r="K24" i="6"/>
  <c r="K28" i="6"/>
  <c r="K32" i="6"/>
  <c r="K36" i="6"/>
  <c r="K40" i="6"/>
  <c r="K44" i="6"/>
  <c r="K48" i="6"/>
  <c r="K104" i="6"/>
  <c r="K108" i="6"/>
  <c r="K112" i="6"/>
  <c r="K116" i="6"/>
  <c r="K120" i="6"/>
  <c r="K124" i="6"/>
  <c r="K128" i="6"/>
  <c r="K132" i="6"/>
  <c r="K136" i="6"/>
  <c r="K140" i="6"/>
  <c r="K144" i="6"/>
  <c r="K148" i="6"/>
  <c r="K152" i="6"/>
  <c r="K204" i="6"/>
  <c r="K208" i="6"/>
  <c r="K224" i="6"/>
  <c r="K228" i="6"/>
  <c r="K240" i="6"/>
  <c r="K252" i="6"/>
  <c r="K256" i="6"/>
  <c r="K264" i="6"/>
  <c r="K268" i="6"/>
  <c r="K276" i="6"/>
  <c r="K292" i="6"/>
  <c r="K296" i="6"/>
  <c r="K304" i="6"/>
  <c r="K312" i="6"/>
  <c r="K332" i="6"/>
  <c r="K5" i="6"/>
  <c r="K9" i="6"/>
  <c r="K13" i="6"/>
  <c r="K17" i="6"/>
  <c r="K21" i="6"/>
  <c r="K25" i="6"/>
  <c r="K29" i="6"/>
  <c r="K37" i="6"/>
  <c r="K41" i="6"/>
  <c r="K45" i="6"/>
  <c r="K49" i="6"/>
  <c r="K105" i="6"/>
  <c r="K109" i="6"/>
  <c r="K113" i="6"/>
  <c r="K117" i="6"/>
  <c r="K121" i="6"/>
  <c r="K125" i="6"/>
  <c r="K129" i="6"/>
  <c r="K133" i="6"/>
  <c r="K137" i="6"/>
  <c r="K141" i="6"/>
  <c r="K145" i="6"/>
  <c r="K149" i="6"/>
  <c r="K205" i="6"/>
  <c r="K209" i="6"/>
  <c r="K225" i="6"/>
  <c r="K241" i="6"/>
  <c r="K249" i="6"/>
  <c r="K253" i="6"/>
  <c r="K257" i="6"/>
  <c r="K261" i="6"/>
  <c r="K265" i="6"/>
  <c r="K277" i="6"/>
  <c r="K285" i="6"/>
  <c r="K289" i="6"/>
  <c r="K293" i="6"/>
  <c r="K309" i="6"/>
  <c r="K313" i="6"/>
  <c r="K333" i="6"/>
  <c r="AS282" i="6"/>
  <c r="AY254" i="6"/>
  <c r="BE431" i="6"/>
  <c r="BM233" i="6"/>
  <c r="BO233" i="6" s="1"/>
  <c r="BM254" i="6"/>
  <c r="BI419" i="6"/>
  <c r="BI254" i="6"/>
  <c r="AS219" i="6"/>
  <c r="AS217" i="6"/>
  <c r="AS216" i="6"/>
  <c r="AS215" i="6"/>
  <c r="AS218" i="6"/>
  <c r="AS214" i="6"/>
  <c r="BC398" i="6"/>
  <c r="AH366" i="6"/>
  <c r="AH244" i="6"/>
  <c r="BI252" i="6"/>
  <c r="BI257" i="6"/>
  <c r="BM90" i="6"/>
  <c r="BM89" i="6"/>
  <c r="BJ89" i="6"/>
  <c r="BJ90" i="6"/>
  <c r="BI89" i="6"/>
  <c r="BI90" i="6"/>
  <c r="BC89" i="6"/>
  <c r="BC90" i="6"/>
  <c r="AT89" i="6"/>
  <c r="AT90" i="6"/>
  <c r="AY89" i="6"/>
  <c r="AY90" i="6"/>
  <c r="BJ298" i="6"/>
  <c r="BJ299" i="6"/>
  <c r="BI298" i="6"/>
  <c r="BI299" i="6"/>
  <c r="BC299" i="6"/>
  <c r="BC298" i="6"/>
  <c r="AT299" i="6"/>
  <c r="AT298" i="6"/>
  <c r="BM299" i="6"/>
  <c r="BM298" i="6"/>
  <c r="AY299" i="6"/>
  <c r="AY298" i="6"/>
  <c r="AZ431" i="6"/>
  <c r="AZ299" i="6"/>
  <c r="AZ298" i="6"/>
  <c r="BJ424" i="6"/>
  <c r="BJ425" i="6"/>
  <c r="BJ426" i="6"/>
  <c r="BC424" i="6"/>
  <c r="BC425" i="6"/>
  <c r="BC426" i="6"/>
  <c r="BM426" i="6"/>
  <c r="BM425" i="6"/>
  <c r="BM424" i="6"/>
  <c r="AY426" i="6"/>
  <c r="AY425" i="6"/>
  <c r="AY424" i="6"/>
  <c r="AJ426" i="6"/>
  <c r="AJ425" i="6"/>
  <c r="AJ424" i="6"/>
  <c r="AT425" i="6"/>
  <c r="AT426" i="6"/>
  <c r="AT424" i="6"/>
  <c r="BJ431" i="6"/>
  <c r="BC431" i="6"/>
  <c r="AT431" i="6"/>
  <c r="AY431" i="6"/>
  <c r="BI431" i="6"/>
  <c r="K431" i="6"/>
  <c r="BM431" i="6"/>
  <c r="AM354" i="6"/>
  <c r="AM353" i="6"/>
  <c r="AM352" i="6"/>
  <c r="AM350" i="6"/>
  <c r="AM349" i="6"/>
  <c r="AM346" i="6"/>
  <c r="AM351" i="6"/>
  <c r="W215" i="6"/>
  <c r="W214" i="6"/>
  <c r="W218" i="6"/>
  <c r="W217" i="6"/>
  <c r="W220" i="6"/>
  <c r="W216" i="6"/>
  <c r="W219" i="6"/>
  <c r="W310" i="6"/>
  <c r="W412" i="6"/>
  <c r="BJ405" i="6"/>
  <c r="BJ327" i="6"/>
  <c r="BJ423" i="6"/>
  <c r="BJ279" i="6"/>
  <c r="BJ406" i="6"/>
  <c r="BJ377" i="6"/>
  <c r="BJ422" i="6"/>
  <c r="BJ227" i="6"/>
  <c r="BJ393" i="6"/>
  <c r="BJ378" i="6"/>
  <c r="BJ322" i="6"/>
  <c r="BJ246" i="6"/>
  <c r="BJ360" i="6"/>
  <c r="BJ159" i="6"/>
  <c r="BJ335" i="6"/>
  <c r="BJ98" i="6"/>
  <c r="BJ230" i="6"/>
  <c r="BJ242" i="6"/>
  <c r="BJ291" i="6"/>
  <c r="BJ69" i="6"/>
  <c r="BJ330" i="6"/>
  <c r="BJ94" i="6"/>
  <c r="BJ165" i="6"/>
  <c r="BJ176" i="6"/>
  <c r="BJ301" i="6"/>
  <c r="BJ53" i="6"/>
  <c r="BJ63" i="6"/>
  <c r="BJ198" i="6"/>
  <c r="BJ401" i="6"/>
  <c r="BJ236" i="6"/>
  <c r="BJ336" i="6"/>
  <c r="BJ99" i="6"/>
  <c r="BJ375" i="6"/>
  <c r="BJ320" i="6"/>
  <c r="BJ84" i="6"/>
  <c r="BJ311" i="6"/>
  <c r="BJ217" i="6"/>
  <c r="BJ229" i="6"/>
  <c r="BJ278" i="6"/>
  <c r="BJ57" i="6"/>
  <c r="BJ316" i="6"/>
  <c r="BJ80" i="6"/>
  <c r="BJ408" i="6"/>
  <c r="BJ153" i="6"/>
  <c r="BJ407" i="6"/>
  <c r="BJ164" i="6"/>
  <c r="BJ287" i="6"/>
  <c r="BJ186" i="6"/>
  <c r="BJ388" i="6"/>
  <c r="BJ220" i="6"/>
  <c r="BJ321" i="6"/>
  <c r="BJ85" i="6"/>
  <c r="BJ161" i="6"/>
  <c r="BJ294" i="6"/>
  <c r="BJ72" i="6"/>
  <c r="BJ197" i="6"/>
  <c r="BJ205" i="6"/>
  <c r="BJ216" i="6"/>
  <c r="BJ241" i="6"/>
  <c r="BJ290" i="6"/>
  <c r="BJ68" i="6"/>
  <c r="BJ285" i="6"/>
  <c r="BJ366" i="6"/>
  <c r="BJ93" i="6"/>
  <c r="BJ392" i="6"/>
  <c r="BJ92" i="6"/>
  <c r="BJ274" i="6"/>
  <c r="BJ390" i="6"/>
  <c r="BJ174" i="6"/>
  <c r="BJ338" i="6"/>
  <c r="BJ374" i="6"/>
  <c r="BJ208" i="6"/>
  <c r="BJ295" i="6"/>
  <c r="BJ73" i="6"/>
  <c r="BJ282" i="6"/>
  <c r="BJ60" i="6"/>
  <c r="BJ75" i="6"/>
  <c r="BJ412" i="6"/>
  <c r="BJ193" i="6"/>
  <c r="BJ204" i="6"/>
  <c r="BJ228" i="6"/>
  <c r="BJ277" i="6"/>
  <c r="BJ56" i="6"/>
  <c r="BJ209" i="6"/>
  <c r="BJ79" i="6"/>
  <c r="BJ365" i="6"/>
  <c r="BJ78" i="6"/>
  <c r="BJ297" i="6"/>
  <c r="BJ237" i="6"/>
  <c r="BJ376" i="6"/>
  <c r="BJ162" i="6"/>
  <c r="BJ185" i="6"/>
  <c r="BJ361" i="6"/>
  <c r="BJ196" i="6"/>
  <c r="BJ283" i="6"/>
  <c r="BJ61" i="6"/>
  <c r="BJ269" i="6"/>
  <c r="BJ385" i="6"/>
  <c r="BJ181" i="6"/>
  <c r="BJ192" i="6"/>
  <c r="BJ215" i="6"/>
  <c r="BJ240" i="6"/>
  <c r="BJ329" i="6"/>
  <c r="BJ67" i="6"/>
  <c r="BJ328" i="6"/>
  <c r="BJ66" i="6"/>
  <c r="BJ101" i="6"/>
  <c r="BJ199" i="6"/>
  <c r="BJ363" i="6"/>
  <c r="BJ102" i="6"/>
  <c r="BJ183" i="6"/>
  <c r="BJ386" i="6"/>
  <c r="BJ268" i="6"/>
  <c r="BJ280" i="6"/>
  <c r="BJ95" i="6"/>
  <c r="BJ368" i="6"/>
  <c r="BJ337" i="6"/>
  <c r="BJ184" i="6"/>
  <c r="BJ258" i="6"/>
  <c r="BJ231" i="6"/>
  <c r="BJ371" i="6"/>
  <c r="BJ169" i="6"/>
  <c r="BJ411" i="6"/>
  <c r="BJ180" i="6"/>
  <c r="BJ203" i="6"/>
  <c r="BJ226" i="6"/>
  <c r="BJ315" i="6"/>
  <c r="BJ55" i="6"/>
  <c r="BJ302" i="6"/>
  <c r="BJ54" i="6"/>
  <c r="BJ187" i="6"/>
  <c r="BJ325" i="6"/>
  <c r="BJ88" i="6"/>
  <c r="BJ323" i="6"/>
  <c r="BJ172" i="6"/>
  <c r="BJ232" i="6"/>
  <c r="BJ218" i="6"/>
  <c r="BJ358" i="6"/>
  <c r="BJ157" i="6"/>
  <c r="BJ370" i="6"/>
  <c r="BJ168" i="6"/>
  <c r="BJ247" i="6"/>
  <c r="BJ191" i="6"/>
  <c r="BJ214" i="6"/>
  <c r="BJ289" i="6"/>
  <c r="BJ288" i="6"/>
  <c r="BJ175" i="6"/>
  <c r="BJ312" i="6"/>
  <c r="BJ76" i="6"/>
  <c r="BJ310" i="6"/>
  <c r="BJ160" i="6"/>
  <c r="BJ219" i="6"/>
  <c r="BJ206" i="6"/>
  <c r="BJ319" i="6"/>
  <c r="BJ97" i="6"/>
  <c r="BJ389" i="6"/>
  <c r="BJ357" i="6"/>
  <c r="BJ156" i="6"/>
  <c r="BJ410" i="6"/>
  <c r="BJ179" i="6"/>
  <c r="BJ202" i="6"/>
  <c r="BJ276" i="6"/>
  <c r="BJ275" i="6"/>
  <c r="BJ163" i="6"/>
  <c r="BJ300" i="6"/>
  <c r="BJ64" i="6"/>
  <c r="BJ74" i="6"/>
  <c r="BJ296" i="6"/>
  <c r="BJ100" i="6"/>
  <c r="BJ272" i="6"/>
  <c r="BJ207" i="6"/>
  <c r="BJ194" i="6"/>
  <c r="BJ293" i="6"/>
  <c r="BJ83" i="6"/>
  <c r="BJ318" i="6"/>
  <c r="BJ96" i="6"/>
  <c r="BJ369" i="6"/>
  <c r="BJ167" i="6"/>
  <c r="BJ190" i="6"/>
  <c r="BJ239" i="6"/>
  <c r="BJ250" i="6"/>
  <c r="BJ391" i="6"/>
  <c r="BJ103" i="6"/>
  <c r="BJ286" i="6"/>
  <c r="BJ52" i="6"/>
  <c r="BJ271" i="6"/>
  <c r="BJ324" i="6"/>
  <c r="BJ284" i="6"/>
  <c r="BJ86" i="6"/>
  <c r="BJ173" i="6"/>
  <c r="BJ195" i="6"/>
  <c r="BJ399" i="6"/>
  <c r="BJ182" i="6"/>
  <c r="BJ281" i="6"/>
  <c r="BJ71" i="6"/>
  <c r="BJ292" i="6"/>
  <c r="BJ82" i="6"/>
  <c r="BJ356" i="6"/>
  <c r="BJ155" i="6"/>
  <c r="BJ409" i="6"/>
  <c r="BJ178" i="6"/>
  <c r="BJ201" i="6"/>
  <c r="BJ238" i="6"/>
  <c r="BJ364" i="6"/>
  <c r="BJ91" i="6"/>
  <c r="BJ273" i="6"/>
  <c r="BJ400" i="6"/>
  <c r="BJ170" i="6"/>
  <c r="BJ59" i="6"/>
  <c r="BJ70" i="6"/>
  <c r="BJ331" i="6"/>
  <c r="BJ166" i="6"/>
  <c r="BJ259" i="6"/>
  <c r="BJ62" i="6"/>
  <c r="BJ373" i="6"/>
  <c r="BJ171" i="6"/>
  <c r="BJ359" i="6"/>
  <c r="BJ158" i="6"/>
  <c r="BJ243" i="6"/>
  <c r="BJ267" i="6"/>
  <c r="BJ58" i="6"/>
  <c r="BJ317" i="6"/>
  <c r="BJ81" i="6"/>
  <c r="BJ87" i="6"/>
  <c r="BJ154" i="6"/>
  <c r="BJ177" i="6"/>
  <c r="BJ188" i="6"/>
  <c r="BJ313" i="6"/>
  <c r="BJ65" i="6"/>
  <c r="BJ234" i="6"/>
  <c r="BJ235" i="6"/>
  <c r="BJ326" i="6"/>
  <c r="BJ77" i="6"/>
  <c r="BJ189" i="6"/>
  <c r="BJ362" i="6"/>
  <c r="BJ200" i="6"/>
  <c r="BJ248" i="6"/>
  <c r="T348" i="6"/>
  <c r="T347" i="6"/>
  <c r="S33" i="6"/>
  <c r="S350" i="6"/>
  <c r="S349" i="6"/>
  <c r="S346" i="6"/>
  <c r="S354" i="6"/>
  <c r="S353" i="6"/>
  <c r="S352" i="6"/>
  <c r="S351" i="6"/>
  <c r="U236" i="6"/>
  <c r="U235" i="6"/>
  <c r="U234" i="6"/>
  <c r="U232" i="6"/>
  <c r="U307" i="6"/>
  <c r="U231" i="6"/>
  <c r="AG370" i="6"/>
  <c r="AG369" i="6"/>
  <c r="AG409" i="6"/>
  <c r="AG344" i="6"/>
  <c r="AG430" i="6"/>
  <c r="AG343" i="6"/>
  <c r="AG429" i="6"/>
  <c r="AG395" i="6"/>
  <c r="AG342" i="6"/>
  <c r="AG428" i="6"/>
  <c r="AG341" i="6"/>
  <c r="AG340" i="6"/>
  <c r="AG427" i="6"/>
  <c r="AG345" i="6"/>
  <c r="AG339" i="6"/>
  <c r="AJ244" i="6"/>
  <c r="AJ251" i="6"/>
  <c r="AJ372" i="6"/>
  <c r="AJ394" i="6"/>
  <c r="AJ272" i="6"/>
  <c r="AJ422" i="6"/>
  <c r="AJ271" i="6"/>
  <c r="AJ384" i="6"/>
  <c r="AJ381" i="6"/>
  <c r="AJ281" i="6"/>
  <c r="AJ383" i="6"/>
  <c r="AJ256" i="6"/>
  <c r="AJ382" i="6"/>
  <c r="AJ255" i="6"/>
  <c r="AJ253" i="6"/>
  <c r="AJ385" i="6"/>
  <c r="AJ423" i="6"/>
  <c r="AJ396" i="6"/>
  <c r="AJ380" i="6"/>
  <c r="AJ273" i="6"/>
  <c r="BE14" i="6"/>
  <c r="BE37" i="6"/>
  <c r="BE116" i="6"/>
  <c r="BE138" i="6"/>
  <c r="BE346" i="6"/>
  <c r="BE390" i="6"/>
  <c r="BE389" i="6"/>
  <c r="BE354" i="6"/>
  <c r="BE313" i="6"/>
  <c r="BE352" i="6"/>
  <c r="BE351" i="6"/>
  <c r="BE338" i="6"/>
  <c r="BE350" i="6"/>
  <c r="BE349" i="6"/>
  <c r="BE337" i="6"/>
  <c r="BE391" i="6"/>
  <c r="AW9" i="6"/>
  <c r="AW21" i="6"/>
  <c r="AW33" i="6"/>
  <c r="AW45" i="6"/>
  <c r="AW105" i="6"/>
  <c r="AW117" i="6"/>
  <c r="AW129" i="6"/>
  <c r="AW141" i="6"/>
  <c r="AW8" i="6"/>
  <c r="AW20" i="6"/>
  <c r="AW32" i="6"/>
  <c r="AW44" i="6"/>
  <c r="AW104" i="6"/>
  <c r="AW116" i="6"/>
  <c r="AW128" i="6"/>
  <c r="AW140" i="6"/>
  <c r="AW152" i="6"/>
  <c r="AW7" i="6"/>
  <c r="AW19" i="6"/>
  <c r="AW31" i="6"/>
  <c r="AW43" i="6"/>
  <c r="AW115" i="6"/>
  <c r="AW127" i="6"/>
  <c r="AW139" i="6"/>
  <c r="AW151" i="6"/>
  <c r="AW219" i="6"/>
  <c r="AW6" i="6"/>
  <c r="AW18" i="6"/>
  <c r="AW30" i="6"/>
  <c r="AW42" i="6"/>
  <c r="AW114" i="6"/>
  <c r="AW126" i="6"/>
  <c r="AW138" i="6"/>
  <c r="AW150" i="6"/>
  <c r="AW5" i="6"/>
  <c r="AW17" i="6"/>
  <c r="AW29" i="6"/>
  <c r="AW41" i="6"/>
  <c r="AW113" i="6"/>
  <c r="AW125" i="6"/>
  <c r="AW137" i="6"/>
  <c r="AW149" i="6"/>
  <c r="AW4" i="6"/>
  <c r="AW16" i="6"/>
  <c r="AW28" i="6"/>
  <c r="AW40" i="6"/>
  <c r="AW112" i="6"/>
  <c r="AW124" i="6"/>
  <c r="AW136" i="6"/>
  <c r="AW148" i="6"/>
  <c r="AW3" i="6"/>
  <c r="AW14" i="6"/>
  <c r="AW26" i="6"/>
  <c r="AW38" i="6"/>
  <c r="AW50" i="6"/>
  <c r="AW110" i="6"/>
  <c r="AW122" i="6"/>
  <c r="AW134" i="6"/>
  <c r="AW146" i="6"/>
  <c r="AW13" i="6"/>
  <c r="AW25" i="6"/>
  <c r="AW37" i="6"/>
  <c r="AW49" i="6"/>
  <c r="AW109" i="6"/>
  <c r="AW121" i="6"/>
  <c r="AW133" i="6"/>
  <c r="AW145" i="6"/>
  <c r="AW216" i="6"/>
  <c r="AW12" i="6"/>
  <c r="AW24" i="6"/>
  <c r="AW36" i="6"/>
  <c r="AW48" i="6"/>
  <c r="AW108" i="6"/>
  <c r="AW120" i="6"/>
  <c r="AW132" i="6"/>
  <c r="AW144" i="6"/>
  <c r="AW11" i="6"/>
  <c r="AW23" i="6"/>
  <c r="AW35" i="6"/>
  <c r="AW47" i="6"/>
  <c r="AW107" i="6"/>
  <c r="AW119" i="6"/>
  <c r="AW131" i="6"/>
  <c r="AW143" i="6"/>
  <c r="AW10" i="6"/>
  <c r="AW22" i="6"/>
  <c r="AW34" i="6"/>
  <c r="AW46" i="6"/>
  <c r="AW106" i="6"/>
  <c r="AW118" i="6"/>
  <c r="AW130" i="6"/>
  <c r="AW142" i="6"/>
  <c r="AW51" i="6"/>
  <c r="AW222" i="6"/>
  <c r="AW249" i="6"/>
  <c r="AW351" i="6"/>
  <c r="AW387" i="6"/>
  <c r="AW27" i="6"/>
  <c r="AW221" i="6"/>
  <c r="AW350" i="6"/>
  <c r="AW135" i="6"/>
  <c r="AW214" i="6"/>
  <c r="AW217" i="6"/>
  <c r="AW349" i="6"/>
  <c r="AW220" i="6"/>
  <c r="AW348" i="6"/>
  <c r="AW111" i="6"/>
  <c r="AW269" i="6"/>
  <c r="AW347" i="6"/>
  <c r="AW418" i="6"/>
  <c r="AW39" i="6"/>
  <c r="AW268" i="6"/>
  <c r="AW267" i="6"/>
  <c r="AW15" i="6"/>
  <c r="AW147" i="6"/>
  <c r="AW123" i="6"/>
  <c r="AW215" i="6"/>
  <c r="AW218" i="6"/>
  <c r="AW225" i="6"/>
  <c r="AW354" i="6"/>
  <c r="AW224" i="6"/>
  <c r="AW353" i="6"/>
  <c r="AW223" i="6"/>
  <c r="AW346" i="6"/>
  <c r="AW417" i="6"/>
  <c r="BO417" i="6" s="1"/>
  <c r="AW352" i="6"/>
  <c r="Q259" i="6"/>
  <c r="Q317" i="6"/>
  <c r="Q408" i="6"/>
  <c r="Q407" i="6"/>
  <c r="Q357" i="6"/>
  <c r="Q308" i="6"/>
  <c r="BC210" i="6"/>
  <c r="BC309" i="6"/>
  <c r="BC344" i="6"/>
  <c r="BC381" i="6"/>
  <c r="BC430" i="6"/>
  <c r="BC380" i="6"/>
  <c r="BC308" i="6"/>
  <c r="BC343" i="6"/>
  <c r="BC397" i="6"/>
  <c r="BC307" i="6"/>
  <c r="BC342" i="6"/>
  <c r="BC379" i="6"/>
  <c r="BC396" i="6"/>
  <c r="BC428" i="6"/>
  <c r="BC306" i="6"/>
  <c r="BC341" i="6"/>
  <c r="BC372" i="6"/>
  <c r="BC395" i="6"/>
  <c r="BC405" i="6"/>
  <c r="BC427" i="6"/>
  <c r="BC305" i="6"/>
  <c r="BC340" i="6"/>
  <c r="BC394" i="6"/>
  <c r="BC303" i="6"/>
  <c r="BC384" i="6"/>
  <c r="BC213" i="6"/>
  <c r="BC345" i="6"/>
  <c r="BC383" i="6"/>
  <c r="BC304" i="6"/>
  <c r="BC339" i="6"/>
  <c r="BC382" i="6"/>
  <c r="BC429" i="6"/>
  <c r="BC327" i="6"/>
  <c r="BC423" i="6"/>
  <c r="BC422" i="6"/>
  <c r="BC279" i="6"/>
  <c r="BC406" i="6"/>
  <c r="BC378" i="6"/>
  <c r="BC322" i="6"/>
  <c r="BC377" i="6"/>
  <c r="BC393" i="6"/>
  <c r="BC227" i="6"/>
  <c r="BC293" i="6"/>
  <c r="BC267" i="6"/>
  <c r="BC56" i="6"/>
  <c r="BC412" i="6"/>
  <c r="BC215" i="6"/>
  <c r="BC179" i="6"/>
  <c r="BC214" i="6"/>
  <c r="BC95" i="6"/>
  <c r="BC337" i="6"/>
  <c r="BC77" i="6"/>
  <c r="BC102" i="6"/>
  <c r="BC407" i="6"/>
  <c r="BC185" i="6"/>
  <c r="BC208" i="6"/>
  <c r="BC281" i="6"/>
  <c r="BC272" i="6"/>
  <c r="BC259" i="6"/>
  <c r="BC60" i="6"/>
  <c r="BC193" i="6"/>
  <c r="BC294" i="6"/>
  <c r="BC70" i="6"/>
  <c r="BC167" i="6"/>
  <c r="BC242" i="6"/>
  <c r="BC373" i="6"/>
  <c r="BC201" i="6"/>
  <c r="BC200" i="6"/>
  <c r="BC323" i="6"/>
  <c r="BC65" i="6"/>
  <c r="BC336" i="6"/>
  <c r="BC88" i="6"/>
  <c r="BC388" i="6"/>
  <c r="BC173" i="6"/>
  <c r="BC196" i="6"/>
  <c r="BC155" i="6"/>
  <c r="BC247" i="6"/>
  <c r="BC246" i="6"/>
  <c r="BC360" i="6"/>
  <c r="BC181" i="6"/>
  <c r="BC282" i="6"/>
  <c r="BC58" i="6"/>
  <c r="BC57" i="6"/>
  <c r="BC229" i="6"/>
  <c r="BC411" i="6"/>
  <c r="BC189" i="6"/>
  <c r="BC188" i="6"/>
  <c r="BC310" i="6"/>
  <c r="BC53" i="6"/>
  <c r="BC321" i="6"/>
  <c r="BC76" i="6"/>
  <c r="BC366" i="6"/>
  <c r="BC161" i="6"/>
  <c r="BC184" i="6"/>
  <c r="BC234" i="6"/>
  <c r="BC236" i="6"/>
  <c r="BC217" i="6"/>
  <c r="BC169" i="6"/>
  <c r="BC401" i="6"/>
  <c r="BC269" i="6"/>
  <c r="BC216" i="6"/>
  <c r="BC392" i="6"/>
  <c r="BC177" i="6"/>
  <c r="BC176" i="6"/>
  <c r="BC289" i="6"/>
  <c r="BC302" i="6"/>
  <c r="BC64" i="6"/>
  <c r="BC101" i="6"/>
  <c r="BC172" i="6"/>
  <c r="BC207" i="6"/>
  <c r="BC220" i="6"/>
  <c r="BC157" i="6"/>
  <c r="BC362" i="6"/>
  <c r="BC231" i="6"/>
  <c r="BC202" i="6"/>
  <c r="BC371" i="6"/>
  <c r="BC165" i="6"/>
  <c r="BC391" i="6"/>
  <c r="BC164" i="6"/>
  <c r="BC276" i="6"/>
  <c r="BC328" i="6"/>
  <c r="BC288" i="6"/>
  <c r="BC52" i="6"/>
  <c r="BC335" i="6"/>
  <c r="BC87" i="6"/>
  <c r="BC160" i="6"/>
  <c r="BC195" i="6"/>
  <c r="BC206" i="6"/>
  <c r="BC97" i="6"/>
  <c r="BC330" i="6"/>
  <c r="BC218" i="6"/>
  <c r="BC80" i="6"/>
  <c r="BC241" i="6"/>
  <c r="BC369" i="6"/>
  <c r="BC190" i="6"/>
  <c r="BC358" i="6"/>
  <c r="BC153" i="6"/>
  <c r="BC357" i="6"/>
  <c r="BC92" i="6"/>
  <c r="BC239" i="6"/>
  <c r="BC203" i="6"/>
  <c r="BC275" i="6"/>
  <c r="BC230" i="6"/>
  <c r="BC320" i="6"/>
  <c r="BC75" i="6"/>
  <c r="BC365" i="6"/>
  <c r="BC100" i="6"/>
  <c r="BC183" i="6"/>
  <c r="BC385" i="6"/>
  <c r="BC194" i="6"/>
  <c r="BC83" i="6"/>
  <c r="BC295" i="6"/>
  <c r="BC204" i="6"/>
  <c r="BC178" i="6"/>
  <c r="BC325" i="6"/>
  <c r="BC93" i="6"/>
  <c r="BC324" i="6"/>
  <c r="BC78" i="6"/>
  <c r="BC370" i="6"/>
  <c r="BC199" i="6"/>
  <c r="BC81" i="6"/>
  <c r="BC250" i="6"/>
  <c r="BC301" i="6"/>
  <c r="BC63" i="6"/>
  <c r="BC319" i="6"/>
  <c r="BC86" i="6"/>
  <c r="BC171" i="6"/>
  <c r="BC363" i="6"/>
  <c r="BC182" i="6"/>
  <c r="BC376" i="6"/>
  <c r="BC71" i="6"/>
  <c r="BC283" i="6"/>
  <c r="BC192" i="6"/>
  <c r="BC359" i="6"/>
  <c r="BC166" i="6"/>
  <c r="BC399" i="6"/>
  <c r="BC312" i="6"/>
  <c r="BC79" i="6"/>
  <c r="BC311" i="6"/>
  <c r="BC66" i="6"/>
  <c r="BC338" i="6"/>
  <c r="BC187" i="6"/>
  <c r="BC238" i="6"/>
  <c r="BC287" i="6"/>
  <c r="BC300" i="6"/>
  <c r="BC74" i="6"/>
  <c r="BC386" i="6"/>
  <c r="BC159" i="6"/>
  <c r="BC331" i="6"/>
  <c r="BC170" i="6"/>
  <c r="BC316" i="6"/>
  <c r="BC59" i="6"/>
  <c r="BC400" i="6"/>
  <c r="BC180" i="6"/>
  <c r="BC326" i="6"/>
  <c r="BC154" i="6"/>
  <c r="BC291" i="6"/>
  <c r="BC67" i="6"/>
  <c r="BC290" i="6"/>
  <c r="BC54" i="6"/>
  <c r="BC409" i="6"/>
  <c r="BC175" i="6"/>
  <c r="BC198" i="6"/>
  <c r="BC274" i="6"/>
  <c r="BC286" i="6"/>
  <c r="BC62" i="6"/>
  <c r="BC364" i="6"/>
  <c r="BC99" i="6"/>
  <c r="BC317" i="6"/>
  <c r="BC158" i="6"/>
  <c r="BC258" i="6"/>
  <c r="BC191" i="6"/>
  <c r="BC375" i="6"/>
  <c r="BC168" i="6"/>
  <c r="BC174" i="6"/>
  <c r="BC209" i="6"/>
  <c r="BC313" i="6"/>
  <c r="BC94" i="6"/>
  <c r="BC278" i="6"/>
  <c r="BC55" i="6"/>
  <c r="BC277" i="6"/>
  <c r="BC390" i="6"/>
  <c r="BC163" i="6"/>
  <c r="BC408" i="6"/>
  <c r="BC186" i="6"/>
  <c r="BC237" i="6"/>
  <c r="BC268" i="6"/>
  <c r="BC273" i="6"/>
  <c r="BC318" i="6"/>
  <c r="BC85" i="6"/>
  <c r="BC296" i="6"/>
  <c r="BC98" i="6"/>
  <c r="BC232" i="6"/>
  <c r="BC69" i="6"/>
  <c r="BC361" i="6"/>
  <c r="BC156" i="6"/>
  <c r="BC292" i="6"/>
  <c r="BC240" i="6"/>
  <c r="BC374" i="6"/>
  <c r="BC103" i="6"/>
  <c r="BC389" i="6"/>
  <c r="BC410" i="6"/>
  <c r="BC280" i="6"/>
  <c r="BC68" i="6"/>
  <c r="BC228" i="6"/>
  <c r="BC226" i="6"/>
  <c r="BC243" i="6"/>
  <c r="BC356" i="6"/>
  <c r="BC91" i="6"/>
  <c r="BC368" i="6"/>
  <c r="BC162" i="6"/>
  <c r="BC197" i="6"/>
  <c r="BC235" i="6"/>
  <c r="BC285" i="6"/>
  <c r="BC61" i="6"/>
  <c r="BC271" i="6"/>
  <c r="BC72" i="6"/>
  <c r="BC205" i="6"/>
  <c r="BC315" i="6"/>
  <c r="BC82" i="6"/>
  <c r="BC329" i="6"/>
  <c r="BC248" i="6"/>
  <c r="BC219" i="6"/>
  <c r="BC297" i="6"/>
  <c r="BC73" i="6"/>
  <c r="BC96" i="6"/>
  <c r="BC284" i="6"/>
  <c r="BC84" i="6"/>
  <c r="AT405" i="6"/>
  <c r="AT327" i="6"/>
  <c r="AT423" i="6"/>
  <c r="AT422" i="6"/>
  <c r="AT279" i="6"/>
  <c r="AT406" i="6"/>
  <c r="AT227" i="6"/>
  <c r="AT378" i="6"/>
  <c r="AT377" i="6"/>
  <c r="AT322" i="6"/>
  <c r="AT393" i="6"/>
  <c r="AT410" i="6"/>
  <c r="AT179" i="6"/>
  <c r="AT240" i="6"/>
  <c r="AT239" i="6"/>
  <c r="AT392" i="6"/>
  <c r="AT92" i="6"/>
  <c r="AT391" i="6"/>
  <c r="AT103" i="6"/>
  <c r="AT198" i="6"/>
  <c r="AT411" i="6"/>
  <c r="AT272" i="6"/>
  <c r="AT310" i="6"/>
  <c r="AT160" i="6"/>
  <c r="AT283" i="6"/>
  <c r="AT61" i="6"/>
  <c r="AT194" i="6"/>
  <c r="AT358" i="6"/>
  <c r="AT157" i="6"/>
  <c r="AT369" i="6"/>
  <c r="AT167" i="6"/>
  <c r="AT226" i="6"/>
  <c r="AT201" i="6"/>
  <c r="AT365" i="6"/>
  <c r="AT78" i="6"/>
  <c r="AT364" i="6"/>
  <c r="AT91" i="6"/>
  <c r="AT186" i="6"/>
  <c r="AT267" i="6"/>
  <c r="AT247" i="6"/>
  <c r="AT296" i="6"/>
  <c r="AT100" i="6"/>
  <c r="AT258" i="6"/>
  <c r="AT399" i="6"/>
  <c r="AT182" i="6"/>
  <c r="AT156" i="6"/>
  <c r="AT319" i="6"/>
  <c r="AT97" i="6"/>
  <c r="AT356" i="6"/>
  <c r="AT155" i="6"/>
  <c r="AT214" i="6"/>
  <c r="AT189" i="6"/>
  <c r="AT328" i="6"/>
  <c r="AT66" i="6"/>
  <c r="AT326" i="6"/>
  <c r="AT77" i="6"/>
  <c r="AT390" i="6"/>
  <c r="AT174" i="6"/>
  <c r="AT192" i="6"/>
  <c r="AT234" i="6"/>
  <c r="AT284" i="6"/>
  <c r="AT86" i="6"/>
  <c r="AT232" i="6"/>
  <c r="AT386" i="6"/>
  <c r="AT170" i="6"/>
  <c r="AT293" i="6"/>
  <c r="AT83" i="6"/>
  <c r="AT331" i="6"/>
  <c r="AT95" i="6"/>
  <c r="AT202" i="6"/>
  <c r="AT280" i="6"/>
  <c r="AT177" i="6"/>
  <c r="AT302" i="6"/>
  <c r="AT54" i="6"/>
  <c r="AT313" i="6"/>
  <c r="AT65" i="6"/>
  <c r="AT376" i="6"/>
  <c r="AT162" i="6"/>
  <c r="AT96" i="6"/>
  <c r="AT209" i="6"/>
  <c r="AT271" i="6"/>
  <c r="AT74" i="6"/>
  <c r="AT219" i="6"/>
  <c r="AT359" i="6"/>
  <c r="AT158" i="6"/>
  <c r="AT281" i="6"/>
  <c r="AT71" i="6"/>
  <c r="AT317" i="6"/>
  <c r="AT81" i="6"/>
  <c r="AT190" i="6"/>
  <c r="AT165" i="6"/>
  <c r="AT357" i="6"/>
  <c r="AT288" i="6"/>
  <c r="AT301" i="6"/>
  <c r="AT53" i="6"/>
  <c r="AT363" i="6"/>
  <c r="AT102" i="6"/>
  <c r="AT70" i="6"/>
  <c r="AT389" i="6"/>
  <c r="AT197" i="6"/>
  <c r="AT216" i="6"/>
  <c r="AT259" i="6"/>
  <c r="AT62" i="6"/>
  <c r="AT207" i="6"/>
  <c r="AT335" i="6"/>
  <c r="AT98" i="6"/>
  <c r="AT268" i="6"/>
  <c r="AT59" i="6"/>
  <c r="AT68" i="6"/>
  <c r="AT289" i="6"/>
  <c r="AT176" i="6"/>
  <c r="AT175" i="6"/>
  <c r="AT180" i="6"/>
  <c r="AT291" i="6"/>
  <c r="AT69" i="6"/>
  <c r="AT409" i="6"/>
  <c r="AT178" i="6"/>
  <c r="AT408" i="6"/>
  <c r="AT153" i="6"/>
  <c r="AT242" i="6"/>
  <c r="AT275" i="6"/>
  <c r="AT287" i="6"/>
  <c r="AT325" i="6"/>
  <c r="AT88" i="6"/>
  <c r="AT375" i="6"/>
  <c r="AT185" i="6"/>
  <c r="AT58" i="6"/>
  <c r="AT246" i="6"/>
  <c r="AT195" i="6"/>
  <c r="AT204" i="6"/>
  <c r="AT320" i="6"/>
  <c r="AT84" i="6"/>
  <c r="AT243" i="6"/>
  <c r="AT318" i="6"/>
  <c r="AT82" i="6"/>
  <c r="AT278" i="6"/>
  <c r="AT57" i="6"/>
  <c r="AT368" i="6"/>
  <c r="AT166" i="6"/>
  <c r="AT366" i="6"/>
  <c r="AT93" i="6"/>
  <c r="AT250" i="6"/>
  <c r="AT274" i="6"/>
  <c r="AT312" i="6"/>
  <c r="AT76" i="6"/>
  <c r="AT362" i="6"/>
  <c r="AT173" i="6"/>
  <c r="AT401" i="6"/>
  <c r="AT236" i="6"/>
  <c r="AT400" i="6"/>
  <c r="AT183" i="6"/>
  <c r="AT294" i="6"/>
  <c r="AT72" i="6"/>
  <c r="AT230" i="6"/>
  <c r="AT241" i="6"/>
  <c r="AT154" i="6"/>
  <c r="AT79" i="6"/>
  <c r="AT238" i="6"/>
  <c r="AT237" i="6"/>
  <c r="AT370" i="6"/>
  <c r="AT300" i="6"/>
  <c r="AT64" i="6"/>
  <c r="AT338" i="6"/>
  <c r="AT161" i="6"/>
  <c r="AT388" i="6"/>
  <c r="AT220" i="6"/>
  <c r="AT373" i="6"/>
  <c r="AT171" i="6"/>
  <c r="AT282" i="6"/>
  <c r="AT60" i="6"/>
  <c r="AT217" i="6"/>
  <c r="AT228" i="6"/>
  <c r="AT330" i="6"/>
  <c r="AT94" i="6"/>
  <c r="AT329" i="6"/>
  <c r="AT67" i="6"/>
  <c r="AT200" i="6"/>
  <c r="AT199" i="6"/>
  <c r="AT292" i="6"/>
  <c r="AT286" i="6"/>
  <c r="AT52" i="6"/>
  <c r="AT324" i="6"/>
  <c r="AT101" i="6"/>
  <c r="AT374" i="6"/>
  <c r="AT208" i="6"/>
  <c r="AT360" i="6"/>
  <c r="AT159" i="6"/>
  <c r="AT269" i="6"/>
  <c r="AT205" i="6"/>
  <c r="AT297" i="6"/>
  <c r="AT215" i="6"/>
  <c r="AT316" i="6"/>
  <c r="AT80" i="6"/>
  <c r="AT315" i="6"/>
  <c r="AT55" i="6"/>
  <c r="AT188" i="6"/>
  <c r="AT187" i="6"/>
  <c r="AT168" i="6"/>
  <c r="AT273" i="6"/>
  <c r="AT311" i="6"/>
  <c r="AT87" i="6"/>
  <c r="AT361" i="6"/>
  <c r="AT196" i="6"/>
  <c r="AT336" i="6"/>
  <c r="AT99" i="6"/>
  <c r="AT231" i="6"/>
  <c r="AT412" i="6"/>
  <c r="AT193" i="6"/>
  <c r="AT290" i="6"/>
  <c r="AT248" i="6"/>
  <c r="AT191" i="6"/>
  <c r="AT229" i="6"/>
  <c r="AT277" i="6"/>
  <c r="AT56" i="6"/>
  <c r="AT276" i="6"/>
  <c r="AT407" i="6"/>
  <c r="AT164" i="6"/>
  <c r="AT163" i="6"/>
  <c r="AT235" i="6"/>
  <c r="AT285" i="6"/>
  <c r="AT63" i="6"/>
  <c r="AT323" i="6"/>
  <c r="AT172" i="6"/>
  <c r="AT295" i="6"/>
  <c r="AT73" i="6"/>
  <c r="AT206" i="6"/>
  <c r="AT371" i="6"/>
  <c r="AT169" i="6"/>
  <c r="AT203" i="6"/>
  <c r="AT85" i="6"/>
  <c r="AT75" i="6"/>
  <c r="AT218" i="6"/>
  <c r="AT337" i="6"/>
  <c r="AT184" i="6"/>
  <c r="AT385" i="6"/>
  <c r="AT181" i="6"/>
  <c r="AT321" i="6"/>
  <c r="AE276" i="6"/>
  <c r="AE275" i="6"/>
  <c r="BB14" i="6"/>
  <c r="BB26" i="6"/>
  <c r="BB38" i="6"/>
  <c r="BB50" i="6"/>
  <c r="BB110" i="6"/>
  <c r="BB122" i="6"/>
  <c r="BB134" i="6"/>
  <c r="BB146" i="6"/>
  <c r="BB13" i="6"/>
  <c r="BB25" i="6"/>
  <c r="BB37" i="6"/>
  <c r="BB49" i="6"/>
  <c r="BB109" i="6"/>
  <c r="BB121" i="6"/>
  <c r="BB133" i="6"/>
  <c r="BB145" i="6"/>
  <c r="BB12" i="6"/>
  <c r="BB24" i="6"/>
  <c r="BB36" i="6"/>
  <c r="BB48" i="6"/>
  <c r="BB108" i="6"/>
  <c r="BB120" i="6"/>
  <c r="BB132" i="6"/>
  <c r="BB144" i="6"/>
  <c r="BB11" i="6"/>
  <c r="BB23" i="6"/>
  <c r="BB35" i="6"/>
  <c r="BB47" i="6"/>
  <c r="BB107" i="6"/>
  <c r="BB119" i="6"/>
  <c r="BB131" i="6"/>
  <c r="BB143" i="6"/>
  <c r="BB10" i="6"/>
  <c r="BB22" i="6"/>
  <c r="BB34" i="6"/>
  <c r="BB46" i="6"/>
  <c r="BB106" i="6"/>
  <c r="BB118" i="6"/>
  <c r="BB130" i="6"/>
  <c r="BB142" i="6"/>
  <c r="BB9" i="6"/>
  <c r="BB21" i="6"/>
  <c r="BB33" i="6"/>
  <c r="BB45" i="6"/>
  <c r="BB105" i="6"/>
  <c r="BB117" i="6"/>
  <c r="BB129" i="6"/>
  <c r="BB141" i="6"/>
  <c r="BB7" i="6"/>
  <c r="BB19" i="6"/>
  <c r="BB31" i="6"/>
  <c r="BB43" i="6"/>
  <c r="BB115" i="6"/>
  <c r="BB127" i="6"/>
  <c r="BB139" i="6"/>
  <c r="BB151" i="6"/>
  <c r="BB6" i="6"/>
  <c r="BB18" i="6"/>
  <c r="BB30" i="6"/>
  <c r="BB42" i="6"/>
  <c r="BB114" i="6"/>
  <c r="BB126" i="6"/>
  <c r="BB138" i="6"/>
  <c r="BB150" i="6"/>
  <c r="BB5" i="6"/>
  <c r="BB17" i="6"/>
  <c r="BB29" i="6"/>
  <c r="BB41" i="6"/>
  <c r="BB113" i="6"/>
  <c r="BB125" i="6"/>
  <c r="BB137" i="6"/>
  <c r="BB149" i="6"/>
  <c r="BB4" i="6"/>
  <c r="BB16" i="6"/>
  <c r="BB28" i="6"/>
  <c r="BB40" i="6"/>
  <c r="BB112" i="6"/>
  <c r="BB124" i="6"/>
  <c r="BB136" i="6"/>
  <c r="BB148" i="6"/>
  <c r="BB3" i="6"/>
  <c r="BB15" i="6"/>
  <c r="BB27" i="6"/>
  <c r="BB39" i="6"/>
  <c r="BB51" i="6"/>
  <c r="BB111" i="6"/>
  <c r="BB123" i="6"/>
  <c r="BB135" i="6"/>
  <c r="BB147" i="6"/>
  <c r="BB104" i="6"/>
  <c r="BB225" i="6"/>
  <c r="BB354" i="6"/>
  <c r="BB224" i="6"/>
  <c r="BB353" i="6"/>
  <c r="BB140" i="6"/>
  <c r="BB223" i="6"/>
  <c r="BB352" i="6"/>
  <c r="BB32" i="6"/>
  <c r="BB222" i="6"/>
  <c r="BB116" i="6"/>
  <c r="BB221" i="6"/>
  <c r="BB350" i="6"/>
  <c r="BB8" i="6"/>
  <c r="BB349" i="6"/>
  <c r="BB348" i="6"/>
  <c r="BB44" i="6"/>
  <c r="BB347" i="6"/>
  <c r="BB346" i="6"/>
  <c r="BB20" i="6"/>
  <c r="BB351" i="6"/>
  <c r="BB128" i="6"/>
  <c r="BB152" i="6"/>
  <c r="AI248" i="6"/>
  <c r="AI247" i="6"/>
  <c r="AI246" i="6"/>
  <c r="BM12" i="6"/>
  <c r="BM24" i="6"/>
  <c r="BM36" i="6"/>
  <c r="BM48" i="6"/>
  <c r="BM108" i="6"/>
  <c r="BM120" i="6"/>
  <c r="BM132" i="6"/>
  <c r="BM144" i="6"/>
  <c r="BM154" i="6"/>
  <c r="BM160" i="6"/>
  <c r="BM166" i="6"/>
  <c r="BM172" i="6"/>
  <c r="BM11" i="6"/>
  <c r="BM23" i="6"/>
  <c r="BM35" i="6"/>
  <c r="BM47" i="6"/>
  <c r="BM55" i="6"/>
  <c r="BM61" i="6"/>
  <c r="BM67" i="6"/>
  <c r="BM73" i="6"/>
  <c r="BM79" i="6"/>
  <c r="BM85" i="6"/>
  <c r="BM93" i="6"/>
  <c r="BM99" i="6"/>
  <c r="BM107" i="6"/>
  <c r="BM119" i="6"/>
  <c r="BM131" i="6"/>
  <c r="BM143" i="6"/>
  <c r="BM10" i="6"/>
  <c r="BM22" i="6"/>
  <c r="BM34" i="6"/>
  <c r="BM46" i="6"/>
  <c r="BM106" i="6"/>
  <c r="BM118" i="6"/>
  <c r="BM130" i="6"/>
  <c r="BM142" i="6"/>
  <c r="BM153" i="6"/>
  <c r="BM159" i="6"/>
  <c r="BM165" i="6"/>
  <c r="BM171" i="6"/>
  <c r="BM177" i="6"/>
  <c r="BM183" i="6"/>
  <c r="BM189" i="6"/>
  <c r="BM195" i="6"/>
  <c r="BM201" i="6"/>
  <c r="BM207" i="6"/>
  <c r="BM214" i="6"/>
  <c r="BM9" i="6"/>
  <c r="BM21" i="6"/>
  <c r="BM33" i="6"/>
  <c r="BM45" i="6"/>
  <c r="BM54" i="6"/>
  <c r="BM60" i="6"/>
  <c r="BM66" i="6"/>
  <c r="BM72" i="6"/>
  <c r="BM78" i="6"/>
  <c r="BM84" i="6"/>
  <c r="BM92" i="6"/>
  <c r="BM98" i="6"/>
  <c r="BM105" i="6"/>
  <c r="BM117" i="6"/>
  <c r="BM129" i="6"/>
  <c r="BM141" i="6"/>
  <c r="BM8" i="6"/>
  <c r="BM20" i="6"/>
  <c r="BM32" i="6"/>
  <c r="BM44" i="6"/>
  <c r="BM104" i="6"/>
  <c r="BM116" i="6"/>
  <c r="BM128" i="6"/>
  <c r="BM140" i="6"/>
  <c r="BM152" i="6"/>
  <c r="BM158" i="6"/>
  <c r="BM164" i="6"/>
  <c r="BM170" i="6"/>
  <c r="BM176" i="6"/>
  <c r="BM182" i="6"/>
  <c r="BM7" i="6"/>
  <c r="BM19" i="6"/>
  <c r="BM31" i="6"/>
  <c r="BM43" i="6"/>
  <c r="BM53" i="6"/>
  <c r="BM59" i="6"/>
  <c r="BM65" i="6"/>
  <c r="BM71" i="6"/>
  <c r="BM77" i="6"/>
  <c r="BM83" i="6"/>
  <c r="BM91" i="6"/>
  <c r="BM97" i="6"/>
  <c r="BM103" i="6"/>
  <c r="BM115" i="6"/>
  <c r="BM127" i="6"/>
  <c r="BM139" i="6"/>
  <c r="BM151" i="6"/>
  <c r="BM5" i="6"/>
  <c r="BM17" i="6"/>
  <c r="BM29" i="6"/>
  <c r="BM41" i="6"/>
  <c r="BM52" i="6"/>
  <c r="BM58" i="6"/>
  <c r="BM64" i="6"/>
  <c r="BM70" i="6"/>
  <c r="BM76" i="6"/>
  <c r="BM82" i="6"/>
  <c r="BM88" i="6"/>
  <c r="BM96" i="6"/>
  <c r="BM102" i="6"/>
  <c r="BM113" i="6"/>
  <c r="BM125" i="6"/>
  <c r="BM137" i="6"/>
  <c r="BM149" i="6"/>
  <c r="BM211" i="6"/>
  <c r="BM4" i="6"/>
  <c r="BM16" i="6"/>
  <c r="BM28" i="6"/>
  <c r="BM40" i="6"/>
  <c r="BM112" i="6"/>
  <c r="BM124" i="6"/>
  <c r="BM136" i="6"/>
  <c r="BM148" i="6"/>
  <c r="BM156" i="6"/>
  <c r="BM162" i="6"/>
  <c r="BM168" i="6"/>
  <c r="BM174" i="6"/>
  <c r="BM180" i="6"/>
  <c r="BM186" i="6"/>
  <c r="BM192" i="6"/>
  <c r="BM198" i="6"/>
  <c r="BM204" i="6"/>
  <c r="BM217" i="6"/>
  <c r="BM3" i="6"/>
  <c r="BM15" i="6"/>
  <c r="BM27" i="6"/>
  <c r="BM39" i="6"/>
  <c r="BM51" i="6"/>
  <c r="BM57" i="6"/>
  <c r="BM63" i="6"/>
  <c r="BM69" i="6"/>
  <c r="BM75" i="6"/>
  <c r="BM81" i="6"/>
  <c r="BM87" i="6"/>
  <c r="BM95" i="6"/>
  <c r="BM101" i="6"/>
  <c r="BM111" i="6"/>
  <c r="BM123" i="6"/>
  <c r="BM135" i="6"/>
  <c r="BM147" i="6"/>
  <c r="BM210" i="6"/>
  <c r="BM14" i="6"/>
  <c r="BM26" i="6"/>
  <c r="BM38" i="6"/>
  <c r="BM50" i="6"/>
  <c r="BM110" i="6"/>
  <c r="BM122" i="6"/>
  <c r="BM134" i="6"/>
  <c r="BM146" i="6"/>
  <c r="BM155" i="6"/>
  <c r="BM161" i="6"/>
  <c r="BM167" i="6"/>
  <c r="BM173" i="6"/>
  <c r="BM179" i="6"/>
  <c r="BM185" i="6"/>
  <c r="BM191" i="6"/>
  <c r="BM197" i="6"/>
  <c r="BM203" i="6"/>
  <c r="BM209" i="6"/>
  <c r="BM13" i="6"/>
  <c r="BM25" i="6"/>
  <c r="BM37" i="6"/>
  <c r="BM49" i="6"/>
  <c r="BM56" i="6"/>
  <c r="BM62" i="6"/>
  <c r="BM68" i="6"/>
  <c r="BM74" i="6"/>
  <c r="BM80" i="6"/>
  <c r="BM86" i="6"/>
  <c r="BM94" i="6"/>
  <c r="BM100" i="6"/>
  <c r="BM109" i="6"/>
  <c r="BM121" i="6"/>
  <c r="BM133" i="6"/>
  <c r="BM145" i="6"/>
  <c r="BM184" i="6"/>
  <c r="BM187" i="6"/>
  <c r="BM194" i="6"/>
  <c r="BM225" i="6"/>
  <c r="BM231" i="6"/>
  <c r="BM238" i="6"/>
  <c r="BM244" i="6"/>
  <c r="BM252" i="6"/>
  <c r="BM264" i="6"/>
  <c r="BM307" i="6"/>
  <c r="BM314" i="6"/>
  <c r="BM320" i="6"/>
  <c r="BM326" i="6"/>
  <c r="BM333" i="6"/>
  <c r="BM342" i="6"/>
  <c r="BM354" i="6"/>
  <c r="BM359" i="6"/>
  <c r="BM365" i="6"/>
  <c r="BM379" i="6"/>
  <c r="BM396" i="6"/>
  <c r="BM404" i="6"/>
  <c r="BM406" i="6"/>
  <c r="BM412" i="6"/>
  <c r="BM428" i="6"/>
  <c r="BM395" i="6"/>
  <c r="BM208" i="6"/>
  <c r="BM224" i="6"/>
  <c r="BM251" i="6"/>
  <c r="BM263" i="6"/>
  <c r="BM272" i="6"/>
  <c r="BM278" i="6"/>
  <c r="BM284" i="6"/>
  <c r="BM290" i="6"/>
  <c r="BM296" i="6"/>
  <c r="BM306" i="6"/>
  <c r="BM332" i="6"/>
  <c r="BM341" i="6"/>
  <c r="BM353" i="6"/>
  <c r="BM372" i="6"/>
  <c r="BM378" i="6"/>
  <c r="BM388" i="6"/>
  <c r="BM138" i="6"/>
  <c r="BM190" i="6"/>
  <c r="BM223" i="6"/>
  <c r="BM230" i="6"/>
  <c r="BM237" i="6"/>
  <c r="BM243" i="6"/>
  <c r="BM250" i="6"/>
  <c r="BM262" i="6"/>
  <c r="BM305" i="6"/>
  <c r="BM313" i="6"/>
  <c r="BM319" i="6"/>
  <c r="BM325" i="6"/>
  <c r="BM331" i="6"/>
  <c r="BM340" i="6"/>
  <c r="BM352" i="6"/>
  <c r="BM358" i="6"/>
  <c r="BM364" i="6"/>
  <c r="BM371" i="6"/>
  <c r="BM394" i="6"/>
  <c r="BM402" i="6"/>
  <c r="BM405" i="6"/>
  <c r="BM411" i="6"/>
  <c r="BM423" i="6"/>
  <c r="BM294" i="6"/>
  <c r="BM30" i="6"/>
  <c r="BM193" i="6"/>
  <c r="BM222" i="6"/>
  <c r="BM249" i="6"/>
  <c r="BM261" i="6"/>
  <c r="BM271" i="6"/>
  <c r="BM277" i="6"/>
  <c r="BM283" i="6"/>
  <c r="BM289" i="6"/>
  <c r="BM295" i="6"/>
  <c r="BM304" i="6"/>
  <c r="BM339" i="6"/>
  <c r="BM351" i="6"/>
  <c r="BM377" i="6"/>
  <c r="BM387" i="6"/>
  <c r="BM393" i="6"/>
  <c r="BM401" i="6"/>
  <c r="BM422" i="6"/>
  <c r="BM200" i="6"/>
  <c r="BM221" i="6"/>
  <c r="BM229" i="6"/>
  <c r="BM236" i="6"/>
  <c r="BM242" i="6"/>
  <c r="BM248" i="6"/>
  <c r="BM303" i="6"/>
  <c r="BM312" i="6"/>
  <c r="BM318" i="6"/>
  <c r="BM324" i="6"/>
  <c r="BM330" i="6"/>
  <c r="BM338" i="6"/>
  <c r="BM350" i="6"/>
  <c r="BM357" i="6"/>
  <c r="BM363" i="6"/>
  <c r="BM370" i="6"/>
  <c r="BM386" i="6"/>
  <c r="BM410" i="6"/>
  <c r="BM114" i="6"/>
  <c r="BM196" i="6"/>
  <c r="BM220" i="6"/>
  <c r="BM259" i="6"/>
  <c r="BM270" i="6"/>
  <c r="BM276" i="6"/>
  <c r="BM282" i="6"/>
  <c r="BM288" i="6"/>
  <c r="BM6" i="6"/>
  <c r="BM228" i="6"/>
  <c r="BM235" i="6"/>
  <c r="BM241" i="6"/>
  <c r="BM247" i="6"/>
  <c r="BM311" i="6"/>
  <c r="BM317" i="6"/>
  <c r="BM323" i="6"/>
  <c r="BM329" i="6"/>
  <c r="BM337" i="6"/>
  <c r="BM348" i="6"/>
  <c r="BM356" i="6"/>
  <c r="BM362" i="6"/>
  <c r="BM369" i="6"/>
  <c r="BM409" i="6"/>
  <c r="BM382" i="6"/>
  <c r="BM398" i="6"/>
  <c r="BM42" i="6"/>
  <c r="BM199" i="6"/>
  <c r="BM213" i="6"/>
  <c r="BM216" i="6"/>
  <c r="BM219" i="6"/>
  <c r="BM258" i="6"/>
  <c r="BM269" i="6"/>
  <c r="BM275" i="6"/>
  <c r="BM281" i="6"/>
  <c r="BM287" i="6"/>
  <c r="BM293" i="6"/>
  <c r="BM301" i="6"/>
  <c r="BM347" i="6"/>
  <c r="BM375" i="6"/>
  <c r="BM384" i="6"/>
  <c r="BM391" i="6"/>
  <c r="BM399" i="6"/>
  <c r="BM418" i="6"/>
  <c r="BM206" i="6"/>
  <c r="BM227" i="6"/>
  <c r="BM234" i="6"/>
  <c r="BM240" i="6"/>
  <c r="BM246" i="6"/>
  <c r="BM257" i="6"/>
  <c r="BM268" i="6"/>
  <c r="BM310" i="6"/>
  <c r="BM316" i="6"/>
  <c r="BM322" i="6"/>
  <c r="BM328" i="6"/>
  <c r="BM336" i="6"/>
  <c r="BM346" i="6"/>
  <c r="BM361" i="6"/>
  <c r="BM368" i="6"/>
  <c r="BM383" i="6"/>
  <c r="BM408" i="6"/>
  <c r="BM390" i="6"/>
  <c r="BM18" i="6"/>
  <c r="BM150" i="6"/>
  <c r="BM163" i="6"/>
  <c r="BM169" i="6"/>
  <c r="BM188" i="6"/>
  <c r="BM202" i="6"/>
  <c r="BM256" i="6"/>
  <c r="BM267" i="6"/>
  <c r="BM274" i="6"/>
  <c r="BM280" i="6"/>
  <c r="BM286" i="6"/>
  <c r="BM292" i="6"/>
  <c r="BM300" i="6"/>
  <c r="BM345" i="6"/>
  <c r="BM374" i="6"/>
  <c r="BM126" i="6"/>
  <c r="BM157" i="6"/>
  <c r="BM175" i="6"/>
  <c r="BM178" i="6"/>
  <c r="BM205" i="6"/>
  <c r="BM215" i="6"/>
  <c r="BM218" i="6"/>
  <c r="BM226" i="6"/>
  <c r="BM232" i="6"/>
  <c r="BM239" i="6"/>
  <c r="BM245" i="6"/>
  <c r="BM255" i="6"/>
  <c r="BM266" i="6"/>
  <c r="BM309" i="6"/>
  <c r="BM315" i="6"/>
  <c r="BM321" i="6"/>
  <c r="BM327" i="6"/>
  <c r="BM335" i="6"/>
  <c r="BM344" i="6"/>
  <c r="BM212" i="6"/>
  <c r="BM376" i="6"/>
  <c r="BM403" i="6"/>
  <c r="BM427" i="6"/>
  <c r="BM430" i="6"/>
  <c r="BM429" i="6"/>
  <c r="BM253" i="6"/>
  <c r="BM349" i="6"/>
  <c r="BM385" i="6"/>
  <c r="BM373" i="6"/>
  <c r="BM397" i="6"/>
  <c r="BM381" i="6"/>
  <c r="BM360" i="6"/>
  <c r="BM366" i="6"/>
  <c r="BM279" i="6"/>
  <c r="BM343" i="6"/>
  <c r="BM181" i="6"/>
  <c r="BM389" i="6"/>
  <c r="BM392" i="6"/>
  <c r="BM380" i="6"/>
  <c r="BM400" i="6"/>
  <c r="BM265" i="6"/>
  <c r="BM273" i="6"/>
  <c r="BM302" i="6"/>
  <c r="BM285" i="6"/>
  <c r="BM291" i="6"/>
  <c r="BM297" i="6"/>
  <c r="BM407" i="6"/>
  <c r="BM308" i="6"/>
  <c r="AY11" i="6"/>
  <c r="AY23" i="6"/>
  <c r="AY35" i="6"/>
  <c r="AY47" i="6"/>
  <c r="AY107" i="6"/>
  <c r="AY119" i="6"/>
  <c r="AY131" i="6"/>
  <c r="AY143" i="6"/>
  <c r="AY10" i="6"/>
  <c r="AY22" i="6"/>
  <c r="AY34" i="6"/>
  <c r="AY46" i="6"/>
  <c r="AY106" i="6"/>
  <c r="AY118" i="6"/>
  <c r="AY130" i="6"/>
  <c r="AY142" i="6"/>
  <c r="AY9" i="6"/>
  <c r="AY21" i="6"/>
  <c r="AY33" i="6"/>
  <c r="AY45" i="6"/>
  <c r="AY105" i="6"/>
  <c r="AY117" i="6"/>
  <c r="AY129" i="6"/>
  <c r="AY141" i="6"/>
  <c r="AY8" i="6"/>
  <c r="AY20" i="6"/>
  <c r="AY32" i="6"/>
  <c r="AY44" i="6"/>
  <c r="AY104" i="6"/>
  <c r="AY116" i="6"/>
  <c r="AY128" i="6"/>
  <c r="AY140" i="6"/>
  <c r="AY152" i="6"/>
  <c r="AY7" i="6"/>
  <c r="AY19" i="6"/>
  <c r="AY31" i="6"/>
  <c r="AY43" i="6"/>
  <c r="AY115" i="6"/>
  <c r="AY127" i="6"/>
  <c r="AY139" i="6"/>
  <c r="AY151" i="6"/>
  <c r="AY6" i="6"/>
  <c r="AY18" i="6"/>
  <c r="AY30" i="6"/>
  <c r="AY42" i="6"/>
  <c r="AY114" i="6"/>
  <c r="AY126" i="6"/>
  <c r="AY138" i="6"/>
  <c r="AY150" i="6"/>
  <c r="AY4" i="6"/>
  <c r="AY16" i="6"/>
  <c r="AY28" i="6"/>
  <c r="AY40" i="6"/>
  <c r="AY112" i="6"/>
  <c r="AY124" i="6"/>
  <c r="AY136" i="6"/>
  <c r="AY148" i="6"/>
  <c r="AY3" i="6"/>
  <c r="AY15" i="6"/>
  <c r="AY27" i="6"/>
  <c r="AY39" i="6"/>
  <c r="AY51" i="6"/>
  <c r="AY111" i="6"/>
  <c r="AY123" i="6"/>
  <c r="AY135" i="6"/>
  <c r="AY147" i="6"/>
  <c r="AY14" i="6"/>
  <c r="AY26" i="6"/>
  <c r="AY38" i="6"/>
  <c r="AY50" i="6"/>
  <c r="AY110" i="6"/>
  <c r="AY122" i="6"/>
  <c r="AY134" i="6"/>
  <c r="AY146" i="6"/>
  <c r="AY13" i="6"/>
  <c r="AY25" i="6"/>
  <c r="AY37" i="6"/>
  <c r="AY49" i="6"/>
  <c r="AY109" i="6"/>
  <c r="AY121" i="6"/>
  <c r="AY133" i="6"/>
  <c r="AY145" i="6"/>
  <c r="AY12" i="6"/>
  <c r="AY24" i="6"/>
  <c r="AY36" i="6"/>
  <c r="AY48" i="6"/>
  <c r="AY108" i="6"/>
  <c r="AY120" i="6"/>
  <c r="AY132" i="6"/>
  <c r="AY144" i="6"/>
  <c r="AY29" i="6"/>
  <c r="AY224" i="6"/>
  <c r="AY251" i="6"/>
  <c r="AY263" i="6"/>
  <c r="AY353" i="6"/>
  <c r="AY403" i="6"/>
  <c r="AY137" i="6"/>
  <c r="AY223" i="6"/>
  <c r="AY250" i="6"/>
  <c r="AY262" i="6"/>
  <c r="AY352" i="6"/>
  <c r="AY113" i="6"/>
  <c r="AY222" i="6"/>
  <c r="AY261" i="6"/>
  <c r="AY351" i="6"/>
  <c r="AY387" i="6"/>
  <c r="AY422" i="6"/>
  <c r="AY5" i="6"/>
  <c r="AY221" i="6"/>
  <c r="AY260" i="6"/>
  <c r="AY350" i="6"/>
  <c r="AY386" i="6"/>
  <c r="AY41" i="6"/>
  <c r="AY349" i="6"/>
  <c r="AY17" i="6"/>
  <c r="AY149" i="6"/>
  <c r="AY258" i="6"/>
  <c r="AY347" i="6"/>
  <c r="AY125" i="6"/>
  <c r="AY256" i="6"/>
  <c r="AY255" i="6"/>
  <c r="AY253" i="6"/>
  <c r="AY265" i="6"/>
  <c r="AY348" i="6"/>
  <c r="AY225" i="6"/>
  <c r="AY264" i="6"/>
  <c r="AY405" i="6"/>
  <c r="AY402" i="6"/>
  <c r="AY423" i="6"/>
  <c r="AY354" i="6"/>
  <c r="AY404" i="6"/>
  <c r="AY406" i="6"/>
  <c r="AY339" i="6"/>
  <c r="AY427" i="6"/>
  <c r="AY343" i="6"/>
  <c r="AY430" i="6"/>
  <c r="AY245" i="6"/>
  <c r="AY210" i="6"/>
  <c r="AY428" i="6"/>
  <c r="AY303" i="6"/>
  <c r="AY344" i="6"/>
  <c r="AY340" i="6"/>
  <c r="AY342" i="6"/>
  <c r="AY429" i="6"/>
  <c r="AY244" i="6"/>
  <c r="AY345" i="6"/>
  <c r="AY341" i="6"/>
  <c r="AY227" i="6"/>
  <c r="AY378" i="6"/>
  <c r="AY322" i="6"/>
  <c r="AY377" i="6"/>
  <c r="AY393" i="6"/>
  <c r="AY207" i="6"/>
  <c r="AY209" i="6"/>
  <c r="AZ10" i="6"/>
  <c r="AZ153" i="6"/>
  <c r="AZ159" i="6"/>
  <c r="AZ165" i="6"/>
  <c r="AZ177" i="6"/>
  <c r="AZ60" i="6"/>
  <c r="AZ8" i="6"/>
  <c r="AZ104" i="6"/>
  <c r="AZ116" i="6"/>
  <c r="AZ128" i="6"/>
  <c r="AZ52" i="6"/>
  <c r="AZ58" i="6"/>
  <c r="AZ64" i="6"/>
  <c r="AZ76" i="6"/>
  <c r="AZ112" i="6"/>
  <c r="AZ14" i="6"/>
  <c r="AZ26" i="6"/>
  <c r="AZ110" i="6"/>
  <c r="AZ161" i="6"/>
  <c r="AZ225" i="6"/>
  <c r="AZ264" i="6"/>
  <c r="AZ354" i="6"/>
  <c r="AZ405" i="6"/>
  <c r="AZ406" i="6"/>
  <c r="AZ224" i="6"/>
  <c r="AZ263" i="6"/>
  <c r="AZ353" i="6"/>
  <c r="AZ378" i="6"/>
  <c r="AZ223" i="6"/>
  <c r="AZ262" i="6"/>
  <c r="AZ352" i="6"/>
  <c r="AZ261" i="6"/>
  <c r="AZ351" i="6"/>
  <c r="AZ377" i="6"/>
  <c r="AZ221" i="6"/>
  <c r="AZ260" i="6"/>
  <c r="AZ338" i="6"/>
  <c r="AZ350" i="6"/>
  <c r="AZ288" i="6"/>
  <c r="AZ337" i="6"/>
  <c r="AZ348" i="6"/>
  <c r="AZ356" i="6"/>
  <c r="AZ269" i="6"/>
  <c r="AZ287" i="6"/>
  <c r="AZ301" i="6"/>
  <c r="AZ347" i="6"/>
  <c r="AZ375" i="6"/>
  <c r="AZ268" i="6"/>
  <c r="AZ346" i="6"/>
  <c r="AZ267" i="6"/>
  <c r="AZ286" i="6"/>
  <c r="AZ292" i="6"/>
  <c r="AZ300" i="6"/>
  <c r="AZ374" i="6"/>
  <c r="AZ266" i="6"/>
  <c r="AZ376" i="6"/>
  <c r="AZ349" i="6"/>
  <c r="AZ373" i="6"/>
  <c r="AZ279" i="6"/>
  <c r="AZ265" i="6"/>
  <c r="AZ302" i="6"/>
  <c r="AZ297" i="6"/>
  <c r="BL237" i="6"/>
  <c r="BL248" i="6"/>
  <c r="BL247" i="6"/>
  <c r="BL246" i="6"/>
  <c r="BI9" i="6"/>
  <c r="BI21" i="6"/>
  <c r="BI33" i="6"/>
  <c r="BI45" i="6"/>
  <c r="BI54" i="6"/>
  <c r="BI60" i="6"/>
  <c r="BI66" i="6"/>
  <c r="BI72" i="6"/>
  <c r="BI78" i="6"/>
  <c r="BI84" i="6"/>
  <c r="BI92" i="6"/>
  <c r="BI98" i="6"/>
  <c r="BI105" i="6"/>
  <c r="BI117" i="6"/>
  <c r="BI129" i="6"/>
  <c r="BI141" i="6"/>
  <c r="BI8" i="6"/>
  <c r="BI20" i="6"/>
  <c r="BI32" i="6"/>
  <c r="BI44" i="6"/>
  <c r="BI104" i="6"/>
  <c r="BI116" i="6"/>
  <c r="BI128" i="6"/>
  <c r="BI140" i="6"/>
  <c r="BI152" i="6"/>
  <c r="BI158" i="6"/>
  <c r="BI164" i="6"/>
  <c r="BI170" i="6"/>
  <c r="BI176" i="6"/>
  <c r="BI182" i="6"/>
  <c r="BI188" i="6"/>
  <c r="BI194" i="6"/>
  <c r="BI200" i="6"/>
  <c r="BI213" i="6"/>
  <c r="BI7" i="6"/>
  <c r="BI19" i="6"/>
  <c r="BI31" i="6"/>
  <c r="BI43" i="6"/>
  <c r="BI53" i="6"/>
  <c r="BI59" i="6"/>
  <c r="BI65" i="6"/>
  <c r="BI71" i="6"/>
  <c r="BI77" i="6"/>
  <c r="BI83" i="6"/>
  <c r="BI91" i="6"/>
  <c r="BI97" i="6"/>
  <c r="BI103" i="6"/>
  <c r="BI115" i="6"/>
  <c r="BI127" i="6"/>
  <c r="BI139" i="6"/>
  <c r="BI151" i="6"/>
  <c r="BI212" i="6"/>
  <c r="BI6" i="6"/>
  <c r="BI18" i="6"/>
  <c r="BI30" i="6"/>
  <c r="BI42" i="6"/>
  <c r="BI114" i="6"/>
  <c r="BI126" i="6"/>
  <c r="BI138" i="6"/>
  <c r="BI150" i="6"/>
  <c r="BI157" i="6"/>
  <c r="BI163" i="6"/>
  <c r="BI169" i="6"/>
  <c r="BI175" i="6"/>
  <c r="BI181" i="6"/>
  <c r="BI187" i="6"/>
  <c r="BI193" i="6"/>
  <c r="BI199" i="6"/>
  <c r="BI5" i="6"/>
  <c r="BI17" i="6"/>
  <c r="BI29" i="6"/>
  <c r="BI41" i="6"/>
  <c r="BI52" i="6"/>
  <c r="BI58" i="6"/>
  <c r="BI64" i="6"/>
  <c r="BI70" i="6"/>
  <c r="BI76" i="6"/>
  <c r="BI82" i="6"/>
  <c r="BI88" i="6"/>
  <c r="BI96" i="6"/>
  <c r="BI102" i="6"/>
  <c r="BI113" i="6"/>
  <c r="BI125" i="6"/>
  <c r="BI137" i="6"/>
  <c r="BI149" i="6"/>
  <c r="BI4" i="6"/>
  <c r="BI16" i="6"/>
  <c r="BI28" i="6"/>
  <c r="BI40" i="6"/>
  <c r="BI112" i="6"/>
  <c r="BI124" i="6"/>
  <c r="BI136" i="6"/>
  <c r="BI148" i="6"/>
  <c r="BI156" i="6"/>
  <c r="BI162" i="6"/>
  <c r="BI168" i="6"/>
  <c r="BI174" i="6"/>
  <c r="BI180" i="6"/>
  <c r="BI186" i="6"/>
  <c r="BI192" i="6"/>
  <c r="BI14" i="6"/>
  <c r="BI26" i="6"/>
  <c r="BI38" i="6"/>
  <c r="BI50" i="6"/>
  <c r="BI110" i="6"/>
  <c r="BI122" i="6"/>
  <c r="BI134" i="6"/>
  <c r="BI146" i="6"/>
  <c r="BI155" i="6"/>
  <c r="BI161" i="6"/>
  <c r="BI167" i="6"/>
  <c r="BI173" i="6"/>
  <c r="BI179" i="6"/>
  <c r="BI185" i="6"/>
  <c r="BI191" i="6"/>
  <c r="BI197" i="6"/>
  <c r="BI13" i="6"/>
  <c r="BI25" i="6"/>
  <c r="BI37" i="6"/>
  <c r="BI49" i="6"/>
  <c r="BI56" i="6"/>
  <c r="BI62" i="6"/>
  <c r="BI68" i="6"/>
  <c r="BI74" i="6"/>
  <c r="BI80" i="6"/>
  <c r="BI86" i="6"/>
  <c r="BI94" i="6"/>
  <c r="BI100" i="6"/>
  <c r="BI109" i="6"/>
  <c r="BI121" i="6"/>
  <c r="BI133" i="6"/>
  <c r="BI145" i="6"/>
  <c r="BI12" i="6"/>
  <c r="BI24" i="6"/>
  <c r="BI36" i="6"/>
  <c r="BI48" i="6"/>
  <c r="BI108" i="6"/>
  <c r="BI120" i="6"/>
  <c r="BI132" i="6"/>
  <c r="BI144" i="6"/>
  <c r="BI154" i="6"/>
  <c r="BI160" i="6"/>
  <c r="BI166" i="6"/>
  <c r="BI172" i="6"/>
  <c r="BI178" i="6"/>
  <c r="BI184" i="6"/>
  <c r="BI190" i="6"/>
  <c r="BI196" i="6"/>
  <c r="BI11" i="6"/>
  <c r="BI23" i="6"/>
  <c r="BI35" i="6"/>
  <c r="BI47" i="6"/>
  <c r="BI55" i="6"/>
  <c r="BI61" i="6"/>
  <c r="BI67" i="6"/>
  <c r="BI73" i="6"/>
  <c r="BI79" i="6"/>
  <c r="BI85" i="6"/>
  <c r="BI93" i="6"/>
  <c r="BI99" i="6"/>
  <c r="BI107" i="6"/>
  <c r="BI119" i="6"/>
  <c r="BI131" i="6"/>
  <c r="BI143" i="6"/>
  <c r="BI10" i="6"/>
  <c r="BI22" i="6"/>
  <c r="BI34" i="6"/>
  <c r="BI46" i="6"/>
  <c r="BI106" i="6"/>
  <c r="BI118" i="6"/>
  <c r="BI130" i="6"/>
  <c r="BI142" i="6"/>
  <c r="BI153" i="6"/>
  <c r="BI159" i="6"/>
  <c r="BI165" i="6"/>
  <c r="BI171" i="6"/>
  <c r="BI177" i="6"/>
  <c r="BI183" i="6"/>
  <c r="BI189" i="6"/>
  <c r="BI195" i="6"/>
  <c r="BI201" i="6"/>
  <c r="BI211" i="6"/>
  <c r="BI222" i="6"/>
  <c r="BI249" i="6"/>
  <c r="BI261" i="6"/>
  <c r="BI351" i="6"/>
  <c r="BI377" i="6"/>
  <c r="BI387" i="6"/>
  <c r="BI393" i="6"/>
  <c r="BI401" i="6"/>
  <c r="BI3" i="6"/>
  <c r="BI111" i="6"/>
  <c r="BI221" i="6"/>
  <c r="BI229" i="6"/>
  <c r="BI260" i="6"/>
  <c r="BI312" i="6"/>
  <c r="BI338" i="6"/>
  <c r="BI350" i="6"/>
  <c r="BI363" i="6"/>
  <c r="BI39" i="6"/>
  <c r="BI302" i="6"/>
  <c r="BI349" i="6"/>
  <c r="BI376" i="6"/>
  <c r="BI385" i="6"/>
  <c r="BI392" i="6"/>
  <c r="BI400" i="6"/>
  <c r="BI210" i="6"/>
  <c r="BI228" i="6"/>
  <c r="BI329" i="6"/>
  <c r="BI337" i="6"/>
  <c r="BI348" i="6"/>
  <c r="BI362" i="6"/>
  <c r="BI15" i="6"/>
  <c r="BI147" i="6"/>
  <c r="BI258" i="6"/>
  <c r="BI269" i="6"/>
  <c r="BI301" i="6"/>
  <c r="BI347" i="6"/>
  <c r="BI375" i="6"/>
  <c r="BI391" i="6"/>
  <c r="BI399" i="6"/>
  <c r="BI123" i="6"/>
  <c r="BI227" i="6"/>
  <c r="BI268" i="6"/>
  <c r="BI256" i="6"/>
  <c r="BI267" i="6"/>
  <c r="BI300" i="6"/>
  <c r="BI374" i="6"/>
  <c r="BI390" i="6"/>
  <c r="BI406" i="6"/>
  <c r="BI255" i="6"/>
  <c r="BI266" i="6"/>
  <c r="BI321" i="6"/>
  <c r="BI327" i="6"/>
  <c r="BI360" i="6"/>
  <c r="BI366" i="6"/>
  <c r="BI63" i="6"/>
  <c r="BI69" i="6"/>
  <c r="BI198" i="6"/>
  <c r="BI253" i="6"/>
  <c r="BI265" i="6"/>
  <c r="BI297" i="6"/>
  <c r="BI373" i="6"/>
  <c r="BI389" i="6"/>
  <c r="BI51" i="6"/>
  <c r="BI57" i="6"/>
  <c r="BI75" i="6"/>
  <c r="BI81" i="6"/>
  <c r="BI87" i="6"/>
  <c r="BI225" i="6"/>
  <c r="BI264" i="6"/>
  <c r="BI320" i="6"/>
  <c r="BI326" i="6"/>
  <c r="BI333" i="6"/>
  <c r="BI354" i="6"/>
  <c r="BI359" i="6"/>
  <c r="BI365" i="6"/>
  <c r="BI404" i="6"/>
  <c r="BI27" i="6"/>
  <c r="BI95" i="6"/>
  <c r="BI224" i="6"/>
  <c r="BI251" i="6"/>
  <c r="BI263" i="6"/>
  <c r="BI332" i="6"/>
  <c r="BI353" i="6"/>
  <c r="BI223" i="6"/>
  <c r="BI313" i="6"/>
  <c r="BI361" i="6"/>
  <c r="BI368" i="6"/>
  <c r="BI101" i="6"/>
  <c r="BI250" i="6"/>
  <c r="BI328" i="6"/>
  <c r="BI364" i="6"/>
  <c r="BI402" i="6"/>
  <c r="BI358" i="6"/>
  <c r="BI346" i="6"/>
  <c r="BI405" i="6"/>
  <c r="BI336" i="6"/>
  <c r="BI352" i="6"/>
  <c r="BI388" i="6"/>
  <c r="BI135" i="6"/>
  <c r="BI262" i="6"/>
  <c r="BI403" i="6"/>
  <c r="BI378" i="6"/>
  <c r="BI230" i="6"/>
  <c r="BI371" i="6"/>
  <c r="BI319" i="6"/>
  <c r="K373" i="6"/>
  <c r="K378" i="6"/>
  <c r="K371" i="6"/>
  <c r="K387" i="6"/>
  <c r="K377" i="6"/>
  <c r="K421" i="6"/>
  <c r="BO421" i="6" s="1"/>
  <c r="K376" i="6"/>
  <c r="K419" i="6"/>
  <c r="K356" i="6"/>
  <c r="K375" i="6"/>
  <c r="K374" i="6"/>
  <c r="AX325" i="6"/>
  <c r="AX331" i="6"/>
  <c r="AX324" i="6"/>
  <c r="AX330" i="6"/>
  <c r="AX357" i="6"/>
  <c r="AX322" i="6"/>
  <c r="AX356" i="6"/>
  <c r="AX323" i="6"/>
  <c r="AS213" i="6"/>
  <c r="AS330" i="6"/>
  <c r="AS338" i="6"/>
  <c r="AS357" i="6"/>
  <c r="AS370" i="6"/>
  <c r="AS410" i="6"/>
  <c r="AS385" i="6"/>
  <c r="AS400" i="6"/>
  <c r="AS210" i="6"/>
  <c r="AS317" i="6"/>
  <c r="AS337" i="6"/>
  <c r="AS356" i="6"/>
  <c r="AS369" i="6"/>
  <c r="AS384" i="6"/>
  <c r="AS275" i="6"/>
  <c r="AS281" i="6"/>
  <c r="AS383" i="6"/>
  <c r="AS399" i="6"/>
  <c r="AS316" i="6"/>
  <c r="AS345" i="6"/>
  <c r="AS382" i="6"/>
  <c r="AS408" i="6"/>
  <c r="AS286" i="6"/>
  <c r="AS245" i="6"/>
  <c r="AS315" i="6"/>
  <c r="AS343" i="6"/>
  <c r="AS366" i="6"/>
  <c r="AS380" i="6"/>
  <c r="AS407" i="6"/>
  <c r="AS429" i="6"/>
  <c r="AS394" i="6"/>
  <c r="AS273" i="6"/>
  <c r="AS333" i="6"/>
  <c r="AS342" i="6"/>
  <c r="AS396" i="6"/>
  <c r="AS404" i="6"/>
  <c r="AS428" i="6"/>
  <c r="AS231" i="6"/>
  <c r="AS244" i="6"/>
  <c r="AS314" i="6"/>
  <c r="AS332" i="6"/>
  <c r="AS341" i="6"/>
  <c r="AS365" i="6"/>
  <c r="AS372" i="6"/>
  <c r="AS395" i="6"/>
  <c r="AS403" i="6"/>
  <c r="AS412" i="6"/>
  <c r="AS427" i="6"/>
  <c r="AS402" i="6"/>
  <c r="AS272" i="6"/>
  <c r="AS278" i="6"/>
  <c r="AS340" i="6"/>
  <c r="AS331" i="6"/>
  <c r="AS339" i="6"/>
  <c r="AS381" i="6"/>
  <c r="AS411" i="6"/>
  <c r="AS271" i="6"/>
  <c r="AS386" i="6"/>
  <c r="AS398" i="6"/>
  <c r="AS401" i="6"/>
  <c r="AS344" i="6"/>
  <c r="AS430" i="6"/>
  <c r="AR241" i="6"/>
  <c r="AR240" i="6"/>
  <c r="AR239" i="6"/>
  <c r="AR238" i="6"/>
  <c r="AR244" i="6"/>
  <c r="AR243" i="6"/>
  <c r="AR242" i="6"/>
  <c r="AP210" i="6"/>
  <c r="AP213" i="6"/>
  <c r="AA87" i="6"/>
  <c r="AA37" i="6"/>
  <c r="AA138" i="6"/>
  <c r="AA187" i="6"/>
  <c r="AA245" i="6"/>
  <c r="AA230" i="6"/>
  <c r="AA229" i="6"/>
  <c r="AA270" i="6"/>
  <c r="AA228" i="6"/>
  <c r="AA227" i="6"/>
  <c r="AA313" i="6"/>
  <c r="N237" i="6"/>
  <c r="N410" i="6"/>
  <c r="AY2" i="6"/>
  <c r="BI2" i="6"/>
  <c r="BM2" i="6"/>
  <c r="AZ2" i="6"/>
  <c r="BB2" i="6"/>
  <c r="AW2" i="6"/>
  <c r="BO386" i="6" l="1"/>
  <c r="BO419" i="6"/>
  <c r="BO404" i="6"/>
  <c r="BO387" i="6"/>
  <c r="BO429" i="6"/>
  <c r="BO425" i="6"/>
  <c r="BO405" i="6"/>
  <c r="BO402" i="6"/>
  <c r="BO377" i="6"/>
  <c r="BO393" i="6"/>
  <c r="BO423" i="6"/>
  <c r="BO340" i="6"/>
  <c r="BO344" i="6"/>
  <c r="BO353" i="6"/>
  <c r="BO350" i="6"/>
  <c r="BO424" i="6"/>
  <c r="BO406" i="6"/>
  <c r="BO339" i="6"/>
  <c r="BO341" i="6"/>
  <c r="BO354" i="6"/>
  <c r="BO345" i="6"/>
  <c r="BO428" i="6"/>
  <c r="BO343" i="6"/>
  <c r="BO351" i="6"/>
  <c r="BO347" i="6"/>
  <c r="BO426" i="6"/>
  <c r="BO403" i="6"/>
  <c r="BO378" i="6"/>
  <c r="BO418" i="6"/>
  <c r="BO422" i="6"/>
  <c r="BO427" i="6"/>
  <c r="BO342" i="6"/>
  <c r="BO430" i="6"/>
  <c r="BO352" i="6"/>
  <c r="BO349" i="6"/>
  <c r="BO348" i="6"/>
  <c r="BO431" i="6"/>
  <c r="BO257" i="6"/>
  <c r="BO32" i="6"/>
  <c r="BO263" i="6"/>
  <c r="BO4" i="6"/>
  <c r="BO141" i="6"/>
  <c r="BO20" i="6"/>
  <c r="BO129" i="6"/>
  <c r="BO51" i="6"/>
  <c r="BO134" i="6"/>
  <c r="BO15" i="6"/>
  <c r="BO39" i="6"/>
  <c r="BO127" i="6"/>
  <c r="BO130" i="6"/>
  <c r="BO107" i="6"/>
  <c r="BO12" i="6"/>
  <c r="BO262" i="6"/>
  <c r="BO255" i="6"/>
  <c r="BO27" i="6"/>
  <c r="BO149" i="6"/>
  <c r="BO8" i="6"/>
  <c r="BO207" i="6"/>
  <c r="BO209" i="6"/>
  <c r="BO105" i="6"/>
  <c r="BO42" i="6"/>
  <c r="BO303" i="6"/>
  <c r="BO222" i="6"/>
  <c r="BO125" i="6"/>
  <c r="BO148" i="6"/>
  <c r="BO250" i="6"/>
  <c r="BO11" i="6"/>
  <c r="BO120" i="6"/>
  <c r="BO128" i="6"/>
  <c r="BO254" i="6"/>
  <c r="BO256" i="6"/>
  <c r="BO18" i="6"/>
  <c r="BO48" i="6"/>
  <c r="BO31" i="6"/>
  <c r="BO133" i="6"/>
  <c r="BO13" i="6"/>
  <c r="BO123" i="6"/>
  <c r="BO28" i="6"/>
  <c r="BO131" i="6"/>
  <c r="BO36" i="6"/>
  <c r="BO221" i="6"/>
  <c r="BO35" i="6"/>
  <c r="BO252" i="6"/>
  <c r="BO114" i="6"/>
  <c r="BO30" i="6"/>
  <c r="BO126" i="6"/>
  <c r="BO251" i="6"/>
  <c r="BO122" i="6"/>
  <c r="BO115" i="6"/>
  <c r="BO118" i="6"/>
  <c r="BO47" i="6"/>
  <c r="BO265" i="6"/>
  <c r="BO258" i="6"/>
  <c r="BO224" i="6"/>
  <c r="BO145" i="6"/>
  <c r="BO50" i="6"/>
  <c r="BO137" i="6"/>
  <c r="BO46" i="6"/>
  <c r="BO23" i="6"/>
  <c r="BO106" i="6"/>
  <c r="BO6" i="6"/>
  <c r="BO38" i="6"/>
  <c r="BO3" i="6"/>
  <c r="BO19" i="6"/>
  <c r="BO34" i="6"/>
  <c r="BO210" i="6"/>
  <c r="BO253" i="6"/>
  <c r="BO121" i="6"/>
  <c r="BO26" i="6"/>
  <c r="BO113" i="6"/>
  <c r="BO7" i="6"/>
  <c r="BO22" i="6"/>
  <c r="BO144" i="6"/>
  <c r="BO33" i="6"/>
  <c r="BO90" i="6"/>
  <c r="BO244" i="6"/>
  <c r="BO43" i="6"/>
  <c r="BO109" i="6"/>
  <c r="BO14" i="6"/>
  <c r="BO136" i="6"/>
  <c r="BO41" i="6"/>
  <c r="BO152" i="6"/>
  <c r="BO117" i="6"/>
  <c r="BO10" i="6"/>
  <c r="BO132" i="6"/>
  <c r="BO260" i="6"/>
  <c r="BO89" i="6"/>
  <c r="BO110" i="6"/>
  <c r="BO138" i="6"/>
  <c r="BO223" i="6"/>
  <c r="BO49" i="6"/>
  <c r="BO124" i="6"/>
  <c r="BO29" i="6"/>
  <c r="BO140" i="6"/>
  <c r="BO322" i="6"/>
  <c r="BO298" i="6"/>
  <c r="BO227" i="6"/>
  <c r="BO150" i="6"/>
  <c r="BO37" i="6"/>
  <c r="BO147" i="6"/>
  <c r="BO112" i="6"/>
  <c r="BO17" i="6"/>
  <c r="BO45" i="6"/>
  <c r="BO108" i="6"/>
  <c r="BO299" i="6"/>
  <c r="BO261" i="6"/>
  <c r="BO264" i="6"/>
  <c r="BO25" i="6"/>
  <c r="BO135" i="6"/>
  <c r="BO40" i="6"/>
  <c r="BO5" i="6"/>
  <c r="BO116" i="6"/>
  <c r="BO21" i="6"/>
  <c r="BO143" i="6"/>
  <c r="BO9" i="6"/>
  <c r="BO151" i="6"/>
  <c r="BO104" i="6"/>
  <c r="BO245" i="6"/>
  <c r="BO225" i="6"/>
  <c r="BO146" i="6"/>
  <c r="BO111" i="6"/>
  <c r="BO16" i="6"/>
  <c r="BO139" i="6"/>
  <c r="BO44" i="6"/>
  <c r="BO142" i="6"/>
  <c r="BO119" i="6"/>
  <c r="BO24" i="6"/>
  <c r="AY204" i="2"/>
  <c r="AY204" i="6" s="1"/>
  <c r="BO204" i="6" s="1"/>
  <c r="AY206" i="2"/>
  <c r="AY206" i="6" s="1"/>
  <c r="BO206" i="6" s="1"/>
  <c r="AY208" i="2"/>
  <c r="AY208" i="6" s="1"/>
  <c r="BO208" i="6" s="1"/>
  <c r="AY203" i="2"/>
  <c r="AY203" i="6" s="1"/>
  <c r="BO203" i="6" s="1"/>
  <c r="AY205" i="2"/>
  <c r="AY205" i="6" s="1"/>
  <c r="BO205" i="6" s="1"/>
  <c r="AY389" i="2" l="1"/>
  <c r="AY389" i="6" s="1"/>
  <c r="BO389" i="6" s="1"/>
  <c r="AY374" i="2"/>
  <c r="AY374" i="6" s="1"/>
  <c r="BO374" i="6" s="1"/>
  <c r="AY226" i="2" l="1"/>
  <c r="AY226" i="6" s="1"/>
  <c r="BO226" i="6" s="1"/>
  <c r="AY202" i="2" l="1"/>
  <c r="AY202" i="6" s="1"/>
  <c r="BO202" i="6" s="1"/>
  <c r="BC2" i="6" l="1"/>
  <c r="BO2" i="6" s="1"/>
  <c r="AY315" i="2" l="1"/>
  <c r="AY228" i="2" l="1"/>
  <c r="AY228" i="6" s="1"/>
  <c r="BO228" i="6" s="1"/>
  <c r="AY229" i="2"/>
  <c r="AY229" i="6" s="1"/>
  <c r="BO229" i="6" s="1"/>
  <c r="AY230" i="2"/>
  <c r="AY230" i="6" s="1"/>
  <c r="BO230" i="6" s="1"/>
  <c r="AY231" i="2"/>
  <c r="AY231" i="6" s="1"/>
  <c r="BO231" i="6" s="1"/>
  <c r="AY232" i="2"/>
  <c r="AY232" i="6" s="1"/>
  <c r="BO232" i="6" s="1"/>
  <c r="AY234" i="2"/>
  <c r="AY234" i="6" s="1"/>
  <c r="BO234" i="6" s="1"/>
  <c r="AY235" i="2"/>
  <c r="AY235" i="6" s="1"/>
  <c r="BO235" i="6" s="1"/>
  <c r="AY236" i="2"/>
  <c r="AY236" i="6" s="1"/>
  <c r="BO236" i="6" s="1"/>
  <c r="AY237" i="2"/>
  <c r="AY237" i="6" s="1"/>
  <c r="BO237" i="6" s="1"/>
  <c r="AY238" i="2"/>
  <c r="AY238" i="6" s="1"/>
  <c r="BO238" i="6" s="1"/>
  <c r="AY239" i="2"/>
  <c r="AY239" i="6" s="1"/>
  <c r="BO239" i="6" s="1"/>
  <c r="AY240" i="2"/>
  <c r="AY240" i="6" s="1"/>
  <c r="BO240" i="6" s="1"/>
  <c r="AY241" i="2"/>
  <c r="AY241" i="6" s="1"/>
  <c r="BO241" i="6" s="1"/>
  <c r="AY242" i="2"/>
  <c r="AY242" i="6" s="1"/>
  <c r="BO242" i="6" s="1"/>
  <c r="AY243" i="2"/>
  <c r="AY243" i="6" s="1"/>
  <c r="BO243" i="6" s="1"/>
  <c r="AY246" i="2"/>
  <c r="AY246" i="6" s="1"/>
  <c r="BO246" i="6" s="1"/>
  <c r="AY247" i="2"/>
  <c r="AY247" i="6" s="1"/>
  <c r="BO247" i="6" s="1"/>
  <c r="AY248" i="2"/>
  <c r="AY259" i="2"/>
  <c r="AY270" i="2"/>
  <c r="AY271" i="2"/>
  <c r="AY271" i="6" s="1"/>
  <c r="BO271" i="6" s="1"/>
  <c r="AY272" i="2"/>
  <c r="AY273" i="2"/>
  <c r="AY274" i="2"/>
  <c r="AY275" i="2"/>
  <c r="AY276" i="2"/>
  <c r="AY277" i="2"/>
  <c r="AY278" i="2"/>
  <c r="AY278" i="6" s="1"/>
  <c r="BO278" i="6" s="1"/>
  <c r="AY280" i="2"/>
  <c r="AY282" i="2"/>
  <c r="AY282" i="6" s="1"/>
  <c r="BO282" i="6" s="1"/>
  <c r="AY283" i="2"/>
  <c r="AY284" i="2"/>
  <c r="AY284" i="6" s="1"/>
  <c r="BO284" i="6" s="1"/>
  <c r="AY285" i="2"/>
  <c r="AY286" i="2"/>
  <c r="AY287" i="2"/>
  <c r="AY288" i="2"/>
  <c r="AY288" i="6" s="1"/>
  <c r="BO288" i="6" s="1"/>
  <c r="AY289" i="2"/>
  <c r="AY290" i="2"/>
  <c r="AY291" i="2"/>
  <c r="AY292" i="2"/>
  <c r="AY292" i="6" s="1"/>
  <c r="BO292" i="6" s="1"/>
  <c r="AY293" i="2"/>
  <c r="AY294" i="2"/>
  <c r="AY294" i="6" s="1"/>
  <c r="BO294" i="6" s="1"/>
  <c r="AY295" i="2"/>
  <c r="AY295" i="6" s="1"/>
  <c r="BO295" i="6" s="1"/>
  <c r="AY296" i="2"/>
  <c r="AY296" i="6" s="1"/>
  <c r="BO296" i="6" s="1"/>
  <c r="AY297" i="2"/>
  <c r="AY297" i="6" s="1"/>
  <c r="BO297" i="6" s="1"/>
  <c r="AY300" i="2"/>
  <c r="AY301" i="2"/>
  <c r="AY302" i="2"/>
  <c r="AY310" i="2"/>
  <c r="AY311" i="2"/>
  <c r="AY311" i="6" s="1"/>
  <c r="BO311" i="6" s="1"/>
  <c r="AY312" i="2"/>
  <c r="AY313" i="2"/>
  <c r="AY313" i="6" s="1"/>
  <c r="BO313" i="6" s="1"/>
  <c r="AY314" i="2"/>
  <c r="AY316" i="2"/>
  <c r="AY316" i="6" s="1"/>
  <c r="BO316" i="6" s="1"/>
  <c r="AY317" i="2"/>
  <c r="AY318" i="2"/>
  <c r="AY318" i="6" s="1"/>
  <c r="BO318" i="6" s="1"/>
  <c r="AY319" i="2"/>
  <c r="AY319" i="6" s="1"/>
  <c r="BO319" i="6" s="1"/>
  <c r="AY320" i="2"/>
  <c r="AY320" i="6" s="1"/>
  <c r="BO320" i="6" s="1"/>
  <c r="AY321" i="2"/>
  <c r="AY321" i="6" s="1"/>
  <c r="BO321" i="6" s="1"/>
  <c r="AY323" i="2"/>
  <c r="AY324" i="2"/>
  <c r="AY325" i="2"/>
  <c r="AY325" i="6" s="1"/>
  <c r="BO325" i="6" s="1"/>
  <c r="AY326" i="2"/>
  <c r="AY326" i="6" s="1"/>
  <c r="BO326" i="6" s="1"/>
  <c r="AY328" i="2"/>
  <c r="AY328" i="6" s="1"/>
  <c r="BO328" i="6" s="1"/>
  <c r="AY329" i="2"/>
  <c r="AY329" i="6" s="1"/>
  <c r="BO329" i="6" s="1"/>
  <c r="AY330" i="2"/>
  <c r="AY330" i="6" s="1"/>
  <c r="BO330" i="6" s="1"/>
  <c r="AY331" i="2"/>
  <c r="AY335" i="2"/>
  <c r="AY336" i="2"/>
  <c r="AY337" i="2"/>
  <c r="AY338" i="2"/>
  <c r="AY356" i="2"/>
  <c r="AY356" i="6" s="1"/>
  <c r="BO356" i="6" s="1"/>
  <c r="AY357" i="2"/>
  <c r="AY357" i="6" s="1"/>
  <c r="BO357" i="6" s="1"/>
  <c r="AY358" i="2"/>
  <c r="AY358" i="6" s="1"/>
  <c r="BO358" i="6" s="1"/>
  <c r="AY359" i="2"/>
  <c r="AY359" i="6" s="1"/>
  <c r="BO359" i="6" s="1"/>
  <c r="AY360" i="2"/>
  <c r="AY360" i="6" s="1"/>
  <c r="BO360" i="6" s="1"/>
  <c r="AY361" i="2"/>
  <c r="AY361" i="6" s="1"/>
  <c r="BO361" i="6" s="1"/>
  <c r="AY362" i="2"/>
  <c r="AY362" i="6" s="1"/>
  <c r="BO362" i="6" s="1"/>
  <c r="AY363" i="2"/>
  <c r="AY363" i="6" s="1"/>
  <c r="BO363" i="6" s="1"/>
  <c r="AY364" i="2"/>
  <c r="AY364" i="6" s="1"/>
  <c r="BO364" i="6" s="1"/>
  <c r="AY365" i="2"/>
  <c r="AY365" i="6" s="1"/>
  <c r="BO365" i="6" s="1"/>
  <c r="AY366" i="2"/>
  <c r="AY366" i="6" s="1"/>
  <c r="BO366" i="6" s="1"/>
  <c r="AY368" i="2"/>
  <c r="AY368" i="6" s="1"/>
  <c r="BO368" i="6" s="1"/>
  <c r="AY369" i="2"/>
  <c r="AY369" i="6" s="1"/>
  <c r="BO369" i="6" s="1"/>
  <c r="AY370" i="2"/>
  <c r="AY370" i="6" s="1"/>
  <c r="BO370" i="6" s="1"/>
  <c r="AY371" i="2"/>
  <c r="AY371" i="6" s="1"/>
  <c r="BO371" i="6" s="1"/>
  <c r="AY372" i="2"/>
  <c r="AY372" i="6" s="1"/>
  <c r="BO372" i="6" s="1"/>
  <c r="AY375" i="2"/>
  <c r="AY375" i="6" s="1"/>
  <c r="BO375" i="6" s="1"/>
  <c r="AY376" i="2"/>
  <c r="AY376" i="6" s="1"/>
  <c r="BO376" i="6" s="1"/>
  <c r="AY373" i="2"/>
  <c r="AY373" i="6" s="1"/>
  <c r="BO373" i="6" s="1"/>
  <c r="AY379" i="6"/>
  <c r="BO379" i="6" s="1"/>
  <c r="AY380" i="2"/>
  <c r="AY380" i="6" s="1"/>
  <c r="BO380" i="6" s="1"/>
  <c r="AY381" i="2"/>
  <c r="AY381" i="6" s="1"/>
  <c r="BO381" i="6" s="1"/>
  <c r="AY382" i="2"/>
  <c r="AY382" i="6" s="1"/>
  <c r="BO382" i="6" s="1"/>
  <c r="AY383" i="2"/>
  <c r="AY383" i="6" s="1"/>
  <c r="BO383" i="6" s="1"/>
  <c r="AY384" i="2"/>
  <c r="AY384" i="6" s="1"/>
  <c r="BO384" i="6" s="1"/>
  <c r="AY385" i="2"/>
  <c r="AY385" i="6" s="1"/>
  <c r="BO385" i="6" s="1"/>
  <c r="AY388" i="2"/>
  <c r="AY388" i="6" s="1"/>
  <c r="BO388" i="6" s="1"/>
  <c r="AY391" i="2"/>
  <c r="AY391" i="6" s="1"/>
  <c r="BO391" i="6" s="1"/>
  <c r="AY390" i="2"/>
  <c r="AY390" i="6" s="1"/>
  <c r="BO390" i="6" s="1"/>
  <c r="AY392" i="2"/>
  <c r="AY392" i="6" s="1"/>
  <c r="BO392" i="6" s="1"/>
  <c r="AY394" i="2"/>
  <c r="AY394" i="6" s="1"/>
  <c r="BO394" i="6" s="1"/>
  <c r="AY395" i="2"/>
  <c r="AY395" i="6" s="1"/>
  <c r="BO395" i="6" s="1"/>
  <c r="AY396" i="2"/>
  <c r="AY396" i="6" s="1"/>
  <c r="BO396" i="6" s="1"/>
  <c r="AY397" i="2"/>
  <c r="AY397" i="6" s="1"/>
  <c r="BO397" i="6" s="1"/>
  <c r="AY398" i="2"/>
  <c r="AY398" i="6" s="1"/>
  <c r="BO398" i="6" s="1"/>
  <c r="AY399" i="2"/>
  <c r="AY399" i="6" s="1"/>
  <c r="BO399" i="6" s="1"/>
  <c r="AY400" i="2"/>
  <c r="AY400" i="6" s="1"/>
  <c r="BO400" i="6" s="1"/>
  <c r="AY401" i="2"/>
  <c r="AY401" i="6" s="1"/>
  <c r="BO401" i="6" s="1"/>
  <c r="AY407" i="2"/>
  <c r="AY407" i="6" s="1"/>
  <c r="BO407" i="6" s="1"/>
  <c r="AY408" i="2"/>
  <c r="AY408" i="6" s="1"/>
  <c r="BO408" i="6" s="1"/>
  <c r="AY409" i="2"/>
  <c r="AY409" i="6" s="1"/>
  <c r="BO409" i="6" s="1"/>
  <c r="AY410" i="2"/>
  <c r="AY410" i="6" s="1"/>
  <c r="BO410" i="6" s="1"/>
  <c r="AY411" i="2"/>
  <c r="AY411" i="6" s="1"/>
  <c r="BO411" i="6" s="1"/>
  <c r="AY412" i="2"/>
  <c r="AY412" i="6" s="1"/>
  <c r="BO412" i="6" s="1"/>
  <c r="AY59" i="2"/>
  <c r="AY59" i="6" s="1"/>
  <c r="BO59" i="6" s="1"/>
  <c r="AY60" i="2"/>
  <c r="AY60" i="6" s="1"/>
  <c r="BO60" i="6" s="1"/>
  <c r="AY61" i="2"/>
  <c r="AY61" i="6" s="1"/>
  <c r="BO61" i="6" s="1"/>
  <c r="AY62" i="2"/>
  <c r="AY62" i="6" s="1"/>
  <c r="BO62" i="6" s="1"/>
  <c r="AY63" i="2"/>
  <c r="AY63" i="6" s="1"/>
  <c r="BO63" i="6" s="1"/>
  <c r="AY64" i="2"/>
  <c r="AY64" i="6" s="1"/>
  <c r="BO64" i="6" s="1"/>
  <c r="AY65" i="2"/>
  <c r="AY65" i="6" s="1"/>
  <c r="BO65" i="6" s="1"/>
  <c r="AY66" i="2"/>
  <c r="AY66" i="6" s="1"/>
  <c r="BO66" i="6" s="1"/>
  <c r="AY67" i="2"/>
  <c r="AY67" i="6" s="1"/>
  <c r="BO67" i="6" s="1"/>
  <c r="AY68" i="2"/>
  <c r="AY68" i="6" s="1"/>
  <c r="BO68" i="6" s="1"/>
  <c r="AY69" i="2"/>
  <c r="AY69" i="6" s="1"/>
  <c r="BO69" i="6" s="1"/>
  <c r="AY70" i="2"/>
  <c r="AY70" i="6" s="1"/>
  <c r="BO70" i="6" s="1"/>
  <c r="AY71" i="2"/>
  <c r="AY71" i="6" s="1"/>
  <c r="BO71" i="6" s="1"/>
  <c r="AY72" i="2"/>
  <c r="AY72" i="6" s="1"/>
  <c r="BO72" i="6" s="1"/>
  <c r="AY73" i="2"/>
  <c r="AY73" i="6" s="1"/>
  <c r="BO73" i="6" s="1"/>
  <c r="AY74" i="2"/>
  <c r="AY74" i="6" s="1"/>
  <c r="BO74" i="6" s="1"/>
  <c r="AY75" i="2"/>
  <c r="AY75" i="6" s="1"/>
  <c r="BO75" i="6" s="1"/>
  <c r="AY76" i="2"/>
  <c r="AY76" i="6" s="1"/>
  <c r="BO76" i="6" s="1"/>
  <c r="AY77" i="2"/>
  <c r="AY77" i="6" s="1"/>
  <c r="BO77" i="6" s="1"/>
  <c r="AY78" i="2"/>
  <c r="AY78" i="6" s="1"/>
  <c r="BO78" i="6" s="1"/>
  <c r="AY79" i="2"/>
  <c r="AY79" i="6" s="1"/>
  <c r="BO79" i="6" s="1"/>
  <c r="AY80" i="2"/>
  <c r="AY80" i="6" s="1"/>
  <c r="BO80" i="6" s="1"/>
  <c r="AY81" i="2"/>
  <c r="AY81" i="6" s="1"/>
  <c r="BO81" i="6" s="1"/>
  <c r="AY52" i="2"/>
  <c r="AY52" i="6" s="1"/>
  <c r="BO52" i="6" s="1"/>
  <c r="AY53" i="2"/>
  <c r="AY53" i="6" s="1"/>
  <c r="BO53" i="6" s="1"/>
  <c r="AY54" i="2"/>
  <c r="AY54" i="6" s="1"/>
  <c r="BO54" i="6" s="1"/>
  <c r="AY55" i="2"/>
  <c r="AY55" i="6" s="1"/>
  <c r="BO55" i="6" s="1"/>
  <c r="AY56" i="2"/>
  <c r="AY56" i="6" s="1"/>
  <c r="BO56" i="6" s="1"/>
  <c r="AY57" i="2"/>
  <c r="AY57" i="6" s="1"/>
  <c r="BO57" i="6" s="1"/>
  <c r="AY58" i="2"/>
  <c r="AY58" i="6" s="1"/>
  <c r="BO58" i="6" s="1"/>
  <c r="AY82" i="2"/>
  <c r="AY82" i="6" s="1"/>
  <c r="BO82" i="6" s="1"/>
  <c r="AY83" i="2"/>
  <c r="AY83" i="6" s="1"/>
  <c r="BO83" i="6" s="1"/>
  <c r="AY84" i="2"/>
  <c r="AY84" i="6" s="1"/>
  <c r="BO84" i="6" s="1"/>
  <c r="AY85" i="2"/>
  <c r="AY85" i="6" s="1"/>
  <c r="BO85" i="6" s="1"/>
  <c r="AY86" i="2"/>
  <c r="AY86" i="6" s="1"/>
  <c r="BO86" i="6" s="1"/>
  <c r="AY87" i="2"/>
  <c r="AY87" i="6" s="1"/>
  <c r="BO87" i="6" s="1"/>
  <c r="AY88" i="2"/>
  <c r="AY88" i="6" s="1"/>
  <c r="BO88" i="6" s="1"/>
  <c r="AY91" i="2"/>
  <c r="AY91" i="6" s="1"/>
  <c r="BO91" i="6" s="1"/>
  <c r="AY92" i="2"/>
  <c r="AY92" i="6" s="1"/>
  <c r="BO92" i="6" s="1"/>
  <c r="AY93" i="2"/>
  <c r="AY93" i="6" s="1"/>
  <c r="BO93" i="6" s="1"/>
  <c r="AY94" i="2"/>
  <c r="AY94" i="6" s="1"/>
  <c r="BO94" i="6" s="1"/>
  <c r="AY95" i="2"/>
  <c r="AY95" i="6" s="1"/>
  <c r="BO95" i="6" s="1"/>
  <c r="AY96" i="2"/>
  <c r="AY96" i="6" s="1"/>
  <c r="BO96" i="6" s="1"/>
  <c r="AY97" i="2"/>
  <c r="AY97" i="6" s="1"/>
  <c r="BO97" i="6" s="1"/>
  <c r="AY98" i="2"/>
  <c r="AY98" i="6" s="1"/>
  <c r="BO98" i="6" s="1"/>
  <c r="AY99" i="2"/>
  <c r="AY99" i="6" s="1"/>
  <c r="BO99" i="6" s="1"/>
  <c r="AY100" i="2"/>
  <c r="AY100" i="6" s="1"/>
  <c r="BO100" i="6" s="1"/>
  <c r="AY101" i="2"/>
  <c r="AY101" i="6" s="1"/>
  <c r="BO101" i="6" s="1"/>
  <c r="AY102" i="2"/>
  <c r="AY102" i="6" s="1"/>
  <c r="BO102" i="6" s="1"/>
  <c r="AY103" i="2"/>
  <c r="AY103" i="6" s="1"/>
  <c r="BO103" i="6" s="1"/>
  <c r="AY160" i="2"/>
  <c r="AY160" i="6" s="1"/>
  <c r="BO160" i="6" s="1"/>
  <c r="AY161" i="2"/>
  <c r="AY161" i="6" s="1"/>
  <c r="BO161" i="6" s="1"/>
  <c r="AY162" i="2"/>
  <c r="AY162" i="6" s="1"/>
  <c r="BO162" i="6" s="1"/>
  <c r="AY163" i="2"/>
  <c r="AY163" i="6" s="1"/>
  <c r="BO163" i="6" s="1"/>
  <c r="AY164" i="2"/>
  <c r="AY164" i="6" s="1"/>
  <c r="BO164" i="6" s="1"/>
  <c r="AY165" i="2"/>
  <c r="AY165" i="6" s="1"/>
  <c r="BO165" i="6" s="1"/>
  <c r="AY166" i="2"/>
  <c r="AY166" i="6" s="1"/>
  <c r="BO166" i="6" s="1"/>
  <c r="AY167" i="2"/>
  <c r="AY167" i="6" s="1"/>
  <c r="BO167" i="6" s="1"/>
  <c r="AY168" i="2"/>
  <c r="AY168" i="6" s="1"/>
  <c r="BO168" i="6" s="1"/>
  <c r="AY169" i="2"/>
  <c r="AY169" i="6" s="1"/>
  <c r="BO169" i="6" s="1"/>
  <c r="AY170" i="2"/>
  <c r="AY170" i="6" s="1"/>
  <c r="BO170" i="6" s="1"/>
  <c r="AY171" i="2"/>
  <c r="AY171" i="6" s="1"/>
  <c r="BO171" i="6" s="1"/>
  <c r="AY172" i="2"/>
  <c r="AY172" i="6" s="1"/>
  <c r="BO172" i="6" s="1"/>
  <c r="AY173" i="2"/>
  <c r="AY173" i="6" s="1"/>
  <c r="BO173" i="6" s="1"/>
  <c r="AY174" i="2"/>
  <c r="AY174" i="6" s="1"/>
  <c r="BO174" i="6" s="1"/>
  <c r="AY175" i="2"/>
  <c r="AY175" i="6" s="1"/>
  <c r="BO175" i="6" s="1"/>
  <c r="AY176" i="2"/>
  <c r="AY176" i="6" s="1"/>
  <c r="BO176" i="6" s="1"/>
  <c r="AY177" i="2"/>
  <c r="AY177" i="6" s="1"/>
  <c r="BO177" i="6" s="1"/>
  <c r="AY178" i="2"/>
  <c r="AY178" i="6" s="1"/>
  <c r="BO178" i="6" s="1"/>
  <c r="AY179" i="2"/>
  <c r="AY179" i="6" s="1"/>
  <c r="BO179" i="6" s="1"/>
  <c r="AY180" i="2"/>
  <c r="AY180" i="6" s="1"/>
  <c r="BO180" i="6" s="1"/>
  <c r="AY181" i="2"/>
  <c r="AY181" i="6" s="1"/>
  <c r="BO181" i="6" s="1"/>
  <c r="AY182" i="2"/>
  <c r="AY182" i="6" s="1"/>
  <c r="BO182" i="6" s="1"/>
  <c r="AY153" i="2"/>
  <c r="AY153" i="6" s="1"/>
  <c r="BO153" i="6" s="1"/>
  <c r="AY154" i="2"/>
  <c r="AY154" i="6" s="1"/>
  <c r="BO154" i="6" s="1"/>
  <c r="AY155" i="2"/>
  <c r="AY155" i="6" s="1"/>
  <c r="BO155" i="6" s="1"/>
  <c r="AY156" i="2"/>
  <c r="AY156" i="6" s="1"/>
  <c r="BO156" i="6" s="1"/>
  <c r="AY157" i="2"/>
  <c r="AY157" i="6" s="1"/>
  <c r="BO157" i="6" s="1"/>
  <c r="AY158" i="2"/>
  <c r="AY158" i="6" s="1"/>
  <c r="BO158" i="6" s="1"/>
  <c r="AY159" i="2"/>
  <c r="AY159" i="6" s="1"/>
  <c r="BO159" i="6" s="1"/>
  <c r="AY183" i="2"/>
  <c r="AY183" i="6" s="1"/>
  <c r="BO183" i="6" s="1"/>
  <c r="AY184" i="2"/>
  <c r="AY184" i="6" s="1"/>
  <c r="BO184" i="6" s="1"/>
  <c r="AY185" i="2"/>
  <c r="AY185" i="6" s="1"/>
  <c r="BO185" i="6" s="1"/>
  <c r="AY186" i="2"/>
  <c r="AY186" i="6" s="1"/>
  <c r="BO186" i="6" s="1"/>
  <c r="AY187" i="2"/>
  <c r="AY187" i="6" s="1"/>
  <c r="BO187" i="6" s="1"/>
  <c r="AY188" i="2"/>
  <c r="AY188" i="6" s="1"/>
  <c r="BO188" i="6" s="1"/>
  <c r="AY189" i="2"/>
  <c r="AY189" i="6" s="1"/>
  <c r="BO189" i="6" s="1"/>
  <c r="AY190" i="2"/>
  <c r="AY190" i="6" s="1"/>
  <c r="BO190" i="6" s="1"/>
  <c r="AY191" i="2"/>
  <c r="AY191" i="6" s="1"/>
  <c r="BO191" i="6" s="1"/>
  <c r="AY192" i="2"/>
  <c r="AY192" i="6" s="1"/>
  <c r="BO192" i="6" s="1"/>
  <c r="AY193" i="2"/>
  <c r="AY193" i="6" s="1"/>
  <c r="BO193" i="6" s="1"/>
  <c r="AY194" i="2"/>
  <c r="AY194" i="6" s="1"/>
  <c r="BO194" i="6" s="1"/>
  <c r="AY195" i="2"/>
  <c r="AY195" i="6" s="1"/>
  <c r="BO195" i="6" s="1"/>
  <c r="AY196" i="2"/>
  <c r="AY196" i="6" s="1"/>
  <c r="BO196" i="6" s="1"/>
  <c r="AY197" i="2"/>
  <c r="AY197" i="6" s="1"/>
  <c r="BO197" i="6" s="1"/>
  <c r="AY198" i="2"/>
  <c r="AY198" i="6" s="1"/>
  <c r="BO198" i="6" s="1"/>
  <c r="AY199" i="2"/>
  <c r="AY199" i="6" s="1"/>
  <c r="BO199" i="6" s="1"/>
  <c r="AY200" i="2"/>
  <c r="AY200" i="6" s="1"/>
  <c r="BO200" i="6" s="1"/>
  <c r="AY201" i="2"/>
  <c r="AY201" i="6" s="1"/>
  <c r="BO201" i="6" s="1"/>
  <c r="AY211" i="2"/>
  <c r="AY211" i="6" s="1"/>
  <c r="BO211" i="6" s="1"/>
  <c r="AY212" i="2"/>
  <c r="AY212" i="6" s="1"/>
  <c r="BO212" i="6" s="1"/>
  <c r="AY213" i="2"/>
  <c r="AY213" i="6" s="1"/>
  <c r="BO213" i="6" s="1"/>
  <c r="AY214" i="2"/>
  <c r="AY214" i="6" s="1"/>
  <c r="BO214" i="6" s="1"/>
  <c r="AY215" i="2"/>
  <c r="AY215" i="6" s="1"/>
  <c r="BO215" i="6" s="1"/>
  <c r="AY216" i="2"/>
  <c r="AY216" i="6" s="1"/>
  <c r="BO216" i="6" s="1"/>
  <c r="AY217" i="2"/>
  <c r="AY217" i="6" s="1"/>
  <c r="BO217" i="6" s="1"/>
  <c r="AY218" i="2"/>
  <c r="AY218" i="6" s="1"/>
  <c r="BO218" i="6" s="1"/>
  <c r="AY219" i="2"/>
  <c r="AY219" i="6" s="1"/>
  <c r="BO219" i="6" s="1"/>
  <c r="AY220" i="2"/>
  <c r="AY220" i="6" s="1"/>
  <c r="BO220" i="6" s="1"/>
  <c r="AY281" i="2"/>
  <c r="AY281" i="6" s="1"/>
  <c r="BO281" i="6" s="1"/>
  <c r="AY337" i="6" l="1"/>
  <c r="BO337" i="6" s="1"/>
  <c r="AY266" i="6"/>
  <c r="BO266" i="6" s="1"/>
  <c r="AY300" i="6"/>
  <c r="BO300" i="6" s="1"/>
  <c r="AY304" i="6"/>
  <c r="BO304" i="6" s="1"/>
  <c r="AY290" i="6"/>
  <c r="BO290" i="6" s="1"/>
  <c r="AY308" i="6"/>
  <c r="BO308" i="6" s="1"/>
  <c r="AY286" i="6"/>
  <c r="BO286" i="6" s="1"/>
  <c r="AY276" i="6"/>
  <c r="BO276" i="6" s="1"/>
  <c r="AY272" i="6"/>
  <c r="BO272" i="6" s="1"/>
  <c r="AY248" i="6"/>
  <c r="BO248" i="6" s="1"/>
  <c r="AY336" i="6"/>
  <c r="BO336" i="6" s="1"/>
  <c r="AY268" i="6"/>
  <c r="BO268" i="6" s="1"/>
  <c r="AY324" i="6"/>
  <c r="BO324" i="6" s="1"/>
  <c r="AY314" i="6"/>
  <c r="BO314" i="6" s="1"/>
  <c r="AY310" i="6"/>
  <c r="BO310" i="6" s="1"/>
  <c r="AY293" i="6"/>
  <c r="BO293" i="6" s="1"/>
  <c r="AY289" i="6"/>
  <c r="BO289" i="6" s="1"/>
  <c r="AY307" i="6"/>
  <c r="BO307" i="6" s="1"/>
  <c r="AY285" i="6"/>
  <c r="BO285" i="6" s="1"/>
  <c r="AY280" i="6"/>
  <c r="BO280" i="6" s="1"/>
  <c r="AY275" i="6"/>
  <c r="BO275" i="6" s="1"/>
  <c r="AY327" i="6"/>
  <c r="BO327" i="6" s="1"/>
  <c r="AY249" i="6"/>
  <c r="BO249" i="6" s="1"/>
  <c r="AY335" i="6"/>
  <c r="BO335" i="6" s="1"/>
  <c r="AY269" i="6"/>
  <c r="BO269" i="6" s="1"/>
  <c r="AY323" i="6"/>
  <c r="BO323" i="6" s="1"/>
  <c r="AY279" i="6"/>
  <c r="BO279" i="6" s="1"/>
  <c r="AY302" i="6"/>
  <c r="BO302" i="6" s="1"/>
  <c r="AY306" i="6"/>
  <c r="BO306" i="6" s="1"/>
  <c r="AY274" i="6"/>
  <c r="BO274" i="6" s="1"/>
  <c r="AY270" i="6"/>
  <c r="BO270" i="6" s="1"/>
  <c r="AY333" i="6"/>
  <c r="BO333" i="6" s="1"/>
  <c r="AY338" i="6"/>
  <c r="BO338" i="6" s="1"/>
  <c r="AY267" i="6"/>
  <c r="BO267" i="6" s="1"/>
  <c r="AY331" i="6"/>
  <c r="BO331" i="6" s="1"/>
  <c r="AY317" i="6"/>
  <c r="BO317" i="6" s="1"/>
  <c r="AY312" i="6"/>
  <c r="BO312" i="6" s="1"/>
  <c r="AY301" i="6"/>
  <c r="BO301" i="6" s="1"/>
  <c r="AY305" i="6"/>
  <c r="BO305" i="6" s="1"/>
  <c r="AY291" i="6"/>
  <c r="BO291" i="6" s="1"/>
  <c r="AY309" i="6"/>
  <c r="BO309" i="6" s="1"/>
  <c r="AY287" i="6"/>
  <c r="BO287" i="6" s="1"/>
  <c r="AY283" i="6"/>
  <c r="BO283" i="6" s="1"/>
  <c r="AY277" i="6"/>
  <c r="BO277" i="6" s="1"/>
  <c r="AY273" i="6"/>
  <c r="BO273" i="6" s="1"/>
  <c r="AY332" i="6"/>
  <c r="BO332" i="6" s="1"/>
  <c r="AY259" i="6"/>
  <c r="BO259" i="6" s="1"/>
  <c r="AY346" i="6"/>
  <c r="BO346" i="6" s="1"/>
  <c r="AY315" i="6"/>
  <c r="BO315" i="6" s="1"/>
</calcChain>
</file>

<file path=xl/sharedStrings.xml><?xml version="1.0" encoding="utf-8"?>
<sst xmlns="http://schemas.openxmlformats.org/spreadsheetml/2006/main" count="92977" uniqueCount="1042">
  <si>
    <t>W9</t>
  </si>
  <si>
    <t>Medicare</t>
  </si>
  <si>
    <t>ACA Fee</t>
  </si>
  <si>
    <t>ACS Waiver</t>
  </si>
  <si>
    <t>H7</t>
  </si>
  <si>
    <t>Supported Living</t>
  </si>
  <si>
    <t>H9</t>
  </si>
  <si>
    <t>HA</t>
  </si>
  <si>
    <t>HB</t>
  </si>
  <si>
    <t>Specialized Medical Supplies</t>
  </si>
  <si>
    <t>HC</t>
  </si>
  <si>
    <t>Case Management Services</t>
  </si>
  <si>
    <t>HE</t>
  </si>
  <si>
    <t>Supported Employment</t>
  </si>
  <si>
    <t>C6</t>
  </si>
  <si>
    <t>HF</t>
  </si>
  <si>
    <t>Organized Healthcare Delivery System</t>
  </si>
  <si>
    <t>HG</t>
  </si>
  <si>
    <t>Crisis Intervention</t>
  </si>
  <si>
    <t>Family Practice</t>
  </si>
  <si>
    <t>AA</t>
  </si>
  <si>
    <t>Adolescent Medicine</t>
  </si>
  <si>
    <t>Internal Medicine</t>
  </si>
  <si>
    <t>Alternatives for Adults with Physical Disabilities</t>
  </si>
  <si>
    <t>A8</t>
  </si>
  <si>
    <t>Environmental Adaptations</t>
  </si>
  <si>
    <t>Ambulatory Surgical Center</t>
  </si>
  <si>
    <t>A3</t>
  </si>
  <si>
    <t>A4</t>
  </si>
  <si>
    <t>E5</t>
  </si>
  <si>
    <t>E7</t>
  </si>
  <si>
    <t>EC</t>
  </si>
  <si>
    <t>Frozen Home Delivered Meals</t>
  </si>
  <si>
    <t>E8</t>
  </si>
  <si>
    <t>Personal Emergency Response Systems</t>
  </si>
  <si>
    <t>E9</t>
  </si>
  <si>
    <t>Adult Day Care</t>
  </si>
  <si>
    <t>EA</t>
  </si>
  <si>
    <t>Adult Day Health Care</t>
  </si>
  <si>
    <t>EB</t>
  </si>
  <si>
    <t>Respite</t>
  </si>
  <si>
    <t>AC</t>
  </si>
  <si>
    <t>Agency Attendant Care</t>
  </si>
  <si>
    <t>AT</t>
  </si>
  <si>
    <t>CC</t>
  </si>
  <si>
    <t>Counseling Case Management</t>
  </si>
  <si>
    <t>SO</t>
  </si>
  <si>
    <t xml:space="preserve">School District Outreach </t>
  </si>
  <si>
    <t>Autism</t>
  </si>
  <si>
    <t>AW</t>
  </si>
  <si>
    <t>AX</t>
  </si>
  <si>
    <t>AZ</t>
  </si>
  <si>
    <t>AV</t>
  </si>
  <si>
    <t>Chiropractor</t>
  </si>
  <si>
    <t>AM</t>
  </si>
  <si>
    <t>AMC-Early Intervention Day Treatment</t>
  </si>
  <si>
    <t>AN</t>
  </si>
  <si>
    <t>ADDT-Adult Developmental Day Treatment</t>
  </si>
  <si>
    <t>AO</t>
  </si>
  <si>
    <t>EIDT-Early Intervention Day Treatment</t>
  </si>
  <si>
    <t>Dental</t>
  </si>
  <si>
    <t>V0</t>
  </si>
  <si>
    <t>Mobile Dental Facility</t>
  </si>
  <si>
    <t>V2</t>
  </si>
  <si>
    <t>V6</t>
  </si>
  <si>
    <t>Orthodontia</t>
  </si>
  <si>
    <t>FC</t>
  </si>
  <si>
    <t>E3</t>
  </si>
  <si>
    <t>EPSDT</t>
  </si>
  <si>
    <t>Dental Group</t>
  </si>
  <si>
    <t>Developmental Rehabilitation Services</t>
  </si>
  <si>
    <t>DR</t>
  </si>
  <si>
    <t>Division of Youth Services</t>
  </si>
  <si>
    <t>CN</t>
  </si>
  <si>
    <t>RJ</t>
  </si>
  <si>
    <t>RL</t>
  </si>
  <si>
    <t>CO</t>
  </si>
  <si>
    <t>Domiciliary Care</t>
  </si>
  <si>
    <t>V5</t>
  </si>
  <si>
    <t>Eligibility Only</t>
  </si>
  <si>
    <t>H8</t>
  </si>
  <si>
    <t>Family Planning Clinic</t>
  </si>
  <si>
    <t>FI</t>
  </si>
  <si>
    <t>Family Planning</t>
  </si>
  <si>
    <t>Federally Qualified Health Center</t>
  </si>
  <si>
    <t>F2</t>
  </si>
  <si>
    <t>Health Department</t>
  </si>
  <si>
    <t>C1</t>
  </si>
  <si>
    <t>C2</t>
  </si>
  <si>
    <t>Cancer Treatment</t>
  </si>
  <si>
    <t>C8</t>
  </si>
  <si>
    <t>Communicable Diseases</t>
  </si>
  <si>
    <t>VI</t>
  </si>
  <si>
    <t>Dental Clinic</t>
  </si>
  <si>
    <t>V8</t>
  </si>
  <si>
    <t>Immunizations</t>
  </si>
  <si>
    <t>TH</t>
  </si>
  <si>
    <t>Tuberculosis</t>
  </si>
  <si>
    <t>Maternity Clinic</t>
  </si>
  <si>
    <t>Hearing Services</t>
  </si>
  <si>
    <t>H1</t>
  </si>
  <si>
    <t>Hearing Aid Dealer</t>
  </si>
  <si>
    <t>Hemodialysis</t>
  </si>
  <si>
    <t>H5</t>
  </si>
  <si>
    <t>Home Health</t>
  </si>
  <si>
    <t>H3</t>
  </si>
  <si>
    <t>Hospice</t>
  </si>
  <si>
    <t>H6</t>
  </si>
  <si>
    <t>Hyperalimentation</t>
  </si>
  <si>
    <t>H4</t>
  </si>
  <si>
    <t>Parental Nutrition</t>
  </si>
  <si>
    <t>HN</t>
  </si>
  <si>
    <t>Enteral Nutrition</t>
  </si>
  <si>
    <t>IC</t>
  </si>
  <si>
    <t>Independent Choice</t>
  </si>
  <si>
    <t>Independent Radiology</t>
  </si>
  <si>
    <t>RA</t>
  </si>
  <si>
    <t>Independent X-Ray</t>
  </si>
  <si>
    <t>Portable X-Ray</t>
  </si>
  <si>
    <t>R9</t>
  </si>
  <si>
    <t>Radiation Therapy-Complete</t>
  </si>
  <si>
    <t>WA</t>
  </si>
  <si>
    <t>WB</t>
  </si>
  <si>
    <t>Residential Treatment Facility</t>
  </si>
  <si>
    <t>WC</t>
  </si>
  <si>
    <t>W3</t>
  </si>
  <si>
    <t>WI</t>
  </si>
  <si>
    <t>W2</t>
  </si>
  <si>
    <t>Licensed Professional Counselor</t>
  </si>
  <si>
    <t>R5</t>
  </si>
  <si>
    <t>Living Choices</t>
  </si>
  <si>
    <t>AH</t>
  </si>
  <si>
    <t>Assisted Living Agency</t>
  </si>
  <si>
    <t>AL</t>
  </si>
  <si>
    <t>Assisted Living Facility</t>
  </si>
  <si>
    <t>AP</t>
  </si>
  <si>
    <t>Assisted Living Pharmacist Consultant</t>
  </si>
  <si>
    <t>S5</t>
  </si>
  <si>
    <t>Skilled Nursing Facility</t>
  </si>
  <si>
    <t>W8</t>
  </si>
  <si>
    <t>Special Services</t>
  </si>
  <si>
    <t>Easter Seals</t>
  </si>
  <si>
    <t>W5</t>
  </si>
  <si>
    <t>Medicare/Medicaid Crossover Only</t>
  </si>
  <si>
    <t>M4</t>
  </si>
  <si>
    <t>Crossover Only</t>
  </si>
  <si>
    <t>N5</t>
  </si>
  <si>
    <t>DDS Non Medicaid</t>
  </si>
  <si>
    <t>N3</t>
  </si>
  <si>
    <t>N4</t>
  </si>
  <si>
    <t>OB/GYN</t>
  </si>
  <si>
    <t>N6</t>
  </si>
  <si>
    <t>Family Nurse</t>
  </si>
  <si>
    <t>N7</t>
  </si>
  <si>
    <t>N8</t>
  </si>
  <si>
    <t>Psychiatric/Mental Health</t>
  </si>
  <si>
    <t>N9</t>
  </si>
  <si>
    <t>Acute Care</t>
  </si>
  <si>
    <t>N0</t>
  </si>
  <si>
    <t>Other</t>
  </si>
  <si>
    <t>Pediatric Nurse</t>
  </si>
  <si>
    <t>Gerontological</t>
  </si>
  <si>
    <t>Optical Dispensing Contractor</t>
  </si>
  <si>
    <t>X2</t>
  </si>
  <si>
    <t>X5</t>
  </si>
  <si>
    <t>Oral Surgeon</t>
  </si>
  <si>
    <t>N2</t>
  </si>
  <si>
    <t>Nurse Midwife</t>
  </si>
  <si>
    <t>Personal Care</t>
  </si>
  <si>
    <t>PG</t>
  </si>
  <si>
    <t>PA</t>
  </si>
  <si>
    <t>PD</t>
  </si>
  <si>
    <t>DDS</t>
  </si>
  <si>
    <t>PE</t>
  </si>
  <si>
    <t xml:space="preserve">Weekend </t>
  </si>
  <si>
    <t>P1</t>
  </si>
  <si>
    <t>R3</t>
  </si>
  <si>
    <t>Residential Care Facility</t>
  </si>
  <si>
    <t>Pharmacy</t>
  </si>
  <si>
    <t>P2</t>
  </si>
  <si>
    <t>PV</t>
  </si>
  <si>
    <t>PC</t>
  </si>
  <si>
    <t>PM</t>
  </si>
  <si>
    <t>PR</t>
  </si>
  <si>
    <t>PN</t>
  </si>
  <si>
    <t>P9</t>
  </si>
  <si>
    <t>AHEC PCP Group</t>
  </si>
  <si>
    <t>Allergy Immunology</t>
  </si>
  <si>
    <t>E1</t>
  </si>
  <si>
    <t>Emergency Medicine</t>
  </si>
  <si>
    <t>C3</t>
  </si>
  <si>
    <t>CRNA</t>
  </si>
  <si>
    <t>Anesthesiology</t>
  </si>
  <si>
    <t xml:space="preserve">General Practice </t>
  </si>
  <si>
    <t>Geriatrics</t>
  </si>
  <si>
    <t>Dermatology</t>
  </si>
  <si>
    <t>E2</t>
  </si>
  <si>
    <t>Endocrinology</t>
  </si>
  <si>
    <t>Gastroenterology</t>
  </si>
  <si>
    <t>Gynecology/Obstetrics</t>
  </si>
  <si>
    <t>H2</t>
  </si>
  <si>
    <t>Hematology</t>
  </si>
  <si>
    <t>Infectious Diseases</t>
  </si>
  <si>
    <t xml:space="preserve">Internal Medicine </t>
  </si>
  <si>
    <t>L1</t>
  </si>
  <si>
    <t>Laryngology</t>
  </si>
  <si>
    <t>N1</t>
  </si>
  <si>
    <t>Neonatology</t>
  </si>
  <si>
    <t>Nephrology</t>
  </si>
  <si>
    <t>Neurology</t>
  </si>
  <si>
    <t>X1</t>
  </si>
  <si>
    <t>Oncology</t>
  </si>
  <si>
    <t>Ophthalmology</t>
  </si>
  <si>
    <t>X6</t>
  </si>
  <si>
    <t>Orthopedic</t>
  </si>
  <si>
    <t>X7</t>
  </si>
  <si>
    <t>X8</t>
  </si>
  <si>
    <t>Otology</t>
  </si>
  <si>
    <t>X9</t>
  </si>
  <si>
    <t>Otorhinolaryngology</t>
  </si>
  <si>
    <t>Pathology</t>
  </si>
  <si>
    <t>Pediatrics</t>
  </si>
  <si>
    <t>P3</t>
  </si>
  <si>
    <t>Physical Medicine</t>
  </si>
  <si>
    <t>Proctology</t>
  </si>
  <si>
    <t>Psychiatry</t>
  </si>
  <si>
    <t>P5</t>
  </si>
  <si>
    <t>Psychiatry Child</t>
  </si>
  <si>
    <t>Radiology Diagnostic</t>
  </si>
  <si>
    <t>Radiology Therapeutic</t>
  </si>
  <si>
    <t>R4</t>
  </si>
  <si>
    <t>Rheumatology</t>
  </si>
  <si>
    <t>S1</t>
  </si>
  <si>
    <t>S2</t>
  </si>
  <si>
    <t>Surgery, General</t>
  </si>
  <si>
    <t>Surgery, Neurological</t>
  </si>
  <si>
    <t>Surgery, Orthopedic</t>
  </si>
  <si>
    <t>Surgery, Pediatric</t>
  </si>
  <si>
    <t>Surgery, Oncology</t>
  </si>
  <si>
    <t>Surgery, Plastic &amp; Reconstructive</t>
  </si>
  <si>
    <t>Surgery, Thoracic</t>
  </si>
  <si>
    <t>S4</t>
  </si>
  <si>
    <t>Surgery, Vascular</t>
  </si>
  <si>
    <t>Urology</t>
  </si>
  <si>
    <t>Podiatry</t>
  </si>
  <si>
    <t>Private Duty Nursing</t>
  </si>
  <si>
    <t>P6</t>
  </si>
  <si>
    <t>PF</t>
  </si>
  <si>
    <t>Programs of All Inclusive Care for the Elderly</t>
  </si>
  <si>
    <t>PJ</t>
  </si>
  <si>
    <t>PACE</t>
  </si>
  <si>
    <t>V4</t>
  </si>
  <si>
    <t>Durable Medical Equipment</t>
  </si>
  <si>
    <t>P4</t>
  </si>
  <si>
    <t>Prosthetic Devices</t>
  </si>
  <si>
    <t>Z1</t>
  </si>
  <si>
    <t>Qualified Health Plan / Private Option Plan</t>
  </si>
  <si>
    <t>AB</t>
  </si>
  <si>
    <t>NT</t>
  </si>
  <si>
    <t>NV</t>
  </si>
  <si>
    <t>Physician Assistant</t>
  </si>
  <si>
    <t>NU</t>
  </si>
  <si>
    <t>Rehabilitation Hospital</t>
  </si>
  <si>
    <t>R6</t>
  </si>
  <si>
    <t>RC</t>
  </si>
  <si>
    <t>Rural Health</t>
  </si>
  <si>
    <t>R2</t>
  </si>
  <si>
    <t>R8</t>
  </si>
  <si>
    <t>S7</t>
  </si>
  <si>
    <t>S8</t>
  </si>
  <si>
    <t>S9</t>
  </si>
  <si>
    <t>SA</t>
  </si>
  <si>
    <t>SB</t>
  </si>
  <si>
    <t>School Based Mental Health</t>
  </si>
  <si>
    <t>VV</t>
  </si>
  <si>
    <t>PS</t>
  </si>
  <si>
    <t>CM</t>
  </si>
  <si>
    <t>C5</t>
  </si>
  <si>
    <t>C7</t>
  </si>
  <si>
    <t>Targeted Case Management</t>
  </si>
  <si>
    <t>Therapy</t>
  </si>
  <si>
    <t>T2</t>
  </si>
  <si>
    <t>Speech Pathologist</t>
  </si>
  <si>
    <t>TS</t>
  </si>
  <si>
    <t>T6</t>
  </si>
  <si>
    <t>TO</t>
  </si>
  <si>
    <t>T1</t>
  </si>
  <si>
    <t>TP</t>
  </si>
  <si>
    <t>Transportation</t>
  </si>
  <si>
    <t>A1</t>
  </si>
  <si>
    <t>Ambulance, Emergency</t>
  </si>
  <si>
    <t>A2</t>
  </si>
  <si>
    <t>Ambulance, Non-Emergency</t>
  </si>
  <si>
    <t>A6</t>
  </si>
  <si>
    <t>Ambulance, Advanced Life Support with EKG</t>
  </si>
  <si>
    <t>A7</t>
  </si>
  <si>
    <t>Ambulance, Advanced Life Support without EKG</t>
  </si>
  <si>
    <t>TA</t>
  </si>
  <si>
    <t>TB</t>
  </si>
  <si>
    <t>TC</t>
  </si>
  <si>
    <t>TD</t>
  </si>
  <si>
    <t>NET Transportation Broker</t>
  </si>
  <si>
    <t>X0</t>
  </si>
  <si>
    <t>Ocularist (Crossover only)</t>
  </si>
  <si>
    <t>X3</t>
  </si>
  <si>
    <t>X4</t>
  </si>
  <si>
    <t>Optometrist</t>
  </si>
  <si>
    <t>PCP Required</t>
  </si>
  <si>
    <t>Provider Type Code</t>
  </si>
  <si>
    <t>Clinical Services Specialist (group only)</t>
  </si>
  <si>
    <t>Intensive Intervention (group only)</t>
  </si>
  <si>
    <t>A three way agreement signed by DAAS, CMS, and the provider also required.</t>
  </si>
  <si>
    <t>Cardiovascular Disease</t>
  </si>
  <si>
    <t>Fluoride Varnish Certification</t>
  </si>
  <si>
    <r>
      <t xml:space="preserve">Domiciliary Care </t>
    </r>
    <r>
      <rPr>
        <i/>
        <sz val="8"/>
        <rFont val="Arial"/>
        <family val="2"/>
      </rPr>
      <t>(must include cost statement with app)</t>
    </r>
  </si>
  <si>
    <t>Fingerprints</t>
  </si>
  <si>
    <t>Group</t>
  </si>
  <si>
    <t>Atypical</t>
  </si>
  <si>
    <t>IRS Letter</t>
  </si>
  <si>
    <t>01</t>
  </si>
  <si>
    <t>02</t>
  </si>
  <si>
    <t>03</t>
  </si>
  <si>
    <t>04</t>
  </si>
  <si>
    <t>05</t>
  </si>
  <si>
    <t>06</t>
  </si>
  <si>
    <t>07</t>
  </si>
  <si>
    <t>08</t>
  </si>
  <si>
    <t>Nurse Practitioner</t>
  </si>
  <si>
    <t>TCM DDS Group</t>
  </si>
  <si>
    <t>26</t>
  </si>
  <si>
    <t>95</t>
  </si>
  <si>
    <t>Independently Licensed Clinicians (LPC, LCSW, LMFT)</t>
  </si>
  <si>
    <t>Individual</t>
  </si>
  <si>
    <t>19</t>
  </si>
  <si>
    <t>NC</t>
  </si>
  <si>
    <t>Independently Licensed Clinicians (Licensed Psychologist and Licensed Psychological Examiner Independent (LPE-I))</t>
  </si>
  <si>
    <t>XX</t>
  </si>
  <si>
    <t>Non-Independently Licensed Clinicians</t>
  </si>
  <si>
    <t>NW</t>
  </si>
  <si>
    <t>Licensed Clinical Social Worker</t>
  </si>
  <si>
    <t>Psychology Licensed Psychological Examiner - Independent</t>
  </si>
  <si>
    <t>Individual within a Group</t>
  </si>
  <si>
    <t>79</t>
  </si>
  <si>
    <t>46</t>
  </si>
  <si>
    <t>Provider Type Description</t>
  </si>
  <si>
    <t>Provider Category (Specialty)</t>
  </si>
  <si>
    <t>Provider Category (Specialty) Description</t>
  </si>
  <si>
    <t>G</t>
  </si>
  <si>
    <t>N</t>
  </si>
  <si>
    <t>Y</t>
  </si>
  <si>
    <t>Not Required</t>
  </si>
  <si>
    <t>O</t>
  </si>
  <si>
    <t>Required in Attachments and Checklist</t>
  </si>
  <si>
    <t>A</t>
  </si>
  <si>
    <t>C</t>
  </si>
  <si>
    <t>Optional in Attachments and Checklist</t>
  </si>
  <si>
    <t>B</t>
  </si>
  <si>
    <t>License: DAAS Adult Day Health Care</t>
  </si>
  <si>
    <t>License: General</t>
  </si>
  <si>
    <t>License: ACS or Center Based</t>
  </si>
  <si>
    <t>License: Extended Care Services</t>
  </si>
  <si>
    <t>License: LEA#</t>
  </si>
  <si>
    <t>License: Level 2 ALF</t>
  </si>
  <si>
    <t>DEA</t>
  </si>
  <si>
    <t>License: OLTC</t>
  </si>
  <si>
    <t>Cert: General Accreditation</t>
  </si>
  <si>
    <t>Cert: ASHA or CFY</t>
  </si>
  <si>
    <t>Cert: CARF or JACHO</t>
  </si>
  <si>
    <t>Cert: DAAS</t>
  </si>
  <si>
    <t>Cert: DDS</t>
  </si>
  <si>
    <t>Cert: DPSQA</t>
  </si>
  <si>
    <t>Cert: Early Intervention</t>
  </si>
  <si>
    <t>Cert: HRSA Grant</t>
  </si>
  <si>
    <t>Cert: CARF, COA, or JACHO</t>
  </si>
  <si>
    <t>Cert: UAMS Partners</t>
  </si>
  <si>
    <t>Enrollment Type: Atypical</t>
  </si>
  <si>
    <t>Enrollment Type: Individual</t>
  </si>
  <si>
    <t>Enrollment Type: Individual within a Group</t>
  </si>
  <si>
    <t>Enrollment Type: Group</t>
  </si>
  <si>
    <t>Eligible</t>
  </si>
  <si>
    <t>Non-Eligible</t>
  </si>
  <si>
    <t>X</t>
  </si>
  <si>
    <t>I</t>
  </si>
  <si>
    <t>Enrollment Type Codes</t>
  </si>
  <si>
    <t>Clarifying Text for Checklist Only</t>
  </si>
  <si>
    <t>If the Residential Treatment Unit is within a Psychiatric Hospital, the W3 specialty and Medicare is required also.</t>
  </si>
  <si>
    <t>Licensed Psychological Examiner - Independent (LPE-I)/Psychology</t>
  </si>
  <si>
    <t>PCP Form or Zero Caseload Form is required.  PCP required for in-state unless a hospitalist. Hospitalist must provide letter signed by the provider and the group manager.  PCP is optional for Memphis and required for all other trade cities.</t>
  </si>
  <si>
    <t>Contract in Checklist Only</t>
  </si>
  <si>
    <t>Group/IND Link in Checklist Only</t>
  </si>
  <si>
    <t>Required for Individual, Group, and Atypical in Attachments and Checklist (Bank Letter)</t>
  </si>
  <si>
    <t>Must enroll with both E3 and F2 specialties and be located in AR.</t>
  </si>
  <si>
    <t>10</t>
  </si>
  <si>
    <t>CLIA</t>
  </si>
  <si>
    <t>License: DOH Class A</t>
  </si>
  <si>
    <t>Site Visit</t>
  </si>
  <si>
    <t>Lexis/Nexis</t>
  </si>
  <si>
    <t>Malpractice/Liability Insurance</t>
  </si>
  <si>
    <t>License: Pharmacy Board</t>
  </si>
  <si>
    <t>Rates</t>
  </si>
  <si>
    <t>Practitioner ID Request Form</t>
  </si>
  <si>
    <t>Surety Bond</t>
  </si>
  <si>
    <t>Department of Education Letter</t>
  </si>
  <si>
    <t>Disclosure Forms</t>
  </si>
  <si>
    <t>Section II Pharmacy Facilities Form</t>
  </si>
  <si>
    <t>37</t>
  </si>
  <si>
    <t>V7</t>
  </si>
  <si>
    <t>Ventilator Equipment</t>
  </si>
  <si>
    <t>License: DOH Hospice</t>
  </si>
  <si>
    <t>R</t>
  </si>
  <si>
    <t>Required for Groups Only in Attachments and Checklist (IRS Letter, Group Affl)</t>
  </si>
  <si>
    <t>Board of Directors</t>
  </si>
  <si>
    <t>Utilization Review Confirmation</t>
  </si>
  <si>
    <t>Clarifying Text for Attachment and Checklist</t>
  </si>
  <si>
    <t>License: General License or a letter from the AR Board of Speech Examiners Speech Language Pathology and Audiology verifying services can be performed in lieu of a license is required.</t>
  </si>
  <si>
    <t>Requires Revalidation</t>
  </si>
  <si>
    <t>11</t>
  </si>
  <si>
    <t>13</t>
  </si>
  <si>
    <t>14</t>
  </si>
  <si>
    <t>15</t>
  </si>
  <si>
    <t>16</t>
  </si>
  <si>
    <t>17</t>
  </si>
  <si>
    <t>18</t>
  </si>
  <si>
    <t>20</t>
  </si>
  <si>
    <t>21</t>
  </si>
  <si>
    <t>22</t>
  </si>
  <si>
    <t>23</t>
  </si>
  <si>
    <t>24</t>
  </si>
  <si>
    <t>25</t>
  </si>
  <si>
    <t>27</t>
  </si>
  <si>
    <t>28</t>
  </si>
  <si>
    <t>29</t>
  </si>
  <si>
    <t>30</t>
  </si>
  <si>
    <t>31</t>
  </si>
  <si>
    <t>32</t>
  </si>
  <si>
    <t>33</t>
  </si>
  <si>
    <t>34</t>
  </si>
  <si>
    <t>35</t>
  </si>
  <si>
    <t>36</t>
  </si>
  <si>
    <t>38</t>
  </si>
  <si>
    <t>41</t>
  </si>
  <si>
    <t>42</t>
  </si>
  <si>
    <t>43</t>
  </si>
  <si>
    <t>44</t>
  </si>
  <si>
    <t>45</t>
  </si>
  <si>
    <t>47</t>
  </si>
  <si>
    <t>48</t>
  </si>
  <si>
    <t>49</t>
  </si>
  <si>
    <t>51</t>
  </si>
  <si>
    <t>53</t>
  </si>
  <si>
    <t>54</t>
  </si>
  <si>
    <t>55</t>
  </si>
  <si>
    <t>56</t>
  </si>
  <si>
    <t>57</t>
  </si>
  <si>
    <t>58</t>
  </si>
  <si>
    <t>59</t>
  </si>
  <si>
    <t>60</t>
  </si>
  <si>
    <t>61</t>
  </si>
  <si>
    <t>62</t>
  </si>
  <si>
    <t>63</t>
  </si>
  <si>
    <t>64</t>
  </si>
  <si>
    <t>65</t>
  </si>
  <si>
    <t>66</t>
  </si>
  <si>
    <t>67</t>
  </si>
  <si>
    <t>69</t>
  </si>
  <si>
    <t>70</t>
  </si>
  <si>
    <t>71</t>
  </si>
  <si>
    <t>72</t>
  </si>
  <si>
    <t>73</t>
  </si>
  <si>
    <t>74</t>
  </si>
  <si>
    <t>75</t>
  </si>
  <si>
    <t>76</t>
  </si>
  <si>
    <t>78</t>
  </si>
  <si>
    <t>80</t>
  </si>
  <si>
    <t>81</t>
  </si>
  <si>
    <t>82</t>
  </si>
  <si>
    <t>84</t>
  </si>
  <si>
    <t>85</t>
  </si>
  <si>
    <t>86</t>
  </si>
  <si>
    <t>87</t>
  </si>
  <si>
    <t>88</t>
  </si>
  <si>
    <t>89</t>
  </si>
  <si>
    <t>91</t>
  </si>
  <si>
    <t>92</t>
  </si>
  <si>
    <t>93</t>
  </si>
  <si>
    <t>94</t>
  </si>
  <si>
    <t>97</t>
  </si>
  <si>
    <t>98</t>
  </si>
  <si>
    <t>99</t>
  </si>
  <si>
    <t>Hospital</t>
  </si>
  <si>
    <t>EFT with Voided Check / Bank Letter</t>
  </si>
  <si>
    <t>Section IV Group Affiliation Form</t>
  </si>
  <si>
    <t>12</t>
  </si>
  <si>
    <t>39</t>
  </si>
  <si>
    <t>License: Nurse: Registered Nurse Practitioner</t>
  </si>
  <si>
    <t>License: Nurse: Advanced Nursing</t>
  </si>
  <si>
    <t>Cert: CRNA</t>
  </si>
  <si>
    <t>First Connects Enrollment Form</t>
  </si>
  <si>
    <t>Cannot enroll on the portal</t>
  </si>
  <si>
    <t>CMS/DAAS/Provider Agreement</t>
  </si>
  <si>
    <t>Supervisory Letter</t>
  </si>
  <si>
    <t>Cert: National Nursing</t>
  </si>
  <si>
    <t>09</t>
  </si>
  <si>
    <t>Independent Laboratory</t>
  </si>
  <si>
    <t>License: Respiratory Therapist</t>
  </si>
  <si>
    <t>90</t>
  </si>
  <si>
    <t>BC</t>
  </si>
  <si>
    <t>Autism Behavior Treatment EPSDT</t>
  </si>
  <si>
    <t>Cert: BACA</t>
  </si>
  <si>
    <t>Folder Color</t>
  </si>
  <si>
    <t>Code</t>
  </si>
  <si>
    <t>Yellow</t>
  </si>
  <si>
    <t>Orange</t>
  </si>
  <si>
    <t>Blue</t>
  </si>
  <si>
    <t>Red</t>
  </si>
  <si>
    <t>Violet</t>
  </si>
  <si>
    <t>Pink</t>
  </si>
  <si>
    <t>YF</t>
  </si>
  <si>
    <t>OF</t>
  </si>
  <si>
    <t>BF</t>
  </si>
  <si>
    <t>RF</t>
  </si>
  <si>
    <t>VF</t>
  </si>
  <si>
    <t>GF</t>
  </si>
  <si>
    <t>A5</t>
  </si>
  <si>
    <t>IH</t>
  </si>
  <si>
    <t>P7</t>
  </si>
  <si>
    <t>W6</t>
  </si>
  <si>
    <t>CH</t>
  </si>
  <si>
    <t>IS</t>
  </si>
  <si>
    <t>M1</t>
  </si>
  <si>
    <t>Hello Provider!  You can use this spreadsheet to see which documents you will need to submit as part of your Medicaid Provider Enrollment Application.  Be sure to gather all your documents and scan them to create electronic copies before you begin your online application!</t>
  </si>
  <si>
    <t>1.  Choose your Provider Type from the list below.</t>
  </si>
  <si>
    <t>Arkansas Medicaid Provider Enrollment Application Required Documents Finder</t>
  </si>
  <si>
    <t>3.  Your Provider Type Code, Provider Specialty Code, and required documents are listed below.  If you need more information about the document(s) listed, refer to the step by step instructions available by clicking here.</t>
  </si>
  <si>
    <t>Pediatric Inpatient Hospital</t>
  </si>
  <si>
    <t>Indian Health Services Hospital</t>
  </si>
  <si>
    <t>Inpatient Hospital</t>
  </si>
  <si>
    <t>Critical Access Hospital</t>
  </si>
  <si>
    <t>Indian Health Services Freestanding</t>
  </si>
  <si>
    <t>AR State Operated Teaching Hospital</t>
  </si>
  <si>
    <t>P8</t>
  </si>
  <si>
    <t>Pediatric Outpatient Hospital</t>
  </si>
  <si>
    <t>W7</t>
  </si>
  <si>
    <t>Outpatient Hospital</t>
  </si>
  <si>
    <t>Cert: NBCOT</t>
  </si>
  <si>
    <t>Physician, MD (Solo Practitioner)</t>
  </si>
  <si>
    <t>Physician, DO (Group)</t>
  </si>
  <si>
    <t>Physician, MD (Group)</t>
  </si>
  <si>
    <t>Physician, DO (Solo Practitioner)</t>
  </si>
  <si>
    <t>Rural Health Clinic</t>
  </si>
  <si>
    <t>Rural Health Freestanding (Independent)</t>
  </si>
  <si>
    <t>Outpatient Behavioral Health Services</t>
  </si>
  <si>
    <t>Residential Treatment within Inpatient Psychiatric Hospital</t>
  </si>
  <si>
    <t>Sexual Offender Program</t>
  </si>
  <si>
    <t>Secretary of State DBA Document for Groups</t>
  </si>
  <si>
    <t>Intermediate Care Facility</t>
  </si>
  <si>
    <t>Dental (Solo Practitioner)</t>
  </si>
  <si>
    <t>Requirements for ALL providers</t>
  </si>
  <si>
    <t>*PCP Form/Zero Caseload form is marked as Optional in the Portal to accommodate Memphis rules which do not require either form.</t>
  </si>
  <si>
    <t>Prosthetic Services (DME)</t>
  </si>
  <si>
    <t>Podiatrist</t>
  </si>
  <si>
    <t>Mental and Behavioral Health</t>
  </si>
  <si>
    <t>Optometrist/Optician</t>
  </si>
  <si>
    <t>Psychiatric Facility - Inpatient</t>
  </si>
  <si>
    <t>Therapy - Regular Group</t>
  </si>
  <si>
    <t>Therapy School District-ED Services Coop</t>
  </si>
  <si>
    <t>Mental and Behavioral Health Group</t>
  </si>
  <si>
    <t>School-Based Child Health Service Clinic</t>
  </si>
  <si>
    <t>Podiatry Group</t>
  </si>
  <si>
    <t>AR Choices</t>
  </si>
  <si>
    <t>School-Based Hearing Screener</t>
  </si>
  <si>
    <t>School-Based Vision Screener</t>
  </si>
  <si>
    <t>School-Based Vision and Hearing Screener</t>
  </si>
  <si>
    <t>Nurse Practitioner Group</t>
  </si>
  <si>
    <t>Target Case Management Group</t>
  </si>
  <si>
    <t>Hospice Physician Group</t>
  </si>
  <si>
    <t>Hearing Aids</t>
  </si>
  <si>
    <t>Medicare Health Adv Plan</t>
  </si>
  <si>
    <t>Oral Surgeon, Individual</t>
  </si>
  <si>
    <t>Oral Surgeon, Group</t>
  </si>
  <si>
    <t>AHEC/MCPG PCP Group</t>
  </si>
  <si>
    <t>Non Medicaid Provider</t>
  </si>
  <si>
    <t>Independent Choices</t>
  </si>
  <si>
    <t>School-Based Mental Health</t>
  </si>
  <si>
    <t>AR Kids</t>
  </si>
  <si>
    <t>2.  Choose your Specialty from the list below.</t>
  </si>
  <si>
    <t>Required Documents</t>
  </si>
  <si>
    <t>Osteopathy, Manipulative Therapy</t>
  </si>
  <si>
    <t>Pulmonary Diseases</t>
  </si>
  <si>
    <t>Infectious Disease</t>
  </si>
  <si>
    <t>Audiologist</t>
  </si>
  <si>
    <t>Qualified Health Plan Carrier</t>
  </si>
  <si>
    <t>Dental Managed Care Plan</t>
  </si>
  <si>
    <t>Traditional Agency Attendant Care</t>
  </si>
  <si>
    <t>Consultant</t>
  </si>
  <si>
    <t>Lead-Line Therapist</t>
  </si>
  <si>
    <t>Cancer Screen</t>
  </si>
  <si>
    <t>Case Management Ages 60 and Older</t>
  </si>
  <si>
    <t>Case Management Ages 00-20</t>
  </si>
  <si>
    <t>Case Management Ages 21-59 with Disability</t>
  </si>
  <si>
    <t>Case Management Ages 00-21</t>
  </si>
  <si>
    <t>Case Management Ages 00-22</t>
  </si>
  <si>
    <t>DYS-TCM Group</t>
  </si>
  <si>
    <t>DYS-TCM Performing</t>
  </si>
  <si>
    <t>Adult Family Home</t>
  </si>
  <si>
    <t>Home-Deliver Meals</t>
  </si>
  <si>
    <t>Consultation Services</t>
  </si>
  <si>
    <t>Environmental Modifications-Adaptive Equipment</t>
  </si>
  <si>
    <t>Resident</t>
  </si>
  <si>
    <t>Private Care Agency  or Health Agency</t>
  </si>
  <si>
    <t>Pharmacy - Independent</t>
  </si>
  <si>
    <t>Anti-Hemophilic</t>
  </si>
  <si>
    <t>Area Agency on Aging</t>
  </si>
  <si>
    <t>Pharmacy - Chain</t>
  </si>
  <si>
    <t>Private Duty Nursing-School District</t>
  </si>
  <si>
    <t>Level 1 Assisted Living</t>
  </si>
  <si>
    <t>Pharmacy - Compounding</t>
  </si>
  <si>
    <t>Pharmacy - Home Infusion</t>
  </si>
  <si>
    <t>Pharmacy - Long Term Care/Closed Door</t>
  </si>
  <si>
    <t>Public School or Ed Services</t>
  </si>
  <si>
    <t>Pharmacy Administered Vaccines</t>
  </si>
  <si>
    <t>RSPD-Residential Rehab Center</t>
  </si>
  <si>
    <t>Division of Youth Services Group</t>
  </si>
  <si>
    <t>DCFS Rehab Services</t>
  </si>
  <si>
    <t>Division of Youth Services (Performing)</t>
  </si>
  <si>
    <t>DYS Rehab Services</t>
  </si>
  <si>
    <t>Surgery, Cardio</t>
  </si>
  <si>
    <t>Surgery, Colon and Rectal</t>
  </si>
  <si>
    <t>School-Based Child Health Services</t>
  </si>
  <si>
    <t>School-Based Audiology Services</t>
  </si>
  <si>
    <t>Therapy - Physical</t>
  </si>
  <si>
    <t>Therapy - Occupational</t>
  </si>
  <si>
    <t>Ambulance-Helicopter</t>
  </si>
  <si>
    <t>Ambulance-Fixed Wing</t>
  </si>
  <si>
    <t>Non-Public Transportation</t>
  </si>
  <si>
    <t>Therapy - Occupational Assistant</t>
  </si>
  <si>
    <t>Therapy - Physical Assistant</t>
  </si>
  <si>
    <t>Therapy - Speech Pathologist Assistant</t>
  </si>
  <si>
    <t>Inpatient Psychiatric Under 21</t>
  </si>
  <si>
    <t>Intermediate Care Facility-Intellectual Disabilities</t>
  </si>
  <si>
    <t>ICF - Infant Infirmaries</t>
  </si>
  <si>
    <t>WO</t>
  </si>
  <si>
    <t>Optician and Dispensary (Crossover only)</t>
  </si>
  <si>
    <t>Osteopathy, Radiation Therapy</t>
  </si>
  <si>
    <t>Orthotic Appliances</t>
  </si>
  <si>
    <t>VS</t>
  </si>
  <si>
    <t>Nuclear Medicine (Crossover only)</t>
  </si>
  <si>
    <t>In Home Care</t>
  </si>
  <si>
    <t>96</t>
  </si>
  <si>
    <t>Cert: PASSE</t>
  </si>
  <si>
    <t>E</t>
  </si>
  <si>
    <t>Special Rules</t>
  </si>
  <si>
    <t>EFT</t>
  </si>
  <si>
    <t>SecIV</t>
  </si>
  <si>
    <t>Enrollment type = I</t>
  </si>
  <si>
    <t>S</t>
  </si>
  <si>
    <t>Enrollment type = N</t>
  </si>
  <si>
    <t>Enrollment type = G</t>
  </si>
  <si>
    <t>Rules for SecIV/EFT based on Enrollment Type if code = E</t>
  </si>
  <si>
    <t>Fluoride</t>
  </si>
  <si>
    <t>Cert: DME Accreditation</t>
  </si>
  <si>
    <t>OPTIONAL: Providers from NON-BORDERING states must attach an Arkansas claim</t>
  </si>
  <si>
    <t>OPTIONAL: Any additional miscellaneous documentation</t>
  </si>
  <si>
    <t>Clarifying Text for "S": Must submit either the EFT form or Section IV form.</t>
  </si>
  <si>
    <t>Clarifying text for Board of Directors - "Required for all groups who use a Board of Directors"</t>
  </si>
  <si>
    <t>Burgundy</t>
  </si>
  <si>
    <t>Refer to Clarifying Text for Attachments and Checklist</t>
  </si>
  <si>
    <t>Ambulance License</t>
  </si>
  <si>
    <t>Section III Pharmacy Respiratory Therapist Form</t>
  </si>
  <si>
    <t>Early Intervention / Adult Development</t>
  </si>
  <si>
    <t>Registered , Noncredentialled Providers</t>
  </si>
  <si>
    <t>License: Optometry</t>
  </si>
  <si>
    <t>Autism Behavior Treatment</t>
  </si>
  <si>
    <t>BG</t>
  </si>
  <si>
    <t>Board Certified Behavior Analyst Group</t>
  </si>
  <si>
    <t>BP</t>
  </si>
  <si>
    <t>Board Certified Behavior Analyst Paraprofessional</t>
  </si>
  <si>
    <t>R1</t>
  </si>
  <si>
    <t>Qualified Behavioral Health Provider (QBHP)/Personal Care Aide/Non Credentialed</t>
  </si>
  <si>
    <t>Peer Recovery Support Certification</t>
  </si>
  <si>
    <t>RS</t>
  </si>
  <si>
    <t>Certified Peer Recovery Support Specialist BH/SU</t>
  </si>
  <si>
    <t>SAMHSA Approval Letter</t>
  </si>
  <si>
    <t>Community Support Systems Provider</t>
  </si>
  <si>
    <t>C9</t>
  </si>
  <si>
    <t>Community Support Systems Provider Enhanced</t>
  </si>
  <si>
    <t>Community Support Staff</t>
  </si>
  <si>
    <t>CS</t>
  </si>
  <si>
    <t>Community Support Systems Provider Base</t>
  </si>
  <si>
    <t>Mental Helath Pract - Lic Marriage/Family</t>
  </si>
  <si>
    <t>Life360</t>
  </si>
  <si>
    <t>ML</t>
  </si>
  <si>
    <t>Maternal Life360</t>
  </si>
  <si>
    <t>RU</t>
  </si>
  <si>
    <t>SL</t>
  </si>
  <si>
    <t>Rural Life360</t>
  </si>
  <si>
    <t>Success Life360</t>
  </si>
  <si>
    <t>Life360 Confirmation Of Services</t>
  </si>
  <si>
    <t>RX</t>
  </si>
  <si>
    <t>Pharmacist</t>
  </si>
  <si>
    <t>Identifier</t>
  </si>
  <si>
    <t>Data Sharing Agreement</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</si>
  <si>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</si>
  <si>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</si>
  <si>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</si>
  <si>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</si>
  <si>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</si>
  <si>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</si>
  <si>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</si>
  <si>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</si>
  <si>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</si>
  <si>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</si>
  <si>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</si>
  <si>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</si>
  <si>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</si>
  <si>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</si>
  <si>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</si>
  <si>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</si>
  <si>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</si>
  <si>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</si>
  <si>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</si>
  <si>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</si>
  <si>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</si>
  <si>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</si>
  <si>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</si>
  <si>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</si>
  <si>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</si>
  <si>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</si>
  <si>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</si>
  <si>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</si>
  <si>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</si>
  <si>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</si>
  <si>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</si>
  <si>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</si>
  <si>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</si>
  <si>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</si>
  <si>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</si>
  <si>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</si>
  <si>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</si>
  <si>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</si>
  <si>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</si>
  <si>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</si>
  <si>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</si>
  <si>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</si>
  <si>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</si>
  <si>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</si>
  <si>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</si>
  <si>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</si>
  <si>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</si>
  <si>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</si>
  <si>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</si>
  <si>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</si>
  <si>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</si>
  <si>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</si>
  <si>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</si>
  <si>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</si>
  <si>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</si>
  <si>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</si>
  <si>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</si>
  <si>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</si>
  <si>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</si>
  <si>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</si>
  <si>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</si>
  <si>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</si>
  <si>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</si>
  <si>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</si>
  <si>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</si>
  <si>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CI</t>
  </si>
  <si>
    <t>CJ</t>
  </si>
  <si>
    <t>CT</t>
  </si>
  <si>
    <t>Team Based Intensive- In Home</t>
  </si>
  <si>
    <t>Team Based ACT</t>
  </si>
  <si>
    <t>PY</t>
  </si>
  <si>
    <t>Behavioral, Mental or Psychology Individual</t>
  </si>
  <si>
    <t>Behavioral, Mental or Psychology Group</t>
  </si>
  <si>
    <t>Independently Lic Practitioner (ILP) - LMFT</t>
  </si>
  <si>
    <t>Independently Lic Practitioner (ILP) - LPC</t>
  </si>
  <si>
    <t>Independently Lic Practitioner (ILP) - LCSW</t>
  </si>
  <si>
    <t xml:space="preserve">Independently Lic Practitioner (ILP) - LPE-I, LP </t>
  </si>
  <si>
    <t>Non ILP - LPE-I, LPE, LP</t>
  </si>
  <si>
    <t>Non ILP - LPC, LCSW, LMFT</t>
  </si>
  <si>
    <t>Psyc Diagnostic &amp; Evaluation - LPE-I, LPE, LP</t>
  </si>
  <si>
    <t>Independently Lic Practitioner (ILP) - LPE-I, LP</t>
  </si>
  <si>
    <t>Psych Diagnostic &amp; Evaluation - LPE-I, LPE, LP</t>
  </si>
  <si>
    <t>Community Support Systems Provider Intensive</t>
  </si>
  <si>
    <t xml:space="preserve">IM 22088- Update ACS Waiver to CES Waiver on the Matrix Spreadsheet only </t>
  </si>
  <si>
    <t>CES Waiver</t>
  </si>
  <si>
    <t xml:space="preserve">PT 19- ILP (Specialties R5, W2, WI) Cert DPSQA from Y to N </t>
  </si>
  <si>
    <t>ICF for Individuals with Intellectual Disabilities</t>
  </si>
  <si>
    <t>Intermediate Care Facility - Infant Infirmaries</t>
  </si>
  <si>
    <t>PT 12- Life360/Specialties ML, RU &amp; SL remove from Matrix &amp; Corticon</t>
  </si>
  <si>
    <t>Radiology, Diagnostic</t>
  </si>
  <si>
    <t>Radiology, Therapeutic</t>
  </si>
  <si>
    <t>Fluoride Certification</t>
  </si>
  <si>
    <t>Indian Health Services Hospital or Tribal 638 Health Fac</t>
  </si>
  <si>
    <t>Indian Health Services or Tribal 638 Health Fac- Outpatient</t>
  </si>
  <si>
    <t xml:space="preserve">Checklist Item (Life360 Confirmation of Services) </t>
  </si>
  <si>
    <t>RD</t>
  </si>
  <si>
    <t>Licensed Alcohol and Drug Abuse Counselor</t>
  </si>
  <si>
    <t>Changes Made</t>
  </si>
  <si>
    <t>Date Updated</t>
  </si>
  <si>
    <t>Started with v.21</t>
  </si>
  <si>
    <t xml:space="preserve">Made updates to spreadsheet v.22 for CSR55802 </t>
  </si>
  <si>
    <t>12NV</t>
  </si>
  <si>
    <t>License: Physician Assistant</t>
  </si>
  <si>
    <t>CA</t>
  </si>
  <si>
    <t>Child Advocacy Centers</t>
  </si>
  <si>
    <t xml:space="preserve">Clarifying Text for Attachment and Checklist
</t>
  </si>
  <si>
    <t>Sexual Assault Nurse Examiners</t>
  </si>
  <si>
    <t>Cert: SANE-P</t>
  </si>
  <si>
    <t>Made updates to spreadsheet v.22 for CSR55802 - CO21767</t>
  </si>
  <si>
    <t>Made updates to spreadsheet v.23 for CSR57618 - CO21855</t>
  </si>
  <si>
    <t>Made updates to spreadsheet v.24 for CSR53030 - CO22177</t>
  </si>
  <si>
    <t>Made updates to spreadsheet v.25 for CSR57758 - CO22686</t>
  </si>
  <si>
    <t>Made updates to spreadsheet v.26 for CSR53035 - CO22968</t>
  </si>
  <si>
    <t>License: Registered Nurse, Practical Nurse, Psychiatric Nurse, or LMSW Master Social Worker</t>
  </si>
  <si>
    <t>JD</t>
  </si>
  <si>
    <t>Juvenile Detention</t>
  </si>
  <si>
    <t>Made updates to spreadsheet v.27 for CSR60095 - CO23562</t>
  </si>
  <si>
    <t>06AV</t>
  </si>
  <si>
    <t>You can choose to enroll using one of the following types: 
&gt;Individual
&gt;Individual within a Group
You must be a Medicare Provider to apply with this type and specialty
You must submit the following documents: 
&gt;License: General
&gt;Optional: DEA
&gt;EPSDT
&gt;</t>
  </si>
  <si>
    <t>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</si>
  <si>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</si>
  <si>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</si>
  <si>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</si>
  <si>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</si>
  <si>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</si>
  <si>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&gt;License: Level 2 ALF
&gt;ACA Fee
&gt;Board of Directors: Required for all groups who use a Board of Directors
&gt;IRS Letter
&gt;Optional: Secretary of State DBA Document for Groups
&gt;EFT with Voided Check / Bank Letter
&gt;W9</t>
  </si>
  <si>
    <t>Made updates to spreadsheet v.28 for CSR53035 - CO24335</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</si>
  <si>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</si>
  <si>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</si>
  <si>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</si>
  <si>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</si>
  <si>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</si>
  <si>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</si>
  <si>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</si>
  <si>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</si>
  <si>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</si>
  <si>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</si>
  <si>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</si>
  <si>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</si>
  <si>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</si>
  <si>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</si>
  <si>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submit the following documents: 
&gt;License: Registered Nurse, Practical Nurse, Psychiatric Nurse, or LMSW Master Social Worker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</si>
  <si>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</si>
  <si>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</si>
  <si>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</si>
  <si>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</si>
  <si>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</si>
  <si>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</si>
  <si>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</si>
  <si>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</si>
  <si>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</si>
  <si>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</si>
  <si>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</si>
  <si>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</si>
  <si>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</si>
  <si>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</si>
  <si>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</si>
  <si>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</si>
  <si>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</si>
  <si>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</si>
  <si>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</si>
  <si>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</si>
  <si>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</si>
  <si>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</si>
  <si>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</si>
  <si>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</si>
  <si>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</si>
  <si>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t>
  </si>
  <si>
    <t>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</si>
  <si>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</si>
  <si>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</si>
  <si>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</si>
  <si>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</si>
  <si>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</si>
  <si>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</si>
  <si>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</si>
  <si>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</si>
  <si>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</si>
  <si>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</si>
  <si>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</si>
  <si>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</si>
  <si>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</si>
  <si>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t>
  </si>
  <si>
    <t>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&gt;W9&gt;ACA Fee
&gt;EFT with Voided Check / Bank Letter
&gt;W9</t>
  </si>
  <si>
    <t>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</si>
  <si>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</si>
  <si>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</si>
  <si>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t>
  </si>
  <si>
    <t>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t>
  </si>
  <si>
    <t>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</si>
  <si>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&gt;W9&gt;Optional: Section IV Group Affiliation Form
&gt;EFT with Voided Check / Bank Letter
&gt;W9</t>
  </si>
  <si>
    <t>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&gt;W9&gt;Optional: Section IV Group Affiliation Form
&gt;W9</t>
  </si>
  <si>
    <t>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</si>
  <si>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</si>
  <si>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 xml:space="preserve">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t>
  </si>
  <si>
    <t>You can choose to enroll using one of the following types: 
&gt;Individual
&gt;Individual within a Group
You must submit the following documents: 
&gt;License: General
You can choose to enroll using one of the following types: 
&gt;Group
You must submit the following documents: 
&gt;License: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</si>
  <si>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</si>
  <si>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</si>
  <si>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</si>
  <si>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t>
  </si>
  <si>
    <t>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</si>
  <si>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</si>
  <si>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General Accreditation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</si>
  <si>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</si>
  <si>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</si>
  <si>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&gt;ACA Fee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</si>
  <si>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</si>
  <si>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</si>
  <si>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</si>
  <si>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</si>
  <si>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</si>
  <si>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</si>
  <si>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</si>
  <si>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</si>
  <si>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</si>
  <si>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</si>
  <si>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&gt;W9&gt;ACA Fee
&gt;Board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</si>
  <si>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</si>
  <si>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</si>
  <si>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</si>
  <si>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</si>
  <si>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</si>
  <si>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</si>
  <si>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</si>
  <si>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</si>
  <si>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</si>
  <si>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</si>
  <si>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</si>
  <si>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</si>
  <si>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&gt;W9&gt;IRS Letter
&gt;Malpractice/Liability Insurance
&gt;EFT with Voided Check / Bank Letter
&gt;W9</t>
  </si>
  <si>
    <t>You can choose to enroll using one of the following types: 
&gt;Atypical
You must submit the following documents: 
&gt;License: General
You can choose to enroll using one of the following types: 
&gt;Group
You must submit the following documents: 
&gt;License: General
&gt;Cert: CARF, COA, or JACHO
&gt;ACA Fee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</si>
  <si>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ACS or Center Based
You can choose to enroll using one of the following types: 
&gt;Group
You must submit the following documents: 
&gt;License: General
&gt;Cert: CARF, COA, or JACHO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</si>
  <si>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General
You can choose to enroll using one of the following types: 
&gt;Group
You must submit the following documents: 
&gt;License: General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</si>
  <si>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&gt;IRS Letter
&gt;Optional: Secretary of State DBA Document for Groups
&gt;EFT with Voided Check / Bank Letter
&gt;W9&gt;License: OLTC
&gt;IRS Letter
&gt;EFT with Voided Check / Bank Letter
&gt;W9</t>
  </si>
  <si>
    <t>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</si>
  <si>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</si>
  <si>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</si>
  <si>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</si>
  <si>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</si>
  <si>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</si>
  <si>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&gt;W9&gt;ACA Fee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</si>
  <si>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</si>
  <si>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</si>
  <si>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</si>
  <si>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</si>
  <si>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</si>
  <si>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</si>
  <si>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</si>
  <si>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</si>
  <si>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</si>
  <si>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</si>
  <si>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</si>
  <si>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</si>
  <si>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</si>
  <si>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</si>
  <si>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 xml:space="preserve">You can choose to enroll using one of the following types: 
&gt;Individual
&gt;Individual within a Group
You must submit the following documents: 
You can choose to enroll using one of the following types: 
&gt;Atypical
You must submit the following documents: 
&gt;License: ACS or Center Based
&gt;IRS Letter
&gt;EFT with Voided Check / Bank Letter
&gt;W9&gt;License: Registered Nurse, Practical Nurse, Psychiatric Nurse, or LMSW Master Social Worker
</t>
  </si>
  <si>
    <t>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&gt;IRS Letter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</si>
  <si>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</si>
  <si>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</si>
  <si>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</si>
  <si>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&gt;Board of Directors: Required for all groups who use a Board of Directors
&gt;IRS Letter
&gt;Optional: Secretary of State DBA Document for Groups
&gt;EFT with Voided Check / Bank Letter
&gt;W9&gt;Cert: DAAS
&gt;ACA Fee
&gt;Optional: 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</si>
  <si>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</si>
  <si>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</si>
  <si>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</si>
  <si>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&gt;Atypical
You must submit the following documents: 
&gt;ACA Fee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</si>
  <si>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</si>
  <si>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Extended Care Services
&gt;ACA Fee
&gt;Board of Directors: Required for all groups who use a Board of Directors
&gt;IRS Letter
&gt;Optional: Secretary of State DBA Document for Groups
&gt;EFT with Voided Check / Bank Letter
&gt;W9&gt;Cert: DAAS
&gt;ACA Fee
&gt;IRS Letter
&gt;EFT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</si>
  <si>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</si>
  <si>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</si>
  <si>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</si>
  <si>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</si>
  <si>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</si>
  <si>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</si>
  <si>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</si>
  <si>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</si>
  <si>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t>
  </si>
  <si>
    <t>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</si>
  <si>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</si>
  <si>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</si>
  <si>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</si>
  <si>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</si>
  <si>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</si>
  <si>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</si>
  <si>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</si>
  <si>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t>
  </si>
  <si>
    <t xml:space="preserve">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&gt;W9&gt;License: Registered Nurse, Practical Nurse, Psychiatric Nurse, or LMSW Master Social Worker
</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</si>
  <si>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</si>
  <si>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</si>
  <si>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</si>
  <si>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&gt;Cert: DAAS
&gt;ACA Fee
&gt;IRS Letter
&gt;EFT with Voided Check / Bank Letter
&gt;W9&gt;Cert: DPSQA
&gt;ACA Fee
&gt;IRS Letter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</si>
  <si>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</si>
  <si>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</si>
  <si>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</si>
  <si>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</si>
  <si>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</si>
  <si>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</si>
  <si>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</si>
  <si>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</si>
  <si>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</si>
  <si>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</si>
  <si>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&gt;W9&gt;Cert: DPSQA
&gt;ACA Fee
&gt;IRS Letter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</si>
  <si>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&gt;Department of Education Letter
&gt;EPSDT
&gt;IRS Letter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</si>
  <si>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&gt;Group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</si>
  <si>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</si>
  <si>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</si>
  <si>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</si>
  <si>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DDS
&gt;ACA Fee
&gt;Board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</si>
  <si>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Registered Nurse, Practical Nurse, Psychiatric Nurse, or LMSW Master Social Worker
&gt;Cert: DPSQA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</si>
  <si>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&gt;W9&gt;First Connects Enrollment Form
&gt;Optional: 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</si>
  <si>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&gt;IRS Letter
&gt;EFT with Voided Check / Bank Letter
&gt;W9</t>
  </si>
  <si>
    <t>You can choose to enroll using one of the following types: 
&gt;Group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</si>
  <si>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</si>
  <si>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</si>
  <si>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</si>
  <si>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</si>
  <si>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</si>
  <si>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</si>
  <si>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</si>
  <si>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LEA#
You can choose to enroll using one of the following types: 
&gt;Atypical
You must submit the following documents: 
&gt;Data Sharing Agreement
&gt;IRS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</si>
  <si>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DAAS Adult Day Health Care
You can choose to enroll using one of the following types: 
&gt;Atypical
You must submit the following documents: 
&gt;Cert: DPSQA
&gt;ACA Fee
&gt;IRS Letter
&gt;EFT with Voided Check / Bank Letter
&gt;W9&gt;Cert: DAAS
&gt;Board of Directors: Required for all groups who use a Board of Directors
&gt;Data Sharing Agreement
&gt;CMS/DAAS/Provider Agreement
&gt;IRS Letter
&gt;Optional: Secretary of State DBA Document for Groups
&gt;EFT with Voided Check / Bank Letter
&gt;W9</t>
  </si>
  <si>
    <t>You can choose to enroll using one of the following types: 
&gt;Group
You must submit the following documents: 
&gt;License: DOH Class A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</si>
  <si>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Pharmacy Board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</si>
  <si>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</si>
  <si>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DPSQA
&gt;ACA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</si>
  <si>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&gt;Individual
&gt;Individual within a Group
&gt;Group
You must submit the following documents: 
&gt;Cert: Early Intervention
&gt;ACA Fee
&gt;Board of Directors: Required for all groups who use a Board of Directors
&gt;Groups Only: IRS Letter
&gt;Optional: Secretary of State DBA Document for Groups
&gt;Group: 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</si>
  <si>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General
&gt;DEA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</si>
  <si>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 xml:space="preserve">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</si>
  <si>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&gt;W9</t>
  </si>
  <si>
    <t xml:space="preserve">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t>
  </si>
  <si>
    <t xml:space="preserve">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&gt;W9&gt;Peer Recovery Support Certification
</t>
  </si>
  <si>
    <t>You can choose to enroll using one of the following types: 
&gt;Atypical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</si>
  <si>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&gt;ACA Fee
&gt;IRS Letter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</si>
  <si>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t>
  </si>
  <si>
    <t>THIS IS NOT A STANDALONE SPECIALTY.  YOU MUST ENROLL IN AT LEAST ONE OTHER SPECIALTY IN ADDITION TO THIS.
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</si>
  <si>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</si>
  <si>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</si>
  <si>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</si>
  <si>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</si>
  <si>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&gt;First Connects Enrollment Form
&gt;Optional: 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</si>
  <si>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Physician Assistant
&gt;Optional: DEA
&gt;W9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</si>
</sst>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8"/>
      <color theme="1"/>
      <name val="Arial"/>
      <family val="2"/>
    </font>
    <font>
      <sz val="8"/>
      <name val="Arial"/>
      <family val="2"/>
    </font>
    <font>
      <i/>
      <sz val="8"/>
      <name val="Arial"/>
      <family val="2"/>
    </font>
    <font>
      <b/>
      <sz val="9"/>
      <name val="Arial"/>
      <family val="2"/>
    </font>
    <font>
      <b/>
      <sz val="16"/>
      <color theme="4" tint="-0.499984740745262"/>
      <name val="Calibri"/>
      <family val="2"/>
      <scheme val="minor"/>
    </font>
    <font>
      <b/>
      <sz val="11"/>
      <color theme="4" tint="-0.499984740745262"/>
      <name val="Calibri"/>
      <family val="2"/>
      <scheme val="minor"/>
    </font>
    <font>
      <u/>
      <sz val="11"/>
      <color theme="10"/>
      <name val="Calibri"/>
      <family val="2"/>
      <scheme val="minor"/>
    </font>
    <font>
      <sz val="12"/>
      <name val="Calibri"/>
      <family val="2"/>
      <scheme val="minor"/>
    </font>
    <font>
      <b/>
      <sz val="18"/>
      <color theme="4" tint="-0.499984740745262"/>
      <name val="Calibri"/>
      <family val="2"/>
      <scheme val="minor"/>
    </font>
    <font>
      <sz val="8"/>
      <name val="Calibri"/>
      <family val="2"/>
      <scheme val="minor"/>
    </font>
    <font>
      <b/>
      <sz val="11"/>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applyNumberFormat="0" applyFill="0" applyBorder="0" applyAlignment="0" applyProtection="0"/>
  </cellStyleXfs>
  <cellXfs count="5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49" fontId="2" fillId="0" borderId="0" xfId="0" applyNumberFormat="1" applyFont="1" applyAlignment="1">
      <alignment horizontal="left" vertical="top" wrapText="1"/>
    </xf>
    <xf numFmtId="49" fontId="1"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wrapText="1"/>
    </xf>
    <xf numFmtId="0" fontId="1" fillId="0" borderId="7" xfId="0" applyFont="1" applyBorder="1" applyAlignment="1">
      <alignment horizontal="left" vertical="top"/>
    </xf>
    <xf numFmtId="0" fontId="1" fillId="0" borderId="8" xfId="0" applyFont="1" applyBorder="1" applyAlignment="1">
      <alignment horizontal="left" vertical="top"/>
    </xf>
    <xf numFmtId="0" fontId="1" fillId="0" borderId="4" xfId="0" applyFont="1" applyBorder="1" applyAlignment="1">
      <alignment horizontal="right" vertical="top"/>
    </xf>
    <xf numFmtId="0" fontId="1" fillId="0" borderId="6" xfId="0" applyFont="1" applyBorder="1" applyAlignment="1">
      <alignment horizontal="right" vertical="top"/>
    </xf>
    <xf numFmtId="0" fontId="1" fillId="2" borderId="1" xfId="0" applyFont="1" applyFill="1" applyBorder="1" applyAlignment="1">
      <alignment horizontal="right" vertical="top"/>
    </xf>
    <xf numFmtId="49" fontId="4" fillId="0" borderId="0" xfId="0" applyNumberFormat="1" applyFont="1" applyAlignment="1">
      <alignment horizontal="left" textRotation="90" wrapText="1"/>
    </xf>
    <xf numFmtId="0" fontId="4" fillId="0" borderId="0" xfId="0" applyFont="1" applyAlignment="1">
      <alignment horizontal="left" textRotation="90" wrapText="1"/>
    </xf>
    <xf numFmtId="0" fontId="4" fillId="0" borderId="0" xfId="0" applyFont="1" applyAlignment="1">
      <alignment horizontal="left"/>
    </xf>
    <xf numFmtId="0" fontId="2" fillId="0" borderId="0" xfId="0" applyFont="1" applyAlignment="1">
      <alignment horizontal="left"/>
    </xf>
    <xf numFmtId="49" fontId="4" fillId="3" borderId="0" xfId="0" applyNumberFormat="1" applyFont="1" applyFill="1" applyAlignment="1">
      <alignment horizontal="left" textRotation="90" wrapText="1"/>
    </xf>
    <xf numFmtId="0" fontId="2" fillId="3" borderId="0" xfId="0" applyFont="1" applyFill="1" applyAlignment="1">
      <alignment horizontal="left" vertical="top" wrapText="1"/>
    </xf>
    <xf numFmtId="0" fontId="2" fillId="0" borderId="0" xfId="0" applyFont="1" applyAlignment="1">
      <alignment horizontal="left" vertical="top"/>
    </xf>
    <xf numFmtId="0" fontId="4" fillId="4" borderId="0" xfId="0" applyFont="1" applyFill="1" applyAlignment="1">
      <alignment horizontal="left" textRotation="90" wrapText="1"/>
    </xf>
    <xf numFmtId="0" fontId="2" fillId="4" borderId="0" xfId="0" applyFont="1" applyFill="1" applyAlignment="1">
      <alignment horizontal="left" vertical="top" wrapText="1"/>
    </xf>
    <xf numFmtId="49" fontId="1" fillId="0" borderId="0" xfId="0" applyNumberFormat="1" applyFont="1" applyAlignment="1">
      <alignment horizontal="left" vertical="top" wrapText="1"/>
    </xf>
    <xf numFmtId="0" fontId="4" fillId="5" borderId="0" xfId="0" applyFont="1" applyFill="1" applyAlignment="1">
      <alignment horizontal="left" textRotation="90" wrapText="1"/>
    </xf>
    <xf numFmtId="0" fontId="2" fillId="5" borderId="0" xfId="0" applyFont="1" applyFill="1" applyAlignment="1">
      <alignment horizontal="left" vertical="top" wrapText="1"/>
    </xf>
    <xf numFmtId="49" fontId="4" fillId="0" borderId="0" xfId="0" applyNumberFormat="1" applyFont="1" applyAlignment="1">
      <alignment horizontal="left" textRotation="90"/>
    </xf>
    <xf numFmtId="49" fontId="4" fillId="5" borderId="0" xfId="0" applyNumberFormat="1" applyFont="1" applyFill="1" applyAlignment="1">
      <alignment horizontal="left" textRotation="90" wrapText="1"/>
    </xf>
    <xf numFmtId="0" fontId="0" fillId="0" borderId="0" xfId="0" applyAlignment="1">
      <alignment wrapText="1"/>
    </xf>
    <xf numFmtId="49" fontId="0" fillId="0" borderId="0" xfId="0" applyNumberFormat="1" applyAlignment="1">
      <alignment wrapText="1"/>
    </xf>
    <xf numFmtId="0" fontId="0" fillId="0" borderId="0" xfId="0" applyAlignment="1">
      <alignment vertical="top" wrapText="1"/>
    </xf>
    <xf numFmtId="0" fontId="0" fillId="0" borderId="0" xfId="0" applyAlignment="1">
      <alignment horizontal="left" wrapText="1"/>
    </xf>
    <xf numFmtId="0" fontId="0" fillId="0" borderId="0" xfId="0" applyAlignment="1">
      <alignment vertical="top"/>
    </xf>
    <xf numFmtId="0" fontId="5" fillId="0" borderId="0" xfId="0" applyFont="1" applyAlignment="1">
      <alignment vertical="top"/>
    </xf>
    <xf numFmtId="0" fontId="6" fillId="0" borderId="0" xfId="0" applyFont="1" applyAlignment="1">
      <alignment vertical="top"/>
    </xf>
    <xf numFmtId="0" fontId="1" fillId="0" borderId="10" xfId="0" applyFont="1" applyBorder="1" applyAlignment="1">
      <alignment horizontal="left" vertical="top"/>
    </xf>
    <xf numFmtId="0" fontId="1" fillId="0" borderId="11" xfId="0" applyFont="1" applyBorder="1" applyAlignment="1">
      <alignment horizontal="left" vertical="top"/>
    </xf>
    <xf numFmtId="0" fontId="1" fillId="2" borderId="9" xfId="0" applyFont="1" applyFill="1" applyBorder="1" applyAlignment="1">
      <alignment horizontal="left" vertical="top"/>
    </xf>
    <xf numFmtId="49" fontId="2" fillId="6" borderId="0" xfId="0" applyNumberFormat="1" applyFont="1" applyFill="1" applyAlignment="1">
      <alignment horizontal="left" vertical="top"/>
    </xf>
    <xf numFmtId="0" fontId="1" fillId="2" borderId="2" xfId="0" applyFont="1" applyFill="1" applyBorder="1" applyAlignment="1">
      <alignment horizontal="center" vertical="top"/>
    </xf>
    <xf numFmtId="0" fontId="1" fillId="2" borderId="3" xfId="0" applyFont="1" applyFill="1" applyBorder="1" applyAlignment="1">
      <alignment horizontal="center" vertical="top"/>
    </xf>
    <xf numFmtId="0" fontId="1" fillId="0" borderId="0" xfId="0" applyFont="1" applyAlignment="1">
      <alignment horizontal="center" vertical="top"/>
    </xf>
    <xf numFmtId="0" fontId="1" fillId="0" borderId="5" xfId="0" applyFont="1" applyBorder="1" applyAlignment="1">
      <alignment horizontal="center" vertical="top"/>
    </xf>
    <xf numFmtId="0" fontId="1" fillId="0" borderId="7" xfId="0" applyFont="1" applyBorder="1" applyAlignment="1">
      <alignment horizontal="center" vertical="top"/>
    </xf>
    <xf numFmtId="0" fontId="1" fillId="0" borderId="8" xfId="0" applyFont="1" applyBorder="1" applyAlignment="1">
      <alignment horizontal="center" vertical="top"/>
    </xf>
    <xf numFmtId="0" fontId="1" fillId="7" borderId="0" xfId="0" applyFont="1" applyFill="1" applyAlignment="1">
      <alignment horizontal="center" vertical="top"/>
    </xf>
    <xf numFmtId="0" fontId="1" fillId="7" borderId="5" xfId="0" applyFont="1" applyFill="1" applyBorder="1" applyAlignment="1">
      <alignment horizontal="center" vertical="top"/>
    </xf>
    <xf numFmtId="0" fontId="1" fillId="7" borderId="6" xfId="0" applyFont="1" applyFill="1" applyBorder="1" applyAlignment="1">
      <alignment horizontal="left" vertical="top"/>
    </xf>
    <xf numFmtId="0" fontId="1" fillId="0" borderId="0" xfId="0" applyFont="1" applyAlignment="1">
      <alignment horizontal="left" vertical="top" wrapText="1"/>
    </xf>
    <xf numFmtId="0" fontId="2" fillId="7" borderId="0" xfId="0" applyFont="1" applyFill="1" applyAlignment="1">
      <alignment horizontal="left" vertical="top" wrapText="1"/>
    </xf>
    <xf numFmtId="0" fontId="2" fillId="0" borderId="0" xfId="0" applyFont="1" applyAlignment="1">
      <alignment vertical="top" wrapText="1"/>
    </xf>
    <xf numFmtId="0" fontId="11" fillId="0" borderId="0" xfId="0" applyFont="1"/>
    <xf numFmtId="49" fontId="2" fillId="8" borderId="0" xfId="0" applyNumberFormat="1" applyFont="1" applyFill="1" applyAlignment="1">
      <alignment horizontal="left" vertical="top" wrapText="1"/>
    </xf>
    <xf numFmtId="0" fontId="11" fillId="0" borderId="0" xfId="0" applyFont="1" applyAlignment="1">
      <alignment horizontal="center"/>
    </xf>
    <xf numFmtId="0" fontId="4" fillId="0" borderId="0" xfId="0" applyFont="1" applyAlignment="1">
      <alignment horizontal="left" wrapText="1"/>
    </xf>
    <xf numFmtId="14" fontId="0" fillId="0" borderId="0" xfId="0" applyNumberFormat="1"/>
    <xf numFmtId="0" fontId="0" fillId="0" borderId="0" xfId="0" pivotButton="1" applyAlignment="1">
      <alignment vertical="top" wrapText="1"/>
    </xf>
    <xf numFmtId="0" fontId="0" fillId="0" borderId="0" xfId="0" pivotButton="1" applyAlignment="1">
      <alignment vertical="top"/>
    </xf>
    <xf numFmtId="0" fontId="8" fillId="0" borderId="0" xfId="0" applyFont="1" applyAlignment="1">
      <alignment horizontal="left" vertical="top" wrapText="1"/>
    </xf>
    <xf numFmtId="0" fontId="5" fillId="0" borderId="0" xfId="1" applyFont="1" applyAlignment="1" applyProtection="1">
      <alignment horizontal="left" vertical="top" wrapText="1"/>
      <protection locked="0"/>
    </xf>
    <xf numFmtId="0" fontId="9" fillId="0" borderId="0" xfId="0" applyFont="1" applyAlignment="1">
      <alignment horizontal="center" vertical="top"/>
    </xf>
  </cellXfs>
  <cellStyles count="2">
    <cellStyle name="Hyperlink" xfId="1" builtinId="8"/>
    <cellStyle name="Normal" xfId="0" builtinId="0"/>
  </cellStyles>
  <dxfs count="3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rgb="FF000000"/>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rgb="FF000000"/>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alignment wrapText="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32384</xdr:colOff>
      <xdr:row>5</xdr:row>
      <xdr:rowOff>100965</xdr:rowOff>
    </xdr:from>
    <xdr:to>
      <xdr:col>2</xdr:col>
      <xdr:colOff>6038849</xdr:colOff>
      <xdr:row>18</xdr:row>
      <xdr:rowOff>150495</xdr:rowOff>
    </xdr:to>
    <mc:AlternateContent xmlns:mc="http://schemas.openxmlformats.org/markup-compatibility/2006" xmlns:a14="http://schemas.microsoft.com/office/drawing/2010/main">
      <mc:Choice Requires="a14">
        <xdr:graphicFrame macro="">
          <xdr:nvGraphicFramePr>
            <xdr:cNvPr id="2" name="Provider Type Description">
              <a:extLst>
                <a:ext uri="{FF2B5EF4-FFF2-40B4-BE49-F238E27FC236}">
                  <a16:creationId xmlns:a16="http://schemas.microsoft.com/office/drawing/2014/main" id="{BA07EE62-CB17-4795-BDC9-E05F750B5798}"/>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ovider Type Description"/>
            </a:graphicData>
          </a:graphic>
        </xdr:graphicFrame>
      </mc:Choice>
      <mc:Fallback xmlns="">
        <xdr:sp macro="" textlink="">
          <xdr:nvSpPr>
            <xdr:cNvPr id="0" name=""/>
            <xdr:cNvSpPr>
              <a:spLocks noTextEdit="1"/>
            </xdr:cNvSpPr>
          </xdr:nvSpPr>
          <xdr:spPr>
            <a:xfrm>
              <a:off x="32384" y="1609725"/>
              <a:ext cx="8090535" cy="24250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60958</xdr:colOff>
      <xdr:row>20</xdr:row>
      <xdr:rowOff>15240</xdr:rowOff>
    </xdr:from>
    <xdr:to>
      <xdr:col>3</xdr:col>
      <xdr:colOff>99059</xdr:colOff>
      <xdr:row>33</xdr:row>
      <xdr:rowOff>55245</xdr:rowOff>
    </xdr:to>
    <mc:AlternateContent xmlns:mc="http://schemas.openxmlformats.org/markup-compatibility/2006" xmlns:a14="http://schemas.microsoft.com/office/drawing/2010/main">
      <mc:Choice Requires="a14">
        <xdr:graphicFrame macro="">
          <xdr:nvGraphicFramePr>
            <xdr:cNvPr id="3" name="Provider Category (Specialty) Description">
              <a:extLst>
                <a:ext uri="{FF2B5EF4-FFF2-40B4-BE49-F238E27FC236}">
                  <a16:creationId xmlns:a16="http://schemas.microsoft.com/office/drawing/2014/main" id="{F61BA1EA-6D9A-43AE-A7DC-390235AD9C7D}"/>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ovider Category (Specialty) Description"/>
            </a:graphicData>
          </a:graphic>
        </xdr:graphicFrame>
      </mc:Choice>
      <mc:Fallback xmlns="">
        <xdr:sp macro="" textlink="">
          <xdr:nvSpPr>
            <xdr:cNvPr id="0" name=""/>
            <xdr:cNvSpPr>
              <a:spLocks noTextEdit="1"/>
            </xdr:cNvSpPr>
          </xdr:nvSpPr>
          <xdr:spPr>
            <a:xfrm>
              <a:off x="57149" y="4476750"/>
              <a:ext cx="804862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3</xdr:row>
      <xdr:rowOff>0</xdr:rowOff>
    </xdr:from>
    <xdr:to>
      <xdr:col>6</xdr:col>
      <xdr:colOff>364202</xdr:colOff>
      <xdr:row>19</xdr:row>
      <xdr:rowOff>251</xdr:rowOff>
    </xdr:to>
    <xdr:pic>
      <xdr:nvPicPr>
        <xdr:cNvPr id="4" name="Picture 3">
          <a:extLst>
            <a:ext uri="{FF2B5EF4-FFF2-40B4-BE49-F238E27FC236}">
              <a16:creationId xmlns:a16="http://schemas.microsoft.com/office/drawing/2014/main" id="{9060B8D4-5CFA-4680-9A58-9D02AF62DEA6}"/>
            </a:ext>
          </a:extLst>
        </xdr:cNvPr>
        <xdr:cNvPicPr>
          <a:picLocks noChangeAspect="1"/>
        </xdr:cNvPicPr>
      </xdr:nvPicPr>
      <xdr:blipFill>
        <a:blip xmlns:r="http://schemas.openxmlformats.org/officeDocument/2006/relationships" r:embed="rId1"/>
        <a:stretch>
          <a:fillRect/>
        </a:stretch>
      </xdr:blipFill>
      <xdr:spPr>
        <a:xfrm>
          <a:off x="28575" y="3619500"/>
          <a:ext cx="4000847" cy="2895851"/>
        </a:xfrm>
        <a:prstGeom prst="rect">
          <a:avLst/>
        </a:prstGeom>
      </xdr:spPr>
    </xdr:pic>
    <xdr:clientData/>
  </xdr:twoCellAnchor>
  <xdr:twoCellAnchor editAs="oneCell">
    <xdr:from>
      <xdr:col>0</xdr:col>
      <xdr:colOff>0</xdr:colOff>
      <xdr:row>21</xdr:row>
      <xdr:rowOff>0</xdr:rowOff>
    </xdr:from>
    <xdr:to>
      <xdr:col>18</xdr:col>
      <xdr:colOff>286726</xdr:colOff>
      <xdr:row>35</xdr:row>
      <xdr:rowOff>15461</xdr:rowOff>
    </xdr:to>
    <xdr:pic>
      <xdr:nvPicPr>
        <xdr:cNvPr id="6" name="Picture 5">
          <a:extLst>
            <a:ext uri="{FF2B5EF4-FFF2-40B4-BE49-F238E27FC236}">
              <a16:creationId xmlns:a16="http://schemas.microsoft.com/office/drawing/2014/main" id="{FB86B899-0BF3-6C2C-E7EC-5153ED44D6CC}"/>
            </a:ext>
          </a:extLst>
        </xdr:cNvPr>
        <xdr:cNvPicPr>
          <a:picLocks noChangeAspect="1"/>
        </xdr:cNvPicPr>
      </xdr:nvPicPr>
      <xdr:blipFill>
        <a:blip xmlns:r="http://schemas.openxmlformats.org/officeDocument/2006/relationships" r:embed="rId2"/>
        <a:stretch>
          <a:fillRect/>
        </a:stretch>
      </xdr:blipFill>
      <xdr:spPr>
        <a:xfrm>
          <a:off x="0" y="6877050"/>
          <a:ext cx="11263336" cy="2545301"/>
        </a:xfrm>
        <a:prstGeom prst="rect">
          <a:avLst/>
        </a:prstGeom>
      </xdr:spPr>
    </xdr:pic>
    <xdr:clientData/>
  </xdr:twoCellAnchor>
  <xdr:twoCellAnchor editAs="oneCell">
    <xdr:from>
      <xdr:col>0</xdr:col>
      <xdr:colOff>0</xdr:colOff>
      <xdr:row>38</xdr:row>
      <xdr:rowOff>0</xdr:rowOff>
    </xdr:from>
    <xdr:to>
      <xdr:col>11</xdr:col>
      <xdr:colOff>247337</xdr:colOff>
      <xdr:row>40</xdr:row>
      <xdr:rowOff>53340</xdr:rowOff>
    </xdr:to>
    <xdr:pic>
      <xdr:nvPicPr>
        <xdr:cNvPr id="7" name="Picture 6">
          <a:extLst>
            <a:ext uri="{FF2B5EF4-FFF2-40B4-BE49-F238E27FC236}">
              <a16:creationId xmlns:a16="http://schemas.microsoft.com/office/drawing/2014/main" id="{94BE5621-DD8C-8534-46A9-170FC83411B0}"/>
            </a:ext>
          </a:extLst>
        </xdr:cNvPr>
        <xdr:cNvPicPr>
          <a:picLocks noChangeAspect="1"/>
        </xdr:cNvPicPr>
      </xdr:nvPicPr>
      <xdr:blipFill>
        <a:blip xmlns:r="http://schemas.openxmlformats.org/officeDocument/2006/relationships" r:embed="rId3"/>
        <a:stretch>
          <a:fillRect/>
        </a:stretch>
      </xdr:blipFill>
      <xdr:spPr>
        <a:xfrm>
          <a:off x="0" y="9953625"/>
          <a:ext cx="6962462" cy="419100"/>
        </a:xfrm>
        <a:prstGeom prst="rect">
          <a:avLst/>
        </a:prstGeom>
      </xdr:spPr>
    </xdr:pic>
    <xdr:clientData/>
  </xdr:twoCellAnchor>
  <xdr:twoCellAnchor editAs="oneCell">
    <xdr:from>
      <xdr:col>0</xdr:col>
      <xdr:colOff>0</xdr:colOff>
      <xdr:row>43</xdr:row>
      <xdr:rowOff>0</xdr:rowOff>
    </xdr:from>
    <xdr:to>
      <xdr:col>1</xdr:col>
      <xdr:colOff>171517</xdr:colOff>
      <xdr:row>61</xdr:row>
      <xdr:rowOff>53627</xdr:rowOff>
    </xdr:to>
    <xdr:pic>
      <xdr:nvPicPr>
        <xdr:cNvPr id="8" name="Picture 7">
          <a:extLst>
            <a:ext uri="{FF2B5EF4-FFF2-40B4-BE49-F238E27FC236}">
              <a16:creationId xmlns:a16="http://schemas.microsoft.com/office/drawing/2014/main" id="{812DFD7E-2C90-7592-75BB-0B3FCB6C657A}"/>
            </a:ext>
          </a:extLst>
        </xdr:cNvPr>
        <xdr:cNvPicPr>
          <a:picLocks noChangeAspect="1"/>
        </xdr:cNvPicPr>
      </xdr:nvPicPr>
      <xdr:blipFill>
        <a:blip xmlns:r="http://schemas.openxmlformats.org/officeDocument/2006/relationships" r:embed="rId4"/>
        <a:stretch>
          <a:fillRect/>
        </a:stretch>
      </xdr:blipFill>
      <xdr:spPr>
        <a:xfrm>
          <a:off x="0" y="10858500"/>
          <a:ext cx="777307" cy="330736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rawder, Christine" refreshedDate="45820.483906828704" createdVersion="7" refreshedVersion="8" minRefreshableVersion="3" recordCount="431" xr:uid="{B6B47982-F60B-4FB2-981A-5AFC033994AE}">
  <cacheSource type="worksheet">
    <worksheetSource ref="A1:BO432" sheet="DataPull"/>
  </cacheSource>
  <cacheFields count="67">
    <cacheField name="Identifier" numFmtId="49">
      <sharedItems/>
    </cacheField>
    <cacheField name="Provider Type Code" numFmtId="49">
      <sharedItems count="93">
        <s v="01"/>
        <s v="02"/>
        <s v="03"/>
        <s v="04"/>
        <s v="05"/>
        <s v="06"/>
        <s v="07"/>
        <s v="08"/>
        <s v="09"/>
        <s v="10"/>
        <s v="11"/>
        <s v="12"/>
        <s v="13"/>
        <s v="14"/>
        <s v="15"/>
        <s v="16"/>
        <s v="17"/>
        <s v="18"/>
        <s v="19"/>
        <s v="20"/>
        <s v="21"/>
        <s v="22"/>
        <s v="23"/>
        <s v="24"/>
        <s v="25"/>
        <s v="26"/>
        <s v="27"/>
        <s v="28"/>
        <s v="29"/>
        <s v="30"/>
        <s v="31"/>
        <s v="32"/>
        <s v="33"/>
        <s v="34"/>
        <s v="35"/>
        <s v="36"/>
        <s v="37"/>
        <s v="38"/>
        <s v="41"/>
        <s v="42"/>
        <s v="43"/>
        <s v="44"/>
        <s v="45"/>
        <s v="46"/>
        <s v="47"/>
        <s v="48"/>
        <s v="49"/>
        <s v="51"/>
        <s v="53"/>
        <s v="54"/>
        <s v="55"/>
        <s v="56"/>
        <s v="57"/>
        <s v="58"/>
        <s v="60"/>
        <s v="61"/>
        <s v="62"/>
        <s v="63"/>
        <s v="64"/>
        <s v="65"/>
        <s v="66"/>
        <s v="67"/>
        <s v="69"/>
        <s v="70"/>
        <s v="71"/>
        <s v="72"/>
        <s v="73"/>
        <s v="74"/>
        <s v="75"/>
        <s v="76"/>
        <s v="78"/>
        <s v="79"/>
        <s v="80"/>
        <s v="81"/>
        <s v="82"/>
        <s v="84"/>
        <s v="85"/>
        <s v="86"/>
        <s v="87"/>
        <s v="88"/>
        <s v="89"/>
        <s v="90"/>
        <s v="91"/>
        <s v="92"/>
        <s v="93"/>
        <s v="94"/>
        <s v="95"/>
        <s v="96"/>
        <s v="97"/>
        <s v="98"/>
        <s v="99"/>
        <s v="59" u="1"/>
        <e v="#REF!" u="1"/>
      </sharedItems>
    </cacheField>
    <cacheField name="Provider Type Description" numFmtId="49">
      <sharedItems count="84">
        <s v="Physician, MD (Solo Practitioner)"/>
        <s v="Physician, MD (Group)"/>
        <s v="Physician, DO (Solo Practitioner)"/>
        <s v="Physician, DO (Group)"/>
        <s v="Hospital"/>
        <s v="Autism"/>
        <s v="Pharmacy"/>
        <s v="Dental (Solo Practitioner)"/>
        <s v="Independent Laboratory"/>
        <s v="Independent Radiology"/>
        <s v="Skilled Nursing Facility"/>
        <s v="Physician Assistant"/>
        <s v="ICF for Individuals with Intellectual Disabilities"/>
        <s v="Home Health"/>
        <s v="Transportation"/>
        <s v="Prosthetic Services (DME)"/>
        <s v="Podiatrist"/>
        <s v="Chiropractor"/>
        <s v="Behavioral, Mental or Psychology Individual"/>
        <s v="Hearing Services"/>
        <s v="Therapy"/>
        <s v="Optometrist/Optician"/>
        <s v="Optical Dispensing Contractor"/>
        <s v="Early Intervention / Adult Development"/>
        <s v="Psychiatric Facility - Inpatient"/>
        <s v="Rehabilitation Hospital"/>
        <s v="Qualified Health Plan / Private Option Plan"/>
        <s v="Ambulatory Surgical Center"/>
        <s v="Rural Health"/>
        <s v="Health Department"/>
        <s v="Dental Group"/>
        <s v="Personal Care"/>
        <s v="Hyperalimentation"/>
        <s v="Hemodialysis"/>
        <s v="Family Planning Clinic"/>
        <s v="Domiciliary Care"/>
        <s v="Ventilator Equipment"/>
        <s v="Private Duty Nursing"/>
        <s v="Medicare/Medicaid Crossover Only"/>
        <s v="Therapy - Regular Group"/>
        <s v="Therapy School District-ED Services Coop"/>
        <s v="Behavioral, Mental or Psychology Group"/>
        <s v="School-Based Child Health Service Clinic"/>
        <s v="Targeted Case Management"/>
        <s v="Hospice"/>
        <s v="Podiatry Group"/>
        <s v="Federally Qualified Health Center"/>
        <s v="AR Choices"/>
        <s v="Nurse Practitioner"/>
        <s v="Child Advocacy Centers"/>
        <s v="School-Based Vision and Hearing Screener"/>
        <s v="Nurse Practitioner Group"/>
        <s v="Target Case Management Group"/>
        <s v="Hospice Physician Group"/>
        <s v="Hearing Aids"/>
        <s v="CES Waiver"/>
        <s v="AHEC PCP Group"/>
        <s v="Medicare Health Adv Plan"/>
        <s v="ACS Waiver"/>
        <s v="Developmental Rehabilitation Services"/>
        <s v="Oral Surgeon, Individual"/>
        <s v="Oral Surgeon, Group"/>
        <s v="AHEC/MCPG PCP Group"/>
        <s v="Alternatives for Adults with Physical Disabilities"/>
        <s v="Non Medicaid Provider"/>
        <s v="Independent Choices"/>
        <s v="Division of Youth Services"/>
        <s v="Division of Youth Services Group"/>
        <s v="Division of Youth Services (Performing)"/>
        <s v="Autism Behavior Treatment"/>
        <s v="School-Based Mental Health"/>
        <s v="AR Kids"/>
        <s v="Programs of All Inclusive Care for the Elderly"/>
        <s v="Living Choices"/>
        <s v="Registered , Noncredentialled Providers"/>
        <s v="Community Support Systems Provider"/>
        <s v="Nurse Midwife"/>
        <s v="School-Based Hearing Screener" u="1"/>
        <s v="School-Based Vision Screener" u="1"/>
        <e v="#REF!" u="1"/>
        <s v="Mental and Behavioral Health" u="1"/>
        <s v="Mental and Behavioral Health Group" u="1"/>
        <s v="Life360" u="1"/>
        <s v="Intermediate Care Facility" u="1"/>
      </sharedItems>
    </cacheField>
    <cacheField name="Provider Category (Specialty)" numFmtId="49">
      <sharedItems count="229">
        <s v="01"/>
        <s v="02"/>
        <s v="03"/>
        <s v="05"/>
        <s v="06"/>
        <s v="07"/>
        <s v="08"/>
        <s v="10"/>
        <s v="11"/>
        <s v="12"/>
        <s v="13"/>
        <s v="14"/>
        <s v="16"/>
        <s v="18"/>
        <s v="20"/>
        <s v="22"/>
        <s v="24"/>
        <s v="26"/>
        <s v="28"/>
        <s v="29"/>
        <s v="30"/>
        <s v="31"/>
        <s v="33"/>
        <s v="34"/>
        <s v="37"/>
        <s v="38"/>
        <s v="39"/>
        <s v="53"/>
        <s v="54"/>
        <s v="55"/>
        <s v="AA"/>
        <s v="C3"/>
        <s v="E1"/>
        <s v="E2"/>
        <s v="E3"/>
        <s v="FC"/>
        <s v="H2"/>
        <s v="L1"/>
        <s v="N1"/>
        <s v="P3"/>
        <s v="P5"/>
        <s v="R4"/>
        <s v="S1"/>
        <s v="S2"/>
        <s v="S4"/>
        <s v="X1"/>
        <s v="X6"/>
        <s v="X7"/>
        <s v="X8"/>
        <s v="X9"/>
        <s v="IH"/>
        <s v="IS"/>
        <s v="A5"/>
        <s v="CH"/>
        <s v="P7"/>
        <s v="P8"/>
        <s v="W6"/>
        <s v="W7"/>
        <s v="AV"/>
        <s v="AW"/>
        <s v="AX"/>
        <s v="AZ"/>
        <s v="P2"/>
        <s v="P9"/>
        <s v="PC"/>
        <s v="PM"/>
        <s v="PN"/>
        <s v="PR"/>
        <s v="PV"/>
        <s v="V0"/>
        <s v="V2"/>
        <s v="V6"/>
        <s v="69"/>
        <s v="36"/>
        <s v="63"/>
        <s v="R9"/>
        <s v="RA"/>
        <s v="S5"/>
        <s v="W8"/>
        <s v="NV"/>
        <s v="W5"/>
        <s v="W9"/>
        <s v="WO"/>
        <s v="H3"/>
        <s v="A1"/>
        <s v="A2"/>
        <s v="A6"/>
        <s v="A7"/>
        <s v="TA"/>
        <s v="TB"/>
        <s v="TC"/>
        <s v="TD"/>
        <s v="P4"/>
        <s v="V4"/>
        <s v="Z1"/>
        <s v="48"/>
        <s v="35"/>
        <s v="62"/>
        <s v="NC"/>
        <s v="R5"/>
        <s v="RD"/>
        <s v="W2"/>
        <s v="WI"/>
        <s v="XX"/>
        <s v="64"/>
        <s v="SB"/>
        <s v="T1"/>
        <s v="T2"/>
        <s v="T6"/>
        <s v="TO"/>
        <s v="TP"/>
        <s v="TS"/>
        <s v="X0"/>
        <s v="X3"/>
        <s v="X4"/>
        <s v="X2"/>
        <s v="AM"/>
        <s v="AN"/>
        <s v="AO"/>
        <s v="W3"/>
        <s v="WA"/>
        <s v="WB"/>
        <s v="WC"/>
        <s v="R1"/>
        <s v="R6"/>
        <s v="RC"/>
        <s v="A3"/>
        <s v="AB"/>
        <s v="A4"/>
        <s v="R2"/>
        <s v="R8"/>
        <s v="C1"/>
        <s v="C2"/>
        <s v="C8"/>
        <s v="M1"/>
        <s v="TH"/>
        <s v="V8"/>
        <s v="VI"/>
        <s v="P1"/>
        <s v="PA"/>
        <s v="PD"/>
        <s v="PE"/>
        <s v="PG"/>
        <s v="PS"/>
        <s v="R3"/>
        <s v="H4"/>
        <s v="HN"/>
        <s v="H5"/>
        <s v="FI"/>
        <s v="V5"/>
        <s v="V7"/>
        <s v="P6"/>
        <s v="PF"/>
        <s v="M4"/>
        <s v="S7"/>
        <s v="C6"/>
        <s v="CM"/>
        <s v="JD"/>
        <s v="H6"/>
        <s v="F2"/>
        <s v="E5"/>
        <s v="E7"/>
        <s v="EC"/>
        <s v="E8"/>
        <s v="E9"/>
        <s v="EA"/>
        <s v="EB"/>
        <s v="N0"/>
        <s v="N3"/>
        <s v="N4"/>
        <s v="N6"/>
        <s v="N7"/>
        <s v="N8"/>
        <s v="N9"/>
        <s v="CA"/>
        <s v="SA"/>
        <s v="C5"/>
        <s v="C7"/>
        <s v="H1"/>
        <s v="H7"/>
        <s v="H8"/>
        <s v="H9"/>
        <s v="HA"/>
        <s v="HB"/>
        <s v="HC"/>
        <s v="HE"/>
        <s v="DR"/>
        <s v="X5"/>
        <s v="HF"/>
        <s v="A8"/>
        <s v="HG"/>
        <s v="N5"/>
        <s v="IC"/>
        <s v="CN"/>
        <s v="RJ"/>
        <s v="RL"/>
        <s v="CO"/>
        <s v="BC"/>
        <s v="BG"/>
        <s v="VV"/>
        <s v="SO"/>
        <s v="PJ"/>
        <s v="AH"/>
        <s v="AL"/>
        <s v="AP"/>
        <s v="BP"/>
        <s v="CS"/>
        <s v="NT"/>
        <s v="NU"/>
        <s v="NW"/>
        <s v="RS"/>
        <s v="RX"/>
        <s v="04"/>
        <s v="C9"/>
        <s v="CI"/>
        <s v="CJ"/>
        <s v="CT"/>
        <s v="AC"/>
        <s v="AT"/>
        <s v="VS"/>
        <s v="CC"/>
        <s v="N2"/>
        <s v="S8" u="1"/>
        <s v="S9" u="1"/>
        <e v="#REF!" u="1"/>
        <s v="PY" u="1"/>
        <s v="RU" u="1"/>
        <s v="SL" u="1"/>
        <s v="ML" u="1"/>
      </sharedItems>
    </cacheField>
    <cacheField name="Provider Category (Specialty) Description" numFmtId="49">
      <sharedItems count="260">
        <s v="General Practice "/>
        <s v="Surgery, General"/>
        <s v="Allergy Immunology"/>
        <s v="Anesthesiology"/>
        <s v="Cardiovascular Disease"/>
        <s v="Dermatology"/>
        <s v="Family Practice"/>
        <s v="Gastroenterology"/>
        <s v="Internal Medicine "/>
        <s v="Osteopathy, Manipulative Therapy"/>
        <s v="Neurology"/>
        <s v="Surgery, Neurological"/>
        <s v="Gynecology/Obstetrics"/>
        <s v="Ophthalmology"/>
        <s v="Surgery, Orthopedic"/>
        <s v="Pathology"/>
        <s v="Surgery, Plastic &amp; Reconstructive"/>
        <s v="Psychiatry"/>
        <s v="Proctology"/>
        <s v="Pulmonary Diseases"/>
        <s v="Radiology, Diagnostic"/>
        <s v="Radiology, Therapeutic"/>
        <s v="Surgery, Thoracic"/>
        <s v="Urology"/>
        <s v="Pediatrics"/>
        <s v="Geriatrics"/>
        <s v="Nephrology"/>
        <s v="Surgery, Pediatric"/>
        <s v="Surgery, Oncology"/>
        <s v="Infectious Diseases"/>
        <s v="Adolescent Medicine"/>
        <s v="CRNA"/>
        <s v="Emergency Medicine"/>
        <s v="Endocrinology"/>
        <s v="EPSDT"/>
        <s v="Fluoride Certification"/>
        <s v="Hematology"/>
        <s v="Laryngology"/>
        <s v="Neonatology"/>
        <s v="Physical Medicine"/>
        <s v="Psychiatry Child"/>
        <s v="Rheumatology"/>
        <s v="Surgery, Cardio"/>
        <s v="Surgery, Colon and Rectal"/>
        <s v="Surgery, Vascular"/>
        <s v="Oncology"/>
        <s v="Orthopedic"/>
        <s v="Osteopathy, Radiation Therapy"/>
        <s v="Otology"/>
        <s v="Otorhinolaryngology"/>
        <s v="Infectious Disease"/>
        <s v="Indian Health Services Hospital or Tribal 638 Health Fac"/>
        <s v="Indian Health Services or Tribal 638 Health Fac- Outpatient"/>
        <s v="AR State Operated Teaching Hospital"/>
        <s v="Critical Access Hospital"/>
        <s v="Indian Health Services Hospital"/>
        <s v="Indian Health Services Freestanding"/>
        <s v="Pediatric Inpatient Hospital"/>
        <s v="Pediatric Outpatient Hospital"/>
        <s v="Inpatient Hospital"/>
        <s v="Outpatient Hospital"/>
        <s v="Intensive Intervention (group only)"/>
        <s v="Consultant"/>
        <s v="Lead-Line Therapist"/>
        <s v="Clinical Services Specialist (group only)"/>
        <s v="Pharmacy - Independent"/>
        <s v="Anti-Hemophilic"/>
        <s v="Pharmacy - Chain"/>
        <s v="Pharmacy - Compounding"/>
        <s v="Pharmacy - Home Infusion"/>
        <s v="Pharmacy - Long Term Care/Closed Door"/>
        <s v="Pharmacy Administered Vaccines"/>
        <s v="Mobile Dental Facility"/>
        <s v="Dental"/>
        <s v="Orthodontia"/>
        <s v="Independent Laboratory"/>
        <s v="Nuclear Medicine (Crossover only)"/>
        <s v="Portable X-Ray"/>
        <s v="Radiation Therapy-Complete"/>
        <s v="Independent X-Ray"/>
        <s v="Skilled Nursing Facility"/>
        <s v="Special Services"/>
        <s v="Physician Assistant"/>
        <s v="Intermediate Care Facility-Intellectual Disabilities"/>
        <s v="Intermediate Care Facility - Infant Infirmaries"/>
        <s v="Easter Seals"/>
        <s v="Home Health"/>
        <s v="Ambulance, Emergency"/>
        <s v="Ambulance, Non-Emergency"/>
        <s v="Ambulance, Advanced Life Support with EKG"/>
        <s v="Ambulance, Advanced Life Support without EKG"/>
        <s v="Ambulance-Helicopter"/>
        <s v="Ambulance-Fixed Wing"/>
        <s v="Non-Public Transportation"/>
        <s v="NET Transportation Broker"/>
        <s v="Prosthetic Devices"/>
        <s v="Durable Medical Equipment"/>
        <s v="Orthotic Appliances"/>
        <s v="Podiatry"/>
        <s v="Chiropractor"/>
        <s v="Independently Lic Practitioner (ILP) - LPE-I, LP "/>
        <s v="Non ILP - LPC, LCSW, LMFT"/>
        <s v="Independently Lic Practitioner (ILP) - LMFT"/>
        <s v="Licensed Alcohol and Drug Abuse Counselor"/>
        <s v="Independently Lic Practitioner (ILP) - LPC"/>
        <s v="Independently Lic Practitioner (ILP) - LCSW"/>
        <s v="Non ILP - LPE-I, LPE, LP"/>
        <s v="Audiologist"/>
        <s v="School-Based Audiology Services"/>
        <s v="Therapy - Physical"/>
        <s v="Speech Pathologist"/>
        <s v="Therapy - Occupational"/>
        <s v="Therapy - Occupational Assistant"/>
        <s v="Therapy - Physical Assistant"/>
        <s v="Therapy - Speech Pathologist Assistant"/>
        <s v="Ocularist (Crossover only)"/>
        <s v="Optician and Dispensary (Crossover only)"/>
        <s v="Optometrist"/>
        <s v="Optical Dispensing Contractor"/>
        <s v="AMC-Early Intervention Day Treatment"/>
        <s v="ADDT-Adult Developmental Day Treatment"/>
        <s v="EIDT-Early Intervention Day Treatment"/>
        <s v="Inpatient Psychiatric Under 21"/>
        <s v="Residential Treatment within Inpatient Psychiatric Hospital"/>
        <s v="Residential Treatment Facility"/>
        <s v="Sexual Offender Program"/>
        <s v="Rehabilitation Hospital"/>
        <s v="Mental Helath Pract - Lic Marriage/Family"/>
        <s v="Outpatient Behavioral Health Services"/>
        <s v="RSPD-Residential Rehab Center"/>
        <s v="Qualified Health Plan Carrier"/>
        <s v="Dental Managed Care Plan"/>
        <s v="Ambulatory Surgical Center"/>
        <s v="Rural Health Clinic"/>
        <s v="Rural Health Freestanding (Independent)"/>
        <s v="Cancer Screen"/>
        <s v="Cancer Treatment"/>
        <s v="Communicable Diseases"/>
        <s v="Maternity Clinic"/>
        <s v="Tuberculosis"/>
        <s v="Immunizations"/>
        <s v="Dental Clinic"/>
        <s v="Private Care Agency  or Health Agency"/>
        <s v="Area Agency on Aging"/>
        <s v="DDS"/>
        <s v="Weekend "/>
        <s v="Level 1 Assisted Living"/>
        <s v="Public School or Ed Services"/>
        <s v="Residential Care Facility"/>
        <s v="Parental Nutrition"/>
        <s v="Enteral Nutrition"/>
        <s v="Hemodialysis"/>
        <s v="Family Planning"/>
        <s v="Domiciliary Care (must include cost statement with app)"/>
        <s v="Ventilator Equipment"/>
        <s v="Private Duty Nursing"/>
        <s v="Private Duty Nursing-School District"/>
        <s v="Crossover Only"/>
        <s v="Independently Lic Practitioner (ILP) - LPE-I, LP"/>
        <s v="School-Based Child Health Services"/>
        <s v="Case Management Ages 00-20"/>
        <s v="Targeted Case Management"/>
        <s v="Juvenile Detention"/>
        <s v="Hospice"/>
        <s v="Federally Qualified Health Center"/>
        <s v="Adult Family Home"/>
        <s v="Home-Deliver Meals"/>
        <s v="Frozen Home Delivered Meals"/>
        <s v="Personal Emergency Response Systems"/>
        <s v="Adult Day Care"/>
        <s v="Adult Day Health Care"/>
        <s v="Respite"/>
        <s v="Other"/>
        <s v="Pediatric Nurse"/>
        <s v="OB/GYN"/>
        <s v="Family Nurse"/>
        <s v="Gerontological"/>
        <s v="Psychiatric/Mental Health"/>
        <s v="Acute Care"/>
        <s v="Sexual Assault Nurse Examiners"/>
        <s v="School-Based Vision and Hearing Screener"/>
        <s v="Case Management Ages 00-22"/>
        <s v="TCM DDS Group"/>
        <s v="Case Management Ages 60 and Older"/>
        <s v="Case Management Ages 21-59 with Disability"/>
        <s v="Hearing Aid Dealer"/>
        <s v="Supported Living"/>
        <s v="Eligibility Only"/>
        <s v="Consultation Services"/>
        <s v="Environmental Modifications-Adaptive Equipment"/>
        <s v="Specialized Medical Supplies"/>
        <s v="Case Management Services"/>
        <s v="Supported Employment"/>
        <s v="Case Management Ages 00-21"/>
        <s v="Developmental Rehabilitation Services"/>
        <s v="Oral Surgeon"/>
        <s v="Internal Medicine"/>
        <s v="Organized Healthcare Delivery System"/>
        <s v="Environmental Adaptations"/>
        <s v="Crisis Intervention"/>
        <s v="DDS Non Medicaid"/>
        <s v="Independent Choice"/>
        <s v="DYS-TCM Group"/>
        <s v="DCFS Rehab Services"/>
        <s v="DYS Rehab Services"/>
        <s v="DYS-TCM Performing"/>
        <s v="Autism Behavior Treatment EPSDT"/>
        <s v="Board Certified Behavior Analyst Group"/>
        <s v="School Based Mental Health"/>
        <s v="School District Outreach "/>
        <s v="PACE"/>
        <s v="Assisted Living Agency"/>
        <s v="Assisted Living Facility"/>
        <s v="Assisted Living Pharmacist Consultant"/>
        <s v="Board Certified Behavior Analyst Paraprofessional"/>
        <s v="Community Support Staff"/>
        <s v="Qualified Behavioral Health Provider (QBHP)/Personal Care Aide/Non Credentialed"/>
        <s v="Resident"/>
        <s v="Non-Independently Licensed Clinicians"/>
        <s v="Certified Peer Recovery Support Specialist BH/SU"/>
        <s v="Pharmacist"/>
        <s v="Community Support Systems Provider Base"/>
        <s v="Community Support Systems Provider Enhanced"/>
        <s v="Community Support Systems Provider Intensive"/>
        <s v="Team Based Intensive- In Home"/>
        <s v="Team Based ACT"/>
        <s v="Agency Attendant Care"/>
        <s v="Traditional Agency Attendant Care"/>
        <s v="In Home Care"/>
        <s v="Counseling Case Management"/>
        <s v="Nurse Midwife"/>
        <s v="School-Based Hearing Screener" u="1"/>
        <s v="School-Based Vision Screener" u="1"/>
        <s v="Licensed Clinical Social Worker" u="1"/>
        <s v="Psychologist-DDS" u="1"/>
        <s v="Independently Licensed Clinicians (LPC, LCSW, LMFT)" u="1"/>
        <s v="Licensed Professional Counselor" u="1"/>
        <e v="#REF!" u="1"/>
        <s v="Rural Life360" u="1"/>
        <s v="Independently Licensed Practitioner (ILP) - LCSW" u="1"/>
        <s v="Non ILP Licensed Clnicians- Psychology, LPE-I, LPE, LP" u="1"/>
        <s v="Independently Licensed Clinicians (Licensed Psychologist and Licensed Psychological Examiner Independent (LPE-I))" u="1"/>
        <s v="Fluoride Varnish Certification" u="1"/>
        <s v="Psychologist- DDS" u="1"/>
        <s v="Psyc Diagnostic &amp; Evaluation - LPE-I, LPE, LP" u="1"/>
        <s v="Non ILP Licensed Clinicians- Psychological Diagnostic &amp; Evaluation - Psychology, LPE-I, LPE, LP" u="1"/>
        <s v="Radiology Therapeutic" u="1"/>
        <s v="Independently Licensed Practitioner (ILP) - Psychology, LPE-I, LPE, LP " u="1"/>
        <s v="Independently Licensed Practitioner (ILP) - Psychology, LPE-I, LPE, LP" u="1"/>
        <s v="Psychology Licensed Psychological Examiner - Independent" u="1"/>
        <s v="Radiology Diagnostic" u="1"/>
        <s v="Success Life360" u="1"/>
        <s v="Independently Licensed Practitioner (ILP) - LMFT" u="1"/>
        <s v="Non ILP Licensed Clinicians- LPC, LCSW, LMFT" u="1"/>
        <s v="Intensive Level Providers" u="1"/>
        <s v="Maternal Life360" u="1"/>
        <s v="ICF - Infant Infirmaries" u="1"/>
        <s v="Independently Licensed Practitioner (ILP) - LPC" u="1"/>
        <s v="Licensed Psychological Examiner - Independent (LPE-I)/Psychology" u="1"/>
        <s v="Psych Diagnostic &amp; Evaluation - LPE-I, LPE, LP" u="1"/>
      </sharedItems>
    </cacheField>
    <cacheField name="Folder Color" numFmtId="49">
      <sharedItems/>
    </cacheField>
    <cacheField name="Enrollment Type: Atypical" numFmtId="49">
      <sharedItems/>
    </cacheField>
    <cacheField name="Enrollment Type: Individual" numFmtId="49">
      <sharedItems/>
    </cacheField>
    <cacheField name="Enrollment Type: Individual within a Group" numFmtId="49">
      <sharedItems/>
    </cacheField>
    <cacheField name="Enrollment Type: Group" numFmtId="49">
      <sharedItems/>
    </cacheField>
    <cacheField name="License: General" numFmtId="49">
      <sharedItems containsBlank="1"/>
    </cacheField>
    <cacheField name="License: ACS or Center Based" numFmtId="49">
      <sharedItems containsBlank="1"/>
    </cacheField>
    <cacheField name="License: DAAS Adult Day Health Care" numFmtId="49">
      <sharedItems containsBlank="1"/>
    </cacheField>
    <cacheField name="License: DOH Class A" numFmtId="49">
      <sharedItems containsBlank="1"/>
    </cacheField>
    <cacheField name="License: DOH Hospice" numFmtId="49">
      <sharedItems containsBlank="1"/>
    </cacheField>
    <cacheField name="License: Extended Care Services" numFmtId="49">
      <sharedItems containsBlank="1"/>
    </cacheField>
    <cacheField name="License: LEA#" numFmtId="49">
      <sharedItems containsBlank="1"/>
    </cacheField>
    <cacheField name="License: Level 2 ALF" numFmtId="49">
      <sharedItems containsBlank="1"/>
    </cacheField>
    <cacheField name="License: Nurse: Advanced Nursing" numFmtId="49">
      <sharedItems containsBlank="1"/>
    </cacheField>
    <cacheField name="License: Nurse: Registered Nurse Practitioner" numFmtId="49">
      <sharedItems containsBlank="1"/>
    </cacheField>
    <cacheField name="License: OLTC" numFmtId="49">
      <sharedItems containsBlank="1"/>
    </cacheField>
    <cacheField name="License: Optometry" numFmtId="49">
      <sharedItems containsBlank="1"/>
    </cacheField>
    <cacheField name="License: Pharmacy Board" numFmtId="49">
      <sharedItems containsBlank="1"/>
    </cacheField>
    <cacheField name="License: Respiratory Therapist" numFmtId="49">
      <sharedItems containsBlank="1"/>
    </cacheField>
    <cacheField name="License: Physician Assistant" numFmtId="49">
      <sharedItems containsBlank="1"/>
    </cacheField>
    <cacheField name="License: Registered Nurse, Practical Nurse, Psychiatric Nurse, or LMSW Master Social Worker" numFmtId="49">
      <sharedItems containsBlank="1"/>
    </cacheField>
    <cacheField name="Cert: General Accreditation" numFmtId="49">
      <sharedItems containsBlank="1"/>
    </cacheField>
    <cacheField name="Cert: ASHA or CFY" numFmtId="49">
      <sharedItems containsBlank="1"/>
    </cacheField>
    <cacheField name="Cert: BACA" numFmtId="49">
      <sharedItems containsBlank="1"/>
    </cacheField>
    <cacheField name="Cert: CARF or JACHO" numFmtId="49">
      <sharedItems containsBlank="1"/>
    </cacheField>
    <cacheField name="Cert: CARF, COA, or JACHO" numFmtId="49">
      <sharedItems containsBlank="1"/>
    </cacheField>
    <cacheField name="Cert: CRNA" numFmtId="49">
      <sharedItems containsBlank="1"/>
    </cacheField>
    <cacheField name="Cert: DAAS" numFmtId="49">
      <sharedItems containsBlank="1"/>
    </cacheField>
    <cacheField name="Cert: DDS" numFmtId="49">
      <sharedItems containsBlank="1"/>
    </cacheField>
    <cacheField name="Cert: DME Accreditation" numFmtId="49">
      <sharedItems containsBlank="1"/>
    </cacheField>
    <cacheField name="Cert: DPSQA" numFmtId="49">
      <sharedItems containsBlank="1"/>
    </cacheField>
    <cacheField name="Cert: Early Intervention" numFmtId="49">
      <sharedItems containsBlank="1"/>
    </cacheField>
    <cacheField name="Cert: HRSA Grant" numFmtId="49">
      <sharedItems containsBlank="1"/>
    </cacheField>
    <cacheField name="Cert: National Nursing" numFmtId="49">
      <sharedItems containsBlank="1"/>
    </cacheField>
    <cacheField name="Cert: NBCOT" numFmtId="49">
      <sharedItems containsBlank="1"/>
    </cacheField>
    <cacheField name="Cert: PASSE" numFmtId="49">
      <sharedItems containsBlank="1"/>
    </cacheField>
    <cacheField name="Cert: UAMS Partners" numFmtId="49">
      <sharedItems containsBlank="1"/>
    </cacheField>
    <cacheField name="Cert: SANE-P" numFmtId="49">
      <sharedItems containsNonDate="0" containsString="0" containsBlank="1"/>
    </cacheField>
    <cacheField name="Ambulance License" numFmtId="49">
      <sharedItems containsBlank="1"/>
    </cacheField>
    <cacheField name="ACA Fee" numFmtId="49">
      <sharedItems containsBlank="1"/>
    </cacheField>
    <cacheField name="Board of Directors" numFmtId="49">
      <sharedItems containsBlank="1"/>
    </cacheField>
    <cacheField name="CMS/DAAS/Provider Agreement" numFmtId="49">
      <sharedItems containsBlank="1"/>
    </cacheField>
    <cacheField name="Data Sharing Agreement" numFmtId="49">
      <sharedItems containsBlank="1"/>
    </cacheField>
    <cacheField name="DEA" numFmtId="49">
      <sharedItems containsBlank="1"/>
    </cacheField>
    <cacheField name="Department of Education Letter" numFmtId="49">
      <sharedItems containsBlank="1"/>
    </cacheField>
    <cacheField name="EFT with Voided Check / Bank Letter" numFmtId="49">
      <sharedItems containsBlank="1"/>
    </cacheField>
    <cacheField name="EPSDT" numFmtId="49">
      <sharedItems containsBlank="1"/>
    </cacheField>
    <cacheField name="First Connects Enrollment Form" numFmtId="49">
      <sharedItems containsBlank="1"/>
    </cacheField>
    <cacheField name="Fluoride" numFmtId="49">
      <sharedItems containsBlank="1"/>
    </cacheField>
    <cacheField name="IRS Letter" numFmtId="49">
      <sharedItems containsBlank="1"/>
    </cacheField>
    <cacheField name="Malpractice/Liability Insurance" numFmtId="49">
      <sharedItems containsBlank="1"/>
    </cacheField>
    <cacheField name="PCP Required" numFmtId="49">
      <sharedItems containsBlank="1"/>
    </cacheField>
    <cacheField name="Peer Recovery Support Certification" numFmtId="49">
      <sharedItems containsBlank="1"/>
    </cacheField>
    <cacheField name="Practitioner ID Request Form" numFmtId="49">
      <sharedItems containsBlank="1"/>
    </cacheField>
    <cacheField name="Section II Pharmacy Facilities Form" numFmtId="49">
      <sharedItems containsBlank="1"/>
    </cacheField>
    <cacheField name="Section IV Group Affiliation Form" numFmtId="49">
      <sharedItems containsBlank="1"/>
    </cacheField>
    <cacheField name="Secretary of State DBA Document for Groups" numFmtId="49">
      <sharedItems containsBlank="1"/>
    </cacheField>
    <cacheField name="Supervisory Letter" numFmtId="49">
      <sharedItems containsBlank="1"/>
    </cacheField>
    <cacheField name="Surety Bond" numFmtId="49">
      <sharedItems containsBlank="1"/>
    </cacheField>
    <cacheField name="W9" numFmtId="49">
      <sharedItems containsBlank="1"/>
    </cacheField>
    <cacheField name="Medicare" numFmtId="49">
      <sharedItems containsBlank="1"/>
    </cacheField>
    <cacheField name="Required Documents" numFmtId="0">
      <sharedItems containsBlank="1" count="4993" longText="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Physician Assistant_x000a_&gt;Optional: DEA_x000a_&gt;W9"/>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ACA Fee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License: Registered Nurse, Practical Nurse, Psychiatric Nurse, or LMSW Master Social Worker_x000a_"/>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Registered Nurse, Practical Nurse, Psychiatric Nurse, or LMSW Master Social Worker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License: Registered Nurse, Practical Nurse, Psychiatric Nurse, or LMSW Master Social Worker_x000a_"/>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PSQA_x000a_&gt;ACA Fee_x000a_&gt;IRS Letter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gistered Nurse, Practical Nurse, Psychiatric Nurse, or LMSW Master Social Worker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vel 2 ALF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First Connects Enrollment Form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IRS Letter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gt;Optional: Section IV Group Affiliation Form_x000a_&gt;EFT with Voided Check / Bank Letter_x000a_&gt;W9" u="1"/>
        <s v="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DDS_x000a_&gt;Ambulance License_x000a_&gt;ACA Fee_x000a_&gt;EFT with Voided Check / Bank Letter_x000a_&gt;W9" u="1"/>
        <s v="You can choose to enroll using one of the following types: _x000a_&gt;Atypical_x000a__x000a_You must submit the following documents: 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 u="1"/>
        <s v="You can choose to enroll using one of the following types: _x000a_&gt;Individual_x000a__x000a_You must submit the following documents: _x000a_&gt;License: General_x000a_&gt;Optional: Section IV Group Affiliation Form_x000a_&gt;W9" u="1"/>
        <s v="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 u="1"/>
        <s v="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gt;IRS Letter_x000a_&gt;Malpractice/Liability Insurance_x000a_&gt;EFT with Voided Check / Bank Letter_x000a_&gt;W9" u="1"/>
        <s v="You can choose to enroll using one of the following types: _x000a_&gt;Atypical_x000a__x000a_You must submit the following documents: _x000a_&gt;License: General_x000a_&gt;IRS Letter_x000a_&gt;EFT with Voided Check / Bank Letter_x000a_&gt;W9" u="1"/>
        <s v="You can choose to enroll using one of the following types: _x000a_&gt;Atypical_x000a__x000a_You must submit the following documents: _x000a_&gt;License: ACS or Center Based_x000a_&gt;IRS Letter_x000a_&gt;EFT with Voided Check / Bank Letter_x000a_&gt;W9" u="1"/>
        <s v="You can choose to enroll using one of the following types: _x000a_&gt;Atypical_x000a__x000a_You must submit the following documents: _x000a_&gt;License: OLTC_x000a_&gt;IRS Letter_x000a_&gt;EFT with Voided Check / Bank Letter_x000a_&gt;W9" u="1"/>
        <s v="You can choose to enroll using one of the following types: _x000a_&gt;Atypical_x000a__x000a_You must submit the following documents: _x000a_&gt;License: LEA#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Registered Nurse, Practical Nurse, Psychiatric Nurse, or LMSW Master Social Worker_x000a_" u="1"/>
        <s v="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Cert: DAAS_x000a_&gt;ACA Fee_x000a_&gt;Optional: IRS Letter_x000a_&gt;EFT with Voided Check / Bank Letter_x000a_&gt;W9" u="1"/>
        <s v="You can choose to enroll using one of the following types: _x000a_&gt;Atypical_x000a__x000a_You must submit the following documents: _x000a_&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Registered Nurse, Practical Nurse, Psychiatric Nurse, or LMSW Master Social Worker_x000a_" u="1"/>
        <s v="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Data Sharing Agreement_x000a_&gt;IRS Letter_x000a_&gt;W9" u="1"/>
        <s v="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First Connects Enrollment Form_x000a_&gt;Optional: IRS Letter_x000a_&gt;EFT with Voided Check / Bank Letter_x000a_&gt;W9" u="1"/>
        <s v="You can choose to enroll using one of the following types: _x000a_&gt;Atypical_x000a__x000a_You must submit the following documents: _x000a_&gt;ACA Fee_x000a_&gt;IRS Letter_x000a_&gt;EFT with Voided Check / Bank Letter_x000a_&gt;W9" u="1"/>
        <s v="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 u="1"/>
        <s v="You can choose to enroll using one of the following types: _x000a_&gt;Atypical_x000a__x000a_You must submit the following documents: _x000a_&gt;Optional: DEA_x000a_" u="1"/>
        <s v="You can choose to enroll using one of the following types: _x000a_&gt;Atypical_x000a__x000a_You must submit the following documents: _x000a_&gt;Optional: DEA_x000a_&gt;W9" u="1"/>
        <s v="You can choose to enroll using one of the following types: _x000a_&gt;Atypical_x000a__x000a_You must submit the following documents: _x000a_&gt;License: General_x000a_&gt;Optional: Section IV Group Affiliation Form_x000a_" u="1"/>
        <s v="You can choose to enroll using one of the following types: _x000a_&gt;Atypical_x000a__x000a_You must submit the following documents: _x000a_&gt;Peer Recovery Support Certification_x000a_" u="1"/>
        <s v="You can choose to enroll using one of the following types: _x000a_&gt;Atypical_x000a__x000a_You must submit the following documents: _x000a_&gt;License: General_x000a_" u="1"/>
        <s v="You can choose to enroll using one of the following types: _x000a_&gt;Group_x000a__x000a_You must submit the following documents: _x000a_&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Data Sharing Agreement_x000a_&gt;IRS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m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blank)&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License: Physician Assistant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License: Physician Assistant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blank)&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blank)&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blank)&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blank)&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blank)&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blank)&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Physcian Assistant_x000a_&gt;Optional: DEA_x000a_&gt;W9" u="1"/>
        <s v="You can choose to enroll using one of the following types: _x000a_&gt;Atypical_x000a__x000a_You must submit the following documents: _x000a_&gt;Cert: General Accreditation_x000a_&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e v="#REF!"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Optional: DEA_x000a_&gt;Optional: SAMHSA Approval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Cert: DPSQA_x000a_&gt;Ambulance License_x000a_&gt;ACA Fee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Optional: DEA_x000a_&gt;Optional: SAMHSA Approval Letter_x000a_"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First Connects Enrollment Form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0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gt;Optional: SAMHSA Approval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gt;Section IV Group Affiliation Form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Cert: DPSQA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Optional: DEA_x000a_&gt;Optional: SAMHSA Approval Letter_x000a_"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haredItems>
    </cacheField>
  </cacheFields>
  <extLst>
    <ext xmlns:x14="http://schemas.microsoft.com/office/spreadsheetml/2009/9/main" uri="{725AE2AE-9491-48be-B2B4-4EB974FC3084}">
      <x14:pivotCacheDefinition pivotCacheId="5981348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
  <r>
    <s v="0101"/>
    <x v="0"/>
    <x v="0"/>
    <x v="0"/>
    <x v="0"/>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0"/>
  </r>
  <r>
    <s v="0102"/>
    <x v="0"/>
    <x v="0"/>
    <x v="1"/>
    <x v="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3"/>
    <x v="0"/>
    <x v="0"/>
    <x v="2"/>
    <x v="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5"/>
    <x v="0"/>
    <x v="0"/>
    <x v="3"/>
    <x v="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6"/>
    <x v="0"/>
    <x v="0"/>
    <x v="4"/>
    <x v="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7"/>
    <x v="0"/>
    <x v="0"/>
    <x v="5"/>
    <x v="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8"/>
    <x v="0"/>
    <x v="0"/>
    <x v="6"/>
    <x v="6"/>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0"/>
  </r>
  <r>
    <s v="0110"/>
    <x v="0"/>
    <x v="0"/>
    <x v="7"/>
    <x v="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1"/>
    <x v="0"/>
    <x v="0"/>
    <x v="8"/>
    <x v="8"/>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2"/>
  </r>
  <r>
    <s v="0112"/>
    <x v="0"/>
    <x v="0"/>
    <x v="9"/>
    <x v="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3"/>
    <x v="0"/>
    <x v="0"/>
    <x v="10"/>
    <x v="1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4"/>
    <x v="0"/>
    <x v="0"/>
    <x v="11"/>
    <x v="1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6"/>
    <x v="0"/>
    <x v="0"/>
    <x v="12"/>
    <x v="12"/>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
  </r>
  <r>
    <s v="0118"/>
    <x v="0"/>
    <x v="0"/>
    <x v="13"/>
    <x v="1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0"/>
    <x v="0"/>
    <x v="0"/>
    <x v="14"/>
    <x v="1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2"/>
    <x v="0"/>
    <x v="0"/>
    <x v="15"/>
    <x v="1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4"/>
    <x v="0"/>
    <x v="0"/>
    <x v="16"/>
    <x v="1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6"/>
    <x v="0"/>
    <x v="0"/>
    <x v="17"/>
    <x v="1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8"/>
    <x v="0"/>
    <x v="0"/>
    <x v="18"/>
    <x v="1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9"/>
    <x v="0"/>
    <x v="0"/>
    <x v="19"/>
    <x v="1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0"/>
    <x v="0"/>
    <x v="0"/>
    <x v="20"/>
    <x v="2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1"/>
    <x v="0"/>
    <x v="0"/>
    <x v="21"/>
    <x v="2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3"/>
    <x v="0"/>
    <x v="0"/>
    <x v="22"/>
    <x v="2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4"/>
    <x v="0"/>
    <x v="0"/>
    <x v="23"/>
    <x v="2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7"/>
    <x v="0"/>
    <x v="0"/>
    <x v="24"/>
    <x v="24"/>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
  </r>
  <r>
    <s v="0138"/>
    <x v="0"/>
    <x v="0"/>
    <x v="25"/>
    <x v="2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9"/>
    <x v="0"/>
    <x v="0"/>
    <x v="26"/>
    <x v="2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53"/>
    <x v="0"/>
    <x v="0"/>
    <x v="27"/>
    <x v="2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
  </r>
  <r>
    <s v="0154"/>
    <x v="0"/>
    <x v="0"/>
    <x v="28"/>
    <x v="2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55"/>
    <x v="0"/>
    <x v="0"/>
    <x v="29"/>
    <x v="2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6"/>
  </r>
  <r>
    <s v="01AA"/>
    <x v="0"/>
    <x v="0"/>
    <x v="30"/>
    <x v="3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
  </r>
  <r>
    <s v="01C3"/>
    <x v="0"/>
    <x v="0"/>
    <x v="31"/>
    <x v="31"/>
    <s v="PF"/>
    <s v="X"/>
    <s v="I"/>
    <s v="N"/>
    <s v="X"/>
    <s v=""/>
    <s v=""/>
    <s v=""/>
    <s v=""/>
    <s v=""/>
    <s v=""/>
    <s v=""/>
    <s v=""/>
    <s v="License: Nurse: Advanced Nursing"/>
    <s v=""/>
    <s v=""/>
    <s v=""/>
    <s v=""/>
    <s v=""/>
    <s v=""/>
    <m/>
    <s v=""/>
    <s v=""/>
    <s v=""/>
    <s v=""/>
    <s v=""/>
    <s v="Cert: CRNA"/>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8"/>
  </r>
  <r>
    <s v="01E1"/>
    <x v="0"/>
    <x v="0"/>
    <x v="32"/>
    <x v="3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E2"/>
    <x v="0"/>
    <x v="0"/>
    <x v="33"/>
    <x v="3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E3"/>
    <x v="0"/>
    <x v="0"/>
    <x v="34"/>
    <x v="3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0"/>
  </r>
  <r>
    <s v="01FC"/>
    <x v="0"/>
    <x v="0"/>
    <x v="35"/>
    <x v="35"/>
    <s v="BF"/>
    <s v="X"/>
    <s v="I"/>
    <s v="N"/>
    <s v="X"/>
    <s v="License: General"/>
    <s v=""/>
    <s v=""/>
    <s v=""/>
    <s v=""/>
    <s v=""/>
    <s v=""/>
    <s v=""/>
    <s v=""/>
    <s v=""/>
    <s v=""/>
    <s v=""/>
    <s v=""/>
    <s v=""/>
    <s v=""/>
    <m/>
    <s v="Cert: General Accreditation"/>
    <s v=""/>
    <s v=""/>
    <s v=""/>
    <s v=""/>
    <s v=""/>
    <s v=""/>
    <s v=""/>
    <s v=""/>
    <s v=""/>
    <s v=""/>
    <s v=""/>
    <s v=""/>
    <s v=""/>
    <s v=""/>
    <s v=""/>
    <m/>
    <s v=""/>
    <s v=""/>
    <s v=""/>
    <s v=""/>
    <m/>
    <s v="Optional: DEA"/>
    <s v=""/>
    <s v="Group: EFT with Voided Check / Bank Letter"/>
    <s v=""/>
    <s v=""/>
    <s v="Optional: Fluoride"/>
    <s v=""/>
    <s v=""/>
    <s v="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1"/>
  </r>
  <r>
    <s v="01H2"/>
    <x v="0"/>
    <x v="0"/>
    <x v="36"/>
    <x v="3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2"/>
  </r>
  <r>
    <s v="01L1"/>
    <x v="0"/>
    <x v="0"/>
    <x v="37"/>
    <x v="3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N1"/>
    <x v="0"/>
    <x v="0"/>
    <x v="38"/>
    <x v="3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
  </r>
  <r>
    <s v="01P3"/>
    <x v="0"/>
    <x v="0"/>
    <x v="39"/>
    <x v="3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P5"/>
    <x v="0"/>
    <x v="0"/>
    <x v="40"/>
    <x v="4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1R4"/>
    <x v="0"/>
    <x v="0"/>
    <x v="41"/>
    <x v="4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S1"/>
    <x v="0"/>
    <x v="0"/>
    <x v="42"/>
    <x v="4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5"/>
  </r>
  <r>
    <s v="01S2"/>
    <x v="0"/>
    <x v="0"/>
    <x v="43"/>
    <x v="4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S4"/>
    <x v="0"/>
    <x v="0"/>
    <x v="44"/>
    <x v="4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1"/>
    <x v="0"/>
    <x v="0"/>
    <x v="45"/>
    <x v="4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6"/>
    <x v="0"/>
    <x v="0"/>
    <x v="46"/>
    <x v="4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7"/>
    <x v="0"/>
    <x v="0"/>
    <x v="47"/>
    <x v="4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8"/>
    <x v="0"/>
    <x v="0"/>
    <x v="48"/>
    <x v="4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9"/>
    <x v="0"/>
    <x v="0"/>
    <x v="49"/>
    <x v="4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201"/>
    <x v="1"/>
    <x v="1"/>
    <x v="0"/>
    <x v="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02"/>
    <x v="1"/>
    <x v="1"/>
    <x v="1"/>
    <x v="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3"/>
    <x v="1"/>
    <x v="1"/>
    <x v="2"/>
    <x v="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5"/>
    <x v="1"/>
    <x v="1"/>
    <x v="3"/>
    <x v="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6"/>
    <x v="1"/>
    <x v="1"/>
    <x v="4"/>
    <x v="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8"/>
  </r>
  <r>
    <s v="0207"/>
    <x v="1"/>
    <x v="1"/>
    <x v="5"/>
    <x v="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8"/>
    <x v="1"/>
    <x v="1"/>
    <x v="6"/>
    <x v="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0"/>
    <x v="1"/>
    <x v="1"/>
    <x v="7"/>
    <x v="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11"/>
    <x v="1"/>
    <x v="1"/>
    <x v="8"/>
    <x v="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2"/>
    <x v="1"/>
    <x v="1"/>
    <x v="9"/>
    <x v="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0"/>
  </r>
  <r>
    <s v="0213"/>
    <x v="1"/>
    <x v="1"/>
    <x v="10"/>
    <x v="1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1"/>
  </r>
  <r>
    <s v="0214"/>
    <x v="1"/>
    <x v="1"/>
    <x v="11"/>
    <x v="1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2"/>
  </r>
  <r>
    <s v="0216"/>
    <x v="1"/>
    <x v="1"/>
    <x v="12"/>
    <x v="1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8"/>
    <x v="1"/>
    <x v="1"/>
    <x v="13"/>
    <x v="1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0"/>
    <x v="1"/>
    <x v="1"/>
    <x v="14"/>
    <x v="1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3"/>
  </r>
  <r>
    <s v="0222"/>
    <x v="1"/>
    <x v="1"/>
    <x v="15"/>
    <x v="1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4"/>
  </r>
  <r>
    <s v="0224"/>
    <x v="1"/>
    <x v="1"/>
    <x v="16"/>
    <x v="1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6"/>
    <x v="1"/>
    <x v="1"/>
    <x v="17"/>
    <x v="1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8"/>
    <x v="1"/>
    <x v="1"/>
    <x v="18"/>
    <x v="1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29"/>
    <x v="1"/>
    <x v="1"/>
    <x v="19"/>
    <x v="1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0"/>
    <x v="1"/>
    <x v="1"/>
    <x v="20"/>
    <x v="2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31"/>
    <x v="1"/>
    <x v="1"/>
    <x v="21"/>
    <x v="2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3"/>
    <x v="1"/>
    <x v="1"/>
    <x v="22"/>
    <x v="2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4"/>
    <x v="1"/>
    <x v="1"/>
    <x v="23"/>
    <x v="2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7"/>
    <x v="1"/>
    <x v="1"/>
    <x v="24"/>
    <x v="2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N"/>
    <x v="25"/>
  </r>
  <r>
    <s v="0238"/>
    <x v="1"/>
    <x v="1"/>
    <x v="25"/>
    <x v="2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9"/>
    <x v="1"/>
    <x v="1"/>
    <x v="26"/>
    <x v="2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53"/>
    <x v="1"/>
    <x v="1"/>
    <x v="27"/>
    <x v="2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6"/>
  </r>
  <r>
    <s v="0254"/>
    <x v="1"/>
    <x v="1"/>
    <x v="28"/>
    <x v="2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55"/>
    <x v="1"/>
    <x v="1"/>
    <x v="29"/>
    <x v="5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AA"/>
    <x v="1"/>
    <x v="1"/>
    <x v="30"/>
    <x v="3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2C3"/>
    <x v="1"/>
    <x v="1"/>
    <x v="31"/>
    <x v="31"/>
    <s v="P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1"/>
    <x v="1"/>
    <x v="1"/>
    <x v="32"/>
    <x v="3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2"/>
    <x v="1"/>
    <x v="1"/>
    <x v="33"/>
    <x v="3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3"/>
    <x v="1"/>
    <x v="1"/>
    <x v="34"/>
    <x v="3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9"/>
  </r>
  <r>
    <s v="02FC"/>
    <x v="1"/>
    <x v="1"/>
    <x v="35"/>
    <x v="35"/>
    <s v="BF"/>
    <s v="X"/>
    <s v="X"/>
    <s v="X"/>
    <s v="G"/>
    <s v=""/>
    <s v=""/>
    <s v=""/>
    <s v=""/>
    <s v=""/>
    <s v=""/>
    <s v=""/>
    <s v=""/>
    <s v=""/>
    <s v=""/>
    <s v=""/>
    <s v=""/>
    <s v=""/>
    <s v=""/>
    <s v=""/>
    <m/>
    <s v="Cert: General Accreditation"/>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0"/>
  </r>
  <r>
    <s v="02H2"/>
    <x v="1"/>
    <x v="1"/>
    <x v="36"/>
    <x v="3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2IH"/>
    <x v="1"/>
    <x v="1"/>
    <x v="50"/>
    <x v="5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IS"/>
    <x v="1"/>
    <x v="1"/>
    <x v="51"/>
    <x v="5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2L1"/>
    <x v="1"/>
    <x v="1"/>
    <x v="37"/>
    <x v="3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N1"/>
    <x v="1"/>
    <x v="1"/>
    <x v="38"/>
    <x v="3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2P3"/>
    <x v="1"/>
    <x v="1"/>
    <x v="39"/>
    <x v="3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P5"/>
    <x v="1"/>
    <x v="1"/>
    <x v="40"/>
    <x v="4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2R4"/>
    <x v="1"/>
    <x v="1"/>
    <x v="41"/>
    <x v="4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1"/>
    <x v="1"/>
    <x v="1"/>
    <x v="42"/>
    <x v="4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2"/>
    <x v="1"/>
    <x v="1"/>
    <x v="43"/>
    <x v="4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4"/>
    <x v="1"/>
    <x v="1"/>
    <x v="44"/>
    <x v="4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1"/>
    <x v="1"/>
    <x v="1"/>
    <x v="45"/>
    <x v="4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6"/>
    <x v="1"/>
    <x v="1"/>
    <x v="46"/>
    <x v="4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7"/>
    <x v="1"/>
    <x v="1"/>
    <x v="47"/>
    <x v="4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8"/>
    <x v="1"/>
    <x v="1"/>
    <x v="48"/>
    <x v="4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9"/>
    <x v="1"/>
    <x v="1"/>
    <x v="49"/>
    <x v="4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301"/>
    <x v="2"/>
    <x v="2"/>
    <x v="0"/>
    <x v="0"/>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3"/>
  </r>
  <r>
    <s v="0302"/>
    <x v="2"/>
    <x v="2"/>
    <x v="1"/>
    <x v="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3"/>
    <x v="2"/>
    <x v="2"/>
    <x v="2"/>
    <x v="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5"/>
  </r>
  <r>
    <s v="0305"/>
    <x v="2"/>
    <x v="2"/>
    <x v="3"/>
    <x v="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6"/>
    <x v="2"/>
    <x v="2"/>
    <x v="4"/>
    <x v="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7"/>
    <x v="2"/>
    <x v="2"/>
    <x v="5"/>
    <x v="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08"/>
    <x v="2"/>
    <x v="2"/>
    <x v="6"/>
    <x v="6"/>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3"/>
  </r>
  <r>
    <s v="0310"/>
    <x v="2"/>
    <x v="2"/>
    <x v="7"/>
    <x v="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1"/>
    <x v="2"/>
    <x v="2"/>
    <x v="8"/>
    <x v="8"/>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7"/>
  </r>
  <r>
    <s v="0312"/>
    <x v="2"/>
    <x v="2"/>
    <x v="9"/>
    <x v="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3"/>
    <x v="2"/>
    <x v="2"/>
    <x v="10"/>
    <x v="1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4"/>
    <x v="2"/>
    <x v="2"/>
    <x v="11"/>
    <x v="1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6"/>
    <x v="2"/>
    <x v="2"/>
    <x v="12"/>
    <x v="12"/>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8"/>
  </r>
  <r>
    <s v="0318"/>
    <x v="2"/>
    <x v="2"/>
    <x v="13"/>
    <x v="1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9"/>
  </r>
  <r>
    <s v="0320"/>
    <x v="2"/>
    <x v="2"/>
    <x v="14"/>
    <x v="1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2"/>
    <x v="2"/>
    <x v="2"/>
    <x v="15"/>
    <x v="1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4"/>
    <x v="2"/>
    <x v="2"/>
    <x v="16"/>
    <x v="1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6"/>
    <x v="2"/>
    <x v="2"/>
    <x v="17"/>
    <x v="1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8"/>
    <x v="2"/>
    <x v="2"/>
    <x v="18"/>
    <x v="1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29"/>
    <x v="2"/>
    <x v="2"/>
    <x v="19"/>
    <x v="1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0"/>
    <x v="2"/>
    <x v="2"/>
    <x v="20"/>
    <x v="2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31"/>
    <x v="2"/>
    <x v="2"/>
    <x v="21"/>
    <x v="2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3"/>
    <x v="2"/>
    <x v="2"/>
    <x v="22"/>
    <x v="2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4"/>
    <x v="2"/>
    <x v="2"/>
    <x v="23"/>
    <x v="2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7"/>
    <x v="2"/>
    <x v="2"/>
    <x v="24"/>
    <x v="24"/>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0"/>
  </r>
  <r>
    <s v="0338"/>
    <x v="2"/>
    <x v="2"/>
    <x v="25"/>
    <x v="2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9"/>
    <x v="2"/>
    <x v="2"/>
    <x v="26"/>
    <x v="2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53"/>
    <x v="2"/>
    <x v="2"/>
    <x v="27"/>
    <x v="2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1"/>
  </r>
  <r>
    <s v="0354"/>
    <x v="2"/>
    <x v="2"/>
    <x v="28"/>
    <x v="2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55"/>
    <x v="2"/>
    <x v="2"/>
    <x v="29"/>
    <x v="5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AA"/>
    <x v="2"/>
    <x v="2"/>
    <x v="30"/>
    <x v="3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
  </r>
  <r>
    <s v="03E1"/>
    <x v="2"/>
    <x v="2"/>
    <x v="32"/>
    <x v="3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E2"/>
    <x v="2"/>
    <x v="2"/>
    <x v="33"/>
    <x v="3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E3"/>
    <x v="2"/>
    <x v="2"/>
    <x v="34"/>
    <x v="3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0"/>
  </r>
  <r>
    <s v="03FC"/>
    <x v="2"/>
    <x v="2"/>
    <x v="35"/>
    <x v="35"/>
    <s v="BF"/>
    <s v="X"/>
    <s v="I"/>
    <s v="N"/>
    <s v="X"/>
    <s v="License: General"/>
    <s v=""/>
    <s v=""/>
    <s v=""/>
    <s v=""/>
    <s v=""/>
    <s v=""/>
    <s v=""/>
    <s v=""/>
    <s v=""/>
    <s v=""/>
    <s v=""/>
    <s v=""/>
    <s v=""/>
    <s v=""/>
    <m/>
    <s v="Cert: General Accreditation"/>
    <s v=""/>
    <s v=""/>
    <s v=""/>
    <s v=""/>
    <s v=""/>
    <s v=""/>
    <s v=""/>
    <s v=""/>
    <s v=""/>
    <s v=""/>
    <s v=""/>
    <s v=""/>
    <s v=""/>
    <s v=""/>
    <s v=""/>
    <m/>
    <s v=""/>
    <s v=""/>
    <s v=""/>
    <s v=""/>
    <m/>
    <s v="Optional: DEA"/>
    <s v=""/>
    <s v="Group: EFT with Voided Check / Bank Letter"/>
    <s v=""/>
    <s v=""/>
    <s v="Optional: Fluoride"/>
    <s v=""/>
    <s v=""/>
    <s v="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1"/>
  </r>
  <r>
    <s v="03H2"/>
    <x v="2"/>
    <x v="2"/>
    <x v="36"/>
    <x v="3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L1"/>
    <x v="2"/>
    <x v="2"/>
    <x v="37"/>
    <x v="3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2"/>
  </r>
  <r>
    <s v="03N1"/>
    <x v="2"/>
    <x v="2"/>
    <x v="38"/>
    <x v="3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3P3"/>
    <x v="2"/>
    <x v="2"/>
    <x v="39"/>
    <x v="3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42"/>
  </r>
  <r>
    <s v="03P5"/>
    <x v="2"/>
    <x v="2"/>
    <x v="40"/>
    <x v="4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3R4"/>
    <x v="2"/>
    <x v="2"/>
    <x v="41"/>
    <x v="4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S1"/>
    <x v="2"/>
    <x v="2"/>
    <x v="42"/>
    <x v="4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S2"/>
    <x v="2"/>
    <x v="2"/>
    <x v="43"/>
    <x v="4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5"/>
  </r>
  <r>
    <s v="03S4"/>
    <x v="2"/>
    <x v="2"/>
    <x v="44"/>
    <x v="4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1"/>
    <x v="2"/>
    <x v="2"/>
    <x v="45"/>
    <x v="4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6"/>
    <x v="2"/>
    <x v="2"/>
    <x v="46"/>
    <x v="4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7"/>
    <x v="2"/>
    <x v="2"/>
    <x v="47"/>
    <x v="4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8"/>
    <x v="2"/>
    <x v="2"/>
    <x v="48"/>
    <x v="4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9"/>
    <x v="2"/>
    <x v="2"/>
    <x v="49"/>
    <x v="4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401"/>
    <x v="3"/>
    <x v="3"/>
    <x v="0"/>
    <x v="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02"/>
    <x v="3"/>
    <x v="3"/>
    <x v="1"/>
    <x v="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3"/>
    <x v="3"/>
    <x v="3"/>
    <x v="2"/>
    <x v="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5"/>
    <x v="3"/>
    <x v="3"/>
    <x v="3"/>
    <x v="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6"/>
    <x v="3"/>
    <x v="3"/>
    <x v="4"/>
    <x v="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7"/>
    <x v="3"/>
    <x v="3"/>
    <x v="5"/>
    <x v="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8"/>
  </r>
  <r>
    <s v="0408"/>
    <x v="3"/>
    <x v="3"/>
    <x v="6"/>
    <x v="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10"/>
    <x v="3"/>
    <x v="3"/>
    <x v="7"/>
    <x v="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1"/>
    <x v="3"/>
    <x v="3"/>
    <x v="8"/>
    <x v="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43"/>
  </r>
  <r>
    <s v="0412"/>
    <x v="3"/>
    <x v="3"/>
    <x v="9"/>
    <x v="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3"/>
    <x v="3"/>
    <x v="3"/>
    <x v="10"/>
    <x v="1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4"/>
    <x v="3"/>
    <x v="3"/>
    <x v="11"/>
    <x v="1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16"/>
    <x v="3"/>
    <x v="3"/>
    <x v="12"/>
    <x v="1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18"/>
    <x v="3"/>
    <x v="3"/>
    <x v="13"/>
    <x v="1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0"/>
    <x v="3"/>
    <x v="3"/>
    <x v="14"/>
    <x v="1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3"/>
  </r>
  <r>
    <s v="0422"/>
    <x v="3"/>
    <x v="3"/>
    <x v="15"/>
    <x v="1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4"/>
  </r>
  <r>
    <s v="0424"/>
    <x v="3"/>
    <x v="3"/>
    <x v="16"/>
    <x v="1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6"/>
    <x v="3"/>
    <x v="3"/>
    <x v="17"/>
    <x v="1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8"/>
    <x v="3"/>
    <x v="3"/>
    <x v="18"/>
    <x v="1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29"/>
    <x v="3"/>
    <x v="3"/>
    <x v="19"/>
    <x v="1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0"/>
    <x v="3"/>
    <x v="3"/>
    <x v="20"/>
    <x v="2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31"/>
    <x v="3"/>
    <x v="3"/>
    <x v="21"/>
    <x v="2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3"/>
    <x v="3"/>
    <x v="3"/>
    <x v="22"/>
    <x v="2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4"/>
    <x v="3"/>
    <x v="3"/>
    <x v="23"/>
    <x v="2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7"/>
    <x v="3"/>
    <x v="3"/>
    <x v="24"/>
    <x v="2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N"/>
    <x v="25"/>
  </r>
  <r>
    <s v="0438"/>
    <x v="3"/>
    <x v="3"/>
    <x v="25"/>
    <x v="2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9"/>
    <x v="3"/>
    <x v="3"/>
    <x v="26"/>
    <x v="2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53"/>
    <x v="3"/>
    <x v="3"/>
    <x v="27"/>
    <x v="2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6"/>
  </r>
  <r>
    <s v="0454"/>
    <x v="3"/>
    <x v="3"/>
    <x v="28"/>
    <x v="2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55"/>
    <x v="3"/>
    <x v="3"/>
    <x v="29"/>
    <x v="5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AA"/>
    <x v="3"/>
    <x v="3"/>
    <x v="30"/>
    <x v="3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4E1"/>
    <x v="3"/>
    <x v="3"/>
    <x v="32"/>
    <x v="3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E2"/>
    <x v="3"/>
    <x v="3"/>
    <x v="33"/>
    <x v="3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E3"/>
    <x v="3"/>
    <x v="3"/>
    <x v="34"/>
    <x v="3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9"/>
  </r>
  <r>
    <s v="04FC"/>
    <x v="3"/>
    <x v="3"/>
    <x v="35"/>
    <x v="35"/>
    <s v="BF"/>
    <s v="X"/>
    <s v="X"/>
    <s v="X"/>
    <s v="G"/>
    <s v=""/>
    <s v=""/>
    <s v=""/>
    <s v=""/>
    <s v=""/>
    <s v=""/>
    <s v=""/>
    <s v=""/>
    <s v=""/>
    <s v=""/>
    <s v=""/>
    <s v=""/>
    <s v=""/>
    <s v=""/>
    <s v=""/>
    <m/>
    <s v="Cert: General Accreditation"/>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0"/>
  </r>
  <r>
    <s v="04H2"/>
    <x v="3"/>
    <x v="3"/>
    <x v="36"/>
    <x v="3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L1"/>
    <x v="3"/>
    <x v="3"/>
    <x v="37"/>
    <x v="3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N1"/>
    <x v="3"/>
    <x v="3"/>
    <x v="38"/>
    <x v="3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4P3"/>
    <x v="3"/>
    <x v="3"/>
    <x v="39"/>
    <x v="3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P5"/>
    <x v="3"/>
    <x v="3"/>
    <x v="40"/>
    <x v="4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4R4"/>
    <x v="3"/>
    <x v="3"/>
    <x v="41"/>
    <x v="4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S1"/>
    <x v="3"/>
    <x v="3"/>
    <x v="42"/>
    <x v="4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S2"/>
    <x v="3"/>
    <x v="3"/>
    <x v="43"/>
    <x v="4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S4"/>
    <x v="3"/>
    <x v="3"/>
    <x v="44"/>
    <x v="4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1"/>
    <x v="3"/>
    <x v="3"/>
    <x v="45"/>
    <x v="4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6"/>
    <x v="3"/>
    <x v="3"/>
    <x v="46"/>
    <x v="4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7"/>
    <x v="3"/>
    <x v="3"/>
    <x v="47"/>
    <x v="4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8"/>
    <x v="3"/>
    <x v="3"/>
    <x v="48"/>
    <x v="4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9"/>
    <x v="3"/>
    <x v="3"/>
    <x v="49"/>
    <x v="4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5A5"/>
    <x v="4"/>
    <x v="4"/>
    <x v="52"/>
    <x v="53"/>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CH"/>
    <x v="4"/>
    <x v="4"/>
    <x v="53"/>
    <x v="54"/>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IH"/>
    <x v="4"/>
    <x v="4"/>
    <x v="50"/>
    <x v="55"/>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IS"/>
    <x v="4"/>
    <x v="4"/>
    <x v="51"/>
    <x v="56"/>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P7"/>
    <x v="4"/>
    <x v="4"/>
    <x v="54"/>
    <x v="57"/>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P8"/>
    <x v="4"/>
    <x v="4"/>
    <x v="55"/>
    <x v="58"/>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5"/>
  </r>
  <r>
    <s v="05W6"/>
    <x v="4"/>
    <x v="4"/>
    <x v="56"/>
    <x v="59"/>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W7"/>
    <x v="4"/>
    <x v="4"/>
    <x v="57"/>
    <x v="60"/>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6AV"/>
    <x v="5"/>
    <x v="5"/>
    <x v="58"/>
    <x v="61"/>
    <s v="OF"/>
    <s v="A"/>
    <s v="X"/>
    <s v="X"/>
    <s v="X"/>
    <s v=""/>
    <s v=""/>
    <s v=""/>
    <s v=""/>
    <s v=""/>
    <s v=""/>
    <s v=""/>
    <s v=""/>
    <s v=""/>
    <s v=""/>
    <s v=""/>
    <s v=""/>
    <s v=""/>
    <s v=""/>
    <s v=""/>
    <m/>
    <s v=""/>
    <s v=""/>
    <s v=""/>
    <s v=""/>
    <s v=""/>
    <s v=""/>
    <s v=""/>
    <s v=""/>
    <s v=""/>
    <s v=""/>
    <s v=""/>
    <s v=""/>
    <s v=""/>
    <s v=""/>
    <s v=""/>
    <s v="Cert: UAMS Partners"/>
    <m/>
    <s v=""/>
    <s v="ACA Fee"/>
    <s v=""/>
    <s v=""/>
    <m/>
    <s v=""/>
    <s v=""/>
    <s v="EFT with Voided Check / Bank Letter"/>
    <s v=""/>
    <s v=""/>
    <s v=""/>
    <s v="IRS Letter"/>
    <s v=""/>
    <s v=""/>
    <s v=""/>
    <s v=""/>
    <s v=""/>
    <s v="Section IV Group Affiliation Form"/>
    <s v=""/>
    <s v=""/>
    <s v=""/>
    <s v="W9"/>
    <s v="N"/>
    <x v="46"/>
  </r>
  <r>
    <s v="06AW"/>
    <x v="5"/>
    <x v="5"/>
    <x v="59"/>
    <x v="62"/>
    <s v="OF"/>
    <s v="A"/>
    <s v="X"/>
    <s v="X"/>
    <s v="X"/>
    <s v=""/>
    <s v=""/>
    <s v=""/>
    <s v=""/>
    <s v=""/>
    <s v=""/>
    <s v=""/>
    <s v=""/>
    <s v=""/>
    <s v=""/>
    <s v=""/>
    <s v=""/>
    <s v=""/>
    <s v=""/>
    <s v=""/>
    <m/>
    <s v=""/>
    <s v=""/>
    <s v=""/>
    <s v=""/>
    <s v=""/>
    <s v=""/>
    <s v=""/>
    <s v=""/>
    <s v=""/>
    <s v=""/>
    <s v=""/>
    <s v=""/>
    <s v=""/>
    <s v=""/>
    <s v=""/>
    <s v=""/>
    <m/>
    <s v=""/>
    <s v=""/>
    <s v=""/>
    <s v=""/>
    <m/>
    <s v=""/>
    <s v=""/>
    <s v="EFT with Voided Check / Bank Letter"/>
    <s v=""/>
    <s v=""/>
    <s v=""/>
    <s v=""/>
    <s v=""/>
    <s v=""/>
    <s v=""/>
    <s v=""/>
    <s v=""/>
    <s v="Optional: Section IV Group Affiliation Form"/>
    <s v=""/>
    <s v=""/>
    <s v=""/>
    <s v="W9"/>
    <s v="N"/>
    <x v="47"/>
  </r>
  <r>
    <s v="06AX"/>
    <x v="5"/>
    <x v="5"/>
    <x v="60"/>
    <x v="63"/>
    <s v="OF"/>
    <s v="A"/>
    <s v="X"/>
    <s v="X"/>
    <s v="X"/>
    <s v=""/>
    <s v=""/>
    <s v=""/>
    <s v=""/>
    <s v=""/>
    <s v=""/>
    <s v=""/>
    <s v=""/>
    <s v=""/>
    <s v=""/>
    <s v=""/>
    <s v=""/>
    <s v=""/>
    <s v=""/>
    <s v=""/>
    <m/>
    <s v=""/>
    <s v=""/>
    <s v=""/>
    <s v=""/>
    <s v=""/>
    <s v=""/>
    <s v=""/>
    <s v=""/>
    <s v=""/>
    <s v=""/>
    <s v=""/>
    <s v=""/>
    <s v=""/>
    <s v=""/>
    <s v=""/>
    <s v=""/>
    <m/>
    <s v=""/>
    <s v=""/>
    <s v=""/>
    <s v=""/>
    <m/>
    <s v=""/>
    <s v=""/>
    <s v="EFT with Voided Check / Bank Letter"/>
    <s v=""/>
    <s v=""/>
    <s v=""/>
    <s v=""/>
    <s v=""/>
    <s v=""/>
    <s v=""/>
    <s v=""/>
    <s v=""/>
    <s v="Optional: Section IV Group Affiliation Form"/>
    <s v=""/>
    <s v=""/>
    <s v=""/>
    <s v="W9"/>
    <s v="N"/>
    <x v="47"/>
  </r>
  <r>
    <s v="06AZ"/>
    <x v="5"/>
    <x v="5"/>
    <x v="61"/>
    <x v="64"/>
    <s v="OF"/>
    <s v="A"/>
    <s v="X"/>
    <s v="X"/>
    <s v="X"/>
    <s v=""/>
    <s v=""/>
    <s v=""/>
    <s v=""/>
    <s v=""/>
    <s v=""/>
    <s v=""/>
    <s v=""/>
    <s v=""/>
    <s v=""/>
    <s v=""/>
    <s v=""/>
    <s v=""/>
    <s v=""/>
    <s v=""/>
    <m/>
    <s v=""/>
    <s v=""/>
    <s v=""/>
    <s v=""/>
    <s v=""/>
    <s v=""/>
    <s v=""/>
    <s v=""/>
    <s v=""/>
    <s v=""/>
    <s v=""/>
    <s v=""/>
    <s v=""/>
    <s v=""/>
    <s v=""/>
    <s v="Cert: UAMS Partners"/>
    <m/>
    <s v=""/>
    <s v="ACA Fee"/>
    <s v=""/>
    <s v=""/>
    <m/>
    <s v=""/>
    <s v=""/>
    <s v="EFT with Voided Check / Bank Letter"/>
    <s v=""/>
    <s v=""/>
    <s v=""/>
    <s v="IRS Letter"/>
    <s v=""/>
    <s v=""/>
    <s v=""/>
    <s v=""/>
    <s v=""/>
    <s v="Section IV Group Affiliation Form"/>
    <s v=""/>
    <s v=""/>
    <s v=""/>
    <s v="W9"/>
    <s v="N"/>
    <x v="46"/>
  </r>
  <r>
    <s v="07P2"/>
    <x v="6"/>
    <x v="6"/>
    <x v="62"/>
    <x v="65"/>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9"/>
    <x v="6"/>
    <x v="6"/>
    <x v="63"/>
    <x v="66"/>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C"/>
    <x v="6"/>
    <x v="6"/>
    <x v="64"/>
    <x v="67"/>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9"/>
  </r>
  <r>
    <s v="07PM"/>
    <x v="6"/>
    <x v="6"/>
    <x v="65"/>
    <x v="68"/>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50"/>
  </r>
  <r>
    <s v="07PN"/>
    <x v="6"/>
    <x v="6"/>
    <x v="66"/>
    <x v="69"/>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R"/>
    <x v="6"/>
    <x v="6"/>
    <x v="67"/>
    <x v="70"/>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V"/>
    <x v="6"/>
    <x v="6"/>
    <x v="68"/>
    <x v="71"/>
    <s v="RF"/>
    <s v="X"/>
    <s v="X"/>
    <s v="X"/>
    <s v="G"/>
    <s v=""/>
    <s v=""/>
    <s v=""/>
    <s v=""/>
    <s v=""/>
    <s v=""/>
    <s v=""/>
    <s v=""/>
    <s v=""/>
    <s v=""/>
    <s v=""/>
    <s v=""/>
    <s v="License: Pharmacy Board"/>
    <s v=""/>
    <s v=""/>
    <m/>
    <s v=""/>
    <s v=""/>
    <s v=""/>
    <s v=""/>
    <s v=""/>
    <s v=""/>
    <s v=""/>
    <s v=""/>
    <s v=""/>
    <s v=""/>
    <s v=""/>
    <s v=""/>
    <s v=""/>
    <s v=""/>
    <s v=""/>
    <s v=""/>
    <m/>
    <s v=""/>
    <s v=""/>
    <s v="Board of Directors: Required for all groups who use a Board of Directors"/>
    <s v=""/>
    <m/>
    <s v="DEA"/>
    <s v=""/>
    <s v="EFT with Voided Check / Bank Letter"/>
    <s v=""/>
    <s v=""/>
    <s v=""/>
    <s v="IRS Letter"/>
    <s v=""/>
    <s v=""/>
    <s v=""/>
    <s v=""/>
    <s v=""/>
    <s v=""/>
    <s v="Optional: Secretary of State DBA Document for Groups"/>
    <s v=""/>
    <s v=""/>
    <s v="W9"/>
    <s v="Y"/>
    <x v="51"/>
  </r>
  <r>
    <s v="08E3"/>
    <x v="7"/>
    <x v="7"/>
    <x v="34"/>
    <x v="34"/>
    <s v="RF"/>
    <s v="X"/>
    <s v="I"/>
    <s v="N"/>
    <s v="X"/>
    <s v=""/>
    <s v=""/>
    <s v=""/>
    <s v=""/>
    <s v=""/>
    <s v=""/>
    <s v=""/>
    <s v=""/>
    <s v=""/>
    <s v=""/>
    <s v=""/>
    <s v=""/>
    <s v=""/>
    <s v=""/>
    <s v=""/>
    <m/>
    <s v=""/>
    <s v=""/>
    <s v=""/>
    <s v=""/>
    <s v=""/>
    <s v=""/>
    <s v=""/>
    <s v=""/>
    <s v=""/>
    <s v=""/>
    <s v=""/>
    <s v=""/>
    <s v=""/>
    <s v=""/>
    <s v=""/>
    <s v=""/>
    <m/>
    <s v=""/>
    <s v=""/>
    <s v=""/>
    <s v=""/>
    <m/>
    <s v="Optional: DEA"/>
    <s v=""/>
    <s v="Group: EFT with Voided Check / Bank Letter"/>
    <s v="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2"/>
  </r>
  <r>
    <s v="08FC"/>
    <x v="7"/>
    <x v="7"/>
    <x v="35"/>
    <x v="35"/>
    <s v="R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3"/>
  </r>
  <r>
    <s v="08V0"/>
    <x v="7"/>
    <x v="7"/>
    <x v="69"/>
    <x v="72"/>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8V2"/>
    <x v="7"/>
    <x v="7"/>
    <x v="70"/>
    <x v="73"/>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8V6"/>
    <x v="7"/>
    <x v="7"/>
    <x v="71"/>
    <x v="74"/>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969"/>
    <x v="8"/>
    <x v="8"/>
    <x v="72"/>
    <x v="75"/>
    <s v="G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55"/>
  </r>
  <r>
    <s v="1036"/>
    <x v="9"/>
    <x v="9"/>
    <x v="73"/>
    <x v="76"/>
    <s v="G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1063"/>
    <x v="9"/>
    <x v="9"/>
    <x v="74"/>
    <x v="77"/>
    <s v="G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10R9"/>
    <x v="9"/>
    <x v="9"/>
    <x v="75"/>
    <x v="7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5"/>
  </r>
  <r>
    <s v="10RA"/>
    <x v="9"/>
    <x v="9"/>
    <x v="76"/>
    <x v="79"/>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44"/>
  </r>
  <r>
    <s v="11S5"/>
    <x v="10"/>
    <x v="10"/>
    <x v="77"/>
    <x v="80"/>
    <s v="OF"/>
    <s v="X"/>
    <s v="X"/>
    <s v="X"/>
    <s v="G"/>
    <s v=""/>
    <s v=""/>
    <s v=""/>
    <s v=""/>
    <s v=""/>
    <s v=""/>
    <s v=""/>
    <s v=""/>
    <s v=""/>
    <s v=""/>
    <s v="License: OLTC"/>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56"/>
  </r>
  <r>
    <s v="11W8"/>
    <x v="10"/>
    <x v="10"/>
    <x v="78"/>
    <x v="81"/>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2NV"/>
    <x v="11"/>
    <x v="11"/>
    <x v="79"/>
    <x v="82"/>
    <s v="OF"/>
    <s v="X"/>
    <s v="I"/>
    <s v="N"/>
    <s v="X"/>
    <s v=""/>
    <s v=""/>
    <s v=""/>
    <s v=""/>
    <s v=""/>
    <s v=""/>
    <s v=""/>
    <s v=""/>
    <s v=""/>
    <s v=""/>
    <s v=""/>
    <s v=""/>
    <s v=""/>
    <s v=""/>
    <s v="License: Physician Assistant"/>
    <m/>
    <s v=""/>
    <s v=""/>
    <s v=""/>
    <s v=""/>
    <s v=""/>
    <s v=""/>
    <s v=""/>
    <s v=""/>
    <s v=""/>
    <s v=""/>
    <s v=""/>
    <s v=""/>
    <s v=""/>
    <s v=""/>
    <s v=""/>
    <s v=""/>
    <m/>
    <s v=""/>
    <s v=""/>
    <s v=""/>
    <s v=""/>
    <s v=""/>
    <s v="Optional: DEA"/>
    <s v=""/>
    <s v=""/>
    <s v=""/>
    <s v=""/>
    <s v=""/>
    <s v=""/>
    <s v=""/>
    <s v=""/>
    <s v=""/>
    <s v=""/>
    <s v=""/>
    <s v=""/>
    <s v=""/>
    <s v=""/>
    <s v=""/>
    <s v="W9"/>
    <s v="N"/>
    <x v="58"/>
  </r>
  <r>
    <s v="13W5"/>
    <x v="12"/>
    <x v="12"/>
    <x v="80"/>
    <x v="83"/>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3W9"/>
    <x v="12"/>
    <x v="12"/>
    <x v="81"/>
    <x v="84"/>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3WO"/>
    <x v="12"/>
    <x v="12"/>
    <x v="82"/>
    <x v="85"/>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4H3"/>
    <x v="13"/>
    <x v="13"/>
    <x v="83"/>
    <x v="86"/>
    <s v="OF"/>
    <s v="X"/>
    <s v="X"/>
    <s v="X"/>
    <s v="G"/>
    <s v=""/>
    <s v=""/>
    <s v=""/>
    <s v="License: DOH Class A"/>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59"/>
  </r>
  <r>
    <s v="15A1"/>
    <x v="14"/>
    <x v="14"/>
    <x v="84"/>
    <x v="87"/>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0"/>
  </r>
  <r>
    <s v="15A2"/>
    <x v="14"/>
    <x v="14"/>
    <x v="85"/>
    <x v="88"/>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0"/>
  </r>
  <r>
    <s v="15A6"/>
    <x v="14"/>
    <x v="14"/>
    <x v="86"/>
    <x v="89"/>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1"/>
  </r>
  <r>
    <s v="15A7"/>
    <x v="14"/>
    <x v="14"/>
    <x v="87"/>
    <x v="90"/>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2"/>
  </r>
  <r>
    <s v="15TA"/>
    <x v="14"/>
    <x v="14"/>
    <x v="88"/>
    <x v="91"/>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2"/>
  </r>
  <r>
    <s v="15TB"/>
    <x v="14"/>
    <x v="14"/>
    <x v="89"/>
    <x v="92"/>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1"/>
  </r>
  <r>
    <s v="15TC"/>
    <x v="14"/>
    <x v="14"/>
    <x v="90"/>
    <x v="93"/>
    <s v="GF"/>
    <s v="A"/>
    <s v="X"/>
    <s v="X"/>
    <s v="X"/>
    <s v=""/>
    <s v=""/>
    <s v=""/>
    <s v=""/>
    <s v=""/>
    <s v=""/>
    <s v=""/>
    <s v=""/>
    <s v=""/>
    <s v=""/>
    <s v=""/>
    <s v=""/>
    <s v=""/>
    <s v=""/>
    <s v=""/>
    <m/>
    <s v=""/>
    <s v=""/>
    <s v=""/>
    <s v=""/>
    <s v=""/>
    <s v=""/>
    <s v=""/>
    <s v="Cert: DDS"/>
    <s v=""/>
    <s v=""/>
    <s v=""/>
    <s v=""/>
    <s v=""/>
    <s v=""/>
    <s v=""/>
    <s v=""/>
    <m/>
    <s v="Ambulance License"/>
    <s v="ACA Fee"/>
    <s v=""/>
    <s v=""/>
    <s v=""/>
    <s v=""/>
    <s v=""/>
    <s v="EFT with Voided Check / Bank Letter"/>
    <s v=""/>
    <s v=""/>
    <s v=""/>
    <s v=""/>
    <s v=""/>
    <s v=""/>
    <s v=""/>
    <s v=""/>
    <s v=""/>
    <s v=""/>
    <s v=""/>
    <s v=""/>
    <s v=""/>
    <s v="W9"/>
    <s v="N"/>
    <x v="63"/>
  </r>
  <r>
    <s v="15TD"/>
    <x v="14"/>
    <x v="14"/>
    <x v="91"/>
    <x v="94"/>
    <s v="GF"/>
    <s v="A"/>
    <s v="X"/>
    <s v="X"/>
    <s v="X"/>
    <s v=""/>
    <s v=""/>
    <s v=""/>
    <s v=""/>
    <s v=""/>
    <s v=""/>
    <s v=""/>
    <s v=""/>
    <s v=""/>
    <s v=""/>
    <s v=""/>
    <s v=""/>
    <s v=""/>
    <s v=""/>
    <s v=""/>
    <m/>
    <s v=""/>
    <s v=""/>
    <s v=""/>
    <s v=""/>
    <s v=""/>
    <s v=""/>
    <s v=""/>
    <s v=""/>
    <s v=""/>
    <s v=""/>
    <s v=""/>
    <s v=""/>
    <s v=""/>
    <s v=""/>
    <s v=""/>
    <s v=""/>
    <m/>
    <s v=""/>
    <s v="ACA Fee"/>
    <s v=""/>
    <s v=""/>
    <s v=""/>
    <s v=""/>
    <s v=""/>
    <s v="EFT with Voided Check / Bank Letter"/>
    <s v=""/>
    <s v=""/>
    <s v=""/>
    <s v=""/>
    <s v=""/>
    <s v=""/>
    <s v=""/>
    <s v=""/>
    <s v=""/>
    <s v=""/>
    <s v=""/>
    <s v=""/>
    <s v=""/>
    <s v="W9"/>
    <s v="N"/>
    <x v="64"/>
  </r>
  <r>
    <s v="16P4"/>
    <x v="15"/>
    <x v="15"/>
    <x v="92"/>
    <x v="95"/>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6V4"/>
    <x v="15"/>
    <x v="15"/>
    <x v="93"/>
    <x v="96"/>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6Z1"/>
    <x v="15"/>
    <x v="15"/>
    <x v="94"/>
    <x v="97"/>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748"/>
    <x v="16"/>
    <x v="16"/>
    <x v="95"/>
    <x v="98"/>
    <s v="GF"/>
    <s v="X"/>
    <s v="I"/>
    <s v="N"/>
    <s v="X"/>
    <s v="License: General"/>
    <s v=""/>
    <s v=""/>
    <s v=""/>
    <s v=""/>
    <s v=""/>
    <s v=""/>
    <s v=""/>
    <s v=""/>
    <s v=""/>
    <s v=""/>
    <s v=""/>
    <s v=""/>
    <s v=""/>
    <s v=""/>
    <m/>
    <s v=""/>
    <s v=""/>
    <s v=""/>
    <s v=""/>
    <s v=""/>
    <s v=""/>
    <s v=""/>
    <s v=""/>
    <s v=""/>
    <s v=""/>
    <s v=""/>
    <s v=""/>
    <s v=""/>
    <s v=""/>
    <s v=""/>
    <s v=""/>
    <m/>
    <s v=""/>
    <s v=""/>
    <s v=""/>
    <s v=""/>
    <s v=""/>
    <s v="Optional: DEA"/>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66"/>
  </r>
  <r>
    <s v="1835"/>
    <x v="17"/>
    <x v="17"/>
    <x v="96"/>
    <x v="99"/>
    <s v="G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67"/>
  </r>
  <r>
    <s v="1962"/>
    <x v="18"/>
    <x v="18"/>
    <x v="97"/>
    <x v="100"/>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68"/>
  </r>
  <r>
    <s v="19NC"/>
    <x v="18"/>
    <x v="18"/>
    <x v="98"/>
    <x v="101"/>
    <s v="GF"/>
    <s v="X"/>
    <s v="I"/>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W9"/>
    <s v="O"/>
    <x v="69"/>
  </r>
  <r>
    <s v="19R5"/>
    <x v="18"/>
    <x v="18"/>
    <x v="99"/>
    <x v="102"/>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RD"/>
    <x v="18"/>
    <x v="18"/>
    <x v="100"/>
    <x v="103"/>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W2"/>
    <x v="18"/>
    <x v="18"/>
    <x v="101"/>
    <x v="104"/>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WI"/>
    <x v="18"/>
    <x v="18"/>
    <x v="102"/>
    <x v="105"/>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1"/>
  </r>
  <r>
    <s v="19XX"/>
    <x v="18"/>
    <x v="18"/>
    <x v="103"/>
    <x v="106"/>
    <s v="GF"/>
    <s v="X"/>
    <s v="I"/>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W9"/>
    <s v="O"/>
    <x v="72"/>
  </r>
  <r>
    <s v="2064"/>
    <x v="19"/>
    <x v="19"/>
    <x v="104"/>
    <x v="107"/>
    <s v="G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N"/>
    <x v="73"/>
  </r>
  <r>
    <s v="20SB"/>
    <x v="19"/>
    <x v="19"/>
    <x v="105"/>
    <x v="108"/>
    <s v="GF"/>
    <s v="X"/>
    <s v="X"/>
    <s v="X"/>
    <s v="G"/>
    <s v=""/>
    <s v=""/>
    <s v=""/>
    <s v=""/>
    <s v=""/>
    <s v=""/>
    <s v="License: LEA#"/>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74"/>
  </r>
  <r>
    <s v="21E3"/>
    <x v="20"/>
    <x v="20"/>
    <x v="34"/>
    <x v="34"/>
    <s v="YF"/>
    <s v="X"/>
    <s v="I"/>
    <s v="N"/>
    <s v="X"/>
    <s v=""/>
    <s v=""/>
    <s v=""/>
    <s v=""/>
    <s v=""/>
    <s v=""/>
    <s v=""/>
    <s v=""/>
    <s v=""/>
    <s v=""/>
    <s v=""/>
    <s v=""/>
    <s v=""/>
    <s v=""/>
    <s v=""/>
    <m/>
    <s v=""/>
    <s v=""/>
    <s v=""/>
    <s v=""/>
    <s v=""/>
    <s v=""/>
    <s v=""/>
    <s v=""/>
    <s v=""/>
    <s v=""/>
    <s v=""/>
    <s v=""/>
    <s v=""/>
    <s v=""/>
    <s v=""/>
    <s v=""/>
    <m/>
    <s v=""/>
    <s v=""/>
    <s v=""/>
    <s v=""/>
    <s v=""/>
    <s v=""/>
    <s v=""/>
    <s v="Group: EFT with Voided Check / Bank Letter"/>
    <s v="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
    <s v="N"/>
    <x v="75"/>
  </r>
  <r>
    <s v="21T1"/>
    <x v="20"/>
    <x v="20"/>
    <x v="106"/>
    <x v="109"/>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6"/>
  </r>
  <r>
    <s v="21T2"/>
    <x v="20"/>
    <x v="20"/>
    <x v="107"/>
    <x v="110"/>
    <s v="YF"/>
    <s v="X"/>
    <s v="I"/>
    <s v="N"/>
    <s v="X"/>
    <s v="License: General License or a letter from the AR Board of Speech Examiners Speech Language Pathology and Audiology verifying services can be performed in lieu of a license is required."/>
    <s v=""/>
    <s v=""/>
    <s v=""/>
    <s v=""/>
    <s v=""/>
    <s v=""/>
    <s v=""/>
    <s v=""/>
    <s v=""/>
    <s v=""/>
    <s v=""/>
    <s v=""/>
    <s v=""/>
    <s v=""/>
    <m/>
    <s v=""/>
    <s v="Cert: ASHA or CFY"/>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7"/>
  </r>
  <r>
    <s v="21T6"/>
    <x v="20"/>
    <x v="20"/>
    <x v="108"/>
    <x v="111"/>
    <s v="YF"/>
    <s v="X"/>
    <s v="I"/>
    <s v="N"/>
    <s v="X"/>
    <s v="License: General"/>
    <s v=""/>
    <s v=""/>
    <s v=""/>
    <s v=""/>
    <s v=""/>
    <s v=""/>
    <s v=""/>
    <s v=""/>
    <s v=""/>
    <s v=""/>
    <s v=""/>
    <s v=""/>
    <s v=""/>
    <s v=""/>
    <m/>
    <s v=""/>
    <s v=""/>
    <s v=""/>
    <s v=""/>
    <s v=""/>
    <s v=""/>
    <s v=""/>
    <s v=""/>
    <s v=""/>
    <s v=""/>
    <s v=""/>
    <s v=""/>
    <s v=""/>
    <s v="Cert: NBCOT"/>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8"/>
  </r>
  <r>
    <s v="21TO"/>
    <x v="20"/>
    <x v="20"/>
    <x v="109"/>
    <x v="112"/>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9"/>
  </r>
  <r>
    <s v="21TP"/>
    <x v="20"/>
    <x v="20"/>
    <x v="110"/>
    <x v="113"/>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9"/>
  </r>
  <r>
    <s v="21TS"/>
    <x v="20"/>
    <x v="20"/>
    <x v="111"/>
    <x v="114"/>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Supervisory Letter"/>
    <s v=""/>
    <s v="W9"/>
    <s v="N"/>
    <x v="80"/>
  </r>
  <r>
    <s v="22X0"/>
    <x v="21"/>
    <x v="21"/>
    <x v="112"/>
    <x v="115"/>
    <s v="GF"/>
    <s v="X"/>
    <s v="I"/>
    <s v="N"/>
    <s v="G"/>
    <s v="License: General"/>
    <s v=""/>
    <s v=""/>
    <s v=""/>
    <s v=""/>
    <s v=""/>
    <s v=""/>
    <s v=""/>
    <s v=""/>
    <s v=""/>
    <s v=""/>
    <s v=""/>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1"/>
  </r>
  <r>
    <s v="22X3"/>
    <x v="21"/>
    <x v="21"/>
    <x v="113"/>
    <x v="116"/>
    <s v="GF"/>
    <s v="X"/>
    <s v="I"/>
    <s v="N"/>
    <s v="G"/>
    <s v="License: General"/>
    <s v=""/>
    <s v=""/>
    <s v=""/>
    <s v=""/>
    <s v=""/>
    <s v=""/>
    <s v=""/>
    <s v=""/>
    <s v=""/>
    <s v=""/>
    <s v=""/>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1"/>
  </r>
  <r>
    <s v="22X4"/>
    <x v="21"/>
    <x v="21"/>
    <x v="114"/>
    <x v="117"/>
    <s v="GF"/>
    <s v="X"/>
    <s v="I"/>
    <s v="N"/>
    <s v="G"/>
    <s v=""/>
    <s v=""/>
    <s v=""/>
    <s v=""/>
    <s v=""/>
    <s v=""/>
    <s v=""/>
    <s v=""/>
    <s v=""/>
    <s v=""/>
    <s v=""/>
    <s v="License: Optometry"/>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2"/>
  </r>
  <r>
    <s v="23X2"/>
    <x v="22"/>
    <x v="22"/>
    <x v="115"/>
    <x v="118"/>
    <s v="GF"/>
    <s v="A"/>
    <s v="X"/>
    <s v="X"/>
    <s v="X"/>
    <s v="License: General"/>
    <s v=""/>
    <s v=""/>
    <s v=""/>
    <s v=""/>
    <s v=""/>
    <s v=""/>
    <s v=""/>
    <s v=""/>
    <s v=""/>
    <s v=""/>
    <s v=""/>
    <s v=""/>
    <s v=""/>
    <s v=""/>
    <m/>
    <s v="Cert: General Accreditation"/>
    <s v=""/>
    <s v=""/>
    <s v=""/>
    <s v=""/>
    <s v=""/>
    <s v=""/>
    <s v=""/>
    <s v=""/>
    <s v=""/>
    <s v=""/>
    <s v=""/>
    <s v=""/>
    <s v=""/>
    <s v=""/>
    <s v=""/>
    <m/>
    <s v=""/>
    <s v=""/>
    <s v=""/>
    <s v=""/>
    <s v=""/>
    <s v=""/>
    <s v=""/>
    <s v="EFT with Voided Check / Bank Letter"/>
    <s v=""/>
    <s v=""/>
    <s v=""/>
    <s v=""/>
    <s v=""/>
    <s v=""/>
    <s v=""/>
    <s v=""/>
    <s v=""/>
    <s v=""/>
    <s v=""/>
    <s v=""/>
    <s v=""/>
    <s v="W9"/>
    <s v="Y"/>
    <x v="83"/>
  </r>
  <r>
    <s v="24AM"/>
    <x v="23"/>
    <x v="23"/>
    <x v="116"/>
    <x v="119"/>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4"/>
  </r>
  <r>
    <s v="24AN"/>
    <x v="23"/>
    <x v="23"/>
    <x v="117"/>
    <x v="120"/>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4"/>
  </r>
  <r>
    <s v="24AO"/>
    <x v="23"/>
    <x v="23"/>
    <x v="118"/>
    <x v="121"/>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5"/>
  </r>
  <r>
    <s v="25W3"/>
    <x v="24"/>
    <x v="24"/>
    <x v="119"/>
    <x v="122"/>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86"/>
  </r>
  <r>
    <s v="25WA"/>
    <x v="24"/>
    <x v="24"/>
    <x v="120"/>
    <x v="123"/>
    <s v="VF"/>
    <s v="X"/>
    <s v="X"/>
    <s v="X"/>
    <s v="G"/>
    <s v="License: General"/>
    <s v=""/>
    <s v=""/>
    <s v=""/>
    <s v=""/>
    <s v=""/>
    <s v=""/>
    <s v=""/>
    <s v=""/>
    <s v=""/>
    <s v=""/>
    <s v=""/>
    <s v=""/>
    <s v=""/>
    <s v=""/>
    <m/>
    <s v=""/>
    <s v=""/>
    <s v=""/>
    <s v=""/>
    <s v="Cert: CARF, COA, or JACHO"/>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87"/>
  </r>
  <r>
    <s v="25WB"/>
    <x v="24"/>
    <x v="24"/>
    <x v="121"/>
    <x v="124"/>
    <s v="VF"/>
    <s v="X"/>
    <s v="X"/>
    <s v="X"/>
    <s v="G"/>
    <s v="License: General"/>
    <s v=""/>
    <s v=""/>
    <s v=""/>
    <s v=""/>
    <s v=""/>
    <s v=""/>
    <s v=""/>
    <s v=""/>
    <s v=""/>
    <s v=""/>
    <s v=""/>
    <s v=""/>
    <s v=""/>
    <s v=""/>
    <m/>
    <s v=""/>
    <s v=""/>
    <s v=""/>
    <s v=""/>
    <s v="Cert: CARF, COA, or JACHO"/>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88"/>
  </r>
  <r>
    <s v="25WC"/>
    <x v="24"/>
    <x v="24"/>
    <x v="122"/>
    <x v="125"/>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89"/>
  </r>
  <r>
    <s v="26E3"/>
    <x v="25"/>
    <x v="25"/>
    <x v="34"/>
    <x v="34"/>
    <s v="VF"/>
    <s v="X"/>
    <s v="X"/>
    <s v="X"/>
    <s v="G"/>
    <s v="License: General"/>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90"/>
  </r>
  <r>
    <s v="26R1"/>
    <x v="25"/>
    <x v="25"/>
    <x v="123"/>
    <x v="126"/>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1"/>
  </r>
  <r>
    <s v="26R5"/>
    <x v="25"/>
    <x v="25"/>
    <x v="99"/>
    <x v="127"/>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92"/>
  </r>
  <r>
    <s v="26R6"/>
    <x v="25"/>
    <x v="25"/>
    <x v="124"/>
    <x v="128"/>
    <s v="V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93"/>
  </r>
  <r>
    <s v="26RC"/>
    <x v="25"/>
    <x v="25"/>
    <x v="125"/>
    <x v="129"/>
    <s v="VF"/>
    <s v="X"/>
    <s v="X"/>
    <s v="X"/>
    <s v="G"/>
    <s v="License: General"/>
    <s v=""/>
    <s v=""/>
    <s v=""/>
    <s v=""/>
    <s v=""/>
    <s v=""/>
    <s v=""/>
    <s v=""/>
    <s v=""/>
    <s v=""/>
    <s v=""/>
    <s v=""/>
    <s v=""/>
    <s v=""/>
    <m/>
    <s v=""/>
    <s v=""/>
    <s v=""/>
    <s v="Cert: CARF or JACHO"/>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94"/>
  </r>
  <r>
    <s v="27A3"/>
    <x v="26"/>
    <x v="26"/>
    <x v="126"/>
    <x v="130"/>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95"/>
  </r>
  <r>
    <s v="27AB"/>
    <x v="26"/>
    <x v="26"/>
    <x v="127"/>
    <x v="131"/>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95"/>
  </r>
  <r>
    <s v="28A4"/>
    <x v="27"/>
    <x v="27"/>
    <x v="128"/>
    <x v="132"/>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96"/>
  </r>
  <r>
    <s v="29E3"/>
    <x v="28"/>
    <x v="28"/>
    <x v="34"/>
    <x v="34"/>
    <s v="V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EPSDT"/>
    <s v=""/>
    <s v=""/>
    <s v="IRS Letter"/>
    <s v=""/>
    <s v=""/>
    <s v=""/>
    <s v=""/>
    <s v=""/>
    <s v=""/>
    <s v="Optional: Secretary of State DBA Document for Groups"/>
    <s v=""/>
    <s v=""/>
    <s v="W9"/>
    <s v="N"/>
    <x v="97"/>
  </r>
  <r>
    <s v="29R2"/>
    <x v="28"/>
    <x v="28"/>
    <x v="129"/>
    <x v="133"/>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8"/>
  </r>
  <r>
    <s v="29R8"/>
    <x v="28"/>
    <x v="28"/>
    <x v="130"/>
    <x v="134"/>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9"/>
  </r>
  <r>
    <s v="30C1"/>
    <x v="29"/>
    <x v="29"/>
    <x v="131"/>
    <x v="135"/>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0"/>
  </r>
  <r>
    <s v="30C2"/>
    <x v="29"/>
    <x v="29"/>
    <x v="132"/>
    <x v="136"/>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C8"/>
    <x v="29"/>
    <x v="29"/>
    <x v="133"/>
    <x v="137"/>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2"/>
  </r>
  <r>
    <s v="30E3"/>
    <x v="29"/>
    <x v="29"/>
    <x v="34"/>
    <x v="34"/>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N"/>
    <x v="103"/>
  </r>
  <r>
    <s v="30M1"/>
    <x v="29"/>
    <x v="29"/>
    <x v="134"/>
    <x v="138"/>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TH"/>
    <x v="29"/>
    <x v="29"/>
    <x v="135"/>
    <x v="139"/>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V8"/>
    <x v="29"/>
    <x v="29"/>
    <x v="136"/>
    <x v="140"/>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4"/>
  </r>
  <r>
    <s v="30VI"/>
    <x v="29"/>
    <x v="29"/>
    <x v="137"/>
    <x v="141"/>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5"/>
  </r>
  <r>
    <s v="31E3"/>
    <x v="30"/>
    <x v="30"/>
    <x v="34"/>
    <x v="34"/>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06"/>
  </r>
  <r>
    <s v="31IH"/>
    <x v="30"/>
    <x v="30"/>
    <x v="50"/>
    <x v="55"/>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7"/>
  </r>
  <r>
    <s v="31IS"/>
    <x v="30"/>
    <x v="30"/>
    <x v="51"/>
    <x v="56"/>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8"/>
  </r>
  <r>
    <s v="31V0"/>
    <x v="30"/>
    <x v="30"/>
    <x v="69"/>
    <x v="72"/>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1V2"/>
    <x v="30"/>
    <x v="30"/>
    <x v="70"/>
    <x v="73"/>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1V6"/>
    <x v="30"/>
    <x v="30"/>
    <x v="71"/>
    <x v="74"/>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2P1"/>
    <x v="31"/>
    <x v="31"/>
    <x v="138"/>
    <x v="142"/>
    <s v="OF"/>
    <s v="A"/>
    <s v="X"/>
    <s v="X"/>
    <s v="X"/>
    <s v="License: General"/>
    <s v=""/>
    <s v=""/>
    <s v=""/>
    <s v=""/>
    <s v=""/>
    <s v=""/>
    <s v=""/>
    <s v=""/>
    <s v=""/>
    <s v=""/>
    <s v=""/>
    <s v=""/>
    <s v=""/>
    <s v=""/>
    <m/>
    <s v=""/>
    <s v=""/>
    <s v=""/>
    <s v=""/>
    <s v=""/>
    <s v=""/>
    <s v=""/>
    <s v=""/>
    <s v=""/>
    <s v=""/>
    <s v=""/>
    <s v=""/>
    <s v=""/>
    <s v=""/>
    <s v=""/>
    <s v=""/>
    <m/>
    <s v=""/>
    <s v=""/>
    <s v=""/>
    <s v=""/>
    <s v=""/>
    <s v=""/>
    <s v=""/>
    <s v="EFT with Voided Check / Bank Letter"/>
    <s v=""/>
    <s v=""/>
    <s v=""/>
    <s v="IRS Letter"/>
    <s v="Malpractice/Liability Insurance"/>
    <s v=""/>
    <s v=""/>
    <s v=""/>
    <s v=""/>
    <s v=""/>
    <s v=""/>
    <s v=""/>
    <s v=""/>
    <s v="W9"/>
    <s v="N"/>
    <x v="110"/>
  </r>
  <r>
    <s v="32PA"/>
    <x v="31"/>
    <x v="31"/>
    <x v="139"/>
    <x v="143"/>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1"/>
  </r>
  <r>
    <s v="32PD"/>
    <x v="31"/>
    <x v="31"/>
    <x v="140"/>
    <x v="144"/>
    <s v="OF"/>
    <s v="A"/>
    <s v="X"/>
    <s v="X"/>
    <s v="X"/>
    <s v=""/>
    <s v="License: ACS or Center Based"/>
    <s v=""/>
    <s v=""/>
    <s v=""/>
    <s v=""/>
    <s v=""/>
    <s v=""/>
    <s v=""/>
    <s v=""/>
    <s v=""/>
    <s v=""/>
    <s v=""/>
    <s v=""/>
    <s v=""/>
    <m/>
    <s v=""/>
    <s v=""/>
    <s v=""/>
    <s v=""/>
    <s v=""/>
    <s v=""/>
    <s v=""/>
    <s v=""/>
    <s v=""/>
    <s v=""/>
    <s v=""/>
    <s v=""/>
    <s v=""/>
    <s v=""/>
    <s v=""/>
    <s v=""/>
    <m/>
    <s v=""/>
    <s v=""/>
    <s v=""/>
    <s v=""/>
    <s v=""/>
    <s v=""/>
    <s v=""/>
    <s v="EFT with Voided Check / Bank Letter"/>
    <s v=""/>
    <s v=""/>
    <s v=""/>
    <s v="IRS Letter"/>
    <s v=""/>
    <s v=""/>
    <s v=""/>
    <s v=""/>
    <s v=""/>
    <s v=""/>
    <s v=""/>
    <s v=""/>
    <s v=""/>
    <s v="W9"/>
    <s v="N"/>
    <x v="112"/>
  </r>
  <r>
    <s v="32PE"/>
    <x v="31"/>
    <x v="31"/>
    <x v="141"/>
    <x v="145"/>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3"/>
  </r>
  <r>
    <s v="32PG"/>
    <x v="31"/>
    <x v="31"/>
    <x v="142"/>
    <x v="146"/>
    <s v="OF"/>
    <s v="A"/>
    <s v="X"/>
    <s v="X"/>
    <s v="X"/>
    <s v=""/>
    <s v=""/>
    <s v=""/>
    <s v=""/>
    <s v=""/>
    <s v=""/>
    <s v=""/>
    <s v=""/>
    <s v=""/>
    <s v=""/>
    <s v="License: OLTC"/>
    <s v=""/>
    <s v=""/>
    <s v=""/>
    <s v=""/>
    <m/>
    <s v=""/>
    <s v=""/>
    <s v=""/>
    <s v=""/>
    <s v=""/>
    <s v=""/>
    <s v=""/>
    <s v=""/>
    <s v=""/>
    <s v=""/>
    <s v=""/>
    <s v=""/>
    <s v=""/>
    <s v=""/>
    <s v=""/>
    <s v=""/>
    <m/>
    <s v=""/>
    <s v=""/>
    <s v=""/>
    <s v=""/>
    <s v=""/>
    <s v=""/>
    <s v=""/>
    <s v="EFT with Voided Check / Bank Letter"/>
    <s v=""/>
    <s v=""/>
    <s v=""/>
    <s v="IRS Letter"/>
    <s v=""/>
    <s v=""/>
    <s v=""/>
    <s v=""/>
    <s v=""/>
    <s v=""/>
    <s v=""/>
    <s v=""/>
    <s v=""/>
    <s v="W9"/>
    <s v="N"/>
    <x v="114"/>
  </r>
  <r>
    <s v="32PS"/>
    <x v="31"/>
    <x v="31"/>
    <x v="143"/>
    <x v="147"/>
    <s v="OF"/>
    <s v="A"/>
    <s v="X"/>
    <s v="X"/>
    <s v="X"/>
    <s v=""/>
    <s v=""/>
    <s v=""/>
    <s v=""/>
    <s v=""/>
    <s v=""/>
    <s v="License: LEA#"/>
    <s v=""/>
    <s v=""/>
    <s v=""/>
    <s v=""/>
    <s v=""/>
    <s v=""/>
    <s v=""/>
    <s v=""/>
    <m/>
    <s v=""/>
    <s v=""/>
    <s v=""/>
    <s v=""/>
    <s v=""/>
    <s v=""/>
    <s v=""/>
    <s v=""/>
    <s v=""/>
    <s v=""/>
    <s v=""/>
    <s v=""/>
    <s v=""/>
    <s v=""/>
    <s v=""/>
    <s v=""/>
    <m/>
    <s v=""/>
    <s v=""/>
    <s v=""/>
    <s v=""/>
    <s v=""/>
    <s v=""/>
    <s v=""/>
    <s v="EFT with Voided Check / Bank Letter"/>
    <s v=""/>
    <s v=""/>
    <s v=""/>
    <s v="IRS Letter"/>
    <s v=""/>
    <s v=""/>
    <s v=""/>
    <s v=""/>
    <s v=""/>
    <s v=""/>
    <s v=""/>
    <s v=""/>
    <s v=""/>
    <s v="W9"/>
    <s v="N"/>
    <x v="115"/>
  </r>
  <r>
    <s v="32R3"/>
    <x v="31"/>
    <x v="31"/>
    <x v="144"/>
    <x v="148"/>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6"/>
  </r>
  <r>
    <s v="33H4"/>
    <x v="32"/>
    <x v="32"/>
    <x v="145"/>
    <x v="149"/>
    <s v="RF"/>
    <s v="X"/>
    <s v="X"/>
    <s v="X"/>
    <s v="G"/>
    <s v=""/>
    <s v=""/>
    <s v=""/>
    <s v=""/>
    <s v=""/>
    <s v=""/>
    <s v=""/>
    <s v=""/>
    <s v=""/>
    <s v=""/>
    <s v=""/>
    <s v=""/>
    <s v="License: Pharmacy Board"/>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17"/>
  </r>
  <r>
    <s v="33HN"/>
    <x v="32"/>
    <x v="32"/>
    <x v="146"/>
    <x v="150"/>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18"/>
  </r>
  <r>
    <s v="34H5"/>
    <x v="33"/>
    <x v="33"/>
    <x v="147"/>
    <x v="151"/>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19"/>
  </r>
  <r>
    <s v="35FI"/>
    <x v="34"/>
    <x v="34"/>
    <x v="148"/>
    <x v="152"/>
    <s v="GF"/>
    <s v="X"/>
    <s v="X"/>
    <s v="X"/>
    <s v="G"/>
    <s v="License: General"/>
    <s v=""/>
    <s v=""/>
    <s v=""/>
    <s v=""/>
    <s v=""/>
    <s v=""/>
    <s v=""/>
    <s v=""/>
    <s v=""/>
    <s v=""/>
    <s v=""/>
    <s v=""/>
    <s v=""/>
    <s v=""/>
    <m/>
    <s v="Cert: General Accreditation"/>
    <s v=""/>
    <s v=""/>
    <s v=""/>
    <s v=""/>
    <s v=""/>
    <s v=""/>
    <s v=""/>
    <s v=""/>
    <s v=""/>
    <s v=""/>
    <s v=""/>
    <s v=""/>
    <s v=""/>
    <s v=""/>
    <s v=""/>
    <m/>
    <s v=""/>
    <s v=""/>
    <s v="Board of Directors: Required for all groups who use a Board of Directors"/>
    <s v=""/>
    <s v=""/>
    <s v=""/>
    <s v=""/>
    <s v="EFT with Voided Check / Bank Letter"/>
    <s v=""/>
    <s v=""/>
    <s v=""/>
    <s v="IRS Letter"/>
    <s v=""/>
    <s v="PCP Required"/>
    <s v=""/>
    <s v=""/>
    <s v=""/>
    <s v="Section IV Group Affiliation Form"/>
    <s v="Optional: Secretary of State DBA Document for Groups"/>
    <s v=""/>
    <s v=""/>
    <s v="W9"/>
    <s v="Y"/>
    <x v="120"/>
  </r>
  <r>
    <s v="36V5"/>
    <x v="35"/>
    <x v="35"/>
    <x v="149"/>
    <x v="153"/>
    <s v="OF"/>
    <s v="A"/>
    <s v="X"/>
    <s v="X"/>
    <s v="X"/>
    <s v=""/>
    <s v=""/>
    <s v=""/>
    <s v=""/>
    <s v=""/>
    <s v=""/>
    <s v=""/>
    <s v=""/>
    <s v=""/>
    <s v=""/>
    <s v=""/>
    <s v=""/>
    <s v=""/>
    <s v=""/>
    <s v=""/>
    <m/>
    <s v=""/>
    <s v=""/>
    <s v=""/>
    <s v=""/>
    <s v=""/>
    <s v=""/>
    <s v=""/>
    <s v=""/>
    <s v=""/>
    <s v=""/>
    <s v=""/>
    <s v=""/>
    <s v=""/>
    <s v=""/>
    <s v=""/>
    <s v=""/>
    <m/>
    <s v=""/>
    <s v="ACA Fee"/>
    <s v=""/>
    <s v=""/>
    <s v=""/>
    <s v=""/>
    <s v=""/>
    <s v="EFT with Voided Check / Bank Letter"/>
    <s v=""/>
    <s v=""/>
    <s v=""/>
    <s v=""/>
    <s v=""/>
    <s v=""/>
    <s v=""/>
    <s v=""/>
    <s v=""/>
    <s v=""/>
    <s v=""/>
    <s v=""/>
    <s v=""/>
    <s v="W9"/>
    <s v="N"/>
    <x v="121"/>
  </r>
  <r>
    <s v="37V7"/>
    <x v="36"/>
    <x v="36"/>
    <x v="150"/>
    <x v="154"/>
    <s v="GF"/>
    <s v="X"/>
    <s v="X"/>
    <s v="X"/>
    <s v="G"/>
    <s v=""/>
    <s v=""/>
    <s v=""/>
    <s v=""/>
    <s v=""/>
    <s v=""/>
    <s v=""/>
    <s v=""/>
    <s v=""/>
    <s v=""/>
    <s v=""/>
    <s v=""/>
    <s v=""/>
    <s v="License: Respiratory Therapist"/>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2"/>
  </r>
  <r>
    <s v="38P6"/>
    <x v="37"/>
    <x v="37"/>
    <x v="151"/>
    <x v="155"/>
    <s v="OF"/>
    <s v="X"/>
    <s v="X"/>
    <s v="X"/>
    <s v="G"/>
    <s v=""/>
    <s v=""/>
    <s v=""/>
    <s v=""/>
    <s v=""/>
    <s v="License: Extended Care Services"/>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3"/>
  </r>
  <r>
    <s v="38PF"/>
    <x v="37"/>
    <x v="37"/>
    <x v="152"/>
    <x v="156"/>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4"/>
  </r>
  <r>
    <s v="41M4"/>
    <x v="38"/>
    <x v="38"/>
    <x v="153"/>
    <x v="157"/>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25"/>
  </r>
  <r>
    <s v="42T1"/>
    <x v="39"/>
    <x v="39"/>
    <x v="106"/>
    <x v="109"/>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6"/>
  </r>
  <r>
    <s v="42T2"/>
    <x v="39"/>
    <x v="39"/>
    <x v="107"/>
    <x v="110"/>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6"/>
  </r>
  <r>
    <s v="42T6"/>
    <x v="39"/>
    <x v="39"/>
    <x v="108"/>
    <x v="111"/>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7"/>
  </r>
  <r>
    <s v="43E3"/>
    <x v="40"/>
    <x v="40"/>
    <x v="34"/>
    <x v="34"/>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8"/>
  </r>
  <r>
    <s v="43T1"/>
    <x v="40"/>
    <x v="40"/>
    <x v="106"/>
    <x v="109"/>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3T2"/>
    <x v="40"/>
    <x v="40"/>
    <x v="107"/>
    <x v="110"/>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3T6"/>
    <x v="40"/>
    <x v="40"/>
    <x v="108"/>
    <x v="111"/>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462"/>
    <x v="41"/>
    <x v="41"/>
    <x v="97"/>
    <x v="15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0"/>
  </r>
  <r>
    <s v="44R5"/>
    <x v="41"/>
    <x v="41"/>
    <x v="99"/>
    <x v="102"/>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4W2"/>
    <x v="41"/>
    <x v="41"/>
    <x v="101"/>
    <x v="104"/>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4WI"/>
    <x v="41"/>
    <x v="41"/>
    <x v="102"/>
    <x v="105"/>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5E3"/>
    <x v="42"/>
    <x v="42"/>
    <x v="34"/>
    <x v="34"/>
    <s v="OF"/>
    <s v="X"/>
    <s v="X"/>
    <s v="X"/>
    <s v="G"/>
    <s v=""/>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32"/>
  </r>
  <r>
    <s v="45S7"/>
    <x v="42"/>
    <x v="42"/>
    <x v="154"/>
    <x v="159"/>
    <s v="OF"/>
    <s v="X"/>
    <s v="X"/>
    <s v="X"/>
    <s v="G"/>
    <s v=""/>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33"/>
  </r>
  <r>
    <s v="46C6"/>
    <x v="43"/>
    <x v="43"/>
    <x v="155"/>
    <x v="160"/>
    <s v="OF"/>
    <s v="X"/>
    <s v="I"/>
    <s v="N"/>
    <s v="X"/>
    <s v="License: General"/>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4"/>
  </r>
  <r>
    <s v="46CM"/>
    <x v="43"/>
    <x v="43"/>
    <x v="156"/>
    <x v="161"/>
    <s v="OF"/>
    <s v="X"/>
    <s v="I"/>
    <s v="N"/>
    <s v="X"/>
    <s v="License: General"/>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5"/>
  </r>
  <r>
    <s v="46JD"/>
    <x v="43"/>
    <x v="43"/>
    <x v="157"/>
    <x v="162"/>
    <s v="OF"/>
    <s v="X"/>
    <s v="I"/>
    <s v="N"/>
    <s v="X"/>
    <m/>
    <s v=""/>
    <s v=""/>
    <s v=""/>
    <s v=""/>
    <s v=""/>
    <s v=""/>
    <s v=""/>
    <s v=""/>
    <s v=""/>
    <s v=""/>
    <s v=""/>
    <s v=""/>
    <s v=""/>
    <s v=""/>
    <s v="License: Registered Nurse, Practical Nurse, Psychiatric Nurse, or LMSW Master Social Worker"/>
    <s v=""/>
    <s v=""/>
    <s v=""/>
    <s v=""/>
    <s v=""/>
    <s v=""/>
    <s v=""/>
    <s v=""/>
    <s v=""/>
    <s v=""/>
    <s v=""/>
    <s v=""/>
    <s v=""/>
    <s v=""/>
    <s v=""/>
    <s v=""/>
    <m/>
    <s v=""/>
    <s v=""/>
    <s v=""/>
    <s v=""/>
    <s v=""/>
    <s v=""/>
    <s v=""/>
    <s v=""/>
    <s v=""/>
    <s v=""/>
    <s v=""/>
    <s v=""/>
    <s v=""/>
    <s v=""/>
    <s v=""/>
    <s v=""/>
    <s v=""/>
    <s v=""/>
    <s v=""/>
    <s v=""/>
    <s v=""/>
    <s v=""/>
    <s v="N"/>
    <x v="136"/>
  </r>
  <r>
    <s v="47H6"/>
    <x v="44"/>
    <x v="44"/>
    <x v="158"/>
    <x v="163"/>
    <s v="OF"/>
    <s v="X"/>
    <s v="X"/>
    <s v="X"/>
    <s v="G"/>
    <s v=""/>
    <s v=""/>
    <s v=""/>
    <s v=""/>
    <s v="License: DOH Hospice"/>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37"/>
  </r>
  <r>
    <s v="4848"/>
    <x v="45"/>
    <x v="45"/>
    <x v="95"/>
    <x v="9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38"/>
  </r>
  <r>
    <s v="49E3"/>
    <x v="46"/>
    <x v="46"/>
    <x v="34"/>
    <x v="34"/>
    <s v="V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39"/>
  </r>
  <r>
    <s v="49F2"/>
    <x v="46"/>
    <x v="46"/>
    <x v="159"/>
    <x v="164"/>
    <s v="VF"/>
    <s v="X"/>
    <s v="X"/>
    <s v="X"/>
    <s v="G"/>
    <s v=""/>
    <s v=""/>
    <s v=""/>
    <s v=""/>
    <s v=""/>
    <s v=""/>
    <s v=""/>
    <s v=""/>
    <s v=""/>
    <s v=""/>
    <s v=""/>
    <s v=""/>
    <s v=""/>
    <s v=""/>
    <s v=""/>
    <m/>
    <s v=""/>
    <s v=""/>
    <s v=""/>
    <s v=""/>
    <s v=""/>
    <s v=""/>
    <s v=""/>
    <s v=""/>
    <s v=""/>
    <s v=""/>
    <s v=""/>
    <s v="Cert: HRSA Grant"/>
    <s v=""/>
    <s v=""/>
    <s v=""/>
    <s v=""/>
    <m/>
    <s v=""/>
    <s v="ACA Fee"/>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40"/>
  </r>
  <r>
    <s v="51E5"/>
    <x v="47"/>
    <x v="47"/>
    <x v="160"/>
    <x v="165"/>
    <s v="OF"/>
    <s v="A"/>
    <s v="X"/>
    <s v="X"/>
    <s v="X"/>
    <s v=""/>
    <s v=""/>
    <s v=""/>
    <s v=""/>
    <s v=""/>
    <s v=""/>
    <s v=""/>
    <s v=""/>
    <s v=""/>
    <s v=""/>
    <s v=""/>
    <s v=""/>
    <s v=""/>
    <s v=""/>
    <s v=""/>
    <m/>
    <s v=""/>
    <s v=""/>
    <s v=""/>
    <s v=""/>
    <s v=""/>
    <s v=""/>
    <s v="Cert: DAAS"/>
    <s v=""/>
    <s v=""/>
    <s v=""/>
    <s v=""/>
    <s v=""/>
    <s v=""/>
    <s v=""/>
    <s v=""/>
    <s v=""/>
    <m/>
    <s v=""/>
    <s v="ACA Fee"/>
    <s v=""/>
    <s v=""/>
    <s v=""/>
    <s v=""/>
    <s v=""/>
    <s v="EFT with Voided Check / Bank Letter"/>
    <s v=""/>
    <s v=""/>
    <s v=""/>
    <s v="Optional: IRS Letter"/>
    <s v=""/>
    <s v=""/>
    <s v=""/>
    <s v=""/>
    <s v=""/>
    <s v=""/>
    <s v=""/>
    <s v=""/>
    <s v=""/>
    <s v="W9"/>
    <s v="N"/>
    <x v="141"/>
  </r>
  <r>
    <s v="53E7"/>
    <x v="48"/>
    <x v="47"/>
    <x v="161"/>
    <x v="166"/>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2"/>
  </r>
  <r>
    <s v="53EC"/>
    <x v="48"/>
    <x v="47"/>
    <x v="162"/>
    <x v="167"/>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3"/>
  </r>
  <r>
    <s v="54E8"/>
    <x v="49"/>
    <x v="47"/>
    <x v="163"/>
    <x v="168"/>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4"/>
  </r>
  <r>
    <s v="55E9"/>
    <x v="50"/>
    <x v="47"/>
    <x v="164"/>
    <x v="169"/>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5"/>
  </r>
  <r>
    <s v="56EA"/>
    <x v="51"/>
    <x v="47"/>
    <x v="165"/>
    <x v="170"/>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6"/>
  </r>
  <r>
    <s v="57EB"/>
    <x v="52"/>
    <x v="47"/>
    <x v="166"/>
    <x v="171"/>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7"/>
  </r>
  <r>
    <s v="58E3"/>
    <x v="53"/>
    <x v="48"/>
    <x v="34"/>
    <x v="34"/>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48"/>
  </r>
  <r>
    <s v="58FC"/>
    <x v="53"/>
    <x v="48"/>
    <x v="35"/>
    <x v="35"/>
    <s v="PF"/>
    <s v="X"/>
    <s v="I"/>
    <s v="N"/>
    <s v="X"/>
    <s v=""/>
    <s v=""/>
    <s v=""/>
    <s v=""/>
    <s v=""/>
    <s v=""/>
    <s v=""/>
    <s v=""/>
    <s v=""/>
    <s v="License: Nurse: Registered Nurse Practitioner"/>
    <s v=""/>
    <s v=""/>
    <s v=""/>
    <s v=""/>
    <s v=""/>
    <m/>
    <s v=""/>
    <s v=""/>
    <s v=""/>
    <s v=""/>
    <s v=""/>
    <s v=""/>
    <s v=""/>
    <s v=""/>
    <s v=""/>
    <s v=""/>
    <s v=""/>
    <s v=""/>
    <s v=""/>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49"/>
  </r>
  <r>
    <s v="58N0"/>
    <x v="53"/>
    <x v="48"/>
    <x v="167"/>
    <x v="172"/>
    <s v="PF"/>
    <s v="X"/>
    <s v="I"/>
    <s v="N"/>
    <s v="X"/>
    <s v=""/>
    <s v=""/>
    <s v=""/>
    <s v=""/>
    <s v=""/>
    <s v=""/>
    <s v=""/>
    <s v=""/>
    <s v=""/>
    <s v="License: Nurse: Registered Nurse Practitioner"/>
    <s v=""/>
    <s v=""/>
    <s v=""/>
    <s v=""/>
    <s v=""/>
    <m/>
    <s v=""/>
    <s v=""/>
    <s v=""/>
    <s v=""/>
    <s v=""/>
    <s v=""/>
    <s v=""/>
    <s v=""/>
    <s v=""/>
    <s v=""/>
    <s v=""/>
    <s v=""/>
    <s v=""/>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0"/>
  </r>
  <r>
    <s v="58N3"/>
    <x v="53"/>
    <x v="48"/>
    <x v="168"/>
    <x v="173"/>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51"/>
  </r>
  <r>
    <s v="58N4"/>
    <x v="53"/>
    <x v="48"/>
    <x v="169"/>
    <x v="174"/>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1"/>
  </r>
  <r>
    <s v="58N6"/>
    <x v="53"/>
    <x v="48"/>
    <x v="170"/>
    <x v="175"/>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2"/>
  </r>
  <r>
    <s v="58N7"/>
    <x v="53"/>
    <x v="48"/>
    <x v="171"/>
    <x v="176"/>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3"/>
  </r>
  <r>
    <s v="58N8"/>
    <x v="53"/>
    <x v="48"/>
    <x v="172"/>
    <x v="177"/>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4"/>
  </r>
  <r>
    <s v="58N9"/>
    <x v="53"/>
    <x v="48"/>
    <x v="173"/>
    <x v="178"/>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3"/>
  </r>
  <r>
    <s v="60CA"/>
    <x v="54"/>
    <x v="49"/>
    <x v="174"/>
    <x v="179"/>
    <s v="OF"/>
    <s v="X"/>
    <s v="X"/>
    <s v="X"/>
    <s v="G"/>
    <m/>
    <m/>
    <m/>
    <m/>
    <m/>
    <m/>
    <m/>
    <m/>
    <m/>
    <m/>
    <m/>
    <m/>
    <m/>
    <m/>
    <m/>
    <m/>
    <m/>
    <m/>
    <m/>
    <m/>
    <m/>
    <m/>
    <m/>
    <m/>
    <m/>
    <m/>
    <m/>
    <m/>
    <m/>
    <m/>
    <m/>
    <m/>
    <m/>
    <m/>
    <m/>
    <m/>
    <m/>
    <m/>
    <m/>
    <m/>
    <m/>
    <m/>
    <m/>
    <m/>
    <m/>
    <m/>
    <m/>
    <m/>
    <m/>
    <m/>
    <m/>
    <m/>
    <m/>
    <m/>
    <m/>
    <m/>
    <x v="155"/>
  </r>
  <r>
    <s v="61E3"/>
    <x v="55"/>
    <x v="50"/>
    <x v="34"/>
    <x v="34"/>
    <s v="OF"/>
    <s v="X"/>
    <s v="X"/>
    <s v="X"/>
    <s v="G"/>
    <s v="License: General"/>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EPSDT"/>
    <s v=""/>
    <s v=""/>
    <s v="IRS Letter"/>
    <s v=""/>
    <s v=""/>
    <s v=""/>
    <s v=""/>
    <s v=""/>
    <s v=""/>
    <s v="Optional: Secretary of State DBA Document for Groups"/>
    <s v=""/>
    <s v=""/>
    <s v="W9"/>
    <s v="N"/>
    <x v="156"/>
  </r>
  <r>
    <s v="61SA"/>
    <x v="55"/>
    <x v="50"/>
    <x v="175"/>
    <x v="180"/>
    <s v="OF"/>
    <s v="X"/>
    <s v="X"/>
    <s v="X"/>
    <s v="G"/>
    <s v=""/>
    <s v=""/>
    <s v=""/>
    <s v=""/>
    <s v=""/>
    <s v=""/>
    <s v="License: LEA#"/>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57"/>
  </r>
  <r>
    <s v="62N0"/>
    <x v="56"/>
    <x v="51"/>
    <x v="167"/>
    <x v="172"/>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58"/>
  </r>
  <r>
    <s v="62N3"/>
    <x v="56"/>
    <x v="51"/>
    <x v="168"/>
    <x v="173"/>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59"/>
  </r>
  <r>
    <s v="62N4"/>
    <x v="56"/>
    <x v="51"/>
    <x v="169"/>
    <x v="174"/>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0"/>
  </r>
  <r>
    <s v="62N6"/>
    <x v="56"/>
    <x v="51"/>
    <x v="170"/>
    <x v="175"/>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1"/>
  </r>
  <r>
    <s v="62N7"/>
    <x v="56"/>
    <x v="51"/>
    <x v="171"/>
    <x v="176"/>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2"/>
  </r>
  <r>
    <s v="62N8"/>
    <x v="56"/>
    <x v="51"/>
    <x v="172"/>
    <x v="177"/>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62N9"/>
    <x v="56"/>
    <x v="51"/>
    <x v="173"/>
    <x v="178"/>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3"/>
  </r>
  <r>
    <s v="63C6"/>
    <x v="57"/>
    <x v="52"/>
    <x v="155"/>
    <x v="181"/>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64"/>
  </r>
  <r>
    <s v="63CM"/>
    <x v="57"/>
    <x v="52"/>
    <x v="156"/>
    <x v="182"/>
    <s v="OF"/>
    <s v="X"/>
    <s v="X"/>
    <s v="X"/>
    <s v="G"/>
    <s v=""/>
    <s v=""/>
    <s v=""/>
    <s v=""/>
    <s v=""/>
    <s v=""/>
    <s v=""/>
    <s v=""/>
    <s v=""/>
    <s v=""/>
    <s v=""/>
    <s v=""/>
    <s v=""/>
    <s v=""/>
    <s v=""/>
    <m/>
    <s v=""/>
    <s v=""/>
    <s v=""/>
    <s v=""/>
    <s v=""/>
    <s v=""/>
    <s v=""/>
    <s v="Cert: DDS"/>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65"/>
  </r>
  <r>
    <s v="63JD"/>
    <x v="57"/>
    <x v="52"/>
    <x v="157"/>
    <x v="162"/>
    <s v="OF"/>
    <s v="X"/>
    <s v="X"/>
    <s v="X"/>
    <s v="G"/>
    <m/>
    <m/>
    <m/>
    <m/>
    <m/>
    <m/>
    <m/>
    <m/>
    <m/>
    <m/>
    <m/>
    <m/>
    <m/>
    <m/>
    <m/>
    <s v="License: Registered Nurse, Practical Nurse, Psychiatric Nurse, or LMSW Master Social Worker"/>
    <m/>
    <m/>
    <m/>
    <m/>
    <m/>
    <m/>
    <m/>
    <m/>
    <m/>
    <m/>
    <m/>
    <m/>
    <m/>
    <m/>
    <m/>
    <m/>
    <m/>
    <m/>
    <m/>
    <m/>
    <m/>
    <m/>
    <m/>
    <m/>
    <m/>
    <m/>
    <m/>
    <m/>
    <m/>
    <m/>
    <m/>
    <m/>
    <m/>
    <m/>
    <m/>
    <m/>
    <m/>
    <m/>
    <m/>
    <m/>
    <x v="166"/>
  </r>
  <r>
    <s v="64H6"/>
    <x v="58"/>
    <x v="53"/>
    <x v="158"/>
    <x v="163"/>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7"/>
  </r>
  <r>
    <s v="65C5"/>
    <x v="59"/>
    <x v="43"/>
    <x v="176"/>
    <x v="183"/>
    <s v="OF"/>
    <s v="X"/>
    <s v="X"/>
    <s v="X"/>
    <s v="G"/>
    <s v=""/>
    <s v=""/>
    <s v=""/>
    <s v=""/>
    <s v=""/>
    <s v=""/>
    <s v=""/>
    <s v=""/>
    <s v=""/>
    <s v=""/>
    <s v=""/>
    <s v=""/>
    <s v=""/>
    <s v=""/>
    <s v=""/>
    <m/>
    <s v=""/>
    <s v=""/>
    <s v=""/>
    <s v=""/>
    <s v=""/>
    <s v=""/>
    <s v="Cert: DAAS"/>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68"/>
  </r>
  <r>
    <s v="65C7"/>
    <x v="59"/>
    <x v="43"/>
    <x v="177"/>
    <x v="184"/>
    <s v="OF"/>
    <s v="X"/>
    <s v="X"/>
    <s v="X"/>
    <s v="G"/>
    <s v=""/>
    <s v=""/>
    <s v=""/>
    <s v=""/>
    <s v=""/>
    <s v=""/>
    <s v=""/>
    <s v=""/>
    <s v=""/>
    <s v=""/>
    <s v=""/>
    <s v=""/>
    <s v=""/>
    <s v=""/>
    <s v=""/>
    <m/>
    <s v=""/>
    <s v=""/>
    <s v=""/>
    <s v=""/>
    <s v=""/>
    <s v=""/>
    <s v="Cert: DAAS"/>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68"/>
  </r>
  <r>
    <s v="66H1"/>
    <x v="60"/>
    <x v="54"/>
    <x v="178"/>
    <x v="185"/>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9"/>
  </r>
  <r>
    <s v="67H7"/>
    <x v="61"/>
    <x v="55"/>
    <x v="179"/>
    <x v="186"/>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0"/>
  </r>
  <r>
    <s v="6901"/>
    <x v="62"/>
    <x v="56"/>
    <x v="0"/>
    <x v="0"/>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71"/>
  </r>
  <r>
    <s v="6908"/>
    <x v="62"/>
    <x v="56"/>
    <x v="6"/>
    <x v="6"/>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72"/>
  </r>
  <r>
    <s v="6911"/>
    <x v="62"/>
    <x v="56"/>
    <x v="8"/>
    <x v="8"/>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Y"/>
    <x v="173"/>
  </r>
  <r>
    <s v="6937"/>
    <x v="62"/>
    <x v="56"/>
    <x v="24"/>
    <x v="24"/>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4"/>
  </r>
  <r>
    <s v="69AA"/>
    <x v="62"/>
    <x v="56"/>
    <x v="30"/>
    <x v="30"/>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4"/>
  </r>
  <r>
    <s v="69E3"/>
    <x v="62"/>
    <x v="56"/>
    <x v="34"/>
    <x v="34"/>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5"/>
  </r>
  <r>
    <s v="70H8"/>
    <x v="63"/>
    <x v="57"/>
    <x v="180"/>
    <x v="187"/>
    <s v="OF"/>
    <s v="A"/>
    <s v="X"/>
    <s v="X"/>
    <s v="X"/>
    <s v=""/>
    <s v=""/>
    <s v=""/>
    <s v=""/>
    <s v=""/>
    <s v=""/>
    <s v=""/>
    <s v=""/>
    <s v=""/>
    <s v=""/>
    <s v=""/>
    <s v=""/>
    <s v=""/>
    <s v=""/>
    <s v=""/>
    <m/>
    <s v=""/>
    <s v=""/>
    <s v=""/>
    <s v=""/>
    <s v=""/>
    <s v=""/>
    <s v=""/>
    <s v=""/>
    <s v=""/>
    <s v=""/>
    <s v=""/>
    <s v=""/>
    <s v=""/>
    <s v=""/>
    <s v=""/>
    <s v=""/>
    <m/>
    <s v=""/>
    <s v=""/>
    <s v=""/>
    <s v=""/>
    <s v="Data Sharing Agreement"/>
    <s v=""/>
    <s v=""/>
    <s v=""/>
    <s v=""/>
    <s v=""/>
    <s v=""/>
    <s v="IRS Letter"/>
    <s v=""/>
    <s v=""/>
    <s v=""/>
    <s v=""/>
    <s v=""/>
    <s v=""/>
    <s v=""/>
    <s v=""/>
    <s v=""/>
    <s v="W9"/>
    <s v="N"/>
    <x v="176"/>
  </r>
  <r>
    <s v="71H9"/>
    <x v="64"/>
    <x v="55"/>
    <x v="181"/>
    <x v="188"/>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7"/>
  </r>
  <r>
    <s v="72HA"/>
    <x v="65"/>
    <x v="55"/>
    <x v="182"/>
    <x v="189"/>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8"/>
  </r>
  <r>
    <s v="73HB"/>
    <x v="66"/>
    <x v="55"/>
    <x v="183"/>
    <x v="190"/>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9"/>
  </r>
  <r>
    <s v="74HC"/>
    <x v="67"/>
    <x v="55"/>
    <x v="184"/>
    <x v="191"/>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0"/>
  </r>
  <r>
    <s v="75HE"/>
    <x v="68"/>
    <x v="55"/>
    <x v="185"/>
    <x v="192"/>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1"/>
  </r>
  <r>
    <s v="76C6"/>
    <x v="69"/>
    <x v="58"/>
    <x v="155"/>
    <x v="193"/>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82"/>
  </r>
  <r>
    <s v="78DR"/>
    <x v="70"/>
    <x v="59"/>
    <x v="186"/>
    <x v="194"/>
    <s v="OF"/>
    <s v="X"/>
    <s v="I"/>
    <s v="N"/>
    <s v="G"/>
    <s v=""/>
    <s v=""/>
    <s v=""/>
    <s v=""/>
    <s v=""/>
    <s v=""/>
    <s v=""/>
    <s v=""/>
    <s v=""/>
    <s v=""/>
    <s v=""/>
    <s v=""/>
    <s v=""/>
    <s v=""/>
    <s v=""/>
    <m/>
    <s v=""/>
    <s v=""/>
    <s v=""/>
    <s v=""/>
    <s v=""/>
    <s v=""/>
    <s v=""/>
    <s v=""/>
    <s v=""/>
    <s v=""/>
    <s v="Cert: Early Intervention"/>
    <s v=""/>
    <s v=""/>
    <s v=""/>
    <s v=""/>
    <s v=""/>
    <m/>
    <s v=""/>
    <s v="ACA Fee"/>
    <s v="Board of Directors: Required for all groups who use a Board of Directors"/>
    <s v=""/>
    <s v=""/>
    <s v=""/>
    <s v=""/>
    <s v="Group: EFT with Voided Check / Bank Letter"/>
    <s v=""/>
    <s v=""/>
    <s v=""/>
    <s v="Groups Only: IRS Letter"/>
    <s v=""/>
    <s v=""/>
    <s v=""/>
    <s v=""/>
    <s v=""/>
    <s v=""/>
    <s v="Optional: Secretary of State DBA Document for Groups"/>
    <s v=""/>
    <s v=""/>
    <s v="W9"/>
    <s v="N"/>
    <x v="183"/>
  </r>
  <r>
    <s v="79X5"/>
    <x v="71"/>
    <x v="60"/>
    <x v="187"/>
    <x v="195"/>
    <s v="RF"/>
    <s v="X"/>
    <s v="I"/>
    <s v="N"/>
    <s v="X"/>
    <s v="License: General"/>
    <s v=""/>
    <s v=""/>
    <s v=""/>
    <s v=""/>
    <s v=""/>
    <s v=""/>
    <s v=""/>
    <s v=""/>
    <s v=""/>
    <s v=""/>
    <s v=""/>
    <s v=""/>
    <s v=""/>
    <s v=""/>
    <m/>
    <s v=""/>
    <s v=""/>
    <s v=""/>
    <s v=""/>
    <s v=""/>
    <s v=""/>
    <s v=""/>
    <s v=""/>
    <s v=""/>
    <s v=""/>
    <s v=""/>
    <s v=""/>
    <s v=""/>
    <s v=""/>
    <s v=""/>
    <s v=""/>
    <m/>
    <s v=""/>
    <s v=""/>
    <s v=""/>
    <s v=""/>
    <s v=""/>
    <s v="DEA"/>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84"/>
  </r>
  <r>
    <s v="80X5"/>
    <x v="72"/>
    <x v="61"/>
    <x v="187"/>
    <x v="195"/>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85"/>
  </r>
  <r>
    <s v="8101"/>
    <x v="73"/>
    <x v="62"/>
    <x v="0"/>
    <x v="0"/>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08"/>
    <x v="73"/>
    <x v="62"/>
    <x v="6"/>
    <x v="6"/>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11"/>
    <x v="73"/>
    <x v="62"/>
    <x v="8"/>
    <x v="196"/>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37"/>
    <x v="73"/>
    <x v="62"/>
    <x v="24"/>
    <x v="24"/>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32"/>
  </r>
  <r>
    <s v="81AA"/>
    <x v="73"/>
    <x v="62"/>
    <x v="30"/>
    <x v="30"/>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32"/>
  </r>
  <r>
    <s v="82HF"/>
    <x v="74"/>
    <x v="58"/>
    <x v="188"/>
    <x v="197"/>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6"/>
  </r>
  <r>
    <s v="84A8"/>
    <x v="75"/>
    <x v="63"/>
    <x v="189"/>
    <x v="198"/>
    <s v="OF"/>
    <s v="A"/>
    <s v="X"/>
    <s v="X"/>
    <s v="X"/>
    <s v=""/>
    <s v=""/>
    <s v=""/>
    <s v=""/>
    <s v=""/>
    <s v=""/>
    <s v=""/>
    <s v=""/>
    <s v=""/>
    <s v=""/>
    <s v=""/>
    <s v=""/>
    <s v=""/>
    <s v=""/>
    <s v=""/>
    <m/>
    <s v=""/>
    <s v=""/>
    <s v=""/>
    <s v=""/>
    <s v=""/>
    <s v=""/>
    <s v="Cert: DAAS"/>
    <s v=""/>
    <s v=""/>
    <s v=""/>
    <s v=""/>
    <s v=""/>
    <s v=""/>
    <s v=""/>
    <s v=""/>
    <s v=""/>
    <m/>
    <s v=""/>
    <s v="ACA Fee"/>
    <s v=""/>
    <s v=""/>
    <s v=""/>
    <s v=""/>
    <s v=""/>
    <s v="EFT with Voided Check / Bank Letter"/>
    <s v=""/>
    <s v=""/>
    <s v=""/>
    <s v="Optional: IRS Letter"/>
    <s v=""/>
    <s v=""/>
    <s v=""/>
    <s v=""/>
    <s v=""/>
    <s v=""/>
    <s v=""/>
    <s v=""/>
    <s v=""/>
    <s v="W9"/>
    <s v="N"/>
    <x v="187"/>
  </r>
  <r>
    <s v="85HG"/>
    <x v="76"/>
    <x v="55"/>
    <x v="190"/>
    <x v="199"/>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8"/>
  </r>
  <r>
    <s v="86N5"/>
    <x v="77"/>
    <x v="64"/>
    <x v="191"/>
    <x v="200"/>
    <s v="OF"/>
    <s v="A"/>
    <s v="X"/>
    <s v="X"/>
    <s v="X"/>
    <s v=""/>
    <s v=""/>
    <s v=""/>
    <s v=""/>
    <s v=""/>
    <s v=""/>
    <s v=""/>
    <s v=""/>
    <s v=""/>
    <s v=""/>
    <s v=""/>
    <s v=""/>
    <s v=""/>
    <s v=""/>
    <s v=""/>
    <m/>
    <s v=""/>
    <s v=""/>
    <s v=""/>
    <s v=""/>
    <s v=""/>
    <s v=""/>
    <s v=""/>
    <s v=""/>
    <s v=""/>
    <s v=""/>
    <s v=""/>
    <s v=""/>
    <s v=""/>
    <s v=""/>
    <s v=""/>
    <s v=""/>
    <m/>
    <s v=""/>
    <s v=""/>
    <s v=""/>
    <s v=""/>
    <s v=""/>
    <s v=""/>
    <s v=""/>
    <s v="EFT with Voided Check / Bank Letter"/>
    <s v=""/>
    <s v="First Connects Enrollment Form"/>
    <s v=""/>
    <s v="Optional: IRS Letter"/>
    <s v=""/>
    <s v=""/>
    <s v=""/>
    <s v=""/>
    <s v=""/>
    <s v=""/>
    <s v=""/>
    <s v=""/>
    <s v=""/>
    <s v="W9"/>
    <s v="N"/>
    <x v="189"/>
  </r>
  <r>
    <s v="87IC"/>
    <x v="78"/>
    <x v="65"/>
    <x v="192"/>
    <x v="201"/>
    <s v="OF"/>
    <s v="A"/>
    <s v="X"/>
    <s v="X"/>
    <s v="X"/>
    <s v=""/>
    <s v=""/>
    <s v=""/>
    <s v=""/>
    <s v=""/>
    <s v=""/>
    <s v=""/>
    <s v=""/>
    <s v=""/>
    <s v=""/>
    <s v=""/>
    <s v=""/>
    <s v=""/>
    <s v=""/>
    <s v=""/>
    <m/>
    <s v=""/>
    <s v=""/>
    <s v=""/>
    <s v=""/>
    <s v=""/>
    <s v=""/>
    <s v=""/>
    <s v=""/>
    <s v=""/>
    <s v=""/>
    <s v=""/>
    <s v=""/>
    <s v=""/>
    <s v=""/>
    <s v=""/>
    <s v=""/>
    <m/>
    <s v=""/>
    <s v="ACA Fee"/>
    <s v=""/>
    <s v=""/>
    <s v=""/>
    <s v=""/>
    <s v=""/>
    <s v="EFT with Voided Check / Bank Letter"/>
    <s v=""/>
    <s v=""/>
    <s v=""/>
    <s v="IRS Letter"/>
    <s v=""/>
    <s v=""/>
    <s v=""/>
    <s v=""/>
    <s v=""/>
    <s v=""/>
    <s v=""/>
    <s v=""/>
    <s v=""/>
    <s v="W9"/>
    <s v="N"/>
    <x v="190"/>
  </r>
  <r>
    <s v="88CN"/>
    <x v="79"/>
    <x v="66"/>
    <x v="193"/>
    <x v="202"/>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1"/>
  </r>
  <r>
    <s v="88RJ"/>
    <x v="79"/>
    <x v="67"/>
    <x v="194"/>
    <x v="203"/>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2"/>
  </r>
  <r>
    <s v="88RL"/>
    <x v="79"/>
    <x v="67"/>
    <x v="195"/>
    <x v="204"/>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3"/>
  </r>
  <r>
    <s v="89CO"/>
    <x v="80"/>
    <x v="66"/>
    <x v="196"/>
    <x v="205"/>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4"/>
  </r>
  <r>
    <s v="89RJ"/>
    <x v="80"/>
    <x v="68"/>
    <x v="194"/>
    <x v="203"/>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4"/>
  </r>
  <r>
    <s v="89RL"/>
    <x v="80"/>
    <x v="68"/>
    <x v="195"/>
    <x v="204"/>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5"/>
  </r>
  <r>
    <s v="90BC"/>
    <x v="81"/>
    <x v="69"/>
    <x v="197"/>
    <x v="206"/>
    <s v="OF"/>
    <s v="X"/>
    <s v="I"/>
    <s v="N"/>
    <s v="X"/>
    <s v=""/>
    <s v=""/>
    <s v=""/>
    <s v=""/>
    <s v=""/>
    <s v=""/>
    <s v=""/>
    <s v=""/>
    <s v=""/>
    <s v=""/>
    <s v=""/>
    <s v=""/>
    <s v=""/>
    <s v=""/>
    <s v=""/>
    <m/>
    <s v=""/>
    <s v=""/>
    <s v="Cert: BACA"/>
    <s v=""/>
    <s v=""/>
    <s v=""/>
    <s v=""/>
    <s v=""/>
    <s v=""/>
    <s v=""/>
    <s v=""/>
    <s v=""/>
    <s v=""/>
    <s v=""/>
    <s v=""/>
    <s v=""/>
    <m/>
    <s v=""/>
    <s v=""/>
    <s v="Board of Directors: Required for all groups who use a Board of Directors"/>
    <s v=""/>
    <s v=""/>
    <s v=""/>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N"/>
    <x v="196"/>
  </r>
  <r>
    <s v="90BG"/>
    <x v="81"/>
    <x v="69"/>
    <x v="198"/>
    <x v="207"/>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97"/>
  </r>
  <r>
    <s v="91VV"/>
    <x v="82"/>
    <x v="70"/>
    <x v="199"/>
    <x v="208"/>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98"/>
  </r>
  <r>
    <s v="92SO"/>
    <x v="83"/>
    <x v="71"/>
    <x v="200"/>
    <x v="209"/>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99"/>
  </r>
  <r>
    <s v="93PJ"/>
    <x v="84"/>
    <x v="72"/>
    <x v="201"/>
    <x v="210"/>
    <s v="OF"/>
    <s v="X"/>
    <s v="X"/>
    <s v="X"/>
    <s v="G"/>
    <s v=""/>
    <s v=""/>
    <s v="License: DAAS Adult Day Health Care"/>
    <s v=""/>
    <s v=""/>
    <s v=""/>
    <s v=""/>
    <s v=""/>
    <s v=""/>
    <s v=""/>
    <s v=""/>
    <s v=""/>
    <s v=""/>
    <s v=""/>
    <s v=""/>
    <m/>
    <s v=""/>
    <s v=""/>
    <s v=""/>
    <s v=""/>
    <s v=""/>
    <s v=""/>
    <s v="Cert: DAAS"/>
    <s v=""/>
    <s v=""/>
    <s v=""/>
    <s v=""/>
    <s v=""/>
    <s v=""/>
    <s v=""/>
    <s v=""/>
    <s v=""/>
    <m/>
    <s v=""/>
    <s v=""/>
    <s v="Board of Directors: Required for all groups who use a Board of Directors"/>
    <s v="CMS/DAAS/Provider Agreement"/>
    <s v="Data Sharing Agreement"/>
    <s v=""/>
    <s v=""/>
    <s v="EFT with Voided Check / Bank Letter"/>
    <s v=""/>
    <s v=""/>
    <s v=""/>
    <s v="IRS Letter"/>
    <s v=""/>
    <s v=""/>
    <s v=""/>
    <s v=""/>
    <s v=""/>
    <s v=""/>
    <s v="Optional: Secretary of State DBA Document for Groups"/>
    <s v=""/>
    <s v=""/>
    <s v="W9"/>
    <s v="Y"/>
    <x v="200"/>
  </r>
  <r>
    <s v="94AH"/>
    <x v="85"/>
    <x v="73"/>
    <x v="202"/>
    <x v="211"/>
    <s v="OF"/>
    <s v="X"/>
    <s v="X"/>
    <s v="X"/>
    <s v="G"/>
    <s v=""/>
    <s v=""/>
    <s v=""/>
    <s v="License: DOH Class A"/>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1"/>
  </r>
  <r>
    <s v="94AL"/>
    <x v="85"/>
    <x v="73"/>
    <x v="203"/>
    <x v="212"/>
    <s v="OF"/>
    <s v="X"/>
    <s v="X"/>
    <s v="X"/>
    <s v="G"/>
    <s v=""/>
    <s v=""/>
    <s v=""/>
    <s v=""/>
    <s v=""/>
    <s v=""/>
    <s v=""/>
    <s v="License: Level 2 ALF"/>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2"/>
  </r>
  <r>
    <s v="94AP"/>
    <x v="85"/>
    <x v="73"/>
    <x v="204"/>
    <x v="213"/>
    <s v="OF"/>
    <s v="X"/>
    <s v="X"/>
    <s v="X"/>
    <s v="G"/>
    <s v=""/>
    <s v=""/>
    <s v=""/>
    <s v=""/>
    <s v=""/>
    <s v=""/>
    <s v=""/>
    <s v=""/>
    <s v=""/>
    <s v=""/>
    <s v=""/>
    <s v=""/>
    <s v="License: Pharmacy Board"/>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3"/>
  </r>
  <r>
    <s v="95BP"/>
    <x v="86"/>
    <x v="74"/>
    <x v="205"/>
    <x v="214"/>
    <s v="PF"/>
    <s v="A"/>
    <s v="X"/>
    <s v="X"/>
    <s v="X"/>
    <s v=""/>
    <s v=""/>
    <s v=""/>
    <s v=""/>
    <s v=""/>
    <s v=""/>
    <s v=""/>
    <s v=""/>
    <s v=""/>
    <s v=""/>
    <s v=""/>
    <s v=""/>
    <s v=""/>
    <s v=""/>
    <s v=""/>
    <m/>
    <s v=""/>
    <s v=""/>
    <s v=""/>
    <s v=""/>
    <s v=""/>
    <s v=""/>
    <s v=""/>
    <s v=""/>
    <s v=""/>
    <s v=""/>
    <s v=""/>
    <s v=""/>
    <s v=""/>
    <s v=""/>
    <s v=""/>
    <s v=""/>
    <m/>
    <s v=""/>
    <s v=""/>
    <s v=""/>
    <s v=""/>
    <s v=""/>
    <s v=""/>
    <s v=""/>
    <s v=""/>
    <s v=""/>
    <s v=""/>
    <s v=""/>
    <s v=""/>
    <s v=""/>
    <s v=""/>
    <s v=""/>
    <s v=""/>
    <s v=""/>
    <s v=""/>
    <s v=""/>
    <s v=""/>
    <s v=""/>
    <s v=""/>
    <s v="N"/>
    <x v="204"/>
  </r>
  <r>
    <s v="95CA"/>
    <x v="86"/>
    <x v="74"/>
    <x v="174"/>
    <x v="179"/>
    <s v="PF"/>
    <s v="A"/>
    <s v="X"/>
    <s v="X"/>
    <s v="X"/>
    <m/>
    <m/>
    <m/>
    <m/>
    <m/>
    <m/>
    <m/>
    <m/>
    <m/>
    <m/>
    <m/>
    <m/>
    <m/>
    <m/>
    <m/>
    <m/>
    <m/>
    <m/>
    <m/>
    <m/>
    <m/>
    <m/>
    <m/>
    <m/>
    <m/>
    <m/>
    <m/>
    <m/>
    <m/>
    <m/>
    <m/>
    <m/>
    <m/>
    <m/>
    <m/>
    <m/>
    <m/>
    <m/>
    <m/>
    <m/>
    <m/>
    <m/>
    <m/>
    <m/>
    <m/>
    <m/>
    <m/>
    <m/>
    <m/>
    <m/>
    <m/>
    <m/>
    <m/>
    <m/>
    <m/>
    <m/>
    <x v="205"/>
  </r>
  <r>
    <s v="95CS"/>
    <x v="86"/>
    <x v="74"/>
    <x v="206"/>
    <x v="215"/>
    <s v="PF"/>
    <s v="A"/>
    <s v="X"/>
    <s v="X"/>
    <s v="X"/>
    <s v=""/>
    <s v=""/>
    <s v=""/>
    <s v=""/>
    <s v=""/>
    <s v=""/>
    <s v=""/>
    <s v=""/>
    <s v=""/>
    <s v=""/>
    <s v=""/>
    <s v=""/>
    <s v=""/>
    <s v=""/>
    <s v=""/>
    <m/>
    <s v=""/>
    <s v=""/>
    <s v=""/>
    <s v=""/>
    <s v=""/>
    <s v=""/>
    <s v=""/>
    <s v=""/>
    <s v=""/>
    <s v=""/>
    <s v=""/>
    <s v=""/>
    <s v=""/>
    <s v=""/>
    <s v=""/>
    <s v=""/>
    <m/>
    <s v=""/>
    <s v=""/>
    <s v=""/>
    <s v=""/>
    <s v=""/>
    <s v=""/>
    <s v=""/>
    <s v=""/>
    <s v=""/>
    <s v=""/>
    <s v=""/>
    <s v=""/>
    <s v=""/>
    <s v=""/>
    <s v=""/>
    <s v=""/>
    <s v=""/>
    <s v=""/>
    <s v=""/>
    <s v=""/>
    <s v=""/>
    <s v=""/>
    <s v="N"/>
    <x v="206"/>
  </r>
  <r>
    <s v="95NT"/>
    <x v="86"/>
    <x v="74"/>
    <x v="207"/>
    <x v="216"/>
    <s v="PF"/>
    <s v="A"/>
    <s v="X"/>
    <s v="X"/>
    <s v="X"/>
    <s v=""/>
    <s v=""/>
    <s v=""/>
    <s v=""/>
    <s v=""/>
    <s v=""/>
    <s v=""/>
    <s v=""/>
    <s v=""/>
    <s v=""/>
    <s v=""/>
    <s v=""/>
    <s v=""/>
    <s v=""/>
    <s v=""/>
    <m/>
    <s v=""/>
    <s v=""/>
    <s v=""/>
    <s v=""/>
    <s v=""/>
    <s v=""/>
    <s v=""/>
    <s v=""/>
    <s v=""/>
    <s v=""/>
    <s v=""/>
    <s v=""/>
    <s v=""/>
    <s v=""/>
    <s v=""/>
    <s v=""/>
    <m/>
    <s v=""/>
    <s v=""/>
    <s v=""/>
    <s v=""/>
    <s v=""/>
    <s v=""/>
    <s v=""/>
    <s v=""/>
    <s v=""/>
    <s v=""/>
    <s v=""/>
    <s v=""/>
    <s v=""/>
    <s v=""/>
    <s v=""/>
    <s v=""/>
    <s v=""/>
    <s v=""/>
    <s v=""/>
    <s v=""/>
    <s v=""/>
    <s v=""/>
    <s v="N"/>
    <x v="207"/>
  </r>
  <r>
    <s v="95NU"/>
    <x v="86"/>
    <x v="74"/>
    <x v="208"/>
    <x v="217"/>
    <s v="PF"/>
    <s v="A"/>
    <s v="X"/>
    <s v="X"/>
    <s v="X"/>
    <s v=""/>
    <s v=""/>
    <s v=""/>
    <s v=""/>
    <s v=""/>
    <s v=""/>
    <s v=""/>
    <s v=""/>
    <s v=""/>
    <s v=""/>
    <s v=""/>
    <s v=""/>
    <s v=""/>
    <s v=""/>
    <s v=""/>
    <m/>
    <s v=""/>
    <s v=""/>
    <s v=""/>
    <s v=""/>
    <s v=""/>
    <s v=""/>
    <s v=""/>
    <s v=""/>
    <s v=""/>
    <s v=""/>
    <s v=""/>
    <s v=""/>
    <s v=""/>
    <s v=""/>
    <s v=""/>
    <s v=""/>
    <m/>
    <s v=""/>
    <s v=""/>
    <s v=""/>
    <s v=""/>
    <s v=""/>
    <s v="Optional: DEA"/>
    <s v=""/>
    <s v=""/>
    <s v=""/>
    <s v=""/>
    <s v=""/>
    <s v=""/>
    <s v=""/>
    <s v=""/>
    <s v=""/>
    <s v=""/>
    <s v=""/>
    <s v=""/>
    <s v=""/>
    <s v=""/>
    <s v=""/>
    <s v=""/>
    <s v="N"/>
    <x v="208"/>
  </r>
  <r>
    <s v="95NV"/>
    <x v="86"/>
    <x v="74"/>
    <x v="79"/>
    <x v="82"/>
    <s v="PF"/>
    <s v="A"/>
    <s v="X"/>
    <s v="X"/>
    <s v="X"/>
    <s v=""/>
    <s v=""/>
    <s v=""/>
    <s v=""/>
    <s v=""/>
    <s v=""/>
    <s v=""/>
    <s v=""/>
    <s v=""/>
    <s v=""/>
    <s v=""/>
    <s v=""/>
    <s v=""/>
    <s v=""/>
    <s v=""/>
    <m/>
    <s v=""/>
    <s v=""/>
    <s v=""/>
    <s v=""/>
    <s v=""/>
    <s v=""/>
    <s v=""/>
    <s v=""/>
    <s v=""/>
    <s v=""/>
    <s v=""/>
    <s v=""/>
    <s v=""/>
    <s v=""/>
    <s v=""/>
    <s v=""/>
    <m/>
    <s v=""/>
    <s v=""/>
    <s v=""/>
    <s v=""/>
    <s v=""/>
    <s v="Optional: DEA"/>
    <s v=""/>
    <s v=""/>
    <s v=""/>
    <s v=""/>
    <s v=""/>
    <s v=""/>
    <s v=""/>
    <s v=""/>
    <s v=""/>
    <s v=""/>
    <s v=""/>
    <s v=""/>
    <s v=""/>
    <s v=""/>
    <s v=""/>
    <s v="W9"/>
    <s v="N"/>
    <x v="209"/>
  </r>
  <r>
    <s v="95NW"/>
    <x v="86"/>
    <x v="74"/>
    <x v="209"/>
    <x v="218"/>
    <s v="PF"/>
    <s v="A"/>
    <s v="X"/>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
    <s v="N"/>
    <x v="210"/>
  </r>
  <r>
    <s v="95RS"/>
    <x v="86"/>
    <x v="74"/>
    <x v="210"/>
    <x v="219"/>
    <s v="PF"/>
    <s v="A"/>
    <s v="X"/>
    <s v="X"/>
    <s v="X"/>
    <s v=""/>
    <s v=""/>
    <s v=""/>
    <s v=""/>
    <s v=""/>
    <s v=""/>
    <s v=""/>
    <s v=""/>
    <s v=""/>
    <s v=""/>
    <s v=""/>
    <s v=""/>
    <s v=""/>
    <s v=""/>
    <s v=""/>
    <m/>
    <s v=""/>
    <s v=""/>
    <s v=""/>
    <s v=""/>
    <s v=""/>
    <s v=""/>
    <s v=""/>
    <s v=""/>
    <s v=""/>
    <s v=""/>
    <s v=""/>
    <s v=""/>
    <s v=""/>
    <s v=""/>
    <s v=""/>
    <s v=""/>
    <m/>
    <s v=""/>
    <s v=""/>
    <s v=""/>
    <s v=""/>
    <s v=""/>
    <s v=""/>
    <s v=""/>
    <s v=""/>
    <s v=""/>
    <s v=""/>
    <s v=""/>
    <s v=""/>
    <s v=""/>
    <s v=""/>
    <s v="Peer Recovery Support Certification"/>
    <s v=""/>
    <s v=""/>
    <s v=""/>
    <s v=""/>
    <s v=""/>
    <s v=""/>
    <s v=""/>
    <s v="N"/>
    <x v="211"/>
  </r>
  <r>
    <s v="95RX"/>
    <x v="86"/>
    <x v="74"/>
    <x v="211"/>
    <x v="220"/>
    <s v="PF"/>
    <s v="A"/>
    <s v="X"/>
    <s v="X"/>
    <s v="X"/>
    <s v="License: General"/>
    <s v=""/>
    <s v=""/>
    <s v=""/>
    <s v=""/>
    <s v=""/>
    <s v=""/>
    <s v=""/>
    <s v=""/>
    <s v=""/>
    <s v=""/>
    <s v=""/>
    <s v=""/>
    <s v=""/>
    <s v=""/>
    <m/>
    <s v=""/>
    <s v=""/>
    <s v=""/>
    <s v=""/>
    <s v=""/>
    <s v=""/>
    <s v=""/>
    <s v=""/>
    <s v=""/>
    <s v=""/>
    <s v=""/>
    <s v=""/>
    <s v=""/>
    <s v=""/>
    <s v=""/>
    <s v=""/>
    <m/>
    <s v=""/>
    <s v=""/>
    <s v=""/>
    <s v=""/>
    <s v=""/>
    <s v=""/>
    <s v=""/>
    <s v=""/>
    <s v=""/>
    <s v=""/>
    <s v=""/>
    <s v=""/>
    <s v=""/>
    <s v=""/>
    <s v=""/>
    <s v=""/>
    <s v=""/>
    <s v=""/>
    <s v=""/>
    <s v=""/>
    <s v=""/>
    <s v=""/>
    <s v="N"/>
    <x v="212"/>
  </r>
  <r>
    <s v="9604"/>
    <x v="87"/>
    <x v="75"/>
    <x v="212"/>
    <x v="221"/>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3"/>
  </r>
  <r>
    <s v="96C9"/>
    <x v="87"/>
    <x v="75"/>
    <x v="213"/>
    <x v="222"/>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4"/>
  </r>
  <r>
    <s v="96CI"/>
    <x v="87"/>
    <x v="75"/>
    <x v="214"/>
    <x v="223"/>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5"/>
  </r>
  <r>
    <s v="96CJ"/>
    <x v="87"/>
    <x v="75"/>
    <x v="215"/>
    <x v="224"/>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4"/>
  </r>
  <r>
    <s v="96CT"/>
    <x v="87"/>
    <x v="75"/>
    <x v="216"/>
    <x v="225"/>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6"/>
  </r>
  <r>
    <s v="97AC"/>
    <x v="88"/>
    <x v="47"/>
    <x v="217"/>
    <x v="226"/>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7"/>
  </r>
  <r>
    <s v="97AT"/>
    <x v="88"/>
    <x v="47"/>
    <x v="218"/>
    <x v="227"/>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7VS"/>
    <x v="88"/>
    <x v="47"/>
    <x v="219"/>
    <x v="228"/>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8CC"/>
    <x v="89"/>
    <x v="47"/>
    <x v="220"/>
    <x v="229"/>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9E3"/>
    <x v="90"/>
    <x v="76"/>
    <x v="34"/>
    <x v="34"/>
    <s v="P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Optional: EPSDT"/>
    <s v=""/>
    <s v=""/>
    <s v="Groups Only: IRS Letter"/>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O"/>
    <x v="219"/>
  </r>
  <r>
    <s v="99N2"/>
    <x v="90"/>
    <x v="76"/>
    <x v="221"/>
    <x v="230"/>
    <s v="P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Optional: EPSDT"/>
    <s v=""/>
    <s v=""/>
    <s v="Groups Only: IRS Letter"/>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O"/>
    <x v="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281CF4-D324-4AF8-8D80-B511EB7CD434}" name="PivotTable1" cacheId="0" applyNumberFormats="0" applyBorderFormats="0" applyFontFormats="0" applyPatternFormats="0" applyAlignmentFormats="0" applyWidthHeightFormats="1" dataCaption="Values" missingCaption="&quot;&quot;" updatedVersion="8" minRefreshableVersion="3" showDrill="0" rowGrandTotals="0" colGrandTotals="0" itemPrintTitles="1" createdVersion="6" indent="0" compact="0" compactData="0" multipleFieldFilters="0">
  <location ref="A36:C467" firstHeaderRow="1" firstDataRow="1" firstDataCol="3"/>
  <pivotFields count="67">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93">
        <item x="0"/>
        <item x="1"/>
        <item x="2"/>
        <item x="3"/>
        <item x="4"/>
        <item x="5"/>
        <item x="6"/>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m="1" x="91"/>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87"/>
        <item x="11"/>
        <item m="1" x="92"/>
      </items>
      <extLst>
        <ext xmlns:x14="http://schemas.microsoft.com/office/spreadsheetml/2009/9/main" uri="{2946ED86-A175-432a-8AC1-64E0C546D7DE}">
          <x14:pivotField fillDownLabels="1"/>
        </ext>
      </extLst>
    </pivotField>
    <pivotField compact="0" outline="0" showAll="0" defaultSubtotal="0">
      <items count="84">
        <item x="58"/>
        <item x="56"/>
        <item x="62"/>
        <item x="63"/>
        <item x="27"/>
        <item x="47"/>
        <item x="71"/>
        <item x="5"/>
        <item x="69"/>
        <item x="41"/>
        <item x="18"/>
        <item x="55"/>
        <item x="49"/>
        <item x="17"/>
        <item x="75"/>
        <item x="7"/>
        <item x="30"/>
        <item x="59"/>
        <item x="66"/>
        <item x="68"/>
        <item x="67"/>
        <item x="35"/>
        <item x="23"/>
        <item x="34"/>
        <item x="46"/>
        <item x="29"/>
        <item x="54"/>
        <item x="19"/>
        <item x="33"/>
        <item x="13"/>
        <item x="44"/>
        <item x="53"/>
        <item x="4"/>
        <item x="32"/>
        <item x="12"/>
        <item x="65"/>
        <item x="8"/>
        <item x="9"/>
        <item m="1" x="83"/>
        <item m="1" x="82"/>
        <item x="73"/>
        <item x="57"/>
        <item x="38"/>
        <item m="1" x="80"/>
        <item m="1" x="81"/>
        <item x="64"/>
        <item x="76"/>
        <item x="48"/>
        <item x="51"/>
        <item x="22"/>
        <item x="21"/>
        <item x="61"/>
        <item x="60"/>
        <item x="31"/>
        <item x="6"/>
        <item x="11"/>
        <item x="3"/>
        <item x="2"/>
        <item x="1"/>
        <item x="0"/>
        <item x="16"/>
        <item x="45"/>
        <item x="37"/>
        <item x="72"/>
        <item x="15"/>
        <item x="24"/>
        <item x="26"/>
        <item x="74"/>
        <item x="25"/>
        <item x="28"/>
        <item x="42"/>
        <item m="1" x="77"/>
        <item x="70"/>
        <item x="50"/>
        <item m="1" x="78"/>
        <item x="10"/>
        <item x="52"/>
        <item x="43"/>
        <item x="20"/>
        <item x="39"/>
        <item x="40"/>
        <item x="14"/>
        <item x="36"/>
        <item m="1" x="79"/>
      </items>
      <extLst>
        <ext xmlns:x14="http://schemas.microsoft.com/office/spreadsheetml/2009/9/main" uri="{2946ED86-A175-432a-8AC1-64E0C546D7DE}">
          <x14:pivotField fillDownLabels="1"/>
        </ext>
      </extLst>
    </pivotField>
    <pivotField axis="axisRow" compact="0" outline="0" showAll="0" sortType="ascending" defaultSubtotal="0">
      <items count="229">
        <item x="0"/>
        <item x="1"/>
        <item x="2"/>
        <item x="212"/>
        <item x="3"/>
        <item x="4"/>
        <item x="5"/>
        <item x="6"/>
        <item x="7"/>
        <item x="8"/>
        <item x="9"/>
        <item x="10"/>
        <item x="11"/>
        <item x="12"/>
        <item x="13"/>
        <item x="14"/>
        <item x="15"/>
        <item x="16"/>
        <item x="17"/>
        <item x="18"/>
        <item x="19"/>
        <item x="20"/>
        <item x="21"/>
        <item x="22"/>
        <item x="23"/>
        <item x="96"/>
        <item x="73"/>
        <item x="24"/>
        <item x="25"/>
        <item x="26"/>
        <item x="95"/>
        <item x="27"/>
        <item x="28"/>
        <item x="29"/>
        <item x="97"/>
        <item x="74"/>
        <item x="104"/>
        <item x="72"/>
        <item x="84"/>
        <item x="85"/>
        <item x="126"/>
        <item x="128"/>
        <item x="52"/>
        <item x="86"/>
        <item x="87"/>
        <item x="189"/>
        <item x="30"/>
        <item x="127"/>
        <item x="217"/>
        <item x="202"/>
        <item x="203"/>
        <item x="116"/>
        <item x="117"/>
        <item x="118"/>
        <item x="204"/>
        <item x="218"/>
        <item x="58"/>
        <item x="59"/>
        <item x="60"/>
        <item x="61"/>
        <item x="197"/>
        <item x="198"/>
        <item x="205"/>
        <item x="131"/>
        <item x="132"/>
        <item x="31"/>
        <item x="176"/>
        <item x="155"/>
        <item x="177"/>
        <item x="133"/>
        <item x="213"/>
        <item x="174"/>
        <item x="220"/>
        <item x="53"/>
        <item x="214"/>
        <item x="215"/>
        <item x="156"/>
        <item x="193"/>
        <item x="196"/>
        <item x="206"/>
        <item x="216"/>
        <item x="186"/>
        <item x="32"/>
        <item x="33"/>
        <item x="34"/>
        <item x="160"/>
        <item x="161"/>
        <item x="163"/>
        <item x="164"/>
        <item x="165"/>
        <item x="166"/>
        <item x="162"/>
        <item x="159"/>
        <item x="35"/>
        <item x="148"/>
        <item x="178"/>
        <item x="36"/>
        <item x="83"/>
        <item x="145"/>
        <item x="147"/>
        <item x="158"/>
        <item x="179"/>
        <item x="180"/>
        <item x="181"/>
        <item x="182"/>
        <item x="183"/>
        <item x="184"/>
        <item x="185"/>
        <item x="188"/>
        <item x="190"/>
        <item x="146"/>
        <item x="192"/>
        <item x="50"/>
        <item x="51"/>
        <item x="157"/>
        <item x="37"/>
        <item x="134"/>
        <item x="153"/>
        <item m="1" x="228"/>
        <item x="167"/>
        <item x="38"/>
        <item x="221"/>
        <item x="168"/>
        <item x="169"/>
        <item x="191"/>
        <item x="170"/>
        <item x="171"/>
        <item x="172"/>
        <item x="173"/>
        <item x="98"/>
        <item x="207"/>
        <item x="208"/>
        <item x="79"/>
        <item x="209"/>
        <item x="138"/>
        <item x="62"/>
        <item x="39"/>
        <item x="92"/>
        <item x="40"/>
        <item x="151"/>
        <item x="54"/>
        <item x="55"/>
        <item x="63"/>
        <item x="139"/>
        <item x="64"/>
        <item x="140"/>
        <item x="141"/>
        <item x="152"/>
        <item x="142"/>
        <item x="201"/>
        <item x="65"/>
        <item x="66"/>
        <item x="67"/>
        <item x="143"/>
        <item x="68"/>
        <item m="1" x="225"/>
        <item x="123"/>
        <item x="129"/>
        <item x="144"/>
        <item x="41"/>
        <item x="99"/>
        <item x="124"/>
        <item x="130"/>
        <item x="75"/>
        <item x="76"/>
        <item x="125"/>
        <item x="100"/>
        <item x="194"/>
        <item x="195"/>
        <item x="210"/>
        <item m="1" x="226"/>
        <item x="211"/>
        <item x="42"/>
        <item x="43"/>
        <item x="44"/>
        <item x="77"/>
        <item x="154"/>
        <item m="1" x="222"/>
        <item m="1" x="223"/>
        <item x="175"/>
        <item x="105"/>
        <item m="1" x="227"/>
        <item x="200"/>
        <item x="106"/>
        <item x="107"/>
        <item x="108"/>
        <item x="88"/>
        <item x="89"/>
        <item x="90"/>
        <item x="91"/>
        <item x="135"/>
        <item x="109"/>
        <item x="110"/>
        <item x="111"/>
        <item x="69"/>
        <item x="70"/>
        <item x="93"/>
        <item x="149"/>
        <item x="71"/>
        <item x="150"/>
        <item x="136"/>
        <item x="137"/>
        <item x="219"/>
        <item x="199"/>
        <item x="101"/>
        <item x="119"/>
        <item x="80"/>
        <item x="56"/>
        <item x="57"/>
        <item x="78"/>
        <item x="81"/>
        <item x="120"/>
        <item x="121"/>
        <item x="122"/>
        <item x="102"/>
        <item x="82"/>
        <item x="112"/>
        <item x="45"/>
        <item x="115"/>
        <item x="113"/>
        <item x="114"/>
        <item x="187"/>
        <item x="46"/>
        <item x="47"/>
        <item x="48"/>
        <item x="49"/>
        <item x="103"/>
        <item x="94"/>
        <item m="1" x="224"/>
      </items>
      <extLst>
        <ext xmlns:x14="http://schemas.microsoft.com/office/spreadsheetml/2009/9/main" uri="{2946ED86-A175-432a-8AC1-64E0C546D7DE}">
          <x14:pivotField fillDownLabels="1"/>
        </ext>
      </extLst>
    </pivotField>
    <pivotField compact="0" outline="0" showAll="0" defaultSubtotal="0">
      <items count="260">
        <item x="178"/>
        <item x="120"/>
        <item x="30"/>
        <item x="169"/>
        <item x="170"/>
        <item x="165"/>
        <item x="226"/>
        <item x="2"/>
        <item x="89"/>
        <item x="90"/>
        <item x="87"/>
        <item x="88"/>
        <item x="92"/>
        <item x="91"/>
        <item x="132"/>
        <item x="119"/>
        <item x="3"/>
        <item x="66"/>
        <item x="53"/>
        <item x="143"/>
        <item x="211"/>
        <item x="212"/>
        <item x="213"/>
        <item x="107"/>
        <item x="206"/>
        <item x="207"/>
        <item x="214"/>
        <item x="135"/>
        <item x="136"/>
        <item x="4"/>
        <item x="160"/>
        <item x="193"/>
        <item x="181"/>
        <item x="184"/>
        <item x="183"/>
        <item x="191"/>
        <item x="219"/>
        <item x="99"/>
        <item x="64"/>
        <item x="137"/>
        <item x="215"/>
        <item x="221"/>
        <item x="222"/>
        <item x="223"/>
        <item x="62"/>
        <item x="188"/>
        <item x="229"/>
        <item x="199"/>
        <item x="54"/>
        <item x="31"/>
        <item x="157"/>
        <item x="203"/>
        <item x="144"/>
        <item x="200"/>
        <item x="73"/>
        <item x="141"/>
        <item x="131"/>
        <item x="5"/>
        <item x="194"/>
        <item x="153"/>
        <item x="96"/>
        <item x="204"/>
        <item x="202"/>
        <item x="205"/>
        <item x="85"/>
        <item x="121"/>
        <item x="187"/>
        <item x="32"/>
        <item x="33"/>
        <item x="150"/>
        <item x="198"/>
        <item x="189"/>
        <item x="34"/>
        <item x="175"/>
        <item x="152"/>
        <item x="6"/>
        <item x="164"/>
        <item x="35"/>
        <item m="1" x="242"/>
        <item x="167"/>
        <item x="7"/>
        <item x="0"/>
        <item x="25"/>
        <item x="176"/>
        <item x="12"/>
        <item x="185"/>
        <item x="36"/>
        <item x="151"/>
        <item x="86"/>
        <item x="166"/>
        <item x="163"/>
        <item m="1" x="256"/>
        <item x="140"/>
        <item x="228"/>
        <item x="201"/>
        <item x="75"/>
        <item x="79"/>
        <item x="105"/>
        <item x="102"/>
        <item x="104"/>
        <item x="158"/>
        <item x="100"/>
        <item m="1" x="241"/>
        <item m="1" x="235"/>
        <item m="1" x="239"/>
        <item m="1" x="252"/>
        <item m="1" x="257"/>
        <item m="1" x="248"/>
        <item m="1" x="247"/>
        <item x="56"/>
        <item x="55"/>
        <item x="51"/>
        <item x="52"/>
        <item x="50"/>
        <item x="29"/>
        <item x="59"/>
        <item x="122"/>
        <item x="61"/>
        <item m="1" x="254"/>
        <item x="84"/>
        <item x="83"/>
        <item x="196"/>
        <item x="8"/>
        <item x="162"/>
        <item x="37"/>
        <item x="63"/>
        <item x="146"/>
        <item x="103"/>
        <item m="1" x="233"/>
        <item m="1" x="236"/>
        <item m="1" x="258"/>
        <item m="1" x="255"/>
        <item x="138"/>
        <item x="127"/>
        <item x="72"/>
        <item x="38"/>
        <item x="26"/>
        <item x="94"/>
        <item x="10"/>
        <item x="101"/>
        <item x="106"/>
        <item m="1" x="253"/>
        <item m="1" x="245"/>
        <item m="1" x="240"/>
        <item x="218"/>
        <item x="93"/>
        <item x="76"/>
        <item x="230"/>
        <item x="174"/>
        <item x="115"/>
        <item x="45"/>
        <item x="13"/>
        <item x="118"/>
        <item x="116"/>
        <item x="117"/>
        <item x="195"/>
        <item x="197"/>
        <item x="74"/>
        <item x="46"/>
        <item x="97"/>
        <item x="9"/>
        <item x="47"/>
        <item x="172"/>
        <item x="48"/>
        <item x="49"/>
        <item x="128"/>
        <item x="60"/>
        <item x="210"/>
        <item x="149"/>
        <item x="15"/>
        <item x="57"/>
        <item x="173"/>
        <item x="58"/>
        <item x="24"/>
        <item x="168"/>
        <item x="220"/>
        <item x="67"/>
        <item x="68"/>
        <item x="69"/>
        <item x="65"/>
        <item x="70"/>
        <item x="71"/>
        <item x="39"/>
        <item x="82"/>
        <item x="98"/>
        <item x="77"/>
        <item x="142"/>
        <item x="155"/>
        <item x="156"/>
        <item x="18"/>
        <item x="95"/>
        <item m="1" x="244"/>
        <item m="1" x="259"/>
        <item x="177"/>
        <item x="17"/>
        <item x="40"/>
        <item m="1" x="243"/>
        <item m="1" x="234"/>
        <item m="1" x="249"/>
        <item x="147"/>
        <item x="19"/>
        <item x="216"/>
        <item x="130"/>
        <item x="78"/>
        <item m="1" x="250"/>
        <item m="1" x="246"/>
        <item x="20"/>
        <item x="21"/>
        <item x="126"/>
        <item x="217"/>
        <item x="148"/>
        <item x="124"/>
        <item x="123"/>
        <item x="171"/>
        <item x="41"/>
        <item x="129"/>
        <item x="133"/>
        <item x="134"/>
        <item m="1" x="238"/>
        <item x="208"/>
        <item x="209"/>
        <item x="108"/>
        <item x="159"/>
        <item m="1" x="231"/>
        <item x="180"/>
        <item m="1" x="232"/>
        <item x="179"/>
        <item x="125"/>
        <item x="80"/>
        <item x="81"/>
        <item x="190"/>
        <item x="110"/>
        <item m="1" x="251"/>
        <item x="192"/>
        <item x="186"/>
        <item x="42"/>
        <item x="43"/>
        <item x="1"/>
        <item x="11"/>
        <item x="28"/>
        <item x="14"/>
        <item x="27"/>
        <item x="16"/>
        <item x="22"/>
        <item x="44"/>
        <item x="161"/>
        <item x="182"/>
        <item x="225"/>
        <item x="224"/>
        <item x="111"/>
        <item x="112"/>
        <item x="109"/>
        <item x="113"/>
        <item x="114"/>
        <item x="227"/>
        <item x="139"/>
        <item x="23"/>
        <item x="154"/>
        <item x="145"/>
        <item m="1" x="23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4993">
        <item x="202"/>
        <item m="1" x="4018"/>
        <item m="1" x="3095"/>
        <item m="1" x="3748"/>
        <item m="1" x="4333"/>
        <item m="1" x="3663"/>
        <item m="1" x="4622"/>
        <item m="1" x="3716"/>
        <item m="1" x="4642"/>
        <item m="1" x="4678"/>
        <item m="1" x="3241"/>
        <item m="1" x="226"/>
        <item m="1" x="225"/>
        <item m="1" x="320"/>
        <item m="1" x="228"/>
        <item m="1" x="229"/>
        <item m="1" x="230"/>
        <item m="1" x="231"/>
        <item m="1" x="232"/>
        <item m="1" x="233"/>
        <item m="1" x="3053"/>
        <item m="1" x="4437"/>
        <item m="1" x="4318"/>
        <item m="1" x="238"/>
        <item m="1" x="3609"/>
        <item m="1" x="239"/>
        <item m="1" x="240"/>
        <item m="1" x="4913"/>
        <item m="1" x="242"/>
        <item m="1" x="243"/>
        <item m="1" x="3195"/>
        <item m="1" x="2107"/>
        <item m="1" x="246"/>
        <item m="1" x="3709"/>
        <item m="1" x="248"/>
        <item m="1" x="3653"/>
        <item m="1" x="4231"/>
        <item m="1" x="251"/>
        <item m="1" x="252"/>
        <item m="1" x="253"/>
        <item m="1" x="254"/>
        <item m="1" x="256"/>
        <item m="1" x="257"/>
        <item m="1" x="3639"/>
        <item m="1" x="4011"/>
        <item m="1" x="260"/>
        <item m="1" x="261"/>
        <item m="1" x="262"/>
        <item m="1" x="3607"/>
        <item m="1" x="264"/>
        <item m="1" x="265"/>
        <item m="1" x="266"/>
        <item m="1" x="4910"/>
        <item m="1" x="268"/>
        <item m="1" x="269"/>
        <item m="1" x="270"/>
        <item m="1" x="271"/>
        <item m="1" x="272"/>
        <item m="1" x="273"/>
        <item m="1" x="274"/>
        <item m="1" x="275"/>
        <item m="1" x="276"/>
        <item m="1" x="277"/>
        <item m="1" x="278"/>
        <item m="1" x="279"/>
        <item m="1" x="280"/>
        <item m="1" x="245"/>
        <item m="1" x="281"/>
        <item m="1" x="282"/>
        <item m="1" x="283"/>
        <item m="1" x="284"/>
        <item m="1" x="285"/>
        <item m="1" x="286"/>
        <item m="1" x="287"/>
        <item m="1" x="288"/>
        <item m="1" x="290"/>
        <item m="1" x="3637"/>
        <item m="1" x="3057"/>
        <item m="1" x="293"/>
        <item m="1" x="294"/>
        <item m="1" x="3497"/>
        <item m="1" x="4454"/>
        <item m="1" x="4010"/>
        <item m="1" x="3237"/>
        <item m="1" x="4630"/>
        <item m="1" x="300"/>
        <item m="1" x="302"/>
        <item m="1" x="303"/>
        <item m="1" x="304"/>
        <item m="1" x="306"/>
        <item m="1" x="307"/>
        <item m="1" x="4653"/>
        <item m="1" x="4960"/>
        <item m="1" x="3236"/>
        <item m="1" x="3666"/>
        <item m="1" x="4923"/>
        <item m="1" x="312"/>
        <item m="1" x="313"/>
        <item m="1" x="314"/>
        <item m="1" x="3992"/>
        <item m="1" x="3682"/>
        <item m="1" x="316"/>
        <item m="1" x="318"/>
        <item m="1" x="319"/>
        <item m="1" x="321"/>
        <item m="1" x="322"/>
        <item m="1" x="323"/>
        <item m="1" x="324"/>
        <item m="1" x="3290"/>
        <item m="1" x="3146"/>
        <item m="1" x="329"/>
        <item m="1" x="328"/>
        <item m="1" x="330"/>
        <item m="1" x="332"/>
        <item m="1" x="331"/>
        <item m="1" x="3934"/>
        <item m="1" x="255"/>
        <item m="1" x="4019"/>
        <item m="1" x="4955"/>
        <item m="1" x="4094"/>
        <item m="1" x="3679"/>
        <item m="1" x="3775"/>
        <item m="1" x="263"/>
        <item m="1" x="2987"/>
        <item m="1" x="3767"/>
        <item m="1" x="3259"/>
        <item m="1" x="4109"/>
        <item m="1" x="3821"/>
        <item m="1" x="2962"/>
        <item m="1" x="2984"/>
        <item m="1" x="3750"/>
        <item m="1" x="3371"/>
        <item m="1" x="3028"/>
        <item m="1" x="3002"/>
        <item m="1" x="4451"/>
        <item m="1" x="4068"/>
        <item m="1" x="4490"/>
        <item m="1" x="4033"/>
        <item m="1" x="3667"/>
        <item m="1" x="2966"/>
        <item m="1" x="3025"/>
        <item m="1" x="4897"/>
        <item m="1" x="3673"/>
        <item m="1" x="3699"/>
        <item m="1" x="2949"/>
        <item m="1" x="4034"/>
        <item m="1" x="4047"/>
        <item x="28"/>
        <item x="29"/>
        <item x="30"/>
        <item m="1" x="4457"/>
        <item x="31"/>
        <item x="27"/>
        <item x="32"/>
        <item m="1" x="3848"/>
        <item m="1" x="4069"/>
        <item m="1" x="2950"/>
        <item m="1" x="4035"/>
        <item m="1" x="3013"/>
        <item m="1" x="3194"/>
        <item m="1" x="3674"/>
        <item m="1" x="3213"/>
        <item m="1" x="3707"/>
        <item m="1" x="4491"/>
        <item m="1" x="4036"/>
        <item m="1" x="4802"/>
        <item x="44"/>
        <item m="1" x="4964"/>
        <item m="1" x="4842"/>
        <item x="47"/>
        <item m="1" x="4977"/>
        <item m="1" x="4015"/>
        <item m="1" x="3983"/>
        <item m="1" x="3643"/>
        <item m="1" x="3160"/>
        <item m="1" x="3952"/>
        <item m="1" x="4860"/>
        <item m="1" x="3172"/>
        <item m="1" x="4705"/>
        <item x="55"/>
        <item m="1" x="3318"/>
        <item x="56"/>
        <item m="1" x="3136"/>
        <item m="1" x="3618"/>
        <item m="1" x="3971"/>
        <item x="57"/>
        <item x="59"/>
        <item x="60"/>
        <item x="61"/>
        <item x="62"/>
        <item m="1" x="4357"/>
        <item m="1" x="4061"/>
        <item m="1" x="3129"/>
        <item m="1" x="3333"/>
        <item m="1" x="4513"/>
        <item m="1" x="2994"/>
        <item m="1" x="4837"/>
        <item m="1" x="4522"/>
        <item m="1" x="3644"/>
        <item m="1" x="4582"/>
        <item m="1" x="4514"/>
        <item m="1" x="4969"/>
        <item m="1" x="4806"/>
        <item m="1" x="2997"/>
        <item m="1" x="3004"/>
        <item x="78"/>
        <item x="79"/>
        <item m="1" x="3681"/>
        <item m="1" x="3372"/>
        <item m="1" x="4169"/>
        <item m="1" x="2996"/>
        <item x="83"/>
        <item x="84"/>
        <item m="1" x="3228"/>
        <item m="1" x="3217"/>
        <item x="88"/>
        <item x="89"/>
        <item m="1" x="3687"/>
        <item m="1" x="4718"/>
        <item m="1" x="2971"/>
        <item m="1" x="3642"/>
        <item m="1" x="3690"/>
        <item m="1" x="4358"/>
        <item m="1" x="2933"/>
        <item m="1" x="4219"/>
        <item m="1" x="3615"/>
        <item x="98"/>
        <item m="1" x="3650"/>
        <item x="100"/>
        <item x="101"/>
        <item m="1" x="2980"/>
        <item m="1" x="4363"/>
        <item x="104"/>
        <item m="1" x="3717"/>
        <item m="1" x="4467"/>
        <item m="1" x="4907"/>
        <item m="1" x="3966"/>
        <item m="1" x="4317"/>
        <item m="1" x="2070"/>
        <item m="1" x="4048"/>
        <item m="1" x="3708"/>
        <item m="1" x="3703"/>
        <item m="1" x="4938"/>
        <item x="113"/>
        <item m="1" x="3147"/>
        <item m="1" x="3656"/>
        <item m="1" x="3297"/>
        <item m="1" x="3275"/>
        <item m="1" x="4356"/>
        <item m="1" x="4076"/>
        <item m="1" x="3974"/>
        <item m="1" x="4001"/>
        <item m="1" x="4004"/>
        <item m="1" x="4002"/>
        <item x="126"/>
        <item x="128"/>
        <item x="129"/>
        <item m="1" x="3261"/>
        <item x="130"/>
        <item m="1" x="4686"/>
        <item m="1" x="4654"/>
        <item m="1" x="3303"/>
        <item m="1" x="3119"/>
        <item m="1" x="3277"/>
        <item m="1" x="4450"/>
        <item m="1" x="4629"/>
        <item m="1" x="2077"/>
        <item m="1" x="3661"/>
        <item m="1" x="3660"/>
        <item m="1" x="4903"/>
        <item m="1" x="2078"/>
        <item x="142"/>
        <item x="143"/>
        <item m="1" x="3745"/>
        <item m="1" x="3658"/>
        <item m="1" x="4027"/>
        <item m="1" x="3173"/>
        <item m="1" x="4171"/>
        <item m="1" x="3296"/>
        <item m="1" x="3768"/>
        <item m="1" x="3689"/>
        <item m="1" x="4355"/>
        <item m="1" x="3988"/>
        <item m="1" x="3680"/>
        <item m="1" x="2082"/>
        <item m="1" x="2085"/>
        <item x="185"/>
        <item m="1" x="4699"/>
        <item x="158"/>
        <item m="1" x="4064"/>
        <item m="1" x="4691"/>
        <item x="162"/>
        <item m="1" x="3292"/>
        <item m="1" x="4125"/>
        <item m="1" x="4979"/>
        <item m="1" x="3186"/>
        <item m="1" x="4150"/>
        <item m="1" x="3326"/>
        <item m="1" x="4859"/>
        <item m="1" x="3616"/>
        <item m="1" x="3419"/>
        <item m="1" x="3837"/>
        <item m="1" x="4362"/>
        <item m="1" x="3260"/>
        <item m="1" x="3664"/>
        <item m="1" x="2951"/>
        <item m="1" x="2960"/>
        <item m="1" x="4090"/>
        <item m="1" x="4037"/>
        <item m="1" x="4972"/>
        <item m="1" x="4875"/>
        <item m="1" x="4351"/>
        <item m="1" x="2097"/>
        <item m="1" x="3235"/>
        <item x="189"/>
        <item m="1" x="3617"/>
        <item m="1" x="3246"/>
        <item m="1" x="3984"/>
        <item m="1" x="4970"/>
        <item m="1" x="3262"/>
        <item m="1" x="3764"/>
        <item m="1" x="3304"/>
        <item m="1" x="3668"/>
        <item m="1" x="2963"/>
        <item m="1" x="4889"/>
        <item m="1" x="3023"/>
        <item m="1" x="3995"/>
        <item m="1" x="4388"/>
        <item x="204"/>
        <item m="1" x="4624"/>
        <item m="1" x="4542"/>
        <item m="1" x="3203"/>
        <item m="1" x="4042"/>
        <item m="1" x="3276"/>
        <item x="213"/>
        <item m="1" x="2959"/>
        <item m="1" x="3621"/>
        <item m="1" x="4621"/>
        <item m="1" x="3947"/>
        <item m="1" x="4140"/>
        <item m="1" x="4270"/>
        <item m="1" x="3918"/>
        <item m="1" x="3828"/>
        <item m="1" x="3072"/>
        <item m="1" x="3832"/>
        <item m="1" x="3854"/>
        <item m="1" x="3494"/>
        <item m="1" x="3859"/>
        <item m="1" x="3769"/>
        <item m="1" x="3911"/>
        <item m="1" x="4204"/>
        <item m="1" x="3770"/>
        <item m="1" x="4957"/>
        <item m="1" x="2679"/>
        <item m="1" x="2680"/>
        <item m="1" x="2681"/>
        <item m="1" x="4284"/>
        <item m="1" x="2683"/>
        <item m="1" x="2682"/>
        <item m="1" x="2678"/>
        <item m="1" x="2684"/>
        <item m="1" x="3471"/>
        <item m="1" x="4487"/>
        <item m="1" x="3422"/>
        <item m="1" x="3448"/>
        <item m="1" x="4272"/>
        <item m="1" x="3073"/>
        <item m="1" x="4205"/>
        <item m="1" x="3495"/>
        <item m="1" x="3771"/>
        <item m="1" x="4276"/>
        <item m="1" x="4958"/>
        <item m="1" x="4229"/>
        <item m="1" x="4202"/>
        <item m="1" x="3424"/>
        <item m="1" x="4220"/>
        <item m="1" x="4286"/>
        <item m="1" x="3421"/>
        <item m="1" x="4176"/>
        <item m="1" x="3865"/>
        <item m="1" x="3916"/>
        <item m="1" x="3866"/>
        <item m="1" x="3496"/>
        <item m="1" x="3554"/>
        <item m="1" x="3568"/>
        <item m="1" x="3074"/>
        <item m="1" x="4206"/>
        <item m="1" x="3773"/>
        <item m="1" x="3270"/>
        <item m="1" x="4277"/>
        <item m="1" x="3772"/>
        <item m="1" x="3912"/>
        <item m="1" x="3833"/>
        <item m="1" x="3924"/>
        <item m="1" x="3423"/>
        <item m="1" x="4551"/>
        <item m="1" x="4228"/>
        <item m="1" x="3862"/>
        <item m="1" x="4285"/>
        <item m="1" x="4329"/>
        <item m="1" x="3420"/>
        <item m="1" x="3863"/>
        <item m="1" x="4275"/>
        <item m="1" x="3116"/>
        <item m="1" x="3040"/>
        <item m="1" x="3864"/>
        <item m="1" x="4982"/>
        <item m="1" x="4254"/>
        <item m="1" x="3032"/>
        <item m="1" x="4257"/>
        <item m="1" x="4579"/>
        <item m="1" x="3844"/>
        <item m="1" x="4764"/>
        <item m="1" x="3327"/>
        <item m="1" x="3029"/>
        <item m="1" x="3718"/>
        <item m="1" x="4232"/>
        <item m="1" x="3387"/>
        <item m="1" x="4164"/>
        <item m="1" x="4173"/>
        <item m="1" x="4947"/>
        <item m="1" x="3755"/>
        <item m="1" x="4532"/>
        <item m="1" x="4129"/>
        <item m="1" x="3734"/>
        <item m="1" x="1881"/>
        <item m="1" x="4558"/>
        <item m="1" x="4944"/>
        <item m="1" x="1883"/>
        <item m="1" x="4127"/>
        <item m="1" x="3341"/>
        <item m="1" x="4100"/>
        <item m="1" x="1884"/>
        <item m="1" x="1886"/>
        <item m="1" x="1888"/>
        <item m="1" x="3693"/>
        <item m="1" x="4733"/>
        <item m="1" x="1890"/>
        <item m="1" x="4056"/>
        <item m="1" x="4182"/>
        <item m="1" x="4364"/>
        <item m="1" x="4119"/>
        <item m="1" x="3706"/>
        <item m="1" x="3429"/>
        <item m="1" x="4803"/>
        <item m="1" x="3719"/>
        <item m="1" x="2961"/>
        <item m="1" x="4166"/>
        <item m="1" x="3388"/>
        <item m="1" x="4103"/>
        <item m="1" x="2967"/>
        <item m="1" x="4804"/>
        <item m="1" x="3810"/>
        <item m="1" x="2940"/>
        <item m="1" x="3722"/>
        <item m="1" x="3739"/>
        <item m="1" x="4152"/>
        <item m="1" x="1909"/>
        <item m="1" x="4946"/>
        <item m="1" x="3406"/>
        <item m="1" x="3884"/>
        <item m="1" x="3778"/>
        <item m="1" x="4087"/>
        <item m="1" x="1914"/>
        <item m="1" x="1915"/>
        <item m="1" x="4381"/>
        <item m="1" x="4369"/>
        <item m="1" x="3807"/>
        <item m="1" x="4466"/>
        <item m="1" x="4580"/>
        <item m="1" x="3068"/>
        <item m="1" x="4596"/>
        <item m="1" x="4935"/>
        <item m="1" x="4428"/>
        <item m="1" x="3201"/>
        <item m="1" x="4179"/>
        <item m="1" x="4310"/>
        <item m="1" x="3321"/>
        <item m="1" x="3037"/>
        <item m="1" x="3694"/>
        <item m="1" x="4184"/>
        <item m="1" x="4158"/>
        <item m="1" x="3744"/>
        <item m="1" x="3847"/>
        <item m="1" x="1936"/>
        <item m="1" x="4943"/>
        <item m="1" x="3838"/>
        <item m="1" x="4503"/>
        <item m="1" x="4813"/>
        <item m="1" x="4194"/>
        <item m="1" x="4039"/>
        <item m="1" x="3688"/>
        <item m="1" x="3163"/>
        <item m="1" x="4349"/>
        <item m="1" x="3118"/>
        <item m="1" x="2945"/>
        <item m="1" x="1947"/>
        <item m="1" x="3239"/>
        <item m="1" x="3036"/>
        <item m="1" x="4391"/>
        <item m="1" x="4115"/>
        <item m="1" x="2989"/>
        <item m="1" x="3757"/>
        <item m="1" x="4078"/>
        <item m="1" x="4498"/>
        <item m="1" x="4713"/>
        <item m="1" x="4041"/>
        <item m="1" x="3358"/>
        <item m="1" x="2970"/>
        <item m="1" x="3839"/>
        <item m="1" x="1964"/>
        <item m="1" x="3380"/>
        <item m="1" x="4099"/>
        <item m="1" x="1960"/>
        <item m="1" x="3826"/>
        <item m="1" x="3903"/>
        <item m="1" x="4416"/>
        <item m="1" x="3742"/>
        <item m="1" x="3905"/>
        <item m="1" x="4322"/>
        <item m="1" x="4726"/>
        <item m="1" x="3168"/>
        <item m="1" x="3444"/>
        <item m="1" x="4079"/>
        <item m="1" x="4684"/>
        <item m="1" x="3633"/>
        <item m="1" x="4663"/>
        <item m="1" x="3113"/>
        <item m="1" x="2965"/>
        <item m="1" x="4374"/>
        <item m="1" x="3692"/>
        <item m="1" x="4787"/>
        <item m="1" x="3993"/>
        <item m="1" x="3740"/>
        <item m="1" x="4779"/>
        <item m="1" x="3248"/>
        <item m="1" x="4796"/>
        <item m="1" x="3249"/>
        <item m="1" x="3720"/>
        <item m="1" x="3409"/>
        <item m="1" x="4091"/>
        <item m="1" x="2969"/>
        <item m="1" x="4777"/>
        <item m="1" x="1994"/>
        <item m="1" x="4749"/>
        <item m="1" x="3311"/>
        <item m="1" x="4546"/>
        <item m="1" x="3704"/>
        <item m="1" x="4072"/>
        <item m="1" x="4424"/>
        <item m="1" x="3700"/>
        <item m="1" x="4102"/>
        <item m="1" x="3786"/>
        <item m="1" x="4110"/>
        <item m="1" x="4189"/>
        <item m="1" x="4325"/>
        <item m="1" x="3310"/>
        <item m="1" x="3309"/>
        <item m="1" x="4459"/>
        <item m="1" x="3819"/>
        <item m="1" x="3654"/>
        <item m="1" x="3959"/>
        <item m="1" x="3566"/>
        <item m="1" x="4130"/>
        <item m="1" x="3814"/>
        <item m="1" x="4101"/>
        <item m="1" x="3027"/>
        <item m="1" x="3731"/>
        <item m="1" x="3063"/>
        <item m="1" x="3407"/>
        <item m="1" x="3878"/>
        <item m="1" x="4750"/>
        <item m="1" x="4518"/>
        <item m="1" x="4769"/>
        <item m="1" x="4075"/>
        <item m="1" x="4519"/>
        <item m="1" x="4116"/>
        <item m="1" x="4375"/>
        <item m="1" x="3766"/>
        <item m="1" x="4402"/>
        <item m="1" x="4368"/>
        <item m="1" x="4752"/>
        <item m="1" x="4113"/>
        <item m="1" x="3825"/>
        <item m="1" x="3732"/>
        <item m="1" x="4137"/>
        <item m="1" x="3393"/>
        <item m="1" x="3006"/>
        <item m="1" x="3340"/>
        <item m="1" x="3381"/>
        <item m="1" x="4098"/>
        <item m="1" x="4197"/>
        <item m="1" x="3754"/>
        <item m="1" x="4180"/>
        <item m="1" x="4045"/>
        <item m="1" x="4992"/>
        <item m="1" x="4877"/>
        <item m="1" x="3435"/>
        <item m="1" x="3300"/>
        <item m="1" x="4148"/>
        <item m="1" x="3898"/>
        <item m="1" x="3710"/>
        <item m="1" x="3782"/>
        <item m="1" x="4512"/>
        <item m="1" x="4766"/>
        <item m="1" x="4073"/>
        <item m="1" x="2056"/>
        <item m="1" x="4071"/>
        <item m="1" x="3791"/>
        <item m="1" x="4032"/>
        <item m="1" x="3678"/>
        <item m="1" x="4937"/>
        <item m="1" x="3059"/>
        <item m="1" x="3134"/>
        <item m="1" x="4661"/>
        <item m="1" x="4413"/>
        <item m="1" x="3648"/>
        <item m="1" x="3394"/>
        <item x="99"/>
        <item x="102"/>
        <item x="103"/>
        <item m="1" x="4159"/>
        <item m="1" x="4645"/>
        <item m="1" x="3269"/>
        <item x="111"/>
        <item m="1" x="4939"/>
        <item m="1" x="4044"/>
        <item m="1" x="4838"/>
        <item m="1" x="4054"/>
        <item m="1" x="4961"/>
        <item m="1" x="4690"/>
        <item m="1" x="3647"/>
        <item m="1" x="4298"/>
        <item m="1" x="4965"/>
        <item m="1" x="3725"/>
        <item m="1" x="3638"/>
        <item m="1" x="3724"/>
        <item m="1" x="4986"/>
        <item m="1" x="2074"/>
        <item m="1" x="3504"/>
        <item m="1" x="3698"/>
        <item m="1" x="4273"/>
        <item x="144"/>
        <item m="1" x="3930"/>
        <item m="1" x="3456"/>
        <item m="1" x="4370"/>
        <item m="1" x="4063"/>
        <item m="1" x="2084"/>
        <item x="160"/>
        <item m="1" x="3991"/>
        <item m="1" x="3659"/>
        <item m="1" x="3282"/>
        <item m="1" x="3651"/>
        <item m="1" x="4050"/>
        <item x="169"/>
        <item x="170"/>
        <item m="1" x="4460"/>
        <item m="1" x="2934"/>
        <item m="1" x="3502"/>
        <item m="1" x="3998"/>
        <item x="183"/>
        <item m="1" x="4406"/>
        <item m="1" x="4021"/>
        <item m="1" x="4980"/>
        <item m="1" x="4112"/>
        <item m="1" x="3970"/>
        <item m="1" x="4049"/>
        <item x="191"/>
        <item m="1" x="3104"/>
        <item m="1" x="4214"/>
        <item m="1" x="3842"/>
        <item m="1" x="4731"/>
        <item m="1" x="4170"/>
        <item m="1" x="4962"/>
        <item m="1" x="3785"/>
        <item m="1" x="4614"/>
        <item x="203"/>
        <item m="1" x="3093"/>
        <item m="1" x="3636"/>
        <item m="1" x="3763"/>
        <item m="1" x="3969"/>
        <item x="214"/>
        <item m="1" x="3056"/>
        <item m="1" x="4909"/>
        <item m="1" x="3445"/>
        <item m="1" x="4268"/>
        <item m="1" x="4417"/>
        <item m="1" x="4185"/>
        <item m="1" x="1935"/>
        <item m="1" x="3405"/>
        <item m="1" x="4791"/>
        <item m="1" x="4461"/>
        <item m="1" x="4976"/>
        <item m="1" x="4344"/>
        <item m="1" x="2948"/>
        <item m="1" x="4162"/>
        <item m="1" x="4896"/>
        <item m="1" x="4187"/>
        <item m="1" x="3696"/>
        <item m="1" x="4489"/>
        <item m="1" x="4971"/>
        <item m="1" x="3634"/>
        <item m="1" x="3702"/>
        <item m="1" x="4988"/>
        <item m="1" x="4585"/>
        <item m="1" x="3012"/>
        <item m="1" x="3395"/>
        <item m="1" x="4811"/>
        <item m="1" x="3746"/>
        <item m="1" x="3048"/>
        <item m="1" x="4597"/>
        <item m="1" x="3957"/>
        <item m="1" x="4081"/>
        <item m="1" x="3205"/>
        <item m="1" x="4880"/>
        <item m="1" x="4710"/>
        <item m="1" x="4735"/>
        <item m="1" x="3655"/>
        <item m="1" x="4963"/>
        <item m="1" x="3994"/>
        <item m="1" x="4007"/>
        <item m="1" x="2953"/>
        <item m="1" x="3325"/>
        <item m="1" x="4188"/>
        <item m="1" x="3308"/>
        <item m="1" x="4082"/>
        <item m="1" x="4922"/>
        <item m="1" x="4135"/>
        <item m="1" x="3024"/>
        <item m="1" x="3071"/>
        <item m="1" x="4950"/>
        <item m="1" x="4289"/>
        <item m="1" x="3691"/>
        <item m="1" x="3550"/>
        <item m="1" x="3799"/>
        <item m="1" x="4155"/>
        <item m="1" x="2973"/>
        <item m="1" x="4549"/>
        <item m="1" x="2954"/>
        <item m="1" x="3169"/>
        <item m="1" x="2972"/>
        <item m="1" x="3155"/>
        <item m="1" x="3251"/>
        <item m="1" x="4453"/>
        <item m="1" x="3697"/>
        <item m="1" x="3751"/>
        <item m="1" x="4242"/>
        <item m="1" x="3759"/>
        <item m="1" x="3752"/>
        <item m="1" x="3711"/>
        <item m="1" x="3590"/>
        <item m="1" x="4536"/>
        <item m="1" x="2995"/>
        <item m="1" x="4472"/>
        <item m="1" x="3783"/>
        <item m="1" x="3684"/>
        <item m="1" x="4425"/>
        <item m="1" x="2990"/>
        <item m="1" x="4746"/>
        <item m="1" x="3035"/>
        <item m="1" x="4409"/>
        <item m="1" x="3736"/>
        <item m="1" x="2947"/>
        <item m="1" x="4736"/>
        <item m="1" x="2030"/>
        <item m="1" x="3167"/>
        <item m="1" x="2998"/>
        <item m="1" x="4108"/>
        <item m="1" x="3806"/>
        <item m="1" x="3747"/>
        <item m="1" x="2038"/>
        <item m="1" x="2039"/>
        <item m="1" x="4165"/>
        <item m="1" x="4606"/>
        <item m="1" x="4239"/>
        <item m="1" x="4095"/>
        <item m="1" x="3738"/>
        <item m="1" x="3125"/>
        <item m="1" x="3352"/>
        <item m="1" x="4531"/>
        <item m="1" x="4157"/>
        <item m="1" x="3323"/>
        <item m="1" x="4799"/>
        <item m="1" x="4040"/>
        <item m="1" x="4753"/>
        <item m="1" x="4161"/>
        <item m="1" x="3695"/>
        <item m="1" x="3197"/>
        <item m="1" x="3161"/>
        <item m="1" x="2057"/>
        <item m="1" x="4858"/>
        <item m="1" x="4605"/>
        <item m="1" x="2685"/>
        <item m="1" x="2686"/>
        <item m="1" x="4669"/>
        <item m="1" x="2688"/>
        <item m="1" x="2689"/>
        <item m="1" x="2690"/>
        <item m="1" x="2691"/>
        <item m="1" x="2692"/>
        <item m="1" x="3242"/>
        <item m="1" x="4342"/>
        <item m="1" x="4934"/>
        <item m="1" x="3885"/>
        <item m="1" x="4756"/>
        <item m="1" x="3921"/>
        <item m="1" x="3943"/>
        <item m="1" x="3962"/>
        <item m="1" x="3019"/>
        <item m="1" x="3165"/>
        <item m="1" x="3540"/>
        <item m="1" x="3191"/>
        <item m="1" x="4353"/>
        <item m="1" x="3512"/>
        <item m="1" x="4670"/>
        <item m="1" x="3149"/>
        <item m="1" x="4887"/>
        <item m="1" x="3058"/>
        <item m="1" x="3158"/>
        <item m="1" x="3538"/>
        <item m="1" x="4675"/>
        <item m="1" x="3181"/>
        <item m="1" x="4297"/>
        <item m="1" x="3243"/>
        <item m="1" x="3031"/>
        <item m="1" x="3054"/>
        <item m="1" x="4343"/>
        <item m="1" x="3886"/>
        <item m="1" x="3922"/>
        <item m="1" x="4757"/>
        <item m="1" x="3972"/>
        <item m="1" x="3944"/>
        <item m="1" x="3963"/>
        <item m="1" x="3020"/>
        <item m="1" x="3166"/>
        <item m="1" x="4676"/>
        <item m="1" x="3192"/>
        <item m="1" x="4354"/>
        <item m="1" x="3176"/>
        <item m="1" x="4682"/>
        <item m="1" x="3451"/>
        <item m="1" x="4315"/>
        <item m="1" x="3099"/>
        <item m="1" x="3153"/>
        <item m="1" x="4681"/>
        <item m="1" x="3100"/>
        <item m="1" x="4762"/>
        <item m="1" x="4673"/>
        <item m="1" x="4702"/>
        <item m="1" x="3018"/>
        <item m="1" x="3960"/>
        <item m="1" x="3511"/>
        <item m="1" x="4296"/>
        <item m="1" x="4031"/>
        <item m="1" x="3961"/>
        <item m="1" x="3510"/>
        <item m="1" x="3856"/>
        <item m="1" x="4674"/>
        <item m="1" x="3875"/>
        <item m="1" x="3175"/>
        <item m="1" x="4266"/>
        <item m="1" x="2737"/>
        <item m="1" x="2734"/>
        <item m="1" x="2735"/>
        <item m="1" x="4337"/>
        <item m="1" x="4602"/>
        <item m="1" x="2739"/>
        <item m="1" x="2742"/>
        <item m="1" x="3043"/>
        <item m="1" x="2746"/>
        <item m="1" x="2744"/>
        <item m="1" x="2743"/>
        <item m="1" x="2745"/>
        <item m="1" x="4371"/>
        <item m="1" x="3491"/>
        <item m="1" x="2750"/>
        <item m="1" x="2974"/>
        <item m="1" x="4305"/>
        <item m="1" x="3876"/>
        <item m="1" x="4321"/>
        <item m="1" x="4620"/>
        <item m="1" x="3139"/>
        <item m="1" x="2977"/>
        <item m="1" x="3625"/>
        <item m="1" x="4848"/>
        <item m="1" x="4323"/>
        <item m="1" x="4326"/>
        <item m="1" x="3897"/>
        <item m="1" x="4320"/>
        <item m="1" x="2975"/>
        <item m="1" x="4361"/>
        <item m="1" x="3951"/>
        <item m="1" x="2766"/>
        <item m="1" x="3110"/>
        <item m="1" x="4218"/>
        <item m="1" x="4608"/>
        <item m="1" x="4985"/>
        <item m="1" x="2767"/>
        <item m="1" x="2768"/>
        <item m="1" x="2769"/>
        <item m="1" x="3324"/>
        <item m="1" x="3850"/>
        <item m="1" x="3133"/>
        <item m="1" x="2773"/>
        <item m="1" x="3064"/>
        <item m="1" x="4258"/>
        <item m="1" x="3051"/>
        <item m="1" x="3106"/>
        <item m="1" x="4328"/>
        <item m="1" x="3463"/>
        <item m="1" x="4695"/>
        <item m="1" x="4278"/>
        <item m="1" x="3475"/>
        <item m="1" x="4366"/>
        <item m="1" x="3196"/>
        <item m="1" x="3076"/>
        <item m="1" x="4255"/>
        <item m="1" x="2944"/>
        <item m="1" x="4595"/>
        <item m="1" x="4279"/>
        <item m="1" x="3816"/>
        <item m="1" x="3332"/>
        <item m="1" x="3477"/>
        <item m="1" x="2785"/>
        <item m="1" x="4294"/>
        <item m="1" x="1670"/>
        <item m="1" x="2786"/>
        <item m="1" x="3887"/>
        <item m="1" x="3150"/>
        <item m="1" x="4633"/>
        <item m="1" x="3357"/>
        <item m="1" x="1676"/>
        <item m="1" x="2791"/>
        <item m="1" x="2790"/>
        <item m="1" x="3256"/>
        <item m="1" x="4778"/>
        <item m="1" x="3060"/>
        <item m="1" x="4306"/>
        <item m="1" x="3889"/>
        <item m="1" x="3187"/>
        <item m="1" x="4856"/>
        <item m="1" x="4530"/>
        <item m="1" x="4812"/>
        <item m="1" x="4211"/>
        <item m="1" x="4178"/>
        <item m="1" x="3412"/>
        <item m="1" x="2804"/>
        <item m="1" x="3804"/>
        <item m="1" x="3937"/>
        <item m="1" x="3441"/>
        <item m="1" x="4319"/>
        <item m="1" x="4299"/>
        <item m="1" x="2809"/>
        <item m="1" x="2810"/>
        <item m="1" x="1698"/>
        <item m="1" x="2811"/>
        <item m="1" x="3620"/>
        <item m="1" x="4283"/>
        <item m="1" x="4632"/>
        <item m="1" x="4445"/>
        <item m="1" x="3330"/>
        <item m="1" x="2985"/>
        <item m="1" x="4086"/>
        <item m="1" x="2988"/>
        <item m="1" x="3801"/>
        <item m="1" x="4134"/>
        <item m="1" x="4151"/>
        <item m="1" x="3904"/>
        <item m="1" x="4668"/>
        <item m="1" x="4224"/>
        <item m="1" x="4590"/>
        <item m="1" x="4609"/>
        <item m="1" x="4604"/>
        <item m="1" x="3046"/>
        <item m="1" x="4565"/>
        <item m="1" x="4786"/>
        <item m="1" x="3157"/>
        <item m="1" x="4801"/>
        <item m="1" x="3929"/>
        <item m="1" x="4243"/>
        <item m="1" x="3088"/>
        <item m="1" x="4534"/>
        <item m="1" x="1727"/>
        <item m="1" x="3817"/>
        <item m="1" x="2837"/>
        <item m="1" x="3942"/>
        <item m="1" x="3199"/>
        <item m="1" x="4724"/>
        <item m="1" x="3030"/>
        <item m="1" x="3361"/>
        <item m="1" x="3052"/>
        <item m="1" x="3796"/>
        <item m="1" x="3869"/>
        <item m="1" x="3795"/>
        <item m="1" x="4544"/>
        <item m="1" x="2946"/>
        <item m="1" x="4748"/>
        <item m="1" x="4088"/>
        <item m="1" x="4107"/>
        <item m="1" x="3131"/>
        <item m="1" x="4423"/>
        <item m="1" x="4480"/>
        <item m="1" x="3188"/>
        <item m="1" x="3800"/>
        <item m="1" x="3880"/>
        <item m="1" x="3413"/>
        <item m="1" x="3895"/>
        <item m="1" x="3521"/>
        <item m="1" x="4332"/>
        <item m="1" x="3122"/>
        <item m="1" x="3827"/>
        <item m="1" x="4267"/>
        <item m="1" x="3115"/>
        <item m="1" x="4797"/>
        <item m="1" x="2861"/>
        <item m="1" x="3080"/>
        <item m="1" x="3164"/>
        <item m="1" x="3143"/>
        <item m="1" x="4855"/>
        <item m="1" x="3941"/>
        <item m="1" x="3274"/>
        <item m="1" x="3492"/>
        <item m="1" x="4598"/>
        <item m="1" x="4499"/>
        <item m="1" x="4464"/>
        <item m="1" x="3829"/>
        <item m="1" x="4794"/>
        <item m="1" x="3362"/>
        <item m="1" x="3760"/>
        <item m="1" x="3733"/>
        <item m="1" x="3279"/>
        <item m="1" x="3132"/>
        <item m="1" x="3758"/>
        <item m="1" x="3855"/>
        <item m="1" x="3530"/>
        <item m="1" x="4584"/>
        <item m="1" x="4209"/>
        <item m="1" x="3890"/>
        <item m="1" x="3882"/>
        <item m="1" x="3776"/>
        <item m="1" x="4210"/>
        <item m="1" x="4248"/>
        <item m="1" x="3427"/>
        <item m="1" x="3879"/>
        <item m="1" x="4201"/>
        <item m="1" x="3797"/>
        <item m="1" x="4589"/>
        <item m="1" x="4562"/>
        <item m="1" x="3798"/>
        <item m="1" x="3041"/>
        <item m="1" x="3835"/>
        <item m="1" x="4280"/>
        <item m="1" x="3852"/>
        <item m="1" x="4967"/>
        <item m="1" x="3871"/>
        <item m="1" x="4251"/>
        <item m="1" x="3401"/>
        <item m="1" x="3790"/>
        <item m="1" x="3021"/>
        <item m="1" x="4920"/>
        <item m="1" x="4507"/>
        <item m="1" x="3224"/>
        <item m="1" x="4236"/>
        <item m="1" x="3449"/>
        <item m="1" x="3126"/>
        <item m="1" x="3811"/>
        <item m="1" x="3896"/>
        <item m="1" x="4545"/>
        <item m="1" x="4136"/>
        <item m="1" x="4949"/>
        <item m="1" x="2913"/>
        <item m="1" x="3686"/>
        <item m="1" x="4727"/>
        <item m="1" x="4816"/>
        <item m="1" x="3803"/>
        <item m="1" x="4247"/>
        <item m="1" x="3749"/>
        <item m="1" x="4547"/>
        <item m="1" x="2920"/>
        <item m="1" x="4168"/>
        <item m="1" x="2921"/>
        <item m="1" x="4213"/>
        <item m="1" x="3853"/>
        <item m="1" x="4509"/>
        <item m="1" x="4474"/>
        <item m="1" x="3559"/>
        <item m="1" x="2932"/>
        <item m="1" x="3589"/>
        <item m="1" x="4825"/>
        <item m="1" x="4814"/>
        <item m="1" x="4123"/>
        <item m="1" x="4440"/>
        <item m="1" x="4433"/>
        <item m="1" x="4588"/>
        <item m="1" x="4441"/>
        <item m="1" x="4505"/>
        <item m="1" x="3743"/>
        <item m="1" x="2964"/>
        <item m="1" x="4003"/>
        <item m="1" x="4029"/>
        <item m="1" x="3498"/>
        <item m="1" x="4540"/>
        <item m="1" x="2936"/>
        <item m="1" x="4117"/>
        <item m="1" x="3575"/>
        <item m="1" x="4124"/>
        <item m="1" x="4429"/>
        <item m="1" x="4815"/>
        <item m="1" x="4448"/>
        <item m="1" x="3138"/>
        <item m="1" x="3231"/>
        <item m="1" x="4485"/>
        <item m="1" x="4784"/>
        <item m="1" x="3084"/>
        <item m="1" x="4383"/>
        <item m="1" x="4734"/>
        <item m="1" x="3459"/>
        <item m="1" x="4819"/>
        <item m="1" x="4484"/>
        <item m="1" x="4493"/>
        <item m="1" x="3108"/>
        <item m="1" x="4700"/>
        <item m="1" x="4399"/>
        <item m="1" x="3179"/>
        <item m="1" x="4439"/>
        <item m="1" x="4468"/>
        <item m="1" x="4122"/>
        <item m="1" x="3573"/>
        <item m="1" x="4775"/>
        <item m="1" x="4587"/>
        <item m="1" x="3255"/>
        <item m="1" x="3598"/>
        <item m="1" x="3574"/>
        <item m="1" x="3232"/>
        <item m="1" x="4701"/>
        <item m="1" x="3553"/>
        <item m="1" x="4494"/>
        <item m="1" x="3565"/>
        <item m="1" x="3535"/>
        <item m="1" x="3914"/>
        <item m="1" x="4250"/>
        <item m="1" x="3183"/>
        <item m="1" x="3509"/>
        <item m="1" x="3935"/>
        <item m="1" x="3229"/>
        <item m="1" x="3278"/>
        <item m="1" x="4933"/>
        <item m="1" x="3989"/>
        <item m="1" x="2943"/>
        <item m="1" x="4492"/>
        <item m="1" x="4722"/>
        <item m="1" x="4959"/>
        <item m="1" x="3271"/>
        <item m="1" x="3528"/>
        <item m="1" x="4014"/>
        <item m="1" x="3204"/>
        <item m="1" x="3335"/>
        <item m="1" x="3272"/>
        <item m="1" x="4379"/>
        <item m="1" x="3906"/>
        <item m="1" x="4639"/>
        <item m="1" x="4759"/>
        <item m="1" x="4390"/>
        <item m="1" x="3967"/>
        <item m="1" x="4057"/>
        <item m="1" x="3516"/>
        <item m="1" x="4434"/>
        <item m="1" x="3078"/>
        <item m="1" x="4732"/>
        <item m="1" x="4924"/>
        <item m="1" x="3220"/>
        <item m="1" x="4420"/>
        <item m="1" x="4077"/>
        <item m="1" x="4738"/>
        <item m="1" x="3515"/>
        <item m="1" x="4640"/>
        <item m="1" x="3263"/>
        <item m="1" x="3210"/>
        <item m="1" x="4422"/>
        <item m="1" x="4792"/>
        <item m="1" x="3907"/>
        <item m="1" x="4367"/>
        <item m="1" x="4005"/>
        <item m="1" x="2486"/>
        <item m="1" x="3225"/>
        <item m="1" x="2483"/>
        <item m="1" x="3334"/>
        <item m="1" x="4024"/>
        <item m="1" x="3428"/>
        <item m="1" x="3522"/>
        <item m="1" x="2491"/>
        <item m="1" x="4918"/>
        <item m="1" x="3049"/>
        <item m="1" x="4728"/>
        <item m="1" x="4365"/>
        <item m="1" x="4384"/>
        <item m="1" x="4712"/>
        <item m="1" x="4502"/>
        <item m="1" x="3945"/>
        <item m="1" x="4725"/>
        <item m="1" x="3253"/>
        <item m="1" x="4912"/>
        <item m="1" x="4754"/>
        <item m="1" x="4412"/>
        <item m="1" x="4022"/>
        <item m="1" x="4470"/>
        <item m="1" x="3946"/>
        <item m="1" x="3408"/>
        <item m="1" x="4141"/>
        <item m="1" x="3209"/>
        <item m="1" x="4745"/>
        <item m="1" x="3066"/>
        <item m="1" x="2513"/>
        <item m="1" x="2514"/>
        <item m="1" x="3211"/>
        <item m="1" x="3473"/>
        <item m="1" x="3979"/>
        <item m="1" x="4408"/>
        <item m="1" x="4600"/>
        <item m="1" x="2520"/>
        <item m="1" x="3182"/>
        <item m="1" x="3010"/>
        <item m="1" x="3953"/>
        <item m="1" x="3180"/>
        <item m="1" x="4334"/>
        <item m="1" x="4870"/>
        <item m="1" x="4892"/>
        <item m="1" x="3919"/>
        <item m="1" x="4348"/>
        <item m="1" x="3375"/>
        <item m="1" x="4288"/>
        <item m="1" x="4373"/>
        <item m="1" x="3949"/>
        <item m="1" x="4886"/>
        <item m="1" x="3608"/>
        <item m="1" x="3506"/>
        <item m="1" x="3208"/>
        <item m="1" x="3009"/>
        <item m="1" x="3514"/>
        <item m="1" x="3499"/>
        <item m="1" x="4881"/>
        <item m="1" x="3976"/>
        <item m="1" x="1439"/>
        <item m="1" x="2537"/>
        <item m="1" x="4914"/>
        <item m="1" x="4038"/>
        <item m="1" x="4389"/>
        <item m="1" x="3305"/>
        <item m="1" x="3812"/>
        <item m="1" x="3091"/>
        <item m="1" x="3910"/>
        <item m="1" x="3881"/>
        <item m="1" x="3741"/>
        <item m="1" x="3928"/>
        <item m="1" x="4293"/>
        <item m="1" x="3915"/>
        <item m="1" x="4925"/>
        <item m="1" x="3982"/>
        <item m="1" x="3008"/>
        <item m="1" x="4720"/>
        <item m="1" x="4863"/>
        <item m="1" x="3483"/>
        <item m="1" x="4372"/>
        <item m="1" x="4240"/>
        <item m="1" x="3117"/>
        <item m="1" x="3900"/>
        <item m="1" x="4336"/>
        <item m="1" x="4570"/>
        <item m="1" x="3964"/>
        <item m="1" x="3244"/>
        <item m="1" x="3868"/>
        <item m="1" x="3011"/>
        <item m="1" x="3901"/>
        <item m="1" x="3925"/>
        <item m="1" x="4265"/>
        <item m="1" x="4006"/>
        <item m="1" x="4380"/>
        <item m="1" x="4052"/>
        <item m="1" x="2952"/>
        <item m="1" x="3813"/>
        <item m="1" x="3789"/>
        <item m="1" x="3777"/>
        <item m="1" x="4147"/>
        <item m="1" x="4564"/>
        <item m="1" x="3101"/>
        <item m="1" x="3872"/>
        <item m="1" x="4667"/>
        <item m="1" x="4657"/>
        <item m="1" x="3174"/>
        <item m="1" x="4902"/>
        <item m="1" x="3604"/>
        <item m="1" x="3870"/>
        <item m="1" x="3973"/>
        <item m="1" x="3923"/>
        <item m="1" x="4697"/>
        <item m="1" x="4473"/>
        <item m="1" x="4615"/>
        <item m="1" x="4360"/>
        <item m="1" x="3980"/>
        <item m="1" x="3022"/>
        <item m="1" x="3123"/>
        <item m="1" x="2592"/>
        <item m="1" x="4658"/>
        <item m="1" x="3474"/>
        <item m="1" x="3218"/>
        <item m="1" x="3927"/>
        <item m="1" x="4885"/>
        <item m="1" x="4687"/>
        <item m="1" x="2976"/>
        <item m="1" x="3547"/>
        <item m="1" x="3948"/>
        <item m="1" x="4626"/>
        <item m="1" x="2958"/>
        <item m="1" x="4340"/>
        <item m="1" x="4586"/>
        <item m="1" x="4915"/>
        <item m="1" x="4573"/>
        <item m="1" x="3823"/>
        <item m="1" x="3470"/>
        <item m="1" x="4443"/>
        <item m="1" x="3761"/>
        <item m="1" x="4215"/>
        <item m="1" x="3753"/>
        <item m="1" x="3411"/>
        <item m="1" x="3083"/>
        <item m="1" x="3858"/>
        <item m="1" x="3086"/>
        <item m="1" x="4742"/>
        <item m="1" x="3014"/>
        <item m="1" x="4393"/>
        <item m="1" x="4456"/>
        <item m="1" x="4706"/>
        <item m="1" x="3152"/>
        <item m="1" x="3917"/>
        <item m="1" x="4651"/>
        <item m="1" x="3519"/>
        <item m="1" x="3400"/>
        <item m="1" x="3985"/>
        <item m="1" x="3524"/>
        <item m="1" x="3177"/>
        <item m="1" x="3144"/>
        <item m="1" x="4314"/>
        <item m="1" x="3329"/>
        <item m="1" x="3831"/>
        <item m="1" x="3802"/>
        <item m="1" x="4636"/>
        <item m="1" x="4359"/>
        <item m="1" x="2981"/>
        <item m="1" x="3288"/>
        <item m="1" x="4607"/>
        <item m="1" x="3452"/>
        <item m="1" x="4709"/>
        <item m="1" x="4304"/>
        <item m="1" x="3426"/>
        <item m="1" x="3085"/>
        <item m="1" x="3075"/>
        <item m="1" x="3120"/>
        <item m="1" x="3468"/>
        <item m="1" x="3940"/>
        <item m="1" x="4952"/>
        <item m="1" x="3830"/>
        <item m="1" x="4616"/>
        <item m="1" x="4893"/>
        <item m="1" x="3102"/>
        <item m="1" x="2978"/>
        <item m="1" x="4601"/>
        <item m="1" x="4574"/>
        <item m="1" x="2979"/>
        <item m="1" x="3337"/>
        <item m="1" x="3316"/>
        <item m="1" x="4541"/>
        <item m="1" x="3465"/>
        <item m="1" x="3141"/>
        <item m="1" x="3145"/>
        <item m="1" x="4891"/>
        <item m="1" x="4222"/>
        <item m="1" x="4644"/>
        <item m="1" x="4569"/>
        <item m="1" x="4577"/>
        <item m="1" x="4244"/>
        <item m="1" x="3442"/>
        <item m="1" x="4253"/>
        <item m="1" x="3349"/>
        <item m="1" x="4324"/>
        <item m="1" x="3399"/>
        <item m="1" x="4307"/>
        <item m="1" x="3627"/>
        <item m="1" x="4861"/>
        <item m="1" x="4554"/>
        <item m="1" x="4649"/>
        <item m="1" x="4523"/>
        <item m="1" x="4917"/>
        <item m="1" x="4862"/>
        <item m="1" x="4865"/>
        <item m="1" x="3350"/>
        <item m="1" x="4843"/>
        <item m="1" x="4652"/>
        <item m="1" x="4852"/>
        <item m="1" x="4805"/>
        <item m="1" x="4143"/>
        <item m="1" x="4991"/>
        <item m="1" x="4479"/>
        <item m="1" x="4767"/>
        <item m="1" x="4191"/>
        <item m="1" x="3000"/>
        <item m="1" x="4495"/>
        <item m="1" x="3587"/>
        <item m="1" x="3365"/>
        <item m="1" x="3369"/>
        <item m="1" x="4789"/>
        <item m="1" x="3520"/>
        <item m="1" x="3561"/>
        <item m="1" x="4834"/>
        <item m="1" x="4576"/>
        <item m="1" x="3374"/>
        <item m="1" x="3398"/>
        <item m="1" x="3584"/>
        <item m="1" x="4793"/>
        <item m="1" x="3555"/>
        <item m="1" x="4851"/>
        <item m="1" x="3613"/>
        <item m="1" x="3585"/>
        <item m="1" x="3322"/>
        <item m="1" x="3579"/>
        <item m="1" x="3478"/>
        <item m="1" x="2935"/>
        <item m="1" x="4524"/>
        <item m="1" x="4820"/>
        <item m="1" x="4770"/>
        <item m="1" x="4000"/>
        <item m="1" x="3284"/>
        <item m="1" x="4758"/>
        <item m="1" x="4719"/>
        <item m="1" x="4869"/>
        <item m="1" x="4435"/>
        <item m="1" x="3571"/>
        <item m="1" x="4543"/>
        <item m="1" x="4566"/>
        <item m="1" x="3999"/>
        <item m="1" x="3572"/>
        <item m="1" x="3137"/>
        <item m="1" x="4989"/>
        <item m="1" x="3313"/>
        <item m="1" x="4617"/>
        <item m="1" x="3580"/>
        <item m="1" x="4501"/>
        <item m="1" x="3268"/>
        <item m="1" x="4500"/>
        <item m="1" x="3156"/>
        <item m="1" x="4810"/>
        <item m="1" x="4066"/>
        <item m="1" x="3977"/>
        <item m="1" x="4462"/>
        <item m="1" x="4084"/>
        <item m="1" x="4476"/>
        <item m="1" x="4415"/>
        <item m="1" x="4013"/>
        <item m="1" x="4121"/>
        <item m="1" x="4823"/>
        <item m="1" x="4177"/>
        <item m="1" x="3551"/>
        <item m="1" x="4533"/>
        <item m="1" x="3376"/>
        <item m="1" x="4478"/>
        <item m="1" x="4552"/>
        <item m="1" x="3240"/>
        <item m="1" x="4290"/>
        <item m="1" x="2931"/>
        <item m="1" x="3567"/>
        <item m="1" x="3285"/>
        <item m="1" x="3857"/>
        <item m="1" x="3599"/>
        <item m="1" x="4431"/>
        <item m="1" x="4511"/>
        <item m="1" x="3148"/>
        <item m="1" x="4572"/>
        <item m="1" x="4627"/>
        <item m="1" x="2230"/>
        <item m="1" x="4153"/>
        <item m="1" x="3600"/>
        <item m="1" x="3087"/>
        <item m="1" x="3539"/>
        <item m="1" x="3367"/>
        <item m="1" x="3265"/>
        <item m="1" x="2236"/>
        <item m="1" x="4449"/>
        <item m="1" x="4105"/>
        <item m="1" x="4981"/>
        <item m="1" x="3536"/>
        <item m="1" x="3986"/>
        <item m="1" x="3302"/>
        <item m="1" x="3245"/>
        <item m="1" x="4067"/>
        <item m="1" x="4012"/>
        <item m="1" x="4096"/>
        <item m="1" x="3950"/>
        <item m="1" x="4452"/>
        <item m="1" x="4128"/>
        <item m="1" x="3328"/>
        <item m="1" x="3230"/>
        <item m="1" x="4768"/>
        <item m="1" x="4471"/>
        <item m="1" x="4104"/>
        <item m="1" x="4835"/>
        <item m="1" x="4824"/>
        <item m="1" x="4463"/>
        <item m="1" x="2942"/>
        <item m="1" x="2258"/>
        <item m="1" x="2259"/>
        <item m="1" x="3978"/>
        <item m="1" x="4055"/>
        <item m="1" x="4481"/>
        <item m="1" x="3185"/>
        <item m="1" x="4016"/>
        <item m="1" x="3402"/>
        <item m="1" x="3488"/>
        <item m="1" x="3533"/>
        <item m="1" x="4911"/>
        <item m="1" x="3909"/>
        <item m="1" x="3546"/>
        <item m="1" x="3238"/>
        <item m="1" x="4755"/>
        <item m="1" x="4419"/>
        <item m="1" x="3247"/>
        <item m="1" x="4692"/>
        <item m="1" x="4966"/>
        <item m="1" x="3215"/>
        <item m="1" x="4747"/>
        <item m="1" x="3234"/>
        <item m="1" x="3996"/>
        <item m="1" x="4392"/>
        <item m="1" x="3577"/>
        <item m="1" x="4772"/>
        <item m="1" x="3975"/>
        <item m="1" x="3252"/>
        <item m="1" x="3954"/>
        <item m="1" x="3558"/>
        <item m="1" x="4694"/>
        <item m="1" x="4744"/>
        <item m="1" x="3592"/>
        <item m="1" x="3128"/>
        <item m="1" x="4411"/>
        <item m="1" x="4508"/>
        <item m="1" x="4831"/>
        <item m="1" x="4618"/>
        <item m="1" x="4650"/>
        <item m="1" x="4238"/>
        <item m="1" x="3518"/>
        <item m="1" x="3932"/>
        <item m="1" x="3416"/>
        <item m="1" x="3845"/>
        <item m="1" x="3127"/>
        <item m="1" x="4655"/>
        <item m="1" x="4477"/>
        <item m="1" x="3913"/>
        <item m="1" x="3289"/>
        <item m="1" x="3657"/>
        <item m="1" x="3560"/>
        <item m="1" x="3931"/>
        <item m="1" x="4776"/>
        <item m="1" x="4948"/>
        <item m="1" x="4058"/>
        <item m="1" x="4145"/>
        <item m="1" x="4407"/>
        <item m="1" x="3273"/>
        <item m="1" x="4688"/>
        <item m="1" x="4643"/>
        <item m="1" x="4051"/>
        <item m="1" x="4693"/>
        <item m="1" x="4774"/>
        <item m="1" x="4743"/>
        <item m="1" x="3591"/>
        <item m="1" x="3503"/>
        <item m="1" x="3286"/>
        <item m="1" x="4830"/>
        <item m="1" x="4436"/>
        <item m="1" x="4619"/>
        <item m="1" x="3843"/>
        <item m="1" x="3140"/>
        <item m="1" x="3479"/>
        <item m="1" x="3902"/>
        <item m="1" x="3007"/>
        <item m="1" x="3193"/>
        <item m="1" x="4426"/>
        <item m="1" x="3557"/>
        <item m="1" x="3233"/>
        <item m="1" x="3920"/>
        <item m="1" x="4908"/>
        <item m="1" x="4737"/>
        <item m="1" x="3537"/>
        <item m="1" x="3207"/>
        <item m="1" x="4729"/>
        <item m="1" x="4904"/>
        <item m="1" x="3162"/>
        <item m="1" x="3968"/>
        <item m="1" x="4849"/>
        <item m="1" x="3939"/>
        <item m="1" x="3293"/>
        <item m="1" x="4400"/>
        <item m="1" x="3434"/>
        <item m="1" x="3079"/>
        <item m="1" x="4017"/>
        <item m="1" x="3105"/>
        <item m="1" x="4516"/>
        <item m="1" x="4341"/>
        <item m="1" x="4520"/>
        <item m="1" x="4316"/>
        <item m="1" x="4740"/>
        <item m="1" x="3517"/>
        <item m="1" x="3200"/>
        <item m="1" x="4335"/>
        <item m="1" x="4346"/>
        <item m="1" x="3379"/>
        <item m="1" x="4309"/>
        <item m="1" x="3990"/>
        <item m="1" x="4905"/>
        <item m="1" x="4438"/>
        <item m="1" x="4840"/>
        <item m="1" x="3938"/>
        <item m="1" x="4106"/>
        <item m="1" x="3097"/>
        <item m="1" x="3822"/>
        <item m="1" x="3001"/>
        <item m="1" x="3457"/>
        <item m="1" x="4679"/>
        <item m="1" x="4696"/>
        <item m="1" x="4926"/>
        <item m="1" x="4070"/>
        <item m="1" x="4715"/>
        <item m="1" x="4773"/>
        <item m="1" x="3090"/>
        <item m="1" x="4665"/>
        <item m="1" x="3523"/>
        <item m="1" x="4664"/>
        <item m="1" x="3403"/>
        <item m="1" x="3926"/>
        <item m="1" x="3226"/>
        <item m="1" x="4132"/>
        <item m="1" x="3314"/>
        <item m="1" x="3629"/>
        <item m="1" x="3432"/>
        <item m="1" x="4883"/>
        <item m="1" x="3626"/>
        <item m="1" x="3628"/>
        <item m="1" x="3437"/>
        <item m="1" x="4234"/>
        <item m="1" x="3446"/>
        <item m="1" x="4312"/>
        <item m="1" x="3487"/>
        <item m="1" x="3338"/>
        <item m="1" x="3712"/>
        <item m="1" x="3645"/>
        <item m="1" x="4878"/>
        <item m="1" x="3440"/>
        <item m="1" x="4382"/>
        <item m="1" x="4707"/>
        <item m="1" x="4942"/>
        <item m="1" x="4879"/>
        <item m="1" x="3606"/>
        <item m="1" x="4873"/>
        <item m="1" x="4249"/>
        <item m="1" x="3438"/>
        <item m="1" x="4689"/>
        <item m="1" x="4612"/>
        <item m="1" x="3418"/>
        <item m="1" x="3034"/>
        <item m="1" x="4916"/>
        <item m="1" x="4659"/>
        <item m="1" x="3370"/>
        <item m="1" x="3098"/>
        <item m="1" x="3067"/>
        <item m="1" x="4308"/>
        <item m="1" x="3306"/>
        <item m="1" x="4631"/>
        <item m="1" x="3436"/>
        <item m="1" x="4575"/>
        <item m="1" x="4274"/>
        <item m="1" x="3430"/>
        <item m="1" x="3359"/>
        <item m="1" x="3601"/>
        <item m="1" x="4347"/>
        <item m="1" x="4874"/>
        <item m="1" x="3281"/>
        <item m="1" x="4901"/>
        <item m="1" x="3280"/>
        <item m="1" x="4301"/>
        <item m="1" x="3467"/>
        <item m="1" x="4269"/>
        <item m="1" x="4181"/>
        <item m="1" x="3414"/>
        <item m="1" x="4526"/>
        <item m="1" x="3594"/>
        <item m="1" x="4225"/>
        <item m="1" x="4850"/>
        <item m="1" x="3348"/>
        <item m="1" x="3016"/>
        <item m="1" x="4833"/>
        <item m="1" x="4092"/>
        <item m="1" x="3354"/>
        <item m="1" x="4133"/>
        <item m="1" x="3631"/>
        <item m="1" x="3417"/>
        <item m="1" x="3824"/>
        <item m="1" x="3888"/>
        <item m="1" x="4517"/>
        <item m="1" x="3038"/>
        <item m="1" x="4223"/>
        <item m="1" x="4975"/>
        <item m="1" x="3552"/>
        <item m="1" x="3202"/>
        <item m="1" x="3283"/>
        <item m="1" x="4053"/>
        <item m="1" x="3431"/>
        <item m="1" x="3489"/>
        <item m="1" x="4567"/>
        <item m="1" x="3390"/>
        <item m="1" x="4241"/>
        <item m="1" x="4685"/>
        <item m="1" x="4603"/>
        <item m="1" x="3307"/>
        <item m="1" x="3368"/>
        <item m="1" x="4497"/>
        <item m="1" x="3583"/>
        <item m="1" x="3344"/>
        <item m="1" x="3397"/>
        <item m="1" x="3593"/>
        <item m="1" x="3619"/>
        <item m="1" x="4025"/>
        <item m="1" x="3715"/>
        <item m="1" x="4884"/>
        <item m="1" x="4563"/>
        <item m="1" x="3353"/>
        <item m="1" x="4486"/>
        <item m="1" x="3586"/>
        <item m="1" x="3351"/>
        <item m="1" x="4059"/>
        <item m="1" x="4444"/>
        <item m="1" x="4599"/>
        <item m="1" x="4287"/>
        <item m="1" x="3343"/>
        <item m="1" x="3033"/>
        <item m="1" x="3017"/>
        <item m="1" x="4780"/>
        <item m="1" x="3582"/>
        <item m="1" x="3267"/>
        <item m="1" x="3623"/>
        <item m="1" x="3443"/>
        <item m="1" x="3873"/>
        <item m="1" x="3425"/>
        <item m="1" x="4330"/>
        <item m="1" x="2992"/>
        <item m="1" x="4142"/>
        <item m="1" x="3151"/>
        <item m="1" x="4808"/>
        <item m="1" x="3347"/>
        <item m="1" x="3482"/>
        <item m="1" x="4829"/>
        <item m="1" x="3562"/>
        <item m="1" x="4538"/>
        <item m="1" x="4097"/>
        <item m="1" x="4882"/>
        <item m="1" x="3342"/>
        <item m="1" x="3410"/>
        <item m="1" x="4475"/>
        <item m="1" x="4868"/>
        <item m="1" x="4866"/>
        <item m="1" x="3588"/>
        <item m="1" x="3190"/>
        <item m="1" x="4867"/>
        <item m="1" x="4593"/>
        <item m="1" x="3219"/>
        <item m="1" x="4080"/>
        <item m="1" x="4149"/>
        <item m="1" x="4846"/>
        <item m="1" x="3345"/>
        <item m="1" x="4594"/>
        <item m="1" x="4527"/>
        <item m="1" x="4888"/>
        <item m="1" x="3061"/>
        <item m="1" x="4085"/>
        <item m="1" x="3635"/>
        <item m="1" x="4671"/>
        <item m="1" x="3287"/>
        <item m="1" x="4427"/>
        <item m="1" x="3965"/>
        <item m="1" x="4781"/>
        <item m="1" x="3549"/>
        <item m="1" x="4646"/>
        <item m="1" x="3981"/>
        <item m="1" x="4401"/>
        <item m="1" x="3484"/>
        <item m="1" x="3355"/>
        <item m="1" x="3581"/>
        <item m="1" x="4528"/>
        <item m="1" x="4482"/>
        <item m="1" x="3320"/>
        <item m="1" x="3595"/>
        <item m="1" x="4216"/>
        <item m="1" x="4442"/>
        <item m="1" x="4496"/>
        <item m="1" x="3385"/>
        <item m="1" x="3603"/>
        <item m="1" x="3216"/>
        <item m="1" x="3505"/>
        <item m="1" x="4065"/>
        <item m="1" x="3301"/>
        <item m="1" x="3508"/>
        <item m="1" x="2957"/>
        <item m="1" x="4571"/>
        <item m="1" x="4898"/>
        <item m="1" x="4559"/>
        <item m="1" x="4221"/>
        <item m="1" x="3026"/>
        <item m="1" x="3614"/>
        <item m="1" x="3462"/>
        <item m="1" x="3545"/>
        <item m="1" x="3544"/>
        <item m="1" x="3958"/>
        <item m="1" x="3142"/>
        <item m="1" x="4771"/>
        <item m="1" x="4083"/>
        <item m="1" x="3319"/>
        <item m="1" x="3189"/>
        <item m="1" x="4144"/>
        <item m="1" x="3735"/>
        <item m="1" x="3860"/>
        <item m="1" x="4832"/>
        <item m="1" x="4818"/>
        <item m="1" x="3576"/>
        <item m="1" x="4553"/>
        <item m="1" x="4398"/>
        <item m="1" x="3356"/>
        <item m="1" x="4561"/>
        <item m="1" x="4798"/>
        <item m="1" x="3602"/>
        <item m="1" x="3997"/>
        <item m="1" x="4539"/>
        <item m="1" x="3570"/>
        <item m="1" x="2956"/>
        <item m="1" x="3556"/>
        <item m="1" x="4525"/>
        <item m="1" x="3389"/>
        <item m="1" x="3476"/>
        <item m="1" x="3391"/>
        <item m="1" x="3513"/>
        <item m="1" x="3534"/>
        <item m="1" x="4578"/>
        <item m="1" x="3933"/>
        <item m="1" x="3529"/>
        <item m="1" x="4953"/>
        <item m="1" x="3096"/>
        <item m="1" x="3044"/>
        <item m="1" x="3221"/>
        <item m="1" x="3109"/>
        <item m="1" x="3564"/>
        <item m="1" x="4203"/>
        <item m="1" x="4488"/>
        <item m="1" x="3578"/>
        <item m="1" x="4714"/>
        <item m="1" x="3527"/>
        <item m="1" x="4785"/>
        <item m="1" x="2941"/>
        <item m="1" x="3908"/>
        <item m="1" x="4826"/>
        <item m="1" x="4800"/>
        <item m="1" x="3206"/>
        <item m="1" x="4506"/>
        <item m="1" x="4469"/>
        <item m="1" x="4581"/>
        <item m="1" x="4138"/>
        <item m="1" x="2930"/>
        <item m="1" x="3346"/>
        <item m="1" x="3266"/>
        <item m="1" x="4397"/>
        <item m="1" x="4795"/>
        <item m="1" x="3360"/>
        <item m="1" x="4827"/>
        <item m="1" x="4414"/>
        <item m="1" x="3212"/>
        <item m="1" x="4446"/>
        <item m="1" x="3404"/>
        <item m="1" x="3675"/>
        <item m="1" x="4282"/>
        <item m="1" x="4783"/>
        <item m="1" x="3669"/>
        <item m="1" x="4292"/>
        <item m="1" x="4919"/>
        <item m="1" x="3793"/>
        <item m="1" x="4698"/>
        <item m="1" x="4711"/>
        <item m="1" x="4763"/>
        <item m="1" x="4410"/>
        <item m="1" x="3730"/>
        <item m="1" x="3039"/>
        <item m="1" x="3646"/>
        <item m="1" x="3611"/>
        <item m="1" x="4708"/>
        <item m="1" x="3464"/>
        <item m="1" x="4894"/>
        <item m="1" x="3676"/>
        <item m="1" x="4660"/>
        <item m="1" x="3485"/>
        <item m="1" x="3507"/>
        <item m="1" x="3486"/>
        <item m="1" x="3107"/>
        <item m="1" x="4983"/>
        <item m="1" x="4376"/>
        <item m="1" x="4978"/>
        <item m="1" x="3480"/>
        <item m="1" x="3363"/>
        <item m="1" x="3956"/>
        <item m="1" x="4956"/>
        <item m="1" x="3525"/>
        <item m="1" x="3135"/>
        <item m="1" x="3264"/>
        <item m="1" x="4377"/>
        <item m="1" x="4339"/>
        <item m="1" x="4637"/>
        <item m="1" x="3159"/>
        <item m="1" x="3670"/>
        <item m="1" x="3526"/>
        <item m="1" x="3490"/>
        <item m="1" x="4672"/>
        <item m="1" x="3632"/>
        <item m="1" x="4378"/>
        <item m="1" x="4313"/>
        <item m="1" x="4447"/>
        <item m="1" x="4568"/>
        <item m="1" x="4311"/>
        <item m="1" x="4193"/>
        <item m="1" x="4303"/>
        <item m="1" x="4167"/>
        <item m="1" x="4208"/>
        <item m="1" x="3447"/>
        <item m="1" x="3640"/>
        <item m="1" x="4192"/>
        <item m="1" x="4751"/>
        <item m="1" x="3677"/>
        <item m="1" x="3298"/>
        <item m="1" x="4611"/>
        <item m="1" x="4198"/>
        <item m="1" x="3630"/>
        <item m="1" x="3649"/>
        <item m="1" x="4760"/>
        <item m="1" x="3461"/>
        <item m="1" x="4256"/>
        <item m="1" x="3065"/>
        <item m="1" x="4656"/>
        <item m="1" x="4634"/>
        <item m="1" x="4230"/>
        <item m="1" x="4717"/>
        <item m="1" x="3458"/>
        <item m="1" x="4973"/>
        <item m="1" x="3392"/>
        <item m="1" x="4721"/>
        <item m="1" x="3705"/>
        <item m="1" x="3493"/>
        <item m="1" x="4160"/>
        <item m="1" x="3382"/>
        <item m="1" x="4817"/>
        <item m="1" x="4638"/>
        <item m="1" x="3605"/>
        <item m="1" x="3548"/>
        <item m="1" x="4677"/>
        <item m="1" x="4131"/>
        <item m="1" x="4647"/>
        <item m="1" x="4628"/>
        <item m="1" x="3094"/>
        <item m="1" x="3453"/>
        <item m="1" x="4186"/>
        <item m="1" x="4291"/>
        <item m="1" x="3082"/>
        <item m="1" x="3077"/>
        <item m="1" x="4890"/>
        <item m="1" x="4845"/>
        <item m="1" x="4730"/>
        <item m="1" x="3455"/>
        <item m="1" x="4227"/>
        <item m="1" x="4899"/>
        <item m="1" x="4940"/>
        <item m="1" x="4396"/>
        <item m="1" x="4974"/>
        <item m="1" x="4662"/>
        <item m="1" x="3721"/>
        <item m="1" x="3541"/>
        <item m="1" x="3466"/>
        <item m="1" x="4300"/>
        <item m="1" x="4984"/>
        <item m="1" x="4741"/>
        <item m="1" x="4921"/>
        <item m="1" x="3383"/>
        <item m="1" x="3815"/>
        <item m="1" x="4560"/>
        <item m="1" x="4836"/>
        <item m="1" x="3315"/>
        <item m="1" x="3543"/>
        <item m="1" x="3198"/>
        <item m="1" x="4261"/>
        <item m="1" x="3622"/>
        <item m="1" x="4876"/>
        <item m="1" x="4338"/>
        <item m="1" x="4263"/>
        <item m="1" x="4954"/>
        <item m="1" x="3672"/>
        <item m="1" x="3665"/>
        <item m="1" x="4139"/>
        <item m="1" x="3433"/>
        <item m="1" x="4666"/>
        <item m="1" x="4929"/>
        <item m="1" x="4928"/>
        <item m="1" x="3450"/>
        <item m="1" x="3794"/>
        <item m="1" x="4941"/>
        <item m="1" x="4302"/>
        <item m="1" x="4841"/>
        <item m="1" x="4635"/>
        <item m="1" x="4761"/>
        <item m="1" x="3454"/>
        <item m="1" x="4233"/>
        <item m="1" x="3671"/>
        <item m="1" x="4895"/>
        <item m="1" x="4951"/>
        <item m="1" x="4226"/>
        <item m="1" x="4828"/>
        <item m="1" x="4821"/>
        <item m="1" x="3531"/>
        <item m="1" x="4807"/>
        <item m="1" x="4592"/>
        <item m="1" x="3042"/>
        <item m="1" x="4504"/>
        <item m="1" x="4844"/>
        <item m="1" x="3384"/>
        <item m="1" x="2986"/>
        <item m="1" x="4927"/>
        <item m="1" x="4683"/>
        <item m="1" x="4217"/>
        <item m="1" x="4872"/>
        <item m="1" x="3373"/>
        <item m="1" x="4207"/>
        <item m="1" x="4555"/>
        <item m="1" x="4680"/>
        <item m="1" x="3472"/>
        <item m="1" x="4936"/>
        <item m="1" x="3624"/>
        <item m="1" x="4648"/>
        <item m="1" x="4156"/>
        <item m="1" x="4535"/>
        <item m="1" x="4111"/>
        <item m="1" x="3396"/>
        <item m="1" x="4146"/>
        <item m="1" x="4521"/>
        <item m="1" x="4154"/>
        <item m="1" x="3377"/>
        <item m="1" x="4613"/>
        <item m="1" x="4857"/>
        <item m="1" x="3596"/>
        <item m="1" x="4030"/>
        <item m="1" x="4020"/>
        <item m="1" x="4782"/>
        <item m="1" x="4723"/>
        <item m="1" x="3331"/>
        <item m="1" x="4790"/>
        <item m="1" x="4854"/>
        <item m="1" x="4623"/>
        <item m="1" x="3597"/>
        <item m="1" x="4245"/>
        <item m="1" x="4809"/>
        <item m="1" x="4028"/>
        <item m="1" x="3563"/>
        <item m="1" x="3936"/>
        <item m="1" x="4839"/>
        <item m="1" x="3336"/>
        <item m="1" x="3103"/>
        <item m="1" x="4625"/>
        <item m="1" x="3610"/>
        <item m="1" x="4583"/>
        <item m="1" x="3415"/>
        <item m="1" x="3366"/>
        <item m="1" x="4847"/>
        <item m="1" x="4262"/>
        <item m="1" x="3214"/>
        <item m="1" x="4591"/>
        <item m="1" x="3184"/>
        <item m="1" x="3846"/>
        <item m="1" x="3439"/>
        <item m="1" x="4385"/>
        <item m="1" x="244"/>
        <item m="1" x="3081"/>
        <item m="1" x="3955"/>
        <item m="1" x="3378"/>
        <item m="1" x="3501"/>
        <item x="73"/>
        <item x="74"/>
        <item x="75"/>
        <item m="1" x="4987"/>
        <item m="1" x="4404"/>
        <item m="1" x="4788"/>
        <item m="1" x="2937"/>
        <item m="1" x="250"/>
        <item m="1" x="249"/>
        <item m="1" x="3612"/>
        <item m="1" x="3987"/>
        <item m="1" x="3818"/>
        <item m="1" x="4126"/>
        <item m="1" x="3089"/>
        <item x="95"/>
        <item x="96"/>
        <item x="97"/>
        <item m="1" x="4295"/>
        <item m="1" x="1882"/>
        <item m="1" x="3834"/>
        <item m="1" x="3792"/>
        <item m="1" x="3045"/>
        <item m="1" x="4418"/>
        <item m="1" x="4190"/>
        <item m="1" x="4739"/>
        <item m="1" x="1905"/>
        <item m="1" x="4945"/>
        <item m="1" x="4174"/>
        <item m="1" x="3339"/>
        <item m="1" x="4906"/>
        <item m="1" x="3222"/>
        <item m="1" x="3532"/>
        <item m="1" x="3781"/>
        <item m="1" x="3714"/>
        <item m="1" x="1932"/>
        <item m="1" x="4557"/>
        <item m="1" x="4118"/>
        <item m="1" x="4199"/>
        <item m="1" x="3774"/>
        <item m="1" x="3154"/>
        <item m="1" x="3662"/>
        <item m="1" x="3779"/>
        <item m="1" x="4331"/>
        <item m="1" x="227"/>
        <item m="1" x="317"/>
        <item m="1" x="4432"/>
        <item m="1" x="4352"/>
        <item m="1" x="3728"/>
        <item m="1" x="2982"/>
        <item m="1" x="4641"/>
        <item m="1" x="3737"/>
        <item m="1" x="3130"/>
        <item m="1" x="3223"/>
        <item m="1" x="2999"/>
        <item m="1" x="3836"/>
        <item m="1" x="3713"/>
        <item m="1" x="3841"/>
        <item m="1" x="3062"/>
        <item m="1" x="4120"/>
        <item m="1" x="3170"/>
        <item m="1" x="3171"/>
        <item x="45"/>
        <item m="1" x="4853"/>
        <item m="1" x="3291"/>
        <item m="1" x="4405"/>
        <item m="1" x="2938"/>
        <item m="1" x="3317"/>
        <item m="1" x="4421"/>
        <item m="1" x="4009"/>
        <item m="1" x="3685"/>
        <item m="1" x="4089"/>
        <item x="108"/>
        <item x="132"/>
        <item x="133"/>
        <item m="1" x="4008"/>
        <item m="1" x="3258"/>
        <item m="1" x="3641"/>
        <item n="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 x="0"/>
        <item x="1"/>
        <item x="2"/>
        <item x="3"/>
        <item x="4"/>
        <item x="5"/>
        <item x="6"/>
        <item m="1" x="4529"/>
        <item m="1" x="4931"/>
        <item m="1" x="4114"/>
        <item m="1" x="3481"/>
        <item m="1" x="3500"/>
        <item m="1" x="3874"/>
        <item m="1" x="3729"/>
        <item m="1" x="4074"/>
        <item m="1" x="3227"/>
        <item m="1" x="3883"/>
        <item m="1" x="4196"/>
        <item m="1" x="4990"/>
        <item m="1" x="3788"/>
        <item m="1" x="3469"/>
        <item m="1" x="3092"/>
        <item m="1" x="3808"/>
        <item m="1" x="4264"/>
        <item m="1" x="3111"/>
        <item m="1" x="4259"/>
        <item m="1" x="4212"/>
        <item m="1" x="3891"/>
        <item m="1" x="1836"/>
        <item m="1" x="1837"/>
        <item m="1" x="1838"/>
        <item m="1" x="1839"/>
        <item m="1" x="1840"/>
        <item m="1" x="1842"/>
        <item m="1" x="1841"/>
        <item m="1" x="1843"/>
        <item m="1" x="1844"/>
        <item m="1" x="4345"/>
        <item m="1" x="4260"/>
        <item m="1" x="3070"/>
        <item m="1" x="3542"/>
        <item m="1" x="3112"/>
        <item m="1" x="4548"/>
        <item m="1" x="2993"/>
        <item m="1" x="3893"/>
        <item m="1" x="3892"/>
        <item m="1" x="4237"/>
        <item m="1" x="3460"/>
        <item m="1" x="4252"/>
        <item m="1" x="4175"/>
        <item m="1" x="3861"/>
        <item m="1" x="4483"/>
        <item m="1" x="4465"/>
        <item m="1" x="1875"/>
        <item m="1" x="1873"/>
        <item m="1" x="1874"/>
        <item m="1" x="1872"/>
        <item m="1" x="1876"/>
        <item m="1" x="1877"/>
        <item m="1" x="1878"/>
        <item m="1" x="1880"/>
        <item m="1" x="1879"/>
        <item m="1" x="3050"/>
        <item m="1" x="1887"/>
        <item m="1" x="4458"/>
        <item m="1" x="3701"/>
        <item m="1" x="3364"/>
        <item m="1" x="4930"/>
        <item m="1" x="3257"/>
        <item m="1" x="3121"/>
        <item m="1" x="2983"/>
        <item m="1" x="3723"/>
        <item m="1" x="4172"/>
        <item m="1" x="3762"/>
        <item m="1" x="1911"/>
        <item m="1" x="3899"/>
        <item m="1" x="3820"/>
        <item m="1" x="4246"/>
        <item m="1" x="3055"/>
        <item m="1" x="1941"/>
        <item m="1" x="1942"/>
        <item m="1" x="4968"/>
        <item m="1" x="3765"/>
        <item m="1" x="4163"/>
        <item m="1" x="4394"/>
        <item m="1" x="4556"/>
        <item m="1" x="3178"/>
        <item m="1" x="3756"/>
        <item m="1" x="4281"/>
        <item m="1" x="1954"/>
        <item m="1" x="4093"/>
        <item m="1" x="3780"/>
        <item m="1" x="3652"/>
        <item m="1" x="4703"/>
        <item m="1" x="4060"/>
        <item m="1" x="4195"/>
        <item m="1" x="3877"/>
        <item m="1" x="4822"/>
        <item m="1" x="4183"/>
        <item m="1" x="3005"/>
        <item m="1" x="4387"/>
        <item m="1" x="4430"/>
        <item m="1" x="2955"/>
        <item m="1" x="4327"/>
        <item m="1" x="4026"/>
        <item m="1" x="3250"/>
        <item m="1" x="4900"/>
        <item m="1" x="3124"/>
        <item m="1" x="4023"/>
        <item m="1" x="3015"/>
        <item m="1" x="4932"/>
        <item m="1" x="3849"/>
        <item m="1" x="4515"/>
        <item m="1" x="1989"/>
        <item m="1" x="1991"/>
        <item m="1" x="1992"/>
        <item m="1" x="3069"/>
        <item m="1" x="3805"/>
        <item m="1" x="4716"/>
        <item m="1" x="4765"/>
        <item m="1" x="2000"/>
        <item m="1" x="3840"/>
        <item m="1" x="3726"/>
        <item m="1" x="4386"/>
        <item m="1" x="2968"/>
        <item m="1" x="4046"/>
        <item m="1" x="2007"/>
        <item m="1" x="3114"/>
        <item m="1" x="4271"/>
        <item m="1" x="4550"/>
        <item m="1" x="4610"/>
        <item m="1" x="3569"/>
        <item m="1" x="4537"/>
        <item m="1" x="4200"/>
        <item m="1" x="4510"/>
        <item m="1" x="3787"/>
        <item m="1" x="4062"/>
        <item m="1" x="3784"/>
        <item m="1" x="3299"/>
        <item m="1" x="4395"/>
        <item m="1" x="3294"/>
        <item m="1" x="4403"/>
        <item m="1" x="3809"/>
        <item m="1" x="3727"/>
        <item m="1" x="4864"/>
        <item m="1" x="3894"/>
        <item m="1" x="2991"/>
        <item m="1" x="4704"/>
        <item m="1" x="3003"/>
        <item m="1" x="3254"/>
        <item m="1" x="4235"/>
        <item m="1" x="3683"/>
        <item m="1" x="4043"/>
        <item m="1" x="3386"/>
        <item m="1" x="3312"/>
        <item m="1" x="3851"/>
        <item m="1" x="4455"/>
        <item m="1" x="3295"/>
        <item m="1" x="2939"/>
        <item m="1" x="2060"/>
        <item m="1" x="4350"/>
        <item m="1" x="4871"/>
        <item m="1" x="3047"/>
        <item m="1" x="3867"/>
        <item m="1" x="2110"/>
        <item x="8"/>
        <item x="9"/>
        <item x="10"/>
        <item x="11"/>
        <item m="1" x="2111"/>
        <item x="13"/>
        <item x="14"/>
        <item x="15"/>
        <item x="16"/>
        <item x="17"/>
        <item x="18"/>
        <item x="19"/>
        <item x="20"/>
        <item m="1" x="2666"/>
        <item m="1" x="2667"/>
        <item m="1" x="2668"/>
        <item m="1" x="2669"/>
        <item m="1" x="2670"/>
        <item m="1" x="2671"/>
        <item m="1" x="2672"/>
        <item m="1" x="2673"/>
        <item m="1" x="2674"/>
        <item m="1" x="2675"/>
        <item m="1" x="2676"/>
        <item m="1" x="2677"/>
        <item m="1" x="2687"/>
        <item m="1" x="2693"/>
        <item m="1" x="2694"/>
        <item m="1" x="2695"/>
        <item m="1" x="2696"/>
        <item m="1" x="2697"/>
        <item m="1" x="2698"/>
        <item m="1" x="2400"/>
        <item m="1" x="2401"/>
        <item m="1" x="2402"/>
        <item m="1" x="2403"/>
        <item m="1" x="2404"/>
        <item m="1" x="2405"/>
        <item m="1" x="2406"/>
        <item m="1" x="2699"/>
        <item m="1" x="2700"/>
        <item m="1" x="2701"/>
        <item m="1" x="2702"/>
        <item m="1" x="2703"/>
        <item m="1" x="2704"/>
        <item m="1" x="2705"/>
        <item m="1" x="2706"/>
        <item m="1" x="2707"/>
        <item m="1" x="2708"/>
        <item m="1" x="2709"/>
        <item m="1" x="2710"/>
        <item m="1" x="2711"/>
        <item m="1" x="2712"/>
        <item m="1" x="2713"/>
        <item m="1" x="2714"/>
        <item m="1" x="1583"/>
        <item m="1" x="1584"/>
        <item m="1" x="1585"/>
        <item m="1" x="1586"/>
        <item m="1" x="1587"/>
        <item m="1" x="1588"/>
        <item m="1" x="2715"/>
        <item m="1" x="1590"/>
        <item m="1" x="2716"/>
        <item m="1" x="1592"/>
        <item m="1" x="2717"/>
        <item m="1" x="1593"/>
        <item m="1" x="1594"/>
        <item m="1" x="2718"/>
        <item m="1" x="2719"/>
        <item m="1" x="2720"/>
        <item m="1" x="2721"/>
        <item m="1" x="2722"/>
        <item m="1" x="2723"/>
        <item m="1" x="2724"/>
        <item m="1" x="2725"/>
        <item m="1" x="2726"/>
        <item m="1" x="2727"/>
        <item m="1" x="2728"/>
        <item m="1" x="2729"/>
        <item m="1" x="2730"/>
        <item m="1" x="2731"/>
        <item m="1" x="2732"/>
        <item m="1" x="2733"/>
        <item m="1" x="2736"/>
        <item m="1" x="2738"/>
        <item m="1" x="2740"/>
        <item m="1" x="2741"/>
        <item m="1" x="2747"/>
        <item m="1" x="2748"/>
        <item m="1" x="2749"/>
        <item m="1" x="2751"/>
        <item m="1" x="2752"/>
        <item m="1" x="2753"/>
        <item m="1" x="2754"/>
        <item m="1" x="2755"/>
        <item m="1" x="2756"/>
        <item m="1" x="2757"/>
        <item m="1" x="2758"/>
        <item m="1" x="2759"/>
        <item m="1" x="2760"/>
        <item m="1" x="2761"/>
        <item m="1" x="2762"/>
        <item m="1" x="2763"/>
        <item m="1" x="2764"/>
        <item m="1" x="2765"/>
        <item m="1" x="2770"/>
        <item m="1" x="2771"/>
        <item m="1" x="2772"/>
        <item m="1" x="2774"/>
        <item m="1" x="2775"/>
        <item m="1" x="2776"/>
        <item m="1" x="1653"/>
        <item m="1" x="1654"/>
        <item m="1" x="2777"/>
        <item m="1" x="2778"/>
        <item m="1" x="2779"/>
        <item m="1" x="2780"/>
        <item m="1" x="1661"/>
        <item m="1" x="1660"/>
        <item m="1" x="2781"/>
        <item m="1" x="2782"/>
        <item m="1" x="2783"/>
        <item m="1" x="1666"/>
        <item m="1" x="2784"/>
        <item m="1" x="1669"/>
        <item m="1" x="2787"/>
        <item m="1" x="1673"/>
        <item m="1" x="2788"/>
        <item m="1" x="2789"/>
        <item m="1" x="2792"/>
        <item m="1" x="2793"/>
        <item m="1" x="2794"/>
        <item m="1" x="2795"/>
        <item m="1" x="2796"/>
        <item m="1" x="2797"/>
        <item m="1" x="2798"/>
        <item m="1" x="2799"/>
        <item m="1" x="2800"/>
        <item m="1" x="2801"/>
        <item m="1" x="2802"/>
        <item m="1" x="2803"/>
        <item m="1" x="2805"/>
        <item m="1" x="2806"/>
        <item m="1" x="2807"/>
        <item m="1" x="1694"/>
        <item m="1" x="2808"/>
        <item m="1" x="2812"/>
        <item m="1" x="2813"/>
        <item m="1" x="2814"/>
        <item m="1" x="2815"/>
        <item m="1" x="1704"/>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8"/>
        <item m="1" x="2839"/>
        <item m="1" x="1732"/>
        <item m="1" x="1734"/>
        <item m="1" x="2840"/>
        <item m="1" x="2841"/>
        <item m="1" x="2842"/>
        <item m="1" x="2843"/>
        <item m="1" x="2844"/>
        <item m="1" x="2845"/>
        <item m="1" x="2846"/>
        <item m="1" x="2847"/>
        <item m="1" x="2848"/>
        <item m="1" x="2849"/>
        <item m="1" x="2850"/>
        <item m="1" x="1746"/>
        <item m="1" x="2851"/>
        <item m="1" x="2852"/>
        <item m="1" x="2853"/>
        <item m="1" x="2854"/>
        <item m="1" x="2855"/>
        <item m="1" x="2856"/>
        <item m="1" x="2857"/>
        <item m="1" x="1752"/>
        <item m="1" x="2858"/>
        <item m="1" x="2859"/>
        <item m="1" x="2860"/>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1782"/>
        <item m="1" x="1784"/>
        <item m="1" x="1785"/>
        <item m="1" x="2887"/>
        <item m="1" x="1787"/>
        <item m="1" x="2888"/>
        <item m="1" x="2889"/>
        <item m="1" x="2890"/>
        <item m="1" x="2891"/>
        <item m="1" x="2892"/>
        <item m="1" x="2893"/>
        <item m="1" x="1793"/>
        <item m="1" x="2894"/>
        <item m="1" x="2895"/>
        <item m="1" x="2896"/>
        <item m="1" x="2897"/>
        <item m="1" x="2898"/>
        <item m="1" x="2899"/>
        <item m="1" x="1800"/>
        <item m="1" x="2900"/>
        <item m="1" x="2901"/>
        <item m="1" x="2902"/>
        <item m="1" x="2903"/>
        <item m="1" x="2904"/>
        <item m="1" x="2905"/>
        <item m="1" x="2906"/>
        <item m="1" x="2907"/>
        <item m="1" x="2908"/>
        <item m="1" x="2909"/>
        <item m="1" x="2910"/>
        <item m="1" x="2911"/>
        <item m="1" x="2912"/>
        <item m="1" x="2914"/>
        <item m="1" x="2915"/>
        <item m="1" x="2916"/>
        <item m="1" x="2917"/>
        <item m="1" x="2918"/>
        <item m="1" x="2919"/>
        <item m="1" x="2922"/>
        <item m="1" x="2923"/>
        <item m="1" x="2924"/>
        <item m="1" x="2925"/>
        <item m="1" x="2926"/>
        <item m="1" x="2927"/>
        <item m="1" x="2928"/>
        <item m="1" x="2929"/>
        <item m="1" x="2112"/>
        <item m="1" x="346"/>
        <item m="1" x="347"/>
        <item m="1" x="348"/>
        <item m="1" x="349"/>
        <item m="1" x="350"/>
        <item m="1" x="2113"/>
        <item m="1" x="352"/>
        <item m="1" x="353"/>
        <item m="1" x="354"/>
        <item m="1" x="355"/>
        <item m="1" x="356"/>
        <item m="1" x="357"/>
        <item m="1" x="358"/>
        <item m="1" x="359"/>
        <item m="1" x="360"/>
        <item m="1" x="361"/>
        <item m="1" x="362"/>
        <item m="1" x="363"/>
        <item m="1" x="2386"/>
        <item m="1" x="2387"/>
        <item m="1" x="2388"/>
        <item m="1" x="2389"/>
        <item m="1" x="2390"/>
        <item m="1" x="2391"/>
        <item m="1" x="2392"/>
        <item m="1" x="2393"/>
        <item m="1" x="2394"/>
        <item m="1" x="2395"/>
        <item m="1" x="2396"/>
        <item m="1" x="2397"/>
        <item m="1" x="2398"/>
        <item m="1" x="2399"/>
        <item m="1" x="2407"/>
        <item m="1" x="2408"/>
        <item m="1" x="2409"/>
        <item m="1" x="2410"/>
        <item m="1" x="2411"/>
        <item m="1" x="2412"/>
        <item m="1" x="2413"/>
        <item m="1" x="2414"/>
        <item m="1" x="2415"/>
        <item m="1" x="2416"/>
        <item m="1" x="2417"/>
        <item m="1" x="2418"/>
        <item m="1" x="2419"/>
        <item m="1" x="2420"/>
        <item m="1" x="2421"/>
        <item m="1" x="2422"/>
        <item m="1" x="2423"/>
        <item m="1" x="2424"/>
        <item m="1" x="2134"/>
        <item m="1" x="2135"/>
        <item m="1" x="2136"/>
        <item m="1" x="2137"/>
        <item m="1" x="2138"/>
        <item m="1" x="2139"/>
        <item m="1" x="2140"/>
        <item m="1" x="2141"/>
        <item m="1" x="2425"/>
        <item m="1" x="2426"/>
        <item m="1" x="2427"/>
        <item m="1" x="2428"/>
        <item m="1" x="2429"/>
        <item m="1" x="2430"/>
        <item m="1" x="2431"/>
        <item m="1" x="2432"/>
        <item m="1" x="2433"/>
        <item m="1" x="2434"/>
        <item m="1" x="2435"/>
        <item m="1" x="2436"/>
        <item m="1" x="2437"/>
        <item m="1" x="2438"/>
        <item m="1" x="2439"/>
        <item m="1" x="2440"/>
        <item m="1" x="2441"/>
        <item m="1" x="2442"/>
        <item m="1" x="2443"/>
        <item m="1" x="1330"/>
        <item m="1" x="1331"/>
        <item m="1" x="1332"/>
        <item m="1" x="1333"/>
        <item m="1" x="1334"/>
        <item m="1" x="1335"/>
        <item m="1" x="1336"/>
        <item m="1" x="2444"/>
        <item m="1" x="1338"/>
        <item m="1" x="2445"/>
        <item m="1" x="1340"/>
        <item m="1" x="2446"/>
        <item m="1" x="1342"/>
        <item m="1" x="1343"/>
        <item m="1" x="1344"/>
        <item m="1" x="1345"/>
        <item m="1" x="13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4"/>
        <item m="1" x="2485"/>
        <item m="1" x="2487"/>
        <item m="1" x="2488"/>
        <item m="1" x="2489"/>
        <item m="1" x="2490"/>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5"/>
        <item m="1" x="2516"/>
        <item m="1" x="2517"/>
        <item m="1" x="2518"/>
        <item m="1" x="2519"/>
        <item m="1" x="2521"/>
        <item m="1" x="2522"/>
        <item m="1" x="2523"/>
        <item m="1" x="2524"/>
        <item m="1" x="2525"/>
        <item m="1" x="2526"/>
        <item m="1" x="2527"/>
        <item m="1" x="2528"/>
        <item m="1" x="2529"/>
        <item m="1" x="2530"/>
        <item m="1" x="2531"/>
        <item m="1" x="2532"/>
        <item m="1" x="1432"/>
        <item m="1" x="2533"/>
        <item m="1" x="2534"/>
        <item m="1" x="1435"/>
        <item m="1" x="2535"/>
        <item m="1" x="2536"/>
        <item m="1" x="1438"/>
        <item m="1" x="2538"/>
        <item m="1" x="1442"/>
        <item m="1" x="2539"/>
        <item m="1" x="2540"/>
        <item m="1" x="2541"/>
        <item m="1" x="1445"/>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1468"/>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3"/>
        <item m="1" x="2594"/>
        <item m="1" x="2595"/>
        <item m="1" x="2596"/>
        <item m="1" x="1504"/>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1562"/>
        <item m="1" x="2656"/>
        <item m="1" x="2657"/>
        <item m="1" x="2658"/>
        <item m="1" x="2659"/>
        <item m="1" x="2660"/>
        <item m="1" x="2661"/>
        <item m="1" x="2662"/>
        <item m="1" x="2663"/>
        <item m="1" x="2664"/>
        <item m="1" x="2665"/>
        <item m="1" x="2114"/>
        <item m="1" x="365"/>
        <item m="1" x="366"/>
        <item m="1" x="367"/>
        <item m="1" x="368"/>
        <item m="1" x="369"/>
        <item m="1" x="2115"/>
        <item m="1" x="371"/>
        <item m="1" x="372"/>
        <item m="1" x="373"/>
        <item m="1" x="374"/>
        <item m="1" x="375"/>
        <item m="1" x="376"/>
        <item m="1" x="377"/>
        <item m="1" x="378"/>
        <item m="1" x="379"/>
        <item m="1" x="380"/>
        <item m="1" x="381"/>
        <item m="1" x="382"/>
        <item m="1" x="383"/>
        <item m="1" x="384"/>
        <item m="1" x="2116"/>
        <item m="1" x="2117"/>
        <item m="1" x="2118"/>
        <item m="1" x="2119"/>
        <item m="1" x="2120"/>
        <item m="1" x="2121"/>
        <item m="1" x="2122"/>
        <item m="1" x="2123"/>
        <item m="1" x="2124"/>
        <item m="1" x="2125"/>
        <item m="1" x="2126"/>
        <item m="1" x="2127"/>
        <item m="1" x="2128"/>
        <item m="1" x="2129"/>
        <item m="1" x="2130"/>
        <item m="1" x="2131"/>
        <item m="1" x="2132"/>
        <item m="1" x="2133"/>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1095"/>
        <item m="1" x="1096"/>
        <item m="1" x="1097"/>
        <item m="1" x="1098"/>
        <item m="1" x="1099"/>
        <item m="1" x="1100"/>
        <item m="1" x="1101"/>
        <item m="1" x="1102"/>
        <item m="1" x="2189"/>
        <item m="1" x="1104"/>
        <item m="1" x="2190"/>
        <item m="1" x="1106"/>
        <item m="1" x="2191"/>
        <item m="1" x="1108"/>
        <item m="1" x="1109"/>
        <item m="1" x="1110"/>
        <item m="1" x="1111"/>
        <item m="1" x="1112"/>
        <item m="1" x="1113"/>
        <item m="1" x="1114"/>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1"/>
        <item m="1" x="2232"/>
        <item m="1" x="2233"/>
        <item m="1" x="2234"/>
        <item m="1" x="2235"/>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60"/>
        <item m="1" x="2261"/>
        <item m="1" x="2262"/>
        <item m="1" x="2263"/>
        <item m="1" x="2264"/>
        <item m="1" x="2265"/>
        <item m="1" x="2266"/>
        <item m="1" x="2267"/>
        <item m="1" x="2268"/>
        <item m="1" x="2269"/>
        <item m="1" x="2270"/>
        <item m="1" x="2271"/>
        <item m="1" x="2272"/>
        <item m="1" x="2273"/>
        <item m="1" x="2274"/>
        <item m="1" x="2275"/>
        <item m="1" x="2276"/>
        <item m="1" x="2277"/>
        <item m="1" x="2278"/>
        <item m="1" x="1204"/>
        <item m="1" x="2279"/>
        <item m="1" x="2280"/>
        <item m="1" x="1207"/>
        <item m="1" x="2281"/>
        <item m="1" x="2282"/>
        <item m="1" x="1210"/>
        <item m="1" x="1211"/>
        <item m="1" x="1212"/>
        <item m="1" x="2283"/>
        <item m="1" x="2284"/>
        <item m="1" x="1215"/>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7"/>
        <item m="1" x="2308"/>
        <item m="1" x="2309"/>
        <item m="1" x="1241"/>
        <item m="1" x="2310"/>
        <item m="1" x="2311"/>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1277"/>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105"/>
        <item m="1" x="222"/>
        <item m="1" x="223"/>
        <item m="1" x="224"/>
        <item m="1" x="234"/>
        <item m="1" x="235"/>
        <item m="1" x="236"/>
        <item m="1" x="237"/>
        <item m="1" x="2106"/>
        <item m="1" x="247"/>
        <item m="1" x="258"/>
        <item m="1" x="259"/>
        <item m="1" x="267"/>
        <item m="1" x="2108"/>
        <item m="1" x="2109"/>
        <item m="1" x="295"/>
        <item m="1" x="296"/>
        <item m="1" x="297"/>
        <item m="1" x="298"/>
        <item m="1" x="299"/>
        <item m="1" x="308"/>
        <item m="1" x="309"/>
        <item m="1" x="310"/>
        <item m="1" x="311"/>
        <item m="1" x="315"/>
        <item m="1" x="325"/>
        <item m="1" x="326"/>
        <item m="1" x="327"/>
        <item x="7"/>
        <item x="12"/>
        <item m="1" x="2063"/>
        <item x="22"/>
        <item x="23"/>
        <item x="24"/>
        <item x="25"/>
        <item x="26"/>
        <item x="33"/>
        <item x="34"/>
        <item x="35"/>
        <item x="36"/>
        <item x="37"/>
        <item x="38"/>
        <item x="39"/>
        <item x="40"/>
        <item x="41"/>
        <item x="42"/>
        <item x="43"/>
        <item x="46"/>
        <item x="48"/>
        <item x="49"/>
        <item x="50"/>
        <item x="51"/>
        <item x="52"/>
        <item x="53"/>
        <item x="54"/>
        <item x="58"/>
        <item x="63"/>
        <item x="64"/>
        <item x="65"/>
        <item x="66"/>
        <item x="67"/>
        <item x="68"/>
        <item x="69"/>
        <item x="70"/>
        <item x="71"/>
        <item x="72"/>
        <item m="1" x="2064"/>
        <item m="1" x="2065"/>
        <item x="76"/>
        <item x="77"/>
        <item x="80"/>
        <item x="81"/>
        <item x="82"/>
        <item x="85"/>
        <item m="1" x="2066"/>
        <item x="87"/>
        <item x="90"/>
        <item x="91"/>
        <item x="92"/>
        <item x="93"/>
        <item x="94"/>
        <item m="1" x="2067"/>
        <item m="1" x="2068"/>
        <item x="105"/>
        <item x="106"/>
        <item x="107"/>
        <item x="109"/>
        <item x="110"/>
        <item x="112"/>
        <item x="114"/>
        <item m="1" x="2069"/>
        <item m="1" x="2071"/>
        <item m="1" x="2072"/>
        <item x="119"/>
        <item x="120"/>
        <item x="121"/>
        <item x="122"/>
        <item x="123"/>
        <item x="124"/>
        <item x="125"/>
        <item x="127"/>
        <item x="131"/>
        <item x="134"/>
        <item x="135"/>
        <item m="1" x="335"/>
        <item m="1" x="2073"/>
        <item m="1" x="2075"/>
        <item m="1" x="2076"/>
        <item x="145"/>
        <item x="146"/>
        <item m="1" x="2079"/>
        <item m="1" x="2080"/>
        <item m="1" x="2081"/>
        <item x="151"/>
        <item x="152"/>
        <item x="154"/>
        <item x="153"/>
        <item m="1" x="2083"/>
        <item x="156"/>
        <item m="1" x="2086"/>
        <item m="1" x="2087"/>
        <item m="1" x="2088"/>
        <item m="1" x="2089"/>
        <item x="168"/>
        <item m="1" x="2090"/>
        <item m="1" x="2091"/>
        <item m="1" x="2092"/>
        <item m="1" x="2093"/>
        <item x="175"/>
        <item x="176"/>
        <item x="178"/>
        <item x="177"/>
        <item x="179"/>
        <item m="1" x="2094"/>
        <item m="1" x="2095"/>
        <item m="1" x="2096"/>
        <item m="1" x="2098"/>
        <item m="1" x="2099"/>
        <item x="190"/>
        <item x="192"/>
        <item x="193"/>
        <item x="194"/>
        <item x="195"/>
        <item x="196"/>
        <item x="197"/>
        <item x="198"/>
        <item x="199"/>
        <item x="200"/>
        <item x="201"/>
        <item x="205"/>
        <item x="206"/>
        <item m="1" x="2100"/>
        <item m="1" x="2101"/>
        <item x="210"/>
        <item x="211"/>
        <item m="1" x="2102"/>
        <item x="215"/>
        <item m="1" x="2103"/>
        <item x="217"/>
        <item x="218"/>
        <item m="1" x="2104"/>
        <item x="220"/>
        <item m="1" x="345"/>
        <item m="1" x="351"/>
        <item m="1" x="1828"/>
        <item m="1" x="1829"/>
        <item m="1" x="1830"/>
        <item m="1" x="1831"/>
        <item m="1" x="1832"/>
        <item m="1" x="1833"/>
        <item m="1" x="1834"/>
        <item m="1" x="1835"/>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85"/>
        <item m="1" x="1889"/>
        <item m="1" x="1891"/>
        <item m="1" x="1892"/>
        <item m="1" x="1893"/>
        <item m="1" x="1894"/>
        <item m="1" x="1895"/>
        <item m="1" x="1896"/>
        <item m="1" x="1897"/>
        <item m="1" x="1898"/>
        <item m="1" x="1899"/>
        <item m="1" x="1900"/>
        <item m="1" x="1901"/>
        <item m="1" x="1902"/>
        <item m="1" x="1903"/>
        <item m="1" x="1904"/>
        <item m="1" x="1906"/>
        <item m="1" x="1907"/>
        <item m="1" x="1908"/>
        <item m="1" x="1910"/>
        <item m="1" x="1912"/>
        <item m="1" x="1913"/>
        <item m="1" x="1916"/>
        <item m="1" x="1917"/>
        <item m="1" x="1918"/>
        <item m="1" x="1919"/>
        <item m="1" x="1920"/>
        <item m="1" x="1921"/>
        <item m="1" x="1922"/>
        <item m="1" x="1923"/>
        <item m="1" x="1924"/>
        <item m="1" x="1925"/>
        <item m="1" x="1926"/>
        <item m="1" x="1927"/>
        <item m="1" x="1928"/>
        <item m="1" x="1929"/>
        <item m="1" x="1930"/>
        <item m="1" x="1931"/>
        <item m="1" x="1933"/>
        <item m="1" x="1934"/>
        <item m="1" x="1937"/>
        <item m="1" x="1938"/>
        <item m="1" x="1939"/>
        <item m="1" x="1940"/>
        <item m="1" x="1943"/>
        <item m="1" x="1944"/>
        <item m="1" x="1945"/>
        <item m="1" x="1946"/>
        <item m="1" x="1948"/>
        <item m="1" x="1949"/>
        <item m="1" x="1950"/>
        <item m="1" x="1951"/>
        <item m="1" x="1952"/>
        <item m="1" x="1953"/>
        <item m="1" x="1955"/>
        <item m="1" x="1956"/>
        <item m="1" x="1957"/>
        <item m="1" x="1958"/>
        <item m="1" x="1959"/>
        <item m="1" x="1961"/>
        <item m="1" x="1962"/>
        <item m="1" x="1963"/>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90"/>
        <item m="1" x="1993"/>
        <item m="1" x="1995"/>
        <item m="1" x="1996"/>
        <item m="1" x="1997"/>
        <item m="1" x="1998"/>
        <item m="1" x="1999"/>
        <item m="1" x="2001"/>
        <item m="1" x="2002"/>
        <item m="1" x="617"/>
        <item m="1" x="2003"/>
        <item m="1" x="2004"/>
        <item m="1" x="2005"/>
        <item m="1" x="2006"/>
        <item m="1" x="2008"/>
        <item m="1" x="2009"/>
        <item m="1" x="2010"/>
        <item m="1" x="2011"/>
        <item m="1" x="2012"/>
        <item m="1" x="2013"/>
        <item m="1" x="2014"/>
        <item m="1" x="2015"/>
        <item m="1" x="2016"/>
        <item m="1" x="2017"/>
        <item m="1" x="2018"/>
        <item m="1" x="2019"/>
        <item m="1" x="2020"/>
        <item m="1" x="2021"/>
        <item m="1" x="2022"/>
        <item m="1" x="2023"/>
        <item m="1" x="1038"/>
        <item m="1" x="2024"/>
        <item m="1" x="2025"/>
        <item m="1" x="2026"/>
        <item m="1" x="2027"/>
        <item m="1" x="2028"/>
        <item m="1" x="2029"/>
        <item m="1" x="2031"/>
        <item m="1" x="2032"/>
        <item m="1" x="2033"/>
        <item m="1" x="2034"/>
        <item m="1" x="652"/>
        <item m="1" x="2035"/>
        <item m="1" x="2036"/>
        <item m="1" x="2037"/>
        <item m="1" x="2040"/>
        <item m="1" x="2041"/>
        <item m="1" x="2042"/>
        <item m="1" x="2043"/>
        <item m="1" x="2044"/>
        <item m="1" x="2045"/>
        <item m="1" x="2046"/>
        <item m="1" x="2047"/>
        <item m="1" x="2048"/>
        <item m="1" x="2049"/>
        <item m="1" x="2050"/>
        <item m="1" x="2051"/>
        <item m="1" x="2052"/>
        <item m="1" x="2053"/>
        <item m="1" x="2054"/>
        <item m="1" x="2055"/>
        <item m="1" x="2058"/>
        <item m="1" x="2059"/>
        <item m="1" x="2061"/>
        <item m="1" x="2062"/>
        <item m="1" x="364"/>
        <item m="1" x="370"/>
        <item m="1" x="1568"/>
        <item m="1" x="1569"/>
        <item m="1" x="1570"/>
        <item m="1" x="1571"/>
        <item m="1" x="1572"/>
        <item m="1" x="1573"/>
        <item m="1" x="1574"/>
        <item m="1" x="1575"/>
        <item m="1" x="1576"/>
        <item m="1" x="1577"/>
        <item m="1" x="1578"/>
        <item m="1" x="1579"/>
        <item m="1" x="1580"/>
        <item m="1" x="1581"/>
        <item m="1" x="1582"/>
        <item m="1" x="1589"/>
        <item m="1" x="1591"/>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5"/>
        <item m="1" x="1656"/>
        <item m="1" x="1657"/>
        <item m="1" x="1658"/>
        <item m="1" x="1659"/>
        <item m="1" x="1662"/>
        <item m="1" x="1663"/>
        <item m="1" x="1664"/>
        <item m="1" x="1665"/>
        <item m="1" x="1667"/>
        <item m="1" x="1668"/>
        <item m="1" x="1671"/>
        <item m="1" x="1672"/>
        <item m="1" x="1674"/>
        <item m="1" x="1675"/>
        <item m="1" x="1677"/>
        <item m="1" x="1678"/>
        <item m="1" x="1679"/>
        <item m="1" x="1680"/>
        <item m="1" x="1681"/>
        <item m="1" x="1682"/>
        <item m="1" x="1683"/>
        <item m="1" x="1684"/>
        <item m="1" x="1685"/>
        <item m="1" x="1686"/>
        <item m="1" x="1687"/>
        <item m="1" x="1688"/>
        <item m="1" x="1689"/>
        <item m="1" x="1690"/>
        <item m="1" x="1691"/>
        <item m="1" x="1692"/>
        <item m="1" x="1693"/>
        <item m="1" x="1695"/>
        <item m="1" x="1696"/>
        <item m="1" x="1697"/>
        <item m="1" x="1699"/>
        <item m="1" x="1700"/>
        <item m="1" x="1701"/>
        <item m="1" x="1702"/>
        <item m="1" x="1703"/>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8"/>
        <item m="1" x="1729"/>
        <item m="1" x="1730"/>
        <item m="1" x="1731"/>
        <item m="1" x="1733"/>
        <item m="1" x="1735"/>
        <item m="1" x="1736"/>
        <item m="1" x="1737"/>
        <item m="1" x="1738"/>
        <item m="1" x="1739"/>
        <item m="1" x="1740"/>
        <item m="1" x="1741"/>
        <item m="1" x="1742"/>
        <item m="1" x="1743"/>
        <item m="1" x="1744"/>
        <item m="1" x="1745"/>
        <item m="1" x="1747"/>
        <item m="1" x="1748"/>
        <item m="1" x="1749"/>
        <item m="1" x="1750"/>
        <item m="1" x="1751"/>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3"/>
        <item m="1" x="1786"/>
        <item m="1" x="1788"/>
        <item m="1" x="1789"/>
        <item m="1" x="1790"/>
        <item m="1" x="1791"/>
        <item m="1" x="1792"/>
        <item m="1" x="1794"/>
        <item m="1" x="1795"/>
        <item m="1" x="648"/>
        <item m="1" x="1796"/>
        <item m="1" x="1797"/>
        <item m="1" x="1798"/>
        <item m="1" x="1799"/>
        <item m="1" x="1801"/>
        <item m="1" x="1802"/>
        <item m="1" x="1803"/>
        <item m="1" x="1804"/>
        <item m="1" x="1805"/>
        <item m="1" x="1806"/>
        <item m="1" x="1807"/>
        <item m="1" x="1808"/>
        <item m="1" x="1809"/>
        <item m="1" x="1810"/>
        <item m="1" x="1811"/>
        <item m="1" x="1812"/>
        <item m="1" x="1813"/>
        <item m="1" x="1814"/>
        <item m="1" x="1815"/>
        <item m="1" x="1816"/>
        <item m="1" x="855"/>
        <item m="1" x="1817"/>
        <item m="1" x="1818"/>
        <item m="1" x="1819"/>
        <item m="1" x="1820"/>
        <item m="1" x="1821"/>
        <item m="1" x="1822"/>
        <item m="1" x="1823"/>
        <item m="1" x="1824"/>
        <item m="1" x="1825"/>
        <item m="1" x="1826"/>
        <item m="1" x="1827"/>
        <item m="1" x="683"/>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1312"/>
        <item m="1" x="1313"/>
        <item m="1" x="1314"/>
        <item m="1" x="1315"/>
        <item m="1" x="1316"/>
        <item m="1" x="1317"/>
        <item m="1" x="1318"/>
        <item m="1" x="1319"/>
        <item m="1" x="1320"/>
        <item m="1" x="1321"/>
        <item m="1" x="1322"/>
        <item m="1" x="1323"/>
        <item m="1" x="1324"/>
        <item m="1" x="1325"/>
        <item m="1" x="1326"/>
        <item m="1" x="1327"/>
        <item m="1" x="1328"/>
        <item m="1" x="1329"/>
        <item m="1" x="1337"/>
        <item m="1" x="1339"/>
        <item m="1" x="1341"/>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3"/>
        <item m="1" x="1434"/>
        <item m="1" x="1436"/>
        <item m="1" x="1437"/>
        <item m="1" x="1440"/>
        <item m="1" x="1441"/>
        <item m="1" x="1443"/>
        <item m="1" x="1444"/>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3"/>
        <item m="1" x="1564"/>
        <item m="1" x="679"/>
        <item m="1" x="1565"/>
        <item m="1" x="1566"/>
        <item m="1" x="1567"/>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1077"/>
        <item m="1" x="1078"/>
        <item m="1" x="1079"/>
        <item m="1" x="1080"/>
        <item m="1" x="1081"/>
        <item m="1" x="1082"/>
        <item m="1" x="1083"/>
        <item m="1" x="1084"/>
        <item m="1" x="1085"/>
        <item m="1" x="1086"/>
        <item m="1" x="1087"/>
        <item m="1" x="1088"/>
        <item m="1" x="1089"/>
        <item m="1" x="1090"/>
        <item m="1" x="1091"/>
        <item m="1" x="1092"/>
        <item m="1" x="1093"/>
        <item m="1" x="1094"/>
        <item m="1" x="1103"/>
        <item m="1" x="1105"/>
        <item m="1" x="1107"/>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5"/>
        <item m="1" x="1206"/>
        <item m="1" x="1208"/>
        <item m="1" x="1209"/>
        <item m="1" x="1213"/>
        <item m="1" x="1214"/>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639"/>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6"/>
        <item m="1" x="857"/>
        <item m="1" x="858"/>
        <item m="1" x="859"/>
        <item m="1" x="860"/>
        <item m="1" x="861"/>
        <item m="1" x="862"/>
        <item m="1" x="863"/>
        <item m="1" x="864"/>
        <item m="1" x="86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40"/>
        <item m="1" x="641"/>
        <item m="1" x="642"/>
        <item m="1" x="643"/>
        <item m="1" x="644"/>
        <item m="1" x="645"/>
        <item m="1" x="646"/>
        <item m="1" x="647"/>
        <item m="1" x="649"/>
        <item m="1" x="650"/>
        <item m="1" x="651"/>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80"/>
        <item m="1" x="681"/>
        <item m="1" x="682"/>
        <item m="1" x="341"/>
        <item m="1" x="241"/>
        <item m="1" x="342"/>
        <item m="1" x="291"/>
        <item m="1" x="292"/>
        <item m="1" x="340"/>
        <item m="1" x="344"/>
        <item m="1" x="343"/>
        <item m="1" x="337"/>
        <item m="1" x="336"/>
        <item m="1" x="301"/>
        <item m="1" x="339"/>
        <item m="1" x="338"/>
        <item m="1" x="289"/>
        <item m="1" x="334"/>
        <item m="1" x="333"/>
        <item m="1" x="305"/>
        <item m="1" x="221"/>
        <item x="21"/>
        <item x="86"/>
        <item x="115"/>
        <item x="116"/>
        <item x="117"/>
        <item x="118"/>
        <item x="136"/>
        <item x="137"/>
        <item x="138"/>
        <item x="139"/>
        <item x="140"/>
        <item x="141"/>
        <item x="147"/>
        <item x="148"/>
        <item x="149"/>
        <item x="150"/>
        <item x="155"/>
        <item x="157"/>
        <item x="159"/>
        <item x="161"/>
        <item x="163"/>
        <item x="164"/>
        <item x="165"/>
        <item x="166"/>
        <item x="167"/>
        <item x="171"/>
        <item x="172"/>
        <item x="173"/>
        <item x="174"/>
        <item x="180"/>
        <item x="181"/>
        <item x="182"/>
        <item x="184"/>
        <item x="186"/>
        <item x="187"/>
        <item x="188"/>
        <item x="207"/>
        <item x="208"/>
        <item x="209"/>
        <item x="212"/>
        <item x="216"/>
        <item x="219"/>
      </items>
      <extLst>
        <ext xmlns:x14="http://schemas.microsoft.com/office/spreadsheetml/2009/9/main" uri="{2946ED86-A175-432a-8AC1-64E0C546D7DE}">
          <x14:pivotField fillDownLabels="1"/>
        </ext>
      </extLst>
    </pivotField>
  </pivotFields>
  <rowFields count="3">
    <field x="1"/>
    <field x="3"/>
    <field x="66"/>
  </rowFields>
  <rowItems count="431">
    <i>
      <x/>
      <x/>
      <x v="2168"/>
    </i>
    <i r="1">
      <x v="1"/>
      <x v="2169"/>
    </i>
    <i r="1">
      <x v="2"/>
      <x v="2169"/>
    </i>
    <i r="1">
      <x v="4"/>
      <x v="2169"/>
    </i>
    <i r="1">
      <x v="5"/>
      <x v="2169"/>
    </i>
    <i r="1">
      <x v="6"/>
      <x v="2169"/>
    </i>
    <i r="1">
      <x v="7"/>
      <x v="2168"/>
    </i>
    <i r="1">
      <x v="8"/>
      <x v="2169"/>
    </i>
    <i r="1">
      <x v="9"/>
      <x v="2170"/>
    </i>
    <i r="1">
      <x v="10"/>
      <x v="2169"/>
    </i>
    <i r="1">
      <x v="11"/>
      <x v="2169"/>
    </i>
    <i r="1">
      <x v="12"/>
      <x v="2169"/>
    </i>
    <i r="1">
      <x v="13"/>
      <x v="2171"/>
    </i>
    <i r="1">
      <x v="14"/>
      <x v="2169"/>
    </i>
    <i r="1">
      <x v="15"/>
      <x v="2169"/>
    </i>
    <i r="1">
      <x v="16"/>
      <x v="2169"/>
    </i>
    <i r="1">
      <x v="17"/>
      <x v="2169"/>
    </i>
    <i r="1">
      <x v="18"/>
      <x v="2169"/>
    </i>
    <i r="1">
      <x v="19"/>
      <x v="2169"/>
    </i>
    <i r="1">
      <x v="20"/>
      <x v="2169"/>
    </i>
    <i r="1">
      <x v="21"/>
      <x v="2169"/>
    </i>
    <i r="1">
      <x v="22"/>
      <x v="2169"/>
    </i>
    <i r="1">
      <x v="23"/>
      <x v="2169"/>
    </i>
    <i r="1">
      <x v="24"/>
      <x v="2169"/>
    </i>
    <i r="1">
      <x v="27"/>
      <x v="2172"/>
    </i>
    <i r="1">
      <x v="28"/>
      <x v="2169"/>
    </i>
    <i r="1">
      <x v="29"/>
      <x v="2169"/>
    </i>
    <i r="1">
      <x v="31"/>
      <x v="2173"/>
    </i>
    <i r="1">
      <x v="32"/>
      <x v="2169"/>
    </i>
    <i r="1">
      <x v="33"/>
      <x v="2174"/>
    </i>
    <i r="1">
      <x v="46"/>
      <x v="3250"/>
    </i>
    <i r="1">
      <x v="65"/>
      <x v="2333"/>
    </i>
    <i r="1">
      <x v="82"/>
      <x v="2334"/>
    </i>
    <i r="1">
      <x v="83"/>
      <x v="2334"/>
    </i>
    <i r="1">
      <x v="84"/>
      <x v="2335"/>
    </i>
    <i r="1">
      <x v="93"/>
      <x v="2336"/>
    </i>
    <i r="1">
      <x v="96"/>
      <x v="3251"/>
    </i>
    <i r="1">
      <x v="115"/>
      <x v="2334"/>
    </i>
    <i r="1">
      <x v="120"/>
      <x v="2338"/>
    </i>
    <i r="1">
      <x v="136"/>
      <x v="2334"/>
    </i>
    <i r="1">
      <x v="138"/>
      <x v="2339"/>
    </i>
    <i r="1">
      <x v="159"/>
      <x v="2334"/>
    </i>
    <i r="1">
      <x v="172"/>
      <x v="2340"/>
    </i>
    <i r="1">
      <x v="173"/>
      <x v="2334"/>
    </i>
    <i r="1">
      <x v="174"/>
      <x v="2334"/>
    </i>
    <i r="1">
      <x v="217"/>
      <x v="2334"/>
    </i>
    <i r="1">
      <x v="222"/>
      <x v="2334"/>
    </i>
    <i r="1">
      <x v="223"/>
      <x v="2334"/>
    </i>
    <i r="1">
      <x v="224"/>
      <x v="2334"/>
    </i>
    <i r="1">
      <x v="225"/>
      <x v="2334"/>
    </i>
    <i>
      <x v="1"/>
      <x/>
      <x v="2341"/>
    </i>
    <i r="1">
      <x v="1"/>
      <x v="2342"/>
    </i>
    <i r="1">
      <x v="2"/>
      <x v="2342"/>
    </i>
    <i r="1">
      <x v="4"/>
      <x v="2342"/>
    </i>
    <i r="1">
      <x v="5"/>
      <x v="2343"/>
    </i>
    <i r="1">
      <x v="6"/>
      <x v="2342"/>
    </i>
    <i r="1">
      <x v="7"/>
      <x v="2341"/>
    </i>
    <i r="1">
      <x v="8"/>
      <x v="2344"/>
    </i>
    <i r="1">
      <x v="9"/>
      <x v="2341"/>
    </i>
    <i r="1">
      <x v="10"/>
      <x v="2345"/>
    </i>
    <i r="1">
      <x v="11"/>
      <x v="4951"/>
    </i>
    <i r="1">
      <x v="12"/>
      <x v="3253"/>
    </i>
    <i r="1">
      <x v="13"/>
      <x v="2341"/>
    </i>
    <i r="1">
      <x v="14"/>
      <x v="2342"/>
    </i>
    <i r="1">
      <x v="15"/>
      <x v="3254"/>
    </i>
    <i r="1">
      <x v="16"/>
      <x v="3255"/>
    </i>
    <i r="1">
      <x v="17"/>
      <x v="2342"/>
    </i>
    <i r="1">
      <x v="18"/>
      <x v="2342"/>
    </i>
    <i r="1">
      <x v="19"/>
      <x v="2344"/>
    </i>
    <i r="1">
      <x v="20"/>
      <x v="2342"/>
    </i>
    <i r="1">
      <x v="21"/>
      <x v="2344"/>
    </i>
    <i r="1">
      <x v="22"/>
      <x v="2342"/>
    </i>
    <i r="1">
      <x v="23"/>
      <x v="2342"/>
    </i>
    <i r="1">
      <x v="24"/>
      <x v="2342"/>
    </i>
    <i r="1">
      <x v="27"/>
      <x v="3256"/>
    </i>
    <i r="1">
      <x v="28"/>
      <x v="2342"/>
    </i>
    <i r="1">
      <x v="29"/>
      <x v="2342"/>
    </i>
    <i r="1">
      <x v="31"/>
      <x v="3257"/>
    </i>
    <i r="1">
      <x v="32"/>
      <x v="2342"/>
    </i>
    <i r="1">
      <x v="33"/>
      <x v="2342"/>
    </i>
    <i r="1">
      <x v="46"/>
      <x v="152"/>
    </i>
    <i r="1">
      <x v="65"/>
      <x v="147"/>
    </i>
    <i r="1">
      <x v="82"/>
      <x v="147"/>
    </i>
    <i r="1">
      <x v="83"/>
      <x v="147"/>
    </i>
    <i r="1">
      <x v="84"/>
      <x v="148"/>
    </i>
    <i r="1">
      <x v="93"/>
      <x v="149"/>
    </i>
    <i r="1">
      <x v="96"/>
      <x v="151"/>
    </i>
    <i r="1">
      <x v="112"/>
      <x v="147"/>
    </i>
    <i r="1">
      <x v="113"/>
      <x v="151"/>
    </i>
    <i r="1">
      <x v="115"/>
      <x v="147"/>
    </i>
    <i r="1">
      <x v="120"/>
      <x v="153"/>
    </i>
    <i r="1">
      <x v="136"/>
      <x v="147"/>
    </i>
    <i r="1">
      <x v="138"/>
      <x v="152"/>
    </i>
    <i r="1">
      <x v="159"/>
      <x v="147"/>
    </i>
    <i r="1">
      <x v="172"/>
      <x v="147"/>
    </i>
    <i r="1">
      <x v="173"/>
      <x v="147"/>
    </i>
    <i r="1">
      <x v="174"/>
      <x v="147"/>
    </i>
    <i r="1">
      <x v="217"/>
      <x v="147"/>
    </i>
    <i r="1">
      <x v="222"/>
      <x v="147"/>
    </i>
    <i r="1">
      <x v="223"/>
      <x v="147"/>
    </i>
    <i r="1">
      <x v="224"/>
      <x v="147"/>
    </i>
    <i r="1">
      <x v="225"/>
      <x v="147"/>
    </i>
    <i>
      <x v="2"/>
      <x/>
      <x v="3258"/>
    </i>
    <i r="1">
      <x v="1"/>
      <x v="3259"/>
    </i>
    <i r="1">
      <x v="2"/>
      <x v="3260"/>
    </i>
    <i r="1">
      <x v="4"/>
      <x v="3259"/>
    </i>
    <i r="1">
      <x v="5"/>
      <x v="3259"/>
    </i>
    <i r="1">
      <x v="6"/>
      <x v="3261"/>
    </i>
    <i r="1">
      <x v="7"/>
      <x v="3258"/>
    </i>
    <i r="1">
      <x v="8"/>
      <x v="3259"/>
    </i>
    <i r="1">
      <x v="9"/>
      <x v="3262"/>
    </i>
    <i r="1">
      <x v="10"/>
      <x v="3259"/>
    </i>
    <i r="1">
      <x v="11"/>
      <x v="3259"/>
    </i>
    <i r="1">
      <x v="12"/>
      <x v="3259"/>
    </i>
    <i r="1">
      <x v="13"/>
      <x v="3263"/>
    </i>
    <i r="1">
      <x v="14"/>
      <x v="3264"/>
    </i>
    <i r="1">
      <x v="15"/>
      <x v="3259"/>
    </i>
    <i r="1">
      <x v="16"/>
      <x v="3259"/>
    </i>
    <i r="1">
      <x v="17"/>
      <x v="3259"/>
    </i>
    <i r="1">
      <x v="18"/>
      <x v="3259"/>
    </i>
    <i r="1">
      <x v="19"/>
      <x v="3261"/>
    </i>
    <i r="1">
      <x v="20"/>
      <x v="3259"/>
    </i>
    <i r="1">
      <x v="21"/>
      <x v="3261"/>
    </i>
    <i r="1">
      <x v="22"/>
      <x v="3259"/>
    </i>
    <i r="1">
      <x v="23"/>
      <x v="3259"/>
    </i>
    <i r="1">
      <x v="24"/>
      <x v="3259"/>
    </i>
    <i r="1">
      <x v="27"/>
      <x v="3265"/>
    </i>
    <i r="1">
      <x v="28"/>
      <x v="3259"/>
    </i>
    <i r="1">
      <x v="29"/>
      <x v="3259"/>
    </i>
    <i r="1">
      <x v="31"/>
      <x v="3266"/>
    </i>
    <i r="1">
      <x v="32"/>
      <x v="3259"/>
    </i>
    <i r="1">
      <x v="33"/>
      <x v="3259"/>
    </i>
    <i r="1">
      <x v="46"/>
      <x v="3250"/>
    </i>
    <i r="1">
      <x v="82"/>
      <x v="2334"/>
    </i>
    <i r="1">
      <x v="83"/>
      <x v="2334"/>
    </i>
    <i r="1">
      <x v="84"/>
      <x v="2335"/>
    </i>
    <i r="1">
      <x v="93"/>
      <x v="2336"/>
    </i>
    <i r="1">
      <x v="96"/>
      <x v="2334"/>
    </i>
    <i r="1">
      <x v="115"/>
      <x v="3251"/>
    </i>
    <i r="1">
      <x v="120"/>
      <x v="2339"/>
    </i>
    <i r="1">
      <x v="136"/>
      <x v="3267"/>
    </i>
    <i r="1">
      <x v="138"/>
      <x v="2339"/>
    </i>
    <i r="1">
      <x v="159"/>
      <x v="2334"/>
    </i>
    <i r="1">
      <x v="172"/>
      <x v="2334"/>
    </i>
    <i r="1">
      <x v="173"/>
      <x v="2340"/>
    </i>
    <i r="1">
      <x v="174"/>
      <x v="2334"/>
    </i>
    <i r="1">
      <x v="217"/>
      <x v="2334"/>
    </i>
    <i r="1">
      <x v="222"/>
      <x v="2334"/>
    </i>
    <i r="1">
      <x v="223"/>
      <x v="2334"/>
    </i>
    <i r="1">
      <x v="224"/>
      <x v="2334"/>
    </i>
    <i r="1">
      <x v="225"/>
      <x v="2334"/>
    </i>
    <i>
      <x v="3"/>
      <x/>
      <x v="2341"/>
    </i>
    <i r="1">
      <x v="1"/>
      <x v="2342"/>
    </i>
    <i r="1">
      <x v="2"/>
      <x v="2342"/>
    </i>
    <i r="1">
      <x v="4"/>
      <x v="2342"/>
    </i>
    <i r="1">
      <x v="5"/>
      <x v="2342"/>
    </i>
    <i r="1">
      <x v="6"/>
      <x v="2343"/>
    </i>
    <i r="1">
      <x v="7"/>
      <x v="2341"/>
    </i>
    <i r="1">
      <x v="8"/>
      <x v="2342"/>
    </i>
    <i r="1">
      <x v="9"/>
      <x v="3268"/>
    </i>
    <i r="1">
      <x v="10"/>
      <x v="2342"/>
    </i>
    <i r="1">
      <x v="11"/>
      <x v="2342"/>
    </i>
    <i r="1">
      <x v="12"/>
      <x v="2344"/>
    </i>
    <i r="1">
      <x v="13"/>
      <x v="2341"/>
    </i>
    <i r="1">
      <x v="14"/>
      <x v="2342"/>
    </i>
    <i r="1">
      <x v="15"/>
      <x v="3254"/>
    </i>
    <i r="1">
      <x v="16"/>
      <x v="3255"/>
    </i>
    <i r="1">
      <x v="17"/>
      <x v="2342"/>
    </i>
    <i r="1">
      <x v="18"/>
      <x v="2342"/>
    </i>
    <i r="1">
      <x v="19"/>
      <x v="2344"/>
    </i>
    <i r="1">
      <x v="20"/>
      <x v="2342"/>
    </i>
    <i r="1">
      <x v="21"/>
      <x v="2344"/>
    </i>
    <i r="1">
      <x v="22"/>
      <x v="2342"/>
    </i>
    <i r="1">
      <x v="23"/>
      <x v="2342"/>
    </i>
    <i r="1">
      <x v="24"/>
      <x v="2342"/>
    </i>
    <i r="1">
      <x v="27"/>
      <x v="3256"/>
    </i>
    <i r="1">
      <x v="28"/>
      <x v="2342"/>
    </i>
    <i r="1">
      <x v="29"/>
      <x v="2342"/>
    </i>
    <i r="1">
      <x v="31"/>
      <x v="3257"/>
    </i>
    <i r="1">
      <x v="32"/>
      <x v="2342"/>
    </i>
    <i r="1">
      <x v="33"/>
      <x v="2342"/>
    </i>
    <i r="1">
      <x v="46"/>
      <x v="152"/>
    </i>
    <i r="1">
      <x v="82"/>
      <x v="147"/>
    </i>
    <i r="1">
      <x v="83"/>
      <x v="147"/>
    </i>
    <i r="1">
      <x v="84"/>
      <x v="148"/>
    </i>
    <i r="1">
      <x v="93"/>
      <x v="149"/>
    </i>
    <i r="1">
      <x v="96"/>
      <x v="147"/>
    </i>
    <i r="1">
      <x v="115"/>
      <x v="151"/>
    </i>
    <i r="1">
      <x v="120"/>
      <x v="153"/>
    </i>
    <i r="1">
      <x v="136"/>
      <x v="151"/>
    </i>
    <i r="1">
      <x v="138"/>
      <x v="153"/>
    </i>
    <i r="1">
      <x v="159"/>
      <x v="147"/>
    </i>
    <i r="1">
      <x v="172"/>
      <x v="147"/>
    </i>
    <i r="1">
      <x v="173"/>
      <x v="151"/>
    </i>
    <i r="1">
      <x v="174"/>
      <x v="147"/>
    </i>
    <i r="1">
      <x v="217"/>
      <x v="147"/>
    </i>
    <i r="1">
      <x v="222"/>
      <x v="147"/>
    </i>
    <i r="1">
      <x v="223"/>
      <x v="147"/>
    </i>
    <i r="1">
      <x v="224"/>
      <x v="147"/>
    </i>
    <i r="1">
      <x v="225"/>
      <x v="147"/>
    </i>
    <i>
      <x v="4"/>
      <x v="42"/>
      <x v="166"/>
    </i>
    <i r="1">
      <x v="73"/>
      <x v="166"/>
    </i>
    <i r="1">
      <x v="112"/>
      <x v="166"/>
    </i>
    <i r="1">
      <x v="113"/>
      <x v="166"/>
    </i>
    <i r="1">
      <x v="140"/>
      <x v="166"/>
    </i>
    <i r="1">
      <x v="141"/>
      <x v="2152"/>
    </i>
    <i r="1">
      <x v="207"/>
      <x v="166"/>
    </i>
    <i r="1">
      <x v="208"/>
      <x v="166"/>
    </i>
    <i>
      <x v="5"/>
      <x v="56"/>
      <x v="3269"/>
    </i>
    <i r="1">
      <x v="57"/>
      <x v="169"/>
    </i>
    <i r="1">
      <x v="58"/>
      <x v="169"/>
    </i>
    <i r="1">
      <x v="59"/>
      <x v="3269"/>
    </i>
    <i>
      <x v="6"/>
      <x v="135"/>
      <x v="3270"/>
    </i>
    <i r="1">
      <x v="142"/>
      <x v="3270"/>
    </i>
    <i r="1">
      <x v="144"/>
      <x v="3271"/>
    </i>
    <i r="1">
      <x v="150"/>
      <x v="3272"/>
    </i>
    <i r="1">
      <x v="151"/>
      <x v="3270"/>
    </i>
    <i r="1">
      <x v="152"/>
      <x v="3270"/>
    </i>
    <i r="1">
      <x v="154"/>
      <x v="3273"/>
    </i>
    <i>
      <x v="7"/>
      <x v="84"/>
      <x v="3274"/>
    </i>
    <i r="1">
      <x v="93"/>
      <x v="3275"/>
    </i>
    <i r="1">
      <x v="194"/>
      <x v="3276"/>
    </i>
    <i r="1">
      <x v="195"/>
      <x v="3276"/>
    </i>
    <i r="1">
      <x v="198"/>
      <x v="3276"/>
    </i>
    <i>
      <x v="8"/>
      <x v="37"/>
      <x v="179"/>
    </i>
    <i>
      <x v="9"/>
      <x v="26"/>
      <x v="166"/>
    </i>
    <i r="1">
      <x v="35"/>
      <x v="166"/>
    </i>
    <i r="1">
      <x v="163"/>
      <x v="179"/>
    </i>
    <i r="1">
      <x v="164"/>
      <x v="166"/>
    </i>
    <i>
      <x v="10"/>
      <x v="175"/>
      <x v="181"/>
    </i>
    <i r="1">
      <x v="209"/>
      <x v="185"/>
    </i>
    <i>
      <x v="11"/>
      <x v="206"/>
      <x v="185"/>
    </i>
    <i r="1">
      <x v="210"/>
      <x v="185"/>
    </i>
    <i r="1">
      <x v="215"/>
      <x v="185"/>
    </i>
    <i>
      <x v="12"/>
      <x v="97"/>
      <x v="186"/>
    </i>
    <i>
      <x v="13"/>
      <x v="38"/>
      <x v="187"/>
    </i>
    <i r="1">
      <x v="39"/>
      <x v="187"/>
    </i>
    <i r="1">
      <x v="43"/>
      <x v="188"/>
    </i>
    <i r="1">
      <x v="44"/>
      <x v="189"/>
    </i>
    <i r="1">
      <x v="186"/>
      <x v="189"/>
    </i>
    <i r="1">
      <x v="187"/>
      <x v="188"/>
    </i>
    <i r="1">
      <x v="188"/>
      <x v="3278"/>
    </i>
    <i r="1">
      <x v="189"/>
      <x v="3279"/>
    </i>
    <i>
      <x v="14"/>
      <x v="137"/>
      <x v="3280"/>
    </i>
    <i r="1">
      <x v="196"/>
      <x v="3280"/>
    </i>
    <i r="1">
      <x v="227"/>
      <x v="3280"/>
    </i>
    <i>
      <x v="15"/>
      <x v="30"/>
      <x v="3281"/>
    </i>
    <i>
      <x v="16"/>
      <x v="25"/>
      <x v="3282"/>
    </i>
    <i>
      <x v="17"/>
      <x v="34"/>
      <x v="3283"/>
    </i>
    <i r="1">
      <x v="129"/>
      <x v="3284"/>
    </i>
    <i r="1">
      <x v="160"/>
      <x v="3285"/>
    </i>
    <i r="1">
      <x v="166"/>
      <x v="3285"/>
    </i>
    <i r="1">
      <x v="204"/>
      <x v="3285"/>
    </i>
    <i r="1">
      <x v="214"/>
      <x v="3286"/>
    </i>
    <i r="1">
      <x v="226"/>
      <x v="3287"/>
    </i>
    <i>
      <x v="18"/>
      <x v="36"/>
      <x v="2091"/>
    </i>
    <i r="1">
      <x v="180"/>
      <x v="2092"/>
    </i>
    <i>
      <x v="19"/>
      <x v="84"/>
      <x v="2093"/>
    </i>
    <i r="1">
      <x v="183"/>
      <x v="3290"/>
    </i>
    <i r="1">
      <x v="184"/>
      <x v="3291"/>
    </i>
    <i r="1">
      <x v="185"/>
      <x v="205"/>
    </i>
    <i r="1">
      <x v="191"/>
      <x v="206"/>
    </i>
    <i r="1">
      <x v="192"/>
      <x v="206"/>
    </i>
    <i r="1">
      <x v="193"/>
      <x v="3292"/>
    </i>
    <i>
      <x v="20"/>
      <x v="216"/>
      <x v="3293"/>
    </i>
    <i r="1">
      <x v="219"/>
      <x v="3293"/>
    </i>
    <i r="1">
      <x v="220"/>
      <x v="3294"/>
    </i>
    <i>
      <x v="21"/>
      <x v="218"/>
      <x v="211"/>
    </i>
    <i>
      <x v="22"/>
      <x v="51"/>
      <x v="212"/>
    </i>
    <i r="1">
      <x v="52"/>
      <x v="212"/>
    </i>
    <i r="1">
      <x v="53"/>
      <x v="3295"/>
    </i>
    <i>
      <x v="23"/>
      <x v="205"/>
      <x v="4952"/>
    </i>
    <i r="1">
      <x v="211"/>
      <x v="3297"/>
    </i>
    <i r="1">
      <x v="212"/>
      <x v="215"/>
    </i>
    <i r="1">
      <x v="213"/>
      <x v="216"/>
    </i>
    <i>
      <x v="24"/>
      <x v="84"/>
      <x v="3298"/>
    </i>
    <i r="1">
      <x v="156"/>
      <x v="3299"/>
    </i>
    <i r="1">
      <x v="160"/>
      <x v="3300"/>
    </i>
    <i r="1">
      <x v="161"/>
      <x v="3301"/>
    </i>
    <i r="1">
      <x v="165"/>
      <x v="3302"/>
    </i>
    <i>
      <x v="25"/>
      <x v="40"/>
      <x v="2105"/>
    </i>
    <i r="1">
      <x v="47"/>
      <x v="2105"/>
    </i>
    <i>
      <x v="26"/>
      <x v="41"/>
      <x v="2106"/>
    </i>
    <i>
      <x v="27"/>
      <x v="84"/>
      <x v="2107"/>
    </i>
    <i r="1">
      <x v="157"/>
      <x v="226"/>
    </i>
    <i r="1">
      <x v="162"/>
      <x v="618"/>
    </i>
    <i>
      <x v="28"/>
      <x v="63"/>
      <x v="228"/>
    </i>
    <i r="1">
      <x v="64"/>
      <x v="229"/>
    </i>
    <i r="1">
      <x v="69"/>
      <x v="619"/>
    </i>
    <i r="1">
      <x v="84"/>
      <x v="620"/>
    </i>
    <i r="1">
      <x v="116"/>
      <x v="229"/>
    </i>
    <i r="1">
      <x v="190"/>
      <x v="229"/>
    </i>
    <i r="1">
      <x v="200"/>
      <x v="232"/>
    </i>
    <i r="1">
      <x v="201"/>
      <x v="3305"/>
    </i>
    <i>
      <x v="29"/>
      <x v="84"/>
      <x v="3306"/>
    </i>
    <i r="1">
      <x v="112"/>
      <x v="3307"/>
    </i>
    <i r="1">
      <x v="113"/>
      <x v="2162"/>
    </i>
    <i r="1">
      <x v="194"/>
      <x v="3308"/>
    </i>
    <i r="1">
      <x v="195"/>
      <x v="3308"/>
    </i>
    <i r="1">
      <x v="198"/>
      <x v="3308"/>
    </i>
    <i>
      <x v="30"/>
      <x v="134"/>
      <x v="3309"/>
    </i>
    <i r="1">
      <x v="143"/>
      <x v="624"/>
    </i>
    <i r="1">
      <x v="145"/>
      <x v="3310"/>
    </i>
    <i r="1">
      <x v="146"/>
      <x v="243"/>
    </i>
    <i r="1">
      <x v="148"/>
      <x v="3311"/>
    </i>
    <i r="1">
      <x v="153"/>
      <x v="4953"/>
    </i>
    <i r="1">
      <x v="158"/>
      <x v="4954"/>
    </i>
    <i>
      <x v="31"/>
      <x v="98"/>
      <x v="4955"/>
    </i>
    <i r="1">
      <x v="110"/>
      <x v="4956"/>
    </i>
    <i>
      <x v="32"/>
      <x v="99"/>
      <x v="3315"/>
    </i>
    <i>
      <x v="33"/>
      <x v="94"/>
      <x v="3316"/>
    </i>
    <i>
      <x v="34"/>
      <x v="197"/>
      <x v="3317"/>
    </i>
    <i>
      <x v="35"/>
      <x v="199"/>
      <x v="3318"/>
    </i>
    <i>
      <x v="36"/>
      <x v="139"/>
      <x v="3319"/>
    </i>
    <i r="1">
      <x v="147"/>
      <x v="3320"/>
    </i>
    <i>
      <x v="37"/>
      <x v="117"/>
      <x v="3321"/>
    </i>
    <i>
      <x v="38"/>
      <x v="183"/>
      <x v="254"/>
    </i>
    <i r="1">
      <x v="184"/>
      <x v="254"/>
    </i>
    <i r="1">
      <x v="185"/>
      <x v="3322"/>
    </i>
    <i>
      <x v="39"/>
      <x v="84"/>
      <x v="255"/>
    </i>
    <i r="1">
      <x v="183"/>
      <x v="256"/>
    </i>
    <i r="1">
      <x v="184"/>
      <x v="256"/>
    </i>
    <i r="1">
      <x v="185"/>
      <x v="256"/>
    </i>
    <i>
      <x v="40"/>
      <x v="34"/>
      <x v="258"/>
    </i>
    <i r="1">
      <x v="160"/>
      <x v="3323"/>
    </i>
    <i r="1">
      <x v="204"/>
      <x v="3323"/>
    </i>
    <i r="1">
      <x v="214"/>
      <x v="3323"/>
    </i>
    <i>
      <x v="41"/>
      <x v="84"/>
      <x v="2163"/>
    </i>
    <i r="1">
      <x v="176"/>
      <x v="2164"/>
    </i>
    <i>
      <x v="42"/>
      <x v="67"/>
      <x v="3324"/>
    </i>
    <i r="1">
      <x v="76"/>
      <x v="3325"/>
    </i>
    <i r="1">
      <x v="114"/>
      <x v="4957"/>
    </i>
    <i>
      <x v="43"/>
      <x v="100"/>
      <x v="4958"/>
    </i>
    <i>
      <x v="44"/>
      <x v="30"/>
      <x v="4959"/>
    </i>
    <i>
      <x v="45"/>
      <x v="84"/>
      <x v="4960"/>
    </i>
    <i r="1">
      <x v="92"/>
      <x v="4961"/>
    </i>
    <i>
      <x v="46"/>
      <x v="85"/>
      <x v="4962"/>
    </i>
    <i>
      <x v="47"/>
      <x v="86"/>
      <x v="271"/>
    </i>
    <i r="1">
      <x v="91"/>
      <x v="272"/>
    </i>
    <i>
      <x v="48"/>
      <x v="87"/>
      <x v="642"/>
    </i>
    <i>
      <x v="49"/>
      <x v="88"/>
      <x v="3330"/>
    </i>
    <i>
      <x v="50"/>
      <x v="89"/>
      <x v="3331"/>
    </i>
    <i>
      <x v="51"/>
      <x v="90"/>
      <x v="4963"/>
    </i>
    <i>
      <x v="52"/>
      <x v="84"/>
      <x v="4964"/>
    </i>
    <i r="1">
      <x v="93"/>
      <x v="4965"/>
    </i>
    <i r="1">
      <x v="119"/>
      <x v="4966"/>
    </i>
    <i r="1">
      <x v="122"/>
      <x v="3335"/>
    </i>
    <i r="1">
      <x v="123"/>
      <x v="3335"/>
    </i>
    <i r="1">
      <x v="125"/>
      <x v="3336"/>
    </i>
    <i r="1">
      <x v="126"/>
      <x v="3338"/>
    </i>
    <i r="1">
      <x v="127"/>
      <x v="3337"/>
    </i>
    <i r="1">
      <x v="128"/>
      <x v="3338"/>
    </i>
    <i>
      <x v="54"/>
      <x v="71"/>
      <x v="4967"/>
    </i>
    <i>
      <x v="55"/>
      <x v="84"/>
      <x v="3340"/>
    </i>
    <i r="1">
      <x v="179"/>
      <x v="4968"/>
    </i>
    <i>
      <x v="56"/>
      <x v="119"/>
      <x v="288"/>
    </i>
    <i r="1">
      <x v="122"/>
      <x v="4969"/>
    </i>
    <i r="1">
      <x v="123"/>
      <x v="648"/>
    </i>
    <i r="1">
      <x v="125"/>
      <x v="4970"/>
    </i>
    <i r="1">
      <x v="126"/>
      <x v="291"/>
    </i>
    <i r="1">
      <x v="127"/>
      <x v="147"/>
    </i>
    <i r="1">
      <x v="128"/>
      <x v="4971"/>
    </i>
    <i>
      <x v="57"/>
      <x v="67"/>
      <x v="4972"/>
    </i>
    <i r="1">
      <x v="76"/>
      <x v="4973"/>
    </i>
    <i r="1">
      <x v="114"/>
      <x v="4974"/>
    </i>
    <i>
      <x v="58"/>
      <x v="100"/>
      <x v="4975"/>
    </i>
    <i>
      <x v="59"/>
      <x v="66"/>
      <x v="3345"/>
    </i>
    <i r="1">
      <x v="68"/>
      <x v="3345"/>
    </i>
    <i>
      <x v="60"/>
      <x v="95"/>
      <x v="654"/>
    </i>
    <i>
      <x v="61"/>
      <x v="101"/>
      <x v="655"/>
    </i>
    <i>
      <x v="62"/>
      <x/>
      <x v="4976"/>
    </i>
    <i r="1">
      <x v="7"/>
      <x v="4977"/>
    </i>
    <i r="1">
      <x v="9"/>
      <x v="4978"/>
    </i>
    <i r="1">
      <x v="27"/>
      <x v="4979"/>
    </i>
    <i r="1">
      <x v="46"/>
      <x v="4979"/>
    </i>
    <i r="1">
      <x v="84"/>
      <x v="3350"/>
    </i>
    <i>
      <x v="63"/>
      <x v="102"/>
      <x v="3351"/>
    </i>
    <i>
      <x v="64"/>
      <x v="103"/>
      <x v="3353"/>
    </i>
    <i>
      <x v="65"/>
      <x v="104"/>
      <x v="3352"/>
    </i>
    <i>
      <x v="66"/>
      <x v="105"/>
      <x v="3354"/>
    </i>
    <i>
      <x v="67"/>
      <x v="106"/>
      <x v="4980"/>
    </i>
    <i>
      <x v="68"/>
      <x v="107"/>
      <x v="4981"/>
    </i>
    <i>
      <x v="69"/>
      <x v="67"/>
      <x v="4982"/>
    </i>
    <i>
      <x v="70"/>
      <x v="81"/>
      <x v="660"/>
    </i>
    <i>
      <x v="71"/>
      <x v="221"/>
      <x v="4983"/>
    </i>
    <i>
      <x v="72"/>
      <x v="221"/>
      <x v="286"/>
    </i>
    <i>
      <x v="73"/>
      <x/>
      <x v="147"/>
    </i>
    <i r="1">
      <x v="7"/>
      <x v="147"/>
    </i>
    <i r="1">
      <x v="9"/>
      <x v="147"/>
    </i>
    <i r="1">
      <x v="27"/>
      <x v="153"/>
    </i>
    <i r="1">
      <x v="46"/>
      <x v="153"/>
    </i>
    <i>
      <x v="74"/>
      <x v="108"/>
      <x v="4984"/>
    </i>
    <i>
      <x v="75"/>
      <x v="45"/>
      <x v="4985"/>
    </i>
    <i>
      <x v="76"/>
      <x v="109"/>
      <x v="4986"/>
    </i>
    <i>
      <x v="77"/>
      <x v="124"/>
      <x v="314"/>
    </i>
    <i>
      <x v="78"/>
      <x v="111"/>
      <x v="3360"/>
    </i>
    <i>
      <x v="79"/>
      <x v="77"/>
      <x v="667"/>
    </i>
    <i r="1">
      <x v="167"/>
      <x v="3361"/>
    </i>
    <i r="1">
      <x v="168"/>
      <x v="3362"/>
    </i>
    <i>
      <x v="80"/>
      <x v="78"/>
      <x v="3363"/>
    </i>
    <i r="1">
      <x v="167"/>
      <x v="3363"/>
    </i>
    <i r="1">
      <x v="168"/>
      <x v="3364"/>
    </i>
    <i>
      <x v="81"/>
      <x v="60"/>
      <x v="3365"/>
    </i>
    <i r="1">
      <x v="61"/>
      <x v="3366"/>
    </i>
    <i>
      <x v="82"/>
      <x v="203"/>
      <x v="3367"/>
    </i>
    <i>
      <x v="83"/>
      <x v="182"/>
      <x v="3368"/>
    </i>
    <i>
      <x v="84"/>
      <x v="149"/>
      <x v="3369"/>
    </i>
    <i>
      <x v="85"/>
      <x v="49"/>
      <x v="3370"/>
    </i>
    <i r="1">
      <x v="50"/>
      <x/>
    </i>
    <i r="1">
      <x v="54"/>
      <x v="676"/>
    </i>
    <i>
      <x v="86"/>
      <x v="62"/>
      <x v="328"/>
    </i>
    <i r="1">
      <x v="71"/>
      <x v="3371"/>
    </i>
    <i r="1">
      <x v="79"/>
      <x v="3372"/>
    </i>
    <i r="1">
      <x v="130"/>
      <x v="4987"/>
    </i>
    <i r="1">
      <x v="131"/>
      <x v="4988"/>
    </i>
    <i r="1">
      <x v="132"/>
      <x v="4989"/>
    </i>
    <i r="1">
      <x v="133"/>
      <x v="3375"/>
    </i>
    <i r="1">
      <x v="169"/>
      <x v="3376"/>
    </i>
    <i r="1">
      <x v="171"/>
      <x v="4990"/>
    </i>
    <i>
      <x v="87"/>
      <x v="48"/>
      <x v="3380"/>
    </i>
    <i r="1">
      <x v="55"/>
      <x v="3381"/>
    </i>
    <i r="1">
      <x v="202"/>
      <x v="3381"/>
    </i>
    <i>
      <x v="88"/>
      <x v="72"/>
      <x v="3381"/>
    </i>
    <i>
      <x v="89"/>
      <x v="84"/>
      <x v="4992"/>
    </i>
    <i r="1">
      <x v="121"/>
      <x v="3383"/>
    </i>
    <i>
      <x v="90"/>
      <x v="3"/>
      <x v="334"/>
    </i>
    <i r="1">
      <x v="70"/>
      <x v="681"/>
    </i>
    <i r="1">
      <x v="74"/>
      <x v="3378"/>
    </i>
    <i r="1">
      <x v="75"/>
      <x v="681"/>
    </i>
    <i r="1">
      <x v="80"/>
      <x v="4991"/>
    </i>
    <i>
      <x v="91"/>
      <x v="132"/>
      <x v="3277"/>
    </i>
  </rowItems>
  <colItems count="1">
    <i/>
  </colItems>
  <formats count="106">
    <format dxfId="283">
      <pivotArea type="all" dataOnly="0" outline="0" fieldPosition="0"/>
    </format>
    <format dxfId="282">
      <pivotArea field="1" type="button" dataOnly="0" labelOnly="1" outline="0" axis="axisRow" fieldPosition="0"/>
    </format>
    <format dxfId="281">
      <pivotArea field="3" type="button" dataOnly="0" labelOnly="1" outline="0" axis="axisRow" fieldPosition="1"/>
    </format>
    <format dxfId="280">
      <pivotArea dataOnly="0" labelOnly="1" outline="0" fieldPosition="0">
        <references count="1">
          <reference field="1" count="1">
            <x v="0"/>
          </reference>
        </references>
      </pivotArea>
    </format>
    <format dxfId="279">
      <pivotArea dataOnly="0" labelOnly="1" grandRow="1" outline="0" fieldPosition="0"/>
    </format>
    <format dxfId="278">
      <pivotArea dataOnly="0" labelOnly="1" outline="0" fieldPosition="0">
        <references count="2">
          <reference field="1" count="1" selected="0">
            <x v="0"/>
          </reference>
          <reference field="3" count="49">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reference>
        </references>
      </pivotArea>
    </format>
    <format dxfId="277">
      <pivotArea dataOnly="0" labelOnly="1" outline="0" fieldPosition="0">
        <references count="2">
          <reference field="1" count="1" selected="0">
            <x v="0"/>
          </reference>
          <reference field="3" count="1">
            <x v="225"/>
          </reference>
        </references>
      </pivotArea>
    </format>
    <format dxfId="276">
      <pivotArea field="1" type="button" dataOnly="0" labelOnly="1" outline="0" axis="axisRow" fieldPosition="0"/>
    </format>
    <format dxfId="275">
      <pivotArea field="3" type="button" dataOnly="0" labelOnly="1" outline="0" axis="axisRow" fieldPosition="1"/>
    </format>
    <format dxfId="274">
      <pivotArea dataOnly="0" labelOnly="1" grandRow="1" outline="0" fieldPosition="0"/>
    </format>
    <format dxfId="273">
      <pivotArea type="all" dataOnly="0" outline="0" fieldPosition="0"/>
    </format>
    <format dxfId="272">
      <pivotArea field="1" type="button" dataOnly="0" labelOnly="1" outline="0" axis="axisRow" fieldPosition="0"/>
    </format>
    <format dxfId="271">
      <pivotArea field="3" type="button" dataOnly="0" labelOnly="1" outline="0" axis="axisRow" fieldPosition="1"/>
    </format>
    <format dxfId="27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69">
      <pivotArea dataOnly="0" labelOnly="1" outline="0" fieldPosition="0">
        <references count="1">
          <reference field="1" count="40">
            <x v="50"/>
            <x v="51"/>
            <x v="52"/>
            <x v="53"/>
            <x v="54"/>
            <x v="55"/>
            <x v="56"/>
            <x v="57"/>
            <x v="58"/>
            <x v="59"/>
            <x v="60"/>
            <x v="61"/>
            <x v="62"/>
            <x v="63"/>
            <x v="64"/>
            <x v="65"/>
            <x v="66"/>
            <x v="67"/>
            <x v="68"/>
            <x v="69"/>
            <x v="70"/>
            <x v="71"/>
            <x v="72"/>
            <x v="73"/>
            <x v="74"/>
            <x v="75"/>
            <x v="76"/>
            <x v="77"/>
            <x v="78"/>
            <x v="79"/>
            <x v="80"/>
            <x v="81"/>
            <x v="82"/>
            <x v="83"/>
            <x v="84"/>
            <x v="85"/>
            <x v="86"/>
            <x v="87"/>
            <x v="88"/>
            <x v="89"/>
          </reference>
        </references>
      </pivotArea>
    </format>
    <format dxfId="268">
      <pivotArea dataOnly="0" labelOnly="1" outline="0" fieldPosition="0">
        <references count="2">
          <reference field="1" count="1" selected="0">
            <x v="0"/>
          </reference>
          <reference field="3" count="49">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reference>
        </references>
      </pivotArea>
    </format>
    <format dxfId="267">
      <pivotArea dataOnly="0" labelOnly="1" outline="0" fieldPosition="0">
        <references count="2">
          <reference field="1" count="1" selected="0">
            <x v="0"/>
          </reference>
          <reference field="3" count="1">
            <x v="225"/>
          </reference>
        </references>
      </pivotArea>
    </format>
    <format dxfId="266">
      <pivotArea dataOnly="0" labelOnly="1" outline="0" fieldPosition="0">
        <references count="2">
          <reference field="1" count="1" selected="0">
            <x v="1"/>
          </reference>
          <reference field="3" count="50">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x v="225"/>
          </reference>
        </references>
      </pivotArea>
    </format>
    <format dxfId="265">
      <pivotArea dataOnly="0" labelOnly="1" outline="0" fieldPosition="0">
        <references count="2">
          <reference field="1" count="1" selected="0">
            <x v="2"/>
          </reference>
          <reference field="3" count="49">
            <x v="0"/>
            <x v="1"/>
            <x v="2"/>
            <x v="4"/>
            <x v="5"/>
            <x v="6"/>
            <x v="7"/>
            <x v="8"/>
            <x v="9"/>
            <x v="10"/>
            <x v="11"/>
            <x v="12"/>
            <x v="13"/>
            <x v="14"/>
            <x v="15"/>
            <x v="16"/>
            <x v="17"/>
            <x v="18"/>
            <x v="19"/>
            <x v="20"/>
            <x v="21"/>
            <x v="22"/>
            <x v="23"/>
            <x v="24"/>
            <x v="27"/>
            <x v="28"/>
            <x v="29"/>
            <x v="31"/>
            <x v="32"/>
            <x v="33"/>
            <x v="46"/>
            <x v="82"/>
            <x v="83"/>
            <x v="84"/>
            <x v="93"/>
            <x v="96"/>
            <x v="115"/>
            <x v="120"/>
            <x v="136"/>
            <x v="138"/>
            <x v="159"/>
            <x v="172"/>
            <x v="173"/>
            <x v="174"/>
            <x v="217"/>
            <x v="222"/>
            <x v="223"/>
            <x v="224"/>
            <x v="225"/>
          </reference>
        </references>
      </pivotArea>
    </format>
    <format dxfId="264">
      <pivotArea dataOnly="0" labelOnly="1" outline="0" fieldPosition="0">
        <references count="2">
          <reference field="1" count="1" selected="0">
            <x v="3"/>
          </reference>
          <reference field="3" count="49">
            <x v="0"/>
            <x v="1"/>
            <x v="2"/>
            <x v="4"/>
            <x v="5"/>
            <x v="6"/>
            <x v="7"/>
            <x v="8"/>
            <x v="9"/>
            <x v="10"/>
            <x v="11"/>
            <x v="12"/>
            <x v="13"/>
            <x v="14"/>
            <x v="15"/>
            <x v="16"/>
            <x v="17"/>
            <x v="18"/>
            <x v="19"/>
            <x v="20"/>
            <x v="21"/>
            <x v="22"/>
            <x v="23"/>
            <x v="24"/>
            <x v="27"/>
            <x v="28"/>
            <x v="29"/>
            <x v="31"/>
            <x v="32"/>
            <x v="33"/>
            <x v="46"/>
            <x v="82"/>
            <x v="83"/>
            <x v="84"/>
            <x v="93"/>
            <x v="96"/>
            <x v="115"/>
            <x v="120"/>
            <x v="136"/>
            <x v="138"/>
            <x v="159"/>
            <x v="172"/>
            <x v="173"/>
            <x v="174"/>
            <x v="217"/>
            <x v="222"/>
            <x v="223"/>
            <x v="224"/>
            <x v="225"/>
          </reference>
        </references>
      </pivotArea>
    </format>
    <format dxfId="263">
      <pivotArea dataOnly="0" labelOnly="1" outline="0" fieldPosition="0">
        <references count="2">
          <reference field="1" count="1" selected="0">
            <x v="4"/>
          </reference>
          <reference field="3" count="1">
            <x v="42"/>
          </reference>
        </references>
      </pivotArea>
    </format>
    <format dxfId="262">
      <pivotArea dataOnly="0" labelOnly="1" outline="0" fieldPosition="0">
        <references count="2">
          <reference field="1" count="1" selected="0">
            <x v="5"/>
          </reference>
          <reference field="3" count="5">
            <x v="56"/>
            <x v="57"/>
            <x v="58"/>
            <x v="59"/>
            <x v="112"/>
          </reference>
        </references>
      </pivotArea>
    </format>
    <format dxfId="261">
      <pivotArea dataOnly="0" labelOnly="1" outline="0" fieldPosition="0">
        <references count="2">
          <reference field="1" count="1" selected="0">
            <x v="6"/>
          </reference>
          <reference field="3" count="8">
            <x v="135"/>
            <x v="140"/>
            <x v="142"/>
            <x v="144"/>
            <x v="150"/>
            <x v="151"/>
            <x v="152"/>
            <x v="154"/>
          </reference>
        </references>
      </pivotArea>
    </format>
    <format dxfId="260">
      <pivotArea dataOnly="0" labelOnly="1" outline="0" fieldPosition="0">
        <references count="2">
          <reference field="1" count="1" selected="0">
            <x v="7"/>
          </reference>
          <reference field="3" count="6">
            <x v="84"/>
            <x v="93"/>
            <x v="194"/>
            <x v="195"/>
            <x v="198"/>
            <x v="207"/>
          </reference>
        </references>
      </pivotArea>
    </format>
    <format dxfId="259">
      <pivotArea dataOnly="0" labelOnly="1" outline="0" fieldPosition="0">
        <references count="2">
          <reference field="1" count="1" selected="0">
            <x v="8"/>
          </reference>
          <reference field="3" count="2">
            <x v="37"/>
            <x v="73"/>
          </reference>
        </references>
      </pivotArea>
    </format>
    <format dxfId="258">
      <pivotArea dataOnly="0" labelOnly="1" outline="0" fieldPosition="0">
        <references count="2">
          <reference field="1" count="1" selected="0">
            <x v="9"/>
          </reference>
          <reference field="3" count="4">
            <x v="35"/>
            <x v="113"/>
            <x v="163"/>
            <x v="164"/>
          </reference>
        </references>
      </pivotArea>
    </format>
    <format dxfId="257">
      <pivotArea dataOnly="0" labelOnly="1" outline="0" fieldPosition="0">
        <references count="2">
          <reference field="1" count="1" selected="0">
            <x v="10"/>
          </reference>
          <reference field="3" count="2">
            <x v="175"/>
            <x v="209"/>
          </reference>
        </references>
      </pivotArea>
    </format>
    <format dxfId="256">
      <pivotArea dataOnly="0" labelOnly="1" outline="0" fieldPosition="0">
        <references count="2">
          <reference field="1" count="1" selected="0">
            <x v="11"/>
          </reference>
          <reference field="3" count="2">
            <x v="206"/>
            <x v="210"/>
          </reference>
        </references>
      </pivotArea>
    </format>
    <format dxfId="255">
      <pivotArea dataOnly="0" labelOnly="1" outline="0" fieldPosition="0">
        <references count="2">
          <reference field="1" count="1" selected="0">
            <x v="12"/>
          </reference>
          <reference field="3" count="1">
            <x v="97"/>
          </reference>
        </references>
      </pivotArea>
    </format>
    <format dxfId="254">
      <pivotArea dataOnly="0" labelOnly="1" outline="0" fieldPosition="0">
        <references count="2">
          <reference field="1" count="1" selected="0">
            <x v="13"/>
          </reference>
          <reference field="3" count="8">
            <x v="38"/>
            <x v="39"/>
            <x v="43"/>
            <x v="44"/>
            <x v="186"/>
            <x v="187"/>
            <x v="188"/>
            <x v="189"/>
          </reference>
        </references>
      </pivotArea>
    </format>
    <format dxfId="253">
      <pivotArea dataOnly="0" labelOnly="1" outline="0" fieldPosition="0">
        <references count="2">
          <reference field="1" count="1" selected="0">
            <x v="14"/>
          </reference>
          <reference field="3" count="3">
            <x v="137"/>
            <x v="196"/>
            <x v="227"/>
          </reference>
        </references>
      </pivotArea>
    </format>
    <format dxfId="252">
      <pivotArea dataOnly="0" labelOnly="1" outline="0" fieldPosition="0">
        <references count="2">
          <reference field="1" count="1" selected="0">
            <x v="15"/>
          </reference>
          <reference field="3" count="1">
            <x v="30"/>
          </reference>
        </references>
      </pivotArea>
    </format>
    <format dxfId="251">
      <pivotArea dataOnly="0" labelOnly="1" outline="0" fieldPosition="0">
        <references count="2">
          <reference field="1" count="1" selected="0">
            <x v="16"/>
          </reference>
          <reference field="3" count="1">
            <x v="25"/>
          </reference>
        </references>
      </pivotArea>
    </format>
    <format dxfId="250">
      <pivotArea dataOnly="0" labelOnly="1" outline="0" fieldPosition="0">
        <references count="2">
          <reference field="1" count="1" selected="0">
            <x v="17"/>
          </reference>
          <reference field="3" count="6">
            <x v="34"/>
            <x v="129"/>
            <x v="160"/>
            <x v="204"/>
            <x v="214"/>
            <x v="226"/>
          </reference>
        </references>
      </pivotArea>
    </format>
    <format dxfId="249">
      <pivotArea dataOnly="0" labelOnly="1" outline="0" fieldPosition="0">
        <references count="2">
          <reference field="1" count="1" selected="0">
            <x v="18"/>
          </reference>
          <reference field="3" count="2">
            <x v="36"/>
            <x v="180"/>
          </reference>
        </references>
      </pivotArea>
    </format>
    <format dxfId="248">
      <pivotArea dataOnly="0" labelOnly="1" outline="0" fieldPosition="0">
        <references count="2">
          <reference field="1" count="1" selected="0">
            <x v="19"/>
          </reference>
          <reference field="3" count="7">
            <x v="84"/>
            <x v="183"/>
            <x v="184"/>
            <x v="185"/>
            <x v="191"/>
            <x v="192"/>
            <x v="193"/>
          </reference>
        </references>
      </pivotArea>
    </format>
    <format dxfId="247">
      <pivotArea dataOnly="0" labelOnly="1" outline="0" fieldPosition="0">
        <references count="2">
          <reference field="1" count="1" selected="0">
            <x v="20"/>
          </reference>
          <reference field="3" count="4">
            <x v="84"/>
            <x v="216"/>
            <x v="219"/>
            <x v="220"/>
          </reference>
        </references>
      </pivotArea>
    </format>
    <format dxfId="246">
      <pivotArea dataOnly="0" labelOnly="1" outline="0" fieldPosition="0">
        <references count="2">
          <reference field="1" count="1" selected="0">
            <x v="21"/>
          </reference>
          <reference field="3" count="1">
            <x v="218"/>
          </reference>
        </references>
      </pivotArea>
    </format>
    <format dxfId="245">
      <pivotArea dataOnly="0" labelOnly="1" outline="0" fieldPosition="0">
        <references count="2">
          <reference field="1" count="1" selected="0">
            <x v="22"/>
          </reference>
          <reference field="3" count="3">
            <x v="51"/>
            <x v="52"/>
            <x v="53"/>
          </reference>
        </references>
      </pivotArea>
    </format>
    <format dxfId="244">
      <pivotArea dataOnly="0" labelOnly="1" outline="0" fieldPosition="0">
        <references count="2">
          <reference field="1" count="1" selected="0">
            <x v="23"/>
          </reference>
          <reference field="3" count="4">
            <x v="205"/>
            <x v="211"/>
            <x v="212"/>
            <x v="213"/>
          </reference>
        </references>
      </pivotArea>
    </format>
    <format dxfId="243">
      <pivotArea dataOnly="0" labelOnly="1" outline="0" fieldPosition="0">
        <references count="2">
          <reference field="1" count="1" selected="0">
            <x v="24"/>
          </reference>
          <reference field="3" count="4">
            <x v="84"/>
            <x v="160"/>
            <x v="161"/>
            <x v="165"/>
          </reference>
        </references>
      </pivotArea>
    </format>
    <format dxfId="242">
      <pivotArea dataOnly="0" labelOnly="1" outline="0" fieldPosition="0">
        <references count="2">
          <reference field="1" count="1" selected="0">
            <x v="25"/>
          </reference>
          <reference field="3" count="2">
            <x v="40"/>
            <x v="47"/>
          </reference>
        </references>
      </pivotArea>
    </format>
    <format dxfId="241">
      <pivotArea dataOnly="0" labelOnly="1" outline="0" fieldPosition="0">
        <references count="2">
          <reference field="1" count="1" selected="0">
            <x v="26"/>
          </reference>
          <reference field="3" count="1">
            <x v="41"/>
          </reference>
        </references>
      </pivotArea>
    </format>
    <format dxfId="240">
      <pivotArea dataOnly="0" labelOnly="1" outline="0" fieldPosition="0">
        <references count="2">
          <reference field="1" count="1" selected="0">
            <x v="27"/>
          </reference>
          <reference field="3" count="3">
            <x v="84"/>
            <x v="157"/>
            <x v="162"/>
          </reference>
        </references>
      </pivotArea>
    </format>
    <format dxfId="239">
      <pivotArea dataOnly="0" labelOnly="1" outline="0" fieldPosition="0">
        <references count="2">
          <reference field="1" count="1" selected="0">
            <x v="28"/>
          </reference>
          <reference field="3" count="8">
            <x v="63"/>
            <x v="64"/>
            <x v="69"/>
            <x v="84"/>
            <x v="116"/>
            <x v="190"/>
            <x v="200"/>
            <x v="201"/>
          </reference>
        </references>
      </pivotArea>
    </format>
    <format dxfId="238">
      <pivotArea dataOnly="0" labelOnly="1" outline="0" fieldPosition="0">
        <references count="2">
          <reference field="1" count="1" selected="0">
            <x v="29"/>
          </reference>
          <reference field="3" count="4">
            <x v="84"/>
            <x v="194"/>
            <x v="195"/>
            <x v="198"/>
          </reference>
        </references>
      </pivotArea>
    </format>
    <format dxfId="237">
      <pivotArea dataOnly="0" labelOnly="1" outline="0" fieldPosition="0">
        <references count="2">
          <reference field="1" count="1" selected="0">
            <x v="30"/>
          </reference>
          <reference field="3" count="7">
            <x v="134"/>
            <x v="143"/>
            <x v="145"/>
            <x v="146"/>
            <x v="148"/>
            <x v="153"/>
            <x v="158"/>
          </reference>
        </references>
      </pivotArea>
    </format>
    <format dxfId="236">
      <pivotArea dataOnly="0" labelOnly="1" outline="0" fieldPosition="0">
        <references count="2">
          <reference field="1" count="1" selected="0">
            <x v="31"/>
          </reference>
          <reference field="3" count="2">
            <x v="98"/>
            <x v="110"/>
          </reference>
        </references>
      </pivotArea>
    </format>
    <format dxfId="235">
      <pivotArea dataOnly="0" labelOnly="1" outline="0" fieldPosition="0">
        <references count="2">
          <reference field="1" count="1" selected="0">
            <x v="32"/>
          </reference>
          <reference field="3" count="1">
            <x v="99"/>
          </reference>
        </references>
      </pivotArea>
    </format>
    <format dxfId="234">
      <pivotArea dataOnly="0" labelOnly="1" outline="0" fieldPosition="0">
        <references count="2">
          <reference field="1" count="1" selected="0">
            <x v="33"/>
          </reference>
          <reference field="3" count="1">
            <x v="94"/>
          </reference>
        </references>
      </pivotArea>
    </format>
    <format dxfId="233">
      <pivotArea dataOnly="0" labelOnly="1" outline="0" fieldPosition="0">
        <references count="2">
          <reference field="1" count="1" selected="0">
            <x v="34"/>
          </reference>
          <reference field="3" count="1">
            <x v="197"/>
          </reference>
        </references>
      </pivotArea>
    </format>
    <format dxfId="232">
      <pivotArea dataOnly="0" labelOnly="1" outline="0" fieldPosition="0">
        <references count="2">
          <reference field="1" count="1" selected="0">
            <x v="35"/>
          </reference>
          <reference field="3" count="1">
            <x v="199"/>
          </reference>
        </references>
      </pivotArea>
    </format>
    <format dxfId="231">
      <pivotArea dataOnly="0" labelOnly="1" outline="0" fieldPosition="0">
        <references count="2">
          <reference field="1" count="1" selected="0">
            <x v="36"/>
          </reference>
          <reference field="3" count="2">
            <x v="139"/>
            <x v="147"/>
          </reference>
        </references>
      </pivotArea>
    </format>
    <format dxfId="230">
      <pivotArea dataOnly="0" labelOnly="1" outline="0" fieldPosition="0">
        <references count="2">
          <reference field="1" count="1" selected="0">
            <x v="37"/>
          </reference>
          <reference field="3" count="1">
            <x v="117"/>
          </reference>
        </references>
      </pivotArea>
    </format>
    <format dxfId="229">
      <pivotArea dataOnly="0" labelOnly="1" outline="0" fieldPosition="0">
        <references count="2">
          <reference field="1" count="1" selected="0">
            <x v="38"/>
          </reference>
          <reference field="3" count="3">
            <x v="183"/>
            <x v="184"/>
            <x v="185"/>
          </reference>
        </references>
      </pivotArea>
    </format>
    <format dxfId="228">
      <pivotArea dataOnly="0" labelOnly="1" outline="0" fieldPosition="0">
        <references count="2">
          <reference field="1" count="1" selected="0">
            <x v="39"/>
          </reference>
          <reference field="3" count="3">
            <x v="183"/>
            <x v="184"/>
            <x v="185"/>
          </reference>
        </references>
      </pivotArea>
    </format>
    <format dxfId="227">
      <pivotArea dataOnly="0" labelOnly="1" outline="0" fieldPosition="0">
        <references count="2">
          <reference field="1" count="1" selected="0">
            <x v="40"/>
          </reference>
          <reference field="3" count="4">
            <x v="34"/>
            <x v="160"/>
            <x v="204"/>
            <x v="214"/>
          </reference>
        </references>
      </pivotArea>
    </format>
    <format dxfId="226">
      <pivotArea dataOnly="0" labelOnly="1" outline="0" fieldPosition="0">
        <references count="2">
          <reference field="1" count="1" selected="0">
            <x v="41"/>
          </reference>
          <reference field="3" count="2">
            <x v="84"/>
            <x v="176"/>
          </reference>
        </references>
      </pivotArea>
    </format>
    <format dxfId="225">
      <pivotArea dataOnly="0" labelOnly="1" outline="0" fieldPosition="0">
        <references count="2">
          <reference field="1" count="1" selected="0">
            <x v="42"/>
          </reference>
          <reference field="3" count="2">
            <x v="67"/>
            <x v="76"/>
          </reference>
        </references>
      </pivotArea>
    </format>
    <format dxfId="224">
      <pivotArea dataOnly="0" labelOnly="1" outline="0" fieldPosition="0">
        <references count="2">
          <reference field="1" count="1" selected="0">
            <x v="43"/>
          </reference>
          <reference field="3" count="1">
            <x v="100"/>
          </reference>
        </references>
      </pivotArea>
    </format>
    <format dxfId="223">
      <pivotArea dataOnly="0" labelOnly="1" outline="0" fieldPosition="0">
        <references count="2">
          <reference field="1" count="1" selected="0">
            <x v="44"/>
          </reference>
          <reference field="3" count="1">
            <x v="30"/>
          </reference>
        </references>
      </pivotArea>
    </format>
    <format dxfId="222">
      <pivotArea dataOnly="0" labelOnly="1" outline="0" fieldPosition="0">
        <references count="2">
          <reference field="1" count="1" selected="0">
            <x v="45"/>
          </reference>
          <reference field="3" count="2">
            <x v="84"/>
            <x v="92"/>
          </reference>
        </references>
      </pivotArea>
    </format>
    <format dxfId="221">
      <pivotArea dataOnly="0" labelOnly="1" outline="0" fieldPosition="0">
        <references count="2">
          <reference field="1" count="1" selected="0">
            <x v="46"/>
          </reference>
          <reference field="3" count="1">
            <x v="85"/>
          </reference>
        </references>
      </pivotArea>
    </format>
    <format dxfId="220">
      <pivotArea dataOnly="0" labelOnly="1" outline="0" fieldPosition="0">
        <references count="2">
          <reference field="1" count="1" selected="0">
            <x v="47"/>
          </reference>
          <reference field="3" count="2">
            <x v="86"/>
            <x v="91"/>
          </reference>
        </references>
      </pivotArea>
    </format>
    <format dxfId="219">
      <pivotArea dataOnly="0" labelOnly="1" outline="0" fieldPosition="0">
        <references count="2">
          <reference field="1" count="1" selected="0">
            <x v="48"/>
          </reference>
          <reference field="3" count="1">
            <x v="87"/>
          </reference>
        </references>
      </pivotArea>
    </format>
    <format dxfId="218">
      <pivotArea dataOnly="0" labelOnly="1" outline="0" fieldPosition="0">
        <references count="2">
          <reference field="1" count="1" selected="0">
            <x v="49"/>
          </reference>
          <reference field="3" count="1">
            <x v="88"/>
          </reference>
        </references>
      </pivotArea>
    </format>
    <format dxfId="217">
      <pivotArea dataOnly="0" labelOnly="1" outline="0" fieldPosition="0">
        <references count="2">
          <reference field="1" count="1" selected="0">
            <x v="50"/>
          </reference>
          <reference field="3" count="1">
            <x v="89"/>
          </reference>
        </references>
      </pivotArea>
    </format>
    <format dxfId="216">
      <pivotArea dataOnly="0" labelOnly="1" outline="0" fieldPosition="0">
        <references count="2">
          <reference field="1" count="1" selected="0">
            <x v="51"/>
          </reference>
          <reference field="3" count="1">
            <x v="90"/>
          </reference>
        </references>
      </pivotArea>
    </format>
    <format dxfId="215">
      <pivotArea dataOnly="0" labelOnly="1" outline="0" fieldPosition="0">
        <references count="2">
          <reference field="1" count="1" selected="0">
            <x v="52"/>
          </reference>
          <reference field="3" count="8">
            <x v="84"/>
            <x v="119"/>
            <x v="122"/>
            <x v="123"/>
            <x v="125"/>
            <x v="126"/>
            <x v="127"/>
            <x v="128"/>
          </reference>
        </references>
      </pivotArea>
    </format>
    <format dxfId="214">
      <pivotArea dataOnly="0" labelOnly="1" outline="0" fieldPosition="0">
        <references count="2">
          <reference field="1" count="1" selected="0">
            <x v="53"/>
          </reference>
          <reference field="3" count="1">
            <x v="177"/>
          </reference>
        </references>
      </pivotArea>
    </format>
    <format dxfId="213">
      <pivotArea dataOnly="0" labelOnly="1" outline="0" fieldPosition="0">
        <references count="2">
          <reference field="1" count="1" selected="0">
            <x v="54"/>
          </reference>
          <reference field="3" count="1">
            <x v="178"/>
          </reference>
        </references>
      </pivotArea>
    </format>
    <format dxfId="212">
      <pivotArea dataOnly="0" labelOnly="1" outline="0" fieldPosition="0">
        <references count="2">
          <reference field="1" count="1" selected="0">
            <x v="55"/>
          </reference>
          <reference field="3" count="2">
            <x v="84"/>
            <x v="179"/>
          </reference>
        </references>
      </pivotArea>
    </format>
    <format dxfId="211">
      <pivotArea dataOnly="0" labelOnly="1" outline="0" fieldPosition="0">
        <references count="2">
          <reference field="1" count="1" selected="0">
            <x v="56"/>
          </reference>
          <reference field="3" count="7">
            <x v="119"/>
            <x v="122"/>
            <x v="123"/>
            <x v="125"/>
            <x v="126"/>
            <x v="127"/>
            <x v="128"/>
          </reference>
        </references>
      </pivotArea>
    </format>
    <format dxfId="210">
      <pivotArea dataOnly="0" labelOnly="1" outline="0" fieldPosition="0">
        <references count="2">
          <reference field="1" count="1" selected="0">
            <x v="57"/>
          </reference>
          <reference field="3" count="2">
            <x v="67"/>
            <x v="76"/>
          </reference>
        </references>
      </pivotArea>
    </format>
    <format dxfId="209">
      <pivotArea dataOnly="0" labelOnly="1" outline="0" fieldPosition="0">
        <references count="2">
          <reference field="1" count="1" selected="0">
            <x v="58"/>
          </reference>
          <reference field="3" count="1">
            <x v="100"/>
          </reference>
        </references>
      </pivotArea>
    </format>
    <format dxfId="208">
      <pivotArea dataOnly="0" labelOnly="1" outline="0" fieldPosition="0">
        <references count="2">
          <reference field="1" count="1" selected="0">
            <x v="59"/>
          </reference>
          <reference field="3" count="2">
            <x v="66"/>
            <x v="68"/>
          </reference>
        </references>
      </pivotArea>
    </format>
    <format dxfId="207">
      <pivotArea dataOnly="0" labelOnly="1" outline="0" fieldPosition="0">
        <references count="2">
          <reference field="1" count="1" selected="0">
            <x v="60"/>
          </reference>
          <reference field="3" count="1">
            <x v="95"/>
          </reference>
        </references>
      </pivotArea>
    </format>
    <format dxfId="206">
      <pivotArea dataOnly="0" labelOnly="1" outline="0" fieldPosition="0">
        <references count="2">
          <reference field="1" count="1" selected="0">
            <x v="61"/>
          </reference>
          <reference field="3" count="1">
            <x v="101"/>
          </reference>
        </references>
      </pivotArea>
    </format>
    <format dxfId="205">
      <pivotArea dataOnly="0" labelOnly="1" outline="0" fieldPosition="0">
        <references count="2">
          <reference field="1" count="1" selected="0">
            <x v="62"/>
          </reference>
          <reference field="3" count="4">
            <x v="0"/>
            <x v="7"/>
            <x v="9"/>
            <x v="27"/>
          </reference>
        </references>
      </pivotArea>
    </format>
    <format dxfId="204">
      <pivotArea dataOnly="0" labelOnly="1" outline="0" fieldPosition="0">
        <references count="2">
          <reference field="1" count="1" selected="0">
            <x v="63"/>
          </reference>
          <reference field="3" count="1">
            <x v="102"/>
          </reference>
        </references>
      </pivotArea>
    </format>
    <format dxfId="203">
      <pivotArea dataOnly="0" labelOnly="1" outline="0" fieldPosition="0">
        <references count="2">
          <reference field="1" count="1" selected="0">
            <x v="64"/>
          </reference>
          <reference field="3" count="1">
            <x v="103"/>
          </reference>
        </references>
      </pivotArea>
    </format>
    <format dxfId="202">
      <pivotArea dataOnly="0" labelOnly="1" outline="0" fieldPosition="0">
        <references count="2">
          <reference field="1" count="1" selected="0">
            <x v="65"/>
          </reference>
          <reference field="3" count="1">
            <x v="104"/>
          </reference>
        </references>
      </pivotArea>
    </format>
    <format dxfId="201">
      <pivotArea dataOnly="0" labelOnly="1" outline="0" fieldPosition="0">
        <references count="2">
          <reference field="1" count="1" selected="0">
            <x v="66"/>
          </reference>
          <reference field="3" count="1">
            <x v="105"/>
          </reference>
        </references>
      </pivotArea>
    </format>
    <format dxfId="200">
      <pivotArea dataOnly="0" labelOnly="1" outline="0" fieldPosition="0">
        <references count="2">
          <reference field="1" count="1" selected="0">
            <x v="67"/>
          </reference>
          <reference field="3" count="1">
            <x v="106"/>
          </reference>
        </references>
      </pivotArea>
    </format>
    <format dxfId="199">
      <pivotArea dataOnly="0" labelOnly="1" outline="0" fieldPosition="0">
        <references count="2">
          <reference field="1" count="1" selected="0">
            <x v="68"/>
          </reference>
          <reference field="3" count="1">
            <x v="107"/>
          </reference>
        </references>
      </pivotArea>
    </format>
    <format dxfId="198">
      <pivotArea dataOnly="0" labelOnly="1" outline="0" fieldPosition="0">
        <references count="2">
          <reference field="1" count="1" selected="0">
            <x v="69"/>
          </reference>
          <reference field="3" count="1">
            <x v="67"/>
          </reference>
        </references>
      </pivotArea>
    </format>
    <format dxfId="197">
      <pivotArea dataOnly="0" labelOnly="1" outline="0" fieldPosition="0">
        <references count="2">
          <reference field="1" count="1" selected="0">
            <x v="70"/>
          </reference>
          <reference field="3" count="1">
            <x v="81"/>
          </reference>
        </references>
      </pivotArea>
    </format>
    <format dxfId="196">
      <pivotArea dataOnly="0" labelOnly="1" outline="0" fieldPosition="0">
        <references count="2">
          <reference field="1" count="1" selected="0">
            <x v="71"/>
          </reference>
          <reference field="3" count="1">
            <x v="221"/>
          </reference>
        </references>
      </pivotArea>
    </format>
    <format dxfId="195">
      <pivotArea dataOnly="0" labelOnly="1" outline="0" fieldPosition="0">
        <references count="2">
          <reference field="1" count="1" selected="0">
            <x v="73"/>
          </reference>
          <reference field="3" count="4">
            <x v="0"/>
            <x v="7"/>
            <x v="9"/>
            <x v="27"/>
          </reference>
        </references>
      </pivotArea>
    </format>
    <format dxfId="194">
      <pivotArea dataOnly="0" labelOnly="1" outline="0" fieldPosition="0">
        <references count="2">
          <reference field="1" count="1" selected="0">
            <x v="74"/>
          </reference>
          <reference field="3" count="1">
            <x v="108"/>
          </reference>
        </references>
      </pivotArea>
    </format>
    <format dxfId="193">
      <pivotArea dataOnly="0" labelOnly="1" outline="0" fieldPosition="0">
        <references count="2">
          <reference field="1" count="1" selected="0">
            <x v="75"/>
          </reference>
          <reference field="3" count="1">
            <x v="45"/>
          </reference>
        </references>
      </pivotArea>
    </format>
    <format dxfId="192">
      <pivotArea dataOnly="0" labelOnly="1" outline="0" fieldPosition="0">
        <references count="2">
          <reference field="1" count="1" selected="0">
            <x v="76"/>
          </reference>
          <reference field="3" count="1">
            <x v="109"/>
          </reference>
        </references>
      </pivotArea>
    </format>
    <format dxfId="191">
      <pivotArea dataOnly="0" labelOnly="1" outline="0" fieldPosition="0">
        <references count="2">
          <reference field="1" count="1" selected="0">
            <x v="77"/>
          </reference>
          <reference field="3" count="1">
            <x v="124"/>
          </reference>
        </references>
      </pivotArea>
    </format>
    <format dxfId="190">
      <pivotArea dataOnly="0" labelOnly="1" outline="0" fieldPosition="0">
        <references count="2">
          <reference field="1" count="1" selected="0">
            <x v="78"/>
          </reference>
          <reference field="3" count="1">
            <x v="111"/>
          </reference>
        </references>
      </pivotArea>
    </format>
    <format dxfId="189">
      <pivotArea dataOnly="0" labelOnly="1" outline="0" fieldPosition="0">
        <references count="2">
          <reference field="1" count="1" selected="0">
            <x v="79"/>
          </reference>
          <reference field="3" count="3">
            <x v="77"/>
            <x v="167"/>
            <x v="168"/>
          </reference>
        </references>
      </pivotArea>
    </format>
    <format dxfId="188">
      <pivotArea dataOnly="0" labelOnly="1" outline="0" fieldPosition="0">
        <references count="2">
          <reference field="1" count="1" selected="0">
            <x v="80"/>
          </reference>
          <reference field="3" count="3">
            <x v="78"/>
            <x v="167"/>
            <x v="168"/>
          </reference>
        </references>
      </pivotArea>
    </format>
    <format dxfId="187">
      <pivotArea dataOnly="0" labelOnly="1" outline="0" fieldPosition="0">
        <references count="2">
          <reference field="1" count="1" selected="0">
            <x v="81"/>
          </reference>
          <reference field="3" count="1">
            <x v="60"/>
          </reference>
        </references>
      </pivotArea>
    </format>
    <format dxfId="186">
      <pivotArea dataOnly="0" labelOnly="1" outline="0" fieldPosition="0">
        <references count="2">
          <reference field="1" count="1" selected="0">
            <x v="82"/>
          </reference>
          <reference field="3" count="1">
            <x v="203"/>
          </reference>
        </references>
      </pivotArea>
    </format>
    <format dxfId="185">
      <pivotArea dataOnly="0" labelOnly="1" outline="0" fieldPosition="0">
        <references count="2">
          <reference field="1" count="1" selected="0">
            <x v="83"/>
          </reference>
          <reference field="3" count="1">
            <x v="182"/>
          </reference>
        </references>
      </pivotArea>
    </format>
    <format dxfId="184">
      <pivotArea dataOnly="0" labelOnly="1" outline="0" fieldPosition="0">
        <references count="2">
          <reference field="1" count="1" selected="0">
            <x v="84"/>
          </reference>
          <reference field="3" count="1">
            <x v="149"/>
          </reference>
        </references>
      </pivotArea>
    </format>
    <format dxfId="183">
      <pivotArea dataOnly="0" labelOnly="1" outline="0" fieldPosition="0">
        <references count="2">
          <reference field="1" count="1" selected="0">
            <x v="85"/>
          </reference>
          <reference field="3" count="3">
            <x v="49"/>
            <x v="50"/>
            <x v="54"/>
          </reference>
        </references>
      </pivotArea>
    </format>
    <format dxfId="182">
      <pivotArea dataOnly="0" labelOnly="1" outline="0" fieldPosition="0">
        <references count="2">
          <reference field="1" count="1" selected="0">
            <x v="86"/>
          </reference>
          <reference field="3" count="4">
            <x v="130"/>
            <x v="131"/>
            <x v="132"/>
            <x v="133"/>
          </reference>
        </references>
      </pivotArea>
    </format>
    <format dxfId="181">
      <pivotArea dataOnly="0" labelOnly="1" outline="0" fieldPosition="0">
        <references count="2">
          <reference field="1" count="1" selected="0">
            <x v="87"/>
          </reference>
          <reference field="3" count="2">
            <x v="48"/>
            <x v="55"/>
          </reference>
        </references>
      </pivotArea>
    </format>
    <format dxfId="180">
      <pivotArea dataOnly="0" labelOnly="1" outline="0" fieldPosition="0">
        <references count="2">
          <reference field="1" count="1" selected="0">
            <x v="88"/>
          </reference>
          <reference field="3" count="1">
            <x v="72"/>
          </reference>
        </references>
      </pivotArea>
    </format>
    <format dxfId="179">
      <pivotArea dataOnly="0" labelOnly="1" outline="0" fieldPosition="0">
        <references count="2">
          <reference field="1" count="1" selected="0">
            <x v="89"/>
          </reference>
          <reference field="3" count="1">
            <x v="121"/>
          </reference>
        </references>
      </pivotArea>
    </format>
    <format dxfId="178">
      <pivotArea dataOnly="0" labelOnly="1" outline="0" fieldPosition="0">
        <references count="1">
          <reference field="66" count="0"/>
        </references>
      </pivotArea>
    </format>
  </formats>
  <pivotTableStyleInfo name="PivotStyleLight14"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Type_Description" xr10:uid="{D0EF041E-4907-44AA-BC55-90F4E9F5787F}" sourceName="Provider Type Description">
  <pivotTables>
    <pivotTable tabId="7" name="PivotTable1"/>
  </pivotTables>
  <data>
    <tabular pivotCacheId="598134821">
      <items count="84">
        <i x="58" s="1"/>
        <i x="56" s="1"/>
        <i x="62" s="1"/>
        <i x="63" s="1"/>
        <i x="27" s="1"/>
        <i x="47" s="1"/>
        <i x="71" s="1"/>
        <i x="5" s="1"/>
        <i x="69" s="1"/>
        <i x="41" s="1"/>
        <i x="18" s="1"/>
        <i x="55" s="1"/>
        <i x="49" s="1"/>
        <i x="17" s="1"/>
        <i x="75" s="1"/>
        <i x="7" s="1"/>
        <i x="30" s="1"/>
        <i x="59" s="1"/>
        <i x="66" s="1"/>
        <i x="68" s="1"/>
        <i x="67" s="1"/>
        <i x="35" s="1"/>
        <i x="23" s="1"/>
        <i x="34" s="1"/>
        <i x="46" s="1"/>
        <i x="29" s="1"/>
        <i x="54" s="1"/>
        <i x="19" s="1"/>
        <i x="33" s="1"/>
        <i x="13" s="1"/>
        <i x="44" s="1"/>
        <i x="53" s="1"/>
        <i x="4" s="1"/>
        <i x="32" s="1"/>
        <i x="12" s="1"/>
        <i x="65" s="1"/>
        <i x="8" s="1"/>
        <i x="9" s="1"/>
        <i x="73" s="1"/>
        <i x="57" s="1"/>
        <i x="38" s="1"/>
        <i x="64" s="1"/>
        <i x="76" s="1"/>
        <i x="48" s="1"/>
        <i x="51" s="1"/>
        <i x="22" s="1"/>
        <i x="21" s="1"/>
        <i x="61" s="1"/>
        <i x="60" s="1"/>
        <i x="31" s="1"/>
        <i x="6" s="1"/>
        <i x="11" s="1"/>
        <i x="3" s="1"/>
        <i x="2" s="1"/>
        <i x="1" s="1"/>
        <i x="0" s="1"/>
        <i x="16" s="1"/>
        <i x="45" s="1"/>
        <i x="37" s="1"/>
        <i x="72" s="1"/>
        <i x="15" s="1"/>
        <i x="24" s="1"/>
        <i x="26" s="1"/>
        <i x="74" s="1"/>
        <i x="25" s="1"/>
        <i x="28" s="1"/>
        <i x="42" s="1"/>
        <i x="70" s="1"/>
        <i x="50" s="1"/>
        <i x="10" s="1"/>
        <i x="52" s="1"/>
        <i x="43" s="1"/>
        <i x="20" s="1"/>
        <i x="39" s="1"/>
        <i x="40" s="1"/>
        <i x="14" s="1"/>
        <i x="36" s="1"/>
        <i x="83" s="1" nd="1"/>
        <i x="82" s="1" nd="1"/>
        <i x="80" s="1" nd="1"/>
        <i x="81" s="1" nd="1"/>
        <i x="77" s="1" nd="1"/>
        <i x="78" s="1" nd="1"/>
        <i x="7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ategory__Specialty__Description" xr10:uid="{D83F1C6C-59A9-4649-B434-84007F40E3CA}" sourceName="Provider Category (Specialty) Description">
  <pivotTables>
    <pivotTable tabId="7" name="PivotTable1"/>
  </pivotTables>
  <data>
    <tabular pivotCacheId="598134821">
      <items count="260">
        <i x="178" s="1"/>
        <i x="120" s="1"/>
        <i x="30" s="1"/>
        <i x="169" s="1"/>
        <i x="170" s="1"/>
        <i x="165" s="1"/>
        <i x="226" s="1"/>
        <i x="2" s="1"/>
        <i x="89" s="1"/>
        <i x="90" s="1"/>
        <i x="87" s="1"/>
        <i x="88" s="1"/>
        <i x="92" s="1"/>
        <i x="91" s="1"/>
        <i x="132" s="1"/>
        <i x="119" s="1"/>
        <i x="3" s="1"/>
        <i x="66" s="1"/>
        <i x="53" s="1"/>
        <i x="143" s="1"/>
        <i x="211" s="1"/>
        <i x="212" s="1"/>
        <i x="213" s="1"/>
        <i x="107" s="1"/>
        <i x="206" s="1"/>
        <i x="207" s="1"/>
        <i x="214" s="1"/>
        <i x="135" s="1"/>
        <i x="136" s="1"/>
        <i x="4" s="1"/>
        <i x="160" s="1"/>
        <i x="193" s="1"/>
        <i x="181" s="1"/>
        <i x="184" s="1"/>
        <i x="183" s="1"/>
        <i x="191" s="1"/>
        <i x="219" s="1"/>
        <i x="99" s="1"/>
        <i x="64" s="1"/>
        <i x="137" s="1"/>
        <i x="215" s="1"/>
        <i x="221" s="1"/>
        <i x="222" s="1"/>
        <i x="223" s="1"/>
        <i x="62" s="1"/>
        <i x="188" s="1"/>
        <i x="229" s="1"/>
        <i x="199" s="1"/>
        <i x="54" s="1"/>
        <i x="31" s="1"/>
        <i x="157" s="1"/>
        <i x="203" s="1"/>
        <i x="144" s="1"/>
        <i x="200" s="1"/>
        <i x="73" s="1"/>
        <i x="141" s="1"/>
        <i x="131" s="1"/>
        <i x="5" s="1"/>
        <i x="194" s="1"/>
        <i x="153" s="1"/>
        <i x="96" s="1"/>
        <i x="204" s="1"/>
        <i x="202" s="1"/>
        <i x="205" s="1"/>
        <i x="85" s="1"/>
        <i x="121" s="1"/>
        <i x="187" s="1"/>
        <i x="32" s="1"/>
        <i x="33" s="1"/>
        <i x="150" s="1"/>
        <i x="198" s="1"/>
        <i x="189" s="1"/>
        <i x="34" s="1"/>
        <i x="175" s="1"/>
        <i x="152" s="1"/>
        <i x="6" s="1"/>
        <i x="164" s="1"/>
        <i x="35" s="1"/>
        <i x="167" s="1"/>
        <i x="7" s="1"/>
        <i x="0" s="1"/>
        <i x="25" s="1"/>
        <i x="176" s="1"/>
        <i x="12" s="1"/>
        <i x="185" s="1"/>
        <i x="36" s="1"/>
        <i x="151" s="1"/>
        <i x="86" s="1"/>
        <i x="166" s="1"/>
        <i x="163" s="1"/>
        <i x="140" s="1"/>
        <i x="228" s="1"/>
        <i x="201" s="1"/>
        <i x="75" s="1"/>
        <i x="79" s="1"/>
        <i x="105" s="1"/>
        <i x="102" s="1"/>
        <i x="104" s="1"/>
        <i x="158" s="1"/>
        <i x="100" s="1"/>
        <i x="56" s="1"/>
        <i x="55" s="1"/>
        <i x="51" s="1"/>
        <i x="52" s="1"/>
        <i x="50" s="1"/>
        <i x="29" s="1"/>
        <i x="59" s="1"/>
        <i x="122" s="1"/>
        <i x="61" s="1"/>
        <i x="84" s="1"/>
        <i x="83" s="1"/>
        <i x="196" s="1"/>
        <i x="8" s="1"/>
        <i x="162" s="1"/>
        <i x="37" s="1"/>
        <i x="63" s="1"/>
        <i x="146" s="1"/>
        <i x="103" s="1"/>
        <i x="138" s="1"/>
        <i x="127" s="1"/>
        <i x="72" s="1"/>
        <i x="38" s="1"/>
        <i x="26" s="1"/>
        <i x="94" s="1"/>
        <i x="10" s="1"/>
        <i x="101" s="1"/>
        <i x="106" s="1"/>
        <i x="218" s="1"/>
        <i x="93" s="1"/>
        <i x="76" s="1"/>
        <i x="230" s="1"/>
        <i x="174" s="1"/>
        <i x="115" s="1"/>
        <i x="45" s="1"/>
        <i x="13" s="1"/>
        <i x="118" s="1"/>
        <i x="116" s="1"/>
        <i x="117" s="1"/>
        <i x="195" s="1"/>
        <i x="197" s="1"/>
        <i x="74" s="1"/>
        <i x="46" s="1"/>
        <i x="97" s="1"/>
        <i x="9" s="1"/>
        <i x="47" s="1"/>
        <i x="172" s="1"/>
        <i x="48" s="1"/>
        <i x="49" s="1"/>
        <i x="128" s="1"/>
        <i x="60" s="1"/>
        <i x="210" s="1"/>
        <i x="149" s="1"/>
        <i x="15" s="1"/>
        <i x="57" s="1"/>
        <i x="173" s="1"/>
        <i x="58" s="1"/>
        <i x="24" s="1"/>
        <i x="168" s="1"/>
        <i x="220" s="1"/>
        <i x="67" s="1"/>
        <i x="68" s="1"/>
        <i x="69" s="1"/>
        <i x="65" s="1"/>
        <i x="70" s="1"/>
        <i x="71" s="1"/>
        <i x="39" s="1"/>
        <i x="82" s="1"/>
        <i x="98" s="1"/>
        <i x="77" s="1"/>
        <i x="142" s="1"/>
        <i x="155" s="1"/>
        <i x="156" s="1"/>
        <i x="18" s="1"/>
        <i x="95" s="1"/>
        <i x="177" s="1"/>
        <i x="17" s="1"/>
        <i x="40" s="1"/>
        <i x="147" s="1"/>
        <i x="19" s="1"/>
        <i x="216" s="1"/>
        <i x="130" s="1"/>
        <i x="78" s="1"/>
        <i x="20" s="1"/>
        <i x="21" s="1"/>
        <i x="126" s="1"/>
        <i x="217" s="1"/>
        <i x="148" s="1"/>
        <i x="124" s="1"/>
        <i x="123" s="1"/>
        <i x="171" s="1"/>
        <i x="41" s="1"/>
        <i x="129" s="1"/>
        <i x="133" s="1"/>
        <i x="134" s="1"/>
        <i x="208" s="1"/>
        <i x="209" s="1"/>
        <i x="108" s="1"/>
        <i x="159" s="1"/>
        <i x="180" s="1"/>
        <i x="179" s="1"/>
        <i x="125" s="1"/>
        <i x="80" s="1"/>
        <i x="81" s="1"/>
        <i x="190" s="1"/>
        <i x="110" s="1"/>
        <i x="192" s="1"/>
        <i x="186" s="1"/>
        <i x="42" s="1"/>
        <i x="43" s="1"/>
        <i x="1" s="1"/>
        <i x="11" s="1"/>
        <i x="28" s="1"/>
        <i x="14" s="1"/>
        <i x="27" s="1"/>
        <i x="16" s="1"/>
        <i x="22" s="1"/>
        <i x="44" s="1"/>
        <i x="161" s="1"/>
        <i x="182" s="1"/>
        <i x="225" s="1"/>
        <i x="224" s="1"/>
        <i x="111" s="1"/>
        <i x="112" s="1"/>
        <i x="109" s="1"/>
        <i x="113" s="1"/>
        <i x="114" s="1"/>
        <i x="227" s="1"/>
        <i x="139" s="1"/>
        <i x="23" s="1"/>
        <i x="154" s="1"/>
        <i x="145" s="1"/>
        <i x="242" s="1" nd="1"/>
        <i x="256" s="1" nd="1"/>
        <i x="241" s="1" nd="1"/>
        <i x="235" s="1" nd="1"/>
        <i x="239" s="1" nd="1"/>
        <i x="252" s="1" nd="1"/>
        <i x="257" s="1" nd="1"/>
        <i x="248" s="1" nd="1"/>
        <i x="247" s="1" nd="1"/>
        <i x="254" s="1" nd="1"/>
        <i x="233" s="1" nd="1"/>
        <i x="236" s="1" nd="1"/>
        <i x="258" s="1" nd="1"/>
        <i x="255" s="1" nd="1"/>
        <i x="253" s="1" nd="1"/>
        <i x="245" s="1" nd="1"/>
        <i x="240" s="1" nd="1"/>
        <i x="244" s="1" nd="1"/>
        <i x="259" s="1" nd="1"/>
        <i x="243" s="1" nd="1"/>
        <i x="234" s="1" nd="1"/>
        <i x="249" s="1" nd="1"/>
        <i x="250" s="1" nd="1"/>
        <i x="246" s="1" nd="1"/>
        <i x="238" s="1" nd="1"/>
        <i x="231" s="1" nd="1"/>
        <i x="232" s="1" nd="1"/>
        <i x="251" s="1" nd="1"/>
        <i x="23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Type Description" xr10:uid="{4CA88D81-CAEC-4249-91EA-9DEEAB6B281E}" cache="Slicer_Provider_Type_Description" caption="Provider Type Description" startItem="36" style="SlicerStyleLight6" rowHeight="241300"/>
  <slicer name="Provider Category (Specialty) Description" xr10:uid="{4C9C5085-42BD-46D6-8F13-307E6DE8E2B2}" cache="Slicer_Provider_Category__Specialty__Description" caption="Provider Category (Specialty) Description"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1CF016-59FA-4BF6-BF81-0AEC639BE930}" name="Table1" displayName="Table1" ref="A1:CA432" totalsRowShown="0" headerRowDxfId="364" dataDxfId="363">
  <autoFilter ref="A1:CA432" xr:uid="{A156B6DF-7138-4BAD-BFB2-B4B0128C08D8}"/>
  <tableColumns count="79">
    <tableColumn id="45" xr3:uid="{F180C1C0-71A1-4929-AC3F-06AF52EA3A41}" name="Identifier" dataDxfId="362">
      <calculatedColumnFormula>Table1[[#This Row],[Provider Type Code]]&amp;""&amp;Table1[[#This Row],[Provider Category (Specialty)]]</calculatedColumnFormula>
    </tableColumn>
    <tableColumn id="2" xr3:uid="{15C3B5A4-8510-48F0-8A99-19A67400970A}" name="Provider Type Code" dataDxfId="361"/>
    <tableColumn id="3" xr3:uid="{8B789E70-18A6-4341-99F0-4FDBB677C89D}" name="Provider Type Description" dataDxfId="360"/>
    <tableColumn id="4" xr3:uid="{D1B90083-B742-4ED4-BCC7-D5D0AE9F283C}" name="Provider Category (Specialty)" dataDxfId="359"/>
    <tableColumn id="5" xr3:uid="{30FDD677-C7B7-4FC4-A036-6461469D1DC1}" name="Provider Category (Specialty) Description" dataDxfId="358"/>
    <tableColumn id="74" xr3:uid="{DE5703BA-0099-4A3B-AE36-CE1D59FE6B7C}" name="Folder Color" dataDxfId="357"/>
    <tableColumn id="41" xr3:uid="{D55CAC76-86D7-4ED3-BC0B-85649D77403A}" name="Enrollment Type: Atypical" dataDxfId="356"/>
    <tableColumn id="42" xr3:uid="{EF3F6704-66EC-4A34-B5F6-699763CA4021}" name="Enrollment Type: Individual" dataDxfId="355"/>
    <tableColumn id="43" xr3:uid="{98938E60-19EB-4F0D-83DA-1E178C2D1D6F}" name="Enrollment Type: Individual within a Group" dataDxfId="354"/>
    <tableColumn id="44" xr3:uid="{66AFD55F-6E37-4068-9F03-C8EDC79C908F}" name="Enrollment Type: Group" dataDxfId="353"/>
    <tableColumn id="8" xr3:uid="{B4D3DA95-52AC-4760-A919-1EDFD477AE80}" name="License: General" dataDxfId="352"/>
    <tableColumn id="21" xr3:uid="{F87DE5DD-7FF1-4F4A-A361-7A76E6E0CE21}" name="License: ACS or Center Based" dataDxfId="351"/>
    <tableColumn id="22" xr3:uid="{AD2B3CC1-8611-4EB7-8A32-B3BEAF2956A8}" name="License: DAAS Adult Day Health Care" dataDxfId="350"/>
    <tableColumn id="23" xr3:uid="{090C1F58-E3CE-4BAB-9925-1960138D903C}" name="License: DOH Class A" dataDxfId="349"/>
    <tableColumn id="62" xr3:uid="{5D5407EB-5EC0-4DD6-8258-B62606ADC7E9}" name="License: DOH Hospice" dataDxfId="348"/>
    <tableColumn id="26" xr3:uid="{61A2E55C-E7CC-4101-9235-5309A6129F93}" name="License: Extended Care Services" dataDxfId="347"/>
    <tableColumn id="25" xr3:uid="{6EF57381-0C67-4888-9EBC-D018AC4EAD21}" name="License: LEA#" dataDxfId="346"/>
    <tableColumn id="24" xr3:uid="{72A37EE5-58B6-4FCB-B550-B26573F2775F}" name="License: Level 2 ALF" dataDxfId="345"/>
    <tableColumn id="68" xr3:uid="{C707C6D1-B444-41E7-A40F-517E6F6F62B0}" name="License: Nurse: Advanced Nursing" dataDxfId="344"/>
    <tableColumn id="51" xr3:uid="{A2AC5B53-2F12-47F5-80F9-B2F7AF61C194}" name="License: Nurse: Registered Nurse Practitioner" dataDxfId="343"/>
    <tableColumn id="28" xr3:uid="{DC93FF0A-D5DC-43D4-8FA4-93387A67D3AF}" name="License: OLTC" dataDxfId="342"/>
    <tableColumn id="53" xr3:uid="{6BD9E9EE-3535-4D1F-8182-1607073DF54F}" name="License: Optometry" dataDxfId="341"/>
    <tableColumn id="20" xr3:uid="{AB0E5788-A7B6-4686-A082-9D814D2BD126}" name="License: Pharmacy Board" dataDxfId="340"/>
    <tableColumn id="52" xr3:uid="{4EA7FF3F-E651-46C6-8737-F36096F86B34}" name="License: Respiratory Therapist" dataDxfId="339"/>
    <tableColumn id="75" xr3:uid="{157DCAC1-4F4C-4C3E-BC63-D1F23A18A11C}" name="License: Physician Assistant" dataDxfId="338"/>
    <tableColumn id="79" xr3:uid="{9DD58FD6-EE4A-4A7A-B4EA-4B3F7DF604B7}" name="License: Registered Nurse, Practical Nurse, Psychiatric Nurse, or LMSW Master Social Worker" dataDxfId="337"/>
    <tableColumn id="9" xr3:uid="{35DF61B1-AFE8-4323-B55B-1AEBD08F6CD4}" name="Cert: General Accreditation" dataDxfId="336"/>
    <tableColumn id="34" xr3:uid="{D3E3E5FD-D835-4454-92F4-67C59DFFE0BF}" name="Cert: ASHA or CFY" dataDxfId="335"/>
    <tableColumn id="59" xr3:uid="{5DED58BA-70E0-4116-9BBA-85F0E4DBB7BF}" name="Cert: BACA" dataDxfId="334"/>
    <tableColumn id="33" xr3:uid="{F845C9BB-2296-4CC3-8297-25B07E4D0EE5}" name="Cert: CARF or JACHO" dataDxfId="333"/>
    <tableColumn id="38" xr3:uid="{6D23A115-6DA5-4028-99A7-C86D073EC89F}" name="Cert: CARF, COA, or JACHO" dataDxfId="332"/>
    <tableColumn id="69" xr3:uid="{3CD37754-F919-4979-AD8A-8B8EDA1149C7}" name="Cert: CRNA" dataDxfId="331"/>
    <tableColumn id="32" xr3:uid="{D35FCCC6-2BB2-4EEC-AB88-02AC41B08C0D}" name="Cert: DAAS" dataDxfId="330"/>
    <tableColumn id="31" xr3:uid="{FC1C8CBC-6D1D-4EEF-9361-5FDD8BBCEBB5}" name="Cert: DDS" dataDxfId="329"/>
    <tableColumn id="66" xr3:uid="{DDB31DC2-760F-466E-A81B-F0A6ADF7C1B9}" name="Cert: DME Accreditation" dataDxfId="328"/>
    <tableColumn id="30" xr3:uid="{AB044122-1B8D-4212-8FE1-4FEF325F1DCD}" name="Cert: DPSQA" dataDxfId="327"/>
    <tableColumn id="29" xr3:uid="{0DA4C50E-938D-430D-8278-A7C3F30B02F6}" name="Cert: Early Intervention" dataDxfId="326"/>
    <tableColumn id="37" xr3:uid="{475C4E17-DC09-4554-8EC3-2DFEC5FD0E25}" name="Cert: HRSA Grant" dataDxfId="325"/>
    <tableColumn id="73" xr3:uid="{44DEAAD6-410F-4683-8058-74E8CE107B12}" name="Cert: National Nursing" dataDxfId="324"/>
    <tableColumn id="36" xr3:uid="{8D7DDFDB-C28A-4C28-BA65-3567947789D2}" name="Cert: NBCOT" dataDxfId="323"/>
    <tableColumn id="19" xr3:uid="{48F633E8-9EDD-49C5-A018-BBC7F847DFF0}" name="Cert: PASSE" dataDxfId="322"/>
    <tableColumn id="35" xr3:uid="{BE0F711A-7FD8-4303-8159-C6FB5ED74879}" name="Cert: UAMS Partners" dataDxfId="321"/>
    <tableColumn id="77" xr3:uid="{B1B9A832-A512-48FB-A3F3-69BF06B17FC0}" name="Cert: SANE-P" dataDxfId="320"/>
    <tableColumn id="56" xr3:uid="{83FE1DF6-1D1D-462B-B8BD-760E4C425EDC}" name="Ambulance License" dataDxfId="319"/>
    <tableColumn id="12" xr3:uid="{6FE608B2-7EC6-401A-9588-C83EF33B7C57}" name="ACA Fee" dataDxfId="318"/>
    <tableColumn id="64" xr3:uid="{643111D2-848E-47C3-9BAA-852A4F29F08B}" name="Board of Directors" dataDxfId="317">
      <calculatedColumnFormula>IF(Table1[[#This Row],[Enrollment Type: Group]]="X", "N", "C")</calculatedColumnFormula>
    </tableColumn>
    <tableColumn id="71" xr3:uid="{A41ED826-B8FC-4357-ACF1-2ED7B81A8D8F}" name="CMS/DAAS/Provider Agreement" dataDxfId="316"/>
    <tableColumn id="78" xr3:uid="{77A5DEE6-07BE-4B05-9F68-FB19A98AD094}" name="Data Sharing Agreement" dataDxfId="315"/>
    <tableColumn id="27" xr3:uid="{725A48D0-6CAC-48CC-B153-590AA25962E9}" name="DEA" dataDxfId="314"/>
    <tableColumn id="57" xr3:uid="{A2C98F4F-8343-4457-A713-A3F431E7D0EF}" name="Department of Education Letter" dataDxfId="313"/>
    <tableColumn id="16" xr3:uid="{6BA8C8B8-7186-459D-A813-02CF6C415518}" name="EFT with Voided Check / Bank Letter" dataDxfId="312">
      <calculatedColumnFormula>IF(Table1[[#This Row],[Enrollment Type: Individual within a Group]]="X", "Y", IF(Table1[[#This Row],[Enrollment Type: Atypical]]="A", "B", IF(Table1[[#This Row],[Enrollment Type: Individual]]="I", "B", IF(Table1[[#This Row],[Enrollment Type: Group]]="G", "B", "N"))))</calculatedColumnFormula>
    </tableColumn>
    <tableColumn id="10" xr3:uid="{93A2E2B8-90B9-4D7D-B19B-FC82C8A4EEB3}" name="EPSDT" dataDxfId="311"/>
    <tableColumn id="70" xr3:uid="{5684F822-2E2E-4F50-BF00-62A4F5FC4AB8}" name="First Connects Enrollment Form" dataDxfId="310"/>
    <tableColumn id="39" xr3:uid="{BD9869A8-F4CC-45F4-92BB-66BCF37A1643}" name="Fluoride" dataDxfId="309"/>
    <tableColumn id="14" xr3:uid="{322F479D-DCE4-4F3D-9405-389481B026CB}" name="IRS Letter" dataDxfId="308">
      <calculatedColumnFormula>IF(Table1[[#This Row],[Enrollment Type: Group]]="X", "N", IF(Table1[[#This Row],[Enrollment Type: Atypical]]="A", "R", IF(Table1[[#This Row],[Enrollment Type: Individual]]="I", "R", IF(Table1[[#This Row],[Enrollment Type: Individual within a Group]]="N", "R", "Y"))))</calculatedColumnFormula>
    </tableColumn>
    <tableColumn id="50" xr3:uid="{1BFAB795-3F81-4699-A1ED-F90B01387E36}" name="Malpractice/Liability Insurance" dataDxfId="307"/>
    <tableColumn id="15" xr3:uid="{CC952ABA-CE66-43BD-BC1E-C0419CD7D817}" name="PCP Required" dataDxfId="306"/>
    <tableColumn id="76" xr3:uid="{1D77A39A-8299-4D1F-AB03-95AE87AE0009}" name="Peer Recovery Support Certification" dataDxfId="305"/>
    <tableColumn id="54" xr3:uid="{E874793F-9544-4D58-BE5A-379DB489EAB3}" name="Practitioner ID Request Form" dataDxfId="304"/>
    <tableColumn id="60" xr3:uid="{D520417C-28D3-43B3-A5AE-5DCC5375D0E7}" name="Section II Pharmacy Facilities Form" dataDxfId="303"/>
    <tableColumn id="1" xr3:uid="{2EFEA66F-AF86-4F35-BD03-EA240CB71214}" name="Section IV Group Affiliation Form" dataDxfId="302"/>
    <tableColumn id="63" xr3:uid="{37F36C70-4283-40F7-81EE-3EB0DF26E176}" name="Secretary of State DBA Document for Groups" dataDxfId="301">
      <calculatedColumnFormula>IF(Table1[[#This Row],[Enrollment Type: Group]]="X", "N", IF(Table1[[#This Row],[Enrollment Type: Atypical]]="A", "O", IF(Table1[[#This Row],[Enrollment Type: Individual]]="I", "O", IF(Table1[[#This Row],[Enrollment Type: Individual within a Group]]="N", "O", "O"))))</calculatedColumnFormula>
    </tableColumn>
    <tableColumn id="72" xr3:uid="{2877AECC-F290-4C67-8148-0EE553D89830}" name="Supervisory Letter" dataDxfId="300"/>
    <tableColumn id="55" xr3:uid="{438FE9AD-D676-4FE1-A62D-6C8279C43C32}" name="Surety Bond" dataDxfId="299"/>
    <tableColumn id="7" xr3:uid="{1630EC3D-16A9-4564-BA7F-A41EAB749612}" name="W9" dataDxfId="298"/>
    <tableColumn id="11" xr3:uid="{8F53855E-D02C-47BC-89C1-1CA18486A06E}" name="Medicare" dataDxfId="297"/>
    <tableColumn id="6" xr3:uid="{A169358C-3250-4AF0-9189-B7E4049A5FCC}" name="Contract in Checklist Only" dataDxfId="296"/>
    <tableColumn id="46" xr3:uid="{4068B8DC-1B9B-4684-8A66-D4DA9595C1D9}" name="CLIA" dataDxfId="295"/>
    <tableColumn id="58" xr3:uid="{61A2B34D-F9E2-4F3B-B53F-F79C8FC4D430}" name="Disclosure Forms" dataDxfId="294"/>
    <tableColumn id="13" xr3:uid="{0ED9E9A1-D110-4246-812F-CD1DAFDDD77D}" name="Fingerprints" dataDxfId="293"/>
    <tableColumn id="48" xr3:uid="{6A4D5996-0F43-4B1F-AC43-4B015509667B}" name="Lexis/Nexis" dataDxfId="292"/>
    <tableColumn id="49" xr3:uid="{757CA0D6-0210-4098-A9C4-3BB7D9FEA283}" name="Rates" dataDxfId="291"/>
    <tableColumn id="40" xr3:uid="{187CB8C0-4C27-4B30-8E04-4EC219539DCE}" name="Group/IND Link in Checklist Only" dataDxfId="290">
      <calculatedColumnFormula>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calculatedColumnFormula>
    </tableColumn>
    <tableColumn id="61" xr3:uid="{E3AD2C51-619F-497D-A1EC-D96508B5D7FE}" name="Section III Pharmacy Respiratory Therapist Form" dataDxfId="289"/>
    <tableColumn id="47" xr3:uid="{F7288B2A-3196-4A3E-BE90-A004B7A01C25}" name="Site Visit" dataDxfId="288"/>
    <tableColumn id="65" xr3:uid="{644F5F9C-81E8-4E22-8E34-859D876C519D}" name="Utilization Review Confirmation" dataDxfId="287"/>
    <tableColumn id="67" xr3:uid="{E0C96F4E-C92B-4E2B-9E5B-7238D0FAC2D2}" name="Requires Revalidation" dataDxfId="286"/>
    <tableColumn id="17" xr3:uid="{2E73FC83-4371-4877-9699-93356518C980}" name="Clarifying Text for Attachment and Checklist_x000a__x000a__x000a__x000a__x000a_" dataDxfId="285"/>
    <tableColumn id="18" xr3:uid="{4FF1930F-AC16-4278-8FEA-8648251231B8}" name="Clarifying Text for Checklist Only" dataDxfId="284"/>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117A408-5244-4CBE-BD7C-3641B5B64FFA}" name="Table14" displayName="Table14" ref="A1:BY430" totalsRowShown="0" headerRowDxfId="177" dataDxfId="176">
  <autoFilter ref="A1:BY430" xr:uid="{A156B6DF-7138-4BAD-BFB2-B4B0128C08D8}">
    <filterColumn colId="1">
      <filters>
        <filter val="21"/>
        <filter val="32"/>
        <filter val="42"/>
        <filter val="43"/>
        <filter val="51"/>
        <filter val="53"/>
        <filter val="54"/>
        <filter val="55"/>
        <filter val="56"/>
        <filter val="57"/>
        <filter val="96"/>
      </filters>
    </filterColumn>
  </autoFilter>
  <tableColumns count="77">
    <tableColumn id="45" xr3:uid="{09C02829-9531-40A4-98D4-D8708898642F}" name="Identifier" dataDxfId="175">
      <calculatedColumnFormula>Table14[[#This Row],[Provider Type Code]]&amp;""&amp;Table14[[#This Row],[Provider Category (Specialty)]]</calculatedColumnFormula>
    </tableColumn>
    <tableColumn id="2" xr3:uid="{9B0215D8-4C1B-453C-8A3A-3494B59EA971}" name="Provider Type Code" dataDxfId="174"/>
    <tableColumn id="3" xr3:uid="{A76F4380-0BBA-4FAF-97FA-9DEEBC4B4D17}" name="Provider Type Description" dataDxfId="173"/>
    <tableColumn id="4" xr3:uid="{5986DD8B-5418-420D-AADF-A8A8DDABA150}" name="Provider Category (Specialty)" dataDxfId="172"/>
    <tableColumn id="5" xr3:uid="{D0C54798-5287-48D8-BFB3-2ADBE2F93B9B}" name="Provider Category (Specialty) Description" dataDxfId="171"/>
    <tableColumn id="74" xr3:uid="{E7F06330-AAFE-47DB-A132-6D6B982B90EF}" name="Folder Color" dataDxfId="170"/>
    <tableColumn id="41" xr3:uid="{23A56333-C562-4F48-89DF-1FCD67686B55}" name="Enrollment Type: Atypical" dataDxfId="169"/>
    <tableColumn id="42" xr3:uid="{09214337-F809-4058-BEC9-E72E9B05AE92}" name="Enrollment Type: Individual" dataDxfId="168"/>
    <tableColumn id="43" xr3:uid="{136FC0E5-3AFB-4798-9875-E327DB7BAD7B}" name="Enrollment Type: Individual within a Group" dataDxfId="167"/>
    <tableColumn id="44" xr3:uid="{49E798E5-4746-41CC-8BC7-5A3B506742B1}" name="Enrollment Type: Group" dataDxfId="166"/>
    <tableColumn id="8" xr3:uid="{363EE0FC-5D9D-4DF2-8FD1-0604DB3FDCFB}" name="License: General" dataDxfId="165"/>
    <tableColumn id="21" xr3:uid="{3AEDD21B-3A07-41A2-A97D-8FA6AFA651D2}" name="License: ACS or Center Based" dataDxfId="164"/>
    <tableColumn id="22" xr3:uid="{9EA0E66E-1E64-452C-96FA-B397ABA92527}" name="License: DAAS Adult Day Health Care" dataDxfId="163"/>
    <tableColumn id="23" xr3:uid="{72C1183B-6338-4381-B0B9-2502E42D7917}" name="License: DOH Class A" dataDxfId="162"/>
    <tableColumn id="62" xr3:uid="{E0341299-F9E2-44C1-A0E5-D77F78D9A0CA}" name="License: DOH Hospice" dataDxfId="161"/>
    <tableColumn id="26" xr3:uid="{1D3DA76B-0CE9-463C-92F4-9566D2C547B0}" name="License: Extended Care Services" dataDxfId="160"/>
    <tableColumn id="25" xr3:uid="{A5A7AA30-0E07-439A-B086-1FED18A9A65C}" name="License: LEA#" dataDxfId="159"/>
    <tableColumn id="24" xr3:uid="{7B0A3588-BAA1-4970-B311-1F41335D4BE9}" name="License: Level 2 ALF" dataDxfId="158"/>
    <tableColumn id="68" xr3:uid="{D4DCF506-0F3A-4B44-8816-35E14B0B8DBB}" name="License: Nurse: Advanced Nursing" dataDxfId="157"/>
    <tableColumn id="51" xr3:uid="{290AB0BC-2150-4138-9EC0-FA5A80F0058B}" name="License: Nurse: Registered Nurse Practitioner" dataDxfId="156"/>
    <tableColumn id="28" xr3:uid="{1C3FEBA5-F101-4D58-9CE9-3C0CA6062DAF}" name="License: OLTC" dataDxfId="155"/>
    <tableColumn id="53" xr3:uid="{52AF33DB-FDEF-4D69-9FF6-87D66A2674FB}" name="License: Optometry" dataDxfId="154"/>
    <tableColumn id="20" xr3:uid="{261BE35B-7825-4ADD-9E41-92EF3D579C4B}" name="License: Pharmacy Board" dataDxfId="153"/>
    <tableColumn id="52" xr3:uid="{B4E183BD-8C32-476A-9B5D-F92116776361}" name="License: Respiratory Therapist" dataDxfId="152"/>
    <tableColumn id="9" xr3:uid="{0A0D161E-6328-4C0A-92A4-5658744449EC}" name="Cert: General Accreditation" dataDxfId="151"/>
    <tableColumn id="34" xr3:uid="{062A9E69-C529-4775-B5A7-367505BE08BC}" name="Cert: ASHA or CFY" dataDxfId="150"/>
    <tableColumn id="59" xr3:uid="{75E2CA72-B687-4A3C-9656-7CFA6245DCED}" name="Cert: BACA" dataDxfId="149"/>
    <tableColumn id="33" xr3:uid="{69BE00DB-1109-457C-BB8E-37028C120564}" name="Cert: CARF or JACHO" dataDxfId="148"/>
    <tableColumn id="38" xr3:uid="{5ED66412-A1B3-4F49-BDC5-595723458A91}" name="Cert: CARF, COA, or JACHO" dataDxfId="147"/>
    <tableColumn id="69" xr3:uid="{3B86C70F-9ACB-4FF3-A2BA-E50ABB3E1FC1}" name="Cert: CRNA" dataDxfId="146"/>
    <tableColumn id="32" xr3:uid="{9D25DB2D-EDE4-4602-934E-6460A61F5F4B}" name="Cert: DAAS" dataDxfId="145"/>
    <tableColumn id="31" xr3:uid="{61BDC547-E987-4BD4-B82E-21C172BD4A84}" name="Cert: DDS" dataDxfId="144"/>
    <tableColumn id="66" xr3:uid="{9913A051-BB4A-4A82-925F-AD1F457A59DA}" name="Cert: DME Accreditation" dataDxfId="143"/>
    <tableColumn id="30" xr3:uid="{2AB6C9ED-2BD0-40C8-AD2A-A1DC8BA5D9B4}" name="Cert: DPSQA" dataDxfId="142"/>
    <tableColumn id="29" xr3:uid="{21872F78-19BC-4175-8738-0DA164EB1EB1}" name="Cert: Early Intervention" dataDxfId="141"/>
    <tableColumn id="37" xr3:uid="{C8AE5C53-019A-4731-9B0A-9DEE04B36828}" name="Cert: HRSA Grant" dataDxfId="140"/>
    <tableColumn id="73" xr3:uid="{E417ABB1-BC70-43EB-9409-D9A5C2D05A5B}" name="Cert: National Nursing" dataDxfId="139"/>
    <tableColumn id="36" xr3:uid="{FC2A798C-0486-42A8-9CF8-BDF5FA1E79C3}" name="Cert: NBCOT" dataDxfId="138"/>
    <tableColumn id="19" xr3:uid="{C961D62A-8658-498E-A6E0-3D99B77F3A0A}" name="Cert: PASSE" dataDxfId="137"/>
    <tableColumn id="35" xr3:uid="{AB2AE61E-6A7B-400C-A770-B1D8016C98B8}" name="Cert: UAMS Partners" dataDxfId="136"/>
    <tableColumn id="56" xr3:uid="{C5BD0553-6692-47B1-9CE0-27449BA186D9}" name="Ambulance License" dataDxfId="135"/>
    <tableColumn id="12" xr3:uid="{021B4C50-44AC-4752-8101-6BE149A80B12}" name="ACA Fee" dataDxfId="134"/>
    <tableColumn id="64" xr3:uid="{98DC3374-3250-4BB5-B4A4-AF62ED335AF2}" name="Board of Directors" dataDxfId="133">
      <calculatedColumnFormula>IF(Table14[[#This Row],[Enrollment Type: Group]]="X", "N", "C")</calculatedColumnFormula>
    </tableColumn>
    <tableColumn id="71" xr3:uid="{DA52309D-CA5C-48E8-83F5-BE5D7C01BB95}" name="CMS/DAAS/Provider Agreement" dataDxfId="132"/>
    <tableColumn id="78" xr3:uid="{2F42B26D-AAAC-4831-BF17-9550FFB198EF}" name="Data Sharing Agreement" dataDxfId="131"/>
    <tableColumn id="27" xr3:uid="{AB0AB293-FCFA-47E2-B6BC-702E0CEBEFE8}" name="DEA" dataDxfId="130"/>
    <tableColumn id="57" xr3:uid="{0D54F130-650E-42D5-8B80-D2CC65F20AC9}" name="Department of Education Letter" dataDxfId="129"/>
    <tableColumn id="16" xr3:uid="{7F71E741-0481-489E-ADBA-5D3355211533}" name="EFT with Voided Check / Bank Letter" dataDxfId="128">
      <calculatedColumnFormula>IF(Table14[[#This Row],[Enrollment Type: Individual within a Group]]="X", "Y", IF(Table14[[#This Row],[Enrollment Type: Atypical]]="A", "B", IF(Table14[[#This Row],[Enrollment Type: Individual]]="I", "B", IF(Table14[[#This Row],[Enrollment Type: Group]]="G", "B", "N"))))</calculatedColumnFormula>
    </tableColumn>
    <tableColumn id="10" xr3:uid="{414820D3-505A-4873-9DF9-B64CF208A842}" name="EPSDT" dataDxfId="127"/>
    <tableColumn id="70" xr3:uid="{9E85DB13-4E0D-41E5-A725-8D3F5F689341}" name="First Connects Enrollment Form" dataDxfId="126"/>
    <tableColumn id="39" xr3:uid="{6485AE24-1243-43DA-8786-5F244D627D9F}" name="Fluoride" dataDxfId="125"/>
    <tableColumn id="14" xr3:uid="{D29DE2D4-00A2-47C8-99AF-600D98C04023}" name="IRS Letter" dataDxfId="124">
      <calculatedColumnFormula>IF(Table14[[#This Row],[Enrollment Type: Group]]="X", "N", IF(Table14[[#This Row],[Enrollment Type: Atypical]]="A", "R", IF(Table14[[#This Row],[Enrollment Type: Individual]]="I", "R", IF(Table14[[#This Row],[Enrollment Type: Individual within a Group]]="N", "R", "Y"))))</calculatedColumnFormula>
    </tableColumn>
    <tableColumn id="50" xr3:uid="{9C52B1AD-EFBD-4461-BDD2-FA6CCBF83AE2}" name="Malpractice/Liability Insurance" dataDxfId="123"/>
    <tableColumn id="15" xr3:uid="{69AD79F7-7C34-4A70-92F7-2DA9FAA4EFD3}" name="PCP Required" dataDxfId="122"/>
    <tableColumn id="76" xr3:uid="{9F0DBA74-AFC6-4992-AEDF-4EDEF5FF51D8}" name="Peer Recovery Support Certification" dataDxfId="121"/>
    <tableColumn id="54" xr3:uid="{33083768-79A1-4956-9EEC-F34EA714BF7C}" name="Practitioner ID Request Form" dataDxfId="120"/>
    <tableColumn id="77" xr3:uid="{9277EFA9-A6EA-4891-BB28-B65A5982D803}" name="SAMHSA Approval Letter" dataDxfId="119"/>
    <tableColumn id="60" xr3:uid="{DFF89525-039B-4639-BA4F-98D1D7D92291}" name="Section II Pharmacy Facilities Form" dataDxfId="118"/>
    <tableColumn id="1" xr3:uid="{45D0A4AC-5B73-4703-B9E2-35E8AFE604BF}" name="Section IV Group Affiliation Form" dataDxfId="117"/>
    <tableColumn id="63" xr3:uid="{B8FBBE70-7357-4BE9-9678-21B64C825DC3}" name="Secretary of State DBA Document for Groups" dataDxfId="116">
      <calculatedColumnFormula>IF(Table14[[#This Row],[Enrollment Type: Group]]="X", "N", IF(Table14[[#This Row],[Enrollment Type: Atypical]]="A", "O", IF(Table14[[#This Row],[Enrollment Type: Individual]]="I", "O", IF(Table14[[#This Row],[Enrollment Type: Individual within a Group]]="N", "O", "O"))))</calculatedColumnFormula>
    </tableColumn>
    <tableColumn id="72" xr3:uid="{C7E94119-2852-4745-B70B-27539B60D183}" name="Supervisory Letter" dataDxfId="115"/>
    <tableColumn id="55" xr3:uid="{3286BCE1-2F8E-4601-A297-C98BF0188B0F}" name="Surety Bond" dataDxfId="114"/>
    <tableColumn id="7" xr3:uid="{C83A5DB4-78A8-432A-9953-DA6DF2E57204}" name="W9" dataDxfId="113"/>
    <tableColumn id="11" xr3:uid="{2F8690A5-D157-4C50-BB38-E7B3C6C0E7D5}" name="Medicare" dataDxfId="112"/>
    <tableColumn id="6" xr3:uid="{233C6324-E3FB-40B3-9FF2-1EEFD7C4B35C}" name="Contract in Checklist Only" dataDxfId="111"/>
    <tableColumn id="46" xr3:uid="{85BAC566-C3BC-437F-82FB-5B2B86E43A25}" name="CLIA" dataDxfId="110"/>
    <tableColumn id="58" xr3:uid="{5462235F-480B-4201-A578-AAA32B73DA7C}" name="Disclosure Forms" dataDxfId="109"/>
    <tableColumn id="13" xr3:uid="{D803B16C-251B-4D18-B0EE-476EF6C80203}" name="Fingerprints" dataDxfId="108"/>
    <tableColumn id="48" xr3:uid="{E90A1EE4-A23D-4D23-9B88-C46B3D18A367}" name="Lexis/Nexis" dataDxfId="107"/>
    <tableColumn id="49" xr3:uid="{29FCE253-CDDF-4843-A8DA-5D9B22164EEF}" name="Rates" dataDxfId="106"/>
    <tableColumn id="40" xr3:uid="{F7500F10-3ABE-4AFE-AB9F-5C64CD7995B8}" name="Group/IND Link in Checklist Only" dataDxfId="105">
      <calculatedColumnFormula>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calculatedColumnFormula>
    </tableColumn>
    <tableColumn id="61" xr3:uid="{73842CDA-096B-4756-82A1-92FD47C373C9}" name="Section III Pharmacy Respiratory Therapist Form" dataDxfId="104"/>
    <tableColumn id="47" xr3:uid="{AF6CA5DB-DB7C-43BF-A4C3-5582F54E879A}" name="Site Visit" dataDxfId="103"/>
    <tableColumn id="65" xr3:uid="{139C0C9B-02C3-4037-A4A7-0C08F5E8B109}" name="Utilization Review Confirmation" dataDxfId="102"/>
    <tableColumn id="67" xr3:uid="{3B195EC6-F2EF-4A5F-97E4-902D3AF107B7}" name="Requires Revalidation" dataDxfId="101"/>
    <tableColumn id="17" xr3:uid="{B9EEDE71-22F1-4271-BB9E-364B0FB3EAAF}" name="Clarifying Text for Attachment and Checklist" dataDxfId="100"/>
    <tableColumn id="18" xr3:uid="{E90A4A14-F9B6-4A22-B852-8B1701F1AB42}" name="Clarifying Text for Checklist Only" dataDxfId="99"/>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77B54F-E771-4BA6-AB62-BB73CCE2F455}" name="Table13" displayName="Table13" ref="A2:BZ425" totalsRowShown="0" headerRowDxfId="98" dataDxfId="97">
  <autoFilter ref="A2:BZ425" xr:uid="{A156B6DF-7138-4BAD-BFB2-B4B0128C08D8}"/>
  <tableColumns count="78">
    <tableColumn id="45" xr3:uid="{E40DD081-0E8E-4117-885F-5F0F2CA31B90}" name="Identifier" dataDxfId="96">
      <calculatedColumnFormula>Table13[[#This Row],[Provider Type Code]]&amp;""&amp;Table13[[#This Row],[Provider Category (Specialty)]]</calculatedColumnFormula>
    </tableColumn>
    <tableColumn id="2" xr3:uid="{FFB34BC0-11FD-4E41-94CF-8B8F934169C4}" name="Provider Type Code" dataDxfId="95"/>
    <tableColumn id="3" xr3:uid="{79A8C007-7C06-4537-BE73-68D7EE5D367F}" name="Provider Type Description" dataDxfId="94"/>
    <tableColumn id="4" xr3:uid="{690078CE-D38D-4513-86A2-546888FBC34D}" name="Provider Category (Specialty)" dataDxfId="93"/>
    <tableColumn id="5" xr3:uid="{F06C1835-6075-4A63-9069-CAD74DA3DA21}" name="Provider Category (Specialty) Description" dataDxfId="92"/>
    <tableColumn id="74" xr3:uid="{AD50857D-200E-4414-B246-DBAB49DA8440}" name="Folder Color" dataDxfId="91"/>
    <tableColumn id="41" xr3:uid="{A34F9D8B-77F2-49F5-9099-CB05764C17C6}" name="Enrollment Type: Atypical" dataDxfId="90"/>
    <tableColumn id="42" xr3:uid="{CE5EC4D5-4922-48BD-A92A-2EE79889C45F}" name="Enrollment Type: Individual" dataDxfId="89"/>
    <tableColumn id="43" xr3:uid="{9E9CA968-3AF3-4B1C-9716-D9218FE94320}" name="Enrollment Type: Individual within a Group" dataDxfId="88"/>
    <tableColumn id="44" xr3:uid="{50008594-2E8D-4711-B12B-E9B27D17ECD5}" name="Enrollment Type: Group" dataDxfId="87"/>
    <tableColumn id="8" xr3:uid="{10226AAA-0EEB-4575-95BD-81D9E5FF8FBE}" name="License: General" dataDxfId="86"/>
    <tableColumn id="21" xr3:uid="{A3B3712D-C871-4231-B1D9-8409D946D3C0}" name="License: ACS or Center Based" dataDxfId="85"/>
    <tableColumn id="22" xr3:uid="{B3F664AF-C47D-4019-9747-BCBE61C61440}" name="License: DAAS Adult Day Health Care" dataDxfId="84"/>
    <tableColumn id="23" xr3:uid="{8AE340BF-355D-4846-8045-B9E5F337B881}" name="License: DOH Class A" dataDxfId="83"/>
    <tableColumn id="62" xr3:uid="{FBD98AB3-06E7-4CBB-BEA4-7E14344AB7A1}" name="License: DOH Hospice" dataDxfId="82"/>
    <tableColumn id="26" xr3:uid="{3A364E68-62D7-4A5D-B2B4-78DC9BF74924}" name="License: Extended Care Services" dataDxfId="81"/>
    <tableColumn id="25" xr3:uid="{E0E6F9EF-164F-4A4F-9488-4D3B7304A241}" name="License: LEA#" dataDxfId="80"/>
    <tableColumn id="24" xr3:uid="{CBD22F76-92C0-4F84-B26B-DACCF8270D37}" name="License: Level 2 ALF" dataDxfId="79"/>
    <tableColumn id="68" xr3:uid="{6EE43FBB-BCD6-471A-9E80-37D64E376D8E}" name="License: Nurse: Advanced Nursing" dataDxfId="78"/>
    <tableColumn id="51" xr3:uid="{0B35510A-4408-42E1-A68F-F9D06A4237F7}" name="License: Nurse: Registered Nurse Practitioner" dataDxfId="77"/>
    <tableColumn id="28" xr3:uid="{DC44E9E7-5B9C-4445-A82D-CA24B7849E62}" name="License: OLTC" dataDxfId="76"/>
    <tableColumn id="53" xr3:uid="{27B1D765-F4DF-424B-8464-38E806E13859}" name="License: Optometry" dataDxfId="75"/>
    <tableColumn id="20" xr3:uid="{42333E1E-EB0A-48C2-A06C-A5BD32257FAC}" name="License: Pharmacy Board" dataDxfId="74"/>
    <tableColumn id="52" xr3:uid="{0CD0187D-0818-4B43-8F6E-58B1896AAAE6}" name="License: Respiratory Therapist" dataDxfId="73"/>
    <tableColumn id="9" xr3:uid="{05DE9AEA-250A-4FB3-8E63-8D82561A015D}" name="Cert: General Accreditation" dataDxfId="72"/>
    <tableColumn id="34" xr3:uid="{1A58285E-65D4-4787-9357-71D405FA760E}" name="Cert: ASHA or CFY" dataDxfId="71"/>
    <tableColumn id="59" xr3:uid="{E590F84D-1C95-472C-AF24-039047810E6B}" name="Cert: BACA" dataDxfId="70"/>
    <tableColumn id="33" xr3:uid="{6CDB9199-135D-4C99-AC0D-4FC83A351F78}" name="Cert: CARF or JACHO" dataDxfId="69"/>
    <tableColumn id="38" xr3:uid="{C2DEA1B2-E82D-45FF-9EF8-91F7C9483E77}" name="Cert: CARF, COA, or JACHO" dataDxfId="68"/>
    <tableColumn id="69" xr3:uid="{0ECCDBBA-FE2E-4206-BD67-A010DDD65B99}" name="Cert: CRNA" dataDxfId="67"/>
    <tableColumn id="32" xr3:uid="{6ED2D94A-8163-4D23-B28B-58D98009E3C0}" name="Cert: DAAS" dataDxfId="66"/>
    <tableColumn id="31" xr3:uid="{5D7FF75F-5ED7-4DA7-AD31-D19BDA4AC579}" name="Cert: DDS" dataDxfId="65"/>
    <tableColumn id="66" xr3:uid="{3DB62BEC-56F2-4863-81F7-2FB011A1DC55}" name="Cert: DME Accreditation" dataDxfId="64"/>
    <tableColumn id="30" xr3:uid="{5DCDCAB5-56B5-4332-AD36-EE2059A33AE6}" name="Cert: DPSQA" dataDxfId="63"/>
    <tableColumn id="29" xr3:uid="{F7D3A71C-A760-4A6B-A4A6-E54E938C2355}" name="Cert: Early Intervention" dataDxfId="62"/>
    <tableColumn id="37" xr3:uid="{97B79869-B973-4FCA-88FC-9A6491665128}" name="Cert: HRSA Grant" dataDxfId="61"/>
    <tableColumn id="73" xr3:uid="{D8B3071F-E632-48E2-BF5D-F816144E1CA4}" name="Cert: National Nursing" dataDxfId="60"/>
    <tableColumn id="36" xr3:uid="{56F413BA-72CC-442B-9A1D-02914179AF2C}" name="Cert: NBCOT" dataDxfId="59"/>
    <tableColumn id="19" xr3:uid="{E8719F3F-EEEB-4907-9493-16804A07C658}" name="Cert: PASSE" dataDxfId="58"/>
    <tableColumn id="35" xr3:uid="{14AE8442-F22D-48FE-9DD0-DA416DF77716}" name="Cert: UAMS Partners" dataDxfId="57"/>
    <tableColumn id="56" xr3:uid="{4F8D347C-0C4A-4FE3-8855-1CCC4152DB04}" name="Ambulance License" dataDxfId="56"/>
    <tableColumn id="12" xr3:uid="{B4AD13F4-8DA0-4CB2-AE1A-0DF187231E93}" name="ACA Fee" dataDxfId="55"/>
    <tableColumn id="64" xr3:uid="{109C9DF3-B123-41D8-BFFF-192509D8B34B}" name="Board of Directors" dataDxfId="54">
      <calculatedColumnFormula>IF(Table13[[#This Row],[Enrollment Type: Group]]="X", "N", "C")</calculatedColumnFormula>
    </tableColumn>
    <tableColumn id="71" xr3:uid="{B62F2CAC-5B77-4073-94C9-1A58D5E34906}" name="CMS/DAAS/Provider Agreement" dataDxfId="53"/>
    <tableColumn id="78" xr3:uid="{EAED593B-A4E9-4739-83BE-5BCEDCB846B7}" name="Data Sharing Agreement" dataDxfId="52"/>
    <tableColumn id="27" xr3:uid="{AE7B9330-FF87-48B8-B3C5-7B8CA1EFE750}" name="DEA" dataDxfId="51"/>
    <tableColumn id="57" xr3:uid="{55CD3390-3ADD-44AE-B9B9-AFBAB5777F38}" name="Department of Education Letter" dataDxfId="50"/>
    <tableColumn id="16" xr3:uid="{660AA933-8233-44D5-B36D-C1E0093534CD}" name="EFT with Voided Check / Bank Letter" dataDxfId="49">
      <calculatedColumnFormula>IF(Table13[[#This Row],[Enrollment Type: Individual within a Group]]="X", "Y", IF(Table13[[#This Row],[Enrollment Type: Atypical]]="A", "B", IF(Table13[[#This Row],[Enrollment Type: Individual]]="I", "B", IF(Table13[[#This Row],[Enrollment Type: Group]]="G", "B", "N"))))</calculatedColumnFormula>
    </tableColumn>
    <tableColumn id="10" xr3:uid="{CF3CE4CE-E658-4831-8D26-8B6B651F3C18}" name="EPSDT" dataDxfId="48"/>
    <tableColumn id="70" xr3:uid="{3E1AAB12-CEF3-466F-AA04-914462A95F16}" name="First Connects Enrollment Form" dataDxfId="47"/>
    <tableColumn id="39" xr3:uid="{BA38E8A8-7522-4F92-9237-22A64B555353}" name="Fluoride" dataDxfId="46"/>
    <tableColumn id="14" xr3:uid="{FF2AE5BB-AF86-492F-AA5B-7BCC4079EE44}" name="IRS Letter" dataDxfId="45">
      <calculatedColumnFormula>IF(Table13[[#This Row],[Enrollment Type: Group]]="X", "N", IF(Table13[[#This Row],[Enrollment Type: Atypical]]="A", "R", IF(Table13[[#This Row],[Enrollment Type: Individual]]="I", "R", IF(Table13[[#This Row],[Enrollment Type: Individual within a Group]]="N", "R", "Y"))))</calculatedColumnFormula>
    </tableColumn>
    <tableColumn id="50" xr3:uid="{DA19B99C-CE90-402D-AD3F-76FC4679D60D}" name="Malpractice/Liability Insurance" dataDxfId="44"/>
    <tableColumn id="15" xr3:uid="{F4ADE9B1-1FBF-47D4-8E48-D639C006C834}" name="PCP Required" dataDxfId="43"/>
    <tableColumn id="76" xr3:uid="{D927C242-C811-4B09-8233-62671EAC44A5}" name="Peer Recovery Support Certification" dataDxfId="42"/>
    <tableColumn id="54" xr3:uid="{26BE29D4-18D5-451B-AB52-44DF12B071F4}" name="Practitioner ID Request Form" dataDxfId="41"/>
    <tableColumn id="77" xr3:uid="{D3A55079-13C9-4640-BE71-CF6B5C351AFC}" name="SAMHSA Approval Letter" dataDxfId="40"/>
    <tableColumn id="60" xr3:uid="{9FB5B81F-0A52-4D1C-ABF6-CD90BEA3A2ED}" name="Section II Pharmacy Facilities Form" dataDxfId="39"/>
    <tableColumn id="1" xr3:uid="{BA35A689-25E5-45C6-965A-6916C3689614}" name="Section IV Group Affiliation Form" dataDxfId="38"/>
    <tableColumn id="63" xr3:uid="{AC48E42D-4919-49FD-ABF8-968B67004888}" name="Secretary of State DBA Document for Groups" dataDxfId="37">
      <calculatedColumnFormula>IF(Table13[[#This Row],[Enrollment Type: Group]]="X", "N", IF(Table13[[#This Row],[Enrollment Type: Atypical]]="A", "O", IF(Table13[[#This Row],[Enrollment Type: Individual]]="I", "O", IF(Table13[[#This Row],[Enrollment Type: Individual within a Group]]="N", "O", "O"))))</calculatedColumnFormula>
    </tableColumn>
    <tableColumn id="72" xr3:uid="{0F905934-7C87-4354-9388-04A107DFEC1C}" name="Supervisory Letter" dataDxfId="36"/>
    <tableColumn id="55" xr3:uid="{324608C2-5F48-4483-BF61-F7659EEDE603}" name="Surety Bond" dataDxfId="35"/>
    <tableColumn id="7" xr3:uid="{2AFF3CA1-0850-40C6-B9D3-785A1DB86299}" name="W9" dataDxfId="34"/>
    <tableColumn id="11" xr3:uid="{CA0D3042-BD3C-4A27-A32D-FCD013C5121F}" name="Medicare" dataDxfId="33"/>
    <tableColumn id="6" xr3:uid="{45FC89F1-5C85-4603-898F-C9102CE75E02}" name="Contract in Checklist Only" dataDxfId="32"/>
    <tableColumn id="46" xr3:uid="{8B15E957-B448-4064-8E2F-A46466972100}" name="CLIA" dataDxfId="31"/>
    <tableColumn id="58" xr3:uid="{ECE7BDEA-7374-496C-88C3-E10B7A16FEF2}" name="Disclosure Forms" dataDxfId="30"/>
    <tableColumn id="13" xr3:uid="{272349AF-D46F-4740-B36D-51FC8BF04AAD}" name="Fingerprints" dataDxfId="29"/>
    <tableColumn id="48" xr3:uid="{D8030EB6-FC40-4B65-B10F-FBE98A264414}" name="Lexis/Nexis" dataDxfId="28"/>
    <tableColumn id="49" xr3:uid="{DA215A05-C59A-4E29-A5DB-F822D34344D5}" name="Rates" dataDxfId="27"/>
    <tableColumn id="40" xr3:uid="{60DA54B7-1497-4BCF-8942-9BDD54920FB3}" name="Group/IND Link in Checklist Only" dataDxfId="26">
      <calculatedColumnFormula>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calculatedColumnFormula>
    </tableColumn>
    <tableColumn id="61" xr3:uid="{C264F4C4-37EA-4BC0-8020-2D04A560C85E}" name="Section III Pharmacy Respiratory Therapist Form" dataDxfId="25"/>
    <tableColumn id="47" xr3:uid="{E6BEEDEB-0880-448A-8FCE-2B6CFCDA4A02}" name="Site Visit" dataDxfId="24"/>
    <tableColumn id="65" xr3:uid="{F6E7EB33-7781-4B68-9F3D-29A2483E06E0}" name="Utilization Review Confirmation" dataDxfId="23"/>
    <tableColumn id="75" xr3:uid="{AC92BE6F-9336-417A-B8A4-31236DCBBB62}" name="Life360 Confirmation Of Services" dataDxfId="22"/>
    <tableColumn id="67" xr3:uid="{2E6376A8-16C9-4B44-8E80-12426DE89462}" name="Requires Revalidation" dataDxfId="21"/>
    <tableColumn id="17" xr3:uid="{531197D4-8C70-42B1-BF44-56A0C794B4EA}" name="Clarifying Text for Attachment and Checklist" dataDxfId="20"/>
    <tableColumn id="18" xr3:uid="{ADA1F641-CA76-4FE7-AE5A-E95B6DF79D08}" name="Clarifying Text for Checklist Only" dataDxfId="19"/>
  </tableColumns>
  <tableStyleInfo name="TableStyleLight2" showFirstColumn="0" showLastColumn="0" showRowStripes="1" showColumnStripes="0"/>
</table>
</file>

<file path=xl/theme/theme1.xml><?xml version="1.0" encoding="utf-8"?>
<a:theme xmlns:a="http://schemas.openxmlformats.org/drawingml/2006/main" name="DXC 8.5 x 11 Additional Colors">
  <a:themeElements>
    <a:clrScheme name="Custom 5">
      <a:dk1>
        <a:sysClr val="windowText" lastClr="000000"/>
      </a:dk1>
      <a:lt1>
        <a:sysClr val="window" lastClr="FFFFFF"/>
      </a:lt1>
      <a:dk2>
        <a:srgbClr val="666666"/>
      </a:dk2>
      <a:lt2>
        <a:srgbClr val="E7E6E6"/>
      </a:lt2>
      <a:accent1>
        <a:srgbClr val="00C9FF"/>
      </a:accent1>
      <a:accent2>
        <a:srgbClr val="FFED00"/>
      </a:accent2>
      <a:accent3>
        <a:srgbClr val="64FF00"/>
      </a:accent3>
      <a:accent4>
        <a:srgbClr val="0000C6"/>
      </a:accent4>
      <a:accent5>
        <a:srgbClr val="FF0000"/>
      </a:accent5>
      <a:accent6>
        <a:srgbClr val="666666"/>
      </a:accent6>
      <a:hlink>
        <a:srgbClr val="FF741F"/>
      </a:hlink>
      <a:folHlink>
        <a:srgbClr val="E400C9"/>
      </a:folHlink>
    </a:clrScheme>
    <a:fontScheme name="Office Them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DXC 8.5 x 11 Additional Colors" id="{8CA40280-1374-4D7A-8076-73C5BB720567}" vid="{CAAD2C7A-FBEA-473B-88D0-488756244966}"/>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edicaid.mmis.arkansas.gov/Download/provider/enroll/ARMedProvPortAppInstruc.pdf" TargetMode="Externa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7"/>
  <sheetViews>
    <sheetView topLeftCell="A5" zoomScaleNormal="100" workbookViewId="0">
      <selection activeCell="B9" sqref="B9"/>
    </sheetView>
  </sheetViews>
  <sheetFormatPr defaultColWidth="18.140625" defaultRowHeight="11.25" x14ac:dyDescent="0.25"/>
  <cols>
    <col min="1" max="1" width="62.7109375" style="1" customWidth="1"/>
    <col min="2" max="16384" width="18.140625" style="1"/>
  </cols>
  <sheetData>
    <row r="1" spans="1:3" x14ac:dyDescent="0.25">
      <c r="A1" s="11" t="s">
        <v>383</v>
      </c>
      <c r="B1" s="37" t="s">
        <v>379</v>
      </c>
      <c r="C1" s="38" t="s">
        <v>380</v>
      </c>
    </row>
    <row r="2" spans="1:3" x14ac:dyDescent="0.25">
      <c r="A2" s="9" t="s">
        <v>332</v>
      </c>
      <c r="B2" s="39" t="s">
        <v>382</v>
      </c>
      <c r="C2" s="40" t="s">
        <v>381</v>
      </c>
    </row>
    <row r="3" spans="1:3" x14ac:dyDescent="0.25">
      <c r="A3" s="9" t="s">
        <v>316</v>
      </c>
      <c r="B3" s="39" t="s">
        <v>347</v>
      </c>
      <c r="C3" s="40" t="s">
        <v>381</v>
      </c>
    </row>
    <row r="4" spans="1:3" x14ac:dyDescent="0.25">
      <c r="A4" s="9" t="s">
        <v>341</v>
      </c>
      <c r="B4" s="39" t="s">
        <v>348</v>
      </c>
      <c r="C4" s="40" t="s">
        <v>381</v>
      </c>
    </row>
    <row r="5" spans="1:3" ht="12" thickBot="1" x14ac:dyDescent="0.3">
      <c r="A5" s="10" t="s">
        <v>317</v>
      </c>
      <c r="B5" s="41" t="s">
        <v>353</v>
      </c>
      <c r="C5" s="42" t="s">
        <v>381</v>
      </c>
    </row>
    <row r="6" spans="1:3" ht="12" thickBot="1" x14ac:dyDescent="0.3"/>
    <row r="7" spans="1:3" x14ac:dyDescent="0.25">
      <c r="A7" s="11" t="s">
        <v>509</v>
      </c>
      <c r="B7" s="38" t="s">
        <v>510</v>
      </c>
    </row>
    <row r="8" spans="1:3" x14ac:dyDescent="0.25">
      <c r="A8" s="9" t="s">
        <v>511</v>
      </c>
      <c r="B8" s="40" t="s">
        <v>517</v>
      </c>
    </row>
    <row r="9" spans="1:3" x14ac:dyDescent="0.25">
      <c r="A9" s="9" t="s">
        <v>512</v>
      </c>
      <c r="B9" s="40" t="s">
        <v>518</v>
      </c>
    </row>
    <row r="10" spans="1:3" x14ac:dyDescent="0.25">
      <c r="A10" s="9" t="s">
        <v>513</v>
      </c>
      <c r="B10" s="40" t="s">
        <v>519</v>
      </c>
    </row>
    <row r="11" spans="1:3" x14ac:dyDescent="0.25">
      <c r="A11" s="9" t="s">
        <v>514</v>
      </c>
      <c r="B11" s="40" t="s">
        <v>520</v>
      </c>
    </row>
    <row r="12" spans="1:3" x14ac:dyDescent="0.25">
      <c r="A12" s="9" t="s">
        <v>515</v>
      </c>
      <c r="B12" s="40" t="s">
        <v>521</v>
      </c>
    </row>
    <row r="13" spans="1:3" x14ac:dyDescent="0.25">
      <c r="A13" s="9" t="s">
        <v>665</v>
      </c>
      <c r="B13" s="40" t="s">
        <v>522</v>
      </c>
    </row>
    <row r="14" spans="1:3" ht="12" thickBot="1" x14ac:dyDescent="0.3">
      <c r="A14" s="10" t="s">
        <v>516</v>
      </c>
      <c r="B14" s="42" t="s">
        <v>247</v>
      </c>
    </row>
    <row r="15" spans="1:3" ht="12" thickBot="1" x14ac:dyDescent="0.3"/>
    <row r="16" spans="1:3" x14ac:dyDescent="0.25">
      <c r="A16" s="35" t="s">
        <v>557</v>
      </c>
    </row>
    <row r="17" spans="1:3" x14ac:dyDescent="0.25">
      <c r="A17" s="33" t="s">
        <v>661</v>
      </c>
    </row>
    <row r="18" spans="1:3" ht="12" thickBot="1" x14ac:dyDescent="0.3">
      <c r="A18" s="34" t="s">
        <v>662</v>
      </c>
    </row>
    <row r="19" spans="1:3" ht="12" thickBot="1" x14ac:dyDescent="0.3"/>
    <row r="20" spans="1:3" x14ac:dyDescent="0.25">
      <c r="A20" s="11" t="s">
        <v>651</v>
      </c>
      <c r="B20" s="38" t="s">
        <v>510</v>
      </c>
    </row>
    <row r="21" spans="1:3" x14ac:dyDescent="0.25">
      <c r="A21" s="9" t="s">
        <v>352</v>
      </c>
      <c r="B21" s="40" t="s">
        <v>349</v>
      </c>
    </row>
    <row r="22" spans="1:3" x14ac:dyDescent="0.25">
      <c r="A22" s="9" t="s">
        <v>410</v>
      </c>
      <c r="B22" s="40" t="s">
        <v>409</v>
      </c>
    </row>
    <row r="23" spans="1:3" x14ac:dyDescent="0.25">
      <c r="A23" s="9" t="s">
        <v>390</v>
      </c>
      <c r="B23" s="40" t="s">
        <v>356</v>
      </c>
    </row>
    <row r="24" spans="1:3" x14ac:dyDescent="0.25">
      <c r="A24" s="9" t="s">
        <v>355</v>
      </c>
      <c r="B24" s="40" t="s">
        <v>351</v>
      </c>
    </row>
    <row r="25" spans="1:3" x14ac:dyDescent="0.25">
      <c r="A25" s="9" t="s">
        <v>350</v>
      </c>
      <c r="B25" s="40" t="s">
        <v>348</v>
      </c>
    </row>
    <row r="26" spans="1:3" ht="12" thickBot="1" x14ac:dyDescent="0.3">
      <c r="A26" s="10" t="s">
        <v>666</v>
      </c>
      <c r="B26" s="42" t="s">
        <v>354</v>
      </c>
    </row>
    <row r="27" spans="1:3" ht="12" thickBot="1" x14ac:dyDescent="0.3"/>
    <row r="28" spans="1:3" x14ac:dyDescent="0.25">
      <c r="A28" s="11" t="s">
        <v>658</v>
      </c>
      <c r="B28" s="37" t="s">
        <v>652</v>
      </c>
      <c r="C28" s="38" t="s">
        <v>653</v>
      </c>
    </row>
    <row r="29" spans="1:3" x14ac:dyDescent="0.25">
      <c r="A29" s="9" t="s">
        <v>654</v>
      </c>
      <c r="B29" s="43" t="s">
        <v>655</v>
      </c>
      <c r="C29" s="44" t="s">
        <v>655</v>
      </c>
    </row>
    <row r="30" spans="1:3" x14ac:dyDescent="0.25">
      <c r="A30" s="9" t="s">
        <v>656</v>
      </c>
      <c r="B30" s="39" t="s">
        <v>348</v>
      </c>
      <c r="C30" s="40" t="s">
        <v>349</v>
      </c>
    </row>
    <row r="31" spans="1:3" x14ac:dyDescent="0.25">
      <c r="A31" s="9" t="s">
        <v>657</v>
      </c>
      <c r="B31" s="39" t="s">
        <v>349</v>
      </c>
      <c r="C31" s="40" t="s">
        <v>351</v>
      </c>
    </row>
    <row r="32" spans="1:3" ht="12" thickBot="1" x14ac:dyDescent="0.3">
      <c r="A32" s="45" t="s">
        <v>663</v>
      </c>
      <c r="B32" s="7"/>
      <c r="C32" s="8"/>
    </row>
    <row r="35" spans="1:1" x14ac:dyDescent="0.25">
      <c r="A35" s="1" t="s">
        <v>664</v>
      </c>
    </row>
    <row r="37" spans="1:1" x14ac:dyDescent="0.25">
      <c r="A37" s="1" t="s">
        <v>558</v>
      </c>
    </row>
  </sheetData>
  <pageMargins left="0.7" right="0.7" top="0.75" bottom="0.75" header="0.3" footer="0.3"/>
  <pageSetup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32"/>
  <sheetViews>
    <sheetView zoomScaleNormal="100" workbookViewId="0">
      <pane xSplit="1" ySplit="1" topLeftCell="B335" activePane="bottomRight" state="frozen"/>
      <selection sqref="A1:C1"/>
      <selection pane="topRight" sqref="A1:C1"/>
      <selection pane="bottomLeft" sqref="A1:C1"/>
      <selection pane="bottomRight" activeCell="B355" sqref="B355"/>
    </sheetView>
  </sheetViews>
  <sheetFormatPr defaultColWidth="5.7109375" defaultRowHeight="11.25" x14ac:dyDescent="0.25"/>
  <cols>
    <col min="1" max="1" width="5.28515625" style="5" bestFit="1" customWidth="1"/>
    <col min="2" max="2" width="5.28515625" style="4" bestFit="1" customWidth="1"/>
    <col min="3" max="3" width="18.28515625" style="21" customWidth="1"/>
    <col min="4" max="4" width="5.28515625" style="4" bestFit="1" customWidth="1"/>
    <col min="5" max="5" width="16" style="21" customWidth="1"/>
    <col min="6" max="6" width="5.28515625" style="21" customWidth="1"/>
    <col min="7" max="10" width="5.28515625" style="4" customWidth="1"/>
    <col min="11" max="25" width="5.28515625" style="1" customWidth="1"/>
    <col min="26" max="26" width="4.5703125" style="1" customWidth="1"/>
    <col min="27" max="48" width="5.28515625" style="1" customWidth="1"/>
    <col min="49" max="49" width="9.140625" style="1" customWidth="1"/>
    <col min="50" max="73" width="5.28515625" style="1" customWidth="1"/>
    <col min="74" max="74" width="7.7109375" style="1" customWidth="1"/>
    <col min="75" max="77" width="5.28515625" style="1" customWidth="1"/>
    <col min="78" max="78" width="168" style="1" bestFit="1" customWidth="1"/>
    <col min="79" max="79" width="75.5703125" style="1" bestFit="1" customWidth="1"/>
    <col min="80" max="16384" width="5.7109375" style="1"/>
  </cols>
  <sheetData>
    <row r="1" spans="1:79" s="15" customFormat="1" ht="56.1" customHeight="1" x14ac:dyDescent="0.2">
      <c r="A1" s="24" t="s">
        <v>700</v>
      </c>
      <c r="B1" s="12" t="s">
        <v>308</v>
      </c>
      <c r="C1" s="12" t="s">
        <v>344</v>
      </c>
      <c r="D1" s="12" t="s">
        <v>345</v>
      </c>
      <c r="E1" s="12" t="s">
        <v>346</v>
      </c>
      <c r="F1" s="25" t="s">
        <v>509</v>
      </c>
      <c r="G1" s="16" t="s">
        <v>375</v>
      </c>
      <c r="H1" s="16" t="s">
        <v>376</v>
      </c>
      <c r="I1" s="16" t="s">
        <v>377</v>
      </c>
      <c r="J1" s="16" t="s">
        <v>378</v>
      </c>
      <c r="K1" s="13" t="s">
        <v>358</v>
      </c>
      <c r="L1" s="13" t="s">
        <v>359</v>
      </c>
      <c r="M1" s="13" t="s">
        <v>357</v>
      </c>
      <c r="N1" s="13" t="s">
        <v>394</v>
      </c>
      <c r="O1" s="13" t="s">
        <v>408</v>
      </c>
      <c r="P1" s="13" t="s">
        <v>360</v>
      </c>
      <c r="Q1" s="13" t="s">
        <v>361</v>
      </c>
      <c r="R1" s="13" t="s">
        <v>362</v>
      </c>
      <c r="S1" s="13" t="s">
        <v>495</v>
      </c>
      <c r="T1" s="13" t="s">
        <v>494</v>
      </c>
      <c r="U1" s="13" t="s">
        <v>364</v>
      </c>
      <c r="V1" s="13" t="s">
        <v>671</v>
      </c>
      <c r="W1" s="13" t="s">
        <v>398</v>
      </c>
      <c r="X1" s="13" t="s">
        <v>504</v>
      </c>
      <c r="Y1" s="13" t="s">
        <v>804</v>
      </c>
      <c r="Z1" s="13" t="s">
        <v>815</v>
      </c>
      <c r="AA1" s="13" t="s">
        <v>365</v>
      </c>
      <c r="AB1" s="13" t="s">
        <v>366</v>
      </c>
      <c r="AC1" s="13" t="s">
        <v>508</v>
      </c>
      <c r="AD1" s="13" t="s">
        <v>367</v>
      </c>
      <c r="AE1" s="13" t="s">
        <v>373</v>
      </c>
      <c r="AF1" s="13" t="s">
        <v>496</v>
      </c>
      <c r="AG1" s="13" t="s">
        <v>368</v>
      </c>
      <c r="AH1" s="13" t="s">
        <v>369</v>
      </c>
      <c r="AI1" s="13" t="s">
        <v>660</v>
      </c>
      <c r="AJ1" s="13" t="s">
        <v>370</v>
      </c>
      <c r="AK1" s="13" t="s">
        <v>371</v>
      </c>
      <c r="AL1" s="13" t="s">
        <v>372</v>
      </c>
      <c r="AM1" s="13" t="s">
        <v>501</v>
      </c>
      <c r="AN1" s="13" t="s">
        <v>544</v>
      </c>
      <c r="AO1" s="13" t="s">
        <v>649</v>
      </c>
      <c r="AP1" s="13" t="s">
        <v>374</v>
      </c>
      <c r="AQ1" s="13" t="s">
        <v>809</v>
      </c>
      <c r="AR1" s="13" t="s">
        <v>667</v>
      </c>
      <c r="AS1" s="13" t="s">
        <v>2</v>
      </c>
      <c r="AT1" s="13" t="s">
        <v>411</v>
      </c>
      <c r="AU1" s="13" t="s">
        <v>499</v>
      </c>
      <c r="AV1" s="13" t="s">
        <v>701</v>
      </c>
      <c r="AW1" s="13" t="s">
        <v>363</v>
      </c>
      <c r="AX1" s="13" t="s">
        <v>402</v>
      </c>
      <c r="AY1" s="13" t="s">
        <v>490</v>
      </c>
      <c r="AZ1" s="13" t="s">
        <v>68</v>
      </c>
      <c r="BA1" s="13" t="s">
        <v>497</v>
      </c>
      <c r="BB1" s="13" t="s">
        <v>659</v>
      </c>
      <c r="BC1" s="13" t="s">
        <v>318</v>
      </c>
      <c r="BD1" s="13" t="s">
        <v>397</v>
      </c>
      <c r="BE1" s="13" t="s">
        <v>307</v>
      </c>
      <c r="BF1" s="13" t="s">
        <v>679</v>
      </c>
      <c r="BG1" s="13" t="s">
        <v>400</v>
      </c>
      <c r="BH1" s="13" t="s">
        <v>404</v>
      </c>
      <c r="BI1" s="13" t="s">
        <v>491</v>
      </c>
      <c r="BJ1" s="13" t="s">
        <v>554</v>
      </c>
      <c r="BK1" s="13" t="s">
        <v>500</v>
      </c>
      <c r="BL1" s="13" t="s">
        <v>401</v>
      </c>
      <c r="BM1" s="13" t="s">
        <v>0</v>
      </c>
      <c r="BN1" s="19" t="s">
        <v>1</v>
      </c>
      <c r="BO1" s="19" t="s">
        <v>388</v>
      </c>
      <c r="BP1" s="19" t="s">
        <v>393</v>
      </c>
      <c r="BQ1" s="19" t="s">
        <v>403</v>
      </c>
      <c r="BR1" s="19" t="s">
        <v>315</v>
      </c>
      <c r="BS1" s="19" t="s">
        <v>396</v>
      </c>
      <c r="BT1" s="19" t="s">
        <v>399</v>
      </c>
      <c r="BU1" s="19" t="s">
        <v>389</v>
      </c>
      <c r="BV1" s="19" t="s">
        <v>668</v>
      </c>
      <c r="BW1" s="19" t="s">
        <v>395</v>
      </c>
      <c r="BX1" s="19" t="s">
        <v>412</v>
      </c>
      <c r="BY1" s="22" t="s">
        <v>415</v>
      </c>
      <c r="BZ1" s="52" t="s">
        <v>807</v>
      </c>
      <c r="CA1" s="14" t="s">
        <v>384</v>
      </c>
    </row>
    <row r="2" spans="1:79" ht="22.5" x14ac:dyDescent="0.25">
      <c r="A2" s="5" t="str">
        <f>Table1[[#This Row],[Provider Type Code]]&amp;""&amp;Table1[[#This Row],[Provider Category (Specialty)]]</f>
        <v>0101</v>
      </c>
      <c r="B2" s="5" t="s">
        <v>319</v>
      </c>
      <c r="C2" s="2" t="s">
        <v>545</v>
      </c>
      <c r="D2" s="3" t="s">
        <v>319</v>
      </c>
      <c r="E2" s="2" t="s">
        <v>193</v>
      </c>
      <c r="F2" s="23" t="s">
        <v>519</v>
      </c>
      <c r="G2" s="17" t="s">
        <v>381</v>
      </c>
      <c r="H2" s="17" t="s">
        <v>382</v>
      </c>
      <c r="I2" s="17" t="s">
        <v>348</v>
      </c>
      <c r="J2" s="17" t="s">
        <v>381</v>
      </c>
      <c r="K2" s="2" t="s">
        <v>349</v>
      </c>
      <c r="L2" s="2" t="s">
        <v>348</v>
      </c>
      <c r="M2" s="2" t="s">
        <v>348</v>
      </c>
      <c r="N2" s="2" t="s">
        <v>348</v>
      </c>
      <c r="O2" s="2" t="s">
        <v>348</v>
      </c>
      <c r="P2" s="2" t="s">
        <v>348</v>
      </c>
      <c r="Q2" s="2" t="s">
        <v>348</v>
      </c>
      <c r="R2" s="2" t="s">
        <v>348</v>
      </c>
      <c r="S2" s="2" t="s">
        <v>348</v>
      </c>
      <c r="T2" s="2" t="s">
        <v>348</v>
      </c>
      <c r="U2" s="2" t="s">
        <v>348</v>
      </c>
      <c r="V2" s="2" t="s">
        <v>348</v>
      </c>
      <c r="W2" s="2" t="s">
        <v>348</v>
      </c>
      <c r="X2" s="2" t="s">
        <v>348</v>
      </c>
      <c r="Y2" s="2" t="s">
        <v>348</v>
      </c>
      <c r="Z2" s="2" t="s">
        <v>348</v>
      </c>
      <c r="AA2" s="2" t="s">
        <v>348</v>
      </c>
      <c r="AB2" s="2" t="s">
        <v>348</v>
      </c>
      <c r="AC2" s="2" t="s">
        <v>348</v>
      </c>
      <c r="AD2" s="2" t="s">
        <v>348</v>
      </c>
      <c r="AE2" s="2" t="s">
        <v>348</v>
      </c>
      <c r="AF2" s="2" t="s">
        <v>348</v>
      </c>
      <c r="AG2" s="2" t="s">
        <v>348</v>
      </c>
      <c r="AH2" s="2" t="s">
        <v>348</v>
      </c>
      <c r="AI2" s="2" t="s">
        <v>348</v>
      </c>
      <c r="AJ2" s="2" t="s">
        <v>348</v>
      </c>
      <c r="AK2" s="2" t="s">
        <v>348</v>
      </c>
      <c r="AL2" s="2" t="s">
        <v>348</v>
      </c>
      <c r="AM2" s="2" t="s">
        <v>348</v>
      </c>
      <c r="AN2" s="2" t="s">
        <v>348</v>
      </c>
      <c r="AO2" s="2" t="s">
        <v>348</v>
      </c>
      <c r="AP2" s="2" t="s">
        <v>348</v>
      </c>
      <c r="AQ2" s="2" t="s">
        <v>348</v>
      </c>
      <c r="AR2" s="2" t="s">
        <v>348</v>
      </c>
      <c r="AS2" s="2" t="s">
        <v>348</v>
      </c>
      <c r="AT2" s="2" t="str">
        <f>IF(Table1[[#This Row],[Enrollment Type: Group]]="X", "N", "C")</f>
        <v>N</v>
      </c>
      <c r="AU2" s="2" t="s">
        <v>348</v>
      </c>
      <c r="AV2" s="2" t="s">
        <v>348</v>
      </c>
      <c r="AW2" s="2" t="s">
        <v>351</v>
      </c>
      <c r="AX2" s="2" t="s">
        <v>348</v>
      </c>
      <c r="AY2" s="2" t="s">
        <v>650</v>
      </c>
      <c r="AZ2" s="2" t="s">
        <v>349</v>
      </c>
      <c r="BA2" s="2" t="s">
        <v>348</v>
      </c>
      <c r="BB2" s="2" t="s">
        <v>351</v>
      </c>
      <c r="BC2" s="2" t="str">
        <f>IF(Table1[[#This Row],[Enrollment Type: Group]]="X", "N", IF(Table1[[#This Row],[Enrollment Type: Atypical]]="A", "R", IF(Table1[[#This Row],[Enrollment Type: Individual]]="I", "R", IF(Table1[[#This Row],[Enrollment Type: Individual within a Group]]="N", "R", "Y"))))</f>
        <v>N</v>
      </c>
      <c r="BD2" s="2" t="s">
        <v>348</v>
      </c>
      <c r="BE2" s="2" t="s">
        <v>354</v>
      </c>
      <c r="BF2" s="2" t="s">
        <v>348</v>
      </c>
      <c r="BG2" s="2" t="s">
        <v>348</v>
      </c>
      <c r="BH2" s="2" t="s">
        <v>348</v>
      </c>
      <c r="BI2" s="2" t="s">
        <v>650</v>
      </c>
      <c r="BJ2" s="2" t="str">
        <f>IF(Table1[[#This Row],[Enrollment Type: Group]]="X", "N", IF(Table1[[#This Row],[Enrollment Type: Atypical]]="A", "O", IF(Table1[[#This Row],[Enrollment Type: Individual]]="I", "O", IF(Table1[[#This Row],[Enrollment Type: Individual within a Group]]="N", "O", "O"))))</f>
        <v>N</v>
      </c>
      <c r="BK2" s="2" t="s">
        <v>348</v>
      </c>
      <c r="BL2" s="2" t="s">
        <v>348</v>
      </c>
      <c r="BM2" s="2" t="s">
        <v>349</v>
      </c>
      <c r="BN2" s="20" t="s">
        <v>349</v>
      </c>
      <c r="BO2" s="20" t="s">
        <v>349</v>
      </c>
      <c r="BP2" s="20" t="s">
        <v>351</v>
      </c>
      <c r="BQ2" s="20" t="s">
        <v>349</v>
      </c>
      <c r="BR2" s="20" t="s">
        <v>348</v>
      </c>
      <c r="BS2" s="20" t="s">
        <v>349</v>
      </c>
      <c r="BT2" s="20" t="s">
        <v>348</v>
      </c>
      <c r="BU2" s="20" t="s">
        <v>351</v>
      </c>
      <c r="BV2" s="20" t="s">
        <v>348</v>
      </c>
      <c r="BW2" s="20" t="s">
        <v>348</v>
      </c>
      <c r="BX2" s="20" t="s">
        <v>348</v>
      </c>
      <c r="BY2" s="23" t="s">
        <v>349</v>
      </c>
      <c r="BZ2" s="1" t="s">
        <v>387</v>
      </c>
    </row>
    <row r="3" spans="1:79" ht="22.5" x14ac:dyDescent="0.25">
      <c r="A3" s="5" t="str">
        <f>Table1[[#This Row],[Provider Type Code]]&amp;""&amp;Table1[[#This Row],[Provider Category (Specialty)]]</f>
        <v>0102</v>
      </c>
      <c r="B3" s="5" t="s">
        <v>319</v>
      </c>
      <c r="C3" s="2" t="s">
        <v>545</v>
      </c>
      <c r="D3" s="3" t="s">
        <v>320</v>
      </c>
      <c r="E3" s="2" t="s">
        <v>234</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
        <v>348</v>
      </c>
      <c r="AR3" s="2" t="s">
        <v>348</v>
      </c>
      <c r="AS3" s="2" t="s">
        <v>348</v>
      </c>
      <c r="AT3" s="2" t="str">
        <f>IF(Table1[[#This Row],[Enrollment Type: Group]]="X", "N", "C")</f>
        <v>N</v>
      </c>
      <c r="AU3" s="2" t="s">
        <v>348</v>
      </c>
      <c r="AV3" s="2" t="s">
        <v>348</v>
      </c>
      <c r="AW3" s="2" t="s">
        <v>351</v>
      </c>
      <c r="AX3" s="2" t="s">
        <v>348</v>
      </c>
      <c r="AY3" s="2" t="s">
        <v>650</v>
      </c>
      <c r="AZ3" s="2" t="s">
        <v>348</v>
      </c>
      <c r="BA3" s="2" t="s">
        <v>348</v>
      </c>
      <c r="BB3" s="2" t="s">
        <v>351</v>
      </c>
      <c r="BC3" s="2" t="str">
        <f>IF(Table1[[#This Row],[Enrollment Type: Group]]="X", "N", IF(Table1[[#This Row],[Enrollment Type: Atypical]]="A", "R", IF(Table1[[#This Row],[Enrollment Type: Individual]]="I", "R", IF(Table1[[#This Row],[Enrollment Type: Individual within a Group]]="N", "R", "Y"))))</f>
        <v>N</v>
      </c>
      <c r="BD3" s="2" t="s">
        <v>348</v>
      </c>
      <c r="BE3" s="2" t="s">
        <v>348</v>
      </c>
      <c r="BF3" s="2" t="s">
        <v>348</v>
      </c>
      <c r="BG3" s="2" t="s">
        <v>348</v>
      </c>
      <c r="BH3" s="2" t="s">
        <v>348</v>
      </c>
      <c r="BI3" s="2" t="s">
        <v>650</v>
      </c>
      <c r="BJ3" s="2" t="str">
        <f>IF(Table1[[#This Row],[Enrollment Type: Group]]="X", "N", IF(Table1[[#This Row],[Enrollment Type: Atypical]]="A", "O", IF(Table1[[#This Row],[Enrollment Type: Individual]]="I", "O", IF(Table1[[#This Row],[Enrollment Type: Individual within a Group]]="N", "O", "O"))))</f>
        <v>N</v>
      </c>
      <c r="BK3" s="2" t="s">
        <v>348</v>
      </c>
      <c r="BL3" s="2" t="s">
        <v>348</v>
      </c>
      <c r="BM3" s="2" t="s">
        <v>349</v>
      </c>
      <c r="BN3" s="20" t="s">
        <v>349</v>
      </c>
      <c r="BO3" s="20" t="s">
        <v>349</v>
      </c>
      <c r="BP3" s="20" t="s">
        <v>351</v>
      </c>
      <c r="BQ3" s="20" t="s">
        <v>349</v>
      </c>
      <c r="BR3" s="20" t="s">
        <v>348</v>
      </c>
      <c r="BS3" s="20" t="s">
        <v>349</v>
      </c>
      <c r="BT3" s="20" t="s">
        <v>348</v>
      </c>
      <c r="BU3" s="20" t="s">
        <v>351</v>
      </c>
      <c r="BV3" s="20" t="s">
        <v>348</v>
      </c>
      <c r="BW3" s="20" t="s">
        <v>348</v>
      </c>
      <c r="BX3" s="20" t="s">
        <v>348</v>
      </c>
      <c r="BY3" s="23" t="s">
        <v>349</v>
      </c>
    </row>
    <row r="4" spans="1:79" ht="22.5" x14ac:dyDescent="0.25">
      <c r="A4" s="5" t="str">
        <f>Table1[[#This Row],[Provider Type Code]]&amp;""&amp;Table1[[#This Row],[Provider Category (Specialty)]]</f>
        <v>0103</v>
      </c>
      <c r="B4" s="5" t="s">
        <v>319</v>
      </c>
      <c r="C4" s="2" t="s">
        <v>545</v>
      </c>
      <c r="D4" s="3" t="s">
        <v>321</v>
      </c>
      <c r="E4" s="2" t="s">
        <v>187</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
        <v>348</v>
      </c>
      <c r="AR4" s="2" t="s">
        <v>348</v>
      </c>
      <c r="AS4" s="2" t="s">
        <v>348</v>
      </c>
      <c r="AT4" s="2" t="str">
        <f>IF(Table1[[#This Row],[Enrollment Type: Group]]="X", "N", "C")</f>
        <v>N</v>
      </c>
      <c r="AU4" s="2" t="s">
        <v>348</v>
      </c>
      <c r="AV4" s="2" t="s">
        <v>348</v>
      </c>
      <c r="AW4" s="2" t="s">
        <v>351</v>
      </c>
      <c r="AX4" s="2" t="s">
        <v>348</v>
      </c>
      <c r="AY4" s="2" t="s">
        <v>650</v>
      </c>
      <c r="AZ4" s="2" t="s">
        <v>348</v>
      </c>
      <c r="BA4" s="2" t="s">
        <v>348</v>
      </c>
      <c r="BB4" s="2" t="s">
        <v>351</v>
      </c>
      <c r="BC4" s="2" t="str">
        <f>IF(Table1[[#This Row],[Enrollment Type: Group]]="X", "N", IF(Table1[[#This Row],[Enrollment Type: Atypical]]="A", "R", IF(Table1[[#This Row],[Enrollment Type: Individual]]="I", "R", IF(Table1[[#This Row],[Enrollment Type: Individual within a Group]]="N", "R", "Y"))))</f>
        <v>N</v>
      </c>
      <c r="BD4" s="2" t="s">
        <v>348</v>
      </c>
      <c r="BE4" s="2" t="s">
        <v>348</v>
      </c>
      <c r="BF4" s="2" t="s">
        <v>348</v>
      </c>
      <c r="BG4" s="2" t="s">
        <v>348</v>
      </c>
      <c r="BH4" s="2" t="s">
        <v>348</v>
      </c>
      <c r="BI4" s="2" t="s">
        <v>650</v>
      </c>
      <c r="BJ4" s="2" t="str">
        <f>IF(Table1[[#This Row],[Enrollment Type: Group]]="X", "N", IF(Table1[[#This Row],[Enrollment Type: Atypical]]="A", "O", IF(Table1[[#This Row],[Enrollment Type: Individual]]="I", "O", IF(Table1[[#This Row],[Enrollment Type: Individual within a Group]]="N", "O", "O"))))</f>
        <v>N</v>
      </c>
      <c r="BK4" s="2" t="s">
        <v>348</v>
      </c>
      <c r="BL4" s="2" t="s">
        <v>348</v>
      </c>
      <c r="BM4" s="2" t="s">
        <v>349</v>
      </c>
      <c r="BN4" s="20" t="s">
        <v>349</v>
      </c>
      <c r="BO4" s="20" t="s">
        <v>349</v>
      </c>
      <c r="BP4" s="20" t="s">
        <v>351</v>
      </c>
      <c r="BQ4" s="20" t="s">
        <v>349</v>
      </c>
      <c r="BR4" s="20" t="s">
        <v>348</v>
      </c>
      <c r="BS4" s="20" t="s">
        <v>349</v>
      </c>
      <c r="BT4" s="20" t="s">
        <v>348</v>
      </c>
      <c r="BU4" s="20" t="s">
        <v>351</v>
      </c>
      <c r="BV4" s="20" t="s">
        <v>348</v>
      </c>
      <c r="BW4" s="20" t="s">
        <v>348</v>
      </c>
      <c r="BX4" s="20" t="s">
        <v>348</v>
      </c>
      <c r="BY4" s="23" t="s">
        <v>349</v>
      </c>
    </row>
    <row r="5" spans="1:79" ht="22.5" x14ac:dyDescent="0.25">
      <c r="A5" s="5" t="str">
        <f>Table1[[#This Row],[Provider Type Code]]&amp;""&amp;Table1[[#This Row],[Provider Category (Specialty)]]</f>
        <v>0105</v>
      </c>
      <c r="B5" s="5" t="s">
        <v>319</v>
      </c>
      <c r="C5" s="2" t="s">
        <v>545</v>
      </c>
      <c r="D5" s="3" t="s">
        <v>323</v>
      </c>
      <c r="E5" s="2" t="s">
        <v>192</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
        <v>348</v>
      </c>
      <c r="AR5" s="2" t="s">
        <v>348</v>
      </c>
      <c r="AS5" s="2" t="s">
        <v>348</v>
      </c>
      <c r="AT5" s="2" t="str">
        <f>IF(Table1[[#This Row],[Enrollment Type: Group]]="X", "N", "C")</f>
        <v>N</v>
      </c>
      <c r="AU5" s="2" t="s">
        <v>348</v>
      </c>
      <c r="AV5" s="2" t="s">
        <v>348</v>
      </c>
      <c r="AW5" s="2" t="s">
        <v>351</v>
      </c>
      <c r="AX5" s="2" t="s">
        <v>348</v>
      </c>
      <c r="AY5" s="2" t="s">
        <v>650</v>
      </c>
      <c r="AZ5" s="2" t="s">
        <v>348</v>
      </c>
      <c r="BA5" s="2" t="s">
        <v>348</v>
      </c>
      <c r="BB5" s="2" t="s">
        <v>351</v>
      </c>
      <c r="BC5" s="2" t="str">
        <f>IF(Table1[[#This Row],[Enrollment Type: Group]]="X", "N", IF(Table1[[#This Row],[Enrollment Type: Atypical]]="A", "R", IF(Table1[[#This Row],[Enrollment Type: Individual]]="I", "R", IF(Table1[[#This Row],[Enrollment Type: Individual within a Group]]="N", "R", "Y"))))</f>
        <v>N</v>
      </c>
      <c r="BD5" s="2" t="s">
        <v>348</v>
      </c>
      <c r="BE5" s="2" t="s">
        <v>348</v>
      </c>
      <c r="BF5" s="2" t="s">
        <v>348</v>
      </c>
      <c r="BG5" s="2" t="s">
        <v>348</v>
      </c>
      <c r="BH5" s="2" t="s">
        <v>348</v>
      </c>
      <c r="BI5" s="2" t="s">
        <v>650</v>
      </c>
      <c r="BJ5" s="2" t="str">
        <f>IF(Table1[[#This Row],[Enrollment Type: Group]]="X", "N", IF(Table1[[#This Row],[Enrollment Type: Atypical]]="A", "O", IF(Table1[[#This Row],[Enrollment Type: Individual]]="I", "O", IF(Table1[[#This Row],[Enrollment Type: Individual within a Group]]="N", "O", "O"))))</f>
        <v>N</v>
      </c>
      <c r="BK5" s="2" t="s">
        <v>348</v>
      </c>
      <c r="BL5" s="2" t="s">
        <v>348</v>
      </c>
      <c r="BM5" s="2" t="s">
        <v>349</v>
      </c>
      <c r="BN5" s="20" t="s">
        <v>349</v>
      </c>
      <c r="BO5" s="20" t="s">
        <v>349</v>
      </c>
      <c r="BP5" s="20" t="s">
        <v>351</v>
      </c>
      <c r="BQ5" s="20" t="s">
        <v>349</v>
      </c>
      <c r="BR5" s="20" t="s">
        <v>348</v>
      </c>
      <c r="BS5" s="20" t="s">
        <v>349</v>
      </c>
      <c r="BT5" s="20" t="s">
        <v>348</v>
      </c>
      <c r="BU5" s="20" t="s">
        <v>351</v>
      </c>
      <c r="BV5" s="20" t="s">
        <v>348</v>
      </c>
      <c r="BW5" s="20" t="s">
        <v>348</v>
      </c>
      <c r="BX5" s="20" t="s">
        <v>348</v>
      </c>
      <c r="BY5" s="23" t="s">
        <v>349</v>
      </c>
    </row>
    <row r="6" spans="1:79" ht="22.5" x14ac:dyDescent="0.25">
      <c r="A6" s="5" t="str">
        <f>Table1[[#This Row],[Provider Type Code]]&amp;""&amp;Table1[[#This Row],[Provider Category (Specialty)]]</f>
        <v>0106</v>
      </c>
      <c r="B6" s="5" t="s">
        <v>319</v>
      </c>
      <c r="C6" s="2" t="s">
        <v>545</v>
      </c>
      <c r="D6" s="3" t="s">
        <v>324</v>
      </c>
      <c r="E6" s="2" t="s">
        <v>312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
        <v>348</v>
      </c>
      <c r="AR6" s="2" t="s">
        <v>348</v>
      </c>
      <c r="AS6" s="2" t="s">
        <v>348</v>
      </c>
      <c r="AT6" s="2" t="str">
        <f>IF(Table1[[#This Row],[Enrollment Type: Group]]="X", "N", "C")</f>
        <v>N</v>
      </c>
      <c r="AU6" s="2" t="s">
        <v>348</v>
      </c>
      <c r="AV6" s="2" t="s">
        <v>348</v>
      </c>
      <c r="AW6" s="2" t="s">
        <v>351</v>
      </c>
      <c r="AX6" s="2" t="s">
        <v>348</v>
      </c>
      <c r="AY6" s="2" t="s">
        <v>650</v>
      </c>
      <c r="AZ6" s="2" t="s">
        <v>348</v>
      </c>
      <c r="BA6" s="2" t="s">
        <v>348</v>
      </c>
      <c r="BB6" s="2" t="s">
        <v>351</v>
      </c>
      <c r="BC6" s="2" t="str">
        <f>IF(Table1[[#This Row],[Enrollment Type: Group]]="X", "N", IF(Table1[[#This Row],[Enrollment Type: Atypical]]="A", "R", IF(Table1[[#This Row],[Enrollment Type: Individual]]="I", "R", IF(Table1[[#This Row],[Enrollment Type: Individual within a Group]]="N", "R", "Y"))))</f>
        <v>N</v>
      </c>
      <c r="BD6" s="2" t="s">
        <v>348</v>
      </c>
      <c r="BE6" s="2" t="s">
        <v>348</v>
      </c>
      <c r="BF6" s="2" t="s">
        <v>348</v>
      </c>
      <c r="BG6" s="2" t="s">
        <v>348</v>
      </c>
      <c r="BH6" s="2" t="s">
        <v>348</v>
      </c>
      <c r="BI6" s="2" t="s">
        <v>650</v>
      </c>
      <c r="BJ6" s="2" t="str">
        <f>IF(Table1[[#This Row],[Enrollment Type: Group]]="X", "N", IF(Table1[[#This Row],[Enrollment Type: Atypical]]="A", "O", IF(Table1[[#This Row],[Enrollment Type: Individual]]="I", "O", IF(Table1[[#This Row],[Enrollment Type: Individual within a Group]]="N", "O", "O"))))</f>
        <v>N</v>
      </c>
      <c r="BK6" s="2" t="s">
        <v>348</v>
      </c>
      <c r="BL6" s="2" t="s">
        <v>348</v>
      </c>
      <c r="BM6" s="2" t="s">
        <v>349</v>
      </c>
      <c r="BN6" s="20" t="s">
        <v>349</v>
      </c>
      <c r="BO6" s="20" t="s">
        <v>349</v>
      </c>
      <c r="BP6" s="20" t="s">
        <v>351</v>
      </c>
      <c r="BQ6" s="20" t="s">
        <v>349</v>
      </c>
      <c r="BR6" s="20" t="s">
        <v>348</v>
      </c>
      <c r="BS6" s="20" t="s">
        <v>349</v>
      </c>
      <c r="BT6" s="20" t="s">
        <v>348</v>
      </c>
      <c r="BU6" s="20" t="s">
        <v>351</v>
      </c>
      <c r="BV6" s="20" t="s">
        <v>348</v>
      </c>
      <c r="BW6" s="20" t="s">
        <v>348</v>
      </c>
      <c r="BX6" s="20" t="s">
        <v>348</v>
      </c>
      <c r="BY6" s="23" t="s">
        <v>349</v>
      </c>
    </row>
    <row r="7" spans="1:79" ht="22.5" x14ac:dyDescent="0.25">
      <c r="A7" s="5" t="str">
        <f>Table1[[#This Row],[Provider Type Code]]&amp;""&amp;Table1[[#This Row],[Provider Category (Specialty)]]</f>
        <v>0107</v>
      </c>
      <c r="B7" s="5" t="s">
        <v>319</v>
      </c>
      <c r="C7" s="2" t="s">
        <v>545</v>
      </c>
      <c r="D7" s="3" t="s">
        <v>325</v>
      </c>
      <c r="E7" s="2" t="s">
        <v>195</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
        <v>348</v>
      </c>
      <c r="AR7" s="2" t="s">
        <v>348</v>
      </c>
      <c r="AS7" s="2" t="s">
        <v>348</v>
      </c>
      <c r="AT7" s="2" t="str">
        <f>IF(Table1[[#This Row],[Enrollment Type: Group]]="X", "N", "C")</f>
        <v>N</v>
      </c>
      <c r="AU7" s="2" t="s">
        <v>348</v>
      </c>
      <c r="AV7" s="2" t="s">
        <v>348</v>
      </c>
      <c r="AW7" s="2" t="s">
        <v>351</v>
      </c>
      <c r="AX7" s="2" t="s">
        <v>348</v>
      </c>
      <c r="AY7" s="2" t="s">
        <v>650</v>
      </c>
      <c r="AZ7" s="2" t="s">
        <v>348</v>
      </c>
      <c r="BA7" s="2" t="s">
        <v>348</v>
      </c>
      <c r="BB7" s="2" t="s">
        <v>351</v>
      </c>
      <c r="BC7" s="2" t="str">
        <f>IF(Table1[[#This Row],[Enrollment Type: Group]]="X", "N", IF(Table1[[#This Row],[Enrollment Type: Atypical]]="A", "R", IF(Table1[[#This Row],[Enrollment Type: Individual]]="I", "R", IF(Table1[[#This Row],[Enrollment Type: Individual within a Group]]="N", "R", "Y"))))</f>
        <v>N</v>
      </c>
      <c r="BD7" s="2" t="s">
        <v>348</v>
      </c>
      <c r="BE7" s="2" t="s">
        <v>348</v>
      </c>
      <c r="BF7" s="2" t="s">
        <v>348</v>
      </c>
      <c r="BG7" s="2" t="s">
        <v>348</v>
      </c>
      <c r="BH7" s="2" t="s">
        <v>348</v>
      </c>
      <c r="BI7" s="2" t="s">
        <v>650</v>
      </c>
      <c r="BJ7" s="2" t="str">
        <f>IF(Table1[[#This Row],[Enrollment Type: Group]]="X", "N", IF(Table1[[#This Row],[Enrollment Type: Atypical]]="A", "O", IF(Table1[[#This Row],[Enrollment Type: Individual]]="I", "O", IF(Table1[[#This Row],[Enrollment Type: Individual within a Group]]="N", "O", "O"))))</f>
        <v>N</v>
      </c>
      <c r="BK7" s="2" t="s">
        <v>348</v>
      </c>
      <c r="BL7" s="2" t="s">
        <v>348</v>
      </c>
      <c r="BM7" s="2" t="s">
        <v>349</v>
      </c>
      <c r="BN7" s="20" t="s">
        <v>349</v>
      </c>
      <c r="BO7" s="20" t="s">
        <v>349</v>
      </c>
      <c r="BP7" s="20" t="s">
        <v>351</v>
      </c>
      <c r="BQ7" s="20" t="s">
        <v>349</v>
      </c>
      <c r="BR7" s="20" t="s">
        <v>348</v>
      </c>
      <c r="BS7" s="20" t="s">
        <v>349</v>
      </c>
      <c r="BT7" s="20" t="s">
        <v>348</v>
      </c>
      <c r="BU7" s="20" t="s">
        <v>351</v>
      </c>
      <c r="BV7" s="20" t="s">
        <v>348</v>
      </c>
      <c r="BW7" s="20" t="s">
        <v>348</v>
      </c>
      <c r="BX7" s="20" t="s">
        <v>348</v>
      </c>
      <c r="BY7" s="23" t="s">
        <v>349</v>
      </c>
    </row>
    <row r="8" spans="1:79" ht="22.5" x14ac:dyDescent="0.25">
      <c r="A8" s="5" t="str">
        <f>Table1[[#This Row],[Provider Type Code]]&amp;""&amp;Table1[[#This Row],[Provider Category (Specialty)]]</f>
        <v>0108</v>
      </c>
      <c r="B8" s="5" t="s">
        <v>319</v>
      </c>
      <c r="C8" s="2" t="s">
        <v>545</v>
      </c>
      <c r="D8" s="3" t="s">
        <v>326</v>
      </c>
      <c r="E8" s="2" t="s">
        <v>19</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
        <v>348</v>
      </c>
      <c r="AR8" s="2" t="s">
        <v>348</v>
      </c>
      <c r="AS8" s="2" t="s">
        <v>348</v>
      </c>
      <c r="AT8" s="2" t="str">
        <f>IF(Table1[[#This Row],[Enrollment Type: Group]]="X", "N", "C")</f>
        <v>N</v>
      </c>
      <c r="AU8" s="2" t="s">
        <v>348</v>
      </c>
      <c r="AV8" s="2" t="s">
        <v>348</v>
      </c>
      <c r="AW8" s="2" t="s">
        <v>351</v>
      </c>
      <c r="AX8" s="2" t="s">
        <v>348</v>
      </c>
      <c r="AY8" s="2" t="s">
        <v>650</v>
      </c>
      <c r="AZ8" s="2" t="s">
        <v>349</v>
      </c>
      <c r="BA8" s="2" t="s">
        <v>348</v>
      </c>
      <c r="BB8" s="2" t="s">
        <v>351</v>
      </c>
      <c r="BC8" s="2" t="str">
        <f>IF(Table1[[#This Row],[Enrollment Type: Group]]="X", "N", IF(Table1[[#This Row],[Enrollment Type: Atypical]]="A", "R", IF(Table1[[#This Row],[Enrollment Type: Individual]]="I", "R", IF(Table1[[#This Row],[Enrollment Type: Individual within a Group]]="N", "R", "Y"))))</f>
        <v>N</v>
      </c>
      <c r="BD8" s="2" t="s">
        <v>348</v>
      </c>
      <c r="BE8" s="2" t="s">
        <v>354</v>
      </c>
      <c r="BF8" s="2" t="s">
        <v>348</v>
      </c>
      <c r="BG8" s="2" t="s">
        <v>348</v>
      </c>
      <c r="BH8" s="2" t="s">
        <v>348</v>
      </c>
      <c r="BI8" s="2" t="s">
        <v>650</v>
      </c>
      <c r="BJ8" s="2" t="str">
        <f>IF(Table1[[#This Row],[Enrollment Type: Group]]="X", "N", IF(Table1[[#This Row],[Enrollment Type: Atypical]]="A", "O", IF(Table1[[#This Row],[Enrollment Type: Individual]]="I", "O", IF(Table1[[#This Row],[Enrollment Type: Individual within a Group]]="N", "O", "O"))))</f>
        <v>N</v>
      </c>
      <c r="BK8" s="2" t="s">
        <v>348</v>
      </c>
      <c r="BL8" s="2" t="s">
        <v>348</v>
      </c>
      <c r="BM8" s="2" t="s">
        <v>349</v>
      </c>
      <c r="BN8" s="20" t="s">
        <v>349</v>
      </c>
      <c r="BO8" s="20" t="s">
        <v>349</v>
      </c>
      <c r="BP8" s="20" t="s">
        <v>351</v>
      </c>
      <c r="BQ8" s="20" t="s">
        <v>349</v>
      </c>
      <c r="BR8" s="20" t="s">
        <v>348</v>
      </c>
      <c r="BS8" s="20" t="s">
        <v>349</v>
      </c>
      <c r="BT8" s="20" t="s">
        <v>348</v>
      </c>
      <c r="BU8" s="20" t="s">
        <v>351</v>
      </c>
      <c r="BV8" s="20" t="s">
        <v>348</v>
      </c>
      <c r="BW8" s="20" t="s">
        <v>348</v>
      </c>
      <c r="BX8" s="20" t="s">
        <v>348</v>
      </c>
      <c r="BY8" s="23" t="s">
        <v>349</v>
      </c>
      <c r="BZ8" s="1" t="s">
        <v>387</v>
      </c>
    </row>
    <row r="9" spans="1:79" ht="22.5" x14ac:dyDescent="0.25">
      <c r="A9" s="5" t="str">
        <f>Table1[[#This Row],[Provider Type Code]]&amp;""&amp;Table1[[#This Row],[Provider Category (Specialty)]]</f>
        <v>0110</v>
      </c>
      <c r="B9" s="5" t="s">
        <v>319</v>
      </c>
      <c r="C9" s="2" t="s">
        <v>545</v>
      </c>
      <c r="D9" s="3" t="s">
        <v>392</v>
      </c>
      <c r="E9" s="2" t="s">
        <v>198</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
        <v>348</v>
      </c>
      <c r="AR9" s="2" t="s">
        <v>348</v>
      </c>
      <c r="AS9" s="2" t="s">
        <v>348</v>
      </c>
      <c r="AT9" s="2" t="str">
        <f>IF(Table1[[#This Row],[Enrollment Type: Group]]="X", "N", "C")</f>
        <v>N</v>
      </c>
      <c r="AU9" s="2" t="s">
        <v>348</v>
      </c>
      <c r="AV9" s="2" t="s">
        <v>348</v>
      </c>
      <c r="AW9" s="2" t="s">
        <v>351</v>
      </c>
      <c r="AX9" s="2" t="s">
        <v>348</v>
      </c>
      <c r="AY9" s="2" t="s">
        <v>650</v>
      </c>
      <c r="AZ9" s="2" t="s">
        <v>348</v>
      </c>
      <c r="BA9" s="2" t="s">
        <v>348</v>
      </c>
      <c r="BB9" s="2" t="s">
        <v>351</v>
      </c>
      <c r="BC9" s="2" t="str">
        <f>IF(Table1[[#This Row],[Enrollment Type: Group]]="X", "N", IF(Table1[[#This Row],[Enrollment Type: Atypical]]="A", "R", IF(Table1[[#This Row],[Enrollment Type: Individual]]="I", "R", IF(Table1[[#This Row],[Enrollment Type: Individual within a Group]]="N", "R", "Y"))))</f>
        <v>N</v>
      </c>
      <c r="BD9" s="2" t="s">
        <v>348</v>
      </c>
      <c r="BE9" s="2" t="s">
        <v>348</v>
      </c>
      <c r="BF9" s="2" t="s">
        <v>348</v>
      </c>
      <c r="BG9" s="2" t="s">
        <v>348</v>
      </c>
      <c r="BH9" s="2" t="s">
        <v>348</v>
      </c>
      <c r="BI9" s="2" t="s">
        <v>650</v>
      </c>
      <c r="BJ9" s="2" t="str">
        <f>IF(Table1[[#This Row],[Enrollment Type: Group]]="X", "N", IF(Table1[[#This Row],[Enrollment Type: Atypical]]="A", "O", IF(Table1[[#This Row],[Enrollment Type: Individual]]="I", "O", IF(Table1[[#This Row],[Enrollment Type: Individual within a Group]]="N", "O", "O"))))</f>
        <v>N</v>
      </c>
      <c r="BK9" s="2" t="s">
        <v>348</v>
      </c>
      <c r="BL9" s="2" t="s">
        <v>348</v>
      </c>
      <c r="BM9" s="2" t="s">
        <v>349</v>
      </c>
      <c r="BN9" s="20" t="s">
        <v>349</v>
      </c>
      <c r="BO9" s="20" t="s">
        <v>349</v>
      </c>
      <c r="BP9" s="20" t="s">
        <v>351</v>
      </c>
      <c r="BQ9" s="20" t="s">
        <v>349</v>
      </c>
      <c r="BR9" s="20" t="s">
        <v>348</v>
      </c>
      <c r="BS9" s="20" t="s">
        <v>349</v>
      </c>
      <c r="BT9" s="20" t="s">
        <v>348</v>
      </c>
      <c r="BU9" s="20" t="s">
        <v>351</v>
      </c>
      <c r="BV9" s="20" t="s">
        <v>348</v>
      </c>
      <c r="BW9" s="20" t="s">
        <v>348</v>
      </c>
      <c r="BX9" s="20" t="s">
        <v>348</v>
      </c>
      <c r="BY9" s="23" t="s">
        <v>349</v>
      </c>
    </row>
    <row r="10" spans="1:79" ht="22.5" x14ac:dyDescent="0.25">
      <c r="A10" s="5" t="str">
        <f>Table1[[#This Row],[Provider Type Code]]&amp;""&amp;Table1[[#This Row],[Provider Category (Specialty)]]</f>
        <v>0111</v>
      </c>
      <c r="B10" s="5" t="s">
        <v>319</v>
      </c>
      <c r="C10" s="2" t="s">
        <v>545</v>
      </c>
      <c r="D10" s="3" t="s">
        <v>416</v>
      </c>
      <c r="E10" s="2" t="s">
        <v>203</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
        <v>348</v>
      </c>
      <c r="AR10" s="2" t="s">
        <v>348</v>
      </c>
      <c r="AS10" s="2" t="s">
        <v>348</v>
      </c>
      <c r="AT10" s="2" t="str">
        <f>IF(Table1[[#This Row],[Enrollment Type: Group]]="X", "N", "C")</f>
        <v>N</v>
      </c>
      <c r="AU10" s="2" t="s">
        <v>348</v>
      </c>
      <c r="AV10" s="2" t="s">
        <v>348</v>
      </c>
      <c r="AW10" s="2" t="s">
        <v>351</v>
      </c>
      <c r="AX10" s="2" t="s">
        <v>348</v>
      </c>
      <c r="AY10" s="2" t="s">
        <v>650</v>
      </c>
      <c r="AZ10" s="2" t="s">
        <v>351</v>
      </c>
      <c r="BA10" s="2" t="s">
        <v>348</v>
      </c>
      <c r="BB10" s="2" t="s">
        <v>351</v>
      </c>
      <c r="BC10" s="2" t="str">
        <f>IF(Table1[[#This Row],[Enrollment Type: Group]]="X", "N", IF(Table1[[#This Row],[Enrollment Type: Atypical]]="A", "R", IF(Table1[[#This Row],[Enrollment Type: Individual]]="I", "R", IF(Table1[[#This Row],[Enrollment Type: Individual within a Group]]="N", "R", "Y"))))</f>
        <v>N</v>
      </c>
      <c r="BD10" s="2" t="s">
        <v>348</v>
      </c>
      <c r="BE10" s="2" t="s">
        <v>354</v>
      </c>
      <c r="BF10" s="2" t="s">
        <v>348</v>
      </c>
      <c r="BG10" s="2" t="s">
        <v>348</v>
      </c>
      <c r="BH10" s="2" t="s">
        <v>348</v>
      </c>
      <c r="BI10" s="2" t="s">
        <v>650</v>
      </c>
      <c r="BJ10" s="2" t="str">
        <f>IF(Table1[[#This Row],[Enrollment Type: Group]]="X", "N", IF(Table1[[#This Row],[Enrollment Type: Atypical]]="A", "O", IF(Table1[[#This Row],[Enrollment Type: Individual]]="I", "O", IF(Table1[[#This Row],[Enrollment Type: Individual within a Group]]="N", "O", "O"))))</f>
        <v>N</v>
      </c>
      <c r="BK10" s="2" t="s">
        <v>348</v>
      </c>
      <c r="BL10" s="2" t="s">
        <v>348</v>
      </c>
      <c r="BM10" s="2" t="s">
        <v>349</v>
      </c>
      <c r="BN10" s="20" t="s">
        <v>349</v>
      </c>
      <c r="BO10" s="20" t="s">
        <v>349</v>
      </c>
      <c r="BP10" s="20" t="s">
        <v>351</v>
      </c>
      <c r="BQ10" s="20" t="s">
        <v>349</v>
      </c>
      <c r="BR10" s="20" t="s">
        <v>348</v>
      </c>
      <c r="BS10" s="20" t="s">
        <v>349</v>
      </c>
      <c r="BT10" s="20" t="s">
        <v>348</v>
      </c>
      <c r="BU10" s="20" t="s">
        <v>351</v>
      </c>
      <c r="BV10" s="20" t="s">
        <v>348</v>
      </c>
      <c r="BW10" s="20" t="s">
        <v>348</v>
      </c>
      <c r="BX10" s="20" t="s">
        <v>348</v>
      </c>
      <c r="BY10" s="23" t="s">
        <v>349</v>
      </c>
      <c r="BZ10" s="1" t="s">
        <v>387</v>
      </c>
    </row>
    <row r="11" spans="1:79" ht="22.5" x14ac:dyDescent="0.25">
      <c r="A11" s="5" t="str">
        <f>Table1[[#This Row],[Provider Type Code]]&amp;""&amp;Table1[[#This Row],[Provider Category (Specialty)]]</f>
        <v>0112</v>
      </c>
      <c r="B11" s="5" t="s">
        <v>319</v>
      </c>
      <c r="C11" s="2" t="s">
        <v>545</v>
      </c>
      <c r="D11" s="3" t="s">
        <v>492</v>
      </c>
      <c r="E11" s="2" t="s">
        <v>587</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
        <v>348</v>
      </c>
      <c r="AR11" s="2" t="s">
        <v>348</v>
      </c>
      <c r="AS11" s="2" t="s">
        <v>348</v>
      </c>
      <c r="AT11" s="2" t="str">
        <f>IF(Table1[[#This Row],[Enrollment Type: Group]]="X", "N", "C")</f>
        <v>N</v>
      </c>
      <c r="AU11" s="2" t="s">
        <v>348</v>
      </c>
      <c r="AV11" s="2" t="s">
        <v>348</v>
      </c>
      <c r="AW11" s="2" t="s">
        <v>351</v>
      </c>
      <c r="AX11" s="2" t="s">
        <v>348</v>
      </c>
      <c r="AY11" s="2" t="s">
        <v>650</v>
      </c>
      <c r="AZ11" s="2" t="s">
        <v>348</v>
      </c>
      <c r="BA11" s="2" t="s">
        <v>348</v>
      </c>
      <c r="BB11" s="2" t="s">
        <v>351</v>
      </c>
      <c r="BC11" s="2" t="str">
        <f>IF(Table1[[#This Row],[Enrollment Type: Group]]="X", "N", IF(Table1[[#This Row],[Enrollment Type: Atypical]]="A", "R", IF(Table1[[#This Row],[Enrollment Type: Individual]]="I", "R", IF(Table1[[#This Row],[Enrollment Type: Individual within a Group]]="N", "R", "Y"))))</f>
        <v>N</v>
      </c>
      <c r="BD11" s="2" t="s">
        <v>348</v>
      </c>
      <c r="BE11" s="2" t="s">
        <v>348</v>
      </c>
      <c r="BF11" s="2" t="s">
        <v>348</v>
      </c>
      <c r="BG11" s="2" t="s">
        <v>348</v>
      </c>
      <c r="BH11" s="2" t="s">
        <v>348</v>
      </c>
      <c r="BI11" s="2" t="s">
        <v>650</v>
      </c>
      <c r="BJ11" s="2" t="str">
        <f>IF(Table1[[#This Row],[Enrollment Type: Group]]="X", "N", IF(Table1[[#This Row],[Enrollment Type: Atypical]]="A", "O", IF(Table1[[#This Row],[Enrollment Type: Individual]]="I", "O", IF(Table1[[#This Row],[Enrollment Type: Individual within a Group]]="N", "O", "O"))))</f>
        <v>N</v>
      </c>
      <c r="BK11" s="2" t="s">
        <v>348</v>
      </c>
      <c r="BL11" s="2" t="s">
        <v>348</v>
      </c>
      <c r="BM11" s="2" t="s">
        <v>349</v>
      </c>
      <c r="BN11" s="20" t="s">
        <v>349</v>
      </c>
      <c r="BO11" s="20" t="s">
        <v>349</v>
      </c>
      <c r="BP11" s="20" t="s">
        <v>351</v>
      </c>
      <c r="BQ11" s="20" t="s">
        <v>349</v>
      </c>
      <c r="BR11" s="20" t="s">
        <v>348</v>
      </c>
      <c r="BS11" s="20" t="s">
        <v>349</v>
      </c>
      <c r="BT11" s="20" t="s">
        <v>348</v>
      </c>
      <c r="BU11" s="20" t="s">
        <v>351</v>
      </c>
      <c r="BV11" s="20" t="s">
        <v>348</v>
      </c>
      <c r="BW11" s="20" t="s">
        <v>348</v>
      </c>
      <c r="BX11" s="20" t="s">
        <v>348</v>
      </c>
      <c r="BY11" s="23" t="s">
        <v>349</v>
      </c>
    </row>
    <row r="12" spans="1:79" ht="22.5" x14ac:dyDescent="0.25">
      <c r="A12" s="5" t="str">
        <f>Table1[[#This Row],[Provider Type Code]]&amp;""&amp;Table1[[#This Row],[Provider Category (Specialty)]]</f>
        <v>0113</v>
      </c>
      <c r="B12" s="5" t="s">
        <v>319</v>
      </c>
      <c r="C12" s="2" t="s">
        <v>545</v>
      </c>
      <c r="D12" s="3" t="s">
        <v>417</v>
      </c>
      <c r="E12" s="2" t="s">
        <v>209</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
        <v>348</v>
      </c>
      <c r="AR12" s="2" t="s">
        <v>348</v>
      </c>
      <c r="AS12" s="2" t="s">
        <v>348</v>
      </c>
      <c r="AT12" s="2" t="str">
        <f>IF(Table1[[#This Row],[Enrollment Type: Group]]="X", "N", "C")</f>
        <v>N</v>
      </c>
      <c r="AU12" s="2" t="s">
        <v>348</v>
      </c>
      <c r="AV12" s="2" t="s">
        <v>348</v>
      </c>
      <c r="AW12" s="2" t="s">
        <v>351</v>
      </c>
      <c r="AX12" s="2" t="s">
        <v>348</v>
      </c>
      <c r="AY12" s="2" t="s">
        <v>650</v>
      </c>
      <c r="AZ12" s="2" t="s">
        <v>348</v>
      </c>
      <c r="BA12" s="2" t="s">
        <v>348</v>
      </c>
      <c r="BB12" s="2" t="s">
        <v>351</v>
      </c>
      <c r="BC12" s="2" t="str">
        <f>IF(Table1[[#This Row],[Enrollment Type: Group]]="X", "N", IF(Table1[[#This Row],[Enrollment Type: Atypical]]="A", "R", IF(Table1[[#This Row],[Enrollment Type: Individual]]="I", "R", IF(Table1[[#This Row],[Enrollment Type: Individual within a Group]]="N", "R", "Y"))))</f>
        <v>N</v>
      </c>
      <c r="BD12" s="2" t="s">
        <v>348</v>
      </c>
      <c r="BE12" s="2" t="s">
        <v>348</v>
      </c>
      <c r="BF12" s="2" t="s">
        <v>348</v>
      </c>
      <c r="BG12" s="2" t="s">
        <v>348</v>
      </c>
      <c r="BH12" s="2" t="s">
        <v>348</v>
      </c>
      <c r="BI12" s="2" t="s">
        <v>650</v>
      </c>
      <c r="BJ12" s="2" t="str">
        <f>IF(Table1[[#This Row],[Enrollment Type: Group]]="X", "N", IF(Table1[[#This Row],[Enrollment Type: Atypical]]="A", "O", IF(Table1[[#This Row],[Enrollment Type: Individual]]="I", "O", IF(Table1[[#This Row],[Enrollment Type: Individual within a Group]]="N", "O", "O"))))</f>
        <v>N</v>
      </c>
      <c r="BK12" s="2" t="s">
        <v>348</v>
      </c>
      <c r="BL12" s="2" t="s">
        <v>348</v>
      </c>
      <c r="BM12" s="2" t="s">
        <v>349</v>
      </c>
      <c r="BN12" s="20" t="s">
        <v>349</v>
      </c>
      <c r="BO12" s="20" t="s">
        <v>349</v>
      </c>
      <c r="BP12" s="20" t="s">
        <v>351</v>
      </c>
      <c r="BQ12" s="20" t="s">
        <v>349</v>
      </c>
      <c r="BR12" s="20" t="s">
        <v>348</v>
      </c>
      <c r="BS12" s="20" t="s">
        <v>349</v>
      </c>
      <c r="BT12" s="20" t="s">
        <v>348</v>
      </c>
      <c r="BU12" s="20" t="s">
        <v>351</v>
      </c>
      <c r="BV12" s="20" t="s">
        <v>348</v>
      </c>
      <c r="BW12" s="20" t="s">
        <v>348</v>
      </c>
      <c r="BX12" s="20" t="s">
        <v>348</v>
      </c>
      <c r="BY12" s="23" t="s">
        <v>349</v>
      </c>
    </row>
    <row r="13" spans="1:79" ht="22.5" x14ac:dyDescent="0.25">
      <c r="A13" s="5" t="str">
        <f>Table1[[#This Row],[Provider Type Code]]&amp;""&amp;Table1[[#This Row],[Provider Category (Specialty)]]</f>
        <v>0114</v>
      </c>
      <c r="B13" s="5" t="s">
        <v>319</v>
      </c>
      <c r="C13" s="2" t="s">
        <v>545</v>
      </c>
      <c r="D13" s="3" t="s">
        <v>418</v>
      </c>
      <c r="E13" s="2" t="s">
        <v>235</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
        <v>348</v>
      </c>
      <c r="AR13" s="2" t="s">
        <v>348</v>
      </c>
      <c r="AS13" s="2" t="s">
        <v>348</v>
      </c>
      <c r="AT13" s="2" t="str">
        <f>IF(Table1[[#This Row],[Enrollment Type: Group]]="X", "N", "C")</f>
        <v>N</v>
      </c>
      <c r="AU13" s="2" t="s">
        <v>348</v>
      </c>
      <c r="AV13" s="2" t="s">
        <v>348</v>
      </c>
      <c r="AW13" s="2" t="s">
        <v>351</v>
      </c>
      <c r="AX13" s="2" t="s">
        <v>348</v>
      </c>
      <c r="AY13" s="2" t="s">
        <v>650</v>
      </c>
      <c r="AZ13" s="2" t="s">
        <v>348</v>
      </c>
      <c r="BA13" s="2" t="s">
        <v>348</v>
      </c>
      <c r="BB13" s="2" t="s">
        <v>351</v>
      </c>
      <c r="BC13" s="2" t="str">
        <f>IF(Table1[[#This Row],[Enrollment Type: Group]]="X", "N", IF(Table1[[#This Row],[Enrollment Type: Atypical]]="A", "R", IF(Table1[[#This Row],[Enrollment Type: Individual]]="I", "R", IF(Table1[[#This Row],[Enrollment Type: Individual within a Group]]="N", "R", "Y"))))</f>
        <v>N</v>
      </c>
      <c r="BD13" s="2" t="s">
        <v>348</v>
      </c>
      <c r="BE13" s="2" t="s">
        <v>348</v>
      </c>
      <c r="BF13" s="2" t="s">
        <v>348</v>
      </c>
      <c r="BG13" s="2" t="s">
        <v>348</v>
      </c>
      <c r="BH13" s="2" t="s">
        <v>348</v>
      </c>
      <c r="BI13" s="2" t="s">
        <v>650</v>
      </c>
      <c r="BJ13" s="2" t="str">
        <f>IF(Table1[[#This Row],[Enrollment Type: Group]]="X", "N", IF(Table1[[#This Row],[Enrollment Type: Atypical]]="A", "O", IF(Table1[[#This Row],[Enrollment Type: Individual]]="I", "O", IF(Table1[[#This Row],[Enrollment Type: Individual within a Group]]="N", "O", "O"))))</f>
        <v>N</v>
      </c>
      <c r="BK13" s="2" t="s">
        <v>348</v>
      </c>
      <c r="BL13" s="2" t="s">
        <v>348</v>
      </c>
      <c r="BM13" s="2" t="s">
        <v>349</v>
      </c>
      <c r="BN13" s="20" t="s">
        <v>349</v>
      </c>
      <c r="BO13" s="20" t="s">
        <v>349</v>
      </c>
      <c r="BP13" s="20" t="s">
        <v>351</v>
      </c>
      <c r="BQ13" s="20" t="s">
        <v>349</v>
      </c>
      <c r="BR13" s="20" t="s">
        <v>348</v>
      </c>
      <c r="BS13" s="20" t="s">
        <v>349</v>
      </c>
      <c r="BT13" s="20" t="s">
        <v>348</v>
      </c>
      <c r="BU13" s="20" t="s">
        <v>351</v>
      </c>
      <c r="BV13" s="20" t="s">
        <v>348</v>
      </c>
      <c r="BW13" s="20" t="s">
        <v>348</v>
      </c>
      <c r="BX13" s="20" t="s">
        <v>348</v>
      </c>
      <c r="BY13" s="23" t="s">
        <v>349</v>
      </c>
    </row>
    <row r="14" spans="1:79" ht="22.5" x14ac:dyDescent="0.25">
      <c r="A14" s="5" t="str">
        <f>Table1[[#This Row],[Provider Type Code]]&amp;""&amp;Table1[[#This Row],[Provider Category (Specialty)]]</f>
        <v>0116</v>
      </c>
      <c r="B14" s="5" t="s">
        <v>319</v>
      </c>
      <c r="C14" s="2" t="s">
        <v>545</v>
      </c>
      <c r="D14" s="3" t="s">
        <v>420</v>
      </c>
      <c r="E14" s="2" t="s">
        <v>199</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
        <v>348</v>
      </c>
      <c r="AR14" s="2" t="s">
        <v>348</v>
      </c>
      <c r="AS14" s="2" t="s">
        <v>348</v>
      </c>
      <c r="AT14" s="2" t="str">
        <f>IF(Table1[[#This Row],[Enrollment Type: Group]]="X", "N", "C")</f>
        <v>N</v>
      </c>
      <c r="AU14" s="2" t="s">
        <v>348</v>
      </c>
      <c r="AV14" s="2" t="s">
        <v>348</v>
      </c>
      <c r="AW14" s="2" t="s">
        <v>351</v>
      </c>
      <c r="AX14" s="2" t="s">
        <v>348</v>
      </c>
      <c r="AY14" s="2" t="s">
        <v>650</v>
      </c>
      <c r="AZ14" s="2" t="s">
        <v>351</v>
      </c>
      <c r="BA14" s="2" t="s">
        <v>348</v>
      </c>
      <c r="BB14" s="2" t="s">
        <v>351</v>
      </c>
      <c r="BC14" s="2" t="str">
        <f>IF(Table1[[#This Row],[Enrollment Type: Group]]="X", "N", IF(Table1[[#This Row],[Enrollment Type: Atypical]]="A", "R", IF(Table1[[#This Row],[Enrollment Type: Individual]]="I", "R", IF(Table1[[#This Row],[Enrollment Type: Individual within a Group]]="N", "R", "Y"))))</f>
        <v>N</v>
      </c>
      <c r="BD14" s="2" t="s">
        <v>348</v>
      </c>
      <c r="BE14" s="2" t="s">
        <v>351</v>
      </c>
      <c r="BF14" s="2" t="s">
        <v>348</v>
      </c>
      <c r="BG14" s="2" t="s">
        <v>348</v>
      </c>
      <c r="BH14" s="2" t="s">
        <v>348</v>
      </c>
      <c r="BI14" s="2" t="s">
        <v>650</v>
      </c>
      <c r="BJ14" s="2" t="str">
        <f>IF(Table1[[#This Row],[Enrollment Type: Group]]="X", "N", IF(Table1[[#This Row],[Enrollment Type: Atypical]]="A", "O", IF(Table1[[#This Row],[Enrollment Type: Individual]]="I", "O", IF(Table1[[#This Row],[Enrollment Type: Individual within a Group]]="N", "O", "O"))))</f>
        <v>N</v>
      </c>
      <c r="BK14" s="2" t="s">
        <v>348</v>
      </c>
      <c r="BL14" s="2" t="s">
        <v>348</v>
      </c>
      <c r="BM14" s="2" t="s">
        <v>349</v>
      </c>
      <c r="BN14" s="20" t="s">
        <v>349</v>
      </c>
      <c r="BO14" s="20" t="s">
        <v>349</v>
      </c>
      <c r="BP14" s="20" t="s">
        <v>351</v>
      </c>
      <c r="BQ14" s="20" t="s">
        <v>349</v>
      </c>
      <c r="BR14" s="20" t="s">
        <v>348</v>
      </c>
      <c r="BS14" s="20" t="s">
        <v>349</v>
      </c>
      <c r="BT14" s="20" t="s">
        <v>348</v>
      </c>
      <c r="BU14" s="20" t="s">
        <v>351</v>
      </c>
      <c r="BV14" s="20" t="s">
        <v>348</v>
      </c>
      <c r="BW14" s="20" t="s">
        <v>348</v>
      </c>
      <c r="BX14" s="20" t="s">
        <v>348</v>
      </c>
      <c r="BY14" s="23" t="s">
        <v>349</v>
      </c>
    </row>
    <row r="15" spans="1:79" ht="22.5" x14ac:dyDescent="0.25">
      <c r="A15" s="5" t="str">
        <f>Table1[[#This Row],[Provider Type Code]]&amp;""&amp;Table1[[#This Row],[Provider Category (Specialty)]]</f>
        <v>0118</v>
      </c>
      <c r="B15" s="5" t="s">
        <v>319</v>
      </c>
      <c r="C15" s="2" t="s">
        <v>545</v>
      </c>
      <c r="D15" s="3" t="s">
        <v>422</v>
      </c>
      <c r="E15" s="2" t="s">
        <v>212</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
        <v>348</v>
      </c>
      <c r="AR15" s="2" t="s">
        <v>348</v>
      </c>
      <c r="AS15" s="2" t="s">
        <v>348</v>
      </c>
      <c r="AT15" s="2" t="str">
        <f>IF(Table1[[#This Row],[Enrollment Type: Group]]="X", "N", "C")</f>
        <v>N</v>
      </c>
      <c r="AU15" s="2" t="s">
        <v>348</v>
      </c>
      <c r="AV15" s="2" t="s">
        <v>348</v>
      </c>
      <c r="AW15" s="2" t="s">
        <v>351</v>
      </c>
      <c r="AX15" s="2" t="s">
        <v>348</v>
      </c>
      <c r="AY15" s="2" t="s">
        <v>650</v>
      </c>
      <c r="AZ15" s="2" t="s">
        <v>348</v>
      </c>
      <c r="BA15" s="2" t="s">
        <v>348</v>
      </c>
      <c r="BB15" s="2" t="s">
        <v>351</v>
      </c>
      <c r="BC15" s="2" t="str">
        <f>IF(Table1[[#This Row],[Enrollment Type: Group]]="X", "N", IF(Table1[[#This Row],[Enrollment Type: Atypical]]="A", "R", IF(Table1[[#This Row],[Enrollment Type: Individual]]="I", "R", IF(Table1[[#This Row],[Enrollment Type: Individual within a Group]]="N", "R", "Y"))))</f>
        <v>N</v>
      </c>
      <c r="BD15" s="2" t="s">
        <v>348</v>
      </c>
      <c r="BE15" s="2" t="s">
        <v>348</v>
      </c>
      <c r="BF15" s="2" t="s">
        <v>348</v>
      </c>
      <c r="BG15" s="2" t="s">
        <v>348</v>
      </c>
      <c r="BH15" s="2" t="s">
        <v>348</v>
      </c>
      <c r="BI15" s="2" t="s">
        <v>650</v>
      </c>
      <c r="BJ15" s="2" t="str">
        <f>IF(Table1[[#This Row],[Enrollment Type: Group]]="X", "N", IF(Table1[[#This Row],[Enrollment Type: Atypical]]="A", "O", IF(Table1[[#This Row],[Enrollment Type: Individual]]="I", "O", IF(Table1[[#This Row],[Enrollment Type: Individual within a Group]]="N", "O", "O"))))</f>
        <v>N</v>
      </c>
      <c r="BK15" s="2" t="s">
        <v>348</v>
      </c>
      <c r="BL15" s="2" t="s">
        <v>348</v>
      </c>
      <c r="BM15" s="2" t="s">
        <v>349</v>
      </c>
      <c r="BN15" s="20" t="s">
        <v>349</v>
      </c>
      <c r="BO15" s="20" t="s">
        <v>349</v>
      </c>
      <c r="BP15" s="20" t="s">
        <v>351</v>
      </c>
      <c r="BQ15" s="20" t="s">
        <v>349</v>
      </c>
      <c r="BR15" s="20" t="s">
        <v>348</v>
      </c>
      <c r="BS15" s="20" t="s">
        <v>349</v>
      </c>
      <c r="BT15" s="20" t="s">
        <v>348</v>
      </c>
      <c r="BU15" s="20" t="s">
        <v>351</v>
      </c>
      <c r="BV15" s="20" t="s">
        <v>348</v>
      </c>
      <c r="BW15" s="20" t="s">
        <v>348</v>
      </c>
      <c r="BX15" s="20" t="s">
        <v>348</v>
      </c>
      <c r="BY15" s="23" t="s">
        <v>349</v>
      </c>
    </row>
    <row r="16" spans="1:79" ht="22.5" x14ac:dyDescent="0.25">
      <c r="A16" s="5" t="str">
        <f>Table1[[#This Row],[Provider Type Code]]&amp;""&amp;Table1[[#This Row],[Provider Category (Specialty)]]</f>
        <v>0120</v>
      </c>
      <c r="B16" s="5" t="s">
        <v>319</v>
      </c>
      <c r="C16" s="2" t="s">
        <v>545</v>
      </c>
      <c r="D16" s="3" t="s">
        <v>423</v>
      </c>
      <c r="E16" s="2" t="s">
        <v>236</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
        <v>348</v>
      </c>
      <c r="AR16" s="2" t="s">
        <v>348</v>
      </c>
      <c r="AS16" s="2" t="s">
        <v>348</v>
      </c>
      <c r="AT16" s="2" t="str">
        <f>IF(Table1[[#This Row],[Enrollment Type: Group]]="X", "N", "C")</f>
        <v>N</v>
      </c>
      <c r="AU16" s="2" t="s">
        <v>348</v>
      </c>
      <c r="AV16" s="2" t="s">
        <v>348</v>
      </c>
      <c r="AW16" s="2" t="s">
        <v>351</v>
      </c>
      <c r="AX16" s="2" t="s">
        <v>348</v>
      </c>
      <c r="AY16" s="2" t="s">
        <v>650</v>
      </c>
      <c r="AZ16" s="2" t="s">
        <v>348</v>
      </c>
      <c r="BA16" s="2" t="s">
        <v>348</v>
      </c>
      <c r="BB16" s="2" t="s">
        <v>351</v>
      </c>
      <c r="BC16" s="2" t="str">
        <f>IF(Table1[[#This Row],[Enrollment Type: Group]]="X", "N", IF(Table1[[#This Row],[Enrollment Type: Atypical]]="A", "R", IF(Table1[[#This Row],[Enrollment Type: Individual]]="I", "R", IF(Table1[[#This Row],[Enrollment Type: Individual within a Group]]="N", "R", "Y"))))</f>
        <v>N</v>
      </c>
      <c r="BD16" s="2" t="s">
        <v>348</v>
      </c>
      <c r="BE16" s="2" t="s">
        <v>348</v>
      </c>
      <c r="BF16" s="2" t="s">
        <v>348</v>
      </c>
      <c r="BG16" s="2" t="s">
        <v>348</v>
      </c>
      <c r="BH16" s="2" t="s">
        <v>348</v>
      </c>
      <c r="BI16" s="2" t="s">
        <v>650</v>
      </c>
      <c r="BJ16" s="2" t="str">
        <f>IF(Table1[[#This Row],[Enrollment Type: Group]]="X", "N", IF(Table1[[#This Row],[Enrollment Type: Atypical]]="A", "O", IF(Table1[[#This Row],[Enrollment Type: Individual]]="I", "O", IF(Table1[[#This Row],[Enrollment Type: Individual within a Group]]="N", "O", "O"))))</f>
        <v>N</v>
      </c>
      <c r="BK16" s="2" t="s">
        <v>348</v>
      </c>
      <c r="BL16" s="2" t="s">
        <v>348</v>
      </c>
      <c r="BM16" s="2" t="s">
        <v>349</v>
      </c>
      <c r="BN16" s="20" t="s">
        <v>349</v>
      </c>
      <c r="BO16" s="20" t="s">
        <v>349</v>
      </c>
      <c r="BP16" s="20" t="s">
        <v>351</v>
      </c>
      <c r="BQ16" s="20" t="s">
        <v>349</v>
      </c>
      <c r="BR16" s="20" t="s">
        <v>348</v>
      </c>
      <c r="BS16" s="20" t="s">
        <v>349</v>
      </c>
      <c r="BT16" s="20" t="s">
        <v>348</v>
      </c>
      <c r="BU16" s="20" t="s">
        <v>351</v>
      </c>
      <c r="BV16" s="20" t="s">
        <v>348</v>
      </c>
      <c r="BW16" s="20" t="s">
        <v>348</v>
      </c>
      <c r="BX16" s="20" t="s">
        <v>348</v>
      </c>
      <c r="BY16" s="23" t="s">
        <v>349</v>
      </c>
    </row>
    <row r="17" spans="1:78" ht="22.5" x14ac:dyDescent="0.25">
      <c r="A17" s="5" t="str">
        <f>Table1[[#This Row],[Provider Type Code]]&amp;""&amp;Table1[[#This Row],[Provider Category (Specialty)]]</f>
        <v>0122</v>
      </c>
      <c r="B17" s="5" t="s">
        <v>319</v>
      </c>
      <c r="C17" s="2" t="s">
        <v>545</v>
      </c>
      <c r="D17" s="3" t="s">
        <v>425</v>
      </c>
      <c r="E17" s="2" t="s">
        <v>220</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
        <v>348</v>
      </c>
      <c r="AR17" s="2" t="s">
        <v>348</v>
      </c>
      <c r="AS17" s="2" t="s">
        <v>348</v>
      </c>
      <c r="AT17" s="2" t="str">
        <f>IF(Table1[[#This Row],[Enrollment Type: Group]]="X", "N", "C")</f>
        <v>N</v>
      </c>
      <c r="AU17" s="2" t="s">
        <v>348</v>
      </c>
      <c r="AV17" s="2" t="s">
        <v>348</v>
      </c>
      <c r="AW17" s="2" t="s">
        <v>351</v>
      </c>
      <c r="AX17" s="2" t="s">
        <v>348</v>
      </c>
      <c r="AY17" s="2" t="s">
        <v>650</v>
      </c>
      <c r="AZ17" s="2" t="s">
        <v>348</v>
      </c>
      <c r="BA17" s="2" t="s">
        <v>348</v>
      </c>
      <c r="BB17" s="2" t="s">
        <v>351</v>
      </c>
      <c r="BC17" s="2" t="str">
        <f>IF(Table1[[#This Row],[Enrollment Type: Group]]="X", "N", IF(Table1[[#This Row],[Enrollment Type: Atypical]]="A", "R", IF(Table1[[#This Row],[Enrollment Type: Individual]]="I", "R", IF(Table1[[#This Row],[Enrollment Type: Individual within a Group]]="N", "R", "Y"))))</f>
        <v>N</v>
      </c>
      <c r="BD17" s="2" t="s">
        <v>348</v>
      </c>
      <c r="BE17" s="2" t="s">
        <v>348</v>
      </c>
      <c r="BF17" s="2" t="s">
        <v>348</v>
      </c>
      <c r="BG17" s="2" t="s">
        <v>348</v>
      </c>
      <c r="BH17" s="2" t="s">
        <v>348</v>
      </c>
      <c r="BI17" s="2" t="s">
        <v>650</v>
      </c>
      <c r="BJ17" s="2" t="str">
        <f>IF(Table1[[#This Row],[Enrollment Type: Group]]="X", "N", IF(Table1[[#This Row],[Enrollment Type: Atypical]]="A", "O", IF(Table1[[#This Row],[Enrollment Type: Individual]]="I", "O", IF(Table1[[#This Row],[Enrollment Type: Individual within a Group]]="N", "O", "O"))))</f>
        <v>N</v>
      </c>
      <c r="BK17" s="2" t="s">
        <v>348</v>
      </c>
      <c r="BL17" s="2" t="s">
        <v>348</v>
      </c>
      <c r="BM17" s="2" t="s">
        <v>349</v>
      </c>
      <c r="BN17" s="20" t="s">
        <v>349</v>
      </c>
      <c r="BO17" s="20" t="s">
        <v>349</v>
      </c>
      <c r="BP17" s="20" t="s">
        <v>351</v>
      </c>
      <c r="BQ17" s="20" t="s">
        <v>349</v>
      </c>
      <c r="BR17" s="20" t="s">
        <v>348</v>
      </c>
      <c r="BS17" s="20" t="s">
        <v>349</v>
      </c>
      <c r="BT17" s="20" t="s">
        <v>348</v>
      </c>
      <c r="BU17" s="20" t="s">
        <v>351</v>
      </c>
      <c r="BV17" s="20" t="s">
        <v>348</v>
      </c>
      <c r="BW17" s="20" t="s">
        <v>348</v>
      </c>
      <c r="BX17" s="20" t="s">
        <v>348</v>
      </c>
      <c r="BY17" s="23" t="s">
        <v>349</v>
      </c>
    </row>
    <row r="18" spans="1:78" ht="22.5" x14ac:dyDescent="0.25">
      <c r="A18" s="5" t="str">
        <f>Table1[[#This Row],[Provider Type Code]]&amp;""&amp;Table1[[#This Row],[Provider Category (Specialty)]]</f>
        <v>0124</v>
      </c>
      <c r="B18" s="5" t="s">
        <v>319</v>
      </c>
      <c r="C18" s="2" t="s">
        <v>545</v>
      </c>
      <c r="D18" s="3" t="s">
        <v>427</v>
      </c>
      <c r="E18" s="2" t="s">
        <v>239</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
        <v>348</v>
      </c>
      <c r="AR18" s="2" t="s">
        <v>348</v>
      </c>
      <c r="AS18" s="2" t="s">
        <v>348</v>
      </c>
      <c r="AT18" s="2" t="str">
        <f>IF(Table1[[#This Row],[Enrollment Type: Group]]="X", "N", "C")</f>
        <v>N</v>
      </c>
      <c r="AU18" s="2" t="s">
        <v>348</v>
      </c>
      <c r="AV18" s="2" t="s">
        <v>348</v>
      </c>
      <c r="AW18" s="2" t="s">
        <v>351</v>
      </c>
      <c r="AX18" s="2" t="s">
        <v>348</v>
      </c>
      <c r="AY18" s="2" t="s">
        <v>650</v>
      </c>
      <c r="AZ18" s="2" t="s">
        <v>348</v>
      </c>
      <c r="BA18" s="2" t="s">
        <v>348</v>
      </c>
      <c r="BB18" s="2" t="s">
        <v>351</v>
      </c>
      <c r="BC18" s="2" t="str">
        <f>IF(Table1[[#This Row],[Enrollment Type: Group]]="X", "N", IF(Table1[[#This Row],[Enrollment Type: Atypical]]="A", "R", IF(Table1[[#This Row],[Enrollment Type: Individual]]="I", "R", IF(Table1[[#This Row],[Enrollment Type: Individual within a Group]]="N", "R", "Y"))))</f>
        <v>N</v>
      </c>
      <c r="BD18" s="2" t="s">
        <v>348</v>
      </c>
      <c r="BE18" s="2" t="s">
        <v>348</v>
      </c>
      <c r="BF18" s="2" t="s">
        <v>348</v>
      </c>
      <c r="BG18" s="2" t="s">
        <v>348</v>
      </c>
      <c r="BH18" s="2" t="s">
        <v>348</v>
      </c>
      <c r="BI18" s="2" t="s">
        <v>650</v>
      </c>
      <c r="BJ18" s="2" t="str">
        <f>IF(Table1[[#This Row],[Enrollment Type: Group]]="X", "N", IF(Table1[[#This Row],[Enrollment Type: Atypical]]="A", "O", IF(Table1[[#This Row],[Enrollment Type: Individual]]="I", "O", IF(Table1[[#This Row],[Enrollment Type: Individual within a Group]]="N", "O", "O"))))</f>
        <v>N</v>
      </c>
      <c r="BK18" s="2" t="s">
        <v>348</v>
      </c>
      <c r="BL18" s="2" t="s">
        <v>348</v>
      </c>
      <c r="BM18" s="2" t="s">
        <v>349</v>
      </c>
      <c r="BN18" s="20" t="s">
        <v>349</v>
      </c>
      <c r="BO18" s="20" t="s">
        <v>349</v>
      </c>
      <c r="BP18" s="20" t="s">
        <v>351</v>
      </c>
      <c r="BQ18" s="20" t="s">
        <v>349</v>
      </c>
      <c r="BR18" s="20" t="s">
        <v>348</v>
      </c>
      <c r="BS18" s="20" t="s">
        <v>349</v>
      </c>
      <c r="BT18" s="20" t="s">
        <v>348</v>
      </c>
      <c r="BU18" s="20" t="s">
        <v>351</v>
      </c>
      <c r="BV18" s="20" t="s">
        <v>348</v>
      </c>
      <c r="BW18" s="20" t="s">
        <v>348</v>
      </c>
      <c r="BX18" s="20" t="s">
        <v>348</v>
      </c>
      <c r="BY18" s="23" t="s">
        <v>349</v>
      </c>
    </row>
    <row r="19" spans="1:78" ht="22.5" x14ac:dyDescent="0.25">
      <c r="A19" s="5" t="str">
        <f>Table1[[#This Row],[Provider Type Code]]&amp;""&amp;Table1[[#This Row],[Provider Category (Specialty)]]</f>
        <v>0126</v>
      </c>
      <c r="B19" s="5" t="s">
        <v>319</v>
      </c>
      <c r="C19" s="2" t="s">
        <v>545</v>
      </c>
      <c r="D19" s="3" t="s">
        <v>329</v>
      </c>
      <c r="E19" s="2" t="s">
        <v>225</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
        <v>348</v>
      </c>
      <c r="AR19" s="2" t="s">
        <v>348</v>
      </c>
      <c r="AS19" s="2" t="s">
        <v>348</v>
      </c>
      <c r="AT19" s="2" t="str">
        <f>IF(Table1[[#This Row],[Enrollment Type: Group]]="X", "N", "C")</f>
        <v>N</v>
      </c>
      <c r="AU19" s="2" t="s">
        <v>348</v>
      </c>
      <c r="AV19" s="2" t="s">
        <v>348</v>
      </c>
      <c r="AW19" s="2" t="s">
        <v>351</v>
      </c>
      <c r="AX19" s="2" t="s">
        <v>348</v>
      </c>
      <c r="AY19" s="2" t="s">
        <v>650</v>
      </c>
      <c r="AZ19" s="2" t="s">
        <v>348</v>
      </c>
      <c r="BA19" s="2" t="s">
        <v>348</v>
      </c>
      <c r="BB19" s="2" t="s">
        <v>351</v>
      </c>
      <c r="BC19" s="2" t="str">
        <f>IF(Table1[[#This Row],[Enrollment Type: Group]]="X", "N", IF(Table1[[#This Row],[Enrollment Type: Atypical]]="A", "R", IF(Table1[[#This Row],[Enrollment Type: Individual]]="I", "R", IF(Table1[[#This Row],[Enrollment Type: Individual within a Group]]="N", "R", "Y"))))</f>
        <v>N</v>
      </c>
      <c r="BD19" s="2" t="s">
        <v>348</v>
      </c>
      <c r="BE19" s="2" t="s">
        <v>348</v>
      </c>
      <c r="BF19" s="2" t="s">
        <v>348</v>
      </c>
      <c r="BG19" s="2" t="s">
        <v>348</v>
      </c>
      <c r="BH19" s="2" t="s">
        <v>348</v>
      </c>
      <c r="BI19" s="2" t="s">
        <v>650</v>
      </c>
      <c r="BJ19" s="2" t="str">
        <f>IF(Table1[[#This Row],[Enrollment Type: Group]]="X", "N", IF(Table1[[#This Row],[Enrollment Type: Atypical]]="A", "O", IF(Table1[[#This Row],[Enrollment Type: Individual]]="I", "O", IF(Table1[[#This Row],[Enrollment Type: Individual within a Group]]="N", "O", "O"))))</f>
        <v>N</v>
      </c>
      <c r="BK19" s="2" t="s">
        <v>348</v>
      </c>
      <c r="BL19" s="2" t="s">
        <v>348</v>
      </c>
      <c r="BM19" s="2" t="s">
        <v>349</v>
      </c>
      <c r="BN19" s="20" t="s">
        <v>349</v>
      </c>
      <c r="BO19" s="20" t="s">
        <v>349</v>
      </c>
      <c r="BP19" s="20" t="s">
        <v>351</v>
      </c>
      <c r="BQ19" s="20" t="s">
        <v>349</v>
      </c>
      <c r="BR19" s="20" t="s">
        <v>348</v>
      </c>
      <c r="BS19" s="20" t="s">
        <v>349</v>
      </c>
      <c r="BT19" s="20" t="s">
        <v>348</v>
      </c>
      <c r="BU19" s="20" t="s">
        <v>351</v>
      </c>
      <c r="BV19" s="20" t="s">
        <v>348</v>
      </c>
      <c r="BW19" s="20" t="s">
        <v>348</v>
      </c>
      <c r="BX19" s="20" t="s">
        <v>348</v>
      </c>
      <c r="BY19" s="23" t="s">
        <v>349</v>
      </c>
    </row>
    <row r="20" spans="1:78" ht="22.5" x14ac:dyDescent="0.25">
      <c r="A20" s="5" t="str">
        <f>Table1[[#This Row],[Provider Type Code]]&amp;""&amp;Table1[[#This Row],[Provider Category (Specialty)]]</f>
        <v>0128</v>
      </c>
      <c r="B20" s="5" t="s">
        <v>319</v>
      </c>
      <c r="C20" s="2" t="s">
        <v>545</v>
      </c>
      <c r="D20" s="3" t="s">
        <v>430</v>
      </c>
      <c r="E20" s="2" t="s">
        <v>224</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
        <v>348</v>
      </c>
      <c r="AR20" s="2" t="s">
        <v>348</v>
      </c>
      <c r="AS20" s="2" t="s">
        <v>348</v>
      </c>
      <c r="AT20" s="2" t="str">
        <f>IF(Table1[[#This Row],[Enrollment Type: Group]]="X", "N", "C")</f>
        <v>N</v>
      </c>
      <c r="AU20" s="2" t="s">
        <v>348</v>
      </c>
      <c r="AV20" s="2" t="s">
        <v>348</v>
      </c>
      <c r="AW20" s="2" t="s">
        <v>351</v>
      </c>
      <c r="AX20" s="2" t="s">
        <v>348</v>
      </c>
      <c r="AY20" s="2" t="s">
        <v>650</v>
      </c>
      <c r="AZ20" s="2" t="s">
        <v>348</v>
      </c>
      <c r="BA20" s="2" t="s">
        <v>348</v>
      </c>
      <c r="BB20" s="2" t="s">
        <v>351</v>
      </c>
      <c r="BC20" s="2" t="str">
        <f>IF(Table1[[#This Row],[Enrollment Type: Group]]="X", "N", IF(Table1[[#This Row],[Enrollment Type: Atypical]]="A", "R", IF(Table1[[#This Row],[Enrollment Type: Individual]]="I", "R", IF(Table1[[#This Row],[Enrollment Type: Individual within a Group]]="N", "R", "Y"))))</f>
        <v>N</v>
      </c>
      <c r="BD20" s="2" t="s">
        <v>348</v>
      </c>
      <c r="BE20" s="2" t="s">
        <v>348</v>
      </c>
      <c r="BF20" s="2" t="s">
        <v>348</v>
      </c>
      <c r="BG20" s="2" t="s">
        <v>348</v>
      </c>
      <c r="BH20" s="2" t="s">
        <v>348</v>
      </c>
      <c r="BI20" s="2" t="s">
        <v>650</v>
      </c>
      <c r="BJ20" s="2" t="str">
        <f>IF(Table1[[#This Row],[Enrollment Type: Group]]="X", "N", IF(Table1[[#This Row],[Enrollment Type: Atypical]]="A", "O", IF(Table1[[#This Row],[Enrollment Type: Individual]]="I", "O", IF(Table1[[#This Row],[Enrollment Type: Individual within a Group]]="N", "O", "O"))))</f>
        <v>N</v>
      </c>
      <c r="BK20" s="2" t="s">
        <v>348</v>
      </c>
      <c r="BL20" s="2" t="s">
        <v>348</v>
      </c>
      <c r="BM20" s="2" t="s">
        <v>349</v>
      </c>
      <c r="BN20" s="20" t="s">
        <v>349</v>
      </c>
      <c r="BO20" s="20" t="s">
        <v>349</v>
      </c>
      <c r="BP20" s="20" t="s">
        <v>351</v>
      </c>
      <c r="BQ20" s="20" t="s">
        <v>349</v>
      </c>
      <c r="BR20" s="20" t="s">
        <v>348</v>
      </c>
      <c r="BS20" s="20" t="s">
        <v>349</v>
      </c>
      <c r="BT20" s="20" t="s">
        <v>348</v>
      </c>
      <c r="BU20" s="20" t="s">
        <v>351</v>
      </c>
      <c r="BV20" s="20" t="s">
        <v>348</v>
      </c>
      <c r="BW20" s="20" t="s">
        <v>348</v>
      </c>
      <c r="BX20" s="20" t="s">
        <v>348</v>
      </c>
      <c r="BY20" s="23" t="s">
        <v>349</v>
      </c>
    </row>
    <row r="21" spans="1:78" ht="22.5" x14ac:dyDescent="0.25">
      <c r="A21" s="5" t="str">
        <f>Table1[[#This Row],[Provider Type Code]]&amp;""&amp;Table1[[#This Row],[Provider Category (Specialty)]]</f>
        <v>0129</v>
      </c>
      <c r="B21" s="5" t="s">
        <v>319</v>
      </c>
      <c r="C21" s="2" t="s">
        <v>545</v>
      </c>
      <c r="D21" s="3" t="s">
        <v>431</v>
      </c>
      <c r="E21" s="2" t="s">
        <v>588</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
        <v>348</v>
      </c>
      <c r="AR21" s="2" t="s">
        <v>348</v>
      </c>
      <c r="AS21" s="2" t="s">
        <v>348</v>
      </c>
      <c r="AT21" s="2" t="str">
        <f>IF(Table1[[#This Row],[Enrollment Type: Group]]="X", "N", "C")</f>
        <v>N</v>
      </c>
      <c r="AU21" s="2" t="s">
        <v>348</v>
      </c>
      <c r="AV21" s="2" t="s">
        <v>348</v>
      </c>
      <c r="AW21" s="2" t="s">
        <v>351</v>
      </c>
      <c r="AX21" s="2" t="s">
        <v>348</v>
      </c>
      <c r="AY21" s="2" t="s">
        <v>650</v>
      </c>
      <c r="AZ21" s="2" t="s">
        <v>348</v>
      </c>
      <c r="BA21" s="2" t="s">
        <v>348</v>
      </c>
      <c r="BB21" s="2" t="s">
        <v>351</v>
      </c>
      <c r="BC21" s="2" t="str">
        <f>IF(Table1[[#This Row],[Enrollment Type: Group]]="X", "N", IF(Table1[[#This Row],[Enrollment Type: Atypical]]="A", "R", IF(Table1[[#This Row],[Enrollment Type: Individual]]="I", "R", IF(Table1[[#This Row],[Enrollment Type: Individual within a Group]]="N", "R", "Y"))))</f>
        <v>N</v>
      </c>
      <c r="BD21" s="2" t="s">
        <v>348</v>
      </c>
      <c r="BE21" s="2" t="s">
        <v>348</v>
      </c>
      <c r="BF21" s="2" t="s">
        <v>348</v>
      </c>
      <c r="BG21" s="2" t="s">
        <v>348</v>
      </c>
      <c r="BH21" s="2" t="s">
        <v>348</v>
      </c>
      <c r="BI21" s="2" t="s">
        <v>650</v>
      </c>
      <c r="BJ21" s="2" t="str">
        <f>IF(Table1[[#This Row],[Enrollment Type: Group]]="X", "N", IF(Table1[[#This Row],[Enrollment Type: Atypical]]="A", "O", IF(Table1[[#This Row],[Enrollment Type: Individual]]="I", "O", IF(Table1[[#This Row],[Enrollment Type: Individual within a Group]]="N", "O", "O"))))</f>
        <v>N</v>
      </c>
      <c r="BK21" s="2" t="s">
        <v>348</v>
      </c>
      <c r="BL21" s="2" t="s">
        <v>348</v>
      </c>
      <c r="BM21" s="2" t="s">
        <v>349</v>
      </c>
      <c r="BN21" s="20" t="s">
        <v>349</v>
      </c>
      <c r="BO21" s="20" t="s">
        <v>349</v>
      </c>
      <c r="BP21" s="20" t="s">
        <v>351</v>
      </c>
      <c r="BQ21" s="20" t="s">
        <v>349</v>
      </c>
      <c r="BR21" s="20" t="s">
        <v>348</v>
      </c>
      <c r="BS21" s="20" t="s">
        <v>349</v>
      </c>
      <c r="BT21" s="20" t="s">
        <v>348</v>
      </c>
      <c r="BU21" s="20" t="s">
        <v>351</v>
      </c>
      <c r="BV21" s="20" t="s">
        <v>348</v>
      </c>
      <c r="BW21" s="20" t="s">
        <v>348</v>
      </c>
      <c r="BX21" s="20" t="s">
        <v>348</v>
      </c>
      <c r="BY21" s="23" t="s">
        <v>349</v>
      </c>
    </row>
    <row r="22" spans="1:78" ht="22.5" x14ac:dyDescent="0.25">
      <c r="A22" s="5" t="str">
        <f>Table1[[#This Row],[Provider Type Code]]&amp;""&amp;Table1[[#This Row],[Provider Category (Specialty)]]</f>
        <v>0130</v>
      </c>
      <c r="B22" s="5" t="s">
        <v>319</v>
      </c>
      <c r="C22" s="2" t="s">
        <v>545</v>
      </c>
      <c r="D22" s="3" t="s">
        <v>432</v>
      </c>
      <c r="E22" s="2" t="s">
        <v>791</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
        <v>348</v>
      </c>
      <c r="AR22" s="2" t="s">
        <v>348</v>
      </c>
      <c r="AS22" s="2" t="s">
        <v>348</v>
      </c>
      <c r="AT22" s="2" t="str">
        <f>IF(Table1[[#This Row],[Enrollment Type: Group]]="X", "N", "C")</f>
        <v>N</v>
      </c>
      <c r="AU22" s="2" t="s">
        <v>348</v>
      </c>
      <c r="AV22" s="2" t="s">
        <v>348</v>
      </c>
      <c r="AW22" s="2" t="s">
        <v>351</v>
      </c>
      <c r="AX22" s="2" t="s">
        <v>348</v>
      </c>
      <c r="AY22" s="2" t="s">
        <v>650</v>
      </c>
      <c r="AZ22" s="2" t="s">
        <v>348</v>
      </c>
      <c r="BA22" s="2" t="s">
        <v>348</v>
      </c>
      <c r="BB22" s="2" t="s">
        <v>351</v>
      </c>
      <c r="BC22" s="2" t="str">
        <f>IF(Table1[[#This Row],[Enrollment Type: Group]]="X", "N", IF(Table1[[#This Row],[Enrollment Type: Atypical]]="A", "R", IF(Table1[[#This Row],[Enrollment Type: Individual]]="I", "R", IF(Table1[[#This Row],[Enrollment Type: Individual within a Group]]="N", "R", "Y"))))</f>
        <v>N</v>
      </c>
      <c r="BD22" s="2" t="s">
        <v>348</v>
      </c>
      <c r="BE22" s="2" t="s">
        <v>348</v>
      </c>
      <c r="BF22" s="2" t="s">
        <v>348</v>
      </c>
      <c r="BG22" s="2" t="s">
        <v>348</v>
      </c>
      <c r="BH22" s="2" t="s">
        <v>348</v>
      </c>
      <c r="BI22" s="2" t="s">
        <v>650</v>
      </c>
      <c r="BJ22" s="2" t="str">
        <f>IF(Table1[[#This Row],[Enrollment Type: Group]]="X", "N", IF(Table1[[#This Row],[Enrollment Type: Atypical]]="A", "O", IF(Table1[[#This Row],[Enrollment Type: Individual]]="I", "O", IF(Table1[[#This Row],[Enrollment Type: Individual within a Group]]="N", "O", "O"))))</f>
        <v>N</v>
      </c>
      <c r="BK22" s="2" t="s">
        <v>348</v>
      </c>
      <c r="BL22" s="2" t="s">
        <v>348</v>
      </c>
      <c r="BM22" s="2" t="s">
        <v>349</v>
      </c>
      <c r="BN22" s="20" t="s">
        <v>349</v>
      </c>
      <c r="BO22" s="20" t="s">
        <v>349</v>
      </c>
      <c r="BP22" s="20" t="s">
        <v>351</v>
      </c>
      <c r="BQ22" s="20" t="s">
        <v>349</v>
      </c>
      <c r="BR22" s="20" t="s">
        <v>348</v>
      </c>
      <c r="BS22" s="20" t="s">
        <v>349</v>
      </c>
      <c r="BT22" s="20" t="s">
        <v>348</v>
      </c>
      <c r="BU22" s="20" t="s">
        <v>351</v>
      </c>
      <c r="BV22" s="20" t="s">
        <v>348</v>
      </c>
      <c r="BW22" s="20" t="s">
        <v>348</v>
      </c>
      <c r="BX22" s="20" t="s">
        <v>348</v>
      </c>
      <c r="BY22" s="23" t="s">
        <v>349</v>
      </c>
    </row>
    <row r="23" spans="1:78" ht="22.5" x14ac:dyDescent="0.25">
      <c r="A23" s="5" t="str">
        <f>Table1[[#This Row],[Provider Type Code]]&amp;""&amp;Table1[[#This Row],[Provider Category (Specialty)]]</f>
        <v>0131</v>
      </c>
      <c r="B23" s="5" t="s">
        <v>319</v>
      </c>
      <c r="C23" s="2" t="s">
        <v>545</v>
      </c>
      <c r="D23" s="3" t="s">
        <v>433</v>
      </c>
      <c r="E23" s="2" t="s">
        <v>792</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
        <v>348</v>
      </c>
      <c r="AR23" s="2" t="s">
        <v>348</v>
      </c>
      <c r="AS23" s="2" t="s">
        <v>348</v>
      </c>
      <c r="AT23" s="2" t="str">
        <f>IF(Table1[[#This Row],[Enrollment Type: Group]]="X", "N", "C")</f>
        <v>N</v>
      </c>
      <c r="AU23" s="2" t="s">
        <v>348</v>
      </c>
      <c r="AV23" s="2" t="s">
        <v>348</v>
      </c>
      <c r="AW23" s="2" t="s">
        <v>351</v>
      </c>
      <c r="AX23" s="2" t="s">
        <v>348</v>
      </c>
      <c r="AY23" s="2" t="s">
        <v>650</v>
      </c>
      <c r="AZ23" s="2" t="s">
        <v>348</v>
      </c>
      <c r="BA23" s="2" t="s">
        <v>348</v>
      </c>
      <c r="BB23" s="2" t="s">
        <v>351</v>
      </c>
      <c r="BC23" s="2" t="str">
        <f>IF(Table1[[#This Row],[Enrollment Type: Group]]="X", "N", IF(Table1[[#This Row],[Enrollment Type: Atypical]]="A", "R", IF(Table1[[#This Row],[Enrollment Type: Individual]]="I", "R", IF(Table1[[#This Row],[Enrollment Type: Individual within a Group]]="N", "R", "Y"))))</f>
        <v>N</v>
      </c>
      <c r="BD23" s="2" t="s">
        <v>348</v>
      </c>
      <c r="BE23" s="2" t="s">
        <v>348</v>
      </c>
      <c r="BF23" s="2" t="s">
        <v>348</v>
      </c>
      <c r="BG23" s="2" t="s">
        <v>348</v>
      </c>
      <c r="BH23" s="2" t="s">
        <v>348</v>
      </c>
      <c r="BI23" s="2" t="s">
        <v>650</v>
      </c>
      <c r="BJ23" s="2" t="str">
        <f>IF(Table1[[#This Row],[Enrollment Type: Group]]="X", "N", IF(Table1[[#This Row],[Enrollment Type: Atypical]]="A", "O", IF(Table1[[#This Row],[Enrollment Type: Individual]]="I", "O", IF(Table1[[#This Row],[Enrollment Type: Individual within a Group]]="N", "O", "O"))))</f>
        <v>N</v>
      </c>
      <c r="BK23" s="2" t="s">
        <v>348</v>
      </c>
      <c r="BL23" s="2" t="s">
        <v>348</v>
      </c>
      <c r="BM23" s="2" t="s">
        <v>349</v>
      </c>
      <c r="BN23" s="20" t="s">
        <v>349</v>
      </c>
      <c r="BO23" s="20" t="s">
        <v>349</v>
      </c>
      <c r="BP23" s="20" t="s">
        <v>351</v>
      </c>
      <c r="BQ23" s="20" t="s">
        <v>349</v>
      </c>
      <c r="BR23" s="20" t="s">
        <v>348</v>
      </c>
      <c r="BS23" s="20" t="s">
        <v>349</v>
      </c>
      <c r="BT23" s="20" t="s">
        <v>348</v>
      </c>
      <c r="BU23" s="20" t="s">
        <v>351</v>
      </c>
      <c r="BV23" s="20" t="s">
        <v>348</v>
      </c>
      <c r="BW23" s="20" t="s">
        <v>348</v>
      </c>
      <c r="BX23" s="20" t="s">
        <v>348</v>
      </c>
      <c r="BY23" s="23" t="s">
        <v>349</v>
      </c>
    </row>
    <row r="24" spans="1:78" ht="22.5" x14ac:dyDescent="0.25">
      <c r="A24" s="5" t="str">
        <f>Table1[[#This Row],[Provider Type Code]]&amp;""&amp;Table1[[#This Row],[Provider Category (Specialty)]]</f>
        <v>0133</v>
      </c>
      <c r="B24" s="5" t="s">
        <v>319</v>
      </c>
      <c r="C24" s="2" t="s">
        <v>545</v>
      </c>
      <c r="D24" s="3" t="s">
        <v>435</v>
      </c>
      <c r="E24" s="2" t="s">
        <v>240</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
        <v>348</v>
      </c>
      <c r="AR24" s="2" t="s">
        <v>348</v>
      </c>
      <c r="AS24" s="2" t="s">
        <v>348</v>
      </c>
      <c r="AT24" s="2" t="str">
        <f>IF(Table1[[#This Row],[Enrollment Type: Group]]="X", "N", "C")</f>
        <v>N</v>
      </c>
      <c r="AU24" s="2" t="s">
        <v>348</v>
      </c>
      <c r="AV24" s="2" t="s">
        <v>348</v>
      </c>
      <c r="AW24" s="2" t="s">
        <v>351</v>
      </c>
      <c r="AX24" s="2" t="s">
        <v>348</v>
      </c>
      <c r="AY24" s="2" t="s">
        <v>650</v>
      </c>
      <c r="AZ24" s="2" t="s">
        <v>348</v>
      </c>
      <c r="BA24" s="2" t="s">
        <v>348</v>
      </c>
      <c r="BB24" s="2" t="s">
        <v>351</v>
      </c>
      <c r="BC24" s="2" t="str">
        <f>IF(Table1[[#This Row],[Enrollment Type: Group]]="X", "N", IF(Table1[[#This Row],[Enrollment Type: Atypical]]="A", "R", IF(Table1[[#This Row],[Enrollment Type: Individual]]="I", "R", IF(Table1[[#This Row],[Enrollment Type: Individual within a Group]]="N", "R", "Y"))))</f>
        <v>N</v>
      </c>
      <c r="BD24" s="2" t="s">
        <v>348</v>
      </c>
      <c r="BE24" s="2" t="s">
        <v>348</v>
      </c>
      <c r="BF24" s="2" t="s">
        <v>348</v>
      </c>
      <c r="BG24" s="2" t="s">
        <v>348</v>
      </c>
      <c r="BH24" s="2" t="s">
        <v>348</v>
      </c>
      <c r="BI24" s="2" t="s">
        <v>650</v>
      </c>
      <c r="BJ24" s="2" t="str">
        <f>IF(Table1[[#This Row],[Enrollment Type: Group]]="X", "N", IF(Table1[[#This Row],[Enrollment Type: Atypical]]="A", "O", IF(Table1[[#This Row],[Enrollment Type: Individual]]="I", "O", IF(Table1[[#This Row],[Enrollment Type: Individual within a Group]]="N", "O", "O"))))</f>
        <v>N</v>
      </c>
      <c r="BK24" s="2" t="s">
        <v>348</v>
      </c>
      <c r="BL24" s="2" t="s">
        <v>348</v>
      </c>
      <c r="BM24" s="2" t="s">
        <v>349</v>
      </c>
      <c r="BN24" s="20" t="s">
        <v>349</v>
      </c>
      <c r="BO24" s="20" t="s">
        <v>349</v>
      </c>
      <c r="BP24" s="20" t="s">
        <v>351</v>
      </c>
      <c r="BQ24" s="20" t="s">
        <v>349</v>
      </c>
      <c r="BR24" s="20" t="s">
        <v>348</v>
      </c>
      <c r="BS24" s="20" t="s">
        <v>349</v>
      </c>
      <c r="BT24" s="20" t="s">
        <v>348</v>
      </c>
      <c r="BU24" s="20" t="s">
        <v>351</v>
      </c>
      <c r="BV24" s="20" t="s">
        <v>348</v>
      </c>
      <c r="BW24" s="20" t="s">
        <v>348</v>
      </c>
      <c r="BX24" s="20" t="s">
        <v>348</v>
      </c>
      <c r="BY24" s="23" t="s">
        <v>349</v>
      </c>
    </row>
    <row r="25" spans="1:78" ht="22.5" x14ac:dyDescent="0.25">
      <c r="A25" s="5" t="str">
        <f>Table1[[#This Row],[Provider Type Code]]&amp;""&amp;Table1[[#This Row],[Provider Category (Specialty)]]</f>
        <v>0134</v>
      </c>
      <c r="B25" s="5" t="s">
        <v>319</v>
      </c>
      <c r="C25" s="2" t="s">
        <v>545</v>
      </c>
      <c r="D25" s="3" t="s">
        <v>436</v>
      </c>
      <c r="E25" s="2" t="s">
        <v>243</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
        <v>348</v>
      </c>
      <c r="AR25" s="2" t="s">
        <v>348</v>
      </c>
      <c r="AS25" s="2" t="s">
        <v>348</v>
      </c>
      <c r="AT25" s="2" t="str">
        <f>IF(Table1[[#This Row],[Enrollment Type: Group]]="X", "N", "C")</f>
        <v>N</v>
      </c>
      <c r="AU25" s="2" t="s">
        <v>348</v>
      </c>
      <c r="AV25" s="2" t="s">
        <v>348</v>
      </c>
      <c r="AW25" s="2" t="s">
        <v>351</v>
      </c>
      <c r="AX25" s="2" t="s">
        <v>348</v>
      </c>
      <c r="AY25" s="2" t="s">
        <v>650</v>
      </c>
      <c r="AZ25" s="2" t="s">
        <v>348</v>
      </c>
      <c r="BA25" s="2" t="s">
        <v>348</v>
      </c>
      <c r="BB25" s="2" t="s">
        <v>351</v>
      </c>
      <c r="BC25" s="2" t="str">
        <f>IF(Table1[[#This Row],[Enrollment Type: Group]]="X", "N", IF(Table1[[#This Row],[Enrollment Type: Atypical]]="A", "R", IF(Table1[[#This Row],[Enrollment Type: Individual]]="I", "R", IF(Table1[[#This Row],[Enrollment Type: Individual within a Group]]="N", "R", "Y"))))</f>
        <v>N</v>
      </c>
      <c r="BD25" s="2" t="s">
        <v>348</v>
      </c>
      <c r="BE25" s="2" t="s">
        <v>348</v>
      </c>
      <c r="BF25" s="2" t="s">
        <v>348</v>
      </c>
      <c r="BG25" s="2" t="s">
        <v>348</v>
      </c>
      <c r="BH25" s="2" t="s">
        <v>348</v>
      </c>
      <c r="BI25" s="2" t="s">
        <v>650</v>
      </c>
      <c r="BJ25" s="2" t="str">
        <f>IF(Table1[[#This Row],[Enrollment Type: Group]]="X", "N", IF(Table1[[#This Row],[Enrollment Type: Atypical]]="A", "O", IF(Table1[[#This Row],[Enrollment Type: Individual]]="I", "O", IF(Table1[[#This Row],[Enrollment Type: Individual within a Group]]="N", "O", "O"))))</f>
        <v>N</v>
      </c>
      <c r="BK25" s="2" t="s">
        <v>348</v>
      </c>
      <c r="BL25" s="2" t="s">
        <v>348</v>
      </c>
      <c r="BM25" s="2" t="s">
        <v>349</v>
      </c>
      <c r="BN25" s="20" t="s">
        <v>349</v>
      </c>
      <c r="BO25" s="20" t="s">
        <v>349</v>
      </c>
      <c r="BP25" s="20" t="s">
        <v>351</v>
      </c>
      <c r="BQ25" s="20" t="s">
        <v>349</v>
      </c>
      <c r="BR25" s="20" t="s">
        <v>348</v>
      </c>
      <c r="BS25" s="20" t="s">
        <v>349</v>
      </c>
      <c r="BT25" s="20" t="s">
        <v>348</v>
      </c>
      <c r="BU25" s="20" t="s">
        <v>351</v>
      </c>
      <c r="BV25" s="20" t="s">
        <v>348</v>
      </c>
      <c r="BW25" s="20" t="s">
        <v>348</v>
      </c>
      <c r="BX25" s="20" t="s">
        <v>348</v>
      </c>
      <c r="BY25" s="23" t="s">
        <v>349</v>
      </c>
    </row>
    <row r="26" spans="1:78" ht="22.5" x14ac:dyDescent="0.25">
      <c r="A26" s="5" t="str">
        <f>Table1[[#This Row],[Provider Type Code]]&amp;""&amp;Table1[[#This Row],[Provider Category (Specialty)]]</f>
        <v>0137</v>
      </c>
      <c r="B26" s="5" t="s">
        <v>319</v>
      </c>
      <c r="C26" s="2" t="s">
        <v>545</v>
      </c>
      <c r="D26" s="3" t="s">
        <v>405</v>
      </c>
      <c r="E26" s="2" t="s">
        <v>221</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
        <v>348</v>
      </c>
      <c r="AR26" s="2" t="s">
        <v>348</v>
      </c>
      <c r="AS26" s="2" t="s">
        <v>348</v>
      </c>
      <c r="AT26" s="2" t="str">
        <f>IF(Table1[[#This Row],[Enrollment Type: Group]]="X", "N", "C")</f>
        <v>N</v>
      </c>
      <c r="AU26" s="2" t="s">
        <v>348</v>
      </c>
      <c r="AV26" s="2" t="s">
        <v>348</v>
      </c>
      <c r="AW26" s="2" t="s">
        <v>351</v>
      </c>
      <c r="AX26" s="2" t="s">
        <v>348</v>
      </c>
      <c r="AY26" s="2" t="s">
        <v>650</v>
      </c>
      <c r="AZ26" s="2" t="s">
        <v>349</v>
      </c>
      <c r="BA26" s="2" t="s">
        <v>348</v>
      </c>
      <c r="BB26" s="2" t="s">
        <v>351</v>
      </c>
      <c r="BC26" s="2" t="str">
        <f>IF(Table1[[#This Row],[Enrollment Type: Group]]="X", "N", IF(Table1[[#This Row],[Enrollment Type: Atypical]]="A", "R", IF(Table1[[#This Row],[Enrollment Type: Individual]]="I", "R", IF(Table1[[#This Row],[Enrollment Type: Individual within a Group]]="N", "R", "Y"))))</f>
        <v>N</v>
      </c>
      <c r="BD26" s="2" t="s">
        <v>348</v>
      </c>
      <c r="BE26" s="2" t="s">
        <v>354</v>
      </c>
      <c r="BF26" s="2" t="s">
        <v>348</v>
      </c>
      <c r="BG26" s="2" t="s">
        <v>348</v>
      </c>
      <c r="BH26" s="2" t="s">
        <v>348</v>
      </c>
      <c r="BI26" s="2" t="s">
        <v>650</v>
      </c>
      <c r="BJ26" s="2" t="str">
        <f>IF(Table1[[#This Row],[Enrollment Type: Group]]="X", "N", IF(Table1[[#This Row],[Enrollment Type: Atypical]]="A", "O", IF(Table1[[#This Row],[Enrollment Type: Individual]]="I", "O", IF(Table1[[#This Row],[Enrollment Type: Individual within a Group]]="N", "O", "O"))))</f>
        <v>N</v>
      </c>
      <c r="BK26" s="2" t="s">
        <v>348</v>
      </c>
      <c r="BL26" s="2" t="s">
        <v>348</v>
      </c>
      <c r="BM26" s="2" t="s">
        <v>349</v>
      </c>
      <c r="BN26" s="20" t="s">
        <v>348</v>
      </c>
      <c r="BO26" s="20" t="s">
        <v>349</v>
      </c>
      <c r="BP26" s="20" t="s">
        <v>351</v>
      </c>
      <c r="BQ26" s="20" t="s">
        <v>349</v>
      </c>
      <c r="BR26" s="20" t="s">
        <v>348</v>
      </c>
      <c r="BS26" s="20" t="s">
        <v>349</v>
      </c>
      <c r="BT26" s="20" t="s">
        <v>348</v>
      </c>
      <c r="BU26" s="20" t="s">
        <v>351</v>
      </c>
      <c r="BV26" s="20" t="s">
        <v>348</v>
      </c>
      <c r="BW26" s="20" t="s">
        <v>348</v>
      </c>
      <c r="BX26" s="20" t="s">
        <v>348</v>
      </c>
      <c r="BY26" s="23" t="s">
        <v>349</v>
      </c>
      <c r="BZ26" s="2" t="s">
        <v>387</v>
      </c>
    </row>
    <row r="27" spans="1:78" ht="22.5" x14ac:dyDescent="0.25">
      <c r="A27" s="5" t="str">
        <f>Table1[[#This Row],[Provider Type Code]]&amp;""&amp;Table1[[#This Row],[Provider Category (Specialty)]]</f>
        <v>0138</v>
      </c>
      <c r="B27" s="5" t="s">
        <v>319</v>
      </c>
      <c r="C27" s="2" t="s">
        <v>545</v>
      </c>
      <c r="D27" s="3" t="s">
        <v>439</v>
      </c>
      <c r="E27" s="2" t="s">
        <v>194</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
        <v>348</v>
      </c>
      <c r="AR27" s="2" t="s">
        <v>348</v>
      </c>
      <c r="AS27" s="2" t="s">
        <v>348</v>
      </c>
      <c r="AT27" s="2" t="str">
        <f>IF(Table1[[#This Row],[Enrollment Type: Group]]="X", "N", "C")</f>
        <v>N</v>
      </c>
      <c r="AU27" s="2" t="s">
        <v>348</v>
      </c>
      <c r="AV27" s="2" t="s">
        <v>348</v>
      </c>
      <c r="AW27" s="2" t="s">
        <v>351</v>
      </c>
      <c r="AX27" s="2" t="s">
        <v>348</v>
      </c>
      <c r="AY27" s="2" t="s">
        <v>650</v>
      </c>
      <c r="AZ27" s="2" t="s">
        <v>348</v>
      </c>
      <c r="BA27" s="2" t="s">
        <v>348</v>
      </c>
      <c r="BB27" s="2" t="s">
        <v>351</v>
      </c>
      <c r="BC27" s="2" t="str">
        <f>IF(Table1[[#This Row],[Enrollment Type: Group]]="X", "N", IF(Table1[[#This Row],[Enrollment Type: Atypical]]="A", "R", IF(Table1[[#This Row],[Enrollment Type: Individual]]="I", "R", IF(Table1[[#This Row],[Enrollment Type: Individual within a Group]]="N", "R", "Y"))))</f>
        <v>N</v>
      </c>
      <c r="BD27" s="2" t="s">
        <v>348</v>
      </c>
      <c r="BE27" s="2" t="s">
        <v>348</v>
      </c>
      <c r="BF27" s="2" t="s">
        <v>348</v>
      </c>
      <c r="BG27" s="2" t="s">
        <v>348</v>
      </c>
      <c r="BH27" s="2" t="s">
        <v>348</v>
      </c>
      <c r="BI27" s="2" t="s">
        <v>650</v>
      </c>
      <c r="BJ27" s="2" t="str">
        <f>IF(Table1[[#This Row],[Enrollment Type: Group]]="X", "N", IF(Table1[[#This Row],[Enrollment Type: Atypical]]="A", "O", IF(Table1[[#This Row],[Enrollment Type: Individual]]="I", "O", IF(Table1[[#This Row],[Enrollment Type: Individual within a Group]]="N", "O", "O"))))</f>
        <v>N</v>
      </c>
      <c r="BK27" s="2" t="s">
        <v>348</v>
      </c>
      <c r="BL27" s="2" t="s">
        <v>348</v>
      </c>
      <c r="BM27" s="2" t="s">
        <v>349</v>
      </c>
      <c r="BN27" s="20" t="s">
        <v>349</v>
      </c>
      <c r="BO27" s="20" t="s">
        <v>349</v>
      </c>
      <c r="BP27" s="20" t="s">
        <v>351</v>
      </c>
      <c r="BQ27" s="20" t="s">
        <v>349</v>
      </c>
      <c r="BR27" s="20" t="s">
        <v>348</v>
      </c>
      <c r="BS27" s="20" t="s">
        <v>349</v>
      </c>
      <c r="BT27" s="20" t="s">
        <v>348</v>
      </c>
      <c r="BU27" s="20" t="s">
        <v>351</v>
      </c>
      <c r="BV27" s="20" t="s">
        <v>348</v>
      </c>
      <c r="BW27" s="20" t="s">
        <v>348</v>
      </c>
      <c r="BX27" s="20" t="s">
        <v>348</v>
      </c>
      <c r="BY27" s="23" t="s">
        <v>349</v>
      </c>
    </row>
    <row r="28" spans="1:78" ht="22.5" x14ac:dyDescent="0.25">
      <c r="A28" s="5" t="str">
        <f>Table1[[#This Row],[Provider Type Code]]&amp;""&amp;Table1[[#This Row],[Provider Category (Specialty)]]</f>
        <v>0139</v>
      </c>
      <c r="B28" s="5" t="s">
        <v>319</v>
      </c>
      <c r="C28" s="2" t="s">
        <v>545</v>
      </c>
      <c r="D28" s="3" t="s">
        <v>493</v>
      </c>
      <c r="E28" s="2" t="s">
        <v>208</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
        <v>348</v>
      </c>
      <c r="AR28" s="2" t="s">
        <v>348</v>
      </c>
      <c r="AS28" s="2" t="s">
        <v>348</v>
      </c>
      <c r="AT28" s="2" t="str">
        <f>IF(Table1[[#This Row],[Enrollment Type: Group]]="X", "N", "C")</f>
        <v>N</v>
      </c>
      <c r="AU28" s="2" t="s">
        <v>348</v>
      </c>
      <c r="AV28" s="2" t="s">
        <v>348</v>
      </c>
      <c r="AW28" s="2" t="s">
        <v>351</v>
      </c>
      <c r="AX28" s="2" t="s">
        <v>348</v>
      </c>
      <c r="AY28" s="2" t="s">
        <v>650</v>
      </c>
      <c r="AZ28" s="2" t="s">
        <v>348</v>
      </c>
      <c r="BA28" s="2" t="s">
        <v>348</v>
      </c>
      <c r="BB28" s="2" t="s">
        <v>351</v>
      </c>
      <c r="BC28" s="2" t="str">
        <f>IF(Table1[[#This Row],[Enrollment Type: Group]]="X", "N", IF(Table1[[#This Row],[Enrollment Type: Atypical]]="A", "R", IF(Table1[[#This Row],[Enrollment Type: Individual]]="I", "R", IF(Table1[[#This Row],[Enrollment Type: Individual within a Group]]="N", "R", "Y"))))</f>
        <v>N</v>
      </c>
      <c r="BD28" s="2" t="s">
        <v>348</v>
      </c>
      <c r="BE28" s="2" t="s">
        <v>348</v>
      </c>
      <c r="BF28" s="2" t="s">
        <v>348</v>
      </c>
      <c r="BG28" s="2" t="s">
        <v>348</v>
      </c>
      <c r="BH28" s="2" t="s">
        <v>348</v>
      </c>
      <c r="BI28" s="2" t="s">
        <v>650</v>
      </c>
      <c r="BJ28" s="2" t="str">
        <f>IF(Table1[[#This Row],[Enrollment Type: Group]]="X", "N", IF(Table1[[#This Row],[Enrollment Type: Atypical]]="A", "O", IF(Table1[[#This Row],[Enrollment Type: Individual]]="I", "O", IF(Table1[[#This Row],[Enrollment Type: Individual within a Group]]="N", "O", "O"))))</f>
        <v>N</v>
      </c>
      <c r="BK28" s="2" t="s">
        <v>348</v>
      </c>
      <c r="BL28" s="2" t="s">
        <v>348</v>
      </c>
      <c r="BM28" s="2" t="s">
        <v>349</v>
      </c>
      <c r="BN28" s="20" t="s">
        <v>349</v>
      </c>
      <c r="BO28" s="20" t="s">
        <v>349</v>
      </c>
      <c r="BP28" s="20" t="s">
        <v>351</v>
      </c>
      <c r="BQ28" s="20" t="s">
        <v>349</v>
      </c>
      <c r="BR28" s="20" t="s">
        <v>348</v>
      </c>
      <c r="BS28" s="20" t="s">
        <v>349</v>
      </c>
      <c r="BT28" s="20" t="s">
        <v>348</v>
      </c>
      <c r="BU28" s="20" t="s">
        <v>351</v>
      </c>
      <c r="BV28" s="20" t="s">
        <v>348</v>
      </c>
      <c r="BW28" s="20" t="s">
        <v>348</v>
      </c>
      <c r="BX28" s="20" t="s">
        <v>348</v>
      </c>
      <c r="BY28" s="23" t="s">
        <v>349</v>
      </c>
    </row>
    <row r="29" spans="1:78" ht="22.5" x14ac:dyDescent="0.25">
      <c r="A29" s="5" t="str">
        <f>Table1[[#This Row],[Provider Type Code]]&amp;""&amp;Table1[[#This Row],[Provider Category (Specialty)]]</f>
        <v>0153</v>
      </c>
      <c r="B29" s="5" t="s">
        <v>319</v>
      </c>
      <c r="C29" s="2" t="s">
        <v>545</v>
      </c>
      <c r="D29" s="3" t="s">
        <v>449</v>
      </c>
      <c r="E29" s="2" t="s">
        <v>237</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
        <v>348</v>
      </c>
      <c r="AR29" s="2" t="s">
        <v>348</v>
      </c>
      <c r="AS29" s="2" t="s">
        <v>348</v>
      </c>
      <c r="AT29" s="2" t="str">
        <f>IF(Table1[[#This Row],[Enrollment Type: Group]]="X", "N", "C")</f>
        <v>N</v>
      </c>
      <c r="AU29" s="2" t="s">
        <v>348</v>
      </c>
      <c r="AV29" s="2" t="s">
        <v>348</v>
      </c>
      <c r="AW29" s="2" t="s">
        <v>351</v>
      </c>
      <c r="AX29" s="2" t="s">
        <v>348</v>
      </c>
      <c r="AY29" s="2" t="s">
        <v>650</v>
      </c>
      <c r="AZ29" s="2" t="s">
        <v>348</v>
      </c>
      <c r="BA29" s="2" t="s">
        <v>348</v>
      </c>
      <c r="BB29" s="2" t="s">
        <v>351</v>
      </c>
      <c r="BC29" s="2" t="str">
        <f>IF(Table1[[#This Row],[Enrollment Type: Group]]="X", "N", IF(Table1[[#This Row],[Enrollment Type: Atypical]]="A", "R", IF(Table1[[#This Row],[Enrollment Type: Individual]]="I", "R", IF(Table1[[#This Row],[Enrollment Type: Individual within a Group]]="N", "R", "Y"))))</f>
        <v>N</v>
      </c>
      <c r="BD29" s="2" t="s">
        <v>348</v>
      </c>
      <c r="BE29" s="2" t="s">
        <v>348</v>
      </c>
      <c r="BF29" s="2" t="s">
        <v>348</v>
      </c>
      <c r="BG29" s="2" t="s">
        <v>348</v>
      </c>
      <c r="BH29" s="2" t="s">
        <v>348</v>
      </c>
      <c r="BI29" s="2" t="s">
        <v>650</v>
      </c>
      <c r="BJ29" s="2" t="str">
        <f>IF(Table1[[#This Row],[Enrollment Type: Group]]="X", "N", IF(Table1[[#This Row],[Enrollment Type: Atypical]]="A", "O", IF(Table1[[#This Row],[Enrollment Type: Individual]]="I", "O", IF(Table1[[#This Row],[Enrollment Type: Individual within a Group]]="N", "O", "O"))))</f>
        <v>N</v>
      </c>
      <c r="BK29" s="2" t="s">
        <v>348</v>
      </c>
      <c r="BL29" s="2" t="s">
        <v>348</v>
      </c>
      <c r="BM29" s="2" t="s">
        <v>349</v>
      </c>
      <c r="BN29" s="20" t="s">
        <v>348</v>
      </c>
      <c r="BO29" s="20" t="s">
        <v>349</v>
      </c>
      <c r="BP29" s="20" t="s">
        <v>351</v>
      </c>
      <c r="BQ29" s="20" t="s">
        <v>349</v>
      </c>
      <c r="BR29" s="20" t="s">
        <v>348</v>
      </c>
      <c r="BS29" s="20" t="s">
        <v>349</v>
      </c>
      <c r="BT29" s="20" t="s">
        <v>348</v>
      </c>
      <c r="BU29" s="20" t="s">
        <v>351</v>
      </c>
      <c r="BV29" s="20" t="s">
        <v>348</v>
      </c>
      <c r="BW29" s="20" t="s">
        <v>348</v>
      </c>
      <c r="BX29" s="20" t="s">
        <v>348</v>
      </c>
      <c r="BY29" s="23" t="s">
        <v>349</v>
      </c>
    </row>
    <row r="30" spans="1:78" ht="22.5" x14ac:dyDescent="0.25">
      <c r="A30" s="5" t="str">
        <f>Table1[[#This Row],[Provider Type Code]]&amp;""&amp;Table1[[#This Row],[Provider Category (Specialty)]]</f>
        <v>0154</v>
      </c>
      <c r="B30" s="5" t="s">
        <v>319</v>
      </c>
      <c r="C30" s="2" t="s">
        <v>545</v>
      </c>
      <c r="D30" s="3" t="s">
        <v>450</v>
      </c>
      <c r="E30" s="2" t="s">
        <v>238</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
        <v>348</v>
      </c>
      <c r="AR30" s="2" t="s">
        <v>348</v>
      </c>
      <c r="AS30" s="2" t="s">
        <v>348</v>
      </c>
      <c r="AT30" s="2" t="str">
        <f>IF(Table1[[#This Row],[Enrollment Type: Group]]="X", "N", "C")</f>
        <v>N</v>
      </c>
      <c r="AU30" s="2" t="s">
        <v>348</v>
      </c>
      <c r="AV30" s="2" t="s">
        <v>348</v>
      </c>
      <c r="AW30" s="2" t="s">
        <v>351</v>
      </c>
      <c r="AX30" s="2" t="s">
        <v>348</v>
      </c>
      <c r="AY30" s="2" t="s">
        <v>650</v>
      </c>
      <c r="AZ30" s="2" t="s">
        <v>348</v>
      </c>
      <c r="BA30" s="2" t="s">
        <v>348</v>
      </c>
      <c r="BB30" s="2" t="s">
        <v>351</v>
      </c>
      <c r="BC30" s="2" t="str">
        <f>IF(Table1[[#This Row],[Enrollment Type: Group]]="X", "N", IF(Table1[[#This Row],[Enrollment Type: Atypical]]="A", "R", IF(Table1[[#This Row],[Enrollment Type: Individual]]="I", "R", IF(Table1[[#This Row],[Enrollment Type: Individual within a Group]]="N", "R", "Y"))))</f>
        <v>N</v>
      </c>
      <c r="BD30" s="2" t="s">
        <v>348</v>
      </c>
      <c r="BE30" s="2" t="s">
        <v>348</v>
      </c>
      <c r="BF30" s="2" t="s">
        <v>348</v>
      </c>
      <c r="BG30" s="2" t="s">
        <v>348</v>
      </c>
      <c r="BH30" s="2" t="s">
        <v>348</v>
      </c>
      <c r="BI30" s="2" t="s">
        <v>650</v>
      </c>
      <c r="BJ30" s="2" t="str">
        <f>IF(Table1[[#This Row],[Enrollment Type: Group]]="X", "N", IF(Table1[[#This Row],[Enrollment Type: Atypical]]="A", "O", IF(Table1[[#This Row],[Enrollment Type: Individual]]="I", "O", IF(Table1[[#This Row],[Enrollment Type: Individual within a Group]]="N", "O", "O"))))</f>
        <v>N</v>
      </c>
      <c r="BK30" s="2" t="s">
        <v>348</v>
      </c>
      <c r="BL30" s="2" t="s">
        <v>348</v>
      </c>
      <c r="BM30" s="2" t="s">
        <v>349</v>
      </c>
      <c r="BN30" s="20" t="s">
        <v>349</v>
      </c>
      <c r="BO30" s="20" t="s">
        <v>349</v>
      </c>
      <c r="BP30" s="20" t="s">
        <v>351</v>
      </c>
      <c r="BQ30" s="20" t="s">
        <v>349</v>
      </c>
      <c r="BR30" s="20" t="s">
        <v>348</v>
      </c>
      <c r="BS30" s="20" t="s">
        <v>349</v>
      </c>
      <c r="BT30" s="20" t="s">
        <v>348</v>
      </c>
      <c r="BU30" s="20" t="s">
        <v>351</v>
      </c>
      <c r="BV30" s="20" t="s">
        <v>348</v>
      </c>
      <c r="BW30" s="20" t="s">
        <v>348</v>
      </c>
      <c r="BX30" s="20" t="s">
        <v>348</v>
      </c>
      <c r="BY30" s="23" t="s">
        <v>349</v>
      </c>
    </row>
    <row r="31" spans="1:78" ht="22.5" x14ac:dyDescent="0.25">
      <c r="A31" s="5" t="str">
        <f>Table1[[#This Row],[Provider Type Code]]&amp;""&amp;Table1[[#This Row],[Provider Category (Specialty)]]</f>
        <v>0155</v>
      </c>
      <c r="B31" s="5" t="s">
        <v>319</v>
      </c>
      <c r="C31" s="2" t="s">
        <v>545</v>
      </c>
      <c r="D31" s="3" t="s">
        <v>451</v>
      </c>
      <c r="E31" s="2" t="s">
        <v>202</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
        <v>348</v>
      </c>
      <c r="AR31" s="2" t="s">
        <v>348</v>
      </c>
      <c r="AS31" s="2" t="s">
        <v>348</v>
      </c>
      <c r="AT31" s="2" t="str">
        <f>IF(Table1[[#This Row],[Enrollment Type: Group]]="X", "N", "C")</f>
        <v>N</v>
      </c>
      <c r="AU31" s="2" t="s">
        <v>348</v>
      </c>
      <c r="AV31" s="2" t="s">
        <v>348</v>
      </c>
      <c r="AW31" s="2" t="s">
        <v>351</v>
      </c>
      <c r="AX31" s="2" t="s">
        <v>348</v>
      </c>
      <c r="AY31" s="2" t="s">
        <v>650</v>
      </c>
      <c r="AZ31" s="2" t="s">
        <v>348</v>
      </c>
      <c r="BA31" s="2" t="s">
        <v>348</v>
      </c>
      <c r="BB31" s="2" t="s">
        <v>351</v>
      </c>
      <c r="BC31" s="2" t="str">
        <f>IF(Table1[[#This Row],[Enrollment Type: Group]]="X", "N", IF(Table1[[#This Row],[Enrollment Type: Atypical]]="A", "R", IF(Table1[[#This Row],[Enrollment Type: Individual]]="I", "R", IF(Table1[[#This Row],[Enrollment Type: Individual within a Group]]="N", "R", "Y"))))</f>
        <v>N</v>
      </c>
      <c r="BD31" s="2" t="s">
        <v>348</v>
      </c>
      <c r="BE31" s="2" t="s">
        <v>348</v>
      </c>
      <c r="BF31" s="2" t="s">
        <v>348</v>
      </c>
      <c r="BG31" s="2" t="s">
        <v>348</v>
      </c>
      <c r="BH31" s="2" t="s">
        <v>348</v>
      </c>
      <c r="BI31" s="2" t="s">
        <v>650</v>
      </c>
      <c r="BJ31" s="2" t="str">
        <f>IF(Table1[[#This Row],[Enrollment Type: Group]]="X", "N", IF(Table1[[#This Row],[Enrollment Type: Atypical]]="A", "O", IF(Table1[[#This Row],[Enrollment Type: Individual]]="I", "O", IF(Table1[[#This Row],[Enrollment Type: Individual within a Group]]="N", "O", "O"))))</f>
        <v>N</v>
      </c>
      <c r="BK31" s="2" t="s">
        <v>348</v>
      </c>
      <c r="BL31" s="2" t="s">
        <v>348</v>
      </c>
      <c r="BM31" s="2" t="s">
        <v>349</v>
      </c>
      <c r="BN31" s="20" t="s">
        <v>349</v>
      </c>
      <c r="BO31" s="20" t="s">
        <v>349</v>
      </c>
      <c r="BP31" s="20" t="s">
        <v>351</v>
      </c>
      <c r="BQ31" s="20" t="s">
        <v>349</v>
      </c>
      <c r="BR31" s="20" t="s">
        <v>348</v>
      </c>
      <c r="BS31" s="20" t="s">
        <v>349</v>
      </c>
      <c r="BT31" s="20" t="s">
        <v>348</v>
      </c>
      <c r="BU31" s="20" t="s">
        <v>351</v>
      </c>
      <c r="BV31" s="20" t="s">
        <v>348</v>
      </c>
      <c r="BW31" s="20" t="s">
        <v>348</v>
      </c>
      <c r="BX31" s="20" t="s">
        <v>348</v>
      </c>
      <c r="BY31" s="23" t="s">
        <v>349</v>
      </c>
    </row>
    <row r="32" spans="1:78" ht="22.5" x14ac:dyDescent="0.25">
      <c r="A32" s="5" t="str">
        <f>Table1[[#This Row],[Provider Type Code]]&amp;""&amp;Table1[[#This Row],[Provider Category (Specialty)]]</f>
        <v>01AA</v>
      </c>
      <c r="B32" s="5" t="s">
        <v>319</v>
      </c>
      <c r="C32" s="2" t="s">
        <v>545</v>
      </c>
      <c r="D32" s="3" t="s">
        <v>20</v>
      </c>
      <c r="E32" s="2" t="s">
        <v>21</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
        <v>348</v>
      </c>
      <c r="AR32" s="2" t="s">
        <v>348</v>
      </c>
      <c r="AS32" s="2" t="s">
        <v>348</v>
      </c>
      <c r="AT32" s="2" t="str">
        <f>IF(Table1[[#This Row],[Enrollment Type: Group]]="X", "N", "C")</f>
        <v>N</v>
      </c>
      <c r="AU32" s="2" t="s">
        <v>348</v>
      </c>
      <c r="AV32" s="2" t="s">
        <v>348</v>
      </c>
      <c r="AW32" s="2" t="s">
        <v>351</v>
      </c>
      <c r="AX32" s="2" t="s">
        <v>348</v>
      </c>
      <c r="AY32" s="2" t="s">
        <v>650</v>
      </c>
      <c r="AZ32" s="2" t="s">
        <v>348</v>
      </c>
      <c r="BA32" s="2" t="s">
        <v>348</v>
      </c>
      <c r="BB32" s="2" t="s">
        <v>351</v>
      </c>
      <c r="BC32" s="2" t="str">
        <f>IF(Table1[[#This Row],[Enrollment Type: Group]]="X", "N", IF(Table1[[#This Row],[Enrollment Type: Atypical]]="A", "R", IF(Table1[[#This Row],[Enrollment Type: Individual]]="I", "R", IF(Table1[[#This Row],[Enrollment Type: Individual within a Group]]="N", "R", "Y"))))</f>
        <v>N</v>
      </c>
      <c r="BD32" s="2" t="s">
        <v>348</v>
      </c>
      <c r="BE32" s="2" t="s">
        <v>348</v>
      </c>
      <c r="BF32" s="2" t="s">
        <v>348</v>
      </c>
      <c r="BG32" s="2" t="s">
        <v>348</v>
      </c>
      <c r="BH32" s="2" t="s">
        <v>348</v>
      </c>
      <c r="BI32" s="2" t="s">
        <v>650</v>
      </c>
      <c r="BJ32" s="2" t="str">
        <f>IF(Table1[[#This Row],[Enrollment Type: Group]]="X", "N", IF(Table1[[#This Row],[Enrollment Type: Atypical]]="A", "O", IF(Table1[[#This Row],[Enrollment Type: Individual]]="I", "O", IF(Table1[[#This Row],[Enrollment Type: Individual within a Group]]="N", "O", "O"))))</f>
        <v>N</v>
      </c>
      <c r="BK32" s="2" t="s">
        <v>348</v>
      </c>
      <c r="BL32" s="2" t="s">
        <v>348</v>
      </c>
      <c r="BM32" s="2" t="s">
        <v>349</v>
      </c>
      <c r="BN32" s="20" t="s">
        <v>348</v>
      </c>
      <c r="BO32" s="20" t="s">
        <v>349</v>
      </c>
      <c r="BP32" s="20" t="s">
        <v>351</v>
      </c>
      <c r="BQ32" s="20" t="s">
        <v>349</v>
      </c>
      <c r="BR32" s="20" t="s">
        <v>348</v>
      </c>
      <c r="BS32" s="20" t="s">
        <v>349</v>
      </c>
      <c r="BT32" s="20" t="s">
        <v>348</v>
      </c>
      <c r="BU32" s="20" t="s">
        <v>351</v>
      </c>
      <c r="BV32" s="20" t="s">
        <v>348</v>
      </c>
      <c r="BW32" s="20" t="s">
        <v>348</v>
      </c>
      <c r="BX32" s="20" t="s">
        <v>348</v>
      </c>
      <c r="BY32" s="23" t="s">
        <v>349</v>
      </c>
    </row>
    <row r="33" spans="1:77" ht="22.5" x14ac:dyDescent="0.25">
      <c r="A33" s="5" t="str">
        <f>Table1[[#This Row],[Provider Type Code]]&amp;""&amp;Table1[[#This Row],[Provider Category (Specialty)]]</f>
        <v>01C3</v>
      </c>
      <c r="B33" s="5" t="s">
        <v>319</v>
      </c>
      <c r="C33" s="2" t="s">
        <v>545</v>
      </c>
      <c r="D33" s="3" t="s">
        <v>190</v>
      </c>
      <c r="E33" s="2" t="s">
        <v>191</v>
      </c>
      <c r="F33" s="23" t="s">
        <v>247</v>
      </c>
      <c r="G33" s="17" t="s">
        <v>381</v>
      </c>
      <c r="H33" s="17" t="s">
        <v>382</v>
      </c>
      <c r="I33" s="17" t="s">
        <v>348</v>
      </c>
      <c r="J33" s="17" t="s">
        <v>381</v>
      </c>
      <c r="K33" s="2" t="s">
        <v>348</v>
      </c>
      <c r="L33" s="2" t="s">
        <v>348</v>
      </c>
      <c r="M33" s="2" t="s">
        <v>348</v>
      </c>
      <c r="N33" s="2" t="s">
        <v>348</v>
      </c>
      <c r="O33" s="2" t="s">
        <v>348</v>
      </c>
      <c r="P33" s="2" t="s">
        <v>348</v>
      </c>
      <c r="Q33" s="2" t="s">
        <v>348</v>
      </c>
      <c r="R33" s="2" t="s">
        <v>348</v>
      </c>
      <c r="S33" s="2" t="s">
        <v>349</v>
      </c>
      <c r="T33" s="2" t="s">
        <v>348</v>
      </c>
      <c r="U33" s="2" t="s">
        <v>348</v>
      </c>
      <c r="V33" s="2" t="s">
        <v>348</v>
      </c>
      <c r="W33" s="2" t="s">
        <v>348</v>
      </c>
      <c r="X33" s="2" t="s">
        <v>348</v>
      </c>
      <c r="Y33" s="2" t="s">
        <v>348</v>
      </c>
      <c r="Z33" s="2" t="s">
        <v>348</v>
      </c>
      <c r="AA33" s="2" t="s">
        <v>348</v>
      </c>
      <c r="AB33" s="2" t="s">
        <v>348</v>
      </c>
      <c r="AC33" s="2" t="s">
        <v>348</v>
      </c>
      <c r="AD33" s="2" t="s">
        <v>348</v>
      </c>
      <c r="AE33" s="2" t="s">
        <v>348</v>
      </c>
      <c r="AF33" s="2" t="s">
        <v>349</v>
      </c>
      <c r="AG33" s="2" t="s">
        <v>348</v>
      </c>
      <c r="AH33" s="2" t="s">
        <v>348</v>
      </c>
      <c r="AI33" s="2" t="s">
        <v>348</v>
      </c>
      <c r="AJ33" s="2" t="s">
        <v>348</v>
      </c>
      <c r="AK33" s="2" t="s">
        <v>348</v>
      </c>
      <c r="AL33" s="2" t="s">
        <v>348</v>
      </c>
      <c r="AM33" s="2" t="s">
        <v>348</v>
      </c>
      <c r="AN33" s="2" t="s">
        <v>348</v>
      </c>
      <c r="AO33" s="2" t="s">
        <v>348</v>
      </c>
      <c r="AP33" s="2" t="s">
        <v>348</v>
      </c>
      <c r="AQ33" s="2" t="s">
        <v>348</v>
      </c>
      <c r="AR33" s="2" t="s">
        <v>348</v>
      </c>
      <c r="AS33" s="2" t="s">
        <v>348</v>
      </c>
      <c r="AT33" s="2" t="str">
        <f>IF(Table1[[#This Row],[Enrollment Type: Group]]="X", "N", "C")</f>
        <v>N</v>
      </c>
      <c r="AU33" s="2" t="s">
        <v>348</v>
      </c>
      <c r="AV33" s="2" t="s">
        <v>348</v>
      </c>
      <c r="AW33" s="2" t="s">
        <v>351</v>
      </c>
      <c r="AX33" s="2" t="s">
        <v>348</v>
      </c>
      <c r="AY33" s="2" t="s">
        <v>650</v>
      </c>
      <c r="AZ33" s="2" t="s">
        <v>348</v>
      </c>
      <c r="BA33" s="2" t="s">
        <v>348</v>
      </c>
      <c r="BB33" s="2" t="s">
        <v>351</v>
      </c>
      <c r="BC33" s="2" t="str">
        <f>IF(Table1[[#This Row],[Enrollment Type: Group]]="X", "N", IF(Table1[[#This Row],[Enrollment Type: Atypical]]="A", "R", IF(Table1[[#This Row],[Enrollment Type: Individual]]="I", "R", IF(Table1[[#This Row],[Enrollment Type: Individual within a Group]]="N", "R", "Y"))))</f>
        <v>N</v>
      </c>
      <c r="BD33" s="2" t="s">
        <v>348</v>
      </c>
      <c r="BE33" s="2" t="s">
        <v>348</v>
      </c>
      <c r="BF33" s="2" t="s">
        <v>348</v>
      </c>
      <c r="BG33" s="2" t="s">
        <v>348</v>
      </c>
      <c r="BH33" s="2" t="s">
        <v>348</v>
      </c>
      <c r="BI33" s="2" t="s">
        <v>650</v>
      </c>
      <c r="BJ33" s="2" t="str">
        <f>IF(Table1[[#This Row],[Enrollment Type: Group]]="X", "N", IF(Table1[[#This Row],[Enrollment Type: Atypical]]="A", "O", IF(Table1[[#This Row],[Enrollment Type: Individual]]="I", "O", IF(Table1[[#This Row],[Enrollment Type: Individual within a Group]]="N", "O", "O"))))</f>
        <v>N</v>
      </c>
      <c r="BK33" s="2" t="s">
        <v>348</v>
      </c>
      <c r="BL33" s="2" t="s">
        <v>348</v>
      </c>
      <c r="BM33" s="2" t="s">
        <v>349</v>
      </c>
      <c r="BN33" s="20" t="s">
        <v>349</v>
      </c>
      <c r="BO33" s="20" t="s">
        <v>349</v>
      </c>
      <c r="BP33" s="20" t="s">
        <v>351</v>
      </c>
      <c r="BQ33" s="20" t="s">
        <v>349</v>
      </c>
      <c r="BR33" s="20" t="s">
        <v>348</v>
      </c>
      <c r="BS33" s="20" t="s">
        <v>349</v>
      </c>
      <c r="BT33" s="20" t="s">
        <v>348</v>
      </c>
      <c r="BU33" s="20" t="s">
        <v>351</v>
      </c>
      <c r="BV33" s="20" t="s">
        <v>348</v>
      </c>
      <c r="BW33" s="20" t="s">
        <v>348</v>
      </c>
      <c r="BX33" s="20" t="s">
        <v>348</v>
      </c>
      <c r="BY33" s="23" t="s">
        <v>349</v>
      </c>
    </row>
    <row r="34" spans="1:77" ht="22.5" x14ac:dyDescent="0.25">
      <c r="A34" s="5" t="str">
        <f>Table1[[#This Row],[Provider Type Code]]&amp;""&amp;Table1[[#This Row],[Provider Category (Specialty)]]</f>
        <v>01E1</v>
      </c>
      <c r="B34" s="5" t="s">
        <v>319</v>
      </c>
      <c r="C34" s="2" t="s">
        <v>545</v>
      </c>
      <c r="D34" s="3" t="s">
        <v>188</v>
      </c>
      <c r="E34" s="2" t="s">
        <v>189</v>
      </c>
      <c r="F34" s="23" t="s">
        <v>519</v>
      </c>
      <c r="G34" s="17" t="s">
        <v>381</v>
      </c>
      <c r="H34" s="17" t="s">
        <v>382</v>
      </c>
      <c r="I34" s="17" t="s">
        <v>348</v>
      </c>
      <c r="J34" s="17" t="s">
        <v>381</v>
      </c>
      <c r="K34" s="2" t="s">
        <v>349</v>
      </c>
      <c r="L34" s="2" t="s">
        <v>348</v>
      </c>
      <c r="M34" s="2" t="s">
        <v>348</v>
      </c>
      <c r="N34" s="2" t="s">
        <v>348</v>
      </c>
      <c r="O34" s="2" t="s">
        <v>348</v>
      </c>
      <c r="P34" s="2" t="s">
        <v>348</v>
      </c>
      <c r="Q34" s="2" t="s">
        <v>348</v>
      </c>
      <c r="R34" s="2" t="s">
        <v>348</v>
      </c>
      <c r="S34" s="2" t="s">
        <v>348</v>
      </c>
      <c r="T34" s="2" t="s">
        <v>348</v>
      </c>
      <c r="U34" s="2" t="s">
        <v>348</v>
      </c>
      <c r="V34" s="2" t="s">
        <v>348</v>
      </c>
      <c r="W34" s="2" t="s">
        <v>348</v>
      </c>
      <c r="X34" s="2" t="s">
        <v>348</v>
      </c>
      <c r="Y34" s="2" t="s">
        <v>348</v>
      </c>
      <c r="Z34" s="2" t="s">
        <v>348</v>
      </c>
      <c r="AA34" s="2" t="s">
        <v>348</v>
      </c>
      <c r="AB34" s="2" t="s">
        <v>348</v>
      </c>
      <c r="AC34" s="2" t="s">
        <v>348</v>
      </c>
      <c r="AD34" s="2" t="s">
        <v>348</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
        <v>348</v>
      </c>
      <c r="AR34" s="2" t="s">
        <v>348</v>
      </c>
      <c r="AS34" s="2" t="s">
        <v>348</v>
      </c>
      <c r="AT34" s="2" t="str">
        <f>IF(Table1[[#This Row],[Enrollment Type: Group]]="X", "N", "C")</f>
        <v>N</v>
      </c>
      <c r="AU34" s="2" t="s">
        <v>348</v>
      </c>
      <c r="AV34" s="2" t="s">
        <v>348</v>
      </c>
      <c r="AW34" s="2" t="s">
        <v>351</v>
      </c>
      <c r="AX34" s="2" t="s">
        <v>348</v>
      </c>
      <c r="AY34" s="2" t="s">
        <v>650</v>
      </c>
      <c r="AZ34" s="2" t="s">
        <v>348</v>
      </c>
      <c r="BA34" s="2" t="s">
        <v>348</v>
      </c>
      <c r="BB34" s="2" t="s">
        <v>351</v>
      </c>
      <c r="BC34" s="2" t="str">
        <f>IF(Table1[[#This Row],[Enrollment Type: Group]]="X", "N", IF(Table1[[#This Row],[Enrollment Type: Atypical]]="A", "R", IF(Table1[[#This Row],[Enrollment Type: Individual]]="I", "R", IF(Table1[[#This Row],[Enrollment Type: Individual within a Group]]="N", "R", "Y"))))</f>
        <v>N</v>
      </c>
      <c r="BD34" s="2" t="s">
        <v>348</v>
      </c>
      <c r="BE34" s="2" t="s">
        <v>348</v>
      </c>
      <c r="BF34" s="2" t="s">
        <v>348</v>
      </c>
      <c r="BG34" s="2" t="s">
        <v>348</v>
      </c>
      <c r="BH34" s="2" t="s">
        <v>348</v>
      </c>
      <c r="BI34" s="2" t="s">
        <v>650</v>
      </c>
      <c r="BJ34" s="2" t="str">
        <f>IF(Table1[[#This Row],[Enrollment Type: Group]]="X", "N", IF(Table1[[#This Row],[Enrollment Type: Atypical]]="A", "O", IF(Table1[[#This Row],[Enrollment Type: Individual]]="I", "O", IF(Table1[[#This Row],[Enrollment Type: Individual within a Group]]="N", "O", "O"))))</f>
        <v>N</v>
      </c>
      <c r="BK34" s="2" t="s">
        <v>348</v>
      </c>
      <c r="BL34" s="2" t="s">
        <v>348</v>
      </c>
      <c r="BM34" s="2" t="s">
        <v>349</v>
      </c>
      <c r="BN34" s="20" t="s">
        <v>349</v>
      </c>
      <c r="BO34" s="20" t="s">
        <v>349</v>
      </c>
      <c r="BP34" s="20" t="s">
        <v>351</v>
      </c>
      <c r="BQ34" s="20" t="s">
        <v>349</v>
      </c>
      <c r="BR34" s="20" t="s">
        <v>348</v>
      </c>
      <c r="BS34" s="20" t="s">
        <v>349</v>
      </c>
      <c r="BT34" s="20" t="s">
        <v>348</v>
      </c>
      <c r="BU34" s="20" t="s">
        <v>351</v>
      </c>
      <c r="BV34" s="20" t="s">
        <v>348</v>
      </c>
      <c r="BW34" s="20" t="s">
        <v>348</v>
      </c>
      <c r="BX34" s="20" t="s">
        <v>348</v>
      </c>
      <c r="BY34" s="23" t="s">
        <v>349</v>
      </c>
    </row>
    <row r="35" spans="1:77" ht="22.5" x14ac:dyDescent="0.25">
      <c r="A35" s="5" t="str">
        <f>Table1[[#This Row],[Provider Type Code]]&amp;""&amp;Table1[[#This Row],[Provider Category (Specialty)]]</f>
        <v>01E2</v>
      </c>
      <c r="B35" s="5" t="s">
        <v>319</v>
      </c>
      <c r="C35" s="2" t="s">
        <v>545</v>
      </c>
      <c r="D35" s="3" t="s">
        <v>196</v>
      </c>
      <c r="E35" s="2" t="s">
        <v>197</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
        <v>348</v>
      </c>
      <c r="AR35" s="2" t="s">
        <v>348</v>
      </c>
      <c r="AS35" s="2" t="s">
        <v>348</v>
      </c>
      <c r="AT35" s="2" t="str">
        <f>IF(Table1[[#This Row],[Enrollment Type: Group]]="X", "N", "C")</f>
        <v>N</v>
      </c>
      <c r="AU35" s="2" t="s">
        <v>348</v>
      </c>
      <c r="AV35" s="2" t="s">
        <v>348</v>
      </c>
      <c r="AW35" s="2" t="s">
        <v>351</v>
      </c>
      <c r="AX35" s="2" t="s">
        <v>348</v>
      </c>
      <c r="AY35" s="2" t="s">
        <v>650</v>
      </c>
      <c r="AZ35" s="2" t="s">
        <v>348</v>
      </c>
      <c r="BA35" s="2" t="s">
        <v>348</v>
      </c>
      <c r="BB35" s="2" t="s">
        <v>351</v>
      </c>
      <c r="BC35" s="2" t="str">
        <f>IF(Table1[[#This Row],[Enrollment Type: Group]]="X", "N", IF(Table1[[#This Row],[Enrollment Type: Atypical]]="A", "R", IF(Table1[[#This Row],[Enrollment Type: Individual]]="I", "R", IF(Table1[[#This Row],[Enrollment Type: Individual within a Group]]="N", "R", "Y"))))</f>
        <v>N</v>
      </c>
      <c r="BD35" s="2" t="s">
        <v>348</v>
      </c>
      <c r="BE35" s="2" t="s">
        <v>348</v>
      </c>
      <c r="BF35" s="2" t="s">
        <v>348</v>
      </c>
      <c r="BG35" s="2" t="s">
        <v>348</v>
      </c>
      <c r="BH35" s="2" t="s">
        <v>348</v>
      </c>
      <c r="BI35" s="2" t="s">
        <v>650</v>
      </c>
      <c r="BJ35" s="2" t="str">
        <f>IF(Table1[[#This Row],[Enrollment Type: Group]]="X", "N", IF(Table1[[#This Row],[Enrollment Type: Atypical]]="A", "O", IF(Table1[[#This Row],[Enrollment Type: Individual]]="I", "O", IF(Table1[[#This Row],[Enrollment Type: Individual within a Group]]="N", "O", "O"))))</f>
        <v>N</v>
      </c>
      <c r="BK35" s="2" t="s">
        <v>348</v>
      </c>
      <c r="BL35" s="2" t="s">
        <v>348</v>
      </c>
      <c r="BM35" s="2" t="s">
        <v>349</v>
      </c>
      <c r="BN35" s="20" t="s">
        <v>349</v>
      </c>
      <c r="BO35" s="20" t="s">
        <v>349</v>
      </c>
      <c r="BP35" s="20" t="s">
        <v>351</v>
      </c>
      <c r="BQ35" s="20" t="s">
        <v>349</v>
      </c>
      <c r="BR35" s="20" t="s">
        <v>348</v>
      </c>
      <c r="BS35" s="20" t="s">
        <v>349</v>
      </c>
      <c r="BT35" s="20" t="s">
        <v>348</v>
      </c>
      <c r="BU35" s="20" t="s">
        <v>351</v>
      </c>
      <c r="BV35" s="20" t="s">
        <v>348</v>
      </c>
      <c r="BW35" s="20" t="s">
        <v>348</v>
      </c>
      <c r="BX35" s="20" t="s">
        <v>348</v>
      </c>
      <c r="BY35" s="23" t="s">
        <v>349</v>
      </c>
    </row>
    <row r="36" spans="1:77" ht="22.5" x14ac:dyDescent="0.25">
      <c r="A36" s="5" t="str">
        <f>Table1[[#This Row],[Provider Type Code]]&amp;""&amp;Table1[[#This Row],[Provider Category (Specialty)]]</f>
        <v>01E3</v>
      </c>
      <c r="B36" s="5" t="s">
        <v>319</v>
      </c>
      <c r="C36" s="2" t="s">
        <v>545</v>
      </c>
      <c r="D36" s="3" t="s">
        <v>67</v>
      </c>
      <c r="E36" s="2" t="s">
        <v>68</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
        <v>348</v>
      </c>
      <c r="AR36" s="2" t="s">
        <v>348</v>
      </c>
      <c r="AS36" s="2" t="s">
        <v>348</v>
      </c>
      <c r="AT36" s="2" t="str">
        <f>IF(Table1[[#This Row],[Enrollment Type: Group]]="X", "N", "C")</f>
        <v>N</v>
      </c>
      <c r="AU36" s="2" t="s">
        <v>348</v>
      </c>
      <c r="AV36" s="2" t="s">
        <v>348</v>
      </c>
      <c r="AW36" s="2" t="s">
        <v>351</v>
      </c>
      <c r="AX36" s="2" t="s">
        <v>348</v>
      </c>
      <c r="AY36" s="2" t="s">
        <v>650</v>
      </c>
      <c r="AZ36" s="2" t="s">
        <v>348</v>
      </c>
      <c r="BA36" s="2" t="s">
        <v>348</v>
      </c>
      <c r="BB36" s="2" t="s">
        <v>351</v>
      </c>
      <c r="BC36" s="2" t="str">
        <f>IF(Table1[[#This Row],[Enrollment Type: Group]]="X", "N", IF(Table1[[#This Row],[Enrollment Type: Atypical]]="A", "R", IF(Table1[[#This Row],[Enrollment Type: Individual]]="I", "R", IF(Table1[[#This Row],[Enrollment Type: Individual within a Group]]="N", "R", "Y"))))</f>
        <v>N</v>
      </c>
      <c r="BD36" s="2" t="s">
        <v>348</v>
      </c>
      <c r="BE36" s="2" t="s">
        <v>348</v>
      </c>
      <c r="BF36" s="2" t="s">
        <v>348</v>
      </c>
      <c r="BG36" s="2" t="s">
        <v>348</v>
      </c>
      <c r="BH36" s="2" t="s">
        <v>348</v>
      </c>
      <c r="BI36" s="2" t="s">
        <v>650</v>
      </c>
      <c r="BJ36" s="2" t="str">
        <f>IF(Table1[[#This Row],[Enrollment Type: Group]]="X", "N", IF(Table1[[#This Row],[Enrollment Type: Atypical]]="A", "O", IF(Table1[[#This Row],[Enrollment Type: Individual]]="I", "O", IF(Table1[[#This Row],[Enrollment Type: Individual within a Group]]="N", "O", "O"))))</f>
        <v>N</v>
      </c>
      <c r="BK36" s="2" t="s">
        <v>348</v>
      </c>
      <c r="BL36" s="2" t="s">
        <v>348</v>
      </c>
      <c r="BM36" s="2" t="s">
        <v>349</v>
      </c>
      <c r="BN36" s="20" t="s">
        <v>348</v>
      </c>
      <c r="BO36" s="20" t="s">
        <v>349</v>
      </c>
      <c r="BP36" s="20" t="s">
        <v>351</v>
      </c>
      <c r="BQ36" s="20" t="s">
        <v>349</v>
      </c>
      <c r="BR36" s="20" t="s">
        <v>348</v>
      </c>
      <c r="BS36" s="20" t="s">
        <v>349</v>
      </c>
      <c r="BT36" s="20" t="s">
        <v>348</v>
      </c>
      <c r="BU36" s="20" t="s">
        <v>351</v>
      </c>
      <c r="BV36" s="20" t="s">
        <v>348</v>
      </c>
      <c r="BW36" s="20" t="s">
        <v>348</v>
      </c>
      <c r="BX36" s="20" t="s">
        <v>348</v>
      </c>
      <c r="BY36" s="23" t="s">
        <v>349</v>
      </c>
    </row>
    <row r="37" spans="1:77" ht="22.5" x14ac:dyDescent="0.25">
      <c r="A37" s="5" t="str">
        <f>Table1[[#This Row],[Provider Type Code]]&amp;""&amp;Table1[[#This Row],[Provider Category (Specialty)]]</f>
        <v>01FC</v>
      </c>
      <c r="B37" s="5" t="s">
        <v>319</v>
      </c>
      <c r="C37" s="2" t="s">
        <v>545</v>
      </c>
      <c r="D37" s="3" t="s">
        <v>66</v>
      </c>
      <c r="E37" s="2" t="s">
        <v>793</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348</v>
      </c>
      <c r="Z37" s="2" t="s">
        <v>348</v>
      </c>
      <c r="AA37" s="2" t="s">
        <v>349</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
        <v>348</v>
      </c>
      <c r="AR37" s="2" t="s">
        <v>348</v>
      </c>
      <c r="AS37" s="2" t="s">
        <v>348</v>
      </c>
      <c r="AT37" s="2" t="str">
        <f>IF(Table1[[#This Row],[Enrollment Type: Group]]="X", "N", "C")</f>
        <v>N</v>
      </c>
      <c r="AU37" s="2" t="s">
        <v>348</v>
      </c>
      <c r="AV37" s="2" t="s">
        <v>348</v>
      </c>
      <c r="AW37" s="2" t="s">
        <v>351</v>
      </c>
      <c r="AX37" s="2" t="s">
        <v>348</v>
      </c>
      <c r="AY37" s="2" t="s">
        <v>650</v>
      </c>
      <c r="AZ37" s="2" t="s">
        <v>348</v>
      </c>
      <c r="BA37" s="2" t="s">
        <v>348</v>
      </c>
      <c r="BB37" s="2" t="s">
        <v>351</v>
      </c>
      <c r="BC37" s="2" t="str">
        <f>IF(Table1[[#This Row],[Enrollment Type: Group]]="X", "N", IF(Table1[[#This Row],[Enrollment Type: Atypical]]="A", "R", IF(Table1[[#This Row],[Enrollment Type: Individual]]="I", "R", IF(Table1[[#This Row],[Enrollment Type: Individual within a Group]]="N", "R", "Y"))))</f>
        <v>N</v>
      </c>
      <c r="BD37" s="2" t="s">
        <v>348</v>
      </c>
      <c r="BE37" s="2" t="s">
        <v>349</v>
      </c>
      <c r="BF37" s="2" t="s">
        <v>348</v>
      </c>
      <c r="BG37" s="2" t="s">
        <v>348</v>
      </c>
      <c r="BH37" s="2" t="s">
        <v>348</v>
      </c>
      <c r="BI37" s="2" t="s">
        <v>650</v>
      </c>
      <c r="BJ37" s="2" t="str">
        <f>IF(Table1[[#This Row],[Enrollment Type: Group]]="X", "N", IF(Table1[[#This Row],[Enrollment Type: Atypical]]="A", "O", IF(Table1[[#This Row],[Enrollment Type: Individual]]="I", "O", IF(Table1[[#This Row],[Enrollment Type: Individual within a Group]]="N", "O", "O"))))</f>
        <v>N</v>
      </c>
      <c r="BK37" s="2" t="s">
        <v>348</v>
      </c>
      <c r="BL37" s="2" t="s">
        <v>348</v>
      </c>
      <c r="BM37" s="2" t="s">
        <v>349</v>
      </c>
      <c r="BN37" s="20" t="s">
        <v>349</v>
      </c>
      <c r="BO37" s="20" t="s">
        <v>349</v>
      </c>
      <c r="BP37" s="20" t="s">
        <v>351</v>
      </c>
      <c r="BQ37" s="20" t="s">
        <v>349</v>
      </c>
      <c r="BR37" s="20" t="s">
        <v>348</v>
      </c>
      <c r="BS37" s="20" t="s">
        <v>349</v>
      </c>
      <c r="BT37" s="20" t="s">
        <v>348</v>
      </c>
      <c r="BU37" s="20" t="s">
        <v>351</v>
      </c>
      <c r="BV37" s="20" t="s">
        <v>348</v>
      </c>
      <c r="BW37" s="20" t="s">
        <v>348</v>
      </c>
      <c r="BX37" s="20" t="s">
        <v>348</v>
      </c>
      <c r="BY37" s="23" t="s">
        <v>349</v>
      </c>
    </row>
    <row r="38" spans="1:77" ht="22.5" x14ac:dyDescent="0.25">
      <c r="A38" s="5" t="str">
        <f>Table1[[#This Row],[Provider Type Code]]&amp;""&amp;Table1[[#This Row],[Provider Category (Specialty)]]</f>
        <v>01H2</v>
      </c>
      <c r="B38" s="5" t="s">
        <v>319</v>
      </c>
      <c r="C38" s="2" t="s">
        <v>545</v>
      </c>
      <c r="D38" s="3" t="s">
        <v>200</v>
      </c>
      <c r="E38" s="2" t="s">
        <v>201</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348</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
        <v>348</v>
      </c>
      <c r="AR38" s="2" t="s">
        <v>348</v>
      </c>
      <c r="AS38" s="2" t="s">
        <v>348</v>
      </c>
      <c r="AT38" s="2" t="str">
        <f>IF(Table1[[#This Row],[Enrollment Type: Group]]="X", "N", "C")</f>
        <v>N</v>
      </c>
      <c r="AU38" s="2" t="s">
        <v>348</v>
      </c>
      <c r="AV38" s="2" t="s">
        <v>348</v>
      </c>
      <c r="AW38" s="2" t="s">
        <v>351</v>
      </c>
      <c r="AX38" s="2" t="s">
        <v>348</v>
      </c>
      <c r="AY38" s="2" t="s">
        <v>650</v>
      </c>
      <c r="AZ38" s="2" t="s">
        <v>348</v>
      </c>
      <c r="BA38" s="2" t="s">
        <v>348</v>
      </c>
      <c r="BB38" s="2" t="s">
        <v>351</v>
      </c>
      <c r="BC38" s="2" t="str">
        <f>IF(Table1[[#This Row],[Enrollment Type: Group]]="X", "N", IF(Table1[[#This Row],[Enrollment Type: Atypical]]="A", "R", IF(Table1[[#This Row],[Enrollment Type: Individual]]="I", "R", IF(Table1[[#This Row],[Enrollment Type: Individual within a Group]]="N", "R", "Y"))))</f>
        <v>N</v>
      </c>
      <c r="BD38" s="2" t="s">
        <v>348</v>
      </c>
      <c r="BE38" s="2" t="s">
        <v>348</v>
      </c>
      <c r="BF38" s="2" t="s">
        <v>348</v>
      </c>
      <c r="BG38" s="2" t="s">
        <v>348</v>
      </c>
      <c r="BH38" s="2" t="s">
        <v>348</v>
      </c>
      <c r="BI38" s="2" t="s">
        <v>650</v>
      </c>
      <c r="BJ38" s="2" t="str">
        <f>IF(Table1[[#This Row],[Enrollment Type: Group]]="X", "N", IF(Table1[[#This Row],[Enrollment Type: Atypical]]="A", "O", IF(Table1[[#This Row],[Enrollment Type: Individual]]="I", "O", IF(Table1[[#This Row],[Enrollment Type: Individual within a Group]]="N", "O", "O"))))</f>
        <v>N</v>
      </c>
      <c r="BK38" s="2" t="s">
        <v>348</v>
      </c>
      <c r="BL38" s="2" t="s">
        <v>348</v>
      </c>
      <c r="BM38" s="2" t="s">
        <v>349</v>
      </c>
      <c r="BN38" s="20" t="s">
        <v>349</v>
      </c>
      <c r="BO38" s="20" t="s">
        <v>349</v>
      </c>
      <c r="BP38" s="20" t="s">
        <v>351</v>
      </c>
      <c r="BQ38" s="20" t="s">
        <v>349</v>
      </c>
      <c r="BR38" s="20" t="s">
        <v>348</v>
      </c>
      <c r="BS38" s="20" t="s">
        <v>349</v>
      </c>
      <c r="BT38" s="20" t="s">
        <v>348</v>
      </c>
      <c r="BU38" s="20" t="s">
        <v>351</v>
      </c>
      <c r="BV38" s="20" t="s">
        <v>348</v>
      </c>
      <c r="BW38" s="20" t="s">
        <v>348</v>
      </c>
      <c r="BX38" s="20" t="s">
        <v>348</v>
      </c>
      <c r="BY38" s="23" t="s">
        <v>349</v>
      </c>
    </row>
    <row r="39" spans="1:77" ht="22.5" x14ac:dyDescent="0.25">
      <c r="A39" s="5" t="str">
        <f>Table1[[#This Row],[Provider Type Code]]&amp;""&amp;Table1[[#This Row],[Provider Category (Specialty)]]</f>
        <v>01L1</v>
      </c>
      <c r="B39" s="5" t="s">
        <v>319</v>
      </c>
      <c r="C39" s="2" t="s">
        <v>545</v>
      </c>
      <c r="D39" s="3" t="s">
        <v>204</v>
      </c>
      <c r="E39" s="2" t="s">
        <v>205</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
        <v>348</v>
      </c>
      <c r="AR39" s="2" t="s">
        <v>348</v>
      </c>
      <c r="AS39" s="2" t="s">
        <v>348</v>
      </c>
      <c r="AT39" s="2" t="str">
        <f>IF(Table1[[#This Row],[Enrollment Type: Group]]="X", "N", "C")</f>
        <v>N</v>
      </c>
      <c r="AU39" s="2" t="s">
        <v>348</v>
      </c>
      <c r="AV39" s="2" t="s">
        <v>348</v>
      </c>
      <c r="AW39" s="2" t="s">
        <v>351</v>
      </c>
      <c r="AX39" s="2" t="s">
        <v>348</v>
      </c>
      <c r="AY39" s="2" t="s">
        <v>650</v>
      </c>
      <c r="AZ39" s="2" t="s">
        <v>348</v>
      </c>
      <c r="BA39" s="2" t="s">
        <v>348</v>
      </c>
      <c r="BB39" s="2" t="s">
        <v>351</v>
      </c>
      <c r="BC39" s="2" t="str">
        <f>IF(Table1[[#This Row],[Enrollment Type: Group]]="X", "N", IF(Table1[[#This Row],[Enrollment Type: Atypical]]="A", "R", IF(Table1[[#This Row],[Enrollment Type: Individual]]="I", "R", IF(Table1[[#This Row],[Enrollment Type: Individual within a Group]]="N", "R", "Y"))))</f>
        <v>N</v>
      </c>
      <c r="BD39" s="2" t="s">
        <v>348</v>
      </c>
      <c r="BE39" s="2" t="s">
        <v>348</v>
      </c>
      <c r="BF39" s="2" t="s">
        <v>348</v>
      </c>
      <c r="BG39" s="2" t="s">
        <v>348</v>
      </c>
      <c r="BH39" s="2" t="s">
        <v>348</v>
      </c>
      <c r="BI39" s="2" t="s">
        <v>650</v>
      </c>
      <c r="BJ39" s="2" t="str">
        <f>IF(Table1[[#This Row],[Enrollment Type: Group]]="X", "N", IF(Table1[[#This Row],[Enrollment Type: Atypical]]="A", "O", IF(Table1[[#This Row],[Enrollment Type: Individual]]="I", "O", IF(Table1[[#This Row],[Enrollment Type: Individual within a Group]]="N", "O", "O"))))</f>
        <v>N</v>
      </c>
      <c r="BK39" s="2" t="s">
        <v>348</v>
      </c>
      <c r="BL39" s="2" t="s">
        <v>348</v>
      </c>
      <c r="BM39" s="2" t="s">
        <v>349</v>
      </c>
      <c r="BN39" s="20" t="s">
        <v>349</v>
      </c>
      <c r="BO39" s="20" t="s">
        <v>349</v>
      </c>
      <c r="BP39" s="20" t="s">
        <v>351</v>
      </c>
      <c r="BQ39" s="20" t="s">
        <v>349</v>
      </c>
      <c r="BR39" s="20" t="s">
        <v>348</v>
      </c>
      <c r="BS39" s="20" t="s">
        <v>349</v>
      </c>
      <c r="BT39" s="20" t="s">
        <v>348</v>
      </c>
      <c r="BU39" s="20" t="s">
        <v>351</v>
      </c>
      <c r="BV39" s="20" t="s">
        <v>348</v>
      </c>
      <c r="BW39" s="20" t="s">
        <v>348</v>
      </c>
      <c r="BX39" s="20" t="s">
        <v>348</v>
      </c>
      <c r="BY39" s="23" t="s">
        <v>349</v>
      </c>
    </row>
    <row r="40" spans="1:77" ht="22.5" x14ac:dyDescent="0.25">
      <c r="A40" s="5" t="str">
        <f>Table1[[#This Row],[Provider Type Code]]&amp;""&amp;Table1[[#This Row],[Provider Category (Specialty)]]</f>
        <v>01N1</v>
      </c>
      <c r="B40" s="5" t="s">
        <v>319</v>
      </c>
      <c r="C40" s="2" t="s">
        <v>545</v>
      </c>
      <c r="D40" s="3" t="s">
        <v>206</v>
      </c>
      <c r="E40" s="2" t="s">
        <v>207</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
        <v>348</v>
      </c>
      <c r="AR40" s="2" t="s">
        <v>348</v>
      </c>
      <c r="AS40" s="2" t="s">
        <v>348</v>
      </c>
      <c r="AT40" s="2" t="str">
        <f>IF(Table1[[#This Row],[Enrollment Type: Group]]="X", "N", "C")</f>
        <v>N</v>
      </c>
      <c r="AU40" s="2" t="s">
        <v>348</v>
      </c>
      <c r="AV40" s="2" t="s">
        <v>348</v>
      </c>
      <c r="AW40" s="2" t="s">
        <v>351</v>
      </c>
      <c r="AX40" s="2" t="s">
        <v>348</v>
      </c>
      <c r="AY40" s="2" t="s">
        <v>650</v>
      </c>
      <c r="AZ40" s="2" t="s">
        <v>348</v>
      </c>
      <c r="BA40" s="2" t="s">
        <v>348</v>
      </c>
      <c r="BB40" s="2" t="s">
        <v>351</v>
      </c>
      <c r="BC40" s="2" t="str">
        <f>IF(Table1[[#This Row],[Enrollment Type: Group]]="X", "N", IF(Table1[[#This Row],[Enrollment Type: Atypical]]="A", "R", IF(Table1[[#This Row],[Enrollment Type: Individual]]="I", "R", IF(Table1[[#This Row],[Enrollment Type: Individual within a Group]]="N", "R", "Y"))))</f>
        <v>N</v>
      </c>
      <c r="BD40" s="2" t="s">
        <v>348</v>
      </c>
      <c r="BE40" s="2" t="s">
        <v>348</v>
      </c>
      <c r="BF40" s="2" t="s">
        <v>348</v>
      </c>
      <c r="BG40" s="2" t="s">
        <v>348</v>
      </c>
      <c r="BH40" s="2" t="s">
        <v>348</v>
      </c>
      <c r="BI40" s="2" t="s">
        <v>650</v>
      </c>
      <c r="BJ40" s="2" t="str">
        <f>IF(Table1[[#This Row],[Enrollment Type: Group]]="X", "N", IF(Table1[[#This Row],[Enrollment Type: Atypical]]="A", "O", IF(Table1[[#This Row],[Enrollment Type: Individual]]="I", "O", IF(Table1[[#This Row],[Enrollment Type: Individual within a Group]]="N", "O", "O"))))</f>
        <v>N</v>
      </c>
      <c r="BK40" s="2" t="s">
        <v>348</v>
      </c>
      <c r="BL40" s="2" t="s">
        <v>348</v>
      </c>
      <c r="BM40" s="2" t="s">
        <v>349</v>
      </c>
      <c r="BN40" s="20" t="s">
        <v>348</v>
      </c>
      <c r="BO40" s="20" t="s">
        <v>349</v>
      </c>
      <c r="BP40" s="20" t="s">
        <v>351</v>
      </c>
      <c r="BQ40" s="20" t="s">
        <v>349</v>
      </c>
      <c r="BR40" s="20" t="s">
        <v>348</v>
      </c>
      <c r="BS40" s="20" t="s">
        <v>349</v>
      </c>
      <c r="BT40" s="20" t="s">
        <v>348</v>
      </c>
      <c r="BU40" s="20" t="s">
        <v>351</v>
      </c>
      <c r="BV40" s="20" t="s">
        <v>348</v>
      </c>
      <c r="BW40" s="20" t="s">
        <v>348</v>
      </c>
      <c r="BX40" s="20" t="s">
        <v>348</v>
      </c>
      <c r="BY40" s="23" t="s">
        <v>349</v>
      </c>
    </row>
    <row r="41" spans="1:77" ht="22.5" x14ac:dyDescent="0.25">
      <c r="A41" s="5" t="str">
        <f>Table1[[#This Row],[Provider Type Code]]&amp;""&amp;Table1[[#This Row],[Provider Category (Specialty)]]</f>
        <v>01P3</v>
      </c>
      <c r="B41" s="5" t="s">
        <v>319</v>
      </c>
      <c r="C41" s="2" t="s">
        <v>545</v>
      </c>
      <c r="D41" s="3" t="s">
        <v>222</v>
      </c>
      <c r="E41" s="2" t="s">
        <v>223</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
        <v>348</v>
      </c>
      <c r="AR41" s="2" t="s">
        <v>348</v>
      </c>
      <c r="AS41" s="2" t="s">
        <v>348</v>
      </c>
      <c r="AT41" s="2" t="str">
        <f>IF(Table1[[#This Row],[Enrollment Type: Group]]="X", "N", "C")</f>
        <v>N</v>
      </c>
      <c r="AU41" s="2" t="s">
        <v>348</v>
      </c>
      <c r="AV41" s="2" t="s">
        <v>348</v>
      </c>
      <c r="AW41" s="2" t="s">
        <v>351</v>
      </c>
      <c r="AX41" s="2" t="s">
        <v>348</v>
      </c>
      <c r="AY41" s="2" t="s">
        <v>650</v>
      </c>
      <c r="AZ41" s="2" t="s">
        <v>348</v>
      </c>
      <c r="BA41" s="2" t="s">
        <v>348</v>
      </c>
      <c r="BB41" s="2" t="s">
        <v>351</v>
      </c>
      <c r="BC41" s="2" t="str">
        <f>IF(Table1[[#This Row],[Enrollment Type: Group]]="X", "N", IF(Table1[[#This Row],[Enrollment Type: Atypical]]="A", "R", IF(Table1[[#This Row],[Enrollment Type: Individual]]="I", "R", IF(Table1[[#This Row],[Enrollment Type: Individual within a Group]]="N", "R", "Y"))))</f>
        <v>N</v>
      </c>
      <c r="BD41" s="2" t="s">
        <v>348</v>
      </c>
      <c r="BE41" s="2" t="s">
        <v>348</v>
      </c>
      <c r="BF41" s="2" t="s">
        <v>348</v>
      </c>
      <c r="BG41" s="2" t="s">
        <v>348</v>
      </c>
      <c r="BH41" s="2" t="s">
        <v>348</v>
      </c>
      <c r="BI41" s="2" t="s">
        <v>650</v>
      </c>
      <c r="BJ41" s="2" t="str">
        <f>IF(Table1[[#This Row],[Enrollment Type: Group]]="X", "N", IF(Table1[[#This Row],[Enrollment Type: Atypical]]="A", "O", IF(Table1[[#This Row],[Enrollment Type: Individual]]="I", "O", IF(Table1[[#This Row],[Enrollment Type: Individual within a Group]]="N", "O", "O"))))</f>
        <v>N</v>
      </c>
      <c r="BK41" s="2" t="s">
        <v>348</v>
      </c>
      <c r="BL41" s="2" t="s">
        <v>348</v>
      </c>
      <c r="BM41" s="2" t="s">
        <v>349</v>
      </c>
      <c r="BN41" s="20" t="s">
        <v>349</v>
      </c>
      <c r="BO41" s="20" t="s">
        <v>349</v>
      </c>
      <c r="BP41" s="20" t="s">
        <v>351</v>
      </c>
      <c r="BQ41" s="20" t="s">
        <v>349</v>
      </c>
      <c r="BR41" s="20" t="s">
        <v>348</v>
      </c>
      <c r="BS41" s="20" t="s">
        <v>349</v>
      </c>
      <c r="BT41" s="20" t="s">
        <v>348</v>
      </c>
      <c r="BU41" s="20" t="s">
        <v>351</v>
      </c>
      <c r="BV41" s="20" t="s">
        <v>348</v>
      </c>
      <c r="BW41" s="20" t="s">
        <v>348</v>
      </c>
      <c r="BX41" s="20" t="s">
        <v>348</v>
      </c>
      <c r="BY41" s="23" t="s">
        <v>349</v>
      </c>
    </row>
    <row r="42" spans="1:77" ht="22.5" x14ac:dyDescent="0.25">
      <c r="A42" s="5" t="str">
        <f>Table1[[#This Row],[Provider Type Code]]&amp;""&amp;Table1[[#This Row],[Provider Category (Specialty)]]</f>
        <v>01P5</v>
      </c>
      <c r="B42" s="5" t="s">
        <v>319</v>
      </c>
      <c r="C42" s="2" t="s">
        <v>545</v>
      </c>
      <c r="D42" s="3" t="s">
        <v>226</v>
      </c>
      <c r="E42" s="2" t="s">
        <v>227</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
        <v>348</v>
      </c>
      <c r="AR42" s="2" t="s">
        <v>348</v>
      </c>
      <c r="AS42" s="2" t="s">
        <v>348</v>
      </c>
      <c r="AT42" s="2" t="str">
        <f>IF(Table1[[#This Row],[Enrollment Type: Group]]="X", "N", "C")</f>
        <v>N</v>
      </c>
      <c r="AU42" s="2" t="s">
        <v>348</v>
      </c>
      <c r="AV42" s="2" t="s">
        <v>348</v>
      </c>
      <c r="AW42" s="2" t="s">
        <v>351</v>
      </c>
      <c r="AX42" s="2" t="s">
        <v>348</v>
      </c>
      <c r="AY42" s="2" t="s">
        <v>650</v>
      </c>
      <c r="AZ42" s="2" t="s">
        <v>348</v>
      </c>
      <c r="BA42" s="2" t="s">
        <v>348</v>
      </c>
      <c r="BB42" s="2" t="s">
        <v>351</v>
      </c>
      <c r="BC42" s="2" t="str">
        <f>IF(Table1[[#This Row],[Enrollment Type: Group]]="X", "N", IF(Table1[[#This Row],[Enrollment Type: Atypical]]="A", "R", IF(Table1[[#This Row],[Enrollment Type: Individual]]="I", "R", IF(Table1[[#This Row],[Enrollment Type: Individual within a Group]]="N", "R", "Y"))))</f>
        <v>N</v>
      </c>
      <c r="BD42" s="2" t="s">
        <v>348</v>
      </c>
      <c r="BE42" s="2" t="s">
        <v>348</v>
      </c>
      <c r="BF42" s="2" t="s">
        <v>348</v>
      </c>
      <c r="BG42" s="2" t="s">
        <v>348</v>
      </c>
      <c r="BH42" s="2" t="s">
        <v>348</v>
      </c>
      <c r="BI42" s="2" t="s">
        <v>650</v>
      </c>
      <c r="BJ42" s="2" t="str">
        <f>IF(Table1[[#This Row],[Enrollment Type: Group]]="X", "N", IF(Table1[[#This Row],[Enrollment Type: Atypical]]="A", "O", IF(Table1[[#This Row],[Enrollment Type: Individual]]="I", "O", IF(Table1[[#This Row],[Enrollment Type: Individual within a Group]]="N", "O", "O"))))</f>
        <v>N</v>
      </c>
      <c r="BK42" s="2" t="s">
        <v>348</v>
      </c>
      <c r="BL42" s="2" t="s">
        <v>348</v>
      </c>
      <c r="BM42" s="2" t="s">
        <v>349</v>
      </c>
      <c r="BN42" s="20" t="s">
        <v>348</v>
      </c>
      <c r="BO42" s="20" t="s">
        <v>349</v>
      </c>
      <c r="BP42" s="20" t="s">
        <v>351</v>
      </c>
      <c r="BQ42" s="20" t="s">
        <v>349</v>
      </c>
      <c r="BR42" s="20" t="s">
        <v>348</v>
      </c>
      <c r="BS42" s="20" t="s">
        <v>349</v>
      </c>
      <c r="BT42" s="20" t="s">
        <v>348</v>
      </c>
      <c r="BU42" s="20" t="s">
        <v>351</v>
      </c>
      <c r="BV42" s="20" t="s">
        <v>348</v>
      </c>
      <c r="BW42" s="20" t="s">
        <v>348</v>
      </c>
      <c r="BX42" s="20" t="s">
        <v>348</v>
      </c>
      <c r="BY42" s="23" t="s">
        <v>349</v>
      </c>
    </row>
    <row r="43" spans="1:77" ht="22.5" x14ac:dyDescent="0.25">
      <c r="A43" s="5" t="str">
        <f>Table1[[#This Row],[Provider Type Code]]&amp;""&amp;Table1[[#This Row],[Provider Category (Specialty)]]</f>
        <v>01R4</v>
      </c>
      <c r="B43" s="5" t="s">
        <v>319</v>
      </c>
      <c r="C43" s="2" t="s">
        <v>545</v>
      </c>
      <c r="D43" s="3" t="s">
        <v>230</v>
      </c>
      <c r="E43" s="2" t="s">
        <v>231</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
        <v>348</v>
      </c>
      <c r="AR43" s="2" t="s">
        <v>348</v>
      </c>
      <c r="AS43" s="2" t="s">
        <v>348</v>
      </c>
      <c r="AT43" s="2" t="str">
        <f>IF(Table1[[#This Row],[Enrollment Type: Group]]="X", "N", "C")</f>
        <v>N</v>
      </c>
      <c r="AU43" s="2" t="s">
        <v>348</v>
      </c>
      <c r="AV43" s="2" t="s">
        <v>348</v>
      </c>
      <c r="AW43" s="2" t="s">
        <v>351</v>
      </c>
      <c r="AX43" s="2" t="s">
        <v>348</v>
      </c>
      <c r="AY43" s="2" t="s">
        <v>650</v>
      </c>
      <c r="AZ43" s="2" t="s">
        <v>348</v>
      </c>
      <c r="BA43" s="2" t="s">
        <v>348</v>
      </c>
      <c r="BB43" s="2" t="s">
        <v>351</v>
      </c>
      <c r="BC43" s="2" t="str">
        <f>IF(Table1[[#This Row],[Enrollment Type: Group]]="X", "N", IF(Table1[[#This Row],[Enrollment Type: Atypical]]="A", "R", IF(Table1[[#This Row],[Enrollment Type: Individual]]="I", "R", IF(Table1[[#This Row],[Enrollment Type: Individual within a Group]]="N", "R", "Y"))))</f>
        <v>N</v>
      </c>
      <c r="BD43" s="2" t="s">
        <v>348</v>
      </c>
      <c r="BE43" s="2" t="s">
        <v>348</v>
      </c>
      <c r="BF43" s="2" t="s">
        <v>348</v>
      </c>
      <c r="BG43" s="2" t="s">
        <v>348</v>
      </c>
      <c r="BH43" s="2" t="s">
        <v>348</v>
      </c>
      <c r="BI43" s="2" t="s">
        <v>650</v>
      </c>
      <c r="BJ43" s="2" t="str">
        <f>IF(Table1[[#This Row],[Enrollment Type: Group]]="X", "N", IF(Table1[[#This Row],[Enrollment Type: Atypical]]="A", "O", IF(Table1[[#This Row],[Enrollment Type: Individual]]="I", "O", IF(Table1[[#This Row],[Enrollment Type: Individual within a Group]]="N", "O", "O"))))</f>
        <v>N</v>
      </c>
      <c r="BK43" s="2" t="s">
        <v>348</v>
      </c>
      <c r="BL43" s="2" t="s">
        <v>348</v>
      </c>
      <c r="BM43" s="2" t="s">
        <v>349</v>
      </c>
      <c r="BN43" s="20" t="s">
        <v>349</v>
      </c>
      <c r="BO43" s="20" t="s">
        <v>349</v>
      </c>
      <c r="BP43" s="20" t="s">
        <v>351</v>
      </c>
      <c r="BQ43" s="20" t="s">
        <v>349</v>
      </c>
      <c r="BR43" s="20" t="s">
        <v>348</v>
      </c>
      <c r="BS43" s="20" t="s">
        <v>349</v>
      </c>
      <c r="BT43" s="20" t="s">
        <v>348</v>
      </c>
      <c r="BU43" s="20" t="s">
        <v>351</v>
      </c>
      <c r="BV43" s="20" t="s">
        <v>348</v>
      </c>
      <c r="BW43" s="20" t="s">
        <v>348</v>
      </c>
      <c r="BX43" s="20" t="s">
        <v>348</v>
      </c>
      <c r="BY43" s="23" t="s">
        <v>349</v>
      </c>
    </row>
    <row r="44" spans="1:77" ht="22.5" x14ac:dyDescent="0.25">
      <c r="A44" s="5" t="str">
        <f>Table1[[#This Row],[Provider Type Code]]&amp;""&amp;Table1[[#This Row],[Provider Category (Specialty)]]</f>
        <v>01S1</v>
      </c>
      <c r="B44" s="5" t="s">
        <v>319</v>
      </c>
      <c r="C44" s="2" t="s">
        <v>545</v>
      </c>
      <c r="D44" s="3" t="s">
        <v>232</v>
      </c>
      <c r="E44" s="2" t="s">
        <v>626</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
        <v>348</v>
      </c>
      <c r="AR44" s="2" t="s">
        <v>348</v>
      </c>
      <c r="AS44" s="2" t="s">
        <v>348</v>
      </c>
      <c r="AT44" s="2" t="str">
        <f>IF(Table1[[#This Row],[Enrollment Type: Group]]="X", "N", "C")</f>
        <v>N</v>
      </c>
      <c r="AU44" s="2" t="s">
        <v>348</v>
      </c>
      <c r="AV44" s="2" t="s">
        <v>348</v>
      </c>
      <c r="AW44" s="2" t="s">
        <v>351</v>
      </c>
      <c r="AX44" s="2" t="s">
        <v>348</v>
      </c>
      <c r="AY44" s="2" t="s">
        <v>650</v>
      </c>
      <c r="AZ44" s="2" t="s">
        <v>348</v>
      </c>
      <c r="BA44" s="2" t="s">
        <v>348</v>
      </c>
      <c r="BB44" s="2" t="s">
        <v>351</v>
      </c>
      <c r="BC44" s="2" t="str">
        <f>IF(Table1[[#This Row],[Enrollment Type: Group]]="X", "N", IF(Table1[[#This Row],[Enrollment Type: Atypical]]="A", "R", IF(Table1[[#This Row],[Enrollment Type: Individual]]="I", "R", IF(Table1[[#This Row],[Enrollment Type: Individual within a Group]]="N", "R", "Y"))))</f>
        <v>N</v>
      </c>
      <c r="BD44" s="2" t="s">
        <v>348</v>
      </c>
      <c r="BE44" s="2" t="s">
        <v>348</v>
      </c>
      <c r="BF44" s="2" t="s">
        <v>348</v>
      </c>
      <c r="BG44" s="2" t="s">
        <v>348</v>
      </c>
      <c r="BH44" s="2" t="s">
        <v>348</v>
      </c>
      <c r="BI44" s="2" t="s">
        <v>650</v>
      </c>
      <c r="BJ44" s="2" t="str">
        <f>IF(Table1[[#This Row],[Enrollment Type: Group]]="X", "N", IF(Table1[[#This Row],[Enrollment Type: Atypical]]="A", "O", IF(Table1[[#This Row],[Enrollment Type: Individual]]="I", "O", IF(Table1[[#This Row],[Enrollment Type: Individual within a Group]]="N", "O", "O"))))</f>
        <v>N</v>
      </c>
      <c r="BK44" s="2" t="s">
        <v>348</v>
      </c>
      <c r="BL44" s="2" t="s">
        <v>348</v>
      </c>
      <c r="BM44" s="2" t="s">
        <v>349</v>
      </c>
      <c r="BN44" s="20" t="s">
        <v>349</v>
      </c>
      <c r="BO44" s="20" t="s">
        <v>349</v>
      </c>
      <c r="BP44" s="20" t="s">
        <v>351</v>
      </c>
      <c r="BQ44" s="20" t="s">
        <v>349</v>
      </c>
      <c r="BR44" s="20" t="s">
        <v>348</v>
      </c>
      <c r="BS44" s="20" t="s">
        <v>349</v>
      </c>
      <c r="BT44" s="20" t="s">
        <v>348</v>
      </c>
      <c r="BU44" s="20" t="s">
        <v>351</v>
      </c>
      <c r="BV44" s="20" t="s">
        <v>348</v>
      </c>
      <c r="BW44" s="20" t="s">
        <v>348</v>
      </c>
      <c r="BX44" s="20" t="s">
        <v>348</v>
      </c>
      <c r="BY44" s="23" t="s">
        <v>349</v>
      </c>
    </row>
    <row r="45" spans="1:77" ht="22.5" x14ac:dyDescent="0.25">
      <c r="A45" s="5" t="str">
        <f>Table1[[#This Row],[Provider Type Code]]&amp;""&amp;Table1[[#This Row],[Provider Category (Specialty)]]</f>
        <v>01S2</v>
      </c>
      <c r="B45" s="5" t="s">
        <v>319</v>
      </c>
      <c r="C45" s="2" t="s">
        <v>545</v>
      </c>
      <c r="D45" s="3" t="s">
        <v>233</v>
      </c>
      <c r="E45" s="2" t="s">
        <v>627</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
        <v>348</v>
      </c>
      <c r="AR45" s="2" t="s">
        <v>348</v>
      </c>
      <c r="AS45" s="2" t="s">
        <v>348</v>
      </c>
      <c r="AT45" s="2" t="str">
        <f>IF(Table1[[#This Row],[Enrollment Type: Group]]="X", "N", "C")</f>
        <v>N</v>
      </c>
      <c r="AU45" s="2" t="s">
        <v>348</v>
      </c>
      <c r="AV45" s="2" t="s">
        <v>348</v>
      </c>
      <c r="AW45" s="2" t="s">
        <v>351</v>
      </c>
      <c r="AX45" s="2" t="s">
        <v>348</v>
      </c>
      <c r="AY45" s="2" t="s">
        <v>650</v>
      </c>
      <c r="AZ45" s="2" t="s">
        <v>348</v>
      </c>
      <c r="BA45" s="2" t="s">
        <v>348</v>
      </c>
      <c r="BB45" s="2" t="s">
        <v>351</v>
      </c>
      <c r="BC45" s="2" t="str">
        <f>IF(Table1[[#This Row],[Enrollment Type: Group]]="X", "N", IF(Table1[[#This Row],[Enrollment Type: Atypical]]="A", "R", IF(Table1[[#This Row],[Enrollment Type: Individual]]="I", "R", IF(Table1[[#This Row],[Enrollment Type: Individual within a Group]]="N", "R", "Y"))))</f>
        <v>N</v>
      </c>
      <c r="BD45" s="2" t="s">
        <v>348</v>
      </c>
      <c r="BE45" s="2" t="s">
        <v>348</v>
      </c>
      <c r="BF45" s="2" t="s">
        <v>348</v>
      </c>
      <c r="BG45" s="2" t="s">
        <v>348</v>
      </c>
      <c r="BH45" s="2" t="s">
        <v>348</v>
      </c>
      <c r="BI45" s="2" t="s">
        <v>650</v>
      </c>
      <c r="BJ45" s="2" t="str">
        <f>IF(Table1[[#This Row],[Enrollment Type: Group]]="X", "N", IF(Table1[[#This Row],[Enrollment Type: Atypical]]="A", "O", IF(Table1[[#This Row],[Enrollment Type: Individual]]="I", "O", IF(Table1[[#This Row],[Enrollment Type: Individual within a Group]]="N", "O", "O"))))</f>
        <v>N</v>
      </c>
      <c r="BK45" s="2" t="s">
        <v>348</v>
      </c>
      <c r="BL45" s="2" t="s">
        <v>348</v>
      </c>
      <c r="BM45" s="2" t="s">
        <v>349</v>
      </c>
      <c r="BN45" s="20" t="s">
        <v>349</v>
      </c>
      <c r="BO45" s="20" t="s">
        <v>349</v>
      </c>
      <c r="BP45" s="20" t="s">
        <v>351</v>
      </c>
      <c r="BQ45" s="20" t="s">
        <v>349</v>
      </c>
      <c r="BR45" s="20" t="s">
        <v>348</v>
      </c>
      <c r="BS45" s="20" t="s">
        <v>349</v>
      </c>
      <c r="BT45" s="20" t="s">
        <v>348</v>
      </c>
      <c r="BU45" s="20" t="s">
        <v>351</v>
      </c>
      <c r="BV45" s="20" t="s">
        <v>348</v>
      </c>
      <c r="BW45" s="20" t="s">
        <v>348</v>
      </c>
      <c r="BX45" s="20" t="s">
        <v>348</v>
      </c>
      <c r="BY45" s="23" t="s">
        <v>349</v>
      </c>
    </row>
    <row r="46" spans="1:77" ht="22.5" x14ac:dyDescent="0.25">
      <c r="A46" s="5" t="str">
        <f>Table1[[#This Row],[Provider Type Code]]&amp;""&amp;Table1[[#This Row],[Provider Category (Specialty)]]</f>
        <v>01S4</v>
      </c>
      <c r="B46" s="5" t="s">
        <v>319</v>
      </c>
      <c r="C46" s="2" t="s">
        <v>545</v>
      </c>
      <c r="D46" s="3" t="s">
        <v>241</v>
      </c>
      <c r="E46" s="2" t="s">
        <v>242</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
        <v>348</v>
      </c>
      <c r="AR46" s="2" t="s">
        <v>348</v>
      </c>
      <c r="AS46" s="2" t="s">
        <v>348</v>
      </c>
      <c r="AT46" s="2" t="str">
        <f>IF(Table1[[#This Row],[Enrollment Type: Group]]="X", "N", "C")</f>
        <v>N</v>
      </c>
      <c r="AU46" s="2" t="s">
        <v>348</v>
      </c>
      <c r="AV46" s="2" t="s">
        <v>348</v>
      </c>
      <c r="AW46" s="2" t="s">
        <v>351</v>
      </c>
      <c r="AX46" s="2" t="s">
        <v>348</v>
      </c>
      <c r="AY46" s="2" t="s">
        <v>650</v>
      </c>
      <c r="AZ46" s="2" t="s">
        <v>348</v>
      </c>
      <c r="BA46" s="2" t="s">
        <v>348</v>
      </c>
      <c r="BB46" s="2" t="s">
        <v>351</v>
      </c>
      <c r="BC46" s="2" t="str">
        <f>IF(Table1[[#This Row],[Enrollment Type: Group]]="X", "N", IF(Table1[[#This Row],[Enrollment Type: Atypical]]="A", "R", IF(Table1[[#This Row],[Enrollment Type: Individual]]="I", "R", IF(Table1[[#This Row],[Enrollment Type: Individual within a Group]]="N", "R", "Y"))))</f>
        <v>N</v>
      </c>
      <c r="BD46" s="2" t="s">
        <v>348</v>
      </c>
      <c r="BE46" s="2" t="s">
        <v>348</v>
      </c>
      <c r="BF46" s="2" t="s">
        <v>348</v>
      </c>
      <c r="BG46" s="2" t="s">
        <v>348</v>
      </c>
      <c r="BH46" s="2" t="s">
        <v>348</v>
      </c>
      <c r="BI46" s="2" t="s">
        <v>650</v>
      </c>
      <c r="BJ46" s="2" t="str">
        <f>IF(Table1[[#This Row],[Enrollment Type: Group]]="X", "N", IF(Table1[[#This Row],[Enrollment Type: Atypical]]="A", "O", IF(Table1[[#This Row],[Enrollment Type: Individual]]="I", "O", IF(Table1[[#This Row],[Enrollment Type: Individual within a Group]]="N", "O", "O"))))</f>
        <v>N</v>
      </c>
      <c r="BK46" s="2" t="s">
        <v>348</v>
      </c>
      <c r="BL46" s="2" t="s">
        <v>348</v>
      </c>
      <c r="BM46" s="2" t="s">
        <v>349</v>
      </c>
      <c r="BN46" s="20" t="s">
        <v>349</v>
      </c>
      <c r="BO46" s="20" t="s">
        <v>349</v>
      </c>
      <c r="BP46" s="20" t="s">
        <v>351</v>
      </c>
      <c r="BQ46" s="20" t="s">
        <v>349</v>
      </c>
      <c r="BR46" s="20" t="s">
        <v>348</v>
      </c>
      <c r="BS46" s="20" t="s">
        <v>349</v>
      </c>
      <c r="BT46" s="20" t="s">
        <v>348</v>
      </c>
      <c r="BU46" s="20" t="s">
        <v>351</v>
      </c>
      <c r="BV46" s="20" t="s">
        <v>348</v>
      </c>
      <c r="BW46" s="20" t="s">
        <v>348</v>
      </c>
      <c r="BX46" s="20" t="s">
        <v>348</v>
      </c>
      <c r="BY46" s="23" t="s">
        <v>349</v>
      </c>
    </row>
    <row r="47" spans="1:77" ht="22.5" x14ac:dyDescent="0.25">
      <c r="A47" s="5" t="str">
        <f>Table1[[#This Row],[Provider Type Code]]&amp;""&amp;Table1[[#This Row],[Provider Category (Specialty)]]</f>
        <v>01X1</v>
      </c>
      <c r="B47" s="5" t="s">
        <v>319</v>
      </c>
      <c r="C47" s="2" t="s">
        <v>545</v>
      </c>
      <c r="D47" s="3" t="s">
        <v>210</v>
      </c>
      <c r="E47" s="2" t="s">
        <v>211</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
        <v>348</v>
      </c>
      <c r="AR47" s="2" t="s">
        <v>348</v>
      </c>
      <c r="AS47" s="2" t="s">
        <v>348</v>
      </c>
      <c r="AT47" s="2" t="str">
        <f>IF(Table1[[#This Row],[Enrollment Type: Group]]="X", "N", "C")</f>
        <v>N</v>
      </c>
      <c r="AU47" s="2" t="s">
        <v>348</v>
      </c>
      <c r="AV47" s="2" t="s">
        <v>348</v>
      </c>
      <c r="AW47" s="2" t="s">
        <v>351</v>
      </c>
      <c r="AX47" s="2" t="s">
        <v>348</v>
      </c>
      <c r="AY47" s="2" t="s">
        <v>650</v>
      </c>
      <c r="AZ47" s="2" t="s">
        <v>348</v>
      </c>
      <c r="BA47" s="2" t="s">
        <v>348</v>
      </c>
      <c r="BB47" s="2" t="s">
        <v>351</v>
      </c>
      <c r="BC47" s="2" t="str">
        <f>IF(Table1[[#This Row],[Enrollment Type: Group]]="X", "N", IF(Table1[[#This Row],[Enrollment Type: Atypical]]="A", "R", IF(Table1[[#This Row],[Enrollment Type: Individual]]="I", "R", IF(Table1[[#This Row],[Enrollment Type: Individual within a Group]]="N", "R", "Y"))))</f>
        <v>N</v>
      </c>
      <c r="BD47" s="2" t="s">
        <v>348</v>
      </c>
      <c r="BE47" s="2" t="s">
        <v>348</v>
      </c>
      <c r="BF47" s="2" t="s">
        <v>348</v>
      </c>
      <c r="BG47" s="2" t="s">
        <v>348</v>
      </c>
      <c r="BH47" s="2" t="s">
        <v>348</v>
      </c>
      <c r="BI47" s="2" t="s">
        <v>650</v>
      </c>
      <c r="BJ47" s="2" t="str">
        <f>IF(Table1[[#This Row],[Enrollment Type: Group]]="X", "N", IF(Table1[[#This Row],[Enrollment Type: Atypical]]="A", "O", IF(Table1[[#This Row],[Enrollment Type: Individual]]="I", "O", IF(Table1[[#This Row],[Enrollment Type: Individual within a Group]]="N", "O", "O"))))</f>
        <v>N</v>
      </c>
      <c r="BK47" s="2" t="s">
        <v>348</v>
      </c>
      <c r="BL47" s="2" t="s">
        <v>348</v>
      </c>
      <c r="BM47" s="2" t="s">
        <v>349</v>
      </c>
      <c r="BN47" s="20" t="s">
        <v>349</v>
      </c>
      <c r="BO47" s="20" t="s">
        <v>349</v>
      </c>
      <c r="BP47" s="20" t="s">
        <v>351</v>
      </c>
      <c r="BQ47" s="20" t="s">
        <v>349</v>
      </c>
      <c r="BR47" s="20" t="s">
        <v>348</v>
      </c>
      <c r="BS47" s="20" t="s">
        <v>349</v>
      </c>
      <c r="BT47" s="20" t="s">
        <v>348</v>
      </c>
      <c r="BU47" s="20" t="s">
        <v>351</v>
      </c>
      <c r="BV47" s="20" t="s">
        <v>348</v>
      </c>
      <c r="BW47" s="20" t="s">
        <v>348</v>
      </c>
      <c r="BX47" s="20" t="s">
        <v>348</v>
      </c>
      <c r="BY47" s="23" t="s">
        <v>349</v>
      </c>
    </row>
    <row r="48" spans="1:77" ht="22.5" x14ac:dyDescent="0.25">
      <c r="A48" s="5" t="str">
        <f>Table1[[#This Row],[Provider Type Code]]&amp;""&amp;Table1[[#This Row],[Provider Category (Specialty)]]</f>
        <v>01X6</v>
      </c>
      <c r="B48" s="5" t="s">
        <v>319</v>
      </c>
      <c r="C48" s="2" t="s">
        <v>545</v>
      </c>
      <c r="D48" s="3" t="s">
        <v>213</v>
      </c>
      <c r="E48" s="2" t="s">
        <v>214</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
        <v>348</v>
      </c>
      <c r="AR48" s="2" t="s">
        <v>348</v>
      </c>
      <c r="AS48" s="2" t="s">
        <v>348</v>
      </c>
      <c r="AT48" s="2" t="str">
        <f>IF(Table1[[#This Row],[Enrollment Type: Group]]="X", "N", "C")</f>
        <v>N</v>
      </c>
      <c r="AU48" s="2" t="s">
        <v>348</v>
      </c>
      <c r="AV48" s="2" t="s">
        <v>348</v>
      </c>
      <c r="AW48" s="2" t="s">
        <v>351</v>
      </c>
      <c r="AX48" s="2" t="s">
        <v>348</v>
      </c>
      <c r="AY48" s="2" t="s">
        <v>650</v>
      </c>
      <c r="AZ48" s="2" t="s">
        <v>348</v>
      </c>
      <c r="BA48" s="2" t="s">
        <v>348</v>
      </c>
      <c r="BB48" s="2" t="s">
        <v>351</v>
      </c>
      <c r="BC48" s="2" t="str">
        <f>IF(Table1[[#This Row],[Enrollment Type: Group]]="X", "N", IF(Table1[[#This Row],[Enrollment Type: Atypical]]="A", "R", IF(Table1[[#This Row],[Enrollment Type: Individual]]="I", "R", IF(Table1[[#This Row],[Enrollment Type: Individual within a Group]]="N", "R", "Y"))))</f>
        <v>N</v>
      </c>
      <c r="BD48" s="2" t="s">
        <v>348</v>
      </c>
      <c r="BE48" s="2" t="s">
        <v>348</v>
      </c>
      <c r="BF48" s="2" t="s">
        <v>348</v>
      </c>
      <c r="BG48" s="2" t="s">
        <v>348</v>
      </c>
      <c r="BH48" s="2" t="s">
        <v>348</v>
      </c>
      <c r="BI48" s="2" t="s">
        <v>650</v>
      </c>
      <c r="BJ48" s="2" t="str">
        <f>IF(Table1[[#This Row],[Enrollment Type: Group]]="X", "N", IF(Table1[[#This Row],[Enrollment Type: Atypical]]="A", "O", IF(Table1[[#This Row],[Enrollment Type: Individual]]="I", "O", IF(Table1[[#This Row],[Enrollment Type: Individual within a Group]]="N", "O", "O"))))</f>
        <v>N</v>
      </c>
      <c r="BK48" s="2" t="s">
        <v>348</v>
      </c>
      <c r="BL48" s="2" t="s">
        <v>348</v>
      </c>
      <c r="BM48" s="2" t="s">
        <v>349</v>
      </c>
      <c r="BN48" s="20" t="s">
        <v>349</v>
      </c>
      <c r="BO48" s="20" t="s">
        <v>349</v>
      </c>
      <c r="BP48" s="20" t="s">
        <v>351</v>
      </c>
      <c r="BQ48" s="20" t="s">
        <v>349</v>
      </c>
      <c r="BR48" s="20" t="s">
        <v>348</v>
      </c>
      <c r="BS48" s="20" t="s">
        <v>349</v>
      </c>
      <c r="BT48" s="20" t="s">
        <v>348</v>
      </c>
      <c r="BU48" s="20" t="s">
        <v>351</v>
      </c>
      <c r="BV48" s="20" t="s">
        <v>348</v>
      </c>
      <c r="BW48" s="20" t="s">
        <v>348</v>
      </c>
      <c r="BX48" s="20" t="s">
        <v>348</v>
      </c>
      <c r="BY48" s="23" t="s">
        <v>349</v>
      </c>
    </row>
    <row r="49" spans="1:79" ht="22.5" x14ac:dyDescent="0.25">
      <c r="A49" s="5" t="str">
        <f>Table1[[#This Row],[Provider Type Code]]&amp;""&amp;Table1[[#This Row],[Provider Category (Specialty)]]</f>
        <v>01X7</v>
      </c>
      <c r="B49" s="5" t="s">
        <v>319</v>
      </c>
      <c r="C49" s="2" t="s">
        <v>545</v>
      </c>
      <c r="D49" s="3" t="s">
        <v>215</v>
      </c>
      <c r="E49" s="2" t="s">
        <v>643</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
        <v>348</v>
      </c>
      <c r="AR49" s="2" t="s">
        <v>348</v>
      </c>
      <c r="AS49" s="2" t="s">
        <v>348</v>
      </c>
      <c r="AT49" s="2" t="str">
        <f>IF(Table1[[#This Row],[Enrollment Type: Group]]="X", "N", "C")</f>
        <v>N</v>
      </c>
      <c r="AU49" s="2" t="s">
        <v>348</v>
      </c>
      <c r="AV49" s="2" t="s">
        <v>348</v>
      </c>
      <c r="AW49" s="2" t="s">
        <v>351</v>
      </c>
      <c r="AX49" s="2" t="s">
        <v>348</v>
      </c>
      <c r="AY49" s="2" t="s">
        <v>650</v>
      </c>
      <c r="AZ49" s="2" t="s">
        <v>348</v>
      </c>
      <c r="BA49" s="2" t="s">
        <v>348</v>
      </c>
      <c r="BB49" s="2" t="s">
        <v>351</v>
      </c>
      <c r="BC49" s="2" t="str">
        <f>IF(Table1[[#This Row],[Enrollment Type: Group]]="X", "N", IF(Table1[[#This Row],[Enrollment Type: Atypical]]="A", "R", IF(Table1[[#This Row],[Enrollment Type: Individual]]="I", "R", IF(Table1[[#This Row],[Enrollment Type: Individual within a Group]]="N", "R", "Y"))))</f>
        <v>N</v>
      </c>
      <c r="BD49" s="2" t="s">
        <v>348</v>
      </c>
      <c r="BE49" s="2" t="s">
        <v>348</v>
      </c>
      <c r="BF49" s="2" t="s">
        <v>348</v>
      </c>
      <c r="BG49" s="2" t="s">
        <v>348</v>
      </c>
      <c r="BH49" s="2" t="s">
        <v>348</v>
      </c>
      <c r="BI49" s="2" t="s">
        <v>650</v>
      </c>
      <c r="BJ49" s="2" t="str">
        <f>IF(Table1[[#This Row],[Enrollment Type: Group]]="X", "N", IF(Table1[[#This Row],[Enrollment Type: Atypical]]="A", "O", IF(Table1[[#This Row],[Enrollment Type: Individual]]="I", "O", IF(Table1[[#This Row],[Enrollment Type: Individual within a Group]]="N", "O", "O"))))</f>
        <v>N</v>
      </c>
      <c r="BK49" s="2" t="s">
        <v>348</v>
      </c>
      <c r="BL49" s="2" t="s">
        <v>348</v>
      </c>
      <c r="BM49" s="2" t="s">
        <v>349</v>
      </c>
      <c r="BN49" s="20" t="s">
        <v>349</v>
      </c>
      <c r="BO49" s="20" t="s">
        <v>349</v>
      </c>
      <c r="BP49" s="20" t="s">
        <v>351</v>
      </c>
      <c r="BQ49" s="20" t="s">
        <v>349</v>
      </c>
      <c r="BR49" s="20" t="s">
        <v>348</v>
      </c>
      <c r="BS49" s="20" t="s">
        <v>349</v>
      </c>
      <c r="BT49" s="20" t="s">
        <v>348</v>
      </c>
      <c r="BU49" s="20" t="s">
        <v>351</v>
      </c>
      <c r="BV49" s="20" t="s">
        <v>348</v>
      </c>
      <c r="BW49" s="20" t="s">
        <v>348</v>
      </c>
      <c r="BX49" s="20" t="s">
        <v>348</v>
      </c>
      <c r="BY49" s="23" t="s">
        <v>349</v>
      </c>
    </row>
    <row r="50" spans="1:79" ht="22.5" x14ac:dyDescent="0.25">
      <c r="A50" s="5" t="str">
        <f>Table1[[#This Row],[Provider Type Code]]&amp;""&amp;Table1[[#This Row],[Provider Category (Specialty)]]</f>
        <v>01X8</v>
      </c>
      <c r="B50" s="5" t="s">
        <v>319</v>
      </c>
      <c r="C50" s="2" t="s">
        <v>545</v>
      </c>
      <c r="D50" s="3" t="s">
        <v>216</v>
      </c>
      <c r="E50" s="2" t="s">
        <v>217</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
        <v>348</v>
      </c>
      <c r="AR50" s="2" t="s">
        <v>348</v>
      </c>
      <c r="AS50" s="2" t="s">
        <v>348</v>
      </c>
      <c r="AT50" s="2" t="str">
        <f>IF(Table1[[#This Row],[Enrollment Type: Group]]="X", "N", "C")</f>
        <v>N</v>
      </c>
      <c r="AU50" s="2" t="s">
        <v>348</v>
      </c>
      <c r="AV50" s="2" t="s">
        <v>348</v>
      </c>
      <c r="AW50" s="2" t="s">
        <v>351</v>
      </c>
      <c r="AX50" s="2" t="s">
        <v>348</v>
      </c>
      <c r="AY50" s="2" t="s">
        <v>650</v>
      </c>
      <c r="AZ50" s="2" t="s">
        <v>348</v>
      </c>
      <c r="BA50" s="2" t="s">
        <v>348</v>
      </c>
      <c r="BB50" s="2" t="s">
        <v>351</v>
      </c>
      <c r="BC50" s="2" t="str">
        <f>IF(Table1[[#This Row],[Enrollment Type: Group]]="X", "N", IF(Table1[[#This Row],[Enrollment Type: Atypical]]="A", "R", IF(Table1[[#This Row],[Enrollment Type: Individual]]="I", "R", IF(Table1[[#This Row],[Enrollment Type: Individual within a Group]]="N", "R", "Y"))))</f>
        <v>N</v>
      </c>
      <c r="BD50" s="2" t="s">
        <v>348</v>
      </c>
      <c r="BE50" s="2" t="s">
        <v>348</v>
      </c>
      <c r="BF50" s="2" t="s">
        <v>348</v>
      </c>
      <c r="BG50" s="2" t="s">
        <v>348</v>
      </c>
      <c r="BH50" s="2" t="s">
        <v>348</v>
      </c>
      <c r="BI50" s="2" t="s">
        <v>650</v>
      </c>
      <c r="BJ50" s="2" t="str">
        <f>IF(Table1[[#This Row],[Enrollment Type: Group]]="X", "N", IF(Table1[[#This Row],[Enrollment Type: Atypical]]="A", "O", IF(Table1[[#This Row],[Enrollment Type: Individual]]="I", "O", IF(Table1[[#This Row],[Enrollment Type: Individual within a Group]]="N", "O", "O"))))</f>
        <v>N</v>
      </c>
      <c r="BK50" s="2" t="s">
        <v>348</v>
      </c>
      <c r="BL50" s="2" t="s">
        <v>348</v>
      </c>
      <c r="BM50" s="2" t="s">
        <v>349</v>
      </c>
      <c r="BN50" s="20" t="s">
        <v>349</v>
      </c>
      <c r="BO50" s="20" t="s">
        <v>349</v>
      </c>
      <c r="BP50" s="20" t="s">
        <v>351</v>
      </c>
      <c r="BQ50" s="20" t="s">
        <v>349</v>
      </c>
      <c r="BR50" s="20" t="s">
        <v>348</v>
      </c>
      <c r="BS50" s="20" t="s">
        <v>349</v>
      </c>
      <c r="BT50" s="20" t="s">
        <v>348</v>
      </c>
      <c r="BU50" s="20" t="s">
        <v>351</v>
      </c>
      <c r="BV50" s="20" t="s">
        <v>348</v>
      </c>
      <c r="BW50" s="20" t="s">
        <v>348</v>
      </c>
      <c r="BX50" s="20" t="s">
        <v>348</v>
      </c>
      <c r="BY50" s="23" t="s">
        <v>349</v>
      </c>
    </row>
    <row r="51" spans="1:79" ht="22.5" x14ac:dyDescent="0.25">
      <c r="A51" s="5" t="str">
        <f>Table1[[#This Row],[Provider Type Code]]&amp;""&amp;Table1[[#This Row],[Provider Category (Specialty)]]</f>
        <v>01X9</v>
      </c>
      <c r="B51" s="5" t="s">
        <v>319</v>
      </c>
      <c r="C51" s="2" t="s">
        <v>545</v>
      </c>
      <c r="D51" s="3" t="s">
        <v>218</v>
      </c>
      <c r="E51" s="2" t="s">
        <v>219</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
        <v>348</v>
      </c>
      <c r="AR51" s="2" t="s">
        <v>348</v>
      </c>
      <c r="AS51" s="2" t="s">
        <v>348</v>
      </c>
      <c r="AT51" s="2" t="str">
        <f>IF(Table1[[#This Row],[Enrollment Type: Group]]="X", "N", "C")</f>
        <v>N</v>
      </c>
      <c r="AU51" s="2" t="s">
        <v>348</v>
      </c>
      <c r="AV51" s="2" t="s">
        <v>348</v>
      </c>
      <c r="AW51" s="2" t="s">
        <v>351</v>
      </c>
      <c r="AX51" s="2" t="s">
        <v>348</v>
      </c>
      <c r="AY51" s="2" t="s">
        <v>650</v>
      </c>
      <c r="AZ51" s="2" t="s">
        <v>348</v>
      </c>
      <c r="BA51" s="2" t="s">
        <v>348</v>
      </c>
      <c r="BB51" s="2" t="s">
        <v>351</v>
      </c>
      <c r="BC51" s="2" t="str">
        <f>IF(Table1[[#This Row],[Enrollment Type: Group]]="X", "N", IF(Table1[[#This Row],[Enrollment Type: Atypical]]="A", "R", IF(Table1[[#This Row],[Enrollment Type: Individual]]="I", "R", IF(Table1[[#This Row],[Enrollment Type: Individual within a Group]]="N", "R", "Y"))))</f>
        <v>N</v>
      </c>
      <c r="BD51" s="2" t="s">
        <v>348</v>
      </c>
      <c r="BE51" s="2" t="s">
        <v>348</v>
      </c>
      <c r="BF51" s="2" t="s">
        <v>348</v>
      </c>
      <c r="BG51" s="2" t="s">
        <v>348</v>
      </c>
      <c r="BH51" s="2" t="s">
        <v>348</v>
      </c>
      <c r="BI51" s="2" t="s">
        <v>650</v>
      </c>
      <c r="BJ51" s="2" t="str">
        <f>IF(Table1[[#This Row],[Enrollment Type: Group]]="X", "N", IF(Table1[[#This Row],[Enrollment Type: Atypical]]="A", "O", IF(Table1[[#This Row],[Enrollment Type: Individual]]="I", "O", IF(Table1[[#This Row],[Enrollment Type: Individual within a Group]]="N", "O", "O"))))</f>
        <v>N</v>
      </c>
      <c r="BK51" s="2" t="s">
        <v>348</v>
      </c>
      <c r="BL51" s="2" t="s">
        <v>348</v>
      </c>
      <c r="BM51" s="2" t="s">
        <v>349</v>
      </c>
      <c r="BN51" s="20" t="s">
        <v>349</v>
      </c>
      <c r="BO51" s="20" t="s">
        <v>349</v>
      </c>
      <c r="BP51" s="20" t="s">
        <v>351</v>
      </c>
      <c r="BQ51" s="20" t="s">
        <v>349</v>
      </c>
      <c r="BR51" s="20" t="s">
        <v>348</v>
      </c>
      <c r="BS51" s="20" t="s">
        <v>349</v>
      </c>
      <c r="BT51" s="20" t="s">
        <v>348</v>
      </c>
      <c r="BU51" s="20" t="s">
        <v>351</v>
      </c>
      <c r="BV51" s="20" t="s">
        <v>348</v>
      </c>
      <c r="BW51" s="20" t="s">
        <v>348</v>
      </c>
      <c r="BX51" s="20" t="s">
        <v>348</v>
      </c>
      <c r="BY51" s="23" t="s">
        <v>349</v>
      </c>
    </row>
    <row r="52" spans="1:79" x14ac:dyDescent="0.25">
      <c r="A52" s="5" t="str">
        <f>Table1[[#This Row],[Provider Type Code]]&amp;""&amp;Table1[[#This Row],[Provider Category (Specialty)]]</f>
        <v>0201</v>
      </c>
      <c r="B52" s="5" t="s">
        <v>320</v>
      </c>
      <c r="C52" s="2" t="s">
        <v>547</v>
      </c>
      <c r="D52" s="3" t="s">
        <v>319</v>
      </c>
      <c r="E52" s="2" t="s">
        <v>193</v>
      </c>
      <c r="F52" s="23" t="s">
        <v>519</v>
      </c>
      <c r="G52" s="17" t="s">
        <v>381</v>
      </c>
      <c r="H52" s="17" t="s">
        <v>381</v>
      </c>
      <c r="I52" s="17" t="s">
        <v>381</v>
      </c>
      <c r="J52" s="17" t="s">
        <v>347</v>
      </c>
      <c r="K52" s="2" t="s">
        <v>348</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
        <v>348</v>
      </c>
      <c r="AR52" s="2" t="s">
        <v>348</v>
      </c>
      <c r="AS52" s="2" t="s">
        <v>348</v>
      </c>
      <c r="AT52" s="2" t="str">
        <f>IF(Table1[[#This Row],[Enrollment Type: Group]]="X", "N", "C")</f>
        <v>C</v>
      </c>
      <c r="AU52" s="2" t="s">
        <v>348</v>
      </c>
      <c r="AV52" s="2" t="s">
        <v>348</v>
      </c>
      <c r="AW52" s="2" t="s">
        <v>348</v>
      </c>
      <c r="AX52" s="2" t="s">
        <v>348</v>
      </c>
      <c r="AY52" s="2" t="str">
        <f>IF(Table1[[#This Row],[Enrollment Type: Individual within a Group]]="X", "Y", IF(Table1[[#This Row],[Enrollment Type: Atypical]]="A", "B", IF(Table1[[#This Row],[Enrollment Type: Individual]]="I", "B", IF(Table1[[#This Row],[Enrollment Type: Group]]="G", "B", "N"))))</f>
        <v>Y</v>
      </c>
      <c r="AZ52" s="2" t="s">
        <v>351</v>
      </c>
      <c r="BA52" s="2" t="s">
        <v>348</v>
      </c>
      <c r="BB52" s="2" t="s">
        <v>348</v>
      </c>
      <c r="BC52" s="2" t="str">
        <f>IF(Table1[[#This Row],[Enrollment Type: Group]]="X", "N", IF(Table1[[#This Row],[Enrollment Type: Atypical]]="A", "R", IF(Table1[[#This Row],[Enrollment Type: Individual]]="I", "R", IF(Table1[[#This Row],[Enrollment Type: Individual within a Group]]="N", "R", "Y"))))</f>
        <v>Y</v>
      </c>
      <c r="BD52" s="2" t="s">
        <v>348</v>
      </c>
      <c r="BE52" s="2" t="s">
        <v>348</v>
      </c>
      <c r="BF52" s="2" t="s">
        <v>348</v>
      </c>
      <c r="BG52" s="2" t="s">
        <v>348</v>
      </c>
      <c r="BH52" s="2" t="s">
        <v>348</v>
      </c>
      <c r="BI52" s="2" t="s">
        <v>349</v>
      </c>
      <c r="BJ52" s="2" t="str">
        <f>IF(Table1[[#This Row],[Enrollment Type: Group]]="X", "N", IF(Table1[[#This Row],[Enrollment Type: Atypical]]="A", "O", IF(Table1[[#This Row],[Enrollment Type: Individual]]="I", "O", IF(Table1[[#This Row],[Enrollment Type: Individual within a Group]]="N", "O", "O"))))</f>
        <v>O</v>
      </c>
      <c r="BK52" s="2" t="s">
        <v>348</v>
      </c>
      <c r="BL52" s="2" t="s">
        <v>348</v>
      </c>
      <c r="BM52" s="2" t="s">
        <v>349</v>
      </c>
      <c r="BN52" s="20" t="s">
        <v>349</v>
      </c>
      <c r="BO52" s="20" t="s">
        <v>349</v>
      </c>
      <c r="BP52" s="20" t="s">
        <v>351</v>
      </c>
      <c r="BQ52" s="20" t="s">
        <v>349</v>
      </c>
      <c r="BR52" s="20" t="s">
        <v>348</v>
      </c>
      <c r="BS52" s="20" t="s">
        <v>349</v>
      </c>
      <c r="BT52" s="20" t="s">
        <v>348</v>
      </c>
      <c r="BU5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2" s="20" t="s">
        <v>348</v>
      </c>
      <c r="BW52" s="20" t="s">
        <v>348</v>
      </c>
      <c r="BX52" s="20" t="s">
        <v>348</v>
      </c>
      <c r="BY52" s="23" t="s">
        <v>349</v>
      </c>
      <c r="BZ52" s="2"/>
      <c r="CA52" s="6"/>
    </row>
    <row r="53" spans="1:79" x14ac:dyDescent="0.25">
      <c r="A53" s="5" t="str">
        <f>Table1[[#This Row],[Provider Type Code]]&amp;""&amp;Table1[[#This Row],[Provider Category (Specialty)]]</f>
        <v>0202</v>
      </c>
      <c r="B53" s="5" t="s">
        <v>320</v>
      </c>
      <c r="C53" s="2" t="s">
        <v>547</v>
      </c>
      <c r="D53" s="3" t="s">
        <v>320</v>
      </c>
      <c r="E53" s="2" t="s">
        <v>234</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
        <v>348</v>
      </c>
      <c r="AR53" s="2" t="s">
        <v>348</v>
      </c>
      <c r="AS53" s="2" t="s">
        <v>348</v>
      </c>
      <c r="AT53" s="2" t="str">
        <f>IF(Table1[[#This Row],[Enrollment Type: Group]]="X", "N", "C")</f>
        <v>C</v>
      </c>
      <c r="AU53" s="2" t="s">
        <v>348</v>
      </c>
      <c r="AV53" s="2" t="s">
        <v>348</v>
      </c>
      <c r="AW53" s="2" t="s">
        <v>348</v>
      </c>
      <c r="AX53" s="2" t="s">
        <v>348</v>
      </c>
      <c r="AY53" s="2" t="str">
        <f>IF(Table1[[#This Row],[Enrollment Type: Individual within a Group]]="X", "Y", IF(Table1[[#This Row],[Enrollment Type: Atypical]]="A", "B", IF(Table1[[#This Row],[Enrollment Type: Individual]]="I", "B", IF(Table1[[#This Row],[Enrollment Type: Group]]="G", "B", "N"))))</f>
        <v>Y</v>
      </c>
      <c r="AZ53" s="2" t="s">
        <v>348</v>
      </c>
      <c r="BA53" s="2" t="s">
        <v>348</v>
      </c>
      <c r="BB53" s="2" t="s">
        <v>348</v>
      </c>
      <c r="BC53" s="2" t="str">
        <f>IF(Table1[[#This Row],[Enrollment Type: Group]]="X", "N", IF(Table1[[#This Row],[Enrollment Type: Atypical]]="A", "R", IF(Table1[[#This Row],[Enrollment Type: Individual]]="I", "R", IF(Table1[[#This Row],[Enrollment Type: Individual within a Group]]="N", "R", "Y"))))</f>
        <v>Y</v>
      </c>
      <c r="BD53" s="2" t="s">
        <v>348</v>
      </c>
      <c r="BE53" s="2" t="s">
        <v>348</v>
      </c>
      <c r="BF53" s="2" t="s">
        <v>348</v>
      </c>
      <c r="BG53" s="2" t="s">
        <v>348</v>
      </c>
      <c r="BH53" s="2" t="s">
        <v>348</v>
      </c>
      <c r="BI53" s="2" t="s">
        <v>349</v>
      </c>
      <c r="BJ53" s="2" t="str">
        <f>IF(Table1[[#This Row],[Enrollment Type: Group]]="X", "N", IF(Table1[[#This Row],[Enrollment Type: Atypical]]="A", "O", IF(Table1[[#This Row],[Enrollment Type: Individual]]="I", "O", IF(Table1[[#This Row],[Enrollment Type: Individual within a Group]]="N", "O", "O"))))</f>
        <v>O</v>
      </c>
      <c r="BK53" s="2" t="s">
        <v>348</v>
      </c>
      <c r="BL53" s="2" t="s">
        <v>348</v>
      </c>
      <c r="BM53" s="2" t="s">
        <v>349</v>
      </c>
      <c r="BN53" s="20" t="s">
        <v>349</v>
      </c>
      <c r="BO53" s="20" t="s">
        <v>349</v>
      </c>
      <c r="BP53" s="20" t="s">
        <v>351</v>
      </c>
      <c r="BQ53" s="20" t="s">
        <v>349</v>
      </c>
      <c r="BR53" s="20" t="s">
        <v>348</v>
      </c>
      <c r="BS53" s="20" t="s">
        <v>349</v>
      </c>
      <c r="BT53" s="20" t="s">
        <v>348</v>
      </c>
      <c r="BU5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3" s="20" t="s">
        <v>348</v>
      </c>
      <c r="BW53" s="20" t="s">
        <v>348</v>
      </c>
      <c r="BX53" s="20" t="s">
        <v>348</v>
      </c>
      <c r="BY53" s="23" t="s">
        <v>349</v>
      </c>
      <c r="BZ53" s="2"/>
    </row>
    <row r="54" spans="1:79" x14ac:dyDescent="0.25">
      <c r="A54" s="5" t="str">
        <f>Table1[[#This Row],[Provider Type Code]]&amp;""&amp;Table1[[#This Row],[Provider Category (Specialty)]]</f>
        <v>0203</v>
      </c>
      <c r="B54" s="5" t="s">
        <v>320</v>
      </c>
      <c r="C54" s="2" t="s">
        <v>547</v>
      </c>
      <c r="D54" s="3" t="s">
        <v>321</v>
      </c>
      <c r="E54" s="2" t="s">
        <v>187</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
        <v>348</v>
      </c>
      <c r="AR54" s="2" t="s">
        <v>348</v>
      </c>
      <c r="AS54" s="2" t="s">
        <v>348</v>
      </c>
      <c r="AT54" s="2" t="str">
        <f>IF(Table1[[#This Row],[Enrollment Type: Group]]="X", "N", "C")</f>
        <v>C</v>
      </c>
      <c r="AU54" s="2" t="s">
        <v>348</v>
      </c>
      <c r="AV54" s="2" t="s">
        <v>348</v>
      </c>
      <c r="AW54" s="2" t="s">
        <v>348</v>
      </c>
      <c r="AX54" s="2" t="s">
        <v>348</v>
      </c>
      <c r="AY54" s="2" t="str">
        <f>IF(Table1[[#This Row],[Enrollment Type: Individual within a Group]]="X", "Y", IF(Table1[[#This Row],[Enrollment Type: Atypical]]="A", "B", IF(Table1[[#This Row],[Enrollment Type: Individual]]="I", "B", IF(Table1[[#This Row],[Enrollment Type: Group]]="G", "B", "N"))))</f>
        <v>Y</v>
      </c>
      <c r="AZ54" s="2" t="s">
        <v>348</v>
      </c>
      <c r="BA54" s="2" t="s">
        <v>348</v>
      </c>
      <c r="BB54" s="2" t="s">
        <v>348</v>
      </c>
      <c r="BC54" s="2" t="str">
        <f>IF(Table1[[#This Row],[Enrollment Type: Group]]="X", "N", IF(Table1[[#This Row],[Enrollment Type: Atypical]]="A", "R", IF(Table1[[#This Row],[Enrollment Type: Individual]]="I", "R", IF(Table1[[#This Row],[Enrollment Type: Individual within a Group]]="N", "R", "Y"))))</f>
        <v>Y</v>
      </c>
      <c r="BD54" s="2" t="s">
        <v>348</v>
      </c>
      <c r="BE54" s="2" t="s">
        <v>348</v>
      </c>
      <c r="BF54" s="2" t="s">
        <v>348</v>
      </c>
      <c r="BG54" s="2" t="s">
        <v>348</v>
      </c>
      <c r="BH54" s="2" t="s">
        <v>348</v>
      </c>
      <c r="BI54" s="2" t="s">
        <v>349</v>
      </c>
      <c r="BJ54" s="2" t="str">
        <f>IF(Table1[[#This Row],[Enrollment Type: Group]]="X", "N", IF(Table1[[#This Row],[Enrollment Type: Atypical]]="A", "O", IF(Table1[[#This Row],[Enrollment Type: Individual]]="I", "O", IF(Table1[[#This Row],[Enrollment Type: Individual within a Group]]="N", "O", "O"))))</f>
        <v>O</v>
      </c>
      <c r="BK54" s="2" t="s">
        <v>348</v>
      </c>
      <c r="BL54" s="2" t="s">
        <v>348</v>
      </c>
      <c r="BM54" s="2" t="s">
        <v>349</v>
      </c>
      <c r="BN54" s="20" t="s">
        <v>349</v>
      </c>
      <c r="BO54" s="20" t="s">
        <v>349</v>
      </c>
      <c r="BP54" s="20" t="s">
        <v>351</v>
      </c>
      <c r="BQ54" s="20" t="s">
        <v>349</v>
      </c>
      <c r="BR54" s="20" t="s">
        <v>348</v>
      </c>
      <c r="BS54" s="20" t="s">
        <v>349</v>
      </c>
      <c r="BT54" s="20" t="s">
        <v>348</v>
      </c>
      <c r="BU5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4" s="20" t="s">
        <v>348</v>
      </c>
      <c r="BW54" s="20" t="s">
        <v>348</v>
      </c>
      <c r="BX54" s="20" t="s">
        <v>348</v>
      </c>
      <c r="BY54" s="23" t="s">
        <v>349</v>
      </c>
      <c r="BZ54" s="2"/>
    </row>
    <row r="55" spans="1:79" x14ac:dyDescent="0.25">
      <c r="A55" s="5" t="str">
        <f>Table1[[#This Row],[Provider Type Code]]&amp;""&amp;Table1[[#This Row],[Provider Category (Specialty)]]</f>
        <v>0205</v>
      </c>
      <c r="B55" s="5" t="s">
        <v>320</v>
      </c>
      <c r="C55" s="2" t="s">
        <v>547</v>
      </c>
      <c r="D55" s="3" t="s">
        <v>323</v>
      </c>
      <c r="E55" s="2" t="s">
        <v>192</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
        <v>348</v>
      </c>
      <c r="AR55" s="2" t="s">
        <v>348</v>
      </c>
      <c r="AS55" s="2" t="s">
        <v>348</v>
      </c>
      <c r="AT55" s="2" t="str">
        <f>IF(Table1[[#This Row],[Enrollment Type: Group]]="X", "N", "C")</f>
        <v>C</v>
      </c>
      <c r="AU55" s="2" t="s">
        <v>348</v>
      </c>
      <c r="AV55" s="2" t="s">
        <v>348</v>
      </c>
      <c r="AW55" s="2" t="s">
        <v>348</v>
      </c>
      <c r="AX55" s="2" t="s">
        <v>348</v>
      </c>
      <c r="AY55" s="2" t="str">
        <f>IF(Table1[[#This Row],[Enrollment Type: Individual within a Group]]="X", "Y", IF(Table1[[#This Row],[Enrollment Type: Atypical]]="A", "B", IF(Table1[[#This Row],[Enrollment Type: Individual]]="I", "B", IF(Table1[[#This Row],[Enrollment Type: Group]]="G", "B", "N"))))</f>
        <v>Y</v>
      </c>
      <c r="AZ55" s="2" t="s">
        <v>348</v>
      </c>
      <c r="BA55" s="2" t="s">
        <v>348</v>
      </c>
      <c r="BB55" s="2" t="s">
        <v>348</v>
      </c>
      <c r="BC55" s="2" t="str">
        <f>IF(Table1[[#This Row],[Enrollment Type: Group]]="X", "N", IF(Table1[[#This Row],[Enrollment Type: Atypical]]="A", "R", IF(Table1[[#This Row],[Enrollment Type: Individual]]="I", "R", IF(Table1[[#This Row],[Enrollment Type: Individual within a Group]]="N", "R", "Y"))))</f>
        <v>Y</v>
      </c>
      <c r="BD55" s="2" t="s">
        <v>348</v>
      </c>
      <c r="BE55" s="2" t="s">
        <v>348</v>
      </c>
      <c r="BF55" s="2" t="s">
        <v>348</v>
      </c>
      <c r="BG55" s="2" t="s">
        <v>348</v>
      </c>
      <c r="BH55" s="2" t="s">
        <v>348</v>
      </c>
      <c r="BI55" s="2" t="s">
        <v>349</v>
      </c>
      <c r="BJ55" s="2" t="str">
        <f>IF(Table1[[#This Row],[Enrollment Type: Group]]="X", "N", IF(Table1[[#This Row],[Enrollment Type: Atypical]]="A", "O", IF(Table1[[#This Row],[Enrollment Type: Individual]]="I", "O", IF(Table1[[#This Row],[Enrollment Type: Individual within a Group]]="N", "O", "O"))))</f>
        <v>O</v>
      </c>
      <c r="BK55" s="2" t="s">
        <v>348</v>
      </c>
      <c r="BL55" s="2" t="s">
        <v>348</v>
      </c>
      <c r="BM55" s="2" t="s">
        <v>349</v>
      </c>
      <c r="BN55" s="20" t="s">
        <v>349</v>
      </c>
      <c r="BO55" s="20" t="s">
        <v>349</v>
      </c>
      <c r="BP55" s="20" t="s">
        <v>351</v>
      </c>
      <c r="BQ55" s="20" t="s">
        <v>349</v>
      </c>
      <c r="BR55" s="20" t="s">
        <v>348</v>
      </c>
      <c r="BS55" s="20" t="s">
        <v>349</v>
      </c>
      <c r="BT55" s="20" t="s">
        <v>348</v>
      </c>
      <c r="BU5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5" s="20" t="s">
        <v>348</v>
      </c>
      <c r="BW55" s="20" t="s">
        <v>348</v>
      </c>
      <c r="BX55" s="20" t="s">
        <v>348</v>
      </c>
      <c r="BY55" s="23" t="s">
        <v>349</v>
      </c>
      <c r="BZ55" s="2"/>
    </row>
    <row r="56" spans="1:79" ht="22.5" x14ac:dyDescent="0.25">
      <c r="A56" s="5" t="str">
        <f>Table1[[#This Row],[Provider Type Code]]&amp;""&amp;Table1[[#This Row],[Provider Category (Specialty)]]</f>
        <v>0206</v>
      </c>
      <c r="B56" s="5" t="s">
        <v>320</v>
      </c>
      <c r="C56" s="2" t="s">
        <v>547</v>
      </c>
      <c r="D56" s="3" t="s">
        <v>324</v>
      </c>
      <c r="E56" s="2" t="s">
        <v>312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
        <v>348</v>
      </c>
      <c r="AR56" s="2" t="s">
        <v>348</v>
      </c>
      <c r="AS56" s="2" t="s">
        <v>348</v>
      </c>
      <c r="AT56" s="2" t="str">
        <f>IF(Table1[[#This Row],[Enrollment Type: Group]]="X", "N", "C")</f>
        <v>C</v>
      </c>
      <c r="AU56" s="2" t="s">
        <v>348</v>
      </c>
      <c r="AV56" s="2" t="s">
        <v>348</v>
      </c>
      <c r="AW56" s="2" t="s">
        <v>348</v>
      </c>
      <c r="AX56" s="2" t="s">
        <v>348</v>
      </c>
      <c r="AY56" s="2" t="str">
        <f>IF(Table1[[#This Row],[Enrollment Type: Individual within a Group]]="X", "Y", IF(Table1[[#This Row],[Enrollment Type: Atypical]]="A", "B", IF(Table1[[#This Row],[Enrollment Type: Individual]]="I", "B", IF(Table1[[#This Row],[Enrollment Type: Group]]="G", "B", "N"))))</f>
        <v>Y</v>
      </c>
      <c r="AZ56" s="2" t="s">
        <v>348</v>
      </c>
      <c r="BA56" s="2" t="s">
        <v>348</v>
      </c>
      <c r="BB56" s="2" t="s">
        <v>348</v>
      </c>
      <c r="BC56" s="2" t="str">
        <f>IF(Table1[[#This Row],[Enrollment Type: Group]]="X", "N", IF(Table1[[#This Row],[Enrollment Type: Atypical]]="A", "R", IF(Table1[[#This Row],[Enrollment Type: Individual]]="I", "R", IF(Table1[[#This Row],[Enrollment Type: Individual within a Group]]="N", "R", "Y"))))</f>
        <v>Y</v>
      </c>
      <c r="BD56" s="2" t="s">
        <v>348</v>
      </c>
      <c r="BE56" s="2" t="s">
        <v>348</v>
      </c>
      <c r="BF56" s="2" t="s">
        <v>348</v>
      </c>
      <c r="BG56" s="2" t="s">
        <v>348</v>
      </c>
      <c r="BH56" s="2" t="s">
        <v>348</v>
      </c>
      <c r="BI56" s="2" t="s">
        <v>349</v>
      </c>
      <c r="BJ56" s="2" t="str">
        <f>IF(Table1[[#This Row],[Enrollment Type: Group]]="X", "N", IF(Table1[[#This Row],[Enrollment Type: Atypical]]="A", "O", IF(Table1[[#This Row],[Enrollment Type: Individual]]="I", "O", IF(Table1[[#This Row],[Enrollment Type: Individual within a Group]]="N", "O", "O"))))</f>
        <v>O</v>
      </c>
      <c r="BK56" s="2" t="s">
        <v>348</v>
      </c>
      <c r="BL56" s="2" t="s">
        <v>348</v>
      </c>
      <c r="BM56" s="2" t="s">
        <v>349</v>
      </c>
      <c r="BN56" s="20" t="s">
        <v>349</v>
      </c>
      <c r="BO56" s="20" t="s">
        <v>349</v>
      </c>
      <c r="BP56" s="20" t="s">
        <v>351</v>
      </c>
      <c r="BQ56" s="20" t="s">
        <v>349</v>
      </c>
      <c r="BR56" s="20" t="s">
        <v>348</v>
      </c>
      <c r="BS56" s="20" t="s">
        <v>349</v>
      </c>
      <c r="BT56" s="20" t="s">
        <v>348</v>
      </c>
      <c r="BU5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6" s="20" t="s">
        <v>348</v>
      </c>
      <c r="BW56" s="20" t="s">
        <v>348</v>
      </c>
      <c r="BX56" s="20" t="s">
        <v>348</v>
      </c>
      <c r="BY56" s="23" t="s">
        <v>349</v>
      </c>
      <c r="BZ56" s="2"/>
    </row>
    <row r="57" spans="1:79" x14ac:dyDescent="0.25">
      <c r="A57" s="5" t="str">
        <f>Table1[[#This Row],[Provider Type Code]]&amp;""&amp;Table1[[#This Row],[Provider Category (Specialty)]]</f>
        <v>0207</v>
      </c>
      <c r="B57" s="5" t="s">
        <v>320</v>
      </c>
      <c r="C57" s="2" t="s">
        <v>547</v>
      </c>
      <c r="D57" s="3" t="s">
        <v>325</v>
      </c>
      <c r="E57" s="2" t="s">
        <v>195</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
        <v>348</v>
      </c>
      <c r="AR57" s="2" t="s">
        <v>348</v>
      </c>
      <c r="AS57" s="2" t="s">
        <v>348</v>
      </c>
      <c r="AT57" s="2" t="str">
        <f>IF(Table1[[#This Row],[Enrollment Type: Group]]="X", "N", "C")</f>
        <v>C</v>
      </c>
      <c r="AU57" s="2" t="s">
        <v>348</v>
      </c>
      <c r="AV57" s="2" t="s">
        <v>348</v>
      </c>
      <c r="AW57" s="2" t="s">
        <v>348</v>
      </c>
      <c r="AX57" s="2" t="s">
        <v>348</v>
      </c>
      <c r="AY57" s="2" t="str">
        <f>IF(Table1[[#This Row],[Enrollment Type: Individual within a Group]]="X", "Y", IF(Table1[[#This Row],[Enrollment Type: Atypical]]="A", "B", IF(Table1[[#This Row],[Enrollment Type: Individual]]="I", "B", IF(Table1[[#This Row],[Enrollment Type: Group]]="G", "B", "N"))))</f>
        <v>Y</v>
      </c>
      <c r="AZ57" s="2" t="s">
        <v>348</v>
      </c>
      <c r="BA57" s="2" t="s">
        <v>348</v>
      </c>
      <c r="BB57" s="2" t="s">
        <v>348</v>
      </c>
      <c r="BC57" s="2" t="str">
        <f>IF(Table1[[#This Row],[Enrollment Type: Group]]="X", "N", IF(Table1[[#This Row],[Enrollment Type: Atypical]]="A", "R", IF(Table1[[#This Row],[Enrollment Type: Individual]]="I", "R", IF(Table1[[#This Row],[Enrollment Type: Individual within a Group]]="N", "R", "Y"))))</f>
        <v>Y</v>
      </c>
      <c r="BD57" s="2" t="s">
        <v>348</v>
      </c>
      <c r="BE57" s="2" t="s">
        <v>348</v>
      </c>
      <c r="BF57" s="2" t="s">
        <v>348</v>
      </c>
      <c r="BG57" s="2" t="s">
        <v>348</v>
      </c>
      <c r="BH57" s="2" t="s">
        <v>348</v>
      </c>
      <c r="BI57" s="2" t="s">
        <v>349</v>
      </c>
      <c r="BJ57" s="2" t="str">
        <f>IF(Table1[[#This Row],[Enrollment Type: Group]]="X", "N", IF(Table1[[#This Row],[Enrollment Type: Atypical]]="A", "O", IF(Table1[[#This Row],[Enrollment Type: Individual]]="I", "O", IF(Table1[[#This Row],[Enrollment Type: Individual within a Group]]="N", "O", "O"))))</f>
        <v>O</v>
      </c>
      <c r="BK57" s="2" t="s">
        <v>348</v>
      </c>
      <c r="BL57" s="2" t="s">
        <v>348</v>
      </c>
      <c r="BM57" s="2" t="s">
        <v>349</v>
      </c>
      <c r="BN57" s="20" t="s">
        <v>349</v>
      </c>
      <c r="BO57" s="20" t="s">
        <v>349</v>
      </c>
      <c r="BP57" s="20" t="s">
        <v>351</v>
      </c>
      <c r="BQ57" s="20" t="s">
        <v>349</v>
      </c>
      <c r="BR57" s="20" t="s">
        <v>348</v>
      </c>
      <c r="BS57" s="20" t="s">
        <v>349</v>
      </c>
      <c r="BT57" s="20" t="s">
        <v>348</v>
      </c>
      <c r="BU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7" s="20" t="s">
        <v>348</v>
      </c>
      <c r="BW57" s="20" t="s">
        <v>348</v>
      </c>
      <c r="BX57" s="20" t="s">
        <v>348</v>
      </c>
      <c r="BY57" s="23" t="s">
        <v>349</v>
      </c>
      <c r="BZ57" s="2"/>
    </row>
    <row r="58" spans="1:79" x14ac:dyDescent="0.25">
      <c r="A58" s="5" t="str">
        <f>Table1[[#This Row],[Provider Type Code]]&amp;""&amp;Table1[[#This Row],[Provider Category (Specialty)]]</f>
        <v>0208</v>
      </c>
      <c r="B58" s="5" t="s">
        <v>320</v>
      </c>
      <c r="C58" s="2" t="s">
        <v>547</v>
      </c>
      <c r="D58" s="3" t="s">
        <v>326</v>
      </c>
      <c r="E58" s="2" t="s">
        <v>19</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
        <v>348</v>
      </c>
      <c r="AR58" s="2" t="s">
        <v>348</v>
      </c>
      <c r="AS58" s="2" t="s">
        <v>348</v>
      </c>
      <c r="AT58" s="2" t="str">
        <f>IF(Table1[[#This Row],[Enrollment Type: Group]]="X", "N", "C")</f>
        <v>C</v>
      </c>
      <c r="AU58" s="2" t="s">
        <v>348</v>
      </c>
      <c r="AV58" s="2" t="s">
        <v>348</v>
      </c>
      <c r="AW58" s="2" t="s">
        <v>348</v>
      </c>
      <c r="AX58" s="2" t="s">
        <v>348</v>
      </c>
      <c r="AY58" s="2" t="str">
        <f>IF(Table1[[#This Row],[Enrollment Type: Individual within a Group]]="X", "Y", IF(Table1[[#This Row],[Enrollment Type: Atypical]]="A", "B", IF(Table1[[#This Row],[Enrollment Type: Individual]]="I", "B", IF(Table1[[#This Row],[Enrollment Type: Group]]="G", "B", "N"))))</f>
        <v>Y</v>
      </c>
      <c r="AZ58" s="2" t="s">
        <v>351</v>
      </c>
      <c r="BA58" s="2" t="s">
        <v>348</v>
      </c>
      <c r="BB58" s="2" t="s">
        <v>348</v>
      </c>
      <c r="BC58" s="2" t="str">
        <f>IF(Table1[[#This Row],[Enrollment Type: Group]]="X", "N", IF(Table1[[#This Row],[Enrollment Type: Atypical]]="A", "R", IF(Table1[[#This Row],[Enrollment Type: Individual]]="I", "R", IF(Table1[[#This Row],[Enrollment Type: Individual within a Group]]="N", "R", "Y"))))</f>
        <v>Y</v>
      </c>
      <c r="BD58" s="2" t="s">
        <v>348</v>
      </c>
      <c r="BE58" s="2" t="s">
        <v>348</v>
      </c>
      <c r="BF58" s="2" t="s">
        <v>348</v>
      </c>
      <c r="BG58" s="2" t="s">
        <v>348</v>
      </c>
      <c r="BH58" s="2" t="s">
        <v>348</v>
      </c>
      <c r="BI58" s="2" t="s">
        <v>349</v>
      </c>
      <c r="BJ58" s="2" t="str">
        <f>IF(Table1[[#This Row],[Enrollment Type: Group]]="X", "N", IF(Table1[[#This Row],[Enrollment Type: Atypical]]="A", "O", IF(Table1[[#This Row],[Enrollment Type: Individual]]="I", "O", IF(Table1[[#This Row],[Enrollment Type: Individual within a Group]]="N", "O", "O"))))</f>
        <v>O</v>
      </c>
      <c r="BK58" s="2" t="s">
        <v>348</v>
      </c>
      <c r="BL58" s="2" t="s">
        <v>348</v>
      </c>
      <c r="BM58" s="2" t="s">
        <v>349</v>
      </c>
      <c r="BN58" s="20" t="s">
        <v>349</v>
      </c>
      <c r="BO58" s="20" t="s">
        <v>349</v>
      </c>
      <c r="BP58" s="20" t="s">
        <v>351</v>
      </c>
      <c r="BQ58" s="20" t="s">
        <v>349</v>
      </c>
      <c r="BR58" s="20" t="s">
        <v>348</v>
      </c>
      <c r="BS58" s="20" t="s">
        <v>349</v>
      </c>
      <c r="BT58" s="20" t="s">
        <v>348</v>
      </c>
      <c r="BU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8" s="20" t="s">
        <v>348</v>
      </c>
      <c r="BW58" s="20" t="s">
        <v>348</v>
      </c>
      <c r="BX58" s="20" t="s">
        <v>348</v>
      </c>
      <c r="BY58" s="23" t="s">
        <v>349</v>
      </c>
      <c r="BZ58" s="2"/>
    </row>
    <row r="59" spans="1:79" x14ac:dyDescent="0.25">
      <c r="A59" s="5" t="str">
        <f>Table1[[#This Row],[Provider Type Code]]&amp;""&amp;Table1[[#This Row],[Provider Category (Specialty)]]</f>
        <v>0210</v>
      </c>
      <c r="B59" s="5" t="s">
        <v>320</v>
      </c>
      <c r="C59" s="2" t="s">
        <v>547</v>
      </c>
      <c r="D59" s="3" t="s">
        <v>392</v>
      </c>
      <c r="E59" s="2" t="s">
        <v>198</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
        <v>348</v>
      </c>
      <c r="AR59" s="2" t="s">
        <v>348</v>
      </c>
      <c r="AS59" s="2" t="s">
        <v>348</v>
      </c>
      <c r="AT59" s="2" t="str">
        <f>IF(Table1[[#This Row],[Enrollment Type: Group]]="X", "N", "C")</f>
        <v>C</v>
      </c>
      <c r="AU59" s="2" t="s">
        <v>348</v>
      </c>
      <c r="AV59" s="2" t="s">
        <v>348</v>
      </c>
      <c r="AW59" s="2" t="s">
        <v>348</v>
      </c>
      <c r="AX59" s="2" t="s">
        <v>348</v>
      </c>
      <c r="AY59" s="2" t="str">
        <f>IF(Table1[[#This Row],[Enrollment Type: Individual within a Group]]="X", "Y", IF(Table1[[#This Row],[Enrollment Type: Atypical]]="A", "B", IF(Table1[[#This Row],[Enrollment Type: Individual]]="I", "B", IF(Table1[[#This Row],[Enrollment Type: Group]]="G", "B", "N"))))</f>
        <v>Y</v>
      </c>
      <c r="AZ59" s="2" t="s">
        <v>348</v>
      </c>
      <c r="BA59" s="2" t="s">
        <v>348</v>
      </c>
      <c r="BB59" s="2" t="s">
        <v>348</v>
      </c>
      <c r="BC59" s="2" t="str">
        <f>IF(Table1[[#This Row],[Enrollment Type: Group]]="X", "N", IF(Table1[[#This Row],[Enrollment Type: Atypical]]="A", "R", IF(Table1[[#This Row],[Enrollment Type: Individual]]="I", "R", IF(Table1[[#This Row],[Enrollment Type: Individual within a Group]]="N", "R", "Y"))))</f>
        <v>Y</v>
      </c>
      <c r="BD59" s="2" t="s">
        <v>348</v>
      </c>
      <c r="BE59" s="2" t="s">
        <v>348</v>
      </c>
      <c r="BF59" s="2" t="s">
        <v>348</v>
      </c>
      <c r="BG59" s="2" t="s">
        <v>348</v>
      </c>
      <c r="BH59" s="2" t="s">
        <v>348</v>
      </c>
      <c r="BI59" s="2" t="s">
        <v>349</v>
      </c>
      <c r="BJ59" s="2" t="str">
        <f>IF(Table1[[#This Row],[Enrollment Type: Group]]="X", "N", IF(Table1[[#This Row],[Enrollment Type: Atypical]]="A", "O", IF(Table1[[#This Row],[Enrollment Type: Individual]]="I", "O", IF(Table1[[#This Row],[Enrollment Type: Individual within a Group]]="N", "O", "O"))))</f>
        <v>O</v>
      </c>
      <c r="BK59" s="2" t="s">
        <v>348</v>
      </c>
      <c r="BL59" s="2" t="s">
        <v>348</v>
      </c>
      <c r="BM59" s="2" t="s">
        <v>349</v>
      </c>
      <c r="BN59" s="20" t="s">
        <v>349</v>
      </c>
      <c r="BO59" s="20" t="s">
        <v>349</v>
      </c>
      <c r="BP59" s="20" t="s">
        <v>351</v>
      </c>
      <c r="BQ59" s="20" t="s">
        <v>349</v>
      </c>
      <c r="BR59" s="20" t="s">
        <v>348</v>
      </c>
      <c r="BS59" s="20" t="s">
        <v>349</v>
      </c>
      <c r="BT59" s="20" t="s">
        <v>348</v>
      </c>
      <c r="BU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9" s="20" t="s">
        <v>348</v>
      </c>
      <c r="BW59" s="20" t="s">
        <v>348</v>
      </c>
      <c r="BX59" s="20" t="s">
        <v>348</v>
      </c>
      <c r="BY59" s="23" t="s">
        <v>349</v>
      </c>
      <c r="BZ59" s="2"/>
    </row>
    <row r="60" spans="1:79" x14ac:dyDescent="0.25">
      <c r="A60" s="5" t="str">
        <f>Table1[[#This Row],[Provider Type Code]]&amp;""&amp;Table1[[#This Row],[Provider Category (Specialty)]]</f>
        <v>0211</v>
      </c>
      <c r="B60" s="5" t="s">
        <v>320</v>
      </c>
      <c r="C60" s="2" t="s">
        <v>547</v>
      </c>
      <c r="D60" s="3" t="s">
        <v>416</v>
      </c>
      <c r="E60" s="2" t="s">
        <v>203</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
        <v>348</v>
      </c>
      <c r="AR60" s="2" t="s">
        <v>348</v>
      </c>
      <c r="AS60" s="2" t="s">
        <v>348</v>
      </c>
      <c r="AT60" s="2" t="str">
        <f>IF(Table1[[#This Row],[Enrollment Type: Group]]="X", "N", "C")</f>
        <v>C</v>
      </c>
      <c r="AU60" s="2" t="s">
        <v>348</v>
      </c>
      <c r="AV60" s="2" t="s">
        <v>348</v>
      </c>
      <c r="AW60" s="2" t="s">
        <v>348</v>
      </c>
      <c r="AX60" s="2" t="s">
        <v>348</v>
      </c>
      <c r="AY60" s="2" t="str">
        <f>IF(Table1[[#This Row],[Enrollment Type: Individual within a Group]]="X", "Y", IF(Table1[[#This Row],[Enrollment Type: Atypical]]="A", "B", IF(Table1[[#This Row],[Enrollment Type: Individual]]="I", "B", IF(Table1[[#This Row],[Enrollment Type: Group]]="G", "B", "N"))))</f>
        <v>Y</v>
      </c>
      <c r="AZ60" s="2" t="s">
        <v>351</v>
      </c>
      <c r="BA60" s="2" t="s">
        <v>348</v>
      </c>
      <c r="BB60" s="2" t="s">
        <v>348</v>
      </c>
      <c r="BC60" s="2" t="str">
        <f>IF(Table1[[#This Row],[Enrollment Type: Group]]="X", "N", IF(Table1[[#This Row],[Enrollment Type: Atypical]]="A", "R", IF(Table1[[#This Row],[Enrollment Type: Individual]]="I", "R", IF(Table1[[#This Row],[Enrollment Type: Individual within a Group]]="N", "R", "Y"))))</f>
        <v>Y</v>
      </c>
      <c r="BD60" s="2" t="s">
        <v>348</v>
      </c>
      <c r="BE60" s="2" t="s">
        <v>348</v>
      </c>
      <c r="BF60" s="2" t="s">
        <v>348</v>
      </c>
      <c r="BG60" s="2" t="s">
        <v>348</v>
      </c>
      <c r="BH60" s="2" t="s">
        <v>348</v>
      </c>
      <c r="BI60" s="2" t="s">
        <v>349</v>
      </c>
      <c r="BJ60" s="2" t="str">
        <f>IF(Table1[[#This Row],[Enrollment Type: Group]]="X", "N", IF(Table1[[#This Row],[Enrollment Type: Atypical]]="A", "O", IF(Table1[[#This Row],[Enrollment Type: Individual]]="I", "O", IF(Table1[[#This Row],[Enrollment Type: Individual within a Group]]="N", "O", "O"))))</f>
        <v>O</v>
      </c>
      <c r="BK60" s="2" t="s">
        <v>348</v>
      </c>
      <c r="BL60" s="2" t="s">
        <v>348</v>
      </c>
      <c r="BM60" s="2" t="s">
        <v>349</v>
      </c>
      <c r="BN60" s="20" t="s">
        <v>349</v>
      </c>
      <c r="BO60" s="20" t="s">
        <v>349</v>
      </c>
      <c r="BP60" s="20" t="s">
        <v>351</v>
      </c>
      <c r="BQ60" s="20" t="s">
        <v>349</v>
      </c>
      <c r="BR60" s="20" t="s">
        <v>348</v>
      </c>
      <c r="BS60" s="20" t="s">
        <v>349</v>
      </c>
      <c r="BT60" s="20" t="s">
        <v>348</v>
      </c>
      <c r="BU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0" s="20" t="s">
        <v>348</v>
      </c>
      <c r="BW60" s="20" t="s">
        <v>348</v>
      </c>
      <c r="BX60" s="20" t="s">
        <v>348</v>
      </c>
      <c r="BY60" s="23" t="s">
        <v>349</v>
      </c>
      <c r="BZ60" s="2"/>
      <c r="CA60" s="6"/>
    </row>
    <row r="61" spans="1:79" ht="22.5" x14ac:dyDescent="0.25">
      <c r="A61" s="5" t="str">
        <f>Table1[[#This Row],[Provider Type Code]]&amp;""&amp;Table1[[#This Row],[Provider Category (Specialty)]]</f>
        <v>0212</v>
      </c>
      <c r="B61" s="5" t="s">
        <v>320</v>
      </c>
      <c r="C61" s="2" t="s">
        <v>547</v>
      </c>
      <c r="D61" s="3" t="s">
        <v>492</v>
      </c>
      <c r="E61" s="2" t="s">
        <v>587</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
        <v>348</v>
      </c>
      <c r="AR61" s="2" t="s">
        <v>348</v>
      </c>
      <c r="AS61" s="2" t="s">
        <v>348</v>
      </c>
      <c r="AT61" s="2" t="str">
        <f>IF(Table1[[#This Row],[Enrollment Type: Group]]="X", "N", "C")</f>
        <v>C</v>
      </c>
      <c r="AU61" s="2" t="s">
        <v>348</v>
      </c>
      <c r="AV61" s="2" t="s">
        <v>348</v>
      </c>
      <c r="AW61" s="2" t="s">
        <v>348</v>
      </c>
      <c r="AX61" s="2" t="s">
        <v>348</v>
      </c>
      <c r="AY61" s="2" t="str">
        <f>IF(Table1[[#This Row],[Enrollment Type: Individual within a Group]]="X", "Y", IF(Table1[[#This Row],[Enrollment Type: Atypical]]="A", "B", IF(Table1[[#This Row],[Enrollment Type: Individual]]="I", "B", IF(Table1[[#This Row],[Enrollment Type: Group]]="G", "B", "N"))))</f>
        <v>Y</v>
      </c>
      <c r="AZ61" s="2" t="s">
        <v>348</v>
      </c>
      <c r="BA61" s="2" t="s">
        <v>348</v>
      </c>
      <c r="BB61" s="2" t="s">
        <v>348</v>
      </c>
      <c r="BC61" s="2" t="str">
        <f>IF(Table1[[#This Row],[Enrollment Type: Group]]="X", "N", IF(Table1[[#This Row],[Enrollment Type: Atypical]]="A", "R", IF(Table1[[#This Row],[Enrollment Type: Individual]]="I", "R", IF(Table1[[#This Row],[Enrollment Type: Individual within a Group]]="N", "R", "Y"))))</f>
        <v>Y</v>
      </c>
      <c r="BD61" s="2" t="s">
        <v>348</v>
      </c>
      <c r="BE61" s="2" t="s">
        <v>348</v>
      </c>
      <c r="BF61" s="2" t="s">
        <v>348</v>
      </c>
      <c r="BG61" s="2" t="s">
        <v>348</v>
      </c>
      <c r="BH61" s="2" t="s">
        <v>348</v>
      </c>
      <c r="BI61" s="2" t="s">
        <v>349</v>
      </c>
      <c r="BJ61" s="2" t="str">
        <f>IF(Table1[[#This Row],[Enrollment Type: Group]]="X", "N", IF(Table1[[#This Row],[Enrollment Type: Atypical]]="A", "O", IF(Table1[[#This Row],[Enrollment Type: Individual]]="I", "O", IF(Table1[[#This Row],[Enrollment Type: Individual within a Group]]="N", "O", "O"))))</f>
        <v>O</v>
      </c>
      <c r="BK61" s="2" t="s">
        <v>348</v>
      </c>
      <c r="BL61" s="2" t="s">
        <v>348</v>
      </c>
      <c r="BM61" s="2" t="s">
        <v>349</v>
      </c>
      <c r="BN61" s="20" t="s">
        <v>349</v>
      </c>
      <c r="BO61" s="20" t="s">
        <v>349</v>
      </c>
      <c r="BP61" s="20" t="s">
        <v>351</v>
      </c>
      <c r="BQ61" s="20" t="s">
        <v>349</v>
      </c>
      <c r="BR61" s="20" t="s">
        <v>348</v>
      </c>
      <c r="BS61" s="20" t="s">
        <v>349</v>
      </c>
      <c r="BT61" s="20" t="s">
        <v>348</v>
      </c>
      <c r="BU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1" s="20" t="s">
        <v>348</v>
      </c>
      <c r="BW61" s="20" t="s">
        <v>348</v>
      </c>
      <c r="BX61" s="20" t="s">
        <v>348</v>
      </c>
      <c r="BY61" s="23" t="s">
        <v>349</v>
      </c>
      <c r="BZ61" s="2"/>
    </row>
    <row r="62" spans="1:79" x14ac:dyDescent="0.25">
      <c r="A62" s="5" t="str">
        <f>Table1[[#This Row],[Provider Type Code]]&amp;""&amp;Table1[[#This Row],[Provider Category (Specialty)]]</f>
        <v>0213</v>
      </c>
      <c r="B62" s="5" t="s">
        <v>320</v>
      </c>
      <c r="C62" s="2" t="s">
        <v>547</v>
      </c>
      <c r="D62" s="3" t="s">
        <v>417</v>
      </c>
      <c r="E62" s="2" t="s">
        <v>209</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
        <v>348</v>
      </c>
      <c r="AR62" s="2" t="s">
        <v>348</v>
      </c>
      <c r="AS62" s="2" t="s">
        <v>348</v>
      </c>
      <c r="AT62" s="2" t="str">
        <f>IF(Table1[[#This Row],[Enrollment Type: Group]]="X", "N", "C")</f>
        <v>C</v>
      </c>
      <c r="AU62" s="2" t="s">
        <v>348</v>
      </c>
      <c r="AV62" s="2" t="s">
        <v>348</v>
      </c>
      <c r="AW62" s="2" t="s">
        <v>348</v>
      </c>
      <c r="AX62" s="2" t="s">
        <v>348</v>
      </c>
      <c r="AY62" s="2" t="str">
        <f>IF(Table1[[#This Row],[Enrollment Type: Individual within a Group]]="X", "Y", IF(Table1[[#This Row],[Enrollment Type: Atypical]]="A", "B", IF(Table1[[#This Row],[Enrollment Type: Individual]]="I", "B", IF(Table1[[#This Row],[Enrollment Type: Group]]="G", "B", "N"))))</f>
        <v>Y</v>
      </c>
      <c r="AZ62" s="2" t="s">
        <v>348</v>
      </c>
      <c r="BA62" s="2" t="s">
        <v>348</v>
      </c>
      <c r="BB62" s="2" t="s">
        <v>348</v>
      </c>
      <c r="BC62" s="2" t="str">
        <f>IF(Table1[[#This Row],[Enrollment Type: Group]]="X", "N", IF(Table1[[#This Row],[Enrollment Type: Atypical]]="A", "R", IF(Table1[[#This Row],[Enrollment Type: Individual]]="I", "R", IF(Table1[[#This Row],[Enrollment Type: Individual within a Group]]="N", "R", "Y"))))</f>
        <v>Y</v>
      </c>
      <c r="BD62" s="2" t="s">
        <v>348</v>
      </c>
      <c r="BE62" s="2" t="s">
        <v>348</v>
      </c>
      <c r="BF62" s="2" t="s">
        <v>348</v>
      </c>
      <c r="BG62" s="2" t="s">
        <v>348</v>
      </c>
      <c r="BH62" s="2" t="s">
        <v>348</v>
      </c>
      <c r="BI62" s="2" t="s">
        <v>349</v>
      </c>
      <c r="BJ62" s="2" t="str">
        <f>IF(Table1[[#This Row],[Enrollment Type: Group]]="X", "N", IF(Table1[[#This Row],[Enrollment Type: Atypical]]="A", "O", IF(Table1[[#This Row],[Enrollment Type: Individual]]="I", "O", IF(Table1[[#This Row],[Enrollment Type: Individual within a Group]]="N", "O", "O"))))</f>
        <v>O</v>
      </c>
      <c r="BK62" s="2" t="s">
        <v>348</v>
      </c>
      <c r="BL62" s="2" t="s">
        <v>348</v>
      </c>
      <c r="BM62" s="2" t="s">
        <v>349</v>
      </c>
      <c r="BN62" s="20" t="s">
        <v>349</v>
      </c>
      <c r="BO62" s="20" t="s">
        <v>349</v>
      </c>
      <c r="BP62" s="20" t="s">
        <v>351</v>
      </c>
      <c r="BQ62" s="20" t="s">
        <v>349</v>
      </c>
      <c r="BR62" s="20" t="s">
        <v>348</v>
      </c>
      <c r="BS62" s="20" t="s">
        <v>349</v>
      </c>
      <c r="BT62" s="20" t="s">
        <v>348</v>
      </c>
      <c r="BU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2" s="20" t="s">
        <v>348</v>
      </c>
      <c r="BW62" s="20" t="s">
        <v>348</v>
      </c>
      <c r="BX62" s="20" t="s">
        <v>348</v>
      </c>
      <c r="BY62" s="23" t="s">
        <v>349</v>
      </c>
      <c r="BZ62" s="2"/>
    </row>
    <row r="63" spans="1:79" x14ac:dyDescent="0.25">
      <c r="A63" s="5" t="str">
        <f>Table1[[#This Row],[Provider Type Code]]&amp;""&amp;Table1[[#This Row],[Provider Category (Specialty)]]</f>
        <v>0214</v>
      </c>
      <c r="B63" s="5" t="s">
        <v>320</v>
      </c>
      <c r="C63" s="2" t="s">
        <v>547</v>
      </c>
      <c r="D63" s="3" t="s">
        <v>418</v>
      </c>
      <c r="E63" s="2" t="s">
        <v>235</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
        <v>348</v>
      </c>
      <c r="AR63" s="2" t="s">
        <v>348</v>
      </c>
      <c r="AS63" s="2" t="s">
        <v>348</v>
      </c>
      <c r="AT63" s="2" t="str">
        <f>IF(Table1[[#This Row],[Enrollment Type: Group]]="X", "N", "C")</f>
        <v>C</v>
      </c>
      <c r="AU63" s="2" t="s">
        <v>348</v>
      </c>
      <c r="AV63" s="2" t="s">
        <v>348</v>
      </c>
      <c r="AW63" s="2" t="s">
        <v>348</v>
      </c>
      <c r="AX63" s="2" t="s">
        <v>348</v>
      </c>
      <c r="AY63" s="2" t="str">
        <f>IF(Table1[[#This Row],[Enrollment Type: Individual within a Group]]="X", "Y", IF(Table1[[#This Row],[Enrollment Type: Atypical]]="A", "B", IF(Table1[[#This Row],[Enrollment Type: Individual]]="I", "B", IF(Table1[[#This Row],[Enrollment Type: Group]]="G", "B", "N"))))</f>
        <v>Y</v>
      </c>
      <c r="AZ63" s="2" t="s">
        <v>348</v>
      </c>
      <c r="BA63" s="2" t="s">
        <v>348</v>
      </c>
      <c r="BB63" s="2" t="s">
        <v>348</v>
      </c>
      <c r="BC63" s="2" t="str">
        <f>IF(Table1[[#This Row],[Enrollment Type: Group]]="X", "N", IF(Table1[[#This Row],[Enrollment Type: Atypical]]="A", "R", IF(Table1[[#This Row],[Enrollment Type: Individual]]="I", "R", IF(Table1[[#This Row],[Enrollment Type: Individual within a Group]]="N", "R", "Y"))))</f>
        <v>Y</v>
      </c>
      <c r="BD63" s="2" t="s">
        <v>348</v>
      </c>
      <c r="BE63" s="2" t="s">
        <v>348</v>
      </c>
      <c r="BF63" s="2" t="s">
        <v>348</v>
      </c>
      <c r="BG63" s="2" t="s">
        <v>348</v>
      </c>
      <c r="BH63" s="2" t="s">
        <v>348</v>
      </c>
      <c r="BI63" s="2" t="s">
        <v>349</v>
      </c>
      <c r="BJ63" s="2" t="str">
        <f>IF(Table1[[#This Row],[Enrollment Type: Group]]="X", "N", IF(Table1[[#This Row],[Enrollment Type: Atypical]]="A", "O", IF(Table1[[#This Row],[Enrollment Type: Individual]]="I", "O", IF(Table1[[#This Row],[Enrollment Type: Individual within a Group]]="N", "O", "O"))))</f>
        <v>O</v>
      </c>
      <c r="BK63" s="2" t="s">
        <v>348</v>
      </c>
      <c r="BL63" s="2" t="s">
        <v>348</v>
      </c>
      <c r="BM63" s="2" t="s">
        <v>349</v>
      </c>
      <c r="BN63" s="20" t="s">
        <v>349</v>
      </c>
      <c r="BO63" s="20" t="s">
        <v>349</v>
      </c>
      <c r="BP63" s="20" t="s">
        <v>351</v>
      </c>
      <c r="BQ63" s="20" t="s">
        <v>349</v>
      </c>
      <c r="BR63" s="20" t="s">
        <v>348</v>
      </c>
      <c r="BS63" s="20" t="s">
        <v>349</v>
      </c>
      <c r="BT63" s="20" t="s">
        <v>348</v>
      </c>
      <c r="BU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3" s="20" t="s">
        <v>348</v>
      </c>
      <c r="BW63" s="20" t="s">
        <v>348</v>
      </c>
      <c r="BX63" s="20" t="s">
        <v>348</v>
      </c>
      <c r="BY63" s="23" t="s">
        <v>349</v>
      </c>
      <c r="BZ63" s="2"/>
    </row>
    <row r="64" spans="1:79" ht="22.5" x14ac:dyDescent="0.25">
      <c r="A64" s="5" t="str">
        <f>Table1[[#This Row],[Provider Type Code]]&amp;""&amp;Table1[[#This Row],[Provider Category (Specialty)]]</f>
        <v>0216</v>
      </c>
      <c r="B64" s="5" t="s">
        <v>320</v>
      </c>
      <c r="C64" s="2" t="s">
        <v>547</v>
      </c>
      <c r="D64" s="3" t="s">
        <v>420</v>
      </c>
      <c r="E64" s="2" t="s">
        <v>199</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
        <v>348</v>
      </c>
      <c r="AR64" s="2" t="s">
        <v>348</v>
      </c>
      <c r="AS64" s="2" t="s">
        <v>348</v>
      </c>
      <c r="AT64" s="2" t="str">
        <f>IF(Table1[[#This Row],[Enrollment Type: Group]]="X", "N", "C")</f>
        <v>C</v>
      </c>
      <c r="AU64" s="2" t="s">
        <v>348</v>
      </c>
      <c r="AV64" s="2" t="s">
        <v>348</v>
      </c>
      <c r="AW64" s="2" t="s">
        <v>348</v>
      </c>
      <c r="AX64" s="2" t="s">
        <v>348</v>
      </c>
      <c r="AY64" s="2" t="str">
        <f>IF(Table1[[#This Row],[Enrollment Type: Individual within a Group]]="X", "Y", IF(Table1[[#This Row],[Enrollment Type: Atypical]]="A", "B", IF(Table1[[#This Row],[Enrollment Type: Individual]]="I", "B", IF(Table1[[#This Row],[Enrollment Type: Group]]="G", "B", "N"))))</f>
        <v>Y</v>
      </c>
      <c r="AZ64" s="2" t="s">
        <v>351</v>
      </c>
      <c r="BA64" s="2" t="s">
        <v>348</v>
      </c>
      <c r="BB64" s="2" t="s">
        <v>348</v>
      </c>
      <c r="BC64" s="2" t="str">
        <f>IF(Table1[[#This Row],[Enrollment Type: Group]]="X", "N", IF(Table1[[#This Row],[Enrollment Type: Atypical]]="A", "R", IF(Table1[[#This Row],[Enrollment Type: Individual]]="I", "R", IF(Table1[[#This Row],[Enrollment Type: Individual within a Group]]="N", "R", "Y"))))</f>
        <v>Y</v>
      </c>
      <c r="BD64" s="2" t="s">
        <v>348</v>
      </c>
      <c r="BE64" s="2" t="s">
        <v>348</v>
      </c>
      <c r="BF64" s="2" t="s">
        <v>348</v>
      </c>
      <c r="BG64" s="2" t="s">
        <v>348</v>
      </c>
      <c r="BH64" s="2" t="s">
        <v>348</v>
      </c>
      <c r="BI64" s="2" t="s">
        <v>349</v>
      </c>
      <c r="BJ64" s="2" t="str">
        <f>IF(Table1[[#This Row],[Enrollment Type: Group]]="X", "N", IF(Table1[[#This Row],[Enrollment Type: Atypical]]="A", "O", IF(Table1[[#This Row],[Enrollment Type: Individual]]="I", "O", IF(Table1[[#This Row],[Enrollment Type: Individual within a Group]]="N", "O", "O"))))</f>
        <v>O</v>
      </c>
      <c r="BK64" s="2" t="s">
        <v>348</v>
      </c>
      <c r="BL64" s="2" t="s">
        <v>348</v>
      </c>
      <c r="BM64" s="2" t="s">
        <v>349</v>
      </c>
      <c r="BN64" s="20" t="s">
        <v>349</v>
      </c>
      <c r="BO64" s="20" t="s">
        <v>349</v>
      </c>
      <c r="BP64" s="20" t="s">
        <v>351</v>
      </c>
      <c r="BQ64" s="20" t="s">
        <v>349</v>
      </c>
      <c r="BR64" s="20" t="s">
        <v>348</v>
      </c>
      <c r="BS64" s="20" t="s">
        <v>349</v>
      </c>
      <c r="BT64" s="20" t="s">
        <v>348</v>
      </c>
      <c r="BU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4" s="20" t="s">
        <v>348</v>
      </c>
      <c r="BW64" s="20" t="s">
        <v>348</v>
      </c>
      <c r="BX64" s="20" t="s">
        <v>348</v>
      </c>
      <c r="BY64" s="23" t="s">
        <v>349</v>
      </c>
      <c r="BZ64" s="2"/>
    </row>
    <row r="65" spans="1:78" x14ac:dyDescent="0.25">
      <c r="A65" s="5" t="str">
        <f>Table1[[#This Row],[Provider Type Code]]&amp;""&amp;Table1[[#This Row],[Provider Category (Specialty)]]</f>
        <v>0218</v>
      </c>
      <c r="B65" s="5" t="s">
        <v>320</v>
      </c>
      <c r="C65" s="2" t="s">
        <v>547</v>
      </c>
      <c r="D65" s="3" t="s">
        <v>422</v>
      </c>
      <c r="E65" s="2" t="s">
        <v>212</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
        <v>348</v>
      </c>
      <c r="AR65" s="2" t="s">
        <v>348</v>
      </c>
      <c r="AS65" s="2" t="s">
        <v>348</v>
      </c>
      <c r="AT65" s="2" t="str">
        <f>IF(Table1[[#This Row],[Enrollment Type: Group]]="X", "N", "C")</f>
        <v>C</v>
      </c>
      <c r="AU65" s="2" t="s">
        <v>348</v>
      </c>
      <c r="AV65" s="2" t="s">
        <v>348</v>
      </c>
      <c r="AW65" s="2" t="s">
        <v>348</v>
      </c>
      <c r="AX65" s="2" t="s">
        <v>348</v>
      </c>
      <c r="AY65" s="2" t="str">
        <f>IF(Table1[[#This Row],[Enrollment Type: Individual within a Group]]="X", "Y", IF(Table1[[#This Row],[Enrollment Type: Atypical]]="A", "B", IF(Table1[[#This Row],[Enrollment Type: Individual]]="I", "B", IF(Table1[[#This Row],[Enrollment Type: Group]]="G", "B", "N"))))</f>
        <v>Y</v>
      </c>
      <c r="AZ65" s="2" t="s">
        <v>348</v>
      </c>
      <c r="BA65" s="2" t="s">
        <v>348</v>
      </c>
      <c r="BB65" s="2" t="s">
        <v>348</v>
      </c>
      <c r="BC65" s="2" t="str">
        <f>IF(Table1[[#This Row],[Enrollment Type: Group]]="X", "N", IF(Table1[[#This Row],[Enrollment Type: Atypical]]="A", "R", IF(Table1[[#This Row],[Enrollment Type: Individual]]="I", "R", IF(Table1[[#This Row],[Enrollment Type: Individual within a Group]]="N", "R", "Y"))))</f>
        <v>Y</v>
      </c>
      <c r="BD65" s="2" t="s">
        <v>348</v>
      </c>
      <c r="BE65" s="2" t="s">
        <v>348</v>
      </c>
      <c r="BF65" s="2" t="s">
        <v>348</v>
      </c>
      <c r="BG65" s="2" t="s">
        <v>348</v>
      </c>
      <c r="BH65" s="2" t="s">
        <v>348</v>
      </c>
      <c r="BI65" s="2" t="s">
        <v>349</v>
      </c>
      <c r="BJ65" s="2" t="str">
        <f>IF(Table1[[#This Row],[Enrollment Type: Group]]="X", "N", IF(Table1[[#This Row],[Enrollment Type: Atypical]]="A", "O", IF(Table1[[#This Row],[Enrollment Type: Individual]]="I", "O", IF(Table1[[#This Row],[Enrollment Type: Individual within a Group]]="N", "O", "O"))))</f>
        <v>O</v>
      </c>
      <c r="BK65" s="2" t="s">
        <v>348</v>
      </c>
      <c r="BL65" s="2" t="s">
        <v>348</v>
      </c>
      <c r="BM65" s="2" t="s">
        <v>349</v>
      </c>
      <c r="BN65" s="20" t="s">
        <v>349</v>
      </c>
      <c r="BO65" s="20" t="s">
        <v>349</v>
      </c>
      <c r="BP65" s="20" t="s">
        <v>351</v>
      </c>
      <c r="BQ65" s="20" t="s">
        <v>349</v>
      </c>
      <c r="BR65" s="20" t="s">
        <v>348</v>
      </c>
      <c r="BS65" s="20" t="s">
        <v>349</v>
      </c>
      <c r="BT65" s="20" t="s">
        <v>348</v>
      </c>
      <c r="BU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5" s="20" t="s">
        <v>348</v>
      </c>
      <c r="BW65" s="20" t="s">
        <v>348</v>
      </c>
      <c r="BX65" s="20" t="s">
        <v>348</v>
      </c>
      <c r="BY65" s="23" t="s">
        <v>349</v>
      </c>
      <c r="BZ65" s="2"/>
    </row>
    <row r="66" spans="1:78" x14ac:dyDescent="0.25">
      <c r="A66" s="5" t="str">
        <f>Table1[[#This Row],[Provider Type Code]]&amp;""&amp;Table1[[#This Row],[Provider Category (Specialty)]]</f>
        <v>0220</v>
      </c>
      <c r="B66" s="5" t="s">
        <v>320</v>
      </c>
      <c r="C66" s="2" t="s">
        <v>547</v>
      </c>
      <c r="D66" s="3" t="s">
        <v>423</v>
      </c>
      <c r="E66" s="2" t="s">
        <v>236</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
        <v>348</v>
      </c>
      <c r="AR66" s="2" t="s">
        <v>348</v>
      </c>
      <c r="AS66" s="2" t="s">
        <v>348</v>
      </c>
      <c r="AT66" s="2" t="str">
        <f>IF(Table1[[#This Row],[Enrollment Type: Group]]="X", "N", "C")</f>
        <v>C</v>
      </c>
      <c r="AU66" s="2" t="s">
        <v>348</v>
      </c>
      <c r="AV66" s="2" t="s">
        <v>348</v>
      </c>
      <c r="AW66" s="2" t="s">
        <v>348</v>
      </c>
      <c r="AX66" s="2" t="s">
        <v>348</v>
      </c>
      <c r="AY66" s="2" t="str">
        <f>IF(Table1[[#This Row],[Enrollment Type: Individual within a Group]]="X", "Y", IF(Table1[[#This Row],[Enrollment Type: Atypical]]="A", "B", IF(Table1[[#This Row],[Enrollment Type: Individual]]="I", "B", IF(Table1[[#This Row],[Enrollment Type: Group]]="G", "B", "N"))))</f>
        <v>Y</v>
      </c>
      <c r="AZ66" s="2" t="s">
        <v>348</v>
      </c>
      <c r="BA66" s="2" t="s">
        <v>348</v>
      </c>
      <c r="BB66" s="2" t="s">
        <v>348</v>
      </c>
      <c r="BC66" s="2" t="str">
        <f>IF(Table1[[#This Row],[Enrollment Type: Group]]="X", "N", IF(Table1[[#This Row],[Enrollment Type: Atypical]]="A", "R", IF(Table1[[#This Row],[Enrollment Type: Individual]]="I", "R", IF(Table1[[#This Row],[Enrollment Type: Individual within a Group]]="N", "R", "Y"))))</f>
        <v>Y</v>
      </c>
      <c r="BD66" s="2" t="s">
        <v>348</v>
      </c>
      <c r="BE66" s="2" t="s">
        <v>348</v>
      </c>
      <c r="BF66" s="2" t="s">
        <v>348</v>
      </c>
      <c r="BG66" s="2" t="s">
        <v>348</v>
      </c>
      <c r="BH66" s="2" t="s">
        <v>348</v>
      </c>
      <c r="BI66" s="2" t="s">
        <v>349</v>
      </c>
      <c r="BJ66" s="2" t="str">
        <f>IF(Table1[[#This Row],[Enrollment Type: Group]]="X", "N", IF(Table1[[#This Row],[Enrollment Type: Atypical]]="A", "O", IF(Table1[[#This Row],[Enrollment Type: Individual]]="I", "O", IF(Table1[[#This Row],[Enrollment Type: Individual within a Group]]="N", "O", "O"))))</f>
        <v>O</v>
      </c>
      <c r="BK66" s="2" t="s">
        <v>348</v>
      </c>
      <c r="BL66" s="2" t="s">
        <v>348</v>
      </c>
      <c r="BM66" s="2" t="s">
        <v>349</v>
      </c>
      <c r="BN66" s="20" t="s">
        <v>349</v>
      </c>
      <c r="BO66" s="20" t="s">
        <v>349</v>
      </c>
      <c r="BP66" s="20" t="s">
        <v>351</v>
      </c>
      <c r="BQ66" s="20" t="s">
        <v>349</v>
      </c>
      <c r="BR66" s="20" t="s">
        <v>348</v>
      </c>
      <c r="BS66" s="20" t="s">
        <v>349</v>
      </c>
      <c r="BT66" s="20" t="s">
        <v>348</v>
      </c>
      <c r="BU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6" s="20" t="s">
        <v>348</v>
      </c>
      <c r="BW66" s="20" t="s">
        <v>348</v>
      </c>
      <c r="BX66" s="20" t="s">
        <v>348</v>
      </c>
      <c r="BY66" s="23" t="s">
        <v>349</v>
      </c>
      <c r="BZ66" s="2"/>
    </row>
    <row r="67" spans="1:78" x14ac:dyDescent="0.25">
      <c r="A67" s="5" t="str">
        <f>Table1[[#This Row],[Provider Type Code]]&amp;""&amp;Table1[[#This Row],[Provider Category (Specialty)]]</f>
        <v>0222</v>
      </c>
      <c r="B67" s="5" t="s">
        <v>320</v>
      </c>
      <c r="C67" s="2" t="s">
        <v>547</v>
      </c>
      <c r="D67" s="3" t="s">
        <v>425</v>
      </c>
      <c r="E67" s="2" t="s">
        <v>220</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
        <v>348</v>
      </c>
      <c r="AR67" s="2" t="s">
        <v>348</v>
      </c>
      <c r="AS67" s="2" t="s">
        <v>348</v>
      </c>
      <c r="AT67" s="2" t="str">
        <f>IF(Table1[[#This Row],[Enrollment Type: Group]]="X", "N", "C")</f>
        <v>C</v>
      </c>
      <c r="AU67" s="2" t="s">
        <v>348</v>
      </c>
      <c r="AV67" s="2" t="s">
        <v>348</v>
      </c>
      <c r="AW67" s="2" t="s">
        <v>348</v>
      </c>
      <c r="AX67" s="2" t="s">
        <v>348</v>
      </c>
      <c r="AY67" s="2" t="str">
        <f>IF(Table1[[#This Row],[Enrollment Type: Individual within a Group]]="X", "Y", IF(Table1[[#This Row],[Enrollment Type: Atypical]]="A", "B", IF(Table1[[#This Row],[Enrollment Type: Individual]]="I", "B", IF(Table1[[#This Row],[Enrollment Type: Group]]="G", "B", "N"))))</f>
        <v>Y</v>
      </c>
      <c r="AZ67" s="2" t="s">
        <v>348</v>
      </c>
      <c r="BA67" s="2" t="s">
        <v>348</v>
      </c>
      <c r="BB67" s="2" t="s">
        <v>348</v>
      </c>
      <c r="BC67" s="2" t="str">
        <f>IF(Table1[[#This Row],[Enrollment Type: Group]]="X", "N", IF(Table1[[#This Row],[Enrollment Type: Atypical]]="A", "R", IF(Table1[[#This Row],[Enrollment Type: Individual]]="I", "R", IF(Table1[[#This Row],[Enrollment Type: Individual within a Group]]="N", "R", "Y"))))</f>
        <v>Y</v>
      </c>
      <c r="BD67" s="2" t="s">
        <v>348</v>
      </c>
      <c r="BE67" s="2" t="s">
        <v>348</v>
      </c>
      <c r="BF67" s="2" t="s">
        <v>348</v>
      </c>
      <c r="BG67" s="2" t="s">
        <v>348</v>
      </c>
      <c r="BH67" s="2" t="s">
        <v>348</v>
      </c>
      <c r="BI67" s="2" t="s">
        <v>349</v>
      </c>
      <c r="BJ67" s="2" t="str">
        <f>IF(Table1[[#This Row],[Enrollment Type: Group]]="X", "N", IF(Table1[[#This Row],[Enrollment Type: Atypical]]="A", "O", IF(Table1[[#This Row],[Enrollment Type: Individual]]="I", "O", IF(Table1[[#This Row],[Enrollment Type: Individual within a Group]]="N", "O", "O"))))</f>
        <v>O</v>
      </c>
      <c r="BK67" s="2" t="s">
        <v>348</v>
      </c>
      <c r="BL67" s="2" t="s">
        <v>348</v>
      </c>
      <c r="BM67" s="2" t="s">
        <v>349</v>
      </c>
      <c r="BN67" s="20" t="s">
        <v>349</v>
      </c>
      <c r="BO67" s="20" t="s">
        <v>349</v>
      </c>
      <c r="BP67" s="20" t="s">
        <v>351</v>
      </c>
      <c r="BQ67" s="20" t="s">
        <v>349</v>
      </c>
      <c r="BR67" s="20" t="s">
        <v>348</v>
      </c>
      <c r="BS67" s="20" t="s">
        <v>349</v>
      </c>
      <c r="BT67" s="20" t="s">
        <v>348</v>
      </c>
      <c r="BU6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7" s="20" t="s">
        <v>348</v>
      </c>
      <c r="BW67" s="20" t="s">
        <v>348</v>
      </c>
      <c r="BX67" s="20" t="s">
        <v>348</v>
      </c>
      <c r="BY67" s="23" t="s">
        <v>349</v>
      </c>
      <c r="BZ67" s="2"/>
    </row>
    <row r="68" spans="1:78" ht="22.5" x14ac:dyDescent="0.25">
      <c r="A68" s="5" t="str">
        <f>Table1[[#This Row],[Provider Type Code]]&amp;""&amp;Table1[[#This Row],[Provider Category (Specialty)]]</f>
        <v>0224</v>
      </c>
      <c r="B68" s="5" t="s">
        <v>320</v>
      </c>
      <c r="C68" s="2" t="s">
        <v>547</v>
      </c>
      <c r="D68" s="3" t="s">
        <v>427</v>
      </c>
      <c r="E68" s="2" t="s">
        <v>239</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
        <v>348</v>
      </c>
      <c r="AR68" s="2" t="s">
        <v>348</v>
      </c>
      <c r="AS68" s="2" t="s">
        <v>348</v>
      </c>
      <c r="AT68" s="2" t="str">
        <f>IF(Table1[[#This Row],[Enrollment Type: Group]]="X", "N", "C")</f>
        <v>C</v>
      </c>
      <c r="AU68" s="2" t="s">
        <v>348</v>
      </c>
      <c r="AV68" s="2" t="s">
        <v>348</v>
      </c>
      <c r="AW68" s="2" t="s">
        <v>348</v>
      </c>
      <c r="AX68" s="2" t="s">
        <v>348</v>
      </c>
      <c r="AY68" s="2" t="str">
        <f>IF(Table1[[#This Row],[Enrollment Type: Individual within a Group]]="X", "Y", IF(Table1[[#This Row],[Enrollment Type: Atypical]]="A", "B", IF(Table1[[#This Row],[Enrollment Type: Individual]]="I", "B", IF(Table1[[#This Row],[Enrollment Type: Group]]="G", "B", "N"))))</f>
        <v>Y</v>
      </c>
      <c r="AZ68" s="2" t="s">
        <v>348</v>
      </c>
      <c r="BA68" s="2" t="s">
        <v>348</v>
      </c>
      <c r="BB68" s="2" t="s">
        <v>348</v>
      </c>
      <c r="BC68" s="2" t="str">
        <f>IF(Table1[[#This Row],[Enrollment Type: Group]]="X", "N", IF(Table1[[#This Row],[Enrollment Type: Atypical]]="A", "R", IF(Table1[[#This Row],[Enrollment Type: Individual]]="I", "R", IF(Table1[[#This Row],[Enrollment Type: Individual within a Group]]="N", "R", "Y"))))</f>
        <v>Y</v>
      </c>
      <c r="BD68" s="2" t="s">
        <v>348</v>
      </c>
      <c r="BE68" s="2" t="s">
        <v>348</v>
      </c>
      <c r="BF68" s="2" t="s">
        <v>348</v>
      </c>
      <c r="BG68" s="2" t="s">
        <v>348</v>
      </c>
      <c r="BH68" s="2" t="s">
        <v>348</v>
      </c>
      <c r="BI68" s="2" t="s">
        <v>349</v>
      </c>
      <c r="BJ68" s="2" t="str">
        <f>IF(Table1[[#This Row],[Enrollment Type: Group]]="X", "N", IF(Table1[[#This Row],[Enrollment Type: Atypical]]="A", "O", IF(Table1[[#This Row],[Enrollment Type: Individual]]="I", "O", IF(Table1[[#This Row],[Enrollment Type: Individual within a Group]]="N", "O", "O"))))</f>
        <v>O</v>
      </c>
      <c r="BK68" s="2" t="s">
        <v>348</v>
      </c>
      <c r="BL68" s="2" t="s">
        <v>348</v>
      </c>
      <c r="BM68" s="2" t="s">
        <v>349</v>
      </c>
      <c r="BN68" s="20" t="s">
        <v>349</v>
      </c>
      <c r="BO68" s="20" t="s">
        <v>349</v>
      </c>
      <c r="BP68" s="20" t="s">
        <v>351</v>
      </c>
      <c r="BQ68" s="20" t="s">
        <v>349</v>
      </c>
      <c r="BR68" s="20" t="s">
        <v>348</v>
      </c>
      <c r="BS68" s="20" t="s">
        <v>349</v>
      </c>
      <c r="BT68" s="20" t="s">
        <v>348</v>
      </c>
      <c r="BU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8" s="20" t="s">
        <v>348</v>
      </c>
      <c r="BW68" s="20" t="s">
        <v>348</v>
      </c>
      <c r="BX68" s="20" t="s">
        <v>348</v>
      </c>
      <c r="BY68" s="23" t="s">
        <v>349</v>
      </c>
      <c r="BZ68" s="2"/>
    </row>
    <row r="69" spans="1:78" x14ac:dyDescent="0.25">
      <c r="A69" s="5" t="str">
        <f>Table1[[#This Row],[Provider Type Code]]&amp;""&amp;Table1[[#This Row],[Provider Category (Specialty)]]</f>
        <v>0226</v>
      </c>
      <c r="B69" s="5" t="s">
        <v>320</v>
      </c>
      <c r="C69" s="2" t="s">
        <v>547</v>
      </c>
      <c r="D69" s="3" t="s">
        <v>329</v>
      </c>
      <c r="E69" s="2" t="s">
        <v>225</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
        <v>348</v>
      </c>
      <c r="AR69" s="2" t="s">
        <v>348</v>
      </c>
      <c r="AS69" s="2" t="s">
        <v>348</v>
      </c>
      <c r="AT69" s="2" t="str">
        <f>IF(Table1[[#This Row],[Enrollment Type: Group]]="X", "N", "C")</f>
        <v>C</v>
      </c>
      <c r="AU69" s="2" t="s">
        <v>348</v>
      </c>
      <c r="AV69" s="2" t="s">
        <v>348</v>
      </c>
      <c r="AW69" s="2" t="s">
        <v>348</v>
      </c>
      <c r="AX69" s="2" t="s">
        <v>348</v>
      </c>
      <c r="AY69" s="2" t="str">
        <f>IF(Table1[[#This Row],[Enrollment Type: Individual within a Group]]="X", "Y", IF(Table1[[#This Row],[Enrollment Type: Atypical]]="A", "B", IF(Table1[[#This Row],[Enrollment Type: Individual]]="I", "B", IF(Table1[[#This Row],[Enrollment Type: Group]]="G", "B", "N"))))</f>
        <v>Y</v>
      </c>
      <c r="AZ69" s="2" t="s">
        <v>348</v>
      </c>
      <c r="BA69" s="2" t="s">
        <v>348</v>
      </c>
      <c r="BB69" s="2" t="s">
        <v>348</v>
      </c>
      <c r="BC69" s="2" t="str">
        <f>IF(Table1[[#This Row],[Enrollment Type: Group]]="X", "N", IF(Table1[[#This Row],[Enrollment Type: Atypical]]="A", "R", IF(Table1[[#This Row],[Enrollment Type: Individual]]="I", "R", IF(Table1[[#This Row],[Enrollment Type: Individual within a Group]]="N", "R", "Y"))))</f>
        <v>Y</v>
      </c>
      <c r="BD69" s="2" t="s">
        <v>348</v>
      </c>
      <c r="BE69" s="2" t="s">
        <v>348</v>
      </c>
      <c r="BF69" s="2" t="s">
        <v>348</v>
      </c>
      <c r="BG69" s="2" t="s">
        <v>348</v>
      </c>
      <c r="BH69" s="2" t="s">
        <v>348</v>
      </c>
      <c r="BI69" s="2" t="s">
        <v>349</v>
      </c>
      <c r="BJ69" s="2" t="str">
        <f>IF(Table1[[#This Row],[Enrollment Type: Group]]="X", "N", IF(Table1[[#This Row],[Enrollment Type: Atypical]]="A", "O", IF(Table1[[#This Row],[Enrollment Type: Individual]]="I", "O", IF(Table1[[#This Row],[Enrollment Type: Individual within a Group]]="N", "O", "O"))))</f>
        <v>O</v>
      </c>
      <c r="BK69" s="2" t="s">
        <v>348</v>
      </c>
      <c r="BL69" s="2" t="s">
        <v>348</v>
      </c>
      <c r="BM69" s="2" t="s">
        <v>349</v>
      </c>
      <c r="BN69" s="20" t="s">
        <v>349</v>
      </c>
      <c r="BO69" s="20" t="s">
        <v>349</v>
      </c>
      <c r="BP69" s="20" t="s">
        <v>351</v>
      </c>
      <c r="BQ69" s="20" t="s">
        <v>349</v>
      </c>
      <c r="BR69" s="20" t="s">
        <v>348</v>
      </c>
      <c r="BS69" s="20" t="s">
        <v>349</v>
      </c>
      <c r="BT69" s="20" t="s">
        <v>348</v>
      </c>
      <c r="BU6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9" s="20" t="s">
        <v>348</v>
      </c>
      <c r="BW69" s="20" t="s">
        <v>348</v>
      </c>
      <c r="BX69" s="20" t="s">
        <v>348</v>
      </c>
      <c r="BY69" s="23" t="s">
        <v>349</v>
      </c>
      <c r="BZ69" s="2"/>
    </row>
    <row r="70" spans="1:78" x14ac:dyDescent="0.25">
      <c r="A70" s="5" t="str">
        <f>Table1[[#This Row],[Provider Type Code]]&amp;""&amp;Table1[[#This Row],[Provider Category (Specialty)]]</f>
        <v>0228</v>
      </c>
      <c r="B70" s="5" t="s">
        <v>320</v>
      </c>
      <c r="C70" s="2" t="s">
        <v>547</v>
      </c>
      <c r="D70" s="3" t="s">
        <v>430</v>
      </c>
      <c r="E70" s="2" t="s">
        <v>224</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
        <v>348</v>
      </c>
      <c r="AR70" s="2" t="s">
        <v>348</v>
      </c>
      <c r="AS70" s="2" t="s">
        <v>348</v>
      </c>
      <c r="AT70" s="2" t="str">
        <f>IF(Table1[[#This Row],[Enrollment Type: Group]]="X", "N", "C")</f>
        <v>C</v>
      </c>
      <c r="AU70" s="2" t="s">
        <v>348</v>
      </c>
      <c r="AV70" s="2" t="s">
        <v>348</v>
      </c>
      <c r="AW70" s="2" t="s">
        <v>348</v>
      </c>
      <c r="AX70" s="2" t="s">
        <v>348</v>
      </c>
      <c r="AY70" s="2" t="str">
        <f>IF(Table1[[#This Row],[Enrollment Type: Individual within a Group]]="X", "Y", IF(Table1[[#This Row],[Enrollment Type: Atypical]]="A", "B", IF(Table1[[#This Row],[Enrollment Type: Individual]]="I", "B", IF(Table1[[#This Row],[Enrollment Type: Group]]="G", "B", "N"))))</f>
        <v>Y</v>
      </c>
      <c r="AZ70" s="2" t="s">
        <v>348</v>
      </c>
      <c r="BA70" s="2" t="s">
        <v>348</v>
      </c>
      <c r="BB70" s="2" t="s">
        <v>348</v>
      </c>
      <c r="BC70" s="2" t="str">
        <f>IF(Table1[[#This Row],[Enrollment Type: Group]]="X", "N", IF(Table1[[#This Row],[Enrollment Type: Atypical]]="A", "R", IF(Table1[[#This Row],[Enrollment Type: Individual]]="I", "R", IF(Table1[[#This Row],[Enrollment Type: Individual within a Group]]="N", "R", "Y"))))</f>
        <v>Y</v>
      </c>
      <c r="BD70" s="2" t="s">
        <v>348</v>
      </c>
      <c r="BE70" s="2" t="s">
        <v>348</v>
      </c>
      <c r="BF70" s="2" t="s">
        <v>348</v>
      </c>
      <c r="BG70" s="2" t="s">
        <v>348</v>
      </c>
      <c r="BH70" s="2" t="s">
        <v>348</v>
      </c>
      <c r="BI70" s="2" t="s">
        <v>349</v>
      </c>
      <c r="BJ70" s="2" t="str">
        <f>IF(Table1[[#This Row],[Enrollment Type: Group]]="X", "N", IF(Table1[[#This Row],[Enrollment Type: Atypical]]="A", "O", IF(Table1[[#This Row],[Enrollment Type: Individual]]="I", "O", IF(Table1[[#This Row],[Enrollment Type: Individual within a Group]]="N", "O", "O"))))</f>
        <v>O</v>
      </c>
      <c r="BK70" s="2" t="s">
        <v>348</v>
      </c>
      <c r="BL70" s="2" t="s">
        <v>348</v>
      </c>
      <c r="BM70" s="2" t="s">
        <v>349</v>
      </c>
      <c r="BN70" s="20" t="s">
        <v>349</v>
      </c>
      <c r="BO70" s="20" t="s">
        <v>349</v>
      </c>
      <c r="BP70" s="20" t="s">
        <v>351</v>
      </c>
      <c r="BQ70" s="20" t="s">
        <v>349</v>
      </c>
      <c r="BR70" s="20" t="s">
        <v>348</v>
      </c>
      <c r="BS70" s="20" t="s">
        <v>349</v>
      </c>
      <c r="BT70" s="20" t="s">
        <v>348</v>
      </c>
      <c r="BU7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0" s="20" t="s">
        <v>348</v>
      </c>
      <c r="BW70" s="20" t="s">
        <v>348</v>
      </c>
      <c r="BX70" s="20" t="s">
        <v>348</v>
      </c>
      <c r="BY70" s="23" t="s">
        <v>349</v>
      </c>
      <c r="BZ70" s="2"/>
    </row>
    <row r="71" spans="1:78" x14ac:dyDescent="0.25">
      <c r="A71" s="5" t="str">
        <f>Table1[[#This Row],[Provider Type Code]]&amp;""&amp;Table1[[#This Row],[Provider Category (Specialty)]]</f>
        <v>0229</v>
      </c>
      <c r="B71" s="5" t="s">
        <v>320</v>
      </c>
      <c r="C71" s="2" t="s">
        <v>547</v>
      </c>
      <c r="D71" s="3" t="s">
        <v>431</v>
      </c>
      <c r="E71" s="2" t="s">
        <v>588</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
        <v>348</v>
      </c>
      <c r="AR71" s="2" t="s">
        <v>348</v>
      </c>
      <c r="AS71" s="2" t="s">
        <v>348</v>
      </c>
      <c r="AT71" s="2" t="str">
        <f>IF(Table1[[#This Row],[Enrollment Type: Group]]="X", "N", "C")</f>
        <v>C</v>
      </c>
      <c r="AU71" s="2" t="s">
        <v>348</v>
      </c>
      <c r="AV71" s="2" t="s">
        <v>348</v>
      </c>
      <c r="AW71" s="2" t="s">
        <v>348</v>
      </c>
      <c r="AX71" s="2" t="s">
        <v>348</v>
      </c>
      <c r="AY71" s="2" t="str">
        <f>IF(Table1[[#This Row],[Enrollment Type: Individual within a Group]]="X", "Y", IF(Table1[[#This Row],[Enrollment Type: Atypical]]="A", "B", IF(Table1[[#This Row],[Enrollment Type: Individual]]="I", "B", IF(Table1[[#This Row],[Enrollment Type: Group]]="G", "B", "N"))))</f>
        <v>Y</v>
      </c>
      <c r="AZ71" s="2" t="s">
        <v>348</v>
      </c>
      <c r="BA71" s="2" t="s">
        <v>348</v>
      </c>
      <c r="BB71" s="2" t="s">
        <v>348</v>
      </c>
      <c r="BC71" s="2" t="str">
        <f>IF(Table1[[#This Row],[Enrollment Type: Group]]="X", "N", IF(Table1[[#This Row],[Enrollment Type: Atypical]]="A", "R", IF(Table1[[#This Row],[Enrollment Type: Individual]]="I", "R", IF(Table1[[#This Row],[Enrollment Type: Individual within a Group]]="N", "R", "Y"))))</f>
        <v>Y</v>
      </c>
      <c r="BD71" s="2" t="s">
        <v>348</v>
      </c>
      <c r="BE71" s="2" t="s">
        <v>348</v>
      </c>
      <c r="BF71" s="2" t="s">
        <v>348</v>
      </c>
      <c r="BG71" s="2" t="s">
        <v>348</v>
      </c>
      <c r="BH71" s="2" t="s">
        <v>348</v>
      </c>
      <c r="BI71" s="2" t="s">
        <v>349</v>
      </c>
      <c r="BJ71" s="2" t="str">
        <f>IF(Table1[[#This Row],[Enrollment Type: Group]]="X", "N", IF(Table1[[#This Row],[Enrollment Type: Atypical]]="A", "O", IF(Table1[[#This Row],[Enrollment Type: Individual]]="I", "O", IF(Table1[[#This Row],[Enrollment Type: Individual within a Group]]="N", "O", "O"))))</f>
        <v>O</v>
      </c>
      <c r="BK71" s="2" t="s">
        <v>348</v>
      </c>
      <c r="BL71" s="2" t="s">
        <v>348</v>
      </c>
      <c r="BM71" s="2" t="s">
        <v>349</v>
      </c>
      <c r="BN71" s="20" t="s">
        <v>349</v>
      </c>
      <c r="BO71" s="20" t="s">
        <v>349</v>
      </c>
      <c r="BP71" s="20" t="s">
        <v>351</v>
      </c>
      <c r="BQ71" s="20" t="s">
        <v>349</v>
      </c>
      <c r="BR71" s="20" t="s">
        <v>348</v>
      </c>
      <c r="BS71" s="20" t="s">
        <v>349</v>
      </c>
      <c r="BT71" s="20" t="s">
        <v>348</v>
      </c>
      <c r="BU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1" s="20" t="s">
        <v>348</v>
      </c>
      <c r="BW71" s="20" t="s">
        <v>348</v>
      </c>
      <c r="BX71" s="20" t="s">
        <v>348</v>
      </c>
      <c r="BY71" s="23" t="s">
        <v>349</v>
      </c>
      <c r="BZ71" s="2"/>
    </row>
    <row r="72" spans="1:78" x14ac:dyDescent="0.25">
      <c r="A72" s="5" t="str">
        <f>Table1[[#This Row],[Provider Type Code]]&amp;""&amp;Table1[[#This Row],[Provider Category (Specialty)]]</f>
        <v>0230</v>
      </c>
      <c r="B72" s="5" t="s">
        <v>320</v>
      </c>
      <c r="C72" s="2" t="s">
        <v>547</v>
      </c>
      <c r="D72" s="3" t="s">
        <v>432</v>
      </c>
      <c r="E72" s="2" t="s">
        <v>791</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
        <v>348</v>
      </c>
      <c r="AR72" s="2" t="s">
        <v>348</v>
      </c>
      <c r="AS72" s="2" t="s">
        <v>348</v>
      </c>
      <c r="AT72" s="2" t="str">
        <f>IF(Table1[[#This Row],[Enrollment Type: Group]]="X", "N", "C")</f>
        <v>C</v>
      </c>
      <c r="AU72" s="2" t="s">
        <v>348</v>
      </c>
      <c r="AV72" s="2" t="s">
        <v>348</v>
      </c>
      <c r="AW72" s="2" t="s">
        <v>348</v>
      </c>
      <c r="AX72" s="2" t="s">
        <v>348</v>
      </c>
      <c r="AY72" s="2" t="str">
        <f>IF(Table1[[#This Row],[Enrollment Type: Individual within a Group]]="X", "Y", IF(Table1[[#This Row],[Enrollment Type: Atypical]]="A", "B", IF(Table1[[#This Row],[Enrollment Type: Individual]]="I", "B", IF(Table1[[#This Row],[Enrollment Type: Group]]="G", "B", "N"))))</f>
        <v>Y</v>
      </c>
      <c r="AZ72" s="2" t="s">
        <v>348</v>
      </c>
      <c r="BA72" s="2" t="s">
        <v>348</v>
      </c>
      <c r="BB72" s="2" t="s">
        <v>348</v>
      </c>
      <c r="BC72" s="2" t="str">
        <f>IF(Table1[[#This Row],[Enrollment Type: Group]]="X", "N", IF(Table1[[#This Row],[Enrollment Type: Atypical]]="A", "R", IF(Table1[[#This Row],[Enrollment Type: Individual]]="I", "R", IF(Table1[[#This Row],[Enrollment Type: Individual within a Group]]="N", "R", "Y"))))</f>
        <v>Y</v>
      </c>
      <c r="BD72" s="2" t="s">
        <v>348</v>
      </c>
      <c r="BE72" s="2" t="s">
        <v>348</v>
      </c>
      <c r="BF72" s="2" t="s">
        <v>348</v>
      </c>
      <c r="BG72" s="2" t="s">
        <v>348</v>
      </c>
      <c r="BH72" s="2" t="s">
        <v>348</v>
      </c>
      <c r="BI72" s="2" t="s">
        <v>349</v>
      </c>
      <c r="BJ72" s="2" t="str">
        <f>IF(Table1[[#This Row],[Enrollment Type: Group]]="X", "N", IF(Table1[[#This Row],[Enrollment Type: Atypical]]="A", "O", IF(Table1[[#This Row],[Enrollment Type: Individual]]="I", "O", IF(Table1[[#This Row],[Enrollment Type: Individual within a Group]]="N", "O", "O"))))</f>
        <v>O</v>
      </c>
      <c r="BK72" s="2" t="s">
        <v>348</v>
      </c>
      <c r="BL72" s="2" t="s">
        <v>348</v>
      </c>
      <c r="BM72" s="2" t="s">
        <v>349</v>
      </c>
      <c r="BN72" s="20" t="s">
        <v>349</v>
      </c>
      <c r="BO72" s="20" t="s">
        <v>349</v>
      </c>
      <c r="BP72" s="20" t="s">
        <v>351</v>
      </c>
      <c r="BQ72" s="20" t="s">
        <v>349</v>
      </c>
      <c r="BR72" s="20" t="s">
        <v>348</v>
      </c>
      <c r="BS72" s="20" t="s">
        <v>349</v>
      </c>
      <c r="BT72" s="20" t="s">
        <v>348</v>
      </c>
      <c r="BU7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2" s="20" t="s">
        <v>348</v>
      </c>
      <c r="BW72" s="20" t="s">
        <v>348</v>
      </c>
      <c r="BX72" s="20" t="s">
        <v>348</v>
      </c>
      <c r="BY72" s="23" t="s">
        <v>349</v>
      </c>
      <c r="BZ72" s="2"/>
    </row>
    <row r="73" spans="1:78" ht="22.5" x14ac:dyDescent="0.25">
      <c r="A73" s="5" t="str">
        <f>Table1[[#This Row],[Provider Type Code]]&amp;""&amp;Table1[[#This Row],[Provider Category (Specialty)]]</f>
        <v>0231</v>
      </c>
      <c r="B73" s="5" t="s">
        <v>320</v>
      </c>
      <c r="C73" s="2" t="s">
        <v>547</v>
      </c>
      <c r="D73" s="3" t="s">
        <v>433</v>
      </c>
      <c r="E73" s="2" t="s">
        <v>792</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
        <v>348</v>
      </c>
      <c r="AR73" s="2" t="s">
        <v>348</v>
      </c>
      <c r="AS73" s="2" t="s">
        <v>348</v>
      </c>
      <c r="AT73" s="2" t="str">
        <f>IF(Table1[[#This Row],[Enrollment Type: Group]]="X", "N", "C")</f>
        <v>C</v>
      </c>
      <c r="AU73" s="2" t="s">
        <v>348</v>
      </c>
      <c r="AV73" s="2" t="s">
        <v>348</v>
      </c>
      <c r="AW73" s="2" t="s">
        <v>348</v>
      </c>
      <c r="AX73" s="2" t="s">
        <v>348</v>
      </c>
      <c r="AY73" s="2" t="str">
        <f>IF(Table1[[#This Row],[Enrollment Type: Individual within a Group]]="X", "Y", IF(Table1[[#This Row],[Enrollment Type: Atypical]]="A", "B", IF(Table1[[#This Row],[Enrollment Type: Individual]]="I", "B", IF(Table1[[#This Row],[Enrollment Type: Group]]="G", "B", "N"))))</f>
        <v>Y</v>
      </c>
      <c r="AZ73" s="2" t="s">
        <v>348</v>
      </c>
      <c r="BA73" s="2" t="s">
        <v>348</v>
      </c>
      <c r="BB73" s="2" t="s">
        <v>348</v>
      </c>
      <c r="BC73" s="2" t="str">
        <f>IF(Table1[[#This Row],[Enrollment Type: Group]]="X", "N", IF(Table1[[#This Row],[Enrollment Type: Atypical]]="A", "R", IF(Table1[[#This Row],[Enrollment Type: Individual]]="I", "R", IF(Table1[[#This Row],[Enrollment Type: Individual within a Group]]="N", "R", "Y"))))</f>
        <v>Y</v>
      </c>
      <c r="BD73" s="2" t="s">
        <v>348</v>
      </c>
      <c r="BE73" s="2" t="s">
        <v>348</v>
      </c>
      <c r="BF73" s="2" t="s">
        <v>348</v>
      </c>
      <c r="BG73" s="2" t="s">
        <v>348</v>
      </c>
      <c r="BH73" s="2" t="s">
        <v>348</v>
      </c>
      <c r="BI73" s="2" t="s">
        <v>349</v>
      </c>
      <c r="BJ73" s="2" t="str">
        <f>IF(Table1[[#This Row],[Enrollment Type: Group]]="X", "N", IF(Table1[[#This Row],[Enrollment Type: Atypical]]="A", "O", IF(Table1[[#This Row],[Enrollment Type: Individual]]="I", "O", IF(Table1[[#This Row],[Enrollment Type: Individual within a Group]]="N", "O", "O"))))</f>
        <v>O</v>
      </c>
      <c r="BK73" s="2" t="s">
        <v>348</v>
      </c>
      <c r="BL73" s="2" t="s">
        <v>348</v>
      </c>
      <c r="BM73" s="2" t="s">
        <v>349</v>
      </c>
      <c r="BN73" s="20" t="s">
        <v>349</v>
      </c>
      <c r="BO73" s="20" t="s">
        <v>349</v>
      </c>
      <c r="BP73" s="20" t="s">
        <v>351</v>
      </c>
      <c r="BQ73" s="20" t="s">
        <v>349</v>
      </c>
      <c r="BR73" s="20" t="s">
        <v>348</v>
      </c>
      <c r="BS73" s="20" t="s">
        <v>349</v>
      </c>
      <c r="BT73" s="20" t="s">
        <v>348</v>
      </c>
      <c r="BU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3" s="20" t="s">
        <v>348</v>
      </c>
      <c r="BW73" s="20" t="s">
        <v>348</v>
      </c>
      <c r="BX73" s="20" t="s">
        <v>348</v>
      </c>
      <c r="BY73" s="23" t="s">
        <v>349</v>
      </c>
      <c r="BZ73" s="2"/>
    </row>
    <row r="74" spans="1:78" x14ac:dyDescent="0.25">
      <c r="A74" s="5" t="str">
        <f>Table1[[#This Row],[Provider Type Code]]&amp;""&amp;Table1[[#This Row],[Provider Category (Specialty)]]</f>
        <v>0233</v>
      </c>
      <c r="B74" s="5" t="s">
        <v>320</v>
      </c>
      <c r="C74" s="2" t="s">
        <v>547</v>
      </c>
      <c r="D74" s="3" t="s">
        <v>435</v>
      </c>
      <c r="E74" s="2" t="s">
        <v>240</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
        <v>348</v>
      </c>
      <c r="AR74" s="2" t="s">
        <v>348</v>
      </c>
      <c r="AS74" s="2" t="s">
        <v>348</v>
      </c>
      <c r="AT74" s="2" t="str">
        <f>IF(Table1[[#This Row],[Enrollment Type: Group]]="X", "N", "C")</f>
        <v>C</v>
      </c>
      <c r="AU74" s="2" t="s">
        <v>348</v>
      </c>
      <c r="AV74" s="2" t="s">
        <v>348</v>
      </c>
      <c r="AW74" s="2" t="s">
        <v>348</v>
      </c>
      <c r="AX74" s="2" t="s">
        <v>348</v>
      </c>
      <c r="AY74" s="2" t="str">
        <f>IF(Table1[[#This Row],[Enrollment Type: Individual within a Group]]="X", "Y", IF(Table1[[#This Row],[Enrollment Type: Atypical]]="A", "B", IF(Table1[[#This Row],[Enrollment Type: Individual]]="I", "B", IF(Table1[[#This Row],[Enrollment Type: Group]]="G", "B", "N"))))</f>
        <v>Y</v>
      </c>
      <c r="AZ74" s="2" t="s">
        <v>348</v>
      </c>
      <c r="BA74" s="2" t="s">
        <v>348</v>
      </c>
      <c r="BB74" s="2" t="s">
        <v>348</v>
      </c>
      <c r="BC74" s="2" t="str">
        <f>IF(Table1[[#This Row],[Enrollment Type: Group]]="X", "N", IF(Table1[[#This Row],[Enrollment Type: Atypical]]="A", "R", IF(Table1[[#This Row],[Enrollment Type: Individual]]="I", "R", IF(Table1[[#This Row],[Enrollment Type: Individual within a Group]]="N", "R", "Y"))))</f>
        <v>Y</v>
      </c>
      <c r="BD74" s="2" t="s">
        <v>348</v>
      </c>
      <c r="BE74" s="2" t="s">
        <v>348</v>
      </c>
      <c r="BF74" s="2" t="s">
        <v>348</v>
      </c>
      <c r="BG74" s="2" t="s">
        <v>348</v>
      </c>
      <c r="BH74" s="2" t="s">
        <v>348</v>
      </c>
      <c r="BI74" s="2" t="s">
        <v>349</v>
      </c>
      <c r="BJ74" s="2" t="str">
        <f>IF(Table1[[#This Row],[Enrollment Type: Group]]="X", "N", IF(Table1[[#This Row],[Enrollment Type: Atypical]]="A", "O", IF(Table1[[#This Row],[Enrollment Type: Individual]]="I", "O", IF(Table1[[#This Row],[Enrollment Type: Individual within a Group]]="N", "O", "O"))))</f>
        <v>O</v>
      </c>
      <c r="BK74" s="2" t="s">
        <v>348</v>
      </c>
      <c r="BL74" s="2" t="s">
        <v>348</v>
      </c>
      <c r="BM74" s="2" t="s">
        <v>349</v>
      </c>
      <c r="BN74" s="20" t="s">
        <v>349</v>
      </c>
      <c r="BO74" s="20" t="s">
        <v>349</v>
      </c>
      <c r="BP74" s="20" t="s">
        <v>351</v>
      </c>
      <c r="BQ74" s="20" t="s">
        <v>349</v>
      </c>
      <c r="BR74" s="20" t="s">
        <v>348</v>
      </c>
      <c r="BS74" s="20" t="s">
        <v>349</v>
      </c>
      <c r="BT74" s="20" t="s">
        <v>348</v>
      </c>
      <c r="BU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4" s="20" t="s">
        <v>348</v>
      </c>
      <c r="BW74" s="20" t="s">
        <v>348</v>
      </c>
      <c r="BX74" s="20" t="s">
        <v>348</v>
      </c>
      <c r="BY74" s="23" t="s">
        <v>349</v>
      </c>
      <c r="BZ74" s="2"/>
    </row>
    <row r="75" spans="1:78" x14ac:dyDescent="0.25">
      <c r="A75" s="5" t="str">
        <f>Table1[[#This Row],[Provider Type Code]]&amp;""&amp;Table1[[#This Row],[Provider Category (Specialty)]]</f>
        <v>0234</v>
      </c>
      <c r="B75" s="5" t="s">
        <v>320</v>
      </c>
      <c r="C75" s="2" t="s">
        <v>547</v>
      </c>
      <c r="D75" s="3" t="s">
        <v>436</v>
      </c>
      <c r="E75" s="2" t="s">
        <v>243</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
        <v>348</v>
      </c>
      <c r="AR75" s="2" t="s">
        <v>348</v>
      </c>
      <c r="AS75" s="2" t="s">
        <v>348</v>
      </c>
      <c r="AT75" s="2" t="str">
        <f>IF(Table1[[#This Row],[Enrollment Type: Group]]="X", "N", "C")</f>
        <v>C</v>
      </c>
      <c r="AU75" s="2" t="s">
        <v>348</v>
      </c>
      <c r="AV75" s="2" t="s">
        <v>348</v>
      </c>
      <c r="AW75" s="2" t="s">
        <v>348</v>
      </c>
      <c r="AX75" s="2" t="s">
        <v>348</v>
      </c>
      <c r="AY75" s="2" t="str">
        <f>IF(Table1[[#This Row],[Enrollment Type: Individual within a Group]]="X", "Y", IF(Table1[[#This Row],[Enrollment Type: Atypical]]="A", "B", IF(Table1[[#This Row],[Enrollment Type: Individual]]="I", "B", IF(Table1[[#This Row],[Enrollment Type: Group]]="G", "B", "N"))))</f>
        <v>Y</v>
      </c>
      <c r="AZ75" s="2" t="s">
        <v>348</v>
      </c>
      <c r="BA75" s="2" t="s">
        <v>348</v>
      </c>
      <c r="BB75" s="2" t="s">
        <v>348</v>
      </c>
      <c r="BC75" s="2" t="str">
        <f>IF(Table1[[#This Row],[Enrollment Type: Group]]="X", "N", IF(Table1[[#This Row],[Enrollment Type: Atypical]]="A", "R", IF(Table1[[#This Row],[Enrollment Type: Individual]]="I", "R", IF(Table1[[#This Row],[Enrollment Type: Individual within a Group]]="N", "R", "Y"))))</f>
        <v>Y</v>
      </c>
      <c r="BD75" s="2" t="s">
        <v>348</v>
      </c>
      <c r="BE75" s="2" t="s">
        <v>348</v>
      </c>
      <c r="BF75" s="2" t="s">
        <v>348</v>
      </c>
      <c r="BG75" s="2" t="s">
        <v>348</v>
      </c>
      <c r="BH75" s="2" t="s">
        <v>348</v>
      </c>
      <c r="BI75" s="2" t="s">
        <v>349</v>
      </c>
      <c r="BJ75" s="2" t="str">
        <f>IF(Table1[[#This Row],[Enrollment Type: Group]]="X", "N", IF(Table1[[#This Row],[Enrollment Type: Atypical]]="A", "O", IF(Table1[[#This Row],[Enrollment Type: Individual]]="I", "O", IF(Table1[[#This Row],[Enrollment Type: Individual within a Group]]="N", "O", "O"))))</f>
        <v>O</v>
      </c>
      <c r="BK75" s="2" t="s">
        <v>348</v>
      </c>
      <c r="BL75" s="2" t="s">
        <v>348</v>
      </c>
      <c r="BM75" s="2" t="s">
        <v>349</v>
      </c>
      <c r="BN75" s="20" t="s">
        <v>349</v>
      </c>
      <c r="BO75" s="20" t="s">
        <v>349</v>
      </c>
      <c r="BP75" s="20" t="s">
        <v>351</v>
      </c>
      <c r="BQ75" s="20" t="s">
        <v>349</v>
      </c>
      <c r="BR75" s="20" t="s">
        <v>348</v>
      </c>
      <c r="BS75" s="20" t="s">
        <v>349</v>
      </c>
      <c r="BT75" s="20" t="s">
        <v>348</v>
      </c>
      <c r="BU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5" s="20" t="s">
        <v>348</v>
      </c>
      <c r="BW75" s="20" t="s">
        <v>348</v>
      </c>
      <c r="BX75" s="20" t="s">
        <v>348</v>
      </c>
      <c r="BY75" s="23" t="s">
        <v>349</v>
      </c>
      <c r="BZ75" s="2"/>
    </row>
    <row r="76" spans="1:78" x14ac:dyDescent="0.25">
      <c r="A76" s="5" t="str">
        <f>Table1[[#This Row],[Provider Type Code]]&amp;""&amp;Table1[[#This Row],[Provider Category (Specialty)]]</f>
        <v>0237</v>
      </c>
      <c r="B76" s="5" t="s">
        <v>320</v>
      </c>
      <c r="C76" s="2" t="s">
        <v>547</v>
      </c>
      <c r="D76" s="3" t="s">
        <v>405</v>
      </c>
      <c r="E76" s="2" t="s">
        <v>221</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
        <v>348</v>
      </c>
      <c r="AR76" s="2" t="s">
        <v>348</v>
      </c>
      <c r="AS76" s="2" t="s">
        <v>348</v>
      </c>
      <c r="AT76" s="2" t="str">
        <f>IF(Table1[[#This Row],[Enrollment Type: Group]]="X", "N", "C")</f>
        <v>C</v>
      </c>
      <c r="AU76" s="2" t="s">
        <v>348</v>
      </c>
      <c r="AV76" s="2" t="s">
        <v>348</v>
      </c>
      <c r="AW76" s="2" t="s">
        <v>348</v>
      </c>
      <c r="AX76" s="2" t="s">
        <v>348</v>
      </c>
      <c r="AY76" s="2" t="str">
        <f>IF(Table1[[#This Row],[Enrollment Type: Individual within a Group]]="X", "Y", IF(Table1[[#This Row],[Enrollment Type: Atypical]]="A", "B", IF(Table1[[#This Row],[Enrollment Type: Individual]]="I", "B", IF(Table1[[#This Row],[Enrollment Type: Group]]="G", "B", "N"))))</f>
        <v>Y</v>
      </c>
      <c r="AZ76" s="2" t="s">
        <v>351</v>
      </c>
      <c r="BA76" s="2" t="s">
        <v>348</v>
      </c>
      <c r="BB76" s="2" t="s">
        <v>348</v>
      </c>
      <c r="BC76" s="2" t="str">
        <f>IF(Table1[[#This Row],[Enrollment Type: Group]]="X", "N", IF(Table1[[#This Row],[Enrollment Type: Atypical]]="A", "R", IF(Table1[[#This Row],[Enrollment Type: Individual]]="I", "R", IF(Table1[[#This Row],[Enrollment Type: Individual within a Group]]="N", "R", "Y"))))</f>
        <v>Y</v>
      </c>
      <c r="BD76" s="2" t="s">
        <v>348</v>
      </c>
      <c r="BE76" s="2" t="s">
        <v>348</v>
      </c>
      <c r="BF76" s="2" t="s">
        <v>348</v>
      </c>
      <c r="BG76" s="2" t="s">
        <v>348</v>
      </c>
      <c r="BH76" s="2" t="s">
        <v>348</v>
      </c>
      <c r="BI76" s="2" t="s">
        <v>349</v>
      </c>
      <c r="BJ76" s="2" t="str">
        <f>IF(Table1[[#This Row],[Enrollment Type: Group]]="X", "N", IF(Table1[[#This Row],[Enrollment Type: Atypical]]="A", "O", IF(Table1[[#This Row],[Enrollment Type: Individual]]="I", "O", IF(Table1[[#This Row],[Enrollment Type: Individual within a Group]]="N", "O", "O"))))</f>
        <v>O</v>
      </c>
      <c r="BK76" s="2" t="s">
        <v>348</v>
      </c>
      <c r="BL76" s="2" t="s">
        <v>348</v>
      </c>
      <c r="BM76" s="2" t="s">
        <v>349</v>
      </c>
      <c r="BN76" s="20" t="s">
        <v>348</v>
      </c>
      <c r="BO76" s="20" t="s">
        <v>349</v>
      </c>
      <c r="BP76" s="20" t="s">
        <v>351</v>
      </c>
      <c r="BQ76" s="20" t="s">
        <v>349</v>
      </c>
      <c r="BR76" s="20" t="s">
        <v>348</v>
      </c>
      <c r="BS76" s="20" t="s">
        <v>349</v>
      </c>
      <c r="BT76" s="20" t="s">
        <v>348</v>
      </c>
      <c r="BU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6" s="20" t="s">
        <v>348</v>
      </c>
      <c r="BW76" s="20" t="s">
        <v>348</v>
      </c>
      <c r="BX76" s="20" t="s">
        <v>348</v>
      </c>
      <c r="BY76" s="23" t="s">
        <v>349</v>
      </c>
      <c r="BZ76" s="2"/>
    </row>
    <row r="77" spans="1:78" x14ac:dyDescent="0.25">
      <c r="A77" s="5" t="str">
        <f>Table1[[#This Row],[Provider Type Code]]&amp;""&amp;Table1[[#This Row],[Provider Category (Specialty)]]</f>
        <v>0238</v>
      </c>
      <c r="B77" s="5" t="s">
        <v>320</v>
      </c>
      <c r="C77" s="2" t="s">
        <v>547</v>
      </c>
      <c r="D77" s="3" t="s">
        <v>439</v>
      </c>
      <c r="E77" s="2" t="s">
        <v>194</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
        <v>348</v>
      </c>
      <c r="AR77" s="2" t="s">
        <v>348</v>
      </c>
      <c r="AS77" s="2" t="s">
        <v>348</v>
      </c>
      <c r="AT77" s="2" t="str">
        <f>IF(Table1[[#This Row],[Enrollment Type: Group]]="X", "N", "C")</f>
        <v>C</v>
      </c>
      <c r="AU77" s="2" t="s">
        <v>348</v>
      </c>
      <c r="AV77" s="2" t="s">
        <v>348</v>
      </c>
      <c r="AW77" s="2" t="s">
        <v>348</v>
      </c>
      <c r="AX77" s="2" t="s">
        <v>348</v>
      </c>
      <c r="AY77" s="2" t="str">
        <f>IF(Table1[[#This Row],[Enrollment Type: Individual within a Group]]="X", "Y", IF(Table1[[#This Row],[Enrollment Type: Atypical]]="A", "B", IF(Table1[[#This Row],[Enrollment Type: Individual]]="I", "B", IF(Table1[[#This Row],[Enrollment Type: Group]]="G", "B", "N"))))</f>
        <v>Y</v>
      </c>
      <c r="AZ77" s="2" t="s">
        <v>348</v>
      </c>
      <c r="BA77" s="2" t="s">
        <v>348</v>
      </c>
      <c r="BB77" s="2" t="s">
        <v>348</v>
      </c>
      <c r="BC77" s="2" t="str">
        <f>IF(Table1[[#This Row],[Enrollment Type: Group]]="X", "N", IF(Table1[[#This Row],[Enrollment Type: Atypical]]="A", "R", IF(Table1[[#This Row],[Enrollment Type: Individual]]="I", "R", IF(Table1[[#This Row],[Enrollment Type: Individual within a Group]]="N", "R", "Y"))))</f>
        <v>Y</v>
      </c>
      <c r="BD77" s="2" t="s">
        <v>348</v>
      </c>
      <c r="BE77" s="2" t="s">
        <v>348</v>
      </c>
      <c r="BF77" s="2" t="s">
        <v>348</v>
      </c>
      <c r="BG77" s="2" t="s">
        <v>348</v>
      </c>
      <c r="BH77" s="2" t="s">
        <v>348</v>
      </c>
      <c r="BI77" s="2" t="s">
        <v>349</v>
      </c>
      <c r="BJ77" s="2" t="str">
        <f>IF(Table1[[#This Row],[Enrollment Type: Group]]="X", "N", IF(Table1[[#This Row],[Enrollment Type: Atypical]]="A", "O", IF(Table1[[#This Row],[Enrollment Type: Individual]]="I", "O", IF(Table1[[#This Row],[Enrollment Type: Individual within a Group]]="N", "O", "O"))))</f>
        <v>O</v>
      </c>
      <c r="BK77" s="2" t="s">
        <v>348</v>
      </c>
      <c r="BL77" s="2" t="s">
        <v>348</v>
      </c>
      <c r="BM77" s="2" t="s">
        <v>349</v>
      </c>
      <c r="BN77" s="20" t="s">
        <v>349</v>
      </c>
      <c r="BO77" s="20" t="s">
        <v>349</v>
      </c>
      <c r="BP77" s="20" t="s">
        <v>351</v>
      </c>
      <c r="BQ77" s="20" t="s">
        <v>349</v>
      </c>
      <c r="BR77" s="20" t="s">
        <v>348</v>
      </c>
      <c r="BS77" s="20" t="s">
        <v>349</v>
      </c>
      <c r="BT77" s="20" t="s">
        <v>348</v>
      </c>
      <c r="BU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7" s="20" t="s">
        <v>348</v>
      </c>
      <c r="BW77" s="20" t="s">
        <v>348</v>
      </c>
      <c r="BX77" s="20" t="s">
        <v>348</v>
      </c>
      <c r="BY77" s="23" t="s">
        <v>349</v>
      </c>
      <c r="BZ77" s="2"/>
    </row>
    <row r="78" spans="1:78" x14ac:dyDescent="0.25">
      <c r="A78" s="5" t="str">
        <f>Table1[[#This Row],[Provider Type Code]]&amp;""&amp;Table1[[#This Row],[Provider Category (Specialty)]]</f>
        <v>0239</v>
      </c>
      <c r="B78" s="5" t="s">
        <v>320</v>
      </c>
      <c r="C78" s="2" t="s">
        <v>547</v>
      </c>
      <c r="D78" s="3" t="s">
        <v>493</v>
      </c>
      <c r="E78" s="2" t="s">
        <v>208</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
        <v>348</v>
      </c>
      <c r="AR78" s="2" t="s">
        <v>348</v>
      </c>
      <c r="AS78" s="2" t="s">
        <v>348</v>
      </c>
      <c r="AT78" s="2" t="str">
        <f>IF(Table1[[#This Row],[Enrollment Type: Group]]="X", "N", "C")</f>
        <v>C</v>
      </c>
      <c r="AU78" s="2" t="s">
        <v>348</v>
      </c>
      <c r="AV78" s="2" t="s">
        <v>348</v>
      </c>
      <c r="AW78" s="2" t="s">
        <v>348</v>
      </c>
      <c r="AX78" s="2" t="s">
        <v>348</v>
      </c>
      <c r="AY78" s="2" t="str">
        <f>IF(Table1[[#This Row],[Enrollment Type: Individual within a Group]]="X", "Y", IF(Table1[[#This Row],[Enrollment Type: Atypical]]="A", "B", IF(Table1[[#This Row],[Enrollment Type: Individual]]="I", "B", IF(Table1[[#This Row],[Enrollment Type: Group]]="G", "B", "N"))))</f>
        <v>Y</v>
      </c>
      <c r="AZ78" s="2" t="s">
        <v>348</v>
      </c>
      <c r="BA78" s="2" t="s">
        <v>348</v>
      </c>
      <c r="BB78" s="2" t="s">
        <v>348</v>
      </c>
      <c r="BC78" s="2" t="str">
        <f>IF(Table1[[#This Row],[Enrollment Type: Group]]="X", "N", IF(Table1[[#This Row],[Enrollment Type: Atypical]]="A", "R", IF(Table1[[#This Row],[Enrollment Type: Individual]]="I", "R", IF(Table1[[#This Row],[Enrollment Type: Individual within a Group]]="N", "R", "Y"))))</f>
        <v>Y</v>
      </c>
      <c r="BD78" s="2" t="s">
        <v>348</v>
      </c>
      <c r="BE78" s="2" t="s">
        <v>348</v>
      </c>
      <c r="BF78" s="2" t="s">
        <v>348</v>
      </c>
      <c r="BG78" s="2" t="s">
        <v>348</v>
      </c>
      <c r="BH78" s="2" t="s">
        <v>348</v>
      </c>
      <c r="BI78" s="2" t="s">
        <v>349</v>
      </c>
      <c r="BJ78" s="2" t="str">
        <f>IF(Table1[[#This Row],[Enrollment Type: Group]]="X", "N", IF(Table1[[#This Row],[Enrollment Type: Atypical]]="A", "O", IF(Table1[[#This Row],[Enrollment Type: Individual]]="I", "O", IF(Table1[[#This Row],[Enrollment Type: Individual within a Group]]="N", "O", "O"))))</f>
        <v>O</v>
      </c>
      <c r="BK78" s="2" t="s">
        <v>348</v>
      </c>
      <c r="BL78" s="2" t="s">
        <v>348</v>
      </c>
      <c r="BM78" s="2" t="s">
        <v>349</v>
      </c>
      <c r="BN78" s="20" t="s">
        <v>349</v>
      </c>
      <c r="BO78" s="20" t="s">
        <v>349</v>
      </c>
      <c r="BP78" s="20" t="s">
        <v>351</v>
      </c>
      <c r="BQ78" s="20" t="s">
        <v>349</v>
      </c>
      <c r="BR78" s="20" t="s">
        <v>348</v>
      </c>
      <c r="BS78" s="20" t="s">
        <v>349</v>
      </c>
      <c r="BT78" s="20" t="s">
        <v>348</v>
      </c>
      <c r="BU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8" s="20" t="s">
        <v>348</v>
      </c>
      <c r="BW78" s="20" t="s">
        <v>348</v>
      </c>
      <c r="BX78" s="20" t="s">
        <v>348</v>
      </c>
      <c r="BY78" s="23" t="s">
        <v>349</v>
      </c>
      <c r="BZ78" s="2"/>
    </row>
    <row r="79" spans="1:78" x14ac:dyDescent="0.25">
      <c r="A79" s="5" t="str">
        <f>Table1[[#This Row],[Provider Type Code]]&amp;""&amp;Table1[[#This Row],[Provider Category (Specialty)]]</f>
        <v>0253</v>
      </c>
      <c r="B79" s="5" t="s">
        <v>320</v>
      </c>
      <c r="C79" s="2" t="s">
        <v>547</v>
      </c>
      <c r="D79" s="3" t="s">
        <v>449</v>
      </c>
      <c r="E79" s="2" t="s">
        <v>237</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
        <v>348</v>
      </c>
      <c r="AR79" s="2" t="s">
        <v>348</v>
      </c>
      <c r="AS79" s="2" t="s">
        <v>348</v>
      </c>
      <c r="AT79" s="2" t="str">
        <f>IF(Table1[[#This Row],[Enrollment Type: Group]]="X", "N", "C")</f>
        <v>C</v>
      </c>
      <c r="AU79" s="2" t="s">
        <v>348</v>
      </c>
      <c r="AV79" s="2" t="s">
        <v>348</v>
      </c>
      <c r="AW79" s="2" t="s">
        <v>348</v>
      </c>
      <c r="AX79" s="2" t="s">
        <v>348</v>
      </c>
      <c r="AY79" s="2" t="str">
        <f>IF(Table1[[#This Row],[Enrollment Type: Individual within a Group]]="X", "Y", IF(Table1[[#This Row],[Enrollment Type: Atypical]]="A", "B", IF(Table1[[#This Row],[Enrollment Type: Individual]]="I", "B", IF(Table1[[#This Row],[Enrollment Type: Group]]="G", "B", "N"))))</f>
        <v>Y</v>
      </c>
      <c r="AZ79" s="2" t="s">
        <v>348</v>
      </c>
      <c r="BA79" s="2" t="s">
        <v>348</v>
      </c>
      <c r="BB79" s="2" t="s">
        <v>348</v>
      </c>
      <c r="BC79" s="2" t="str">
        <f>IF(Table1[[#This Row],[Enrollment Type: Group]]="X", "N", IF(Table1[[#This Row],[Enrollment Type: Atypical]]="A", "R", IF(Table1[[#This Row],[Enrollment Type: Individual]]="I", "R", IF(Table1[[#This Row],[Enrollment Type: Individual within a Group]]="N", "R", "Y"))))</f>
        <v>Y</v>
      </c>
      <c r="BD79" s="2" t="s">
        <v>348</v>
      </c>
      <c r="BE79" s="2" t="s">
        <v>348</v>
      </c>
      <c r="BF79" s="2" t="s">
        <v>348</v>
      </c>
      <c r="BG79" s="2" t="s">
        <v>348</v>
      </c>
      <c r="BH79" s="2" t="s">
        <v>348</v>
      </c>
      <c r="BI79" s="2" t="s">
        <v>349</v>
      </c>
      <c r="BJ79" s="2" t="str">
        <f>IF(Table1[[#This Row],[Enrollment Type: Group]]="X", "N", IF(Table1[[#This Row],[Enrollment Type: Atypical]]="A", "O", IF(Table1[[#This Row],[Enrollment Type: Individual]]="I", "O", IF(Table1[[#This Row],[Enrollment Type: Individual within a Group]]="N", "O", "O"))))</f>
        <v>O</v>
      </c>
      <c r="BK79" s="2" t="s">
        <v>348</v>
      </c>
      <c r="BL79" s="2" t="s">
        <v>348</v>
      </c>
      <c r="BM79" s="2" t="s">
        <v>349</v>
      </c>
      <c r="BN79" s="20" t="s">
        <v>348</v>
      </c>
      <c r="BO79" s="20" t="s">
        <v>349</v>
      </c>
      <c r="BP79" s="20" t="s">
        <v>351</v>
      </c>
      <c r="BQ79" s="20" t="s">
        <v>349</v>
      </c>
      <c r="BR79" s="20" t="s">
        <v>348</v>
      </c>
      <c r="BS79" s="20" t="s">
        <v>349</v>
      </c>
      <c r="BT79" s="20" t="s">
        <v>348</v>
      </c>
      <c r="BU7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9" s="20" t="s">
        <v>348</v>
      </c>
      <c r="BW79" s="20" t="s">
        <v>348</v>
      </c>
      <c r="BX79" s="20" t="s">
        <v>348</v>
      </c>
      <c r="BY79" s="23" t="s">
        <v>349</v>
      </c>
      <c r="BZ79" s="2"/>
    </row>
    <row r="80" spans="1:78" x14ac:dyDescent="0.25">
      <c r="A80" s="5" t="str">
        <f>Table1[[#This Row],[Provider Type Code]]&amp;""&amp;Table1[[#This Row],[Provider Category (Specialty)]]</f>
        <v>0254</v>
      </c>
      <c r="B80" s="5" t="s">
        <v>320</v>
      </c>
      <c r="C80" s="2" t="s">
        <v>547</v>
      </c>
      <c r="D80" s="3" t="s">
        <v>450</v>
      </c>
      <c r="E80" s="2" t="s">
        <v>238</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
        <v>348</v>
      </c>
      <c r="AR80" s="2" t="s">
        <v>348</v>
      </c>
      <c r="AS80" s="2" t="s">
        <v>348</v>
      </c>
      <c r="AT80" s="2" t="str">
        <f>IF(Table1[[#This Row],[Enrollment Type: Group]]="X", "N", "C")</f>
        <v>C</v>
      </c>
      <c r="AU80" s="2" t="s">
        <v>348</v>
      </c>
      <c r="AV80" s="2" t="s">
        <v>348</v>
      </c>
      <c r="AW80" s="2" t="s">
        <v>348</v>
      </c>
      <c r="AX80" s="2" t="s">
        <v>348</v>
      </c>
      <c r="AY80" s="2" t="str">
        <f>IF(Table1[[#This Row],[Enrollment Type: Individual within a Group]]="X", "Y", IF(Table1[[#This Row],[Enrollment Type: Atypical]]="A", "B", IF(Table1[[#This Row],[Enrollment Type: Individual]]="I", "B", IF(Table1[[#This Row],[Enrollment Type: Group]]="G", "B", "N"))))</f>
        <v>Y</v>
      </c>
      <c r="AZ80" s="2" t="s">
        <v>348</v>
      </c>
      <c r="BA80" s="2" t="s">
        <v>348</v>
      </c>
      <c r="BB80" s="2" t="s">
        <v>348</v>
      </c>
      <c r="BC80" s="2" t="str">
        <f>IF(Table1[[#This Row],[Enrollment Type: Group]]="X", "N", IF(Table1[[#This Row],[Enrollment Type: Atypical]]="A", "R", IF(Table1[[#This Row],[Enrollment Type: Individual]]="I", "R", IF(Table1[[#This Row],[Enrollment Type: Individual within a Group]]="N", "R", "Y"))))</f>
        <v>Y</v>
      </c>
      <c r="BD80" s="2" t="s">
        <v>348</v>
      </c>
      <c r="BE80" s="2" t="s">
        <v>348</v>
      </c>
      <c r="BF80" s="2" t="s">
        <v>348</v>
      </c>
      <c r="BG80" s="2" t="s">
        <v>348</v>
      </c>
      <c r="BH80" s="2" t="s">
        <v>348</v>
      </c>
      <c r="BI80" s="2" t="s">
        <v>349</v>
      </c>
      <c r="BJ80" s="2" t="str">
        <f>IF(Table1[[#This Row],[Enrollment Type: Group]]="X", "N", IF(Table1[[#This Row],[Enrollment Type: Atypical]]="A", "O", IF(Table1[[#This Row],[Enrollment Type: Individual]]="I", "O", IF(Table1[[#This Row],[Enrollment Type: Individual within a Group]]="N", "O", "O"))))</f>
        <v>O</v>
      </c>
      <c r="BK80" s="2" t="s">
        <v>348</v>
      </c>
      <c r="BL80" s="2" t="s">
        <v>348</v>
      </c>
      <c r="BM80" s="2" t="s">
        <v>349</v>
      </c>
      <c r="BN80" s="20" t="s">
        <v>349</v>
      </c>
      <c r="BO80" s="20" t="s">
        <v>349</v>
      </c>
      <c r="BP80" s="20" t="s">
        <v>351</v>
      </c>
      <c r="BQ80" s="20" t="s">
        <v>349</v>
      </c>
      <c r="BR80" s="20" t="s">
        <v>348</v>
      </c>
      <c r="BS80" s="20" t="s">
        <v>349</v>
      </c>
      <c r="BT80" s="20" t="s">
        <v>348</v>
      </c>
      <c r="BU8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0" s="20" t="s">
        <v>348</v>
      </c>
      <c r="BW80" s="20" t="s">
        <v>348</v>
      </c>
      <c r="BX80" s="20" t="s">
        <v>348</v>
      </c>
      <c r="BY80" s="23" t="s">
        <v>349</v>
      </c>
      <c r="BZ80" s="2"/>
    </row>
    <row r="81" spans="1:78" x14ac:dyDescent="0.25">
      <c r="A81" s="5" t="str">
        <f>Table1[[#This Row],[Provider Type Code]]&amp;""&amp;Table1[[#This Row],[Provider Category (Specialty)]]</f>
        <v>0255</v>
      </c>
      <c r="B81" s="5" t="s">
        <v>320</v>
      </c>
      <c r="C81" s="2" t="s">
        <v>547</v>
      </c>
      <c r="D81" s="3" t="s">
        <v>451</v>
      </c>
      <c r="E81" s="2" t="s">
        <v>589</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
        <v>348</v>
      </c>
      <c r="AR81" s="2" t="s">
        <v>348</v>
      </c>
      <c r="AS81" s="2" t="s">
        <v>348</v>
      </c>
      <c r="AT81" s="2" t="str">
        <f>IF(Table1[[#This Row],[Enrollment Type: Group]]="X", "N", "C")</f>
        <v>C</v>
      </c>
      <c r="AU81" s="2" t="s">
        <v>348</v>
      </c>
      <c r="AV81" s="2" t="s">
        <v>348</v>
      </c>
      <c r="AW81" s="2" t="s">
        <v>348</v>
      </c>
      <c r="AX81" s="2" t="s">
        <v>348</v>
      </c>
      <c r="AY81" s="2" t="str">
        <f>IF(Table1[[#This Row],[Enrollment Type: Individual within a Group]]="X", "Y", IF(Table1[[#This Row],[Enrollment Type: Atypical]]="A", "B", IF(Table1[[#This Row],[Enrollment Type: Individual]]="I", "B", IF(Table1[[#This Row],[Enrollment Type: Group]]="G", "B", "N"))))</f>
        <v>Y</v>
      </c>
      <c r="AZ81" s="2" t="s">
        <v>348</v>
      </c>
      <c r="BA81" s="2" t="s">
        <v>348</v>
      </c>
      <c r="BB81" s="2" t="s">
        <v>348</v>
      </c>
      <c r="BC81" s="2" t="str">
        <f>IF(Table1[[#This Row],[Enrollment Type: Group]]="X", "N", IF(Table1[[#This Row],[Enrollment Type: Atypical]]="A", "R", IF(Table1[[#This Row],[Enrollment Type: Individual]]="I", "R", IF(Table1[[#This Row],[Enrollment Type: Individual within a Group]]="N", "R", "Y"))))</f>
        <v>Y</v>
      </c>
      <c r="BD81" s="2" t="s">
        <v>348</v>
      </c>
      <c r="BE81" s="2" t="s">
        <v>348</v>
      </c>
      <c r="BF81" s="2" t="s">
        <v>348</v>
      </c>
      <c r="BG81" s="2" t="s">
        <v>348</v>
      </c>
      <c r="BH81" s="2" t="s">
        <v>348</v>
      </c>
      <c r="BI81" s="2" t="s">
        <v>349</v>
      </c>
      <c r="BJ81" s="2" t="str">
        <f>IF(Table1[[#This Row],[Enrollment Type: Group]]="X", "N", IF(Table1[[#This Row],[Enrollment Type: Atypical]]="A", "O", IF(Table1[[#This Row],[Enrollment Type: Individual]]="I", "O", IF(Table1[[#This Row],[Enrollment Type: Individual within a Group]]="N", "O", "O"))))</f>
        <v>O</v>
      </c>
      <c r="BK81" s="2" t="s">
        <v>348</v>
      </c>
      <c r="BL81" s="2" t="s">
        <v>348</v>
      </c>
      <c r="BM81" s="2" t="s">
        <v>349</v>
      </c>
      <c r="BN81" s="20" t="s">
        <v>349</v>
      </c>
      <c r="BO81" s="20" t="s">
        <v>349</v>
      </c>
      <c r="BP81" s="20" t="s">
        <v>351</v>
      </c>
      <c r="BQ81" s="20" t="s">
        <v>349</v>
      </c>
      <c r="BR81" s="20" t="s">
        <v>348</v>
      </c>
      <c r="BS81" s="20" t="s">
        <v>349</v>
      </c>
      <c r="BT81" s="20" t="s">
        <v>348</v>
      </c>
      <c r="BU8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1" s="20" t="s">
        <v>348</v>
      </c>
      <c r="BW81" s="20" t="s">
        <v>348</v>
      </c>
      <c r="BX81" s="20" t="s">
        <v>348</v>
      </c>
      <c r="BY81" s="23" t="s">
        <v>349</v>
      </c>
      <c r="BZ81" s="2"/>
    </row>
    <row r="82" spans="1:78" x14ac:dyDescent="0.25">
      <c r="A82" s="5" t="str">
        <f>Table1[[#This Row],[Provider Type Code]]&amp;""&amp;Table1[[#This Row],[Provider Category (Specialty)]]</f>
        <v>02AA</v>
      </c>
      <c r="B82" s="5" t="s">
        <v>320</v>
      </c>
      <c r="C82" s="2" t="s">
        <v>547</v>
      </c>
      <c r="D82" s="3" t="s">
        <v>20</v>
      </c>
      <c r="E82" s="2" t="s">
        <v>21</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
        <v>348</v>
      </c>
      <c r="AR82" s="2" t="s">
        <v>348</v>
      </c>
      <c r="AS82" s="2" t="s">
        <v>348</v>
      </c>
      <c r="AT82" s="2" t="str">
        <f>IF(Table1[[#This Row],[Enrollment Type: Group]]="X", "N", "C")</f>
        <v>C</v>
      </c>
      <c r="AU82" s="2" t="s">
        <v>348</v>
      </c>
      <c r="AV82" s="2" t="s">
        <v>348</v>
      </c>
      <c r="AW82" s="2" t="s">
        <v>348</v>
      </c>
      <c r="AX82" s="2" t="s">
        <v>348</v>
      </c>
      <c r="AY82" s="2" t="str">
        <f>IF(Table1[[#This Row],[Enrollment Type: Individual within a Group]]="X", "Y", IF(Table1[[#This Row],[Enrollment Type: Atypical]]="A", "B", IF(Table1[[#This Row],[Enrollment Type: Individual]]="I", "B", IF(Table1[[#This Row],[Enrollment Type: Group]]="G", "B", "N"))))</f>
        <v>Y</v>
      </c>
      <c r="AZ82" s="2" t="s">
        <v>348</v>
      </c>
      <c r="BA82" s="2" t="s">
        <v>348</v>
      </c>
      <c r="BB82" s="2" t="s">
        <v>348</v>
      </c>
      <c r="BC82" s="2" t="str">
        <f>IF(Table1[[#This Row],[Enrollment Type: Group]]="X", "N", IF(Table1[[#This Row],[Enrollment Type: Atypical]]="A", "R", IF(Table1[[#This Row],[Enrollment Type: Individual]]="I", "R", IF(Table1[[#This Row],[Enrollment Type: Individual within a Group]]="N", "R", "Y"))))</f>
        <v>Y</v>
      </c>
      <c r="BD82" s="2" t="s">
        <v>348</v>
      </c>
      <c r="BE82" s="2" t="s">
        <v>348</v>
      </c>
      <c r="BF82" s="2" t="s">
        <v>348</v>
      </c>
      <c r="BG82" s="2" t="s">
        <v>348</v>
      </c>
      <c r="BH82" s="2" t="s">
        <v>348</v>
      </c>
      <c r="BI82" s="2" t="s">
        <v>349</v>
      </c>
      <c r="BJ82" s="2" t="str">
        <f>IF(Table1[[#This Row],[Enrollment Type: Group]]="X", "N", IF(Table1[[#This Row],[Enrollment Type: Atypical]]="A", "O", IF(Table1[[#This Row],[Enrollment Type: Individual]]="I", "O", IF(Table1[[#This Row],[Enrollment Type: Individual within a Group]]="N", "O", "O"))))</f>
        <v>O</v>
      </c>
      <c r="BK82" s="2" t="s">
        <v>348</v>
      </c>
      <c r="BL82" s="2" t="s">
        <v>348</v>
      </c>
      <c r="BM82" s="2" t="s">
        <v>349</v>
      </c>
      <c r="BN82" s="20" t="s">
        <v>348</v>
      </c>
      <c r="BO82" s="20" t="s">
        <v>349</v>
      </c>
      <c r="BP82" s="20" t="s">
        <v>351</v>
      </c>
      <c r="BQ82" s="20" t="s">
        <v>349</v>
      </c>
      <c r="BR82" s="20" t="s">
        <v>348</v>
      </c>
      <c r="BS82" s="20" t="s">
        <v>349</v>
      </c>
      <c r="BT82" s="20" t="s">
        <v>348</v>
      </c>
      <c r="BU8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2" s="20" t="s">
        <v>348</v>
      </c>
      <c r="BW82" s="20" t="s">
        <v>348</v>
      </c>
      <c r="BX82" s="20" t="s">
        <v>348</v>
      </c>
      <c r="BY82" s="23" t="s">
        <v>349</v>
      </c>
      <c r="BZ82" s="2"/>
    </row>
    <row r="83" spans="1:78" x14ac:dyDescent="0.25">
      <c r="A83" s="5" t="str">
        <f>Table1[[#This Row],[Provider Type Code]]&amp;""&amp;Table1[[#This Row],[Provider Category (Specialty)]]</f>
        <v>02C3</v>
      </c>
      <c r="B83" s="5" t="s">
        <v>320</v>
      </c>
      <c r="C83" s="2" t="s">
        <v>547</v>
      </c>
      <c r="D83" s="3" t="s">
        <v>190</v>
      </c>
      <c r="E83" s="2" t="s">
        <v>191</v>
      </c>
      <c r="F83" s="23" t="s">
        <v>247</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
        <v>348</v>
      </c>
      <c r="AR83" s="2" t="s">
        <v>348</v>
      </c>
      <c r="AS83" s="2" t="s">
        <v>348</v>
      </c>
      <c r="AT83" s="2" t="str">
        <f>IF(Table1[[#This Row],[Enrollment Type: Group]]="X", "N", "C")</f>
        <v>C</v>
      </c>
      <c r="AU83" s="2" t="s">
        <v>348</v>
      </c>
      <c r="AV83" s="2" t="s">
        <v>348</v>
      </c>
      <c r="AW83" s="2" t="s">
        <v>348</v>
      </c>
      <c r="AX83" s="2" t="s">
        <v>348</v>
      </c>
      <c r="AY83" s="2" t="str">
        <f>IF(Table1[[#This Row],[Enrollment Type: Individual within a Group]]="X", "Y", IF(Table1[[#This Row],[Enrollment Type: Atypical]]="A", "B", IF(Table1[[#This Row],[Enrollment Type: Individual]]="I", "B", IF(Table1[[#This Row],[Enrollment Type: Group]]="G", "B", "N"))))</f>
        <v>Y</v>
      </c>
      <c r="AZ83" s="2" t="s">
        <v>348</v>
      </c>
      <c r="BA83" s="2" t="s">
        <v>348</v>
      </c>
      <c r="BB83" s="2" t="s">
        <v>348</v>
      </c>
      <c r="BC83" s="2" t="str">
        <f>IF(Table1[[#This Row],[Enrollment Type: Group]]="X", "N", IF(Table1[[#This Row],[Enrollment Type: Atypical]]="A", "R", IF(Table1[[#This Row],[Enrollment Type: Individual]]="I", "R", IF(Table1[[#This Row],[Enrollment Type: Individual within a Group]]="N", "R", "Y"))))</f>
        <v>Y</v>
      </c>
      <c r="BD83" s="2" t="s">
        <v>348</v>
      </c>
      <c r="BE83" s="2" t="s">
        <v>348</v>
      </c>
      <c r="BF83" s="2" t="s">
        <v>348</v>
      </c>
      <c r="BG83" s="2" t="s">
        <v>348</v>
      </c>
      <c r="BH83" s="2" t="s">
        <v>348</v>
      </c>
      <c r="BI83" s="2" t="s">
        <v>349</v>
      </c>
      <c r="BJ83" s="2" t="str">
        <f>IF(Table1[[#This Row],[Enrollment Type: Group]]="X", "N", IF(Table1[[#This Row],[Enrollment Type: Atypical]]="A", "O", IF(Table1[[#This Row],[Enrollment Type: Individual]]="I", "O", IF(Table1[[#This Row],[Enrollment Type: Individual within a Group]]="N", "O", "O"))))</f>
        <v>O</v>
      </c>
      <c r="BK83" s="2" t="s">
        <v>348</v>
      </c>
      <c r="BL83" s="2" t="s">
        <v>348</v>
      </c>
      <c r="BM83" s="2" t="s">
        <v>349</v>
      </c>
      <c r="BN83" s="20" t="s">
        <v>349</v>
      </c>
      <c r="BO83" s="20" t="s">
        <v>349</v>
      </c>
      <c r="BP83" s="20" t="s">
        <v>351</v>
      </c>
      <c r="BQ83" s="20" t="s">
        <v>349</v>
      </c>
      <c r="BR83" s="20" t="s">
        <v>348</v>
      </c>
      <c r="BS83" s="20" t="s">
        <v>349</v>
      </c>
      <c r="BT83" s="20" t="s">
        <v>348</v>
      </c>
      <c r="BU8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3" s="20" t="s">
        <v>348</v>
      </c>
      <c r="BW83" s="20" t="s">
        <v>348</v>
      </c>
      <c r="BX83" s="20" t="s">
        <v>348</v>
      </c>
      <c r="BY83" s="23" t="s">
        <v>349</v>
      </c>
      <c r="BZ83" s="2"/>
    </row>
    <row r="84" spans="1:78" x14ac:dyDescent="0.25">
      <c r="A84" s="5" t="str">
        <f>Table1[[#This Row],[Provider Type Code]]&amp;""&amp;Table1[[#This Row],[Provider Category (Specialty)]]</f>
        <v>02E1</v>
      </c>
      <c r="B84" s="5" t="s">
        <v>320</v>
      </c>
      <c r="C84" s="2" t="s">
        <v>547</v>
      </c>
      <c r="D84" s="3" t="s">
        <v>188</v>
      </c>
      <c r="E84" s="2" t="s">
        <v>189</v>
      </c>
      <c r="F84" s="23" t="s">
        <v>519</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
        <v>348</v>
      </c>
      <c r="AR84" s="2" t="s">
        <v>348</v>
      </c>
      <c r="AS84" s="2" t="s">
        <v>348</v>
      </c>
      <c r="AT84" s="2" t="str">
        <f>IF(Table1[[#This Row],[Enrollment Type: Group]]="X", "N", "C")</f>
        <v>C</v>
      </c>
      <c r="AU84" s="2" t="s">
        <v>348</v>
      </c>
      <c r="AV84" s="2" t="s">
        <v>348</v>
      </c>
      <c r="AW84" s="2" t="s">
        <v>348</v>
      </c>
      <c r="AX84" s="2" t="s">
        <v>348</v>
      </c>
      <c r="AY84" s="2" t="str">
        <f>IF(Table1[[#This Row],[Enrollment Type: Individual within a Group]]="X", "Y", IF(Table1[[#This Row],[Enrollment Type: Atypical]]="A", "B", IF(Table1[[#This Row],[Enrollment Type: Individual]]="I", "B", IF(Table1[[#This Row],[Enrollment Type: Group]]="G", "B", "N"))))</f>
        <v>Y</v>
      </c>
      <c r="AZ84" s="2" t="s">
        <v>348</v>
      </c>
      <c r="BA84" s="2" t="s">
        <v>348</v>
      </c>
      <c r="BB84" s="2" t="s">
        <v>348</v>
      </c>
      <c r="BC84" s="2" t="str">
        <f>IF(Table1[[#This Row],[Enrollment Type: Group]]="X", "N", IF(Table1[[#This Row],[Enrollment Type: Atypical]]="A", "R", IF(Table1[[#This Row],[Enrollment Type: Individual]]="I", "R", IF(Table1[[#This Row],[Enrollment Type: Individual within a Group]]="N", "R", "Y"))))</f>
        <v>Y</v>
      </c>
      <c r="BD84" s="2" t="s">
        <v>348</v>
      </c>
      <c r="BE84" s="2" t="s">
        <v>348</v>
      </c>
      <c r="BF84" s="2" t="s">
        <v>348</v>
      </c>
      <c r="BG84" s="2" t="s">
        <v>348</v>
      </c>
      <c r="BH84" s="2" t="s">
        <v>348</v>
      </c>
      <c r="BI84" s="2" t="s">
        <v>349</v>
      </c>
      <c r="BJ84" s="2" t="str">
        <f>IF(Table1[[#This Row],[Enrollment Type: Group]]="X", "N", IF(Table1[[#This Row],[Enrollment Type: Atypical]]="A", "O", IF(Table1[[#This Row],[Enrollment Type: Individual]]="I", "O", IF(Table1[[#This Row],[Enrollment Type: Individual within a Group]]="N", "O", "O"))))</f>
        <v>O</v>
      </c>
      <c r="BK84" s="2" t="s">
        <v>348</v>
      </c>
      <c r="BL84" s="2" t="s">
        <v>348</v>
      </c>
      <c r="BM84" s="2" t="s">
        <v>349</v>
      </c>
      <c r="BN84" s="20" t="s">
        <v>349</v>
      </c>
      <c r="BO84" s="20" t="s">
        <v>349</v>
      </c>
      <c r="BP84" s="20" t="s">
        <v>351</v>
      </c>
      <c r="BQ84" s="20" t="s">
        <v>349</v>
      </c>
      <c r="BR84" s="20" t="s">
        <v>348</v>
      </c>
      <c r="BS84" s="20" t="s">
        <v>349</v>
      </c>
      <c r="BT84" s="20" t="s">
        <v>348</v>
      </c>
      <c r="BU8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4" s="20" t="s">
        <v>348</v>
      </c>
      <c r="BW84" s="20" t="s">
        <v>348</v>
      </c>
      <c r="BX84" s="20" t="s">
        <v>348</v>
      </c>
      <c r="BY84" s="23" t="s">
        <v>349</v>
      </c>
      <c r="BZ84" s="2"/>
    </row>
    <row r="85" spans="1:78" x14ac:dyDescent="0.25">
      <c r="A85" s="5" t="str">
        <f>Table1[[#This Row],[Provider Type Code]]&amp;""&amp;Table1[[#This Row],[Provider Category (Specialty)]]</f>
        <v>02E2</v>
      </c>
      <c r="B85" s="5" t="s">
        <v>320</v>
      </c>
      <c r="C85" s="2" t="s">
        <v>547</v>
      </c>
      <c r="D85" s="3" t="s">
        <v>196</v>
      </c>
      <c r="E85" s="2" t="s">
        <v>197</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
        <v>348</v>
      </c>
      <c r="AR85" s="2" t="s">
        <v>348</v>
      </c>
      <c r="AS85" s="2" t="s">
        <v>348</v>
      </c>
      <c r="AT85" s="2" t="str">
        <f>IF(Table1[[#This Row],[Enrollment Type: Group]]="X", "N", "C")</f>
        <v>C</v>
      </c>
      <c r="AU85" s="2" t="s">
        <v>348</v>
      </c>
      <c r="AV85" s="2" t="s">
        <v>348</v>
      </c>
      <c r="AW85" s="2" t="s">
        <v>348</v>
      </c>
      <c r="AX85" s="2" t="s">
        <v>348</v>
      </c>
      <c r="AY85" s="2" t="str">
        <f>IF(Table1[[#This Row],[Enrollment Type: Individual within a Group]]="X", "Y", IF(Table1[[#This Row],[Enrollment Type: Atypical]]="A", "B", IF(Table1[[#This Row],[Enrollment Type: Individual]]="I", "B", IF(Table1[[#This Row],[Enrollment Type: Group]]="G", "B", "N"))))</f>
        <v>Y</v>
      </c>
      <c r="AZ85" s="2" t="s">
        <v>348</v>
      </c>
      <c r="BA85" s="2" t="s">
        <v>348</v>
      </c>
      <c r="BB85" s="2" t="s">
        <v>348</v>
      </c>
      <c r="BC85" s="2" t="str">
        <f>IF(Table1[[#This Row],[Enrollment Type: Group]]="X", "N", IF(Table1[[#This Row],[Enrollment Type: Atypical]]="A", "R", IF(Table1[[#This Row],[Enrollment Type: Individual]]="I", "R", IF(Table1[[#This Row],[Enrollment Type: Individual within a Group]]="N", "R", "Y"))))</f>
        <v>Y</v>
      </c>
      <c r="BD85" s="2" t="s">
        <v>348</v>
      </c>
      <c r="BE85" s="2" t="s">
        <v>348</v>
      </c>
      <c r="BF85" s="2" t="s">
        <v>348</v>
      </c>
      <c r="BG85" s="2" t="s">
        <v>348</v>
      </c>
      <c r="BH85" s="2" t="s">
        <v>348</v>
      </c>
      <c r="BI85" s="2" t="s">
        <v>349</v>
      </c>
      <c r="BJ85" s="2" t="str">
        <f>IF(Table1[[#This Row],[Enrollment Type: Group]]="X", "N", IF(Table1[[#This Row],[Enrollment Type: Atypical]]="A", "O", IF(Table1[[#This Row],[Enrollment Type: Individual]]="I", "O", IF(Table1[[#This Row],[Enrollment Type: Individual within a Group]]="N", "O", "O"))))</f>
        <v>O</v>
      </c>
      <c r="BK85" s="2" t="s">
        <v>348</v>
      </c>
      <c r="BL85" s="2" t="s">
        <v>348</v>
      </c>
      <c r="BM85" s="2" t="s">
        <v>349</v>
      </c>
      <c r="BN85" s="20" t="s">
        <v>349</v>
      </c>
      <c r="BO85" s="20" t="s">
        <v>349</v>
      </c>
      <c r="BP85" s="20" t="s">
        <v>351</v>
      </c>
      <c r="BQ85" s="20" t="s">
        <v>349</v>
      </c>
      <c r="BR85" s="20" t="s">
        <v>348</v>
      </c>
      <c r="BS85" s="20" t="s">
        <v>349</v>
      </c>
      <c r="BT85" s="20" t="s">
        <v>348</v>
      </c>
      <c r="BU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5" s="20" t="s">
        <v>348</v>
      </c>
      <c r="BW85" s="20" t="s">
        <v>348</v>
      </c>
      <c r="BX85" s="20" t="s">
        <v>348</v>
      </c>
      <c r="BY85" s="23" t="s">
        <v>349</v>
      </c>
      <c r="BZ85" s="2"/>
    </row>
    <row r="86" spans="1:78" x14ac:dyDescent="0.25">
      <c r="A86" s="5" t="str">
        <f>Table1[[#This Row],[Provider Type Code]]&amp;""&amp;Table1[[#This Row],[Provider Category (Specialty)]]</f>
        <v>02E3</v>
      </c>
      <c r="B86" s="5" t="s">
        <v>320</v>
      </c>
      <c r="C86" s="2" t="s">
        <v>547</v>
      </c>
      <c r="D86" s="3" t="s">
        <v>67</v>
      </c>
      <c r="E86" s="2" t="s">
        <v>68</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
        <v>348</v>
      </c>
      <c r="AR86" s="2" t="s">
        <v>348</v>
      </c>
      <c r="AS86" s="2" t="s">
        <v>348</v>
      </c>
      <c r="AT86" s="2" t="str">
        <f>IF(Table1[[#This Row],[Enrollment Type: Group]]="X", "N", "C")</f>
        <v>C</v>
      </c>
      <c r="AU86" s="2" t="s">
        <v>348</v>
      </c>
      <c r="AV86" s="2" t="s">
        <v>348</v>
      </c>
      <c r="AW86" s="2" t="s">
        <v>348</v>
      </c>
      <c r="AX86" s="2" t="s">
        <v>348</v>
      </c>
      <c r="AY86" s="2" t="str">
        <f>IF(Table1[[#This Row],[Enrollment Type: Individual within a Group]]="X", "Y", IF(Table1[[#This Row],[Enrollment Type: Atypical]]="A", "B", IF(Table1[[#This Row],[Enrollment Type: Individual]]="I", "B", IF(Table1[[#This Row],[Enrollment Type: Group]]="G", "B", "N"))))</f>
        <v>Y</v>
      </c>
      <c r="AZ86" s="2" t="s">
        <v>348</v>
      </c>
      <c r="BA86" s="2" t="s">
        <v>348</v>
      </c>
      <c r="BB86" s="2" t="s">
        <v>348</v>
      </c>
      <c r="BC86" s="2" t="str">
        <f>IF(Table1[[#This Row],[Enrollment Type: Group]]="X", "N", IF(Table1[[#This Row],[Enrollment Type: Atypical]]="A", "R", IF(Table1[[#This Row],[Enrollment Type: Individual]]="I", "R", IF(Table1[[#This Row],[Enrollment Type: Individual within a Group]]="N", "R", "Y"))))</f>
        <v>Y</v>
      </c>
      <c r="BD86" s="2" t="s">
        <v>348</v>
      </c>
      <c r="BE86" s="2" t="s">
        <v>348</v>
      </c>
      <c r="BF86" s="2" t="s">
        <v>348</v>
      </c>
      <c r="BG86" s="2" t="s">
        <v>348</v>
      </c>
      <c r="BH86" s="2" t="s">
        <v>348</v>
      </c>
      <c r="BI86" s="2" t="s">
        <v>349</v>
      </c>
      <c r="BJ86" s="2" t="str">
        <f>IF(Table1[[#This Row],[Enrollment Type: Group]]="X", "N", IF(Table1[[#This Row],[Enrollment Type: Atypical]]="A", "O", IF(Table1[[#This Row],[Enrollment Type: Individual]]="I", "O", IF(Table1[[#This Row],[Enrollment Type: Individual within a Group]]="N", "O", "O"))))</f>
        <v>O</v>
      </c>
      <c r="BK86" s="2" t="s">
        <v>348</v>
      </c>
      <c r="BL86" s="2" t="s">
        <v>348</v>
      </c>
      <c r="BM86" s="2" t="s">
        <v>349</v>
      </c>
      <c r="BN86" s="20" t="s">
        <v>348</v>
      </c>
      <c r="BO86" s="20" t="s">
        <v>349</v>
      </c>
      <c r="BP86" s="20" t="s">
        <v>351</v>
      </c>
      <c r="BQ86" s="20" t="s">
        <v>349</v>
      </c>
      <c r="BR86" s="20" t="s">
        <v>348</v>
      </c>
      <c r="BS86" s="20" t="s">
        <v>349</v>
      </c>
      <c r="BT86" s="20" t="s">
        <v>348</v>
      </c>
      <c r="BU8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6" s="20" t="s">
        <v>348</v>
      </c>
      <c r="BW86" s="20" t="s">
        <v>348</v>
      </c>
      <c r="BX86" s="20" t="s">
        <v>348</v>
      </c>
      <c r="BY86" s="23" t="s">
        <v>349</v>
      </c>
      <c r="BZ86" s="2"/>
    </row>
    <row r="87" spans="1:78" x14ac:dyDescent="0.25">
      <c r="A87" s="5" t="str">
        <f>Table1[[#This Row],[Provider Type Code]]&amp;""&amp;Table1[[#This Row],[Provider Category (Specialty)]]</f>
        <v>02FC</v>
      </c>
      <c r="B87" s="5" t="s">
        <v>320</v>
      </c>
      <c r="C87" s="2" t="s">
        <v>547</v>
      </c>
      <c r="D87" s="3" t="s">
        <v>66</v>
      </c>
      <c r="E87" s="2" t="s">
        <v>793</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348</v>
      </c>
      <c r="Z87" s="2" t="s">
        <v>348</v>
      </c>
      <c r="AA87" s="2" t="s">
        <v>349</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
        <v>348</v>
      </c>
      <c r="AR87" s="2" t="s">
        <v>348</v>
      </c>
      <c r="AS87" s="2" t="s">
        <v>348</v>
      </c>
      <c r="AT87" s="2" t="str">
        <f>IF(Table1[[#This Row],[Enrollment Type: Group]]="X", "N", "C")</f>
        <v>C</v>
      </c>
      <c r="AU87" s="2" t="s">
        <v>348</v>
      </c>
      <c r="AV87" s="2" t="s">
        <v>348</v>
      </c>
      <c r="AW87" s="2" t="s">
        <v>348</v>
      </c>
      <c r="AX87" s="2" t="s">
        <v>348</v>
      </c>
      <c r="AY87" s="2" t="str">
        <f>IF(Table1[[#This Row],[Enrollment Type: Individual within a Group]]="X", "Y", IF(Table1[[#This Row],[Enrollment Type: Atypical]]="A", "B", IF(Table1[[#This Row],[Enrollment Type: Individual]]="I", "B", IF(Table1[[#This Row],[Enrollment Type: Group]]="G", "B", "N"))))</f>
        <v>Y</v>
      </c>
      <c r="AZ87" s="2" t="s">
        <v>348</v>
      </c>
      <c r="BA87" s="2" t="s">
        <v>348</v>
      </c>
      <c r="BB87" s="2" t="s">
        <v>348</v>
      </c>
      <c r="BC87" s="2" t="str">
        <f>IF(Table1[[#This Row],[Enrollment Type: Group]]="X", "N", IF(Table1[[#This Row],[Enrollment Type: Atypical]]="A", "R", IF(Table1[[#This Row],[Enrollment Type: Individual]]="I", "R", IF(Table1[[#This Row],[Enrollment Type: Individual within a Group]]="N", "R", "Y"))))</f>
        <v>Y</v>
      </c>
      <c r="BD87" s="2" t="s">
        <v>348</v>
      </c>
      <c r="BE87" s="2" t="s">
        <v>348</v>
      </c>
      <c r="BF87" s="2" t="s">
        <v>348</v>
      </c>
      <c r="BG87" s="2" t="s">
        <v>348</v>
      </c>
      <c r="BH87" s="2" t="s">
        <v>348</v>
      </c>
      <c r="BI87" s="2" t="s">
        <v>349</v>
      </c>
      <c r="BJ87" s="2" t="str">
        <f>IF(Table1[[#This Row],[Enrollment Type: Group]]="X", "N", IF(Table1[[#This Row],[Enrollment Type: Atypical]]="A", "O", IF(Table1[[#This Row],[Enrollment Type: Individual]]="I", "O", IF(Table1[[#This Row],[Enrollment Type: Individual within a Group]]="N", "O", "O"))))</f>
        <v>O</v>
      </c>
      <c r="BK87" s="2" t="s">
        <v>348</v>
      </c>
      <c r="BL87" s="2" t="s">
        <v>348</v>
      </c>
      <c r="BM87" s="2" t="s">
        <v>349</v>
      </c>
      <c r="BN87" s="20" t="s">
        <v>349</v>
      </c>
      <c r="BO87" s="20" t="s">
        <v>349</v>
      </c>
      <c r="BP87" s="20" t="s">
        <v>351</v>
      </c>
      <c r="BQ87" s="20" t="s">
        <v>349</v>
      </c>
      <c r="BR87" s="20" t="s">
        <v>348</v>
      </c>
      <c r="BS87" s="20" t="s">
        <v>349</v>
      </c>
      <c r="BT87" s="20" t="s">
        <v>348</v>
      </c>
      <c r="BU8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7" s="20" t="s">
        <v>348</v>
      </c>
      <c r="BW87" s="20" t="s">
        <v>348</v>
      </c>
      <c r="BX87" s="20" t="s">
        <v>348</v>
      </c>
      <c r="BY87" s="23" t="s">
        <v>349</v>
      </c>
      <c r="BZ87" s="2"/>
    </row>
    <row r="88" spans="1:78" x14ac:dyDescent="0.25">
      <c r="A88" s="5" t="str">
        <f>Table1[[#This Row],[Provider Type Code]]&amp;""&amp;Table1[[#This Row],[Provider Category (Specialty)]]</f>
        <v>02H2</v>
      </c>
      <c r="B88" s="5" t="s">
        <v>320</v>
      </c>
      <c r="C88" s="2" t="s">
        <v>547</v>
      </c>
      <c r="D88" s="3" t="s">
        <v>200</v>
      </c>
      <c r="E88" s="2" t="s">
        <v>201</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348</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
        <v>348</v>
      </c>
      <c r="AR88" s="2" t="s">
        <v>348</v>
      </c>
      <c r="AS88" s="2" t="s">
        <v>348</v>
      </c>
      <c r="AT88" s="2" t="str">
        <f>IF(Table1[[#This Row],[Enrollment Type: Group]]="X", "N", "C")</f>
        <v>C</v>
      </c>
      <c r="AU88" s="2" t="s">
        <v>348</v>
      </c>
      <c r="AV88" s="2" t="s">
        <v>348</v>
      </c>
      <c r="AW88" s="2" t="s">
        <v>348</v>
      </c>
      <c r="AX88" s="2" t="s">
        <v>348</v>
      </c>
      <c r="AY88" s="2" t="str">
        <f>IF(Table1[[#This Row],[Enrollment Type: Individual within a Group]]="X", "Y", IF(Table1[[#This Row],[Enrollment Type: Atypical]]="A", "B", IF(Table1[[#This Row],[Enrollment Type: Individual]]="I", "B", IF(Table1[[#This Row],[Enrollment Type: Group]]="G", "B", "N"))))</f>
        <v>Y</v>
      </c>
      <c r="AZ88" s="2" t="s">
        <v>348</v>
      </c>
      <c r="BA88" s="2" t="s">
        <v>348</v>
      </c>
      <c r="BB88" s="2" t="s">
        <v>348</v>
      </c>
      <c r="BC88" s="2" t="str">
        <f>IF(Table1[[#This Row],[Enrollment Type: Group]]="X", "N", IF(Table1[[#This Row],[Enrollment Type: Atypical]]="A", "R", IF(Table1[[#This Row],[Enrollment Type: Individual]]="I", "R", IF(Table1[[#This Row],[Enrollment Type: Individual within a Group]]="N", "R", "Y"))))</f>
        <v>Y</v>
      </c>
      <c r="BD88" s="2" t="s">
        <v>348</v>
      </c>
      <c r="BE88" s="2" t="s">
        <v>348</v>
      </c>
      <c r="BF88" s="2" t="s">
        <v>348</v>
      </c>
      <c r="BG88" s="2" t="s">
        <v>348</v>
      </c>
      <c r="BH88" s="2" t="s">
        <v>348</v>
      </c>
      <c r="BI88" s="2" t="s">
        <v>349</v>
      </c>
      <c r="BJ88" s="2" t="str">
        <f>IF(Table1[[#This Row],[Enrollment Type: Group]]="X", "N", IF(Table1[[#This Row],[Enrollment Type: Atypical]]="A", "O", IF(Table1[[#This Row],[Enrollment Type: Individual]]="I", "O", IF(Table1[[#This Row],[Enrollment Type: Individual within a Group]]="N", "O", "O"))))</f>
        <v>O</v>
      </c>
      <c r="BK88" s="2" t="s">
        <v>348</v>
      </c>
      <c r="BL88" s="2" t="s">
        <v>348</v>
      </c>
      <c r="BM88" s="2" t="s">
        <v>349</v>
      </c>
      <c r="BN88" s="20" t="s">
        <v>349</v>
      </c>
      <c r="BO88" s="20" t="s">
        <v>349</v>
      </c>
      <c r="BP88" s="20" t="s">
        <v>351</v>
      </c>
      <c r="BQ88" s="20" t="s">
        <v>349</v>
      </c>
      <c r="BR88" s="20" t="s">
        <v>348</v>
      </c>
      <c r="BS88" s="20" t="s">
        <v>349</v>
      </c>
      <c r="BT88" s="20" t="s">
        <v>348</v>
      </c>
      <c r="BU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8" s="20" t="s">
        <v>348</v>
      </c>
      <c r="BW88" s="20" t="s">
        <v>348</v>
      </c>
      <c r="BX88" s="20" t="s">
        <v>348</v>
      </c>
      <c r="BY88" s="23" t="s">
        <v>349</v>
      </c>
      <c r="BZ88" s="2"/>
    </row>
    <row r="89" spans="1:78" ht="33.75" x14ac:dyDescent="0.25">
      <c r="A89" s="5" t="str">
        <f>Table1[[#This Row],[Provider Type Code]]&amp;""&amp;Table1[[#This Row],[Provider Category (Specialty)]]</f>
        <v>02IH</v>
      </c>
      <c r="B89" s="5" t="s">
        <v>320</v>
      </c>
      <c r="C89" s="2" t="s">
        <v>547</v>
      </c>
      <c r="D89" s="3" t="s">
        <v>524</v>
      </c>
      <c r="E89" s="2" t="s">
        <v>794</v>
      </c>
      <c r="F89" s="23" t="s">
        <v>519</v>
      </c>
      <c r="G89" s="47" t="s">
        <v>381</v>
      </c>
      <c r="H89" s="47" t="s">
        <v>381</v>
      </c>
      <c r="I89" s="47" t="s">
        <v>381</v>
      </c>
      <c r="J89" s="4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
        <v>348</v>
      </c>
      <c r="AR89" s="2" t="s">
        <v>348</v>
      </c>
      <c r="AS89" s="2" t="s">
        <v>348</v>
      </c>
      <c r="AT89" s="2" t="str">
        <f>IF(Table1[[#This Row],[Enrollment Type: Group]]="X", "N", "C")</f>
        <v>C</v>
      </c>
      <c r="AU89" s="2" t="s">
        <v>348</v>
      </c>
      <c r="AV89" s="2" t="s">
        <v>348</v>
      </c>
      <c r="AW89" s="2" t="s">
        <v>348</v>
      </c>
      <c r="AX89" s="2" t="s">
        <v>348</v>
      </c>
      <c r="AY89" s="2" t="str">
        <f>IF(Table1[[#This Row],[Enrollment Type: Individual within a Group]]="X", "Y", IF(Table1[[#This Row],[Enrollment Type: Atypical]]="A", "B", IF(Table1[[#This Row],[Enrollment Type: Individual]]="I", "B", IF(Table1[[#This Row],[Enrollment Type: Group]]="G", "B", "N"))))</f>
        <v>Y</v>
      </c>
      <c r="AZ89" s="2" t="s">
        <v>348</v>
      </c>
      <c r="BA89" s="2" t="s">
        <v>348</v>
      </c>
      <c r="BB89" s="2" t="s">
        <v>348</v>
      </c>
      <c r="BC89" s="2" t="str">
        <f>IF(Table1[[#This Row],[Enrollment Type: Group]]="X", "N", IF(Table1[[#This Row],[Enrollment Type: Atypical]]="A", "R", IF(Table1[[#This Row],[Enrollment Type: Individual]]="I", "R", IF(Table1[[#This Row],[Enrollment Type: Individual within a Group]]="N", "R", "Y"))))</f>
        <v>Y</v>
      </c>
      <c r="BD89" s="2" t="s">
        <v>348</v>
      </c>
      <c r="BE89" s="2" t="s">
        <v>348</v>
      </c>
      <c r="BF89" s="2" t="s">
        <v>348</v>
      </c>
      <c r="BG89" s="2" t="s">
        <v>348</v>
      </c>
      <c r="BH89" s="2" t="s">
        <v>348</v>
      </c>
      <c r="BI89" s="2" t="s">
        <v>349</v>
      </c>
      <c r="BJ89" s="2" t="str">
        <f>IF(Table1[[#This Row],[Enrollment Type: Group]]="X", "N", IF(Table1[[#This Row],[Enrollment Type: Atypical]]="A", "O", IF(Table1[[#This Row],[Enrollment Type: Individual]]="I", "O", IF(Table1[[#This Row],[Enrollment Type: Individual within a Group]]="N", "O", "O"))))</f>
        <v>O</v>
      </c>
      <c r="BK89" s="2" t="s">
        <v>348</v>
      </c>
      <c r="BL89" s="2" t="s">
        <v>348</v>
      </c>
      <c r="BM89" s="2" t="s">
        <v>349</v>
      </c>
      <c r="BN89" s="20" t="s">
        <v>349</v>
      </c>
      <c r="BO89" s="20" t="s">
        <v>349</v>
      </c>
      <c r="BP89" s="20" t="s">
        <v>351</v>
      </c>
      <c r="BQ89" s="20" t="s">
        <v>349</v>
      </c>
      <c r="BR89" s="20" t="s">
        <v>348</v>
      </c>
      <c r="BS89" s="20" t="s">
        <v>349</v>
      </c>
      <c r="BT89" s="20" t="s">
        <v>348</v>
      </c>
      <c r="BU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9" s="20" t="s">
        <v>348</v>
      </c>
      <c r="BW89" s="20" t="s">
        <v>348</v>
      </c>
      <c r="BX89" s="20" t="s">
        <v>348</v>
      </c>
      <c r="BY89" s="23" t="s">
        <v>349</v>
      </c>
    </row>
    <row r="90" spans="1:78" ht="45" x14ac:dyDescent="0.25">
      <c r="A90" s="5" t="str">
        <f>Table1[[#This Row],[Provider Type Code]]&amp;""&amp;Table1[[#This Row],[Provider Category (Specialty)]]</f>
        <v>02IS</v>
      </c>
      <c r="B90" s="5" t="s">
        <v>320</v>
      </c>
      <c r="C90" s="2" t="s">
        <v>547</v>
      </c>
      <c r="D90" s="3" t="s">
        <v>528</v>
      </c>
      <c r="E90" s="2" t="s">
        <v>795</v>
      </c>
      <c r="F90" s="23" t="s">
        <v>519</v>
      </c>
      <c r="G90" s="47" t="s">
        <v>381</v>
      </c>
      <c r="H90" s="47" t="s">
        <v>381</v>
      </c>
      <c r="I90" s="47" t="s">
        <v>381</v>
      </c>
      <c r="J90" s="4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
        <v>348</v>
      </c>
      <c r="AR90" s="2" t="s">
        <v>348</v>
      </c>
      <c r="AS90" s="2" t="s">
        <v>348</v>
      </c>
      <c r="AT90" s="2" t="str">
        <f>IF(Table1[[#This Row],[Enrollment Type: Group]]="X", "N", "C")</f>
        <v>C</v>
      </c>
      <c r="AU90" s="2" t="s">
        <v>348</v>
      </c>
      <c r="AV90" s="2" t="s">
        <v>348</v>
      </c>
      <c r="AW90" s="2" t="s">
        <v>348</v>
      </c>
      <c r="AX90" s="2" t="s">
        <v>348</v>
      </c>
      <c r="AY90" s="2" t="str">
        <f>IF(Table1[[#This Row],[Enrollment Type: Individual within a Group]]="X", "Y", IF(Table1[[#This Row],[Enrollment Type: Atypical]]="A", "B", IF(Table1[[#This Row],[Enrollment Type: Individual]]="I", "B", IF(Table1[[#This Row],[Enrollment Type: Group]]="G", "B", "N"))))</f>
        <v>Y</v>
      </c>
      <c r="AZ90" s="2" t="s">
        <v>348</v>
      </c>
      <c r="BA90" s="2" t="s">
        <v>348</v>
      </c>
      <c r="BB90" s="2" t="s">
        <v>348</v>
      </c>
      <c r="BC90" s="2" t="str">
        <f>IF(Table1[[#This Row],[Enrollment Type: Group]]="X", "N", IF(Table1[[#This Row],[Enrollment Type: Atypical]]="A", "R", IF(Table1[[#This Row],[Enrollment Type: Individual]]="I", "R", IF(Table1[[#This Row],[Enrollment Type: Individual within a Group]]="N", "R", "Y"))))</f>
        <v>Y</v>
      </c>
      <c r="BD90" s="2" t="s">
        <v>348</v>
      </c>
      <c r="BE90" s="2" t="s">
        <v>348</v>
      </c>
      <c r="BF90" s="2" t="s">
        <v>348</v>
      </c>
      <c r="BG90" s="2" t="s">
        <v>348</v>
      </c>
      <c r="BH90" s="2" t="s">
        <v>348</v>
      </c>
      <c r="BI90" s="2" t="s">
        <v>349</v>
      </c>
      <c r="BJ90" s="2" t="str">
        <f>IF(Table1[[#This Row],[Enrollment Type: Group]]="X", "N", IF(Table1[[#This Row],[Enrollment Type: Atypical]]="A", "O", IF(Table1[[#This Row],[Enrollment Type: Individual]]="I", "O", IF(Table1[[#This Row],[Enrollment Type: Individual within a Group]]="N", "O", "O"))))</f>
        <v>O</v>
      </c>
      <c r="BK90" s="2" t="s">
        <v>348</v>
      </c>
      <c r="BL90" s="2" t="s">
        <v>348</v>
      </c>
      <c r="BM90" s="2" t="s">
        <v>349</v>
      </c>
      <c r="BN90" s="20" t="s">
        <v>349</v>
      </c>
      <c r="BO90" s="20" t="s">
        <v>349</v>
      </c>
      <c r="BP90" s="20" t="s">
        <v>351</v>
      </c>
      <c r="BQ90" s="20" t="s">
        <v>349</v>
      </c>
      <c r="BR90" s="20" t="s">
        <v>348</v>
      </c>
      <c r="BS90" s="20" t="s">
        <v>349</v>
      </c>
      <c r="BT90" s="20" t="s">
        <v>348</v>
      </c>
      <c r="BU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0" s="20" t="s">
        <v>348</v>
      </c>
      <c r="BW90" s="20" t="s">
        <v>348</v>
      </c>
      <c r="BX90" s="20" t="s">
        <v>348</v>
      </c>
      <c r="BY90" s="23" t="s">
        <v>349</v>
      </c>
    </row>
    <row r="91" spans="1:78" x14ac:dyDescent="0.25">
      <c r="A91" s="5" t="str">
        <f>Table1[[#This Row],[Provider Type Code]]&amp;""&amp;Table1[[#This Row],[Provider Category (Specialty)]]</f>
        <v>02L1</v>
      </c>
      <c r="B91" s="5" t="s">
        <v>320</v>
      </c>
      <c r="C91" s="2" t="s">
        <v>547</v>
      </c>
      <c r="D91" s="3" t="s">
        <v>204</v>
      </c>
      <c r="E91" s="2" t="s">
        <v>205</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
        <v>348</v>
      </c>
      <c r="AR91" s="2" t="s">
        <v>348</v>
      </c>
      <c r="AS91" s="2" t="s">
        <v>348</v>
      </c>
      <c r="AT91" s="2" t="str">
        <f>IF(Table1[[#This Row],[Enrollment Type: Group]]="X", "N", "C")</f>
        <v>C</v>
      </c>
      <c r="AU91" s="2" t="s">
        <v>348</v>
      </c>
      <c r="AV91" s="2" t="s">
        <v>348</v>
      </c>
      <c r="AW91" s="2" t="s">
        <v>348</v>
      </c>
      <c r="AX91" s="2" t="s">
        <v>348</v>
      </c>
      <c r="AY91" s="2" t="str">
        <f>IF(Table1[[#This Row],[Enrollment Type: Individual within a Group]]="X", "Y", IF(Table1[[#This Row],[Enrollment Type: Atypical]]="A", "B", IF(Table1[[#This Row],[Enrollment Type: Individual]]="I", "B", IF(Table1[[#This Row],[Enrollment Type: Group]]="G", "B", "N"))))</f>
        <v>Y</v>
      </c>
      <c r="AZ91" s="2" t="s">
        <v>348</v>
      </c>
      <c r="BA91" s="2" t="s">
        <v>348</v>
      </c>
      <c r="BB91" s="2" t="s">
        <v>348</v>
      </c>
      <c r="BC91" s="2" t="str">
        <f>IF(Table1[[#This Row],[Enrollment Type: Group]]="X", "N", IF(Table1[[#This Row],[Enrollment Type: Atypical]]="A", "R", IF(Table1[[#This Row],[Enrollment Type: Individual]]="I", "R", IF(Table1[[#This Row],[Enrollment Type: Individual within a Group]]="N", "R", "Y"))))</f>
        <v>Y</v>
      </c>
      <c r="BD91" s="2" t="s">
        <v>348</v>
      </c>
      <c r="BE91" s="2" t="s">
        <v>348</v>
      </c>
      <c r="BF91" s="2" t="s">
        <v>348</v>
      </c>
      <c r="BG91" s="2" t="s">
        <v>348</v>
      </c>
      <c r="BH91" s="2" t="s">
        <v>348</v>
      </c>
      <c r="BI91" s="2" t="s">
        <v>349</v>
      </c>
      <c r="BJ91" s="2" t="str">
        <f>IF(Table1[[#This Row],[Enrollment Type: Group]]="X", "N", IF(Table1[[#This Row],[Enrollment Type: Atypical]]="A", "O", IF(Table1[[#This Row],[Enrollment Type: Individual]]="I", "O", IF(Table1[[#This Row],[Enrollment Type: Individual within a Group]]="N", "O", "O"))))</f>
        <v>O</v>
      </c>
      <c r="BK91" s="2" t="s">
        <v>348</v>
      </c>
      <c r="BL91" s="2" t="s">
        <v>348</v>
      </c>
      <c r="BM91" s="2" t="s">
        <v>349</v>
      </c>
      <c r="BN91" s="20" t="s">
        <v>349</v>
      </c>
      <c r="BO91" s="20" t="s">
        <v>349</v>
      </c>
      <c r="BP91" s="20" t="s">
        <v>351</v>
      </c>
      <c r="BQ91" s="20" t="s">
        <v>349</v>
      </c>
      <c r="BR91" s="20" t="s">
        <v>348</v>
      </c>
      <c r="BS91" s="20" t="s">
        <v>349</v>
      </c>
      <c r="BT91" s="20" t="s">
        <v>348</v>
      </c>
      <c r="BU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1" s="20" t="s">
        <v>348</v>
      </c>
      <c r="BW91" s="20" t="s">
        <v>348</v>
      </c>
      <c r="BX91" s="20" t="s">
        <v>348</v>
      </c>
      <c r="BY91" s="23" t="s">
        <v>349</v>
      </c>
      <c r="BZ91" s="2"/>
    </row>
    <row r="92" spans="1:78" x14ac:dyDescent="0.25">
      <c r="A92" s="5" t="str">
        <f>Table1[[#This Row],[Provider Type Code]]&amp;""&amp;Table1[[#This Row],[Provider Category (Specialty)]]</f>
        <v>02N1</v>
      </c>
      <c r="B92" s="5" t="s">
        <v>320</v>
      </c>
      <c r="C92" s="2" t="s">
        <v>547</v>
      </c>
      <c r="D92" s="3" t="s">
        <v>206</v>
      </c>
      <c r="E92" s="2" t="s">
        <v>207</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
        <v>348</v>
      </c>
      <c r="AR92" s="2" t="s">
        <v>348</v>
      </c>
      <c r="AS92" s="2" t="s">
        <v>348</v>
      </c>
      <c r="AT92" s="2" t="str">
        <f>IF(Table1[[#This Row],[Enrollment Type: Group]]="X", "N", "C")</f>
        <v>C</v>
      </c>
      <c r="AU92" s="2" t="s">
        <v>348</v>
      </c>
      <c r="AV92" s="2" t="s">
        <v>348</v>
      </c>
      <c r="AW92" s="2" t="s">
        <v>348</v>
      </c>
      <c r="AX92" s="2" t="s">
        <v>348</v>
      </c>
      <c r="AY92" s="2" t="str">
        <f>IF(Table1[[#This Row],[Enrollment Type: Individual within a Group]]="X", "Y", IF(Table1[[#This Row],[Enrollment Type: Atypical]]="A", "B", IF(Table1[[#This Row],[Enrollment Type: Individual]]="I", "B", IF(Table1[[#This Row],[Enrollment Type: Group]]="G", "B", "N"))))</f>
        <v>Y</v>
      </c>
      <c r="AZ92" s="2" t="s">
        <v>348</v>
      </c>
      <c r="BA92" s="2" t="s">
        <v>348</v>
      </c>
      <c r="BB92" s="2" t="s">
        <v>348</v>
      </c>
      <c r="BC92" s="2" t="str">
        <f>IF(Table1[[#This Row],[Enrollment Type: Group]]="X", "N", IF(Table1[[#This Row],[Enrollment Type: Atypical]]="A", "R", IF(Table1[[#This Row],[Enrollment Type: Individual]]="I", "R", IF(Table1[[#This Row],[Enrollment Type: Individual within a Group]]="N", "R", "Y"))))</f>
        <v>Y</v>
      </c>
      <c r="BD92" s="2" t="s">
        <v>348</v>
      </c>
      <c r="BE92" s="2" t="s">
        <v>348</v>
      </c>
      <c r="BF92" s="2" t="s">
        <v>348</v>
      </c>
      <c r="BG92" s="2" t="s">
        <v>348</v>
      </c>
      <c r="BH92" s="2" t="s">
        <v>348</v>
      </c>
      <c r="BI92" s="2" t="s">
        <v>349</v>
      </c>
      <c r="BJ92" s="2" t="str">
        <f>IF(Table1[[#This Row],[Enrollment Type: Group]]="X", "N", IF(Table1[[#This Row],[Enrollment Type: Atypical]]="A", "O", IF(Table1[[#This Row],[Enrollment Type: Individual]]="I", "O", IF(Table1[[#This Row],[Enrollment Type: Individual within a Group]]="N", "O", "O"))))</f>
        <v>O</v>
      </c>
      <c r="BK92" s="2" t="s">
        <v>348</v>
      </c>
      <c r="BL92" s="2" t="s">
        <v>348</v>
      </c>
      <c r="BM92" s="2" t="s">
        <v>349</v>
      </c>
      <c r="BN92" s="20" t="s">
        <v>348</v>
      </c>
      <c r="BO92" s="20" t="s">
        <v>349</v>
      </c>
      <c r="BP92" s="20" t="s">
        <v>351</v>
      </c>
      <c r="BQ92" s="20" t="s">
        <v>349</v>
      </c>
      <c r="BR92" s="20" t="s">
        <v>348</v>
      </c>
      <c r="BS92" s="20" t="s">
        <v>349</v>
      </c>
      <c r="BT92" s="20" t="s">
        <v>348</v>
      </c>
      <c r="BU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2" s="20" t="s">
        <v>348</v>
      </c>
      <c r="BW92" s="20" t="s">
        <v>348</v>
      </c>
      <c r="BX92" s="20" t="s">
        <v>348</v>
      </c>
      <c r="BY92" s="23" t="s">
        <v>349</v>
      </c>
      <c r="BZ92" s="2"/>
    </row>
    <row r="93" spans="1:78" x14ac:dyDescent="0.25">
      <c r="A93" s="5" t="str">
        <f>Table1[[#This Row],[Provider Type Code]]&amp;""&amp;Table1[[#This Row],[Provider Category (Specialty)]]</f>
        <v>02P3</v>
      </c>
      <c r="B93" s="5" t="s">
        <v>320</v>
      </c>
      <c r="C93" s="2" t="s">
        <v>547</v>
      </c>
      <c r="D93" s="3" t="s">
        <v>222</v>
      </c>
      <c r="E93" s="2" t="s">
        <v>223</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
        <v>348</v>
      </c>
      <c r="AR93" s="2" t="s">
        <v>348</v>
      </c>
      <c r="AS93" s="2" t="s">
        <v>348</v>
      </c>
      <c r="AT93" s="2" t="str">
        <f>IF(Table1[[#This Row],[Enrollment Type: Group]]="X", "N", "C")</f>
        <v>C</v>
      </c>
      <c r="AU93" s="2" t="s">
        <v>348</v>
      </c>
      <c r="AV93" s="2" t="s">
        <v>348</v>
      </c>
      <c r="AW93" s="2" t="s">
        <v>348</v>
      </c>
      <c r="AX93" s="2" t="s">
        <v>348</v>
      </c>
      <c r="AY93" s="2" t="str">
        <f>IF(Table1[[#This Row],[Enrollment Type: Individual within a Group]]="X", "Y", IF(Table1[[#This Row],[Enrollment Type: Atypical]]="A", "B", IF(Table1[[#This Row],[Enrollment Type: Individual]]="I", "B", IF(Table1[[#This Row],[Enrollment Type: Group]]="G", "B", "N"))))</f>
        <v>Y</v>
      </c>
      <c r="AZ93" s="2" t="s">
        <v>348</v>
      </c>
      <c r="BA93" s="2" t="s">
        <v>348</v>
      </c>
      <c r="BB93" s="2" t="s">
        <v>348</v>
      </c>
      <c r="BC93" s="2" t="str">
        <f>IF(Table1[[#This Row],[Enrollment Type: Group]]="X", "N", IF(Table1[[#This Row],[Enrollment Type: Atypical]]="A", "R", IF(Table1[[#This Row],[Enrollment Type: Individual]]="I", "R", IF(Table1[[#This Row],[Enrollment Type: Individual within a Group]]="N", "R", "Y"))))</f>
        <v>Y</v>
      </c>
      <c r="BD93" s="2" t="s">
        <v>348</v>
      </c>
      <c r="BE93" s="2" t="s">
        <v>348</v>
      </c>
      <c r="BF93" s="2" t="s">
        <v>348</v>
      </c>
      <c r="BG93" s="2" t="s">
        <v>348</v>
      </c>
      <c r="BH93" s="2" t="s">
        <v>348</v>
      </c>
      <c r="BI93" s="2" t="s">
        <v>349</v>
      </c>
      <c r="BJ93" s="2" t="str">
        <f>IF(Table1[[#This Row],[Enrollment Type: Group]]="X", "N", IF(Table1[[#This Row],[Enrollment Type: Atypical]]="A", "O", IF(Table1[[#This Row],[Enrollment Type: Individual]]="I", "O", IF(Table1[[#This Row],[Enrollment Type: Individual within a Group]]="N", "O", "O"))))</f>
        <v>O</v>
      </c>
      <c r="BK93" s="2" t="s">
        <v>348</v>
      </c>
      <c r="BL93" s="2" t="s">
        <v>348</v>
      </c>
      <c r="BM93" s="2" t="s">
        <v>349</v>
      </c>
      <c r="BN93" s="20" t="s">
        <v>349</v>
      </c>
      <c r="BO93" s="20" t="s">
        <v>349</v>
      </c>
      <c r="BP93" s="20" t="s">
        <v>351</v>
      </c>
      <c r="BQ93" s="20" t="s">
        <v>349</v>
      </c>
      <c r="BR93" s="20" t="s">
        <v>348</v>
      </c>
      <c r="BS93" s="20" t="s">
        <v>349</v>
      </c>
      <c r="BT93" s="20" t="s">
        <v>348</v>
      </c>
      <c r="BU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3" s="20" t="s">
        <v>348</v>
      </c>
      <c r="BW93" s="20" t="s">
        <v>348</v>
      </c>
      <c r="BX93" s="20" t="s">
        <v>348</v>
      </c>
      <c r="BY93" s="23" t="s">
        <v>349</v>
      </c>
      <c r="BZ93" s="2"/>
    </row>
    <row r="94" spans="1:78" x14ac:dyDescent="0.25">
      <c r="A94" s="5" t="str">
        <f>Table1[[#This Row],[Provider Type Code]]&amp;""&amp;Table1[[#This Row],[Provider Category (Specialty)]]</f>
        <v>02P5</v>
      </c>
      <c r="B94" s="5" t="s">
        <v>320</v>
      </c>
      <c r="C94" s="2" t="s">
        <v>547</v>
      </c>
      <c r="D94" s="3" t="s">
        <v>226</v>
      </c>
      <c r="E94" s="2" t="s">
        <v>227</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
        <v>348</v>
      </c>
      <c r="AR94" s="2" t="s">
        <v>348</v>
      </c>
      <c r="AS94" s="2" t="s">
        <v>348</v>
      </c>
      <c r="AT94" s="2" t="str">
        <f>IF(Table1[[#This Row],[Enrollment Type: Group]]="X", "N", "C")</f>
        <v>C</v>
      </c>
      <c r="AU94" s="2" t="s">
        <v>348</v>
      </c>
      <c r="AV94" s="2" t="s">
        <v>348</v>
      </c>
      <c r="AW94" s="2" t="s">
        <v>348</v>
      </c>
      <c r="AX94" s="2" t="s">
        <v>348</v>
      </c>
      <c r="AY94" s="2" t="str">
        <f>IF(Table1[[#This Row],[Enrollment Type: Individual within a Group]]="X", "Y", IF(Table1[[#This Row],[Enrollment Type: Atypical]]="A", "B", IF(Table1[[#This Row],[Enrollment Type: Individual]]="I", "B", IF(Table1[[#This Row],[Enrollment Type: Group]]="G", "B", "N"))))</f>
        <v>Y</v>
      </c>
      <c r="AZ94" s="2" t="s">
        <v>348</v>
      </c>
      <c r="BA94" s="2" t="s">
        <v>348</v>
      </c>
      <c r="BB94" s="2" t="s">
        <v>348</v>
      </c>
      <c r="BC94" s="2" t="str">
        <f>IF(Table1[[#This Row],[Enrollment Type: Group]]="X", "N", IF(Table1[[#This Row],[Enrollment Type: Atypical]]="A", "R", IF(Table1[[#This Row],[Enrollment Type: Individual]]="I", "R", IF(Table1[[#This Row],[Enrollment Type: Individual within a Group]]="N", "R", "Y"))))</f>
        <v>Y</v>
      </c>
      <c r="BD94" s="2" t="s">
        <v>348</v>
      </c>
      <c r="BE94" s="2" t="s">
        <v>348</v>
      </c>
      <c r="BF94" s="2" t="s">
        <v>348</v>
      </c>
      <c r="BG94" s="2" t="s">
        <v>348</v>
      </c>
      <c r="BH94" s="2" t="s">
        <v>348</v>
      </c>
      <c r="BI94" s="2" t="s">
        <v>349</v>
      </c>
      <c r="BJ94" s="2" t="str">
        <f>IF(Table1[[#This Row],[Enrollment Type: Group]]="X", "N", IF(Table1[[#This Row],[Enrollment Type: Atypical]]="A", "O", IF(Table1[[#This Row],[Enrollment Type: Individual]]="I", "O", IF(Table1[[#This Row],[Enrollment Type: Individual within a Group]]="N", "O", "O"))))</f>
        <v>O</v>
      </c>
      <c r="BK94" s="2" t="s">
        <v>348</v>
      </c>
      <c r="BL94" s="2" t="s">
        <v>348</v>
      </c>
      <c r="BM94" s="2" t="s">
        <v>349</v>
      </c>
      <c r="BN94" s="20" t="s">
        <v>348</v>
      </c>
      <c r="BO94" s="20" t="s">
        <v>349</v>
      </c>
      <c r="BP94" s="20" t="s">
        <v>351</v>
      </c>
      <c r="BQ94" s="20" t="s">
        <v>349</v>
      </c>
      <c r="BR94" s="20" t="s">
        <v>348</v>
      </c>
      <c r="BS94" s="20" t="s">
        <v>349</v>
      </c>
      <c r="BT94" s="20" t="s">
        <v>348</v>
      </c>
      <c r="BU9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4" s="20" t="s">
        <v>348</v>
      </c>
      <c r="BW94" s="20" t="s">
        <v>348</v>
      </c>
      <c r="BX94" s="20" t="s">
        <v>348</v>
      </c>
      <c r="BY94" s="23" t="s">
        <v>349</v>
      </c>
      <c r="BZ94" s="2"/>
    </row>
    <row r="95" spans="1:78" x14ac:dyDescent="0.25">
      <c r="A95" s="5" t="str">
        <f>Table1[[#This Row],[Provider Type Code]]&amp;""&amp;Table1[[#This Row],[Provider Category (Specialty)]]</f>
        <v>02R4</v>
      </c>
      <c r="B95" s="5" t="s">
        <v>320</v>
      </c>
      <c r="C95" s="2" t="s">
        <v>547</v>
      </c>
      <c r="D95" s="3" t="s">
        <v>230</v>
      </c>
      <c r="E95" s="2" t="s">
        <v>231</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
        <v>348</v>
      </c>
      <c r="AR95" s="2" t="s">
        <v>348</v>
      </c>
      <c r="AS95" s="2" t="s">
        <v>348</v>
      </c>
      <c r="AT95" s="2" t="str">
        <f>IF(Table1[[#This Row],[Enrollment Type: Group]]="X", "N", "C")</f>
        <v>C</v>
      </c>
      <c r="AU95" s="2" t="s">
        <v>348</v>
      </c>
      <c r="AV95" s="2" t="s">
        <v>348</v>
      </c>
      <c r="AW95" s="2" t="s">
        <v>348</v>
      </c>
      <c r="AX95" s="2" t="s">
        <v>348</v>
      </c>
      <c r="AY95" s="2" t="str">
        <f>IF(Table1[[#This Row],[Enrollment Type: Individual within a Group]]="X", "Y", IF(Table1[[#This Row],[Enrollment Type: Atypical]]="A", "B", IF(Table1[[#This Row],[Enrollment Type: Individual]]="I", "B", IF(Table1[[#This Row],[Enrollment Type: Group]]="G", "B", "N"))))</f>
        <v>Y</v>
      </c>
      <c r="AZ95" s="2" t="s">
        <v>348</v>
      </c>
      <c r="BA95" s="2" t="s">
        <v>348</v>
      </c>
      <c r="BB95" s="2" t="s">
        <v>348</v>
      </c>
      <c r="BC95" s="2" t="str">
        <f>IF(Table1[[#This Row],[Enrollment Type: Group]]="X", "N", IF(Table1[[#This Row],[Enrollment Type: Atypical]]="A", "R", IF(Table1[[#This Row],[Enrollment Type: Individual]]="I", "R", IF(Table1[[#This Row],[Enrollment Type: Individual within a Group]]="N", "R", "Y"))))</f>
        <v>Y</v>
      </c>
      <c r="BD95" s="2" t="s">
        <v>348</v>
      </c>
      <c r="BE95" s="2" t="s">
        <v>348</v>
      </c>
      <c r="BF95" s="2" t="s">
        <v>348</v>
      </c>
      <c r="BG95" s="2" t="s">
        <v>348</v>
      </c>
      <c r="BH95" s="2" t="s">
        <v>348</v>
      </c>
      <c r="BI95" s="2" t="s">
        <v>349</v>
      </c>
      <c r="BJ95" s="2" t="str">
        <f>IF(Table1[[#This Row],[Enrollment Type: Group]]="X", "N", IF(Table1[[#This Row],[Enrollment Type: Atypical]]="A", "O", IF(Table1[[#This Row],[Enrollment Type: Individual]]="I", "O", IF(Table1[[#This Row],[Enrollment Type: Individual within a Group]]="N", "O", "O"))))</f>
        <v>O</v>
      </c>
      <c r="BK95" s="2" t="s">
        <v>348</v>
      </c>
      <c r="BL95" s="2" t="s">
        <v>348</v>
      </c>
      <c r="BM95" s="2" t="s">
        <v>349</v>
      </c>
      <c r="BN95" s="20" t="s">
        <v>349</v>
      </c>
      <c r="BO95" s="20" t="s">
        <v>349</v>
      </c>
      <c r="BP95" s="20" t="s">
        <v>351</v>
      </c>
      <c r="BQ95" s="20" t="s">
        <v>349</v>
      </c>
      <c r="BR95" s="20" t="s">
        <v>348</v>
      </c>
      <c r="BS95" s="20" t="s">
        <v>349</v>
      </c>
      <c r="BT95" s="20" t="s">
        <v>348</v>
      </c>
      <c r="BU9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5" s="20" t="s">
        <v>348</v>
      </c>
      <c r="BW95" s="20" t="s">
        <v>348</v>
      </c>
      <c r="BX95" s="20" t="s">
        <v>348</v>
      </c>
      <c r="BY95" s="23" t="s">
        <v>349</v>
      </c>
      <c r="BZ95" s="2"/>
    </row>
    <row r="96" spans="1:78" x14ac:dyDescent="0.25">
      <c r="A96" s="5" t="str">
        <f>Table1[[#This Row],[Provider Type Code]]&amp;""&amp;Table1[[#This Row],[Provider Category (Specialty)]]</f>
        <v>02S1</v>
      </c>
      <c r="B96" s="5" t="s">
        <v>320</v>
      </c>
      <c r="C96" s="2" t="s">
        <v>547</v>
      </c>
      <c r="D96" s="3" t="s">
        <v>232</v>
      </c>
      <c r="E96" s="2" t="s">
        <v>626</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
        <v>348</v>
      </c>
      <c r="AR96" s="2" t="s">
        <v>348</v>
      </c>
      <c r="AS96" s="2" t="s">
        <v>348</v>
      </c>
      <c r="AT96" s="2" t="str">
        <f>IF(Table1[[#This Row],[Enrollment Type: Group]]="X", "N", "C")</f>
        <v>C</v>
      </c>
      <c r="AU96" s="2" t="s">
        <v>348</v>
      </c>
      <c r="AV96" s="2" t="s">
        <v>348</v>
      </c>
      <c r="AW96" s="2" t="s">
        <v>348</v>
      </c>
      <c r="AX96" s="2" t="s">
        <v>348</v>
      </c>
      <c r="AY96" s="2" t="str">
        <f>IF(Table1[[#This Row],[Enrollment Type: Individual within a Group]]="X", "Y", IF(Table1[[#This Row],[Enrollment Type: Atypical]]="A", "B", IF(Table1[[#This Row],[Enrollment Type: Individual]]="I", "B", IF(Table1[[#This Row],[Enrollment Type: Group]]="G", "B", "N"))))</f>
        <v>Y</v>
      </c>
      <c r="AZ96" s="2" t="s">
        <v>348</v>
      </c>
      <c r="BA96" s="2" t="s">
        <v>348</v>
      </c>
      <c r="BB96" s="2" t="s">
        <v>348</v>
      </c>
      <c r="BC96" s="2" t="str">
        <f>IF(Table1[[#This Row],[Enrollment Type: Group]]="X", "N", IF(Table1[[#This Row],[Enrollment Type: Atypical]]="A", "R", IF(Table1[[#This Row],[Enrollment Type: Individual]]="I", "R", IF(Table1[[#This Row],[Enrollment Type: Individual within a Group]]="N", "R", "Y"))))</f>
        <v>Y</v>
      </c>
      <c r="BD96" s="2" t="s">
        <v>348</v>
      </c>
      <c r="BE96" s="2" t="s">
        <v>348</v>
      </c>
      <c r="BF96" s="2" t="s">
        <v>348</v>
      </c>
      <c r="BG96" s="2" t="s">
        <v>348</v>
      </c>
      <c r="BH96" s="2" t="s">
        <v>348</v>
      </c>
      <c r="BI96" s="2" t="s">
        <v>349</v>
      </c>
      <c r="BJ96" s="2" t="str">
        <f>IF(Table1[[#This Row],[Enrollment Type: Group]]="X", "N", IF(Table1[[#This Row],[Enrollment Type: Atypical]]="A", "O", IF(Table1[[#This Row],[Enrollment Type: Individual]]="I", "O", IF(Table1[[#This Row],[Enrollment Type: Individual within a Group]]="N", "O", "O"))))</f>
        <v>O</v>
      </c>
      <c r="BK96" s="2" t="s">
        <v>348</v>
      </c>
      <c r="BL96" s="2" t="s">
        <v>348</v>
      </c>
      <c r="BM96" s="2" t="s">
        <v>349</v>
      </c>
      <c r="BN96" s="20" t="s">
        <v>349</v>
      </c>
      <c r="BO96" s="20" t="s">
        <v>349</v>
      </c>
      <c r="BP96" s="20" t="s">
        <v>351</v>
      </c>
      <c r="BQ96" s="20" t="s">
        <v>349</v>
      </c>
      <c r="BR96" s="20" t="s">
        <v>348</v>
      </c>
      <c r="BS96" s="20" t="s">
        <v>349</v>
      </c>
      <c r="BT96" s="20" t="s">
        <v>348</v>
      </c>
      <c r="BU9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6" s="20" t="s">
        <v>348</v>
      </c>
      <c r="BW96" s="20" t="s">
        <v>348</v>
      </c>
      <c r="BX96" s="20" t="s">
        <v>348</v>
      </c>
      <c r="BY96" s="23" t="s">
        <v>349</v>
      </c>
      <c r="BZ96" s="2"/>
    </row>
    <row r="97" spans="1:79" ht="22.5" x14ac:dyDescent="0.25">
      <c r="A97" s="5" t="str">
        <f>Table1[[#This Row],[Provider Type Code]]&amp;""&amp;Table1[[#This Row],[Provider Category (Specialty)]]</f>
        <v>02S2</v>
      </c>
      <c r="B97" s="5" t="s">
        <v>320</v>
      </c>
      <c r="C97" s="2" t="s">
        <v>547</v>
      </c>
      <c r="D97" s="3" t="s">
        <v>233</v>
      </c>
      <c r="E97" s="2" t="s">
        <v>627</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
        <v>348</v>
      </c>
      <c r="AR97" s="2" t="s">
        <v>348</v>
      </c>
      <c r="AS97" s="2" t="s">
        <v>348</v>
      </c>
      <c r="AT97" s="2" t="str">
        <f>IF(Table1[[#This Row],[Enrollment Type: Group]]="X", "N", "C")</f>
        <v>C</v>
      </c>
      <c r="AU97" s="2" t="s">
        <v>348</v>
      </c>
      <c r="AV97" s="2" t="s">
        <v>348</v>
      </c>
      <c r="AW97" s="2" t="s">
        <v>348</v>
      </c>
      <c r="AX97" s="2" t="s">
        <v>348</v>
      </c>
      <c r="AY97" s="2" t="str">
        <f>IF(Table1[[#This Row],[Enrollment Type: Individual within a Group]]="X", "Y", IF(Table1[[#This Row],[Enrollment Type: Atypical]]="A", "B", IF(Table1[[#This Row],[Enrollment Type: Individual]]="I", "B", IF(Table1[[#This Row],[Enrollment Type: Group]]="G", "B", "N"))))</f>
        <v>Y</v>
      </c>
      <c r="AZ97" s="2" t="s">
        <v>348</v>
      </c>
      <c r="BA97" s="2" t="s">
        <v>348</v>
      </c>
      <c r="BB97" s="2" t="s">
        <v>348</v>
      </c>
      <c r="BC97" s="2" t="str">
        <f>IF(Table1[[#This Row],[Enrollment Type: Group]]="X", "N", IF(Table1[[#This Row],[Enrollment Type: Atypical]]="A", "R", IF(Table1[[#This Row],[Enrollment Type: Individual]]="I", "R", IF(Table1[[#This Row],[Enrollment Type: Individual within a Group]]="N", "R", "Y"))))</f>
        <v>Y</v>
      </c>
      <c r="BD97" s="2" t="s">
        <v>348</v>
      </c>
      <c r="BE97" s="2" t="s">
        <v>348</v>
      </c>
      <c r="BF97" s="2" t="s">
        <v>348</v>
      </c>
      <c r="BG97" s="2" t="s">
        <v>348</v>
      </c>
      <c r="BH97" s="2" t="s">
        <v>348</v>
      </c>
      <c r="BI97" s="2" t="s">
        <v>349</v>
      </c>
      <c r="BJ97" s="2" t="str">
        <f>IF(Table1[[#This Row],[Enrollment Type: Group]]="X", "N", IF(Table1[[#This Row],[Enrollment Type: Atypical]]="A", "O", IF(Table1[[#This Row],[Enrollment Type: Individual]]="I", "O", IF(Table1[[#This Row],[Enrollment Type: Individual within a Group]]="N", "O", "O"))))</f>
        <v>O</v>
      </c>
      <c r="BK97" s="2" t="s">
        <v>348</v>
      </c>
      <c r="BL97" s="2" t="s">
        <v>348</v>
      </c>
      <c r="BM97" s="2" t="s">
        <v>349</v>
      </c>
      <c r="BN97" s="20" t="s">
        <v>349</v>
      </c>
      <c r="BO97" s="20" t="s">
        <v>349</v>
      </c>
      <c r="BP97" s="20" t="s">
        <v>351</v>
      </c>
      <c r="BQ97" s="20" t="s">
        <v>349</v>
      </c>
      <c r="BR97" s="20" t="s">
        <v>348</v>
      </c>
      <c r="BS97" s="20" t="s">
        <v>349</v>
      </c>
      <c r="BT97" s="20" t="s">
        <v>348</v>
      </c>
      <c r="BU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7" s="20" t="s">
        <v>348</v>
      </c>
      <c r="BW97" s="20" t="s">
        <v>348</v>
      </c>
      <c r="BX97" s="20" t="s">
        <v>348</v>
      </c>
      <c r="BY97" s="23" t="s">
        <v>349</v>
      </c>
      <c r="BZ97" s="2"/>
    </row>
    <row r="98" spans="1:79" x14ac:dyDescent="0.25">
      <c r="A98" s="5" t="str">
        <f>Table1[[#This Row],[Provider Type Code]]&amp;""&amp;Table1[[#This Row],[Provider Category (Specialty)]]</f>
        <v>02S4</v>
      </c>
      <c r="B98" s="5" t="s">
        <v>320</v>
      </c>
      <c r="C98" s="2" t="s">
        <v>547</v>
      </c>
      <c r="D98" s="3" t="s">
        <v>241</v>
      </c>
      <c r="E98" s="2" t="s">
        <v>242</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
        <v>348</v>
      </c>
      <c r="AR98" s="2" t="s">
        <v>348</v>
      </c>
      <c r="AS98" s="2" t="s">
        <v>348</v>
      </c>
      <c r="AT98" s="2" t="str">
        <f>IF(Table1[[#This Row],[Enrollment Type: Group]]="X", "N", "C")</f>
        <v>C</v>
      </c>
      <c r="AU98" s="2" t="s">
        <v>348</v>
      </c>
      <c r="AV98" s="2" t="s">
        <v>348</v>
      </c>
      <c r="AW98" s="2" t="s">
        <v>348</v>
      </c>
      <c r="AX98" s="2" t="s">
        <v>348</v>
      </c>
      <c r="AY98" s="2" t="str">
        <f>IF(Table1[[#This Row],[Enrollment Type: Individual within a Group]]="X", "Y", IF(Table1[[#This Row],[Enrollment Type: Atypical]]="A", "B", IF(Table1[[#This Row],[Enrollment Type: Individual]]="I", "B", IF(Table1[[#This Row],[Enrollment Type: Group]]="G", "B", "N"))))</f>
        <v>Y</v>
      </c>
      <c r="AZ98" s="2" t="s">
        <v>348</v>
      </c>
      <c r="BA98" s="2" t="s">
        <v>348</v>
      </c>
      <c r="BB98" s="2" t="s">
        <v>348</v>
      </c>
      <c r="BC98" s="2" t="str">
        <f>IF(Table1[[#This Row],[Enrollment Type: Group]]="X", "N", IF(Table1[[#This Row],[Enrollment Type: Atypical]]="A", "R", IF(Table1[[#This Row],[Enrollment Type: Individual]]="I", "R", IF(Table1[[#This Row],[Enrollment Type: Individual within a Group]]="N", "R", "Y"))))</f>
        <v>Y</v>
      </c>
      <c r="BD98" s="2" t="s">
        <v>348</v>
      </c>
      <c r="BE98" s="2" t="s">
        <v>348</v>
      </c>
      <c r="BF98" s="2" t="s">
        <v>348</v>
      </c>
      <c r="BG98" s="2" t="s">
        <v>348</v>
      </c>
      <c r="BH98" s="2" t="s">
        <v>348</v>
      </c>
      <c r="BI98" s="2" t="s">
        <v>349</v>
      </c>
      <c r="BJ98" s="2" t="str">
        <f>IF(Table1[[#This Row],[Enrollment Type: Group]]="X", "N", IF(Table1[[#This Row],[Enrollment Type: Atypical]]="A", "O", IF(Table1[[#This Row],[Enrollment Type: Individual]]="I", "O", IF(Table1[[#This Row],[Enrollment Type: Individual within a Group]]="N", "O", "O"))))</f>
        <v>O</v>
      </c>
      <c r="BK98" s="2" t="s">
        <v>348</v>
      </c>
      <c r="BL98" s="2" t="s">
        <v>348</v>
      </c>
      <c r="BM98" s="2" t="s">
        <v>349</v>
      </c>
      <c r="BN98" s="20" t="s">
        <v>349</v>
      </c>
      <c r="BO98" s="20" t="s">
        <v>349</v>
      </c>
      <c r="BP98" s="20" t="s">
        <v>351</v>
      </c>
      <c r="BQ98" s="20" t="s">
        <v>349</v>
      </c>
      <c r="BR98" s="20" t="s">
        <v>348</v>
      </c>
      <c r="BS98" s="20" t="s">
        <v>349</v>
      </c>
      <c r="BT98" s="20" t="s">
        <v>348</v>
      </c>
      <c r="BU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8" s="20" t="s">
        <v>348</v>
      </c>
      <c r="BW98" s="20" t="s">
        <v>348</v>
      </c>
      <c r="BX98" s="20" t="s">
        <v>348</v>
      </c>
      <c r="BY98" s="23" t="s">
        <v>349</v>
      </c>
      <c r="BZ98" s="2"/>
    </row>
    <row r="99" spans="1:79" x14ac:dyDescent="0.25">
      <c r="A99" s="5" t="str">
        <f>Table1[[#This Row],[Provider Type Code]]&amp;""&amp;Table1[[#This Row],[Provider Category (Specialty)]]</f>
        <v>02X1</v>
      </c>
      <c r="B99" s="5" t="s">
        <v>320</v>
      </c>
      <c r="C99" s="2" t="s">
        <v>547</v>
      </c>
      <c r="D99" s="3" t="s">
        <v>210</v>
      </c>
      <c r="E99" s="2" t="s">
        <v>211</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
        <v>348</v>
      </c>
      <c r="AR99" s="2" t="s">
        <v>348</v>
      </c>
      <c r="AS99" s="2" t="s">
        <v>348</v>
      </c>
      <c r="AT99" s="2" t="str">
        <f>IF(Table1[[#This Row],[Enrollment Type: Group]]="X", "N", "C")</f>
        <v>C</v>
      </c>
      <c r="AU99" s="2" t="s">
        <v>348</v>
      </c>
      <c r="AV99" s="2" t="s">
        <v>348</v>
      </c>
      <c r="AW99" s="2" t="s">
        <v>348</v>
      </c>
      <c r="AX99" s="2" t="s">
        <v>348</v>
      </c>
      <c r="AY99" s="2" t="str">
        <f>IF(Table1[[#This Row],[Enrollment Type: Individual within a Group]]="X", "Y", IF(Table1[[#This Row],[Enrollment Type: Atypical]]="A", "B", IF(Table1[[#This Row],[Enrollment Type: Individual]]="I", "B", IF(Table1[[#This Row],[Enrollment Type: Group]]="G", "B", "N"))))</f>
        <v>Y</v>
      </c>
      <c r="AZ99" s="2" t="s">
        <v>348</v>
      </c>
      <c r="BA99" s="2" t="s">
        <v>348</v>
      </c>
      <c r="BB99" s="2" t="s">
        <v>348</v>
      </c>
      <c r="BC99" s="2" t="str">
        <f>IF(Table1[[#This Row],[Enrollment Type: Group]]="X", "N", IF(Table1[[#This Row],[Enrollment Type: Atypical]]="A", "R", IF(Table1[[#This Row],[Enrollment Type: Individual]]="I", "R", IF(Table1[[#This Row],[Enrollment Type: Individual within a Group]]="N", "R", "Y"))))</f>
        <v>Y</v>
      </c>
      <c r="BD99" s="2" t="s">
        <v>348</v>
      </c>
      <c r="BE99" s="2" t="s">
        <v>348</v>
      </c>
      <c r="BF99" s="2" t="s">
        <v>348</v>
      </c>
      <c r="BG99" s="2" t="s">
        <v>348</v>
      </c>
      <c r="BH99" s="2" t="s">
        <v>348</v>
      </c>
      <c r="BI99" s="2" t="s">
        <v>349</v>
      </c>
      <c r="BJ99" s="2" t="str">
        <f>IF(Table1[[#This Row],[Enrollment Type: Group]]="X", "N", IF(Table1[[#This Row],[Enrollment Type: Atypical]]="A", "O", IF(Table1[[#This Row],[Enrollment Type: Individual]]="I", "O", IF(Table1[[#This Row],[Enrollment Type: Individual within a Group]]="N", "O", "O"))))</f>
        <v>O</v>
      </c>
      <c r="BK99" s="2" t="s">
        <v>348</v>
      </c>
      <c r="BL99" s="2" t="s">
        <v>348</v>
      </c>
      <c r="BM99" s="2" t="s">
        <v>349</v>
      </c>
      <c r="BN99" s="20" t="s">
        <v>349</v>
      </c>
      <c r="BO99" s="20" t="s">
        <v>349</v>
      </c>
      <c r="BP99" s="20" t="s">
        <v>351</v>
      </c>
      <c r="BQ99" s="20" t="s">
        <v>349</v>
      </c>
      <c r="BR99" s="20" t="s">
        <v>348</v>
      </c>
      <c r="BS99" s="20" t="s">
        <v>349</v>
      </c>
      <c r="BT99" s="20" t="s">
        <v>348</v>
      </c>
      <c r="BU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9" s="20" t="s">
        <v>348</v>
      </c>
      <c r="BW99" s="20" t="s">
        <v>348</v>
      </c>
      <c r="BX99" s="20" t="s">
        <v>348</v>
      </c>
      <c r="BY99" s="23" t="s">
        <v>349</v>
      </c>
      <c r="BZ99" s="2"/>
    </row>
    <row r="100" spans="1:79" x14ac:dyDescent="0.25">
      <c r="A100" s="5" t="str">
        <f>Table1[[#This Row],[Provider Type Code]]&amp;""&amp;Table1[[#This Row],[Provider Category (Specialty)]]</f>
        <v>02X6</v>
      </c>
      <c r="B100" s="5" t="s">
        <v>320</v>
      </c>
      <c r="C100" s="2" t="s">
        <v>547</v>
      </c>
      <c r="D100" s="3" t="s">
        <v>213</v>
      </c>
      <c r="E100" s="2" t="s">
        <v>214</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
        <v>348</v>
      </c>
      <c r="AR100" s="2" t="s">
        <v>348</v>
      </c>
      <c r="AS100" s="2" t="s">
        <v>348</v>
      </c>
      <c r="AT100" s="2" t="str">
        <f>IF(Table1[[#This Row],[Enrollment Type: Group]]="X", "N", "C")</f>
        <v>C</v>
      </c>
      <c r="AU100" s="2" t="s">
        <v>348</v>
      </c>
      <c r="AV100" s="2" t="s">
        <v>348</v>
      </c>
      <c r="AW100" s="2" t="s">
        <v>348</v>
      </c>
      <c r="AX100" s="2" t="s">
        <v>348</v>
      </c>
      <c r="AY100" s="2" t="str">
        <f>IF(Table1[[#This Row],[Enrollment Type: Individual within a Group]]="X", "Y", IF(Table1[[#This Row],[Enrollment Type: Atypical]]="A", "B", IF(Table1[[#This Row],[Enrollment Type: Individual]]="I", "B", IF(Table1[[#This Row],[Enrollment Type: Group]]="G", "B", "N"))))</f>
        <v>Y</v>
      </c>
      <c r="AZ100" s="2" t="s">
        <v>348</v>
      </c>
      <c r="BA100" s="2" t="s">
        <v>348</v>
      </c>
      <c r="BB100" s="2" t="s">
        <v>348</v>
      </c>
      <c r="BC100" s="2" t="str">
        <f>IF(Table1[[#This Row],[Enrollment Type: Group]]="X", "N", IF(Table1[[#This Row],[Enrollment Type: Atypical]]="A", "R", IF(Table1[[#This Row],[Enrollment Type: Individual]]="I", "R", IF(Table1[[#This Row],[Enrollment Type: Individual within a Group]]="N", "R", "Y"))))</f>
        <v>Y</v>
      </c>
      <c r="BD100" s="2" t="s">
        <v>348</v>
      </c>
      <c r="BE100" s="2" t="s">
        <v>348</v>
      </c>
      <c r="BF100" s="2" t="s">
        <v>348</v>
      </c>
      <c r="BG100" s="2" t="s">
        <v>348</v>
      </c>
      <c r="BH100" s="2" t="s">
        <v>348</v>
      </c>
      <c r="BI100" s="2" t="s">
        <v>349</v>
      </c>
      <c r="BJ100" s="2" t="str">
        <f>IF(Table1[[#This Row],[Enrollment Type: Group]]="X", "N", IF(Table1[[#This Row],[Enrollment Type: Atypical]]="A", "O", IF(Table1[[#This Row],[Enrollment Type: Individual]]="I", "O", IF(Table1[[#This Row],[Enrollment Type: Individual within a Group]]="N", "O", "O"))))</f>
        <v>O</v>
      </c>
      <c r="BK100" s="2" t="s">
        <v>348</v>
      </c>
      <c r="BL100" s="2" t="s">
        <v>348</v>
      </c>
      <c r="BM100" s="2" t="s">
        <v>349</v>
      </c>
      <c r="BN100" s="20" t="s">
        <v>349</v>
      </c>
      <c r="BO100" s="20" t="s">
        <v>349</v>
      </c>
      <c r="BP100" s="20" t="s">
        <v>351</v>
      </c>
      <c r="BQ100" s="20" t="s">
        <v>349</v>
      </c>
      <c r="BR100" s="20" t="s">
        <v>348</v>
      </c>
      <c r="BS100" s="20" t="s">
        <v>349</v>
      </c>
      <c r="BT100" s="20" t="s">
        <v>348</v>
      </c>
      <c r="BU1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0" s="20" t="s">
        <v>348</v>
      </c>
      <c r="BW100" s="20" t="s">
        <v>348</v>
      </c>
      <c r="BX100" s="20" t="s">
        <v>348</v>
      </c>
      <c r="BY100" s="23" t="s">
        <v>349</v>
      </c>
      <c r="BZ100" s="2"/>
    </row>
    <row r="101" spans="1:79" ht="22.5" x14ac:dyDescent="0.25">
      <c r="A101" s="5" t="str">
        <f>Table1[[#This Row],[Provider Type Code]]&amp;""&amp;Table1[[#This Row],[Provider Category (Specialty)]]</f>
        <v>02X7</v>
      </c>
      <c r="B101" s="5" t="s">
        <v>320</v>
      </c>
      <c r="C101" s="2" t="s">
        <v>547</v>
      </c>
      <c r="D101" s="3" t="s">
        <v>215</v>
      </c>
      <c r="E101" s="2" t="s">
        <v>643</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
        <v>348</v>
      </c>
      <c r="AR101" s="2" t="s">
        <v>348</v>
      </c>
      <c r="AS101" s="2" t="s">
        <v>348</v>
      </c>
      <c r="AT101" s="2" t="str">
        <f>IF(Table1[[#This Row],[Enrollment Type: Group]]="X", "N", "C")</f>
        <v>C</v>
      </c>
      <c r="AU101" s="2" t="s">
        <v>348</v>
      </c>
      <c r="AV101" s="2" t="s">
        <v>348</v>
      </c>
      <c r="AW101" s="2" t="s">
        <v>348</v>
      </c>
      <c r="AX101" s="2" t="s">
        <v>348</v>
      </c>
      <c r="AY101" s="2" t="str">
        <f>IF(Table1[[#This Row],[Enrollment Type: Individual within a Group]]="X", "Y", IF(Table1[[#This Row],[Enrollment Type: Atypical]]="A", "B", IF(Table1[[#This Row],[Enrollment Type: Individual]]="I", "B", IF(Table1[[#This Row],[Enrollment Type: Group]]="G", "B", "N"))))</f>
        <v>Y</v>
      </c>
      <c r="AZ101" s="2" t="s">
        <v>348</v>
      </c>
      <c r="BA101" s="2" t="s">
        <v>348</v>
      </c>
      <c r="BB101" s="2" t="s">
        <v>348</v>
      </c>
      <c r="BC101" s="2" t="str">
        <f>IF(Table1[[#This Row],[Enrollment Type: Group]]="X", "N", IF(Table1[[#This Row],[Enrollment Type: Atypical]]="A", "R", IF(Table1[[#This Row],[Enrollment Type: Individual]]="I", "R", IF(Table1[[#This Row],[Enrollment Type: Individual within a Group]]="N", "R", "Y"))))</f>
        <v>Y</v>
      </c>
      <c r="BD101" s="2" t="s">
        <v>348</v>
      </c>
      <c r="BE101" s="2" t="s">
        <v>348</v>
      </c>
      <c r="BF101" s="2" t="s">
        <v>348</v>
      </c>
      <c r="BG101" s="2" t="s">
        <v>348</v>
      </c>
      <c r="BH101" s="2" t="s">
        <v>348</v>
      </c>
      <c r="BI101" s="2" t="s">
        <v>349</v>
      </c>
      <c r="BJ101" s="2" t="str">
        <f>IF(Table1[[#This Row],[Enrollment Type: Group]]="X", "N", IF(Table1[[#This Row],[Enrollment Type: Atypical]]="A", "O", IF(Table1[[#This Row],[Enrollment Type: Individual]]="I", "O", IF(Table1[[#This Row],[Enrollment Type: Individual within a Group]]="N", "O", "O"))))</f>
        <v>O</v>
      </c>
      <c r="BK101" s="2" t="s">
        <v>348</v>
      </c>
      <c r="BL101" s="2" t="s">
        <v>348</v>
      </c>
      <c r="BM101" s="2" t="s">
        <v>349</v>
      </c>
      <c r="BN101" s="20" t="s">
        <v>349</v>
      </c>
      <c r="BO101" s="20" t="s">
        <v>349</v>
      </c>
      <c r="BP101" s="20" t="s">
        <v>351</v>
      </c>
      <c r="BQ101" s="20" t="s">
        <v>349</v>
      </c>
      <c r="BR101" s="20" t="s">
        <v>348</v>
      </c>
      <c r="BS101" s="20" t="s">
        <v>349</v>
      </c>
      <c r="BT101" s="20" t="s">
        <v>348</v>
      </c>
      <c r="BU1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1" s="20" t="s">
        <v>348</v>
      </c>
      <c r="BW101" s="20" t="s">
        <v>348</v>
      </c>
      <c r="BX101" s="20" t="s">
        <v>348</v>
      </c>
      <c r="BY101" s="23" t="s">
        <v>349</v>
      </c>
      <c r="BZ101" s="2"/>
    </row>
    <row r="102" spans="1:79" x14ac:dyDescent="0.25">
      <c r="A102" s="5" t="str">
        <f>Table1[[#This Row],[Provider Type Code]]&amp;""&amp;Table1[[#This Row],[Provider Category (Specialty)]]</f>
        <v>02X8</v>
      </c>
      <c r="B102" s="5" t="s">
        <v>320</v>
      </c>
      <c r="C102" s="2" t="s">
        <v>547</v>
      </c>
      <c r="D102" s="3" t="s">
        <v>216</v>
      </c>
      <c r="E102" s="2" t="s">
        <v>217</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
        <v>348</v>
      </c>
      <c r="AR102" s="2" t="s">
        <v>348</v>
      </c>
      <c r="AS102" s="2" t="s">
        <v>348</v>
      </c>
      <c r="AT102" s="2" t="str">
        <f>IF(Table1[[#This Row],[Enrollment Type: Group]]="X", "N", "C")</f>
        <v>C</v>
      </c>
      <c r="AU102" s="2" t="s">
        <v>348</v>
      </c>
      <c r="AV102" s="2" t="s">
        <v>348</v>
      </c>
      <c r="AW102" s="2" t="s">
        <v>348</v>
      </c>
      <c r="AX102" s="2" t="s">
        <v>348</v>
      </c>
      <c r="AY102" s="2" t="str">
        <f>IF(Table1[[#This Row],[Enrollment Type: Individual within a Group]]="X", "Y", IF(Table1[[#This Row],[Enrollment Type: Atypical]]="A", "B", IF(Table1[[#This Row],[Enrollment Type: Individual]]="I", "B", IF(Table1[[#This Row],[Enrollment Type: Group]]="G", "B", "N"))))</f>
        <v>Y</v>
      </c>
      <c r="AZ102" s="2" t="s">
        <v>348</v>
      </c>
      <c r="BA102" s="2" t="s">
        <v>348</v>
      </c>
      <c r="BB102" s="2" t="s">
        <v>348</v>
      </c>
      <c r="BC102" s="2" t="str">
        <f>IF(Table1[[#This Row],[Enrollment Type: Group]]="X", "N", IF(Table1[[#This Row],[Enrollment Type: Atypical]]="A", "R", IF(Table1[[#This Row],[Enrollment Type: Individual]]="I", "R", IF(Table1[[#This Row],[Enrollment Type: Individual within a Group]]="N", "R", "Y"))))</f>
        <v>Y</v>
      </c>
      <c r="BD102" s="2" t="s">
        <v>348</v>
      </c>
      <c r="BE102" s="2" t="s">
        <v>348</v>
      </c>
      <c r="BF102" s="2" t="s">
        <v>348</v>
      </c>
      <c r="BG102" s="2" t="s">
        <v>348</v>
      </c>
      <c r="BH102" s="2" t="s">
        <v>348</v>
      </c>
      <c r="BI102" s="2" t="s">
        <v>349</v>
      </c>
      <c r="BJ102" s="2" t="str">
        <f>IF(Table1[[#This Row],[Enrollment Type: Group]]="X", "N", IF(Table1[[#This Row],[Enrollment Type: Atypical]]="A", "O", IF(Table1[[#This Row],[Enrollment Type: Individual]]="I", "O", IF(Table1[[#This Row],[Enrollment Type: Individual within a Group]]="N", "O", "O"))))</f>
        <v>O</v>
      </c>
      <c r="BK102" s="2" t="s">
        <v>348</v>
      </c>
      <c r="BL102" s="2" t="s">
        <v>348</v>
      </c>
      <c r="BM102" s="2" t="s">
        <v>349</v>
      </c>
      <c r="BN102" s="20" t="s">
        <v>349</v>
      </c>
      <c r="BO102" s="20" t="s">
        <v>349</v>
      </c>
      <c r="BP102" s="20" t="s">
        <v>351</v>
      </c>
      <c r="BQ102" s="20" t="s">
        <v>349</v>
      </c>
      <c r="BR102" s="20" t="s">
        <v>348</v>
      </c>
      <c r="BS102" s="20" t="s">
        <v>349</v>
      </c>
      <c r="BT102" s="20" t="s">
        <v>348</v>
      </c>
      <c r="BU10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2" s="20" t="s">
        <v>348</v>
      </c>
      <c r="BW102" s="20" t="s">
        <v>348</v>
      </c>
      <c r="BX102" s="20" t="s">
        <v>348</v>
      </c>
      <c r="BY102" s="23" t="s">
        <v>349</v>
      </c>
      <c r="BZ102" s="2"/>
    </row>
    <row r="103" spans="1:79" x14ac:dyDescent="0.25">
      <c r="A103" s="5" t="str">
        <f>Table1[[#This Row],[Provider Type Code]]&amp;""&amp;Table1[[#This Row],[Provider Category (Specialty)]]</f>
        <v>02X9</v>
      </c>
      <c r="B103" s="5" t="s">
        <v>320</v>
      </c>
      <c r="C103" s="2" t="s">
        <v>547</v>
      </c>
      <c r="D103" s="3" t="s">
        <v>218</v>
      </c>
      <c r="E103" s="2" t="s">
        <v>219</v>
      </c>
      <c r="F103" s="23" t="s">
        <v>519</v>
      </c>
      <c r="G103" s="17" t="s">
        <v>381</v>
      </c>
      <c r="H103" s="17" t="s">
        <v>381</v>
      </c>
      <c r="I103" s="17" t="s">
        <v>381</v>
      </c>
      <c r="J103" s="17" t="s">
        <v>347</v>
      </c>
      <c r="K103" s="2" t="s">
        <v>348</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
        <v>348</v>
      </c>
      <c r="AR103" s="2" t="s">
        <v>348</v>
      </c>
      <c r="AS103" s="2" t="s">
        <v>348</v>
      </c>
      <c r="AT103" s="2" t="str">
        <f>IF(Table1[[#This Row],[Enrollment Type: Group]]="X", "N", "C")</f>
        <v>C</v>
      </c>
      <c r="AU103" s="2" t="s">
        <v>348</v>
      </c>
      <c r="AV103" s="2" t="s">
        <v>348</v>
      </c>
      <c r="AW103" s="2" t="s">
        <v>348</v>
      </c>
      <c r="AX103" s="2" t="s">
        <v>348</v>
      </c>
      <c r="AY103" s="2" t="str">
        <f>IF(Table1[[#This Row],[Enrollment Type: Individual within a Group]]="X", "Y", IF(Table1[[#This Row],[Enrollment Type: Atypical]]="A", "B", IF(Table1[[#This Row],[Enrollment Type: Individual]]="I", "B", IF(Table1[[#This Row],[Enrollment Type: Group]]="G", "B", "N"))))</f>
        <v>Y</v>
      </c>
      <c r="AZ103" s="2" t="s">
        <v>348</v>
      </c>
      <c r="BA103" s="2" t="s">
        <v>348</v>
      </c>
      <c r="BB103" s="2" t="s">
        <v>348</v>
      </c>
      <c r="BC103" s="2" t="str">
        <f>IF(Table1[[#This Row],[Enrollment Type: Group]]="X", "N", IF(Table1[[#This Row],[Enrollment Type: Atypical]]="A", "R", IF(Table1[[#This Row],[Enrollment Type: Individual]]="I", "R", IF(Table1[[#This Row],[Enrollment Type: Individual within a Group]]="N", "R", "Y"))))</f>
        <v>Y</v>
      </c>
      <c r="BD103" s="2" t="s">
        <v>348</v>
      </c>
      <c r="BE103" s="2" t="s">
        <v>348</v>
      </c>
      <c r="BF103" s="2" t="s">
        <v>348</v>
      </c>
      <c r="BG103" s="2" t="s">
        <v>348</v>
      </c>
      <c r="BH103" s="2" t="s">
        <v>348</v>
      </c>
      <c r="BI103" s="2" t="s">
        <v>349</v>
      </c>
      <c r="BJ103" s="2" t="str">
        <f>IF(Table1[[#This Row],[Enrollment Type: Group]]="X", "N", IF(Table1[[#This Row],[Enrollment Type: Atypical]]="A", "O", IF(Table1[[#This Row],[Enrollment Type: Individual]]="I", "O", IF(Table1[[#This Row],[Enrollment Type: Individual within a Group]]="N", "O", "O"))))</f>
        <v>O</v>
      </c>
      <c r="BK103" s="2" t="s">
        <v>348</v>
      </c>
      <c r="BL103" s="2" t="s">
        <v>348</v>
      </c>
      <c r="BM103" s="2" t="s">
        <v>349</v>
      </c>
      <c r="BN103" s="20" t="s">
        <v>349</v>
      </c>
      <c r="BO103" s="20" t="s">
        <v>349</v>
      </c>
      <c r="BP103" s="20" t="s">
        <v>351</v>
      </c>
      <c r="BQ103" s="20" t="s">
        <v>349</v>
      </c>
      <c r="BR103" s="20" t="s">
        <v>348</v>
      </c>
      <c r="BS103" s="20" t="s">
        <v>349</v>
      </c>
      <c r="BT103" s="20" t="s">
        <v>348</v>
      </c>
      <c r="BU10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3" s="20" t="s">
        <v>348</v>
      </c>
      <c r="BW103" s="20" t="s">
        <v>348</v>
      </c>
      <c r="BX103" s="20" t="s">
        <v>348</v>
      </c>
      <c r="BY103" s="23" t="s">
        <v>349</v>
      </c>
      <c r="BZ103" s="2"/>
    </row>
    <row r="104" spans="1:79" ht="22.5" x14ac:dyDescent="0.25">
      <c r="A104" s="5" t="str">
        <f>Table1[[#This Row],[Provider Type Code]]&amp;""&amp;Table1[[#This Row],[Provider Category (Specialty)]]</f>
        <v>0301</v>
      </c>
      <c r="B104" s="5" t="s">
        <v>321</v>
      </c>
      <c r="C104" s="2" t="s">
        <v>548</v>
      </c>
      <c r="D104" s="3" t="s">
        <v>319</v>
      </c>
      <c r="E104" s="2" t="s">
        <v>193</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
        <v>348</v>
      </c>
      <c r="AR104" s="2" t="s">
        <v>348</v>
      </c>
      <c r="AS104" s="2" t="s">
        <v>348</v>
      </c>
      <c r="AT104" s="2" t="str">
        <f>IF(Table1[[#This Row],[Enrollment Type: Group]]="X", "N", "C")</f>
        <v>N</v>
      </c>
      <c r="AU104" s="2" t="s">
        <v>348</v>
      </c>
      <c r="AV104" s="2" t="s">
        <v>348</v>
      </c>
      <c r="AW104" s="2" t="s">
        <v>351</v>
      </c>
      <c r="AX104" s="2" t="s">
        <v>348</v>
      </c>
      <c r="AY104" s="2" t="s">
        <v>650</v>
      </c>
      <c r="AZ104" s="2" t="s">
        <v>349</v>
      </c>
      <c r="BA104" s="2" t="s">
        <v>348</v>
      </c>
      <c r="BB104" s="2" t="s">
        <v>351</v>
      </c>
      <c r="BC104" s="2" t="str">
        <f>IF(Table1[[#This Row],[Enrollment Type: Group]]="X", "N", IF(Table1[[#This Row],[Enrollment Type: Atypical]]="A", "R", IF(Table1[[#This Row],[Enrollment Type: Individual]]="I", "R", IF(Table1[[#This Row],[Enrollment Type: Individual within a Group]]="N", "R", "Y"))))</f>
        <v>N</v>
      </c>
      <c r="BD104" s="2" t="s">
        <v>348</v>
      </c>
      <c r="BE104" s="2" t="s">
        <v>354</v>
      </c>
      <c r="BF104" s="2" t="s">
        <v>348</v>
      </c>
      <c r="BG104" s="2" t="s">
        <v>348</v>
      </c>
      <c r="BH104" s="2" t="s">
        <v>348</v>
      </c>
      <c r="BI104" s="2" t="s">
        <v>650</v>
      </c>
      <c r="BJ104" s="2" t="str">
        <f>IF(Table1[[#This Row],[Enrollment Type: Group]]="X", "N", IF(Table1[[#This Row],[Enrollment Type: Atypical]]="A", "O", IF(Table1[[#This Row],[Enrollment Type: Individual]]="I", "O", IF(Table1[[#This Row],[Enrollment Type: Individual within a Group]]="N", "O", "O"))))</f>
        <v>N</v>
      </c>
      <c r="BK104" s="2" t="s">
        <v>348</v>
      </c>
      <c r="BL104" s="2" t="s">
        <v>348</v>
      </c>
      <c r="BM104" s="2" t="s">
        <v>349</v>
      </c>
      <c r="BN104" s="20" t="s">
        <v>349</v>
      </c>
      <c r="BO104" s="20" t="s">
        <v>349</v>
      </c>
      <c r="BP104" s="20" t="s">
        <v>351</v>
      </c>
      <c r="BQ104" s="20" t="s">
        <v>349</v>
      </c>
      <c r="BR104" s="20" t="s">
        <v>348</v>
      </c>
      <c r="BS104" s="20" t="s">
        <v>349</v>
      </c>
      <c r="BT104" s="20" t="s">
        <v>348</v>
      </c>
      <c r="BU104" s="20" t="s">
        <v>351</v>
      </c>
      <c r="BV104" s="20" t="s">
        <v>348</v>
      </c>
      <c r="BW104" s="20" t="s">
        <v>348</v>
      </c>
      <c r="BX104" s="20" t="s">
        <v>348</v>
      </c>
      <c r="BY104" s="23" t="s">
        <v>349</v>
      </c>
      <c r="BZ104" s="2" t="s">
        <v>387</v>
      </c>
      <c r="CA104" s="6"/>
    </row>
    <row r="105" spans="1:79" ht="22.5" x14ac:dyDescent="0.25">
      <c r="A105" s="5" t="str">
        <f>Table1[[#This Row],[Provider Type Code]]&amp;""&amp;Table1[[#This Row],[Provider Category (Specialty)]]</f>
        <v>0302</v>
      </c>
      <c r="B105" s="5" t="s">
        <v>321</v>
      </c>
      <c r="C105" s="2" t="s">
        <v>548</v>
      </c>
      <c r="D105" s="3" t="s">
        <v>320</v>
      </c>
      <c r="E105" s="2" t="s">
        <v>234</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
        <v>348</v>
      </c>
      <c r="AR105" s="2" t="s">
        <v>348</v>
      </c>
      <c r="AS105" s="2" t="s">
        <v>348</v>
      </c>
      <c r="AT105" s="2" t="str">
        <f>IF(Table1[[#This Row],[Enrollment Type: Group]]="X", "N", "C")</f>
        <v>N</v>
      </c>
      <c r="AU105" s="2" t="s">
        <v>348</v>
      </c>
      <c r="AV105" s="2" t="s">
        <v>348</v>
      </c>
      <c r="AW105" s="2" t="s">
        <v>351</v>
      </c>
      <c r="AX105" s="2" t="s">
        <v>348</v>
      </c>
      <c r="AY105" s="2" t="s">
        <v>650</v>
      </c>
      <c r="AZ105" s="2" t="s">
        <v>348</v>
      </c>
      <c r="BA105" s="2" t="s">
        <v>348</v>
      </c>
      <c r="BB105" s="2" t="s">
        <v>351</v>
      </c>
      <c r="BC105" s="2" t="str">
        <f>IF(Table1[[#This Row],[Enrollment Type: Group]]="X", "N", IF(Table1[[#This Row],[Enrollment Type: Atypical]]="A", "R", IF(Table1[[#This Row],[Enrollment Type: Individual]]="I", "R", IF(Table1[[#This Row],[Enrollment Type: Individual within a Group]]="N", "R", "Y"))))</f>
        <v>N</v>
      </c>
      <c r="BD105" s="2" t="s">
        <v>348</v>
      </c>
      <c r="BE105" s="2" t="s">
        <v>348</v>
      </c>
      <c r="BF105" s="2" t="s">
        <v>348</v>
      </c>
      <c r="BG105" s="2" t="s">
        <v>348</v>
      </c>
      <c r="BH105" s="2" t="s">
        <v>348</v>
      </c>
      <c r="BI105" s="2" t="s">
        <v>650</v>
      </c>
      <c r="BJ105" s="2" t="str">
        <f>IF(Table1[[#This Row],[Enrollment Type: Group]]="X", "N", IF(Table1[[#This Row],[Enrollment Type: Atypical]]="A", "O", IF(Table1[[#This Row],[Enrollment Type: Individual]]="I", "O", IF(Table1[[#This Row],[Enrollment Type: Individual within a Group]]="N", "O", "O"))))</f>
        <v>N</v>
      </c>
      <c r="BK105" s="2" t="s">
        <v>348</v>
      </c>
      <c r="BL105" s="2" t="s">
        <v>348</v>
      </c>
      <c r="BM105" s="2" t="s">
        <v>349</v>
      </c>
      <c r="BN105" s="20" t="s">
        <v>349</v>
      </c>
      <c r="BO105" s="20" t="s">
        <v>349</v>
      </c>
      <c r="BP105" s="20" t="s">
        <v>351</v>
      </c>
      <c r="BQ105" s="20" t="s">
        <v>349</v>
      </c>
      <c r="BR105" s="20" t="s">
        <v>348</v>
      </c>
      <c r="BS105" s="20" t="s">
        <v>349</v>
      </c>
      <c r="BT105" s="20" t="s">
        <v>348</v>
      </c>
      <c r="BU105" s="20" t="s">
        <v>351</v>
      </c>
      <c r="BV105" s="20" t="s">
        <v>348</v>
      </c>
      <c r="BW105" s="20" t="s">
        <v>348</v>
      </c>
      <c r="BX105" s="20" t="s">
        <v>348</v>
      </c>
      <c r="BY105" s="23" t="s">
        <v>349</v>
      </c>
    </row>
    <row r="106" spans="1:79" ht="22.5" x14ac:dyDescent="0.25">
      <c r="A106" s="5" t="str">
        <f>Table1[[#This Row],[Provider Type Code]]&amp;""&amp;Table1[[#This Row],[Provider Category (Specialty)]]</f>
        <v>0303</v>
      </c>
      <c r="B106" s="5" t="s">
        <v>321</v>
      </c>
      <c r="C106" s="2" t="s">
        <v>548</v>
      </c>
      <c r="D106" s="3" t="s">
        <v>321</v>
      </c>
      <c r="E106" s="2" t="s">
        <v>187</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
        <v>348</v>
      </c>
      <c r="AR106" s="2" t="s">
        <v>348</v>
      </c>
      <c r="AS106" s="2" t="s">
        <v>348</v>
      </c>
      <c r="AT106" s="2" t="str">
        <f>IF(Table1[[#This Row],[Enrollment Type: Group]]="X", "N", "C")</f>
        <v>N</v>
      </c>
      <c r="AU106" s="2" t="s">
        <v>348</v>
      </c>
      <c r="AV106" s="2" t="s">
        <v>348</v>
      </c>
      <c r="AW106" s="2" t="s">
        <v>351</v>
      </c>
      <c r="AX106" s="2" t="s">
        <v>348</v>
      </c>
      <c r="AY106" s="2" t="s">
        <v>650</v>
      </c>
      <c r="AZ106" s="2" t="s">
        <v>348</v>
      </c>
      <c r="BA106" s="2" t="s">
        <v>348</v>
      </c>
      <c r="BB106" s="2" t="s">
        <v>351</v>
      </c>
      <c r="BC106" s="2" t="str">
        <f>IF(Table1[[#This Row],[Enrollment Type: Group]]="X", "N", IF(Table1[[#This Row],[Enrollment Type: Atypical]]="A", "R", IF(Table1[[#This Row],[Enrollment Type: Individual]]="I", "R", IF(Table1[[#This Row],[Enrollment Type: Individual within a Group]]="N", "R", "Y"))))</f>
        <v>N</v>
      </c>
      <c r="BD106" s="2" t="s">
        <v>348</v>
      </c>
      <c r="BE106" s="2" t="s">
        <v>348</v>
      </c>
      <c r="BF106" s="2" t="s">
        <v>348</v>
      </c>
      <c r="BG106" s="2" t="s">
        <v>348</v>
      </c>
      <c r="BH106" s="2" t="s">
        <v>348</v>
      </c>
      <c r="BI106" s="2" t="s">
        <v>650</v>
      </c>
      <c r="BJ106" s="2" t="str">
        <f>IF(Table1[[#This Row],[Enrollment Type: Group]]="X", "N", IF(Table1[[#This Row],[Enrollment Type: Atypical]]="A", "O", IF(Table1[[#This Row],[Enrollment Type: Individual]]="I", "O", IF(Table1[[#This Row],[Enrollment Type: Individual within a Group]]="N", "O", "O"))))</f>
        <v>N</v>
      </c>
      <c r="BK106" s="2" t="s">
        <v>348</v>
      </c>
      <c r="BL106" s="2" t="s">
        <v>348</v>
      </c>
      <c r="BM106" s="2" t="s">
        <v>349</v>
      </c>
      <c r="BN106" s="20" t="s">
        <v>349</v>
      </c>
      <c r="BO106" s="20" t="s">
        <v>349</v>
      </c>
      <c r="BP106" s="20" t="s">
        <v>351</v>
      </c>
      <c r="BQ106" s="20" t="s">
        <v>349</v>
      </c>
      <c r="BR106" s="20" t="s">
        <v>348</v>
      </c>
      <c r="BS106" s="20" t="s">
        <v>349</v>
      </c>
      <c r="BT106" s="20" t="s">
        <v>348</v>
      </c>
      <c r="BU106" s="20" t="s">
        <v>351</v>
      </c>
      <c r="BV106" s="20" t="s">
        <v>348</v>
      </c>
      <c r="BW106" s="20" t="s">
        <v>348</v>
      </c>
      <c r="BX106" s="20" t="s">
        <v>348</v>
      </c>
      <c r="BY106" s="23" t="s">
        <v>349</v>
      </c>
    </row>
    <row r="107" spans="1:79" ht="22.5" x14ac:dyDescent="0.25">
      <c r="A107" s="5" t="str">
        <f>Table1[[#This Row],[Provider Type Code]]&amp;""&amp;Table1[[#This Row],[Provider Category (Specialty)]]</f>
        <v>0305</v>
      </c>
      <c r="B107" s="5" t="s">
        <v>321</v>
      </c>
      <c r="C107" s="2" t="s">
        <v>548</v>
      </c>
      <c r="D107" s="3" t="s">
        <v>323</v>
      </c>
      <c r="E107" s="2" t="s">
        <v>192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
        <v>348</v>
      </c>
      <c r="AR107" s="2" t="s">
        <v>348</v>
      </c>
      <c r="AS107" s="2" t="s">
        <v>348</v>
      </c>
      <c r="AT107" s="2" t="str">
        <f>IF(Table1[[#This Row],[Enrollment Type: Group]]="X", "N", "C")</f>
        <v>N</v>
      </c>
      <c r="AU107" s="2" t="s">
        <v>348</v>
      </c>
      <c r="AV107" s="2" t="s">
        <v>348</v>
      </c>
      <c r="AW107" s="2" t="s">
        <v>351</v>
      </c>
      <c r="AX107" s="2" t="s">
        <v>348</v>
      </c>
      <c r="AY107" s="2" t="s">
        <v>650</v>
      </c>
      <c r="AZ107" s="2" t="s">
        <v>348</v>
      </c>
      <c r="BA107" s="2" t="s">
        <v>348</v>
      </c>
      <c r="BB107" s="2" t="s">
        <v>351</v>
      </c>
      <c r="BC107" s="2" t="str">
        <f>IF(Table1[[#This Row],[Enrollment Type: Group]]="X", "N", IF(Table1[[#This Row],[Enrollment Type: Atypical]]="A", "R", IF(Table1[[#This Row],[Enrollment Type: Individual]]="I", "R", IF(Table1[[#This Row],[Enrollment Type: Individual within a Group]]="N", "R", "Y"))))</f>
        <v>N</v>
      </c>
      <c r="BD107" s="2" t="s">
        <v>348</v>
      </c>
      <c r="BE107" s="2" t="s">
        <v>348</v>
      </c>
      <c r="BF107" s="2" t="s">
        <v>348</v>
      </c>
      <c r="BG107" s="2" t="s">
        <v>348</v>
      </c>
      <c r="BH107" s="2" t="s">
        <v>348</v>
      </c>
      <c r="BI107" s="2" t="s">
        <v>650</v>
      </c>
      <c r="BJ107" s="2" t="str">
        <f>IF(Table1[[#This Row],[Enrollment Type: Group]]="X", "N", IF(Table1[[#This Row],[Enrollment Type: Atypical]]="A", "O", IF(Table1[[#This Row],[Enrollment Type: Individual]]="I", "O", IF(Table1[[#This Row],[Enrollment Type: Individual within a Group]]="N", "O", "O"))))</f>
        <v>N</v>
      </c>
      <c r="BK107" s="2" t="s">
        <v>348</v>
      </c>
      <c r="BL107" s="2" t="s">
        <v>348</v>
      </c>
      <c r="BM107" s="2" t="s">
        <v>349</v>
      </c>
      <c r="BN107" s="20" t="s">
        <v>349</v>
      </c>
      <c r="BO107" s="20" t="s">
        <v>349</v>
      </c>
      <c r="BP107" s="20" t="s">
        <v>351</v>
      </c>
      <c r="BQ107" s="20" t="s">
        <v>349</v>
      </c>
      <c r="BR107" s="20" t="s">
        <v>348</v>
      </c>
      <c r="BS107" s="20" t="s">
        <v>349</v>
      </c>
      <c r="BT107" s="20" t="s">
        <v>348</v>
      </c>
      <c r="BU107" s="20" t="s">
        <v>351</v>
      </c>
      <c r="BV107" s="20" t="s">
        <v>348</v>
      </c>
      <c r="BW107" s="20" t="s">
        <v>348</v>
      </c>
      <c r="BX107" s="20" t="s">
        <v>348</v>
      </c>
      <c r="BY107" s="23" t="s">
        <v>349</v>
      </c>
    </row>
    <row r="108" spans="1:79" ht="22.5" x14ac:dyDescent="0.25">
      <c r="A108" s="5" t="str">
        <f>Table1[[#This Row],[Provider Type Code]]&amp;""&amp;Table1[[#This Row],[Provider Category (Specialty)]]</f>
        <v>0306</v>
      </c>
      <c r="B108" s="5" t="s">
        <v>321</v>
      </c>
      <c r="C108" s="2" t="s">
        <v>548</v>
      </c>
      <c r="D108" s="3" t="s">
        <v>324</v>
      </c>
      <c r="E108" s="2" t="s">
        <v>312</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
        <v>348</v>
      </c>
      <c r="AR108" s="2" t="s">
        <v>348</v>
      </c>
      <c r="AS108" s="2" t="s">
        <v>348</v>
      </c>
      <c r="AT108" s="2" t="str">
        <f>IF(Table1[[#This Row],[Enrollment Type: Group]]="X", "N", "C")</f>
        <v>N</v>
      </c>
      <c r="AU108" s="2" t="s">
        <v>348</v>
      </c>
      <c r="AV108" s="2" t="s">
        <v>348</v>
      </c>
      <c r="AW108" s="2" t="s">
        <v>351</v>
      </c>
      <c r="AX108" s="2" t="s">
        <v>348</v>
      </c>
      <c r="AY108" s="2" t="s">
        <v>650</v>
      </c>
      <c r="AZ108" s="2" t="s">
        <v>348</v>
      </c>
      <c r="BA108" s="2" t="s">
        <v>348</v>
      </c>
      <c r="BB108" s="2" t="s">
        <v>351</v>
      </c>
      <c r="BC108" s="2" t="str">
        <f>IF(Table1[[#This Row],[Enrollment Type: Group]]="X", "N", IF(Table1[[#This Row],[Enrollment Type: Atypical]]="A", "R", IF(Table1[[#This Row],[Enrollment Type: Individual]]="I", "R", IF(Table1[[#This Row],[Enrollment Type: Individual within a Group]]="N", "R", "Y"))))</f>
        <v>N</v>
      </c>
      <c r="BD108" s="2" t="s">
        <v>348</v>
      </c>
      <c r="BE108" s="2" t="s">
        <v>348</v>
      </c>
      <c r="BF108" s="2" t="s">
        <v>348</v>
      </c>
      <c r="BG108" s="2" t="s">
        <v>348</v>
      </c>
      <c r="BH108" s="2" t="s">
        <v>348</v>
      </c>
      <c r="BI108" s="2" t="s">
        <v>650</v>
      </c>
      <c r="BJ108" s="2" t="str">
        <f>IF(Table1[[#This Row],[Enrollment Type: Group]]="X", "N", IF(Table1[[#This Row],[Enrollment Type: Atypical]]="A", "O", IF(Table1[[#This Row],[Enrollment Type: Individual]]="I", "O", IF(Table1[[#This Row],[Enrollment Type: Individual within a Group]]="N", "O", "O"))))</f>
        <v>N</v>
      </c>
      <c r="BK108" s="2" t="s">
        <v>348</v>
      </c>
      <c r="BL108" s="2" t="s">
        <v>348</v>
      </c>
      <c r="BM108" s="2" t="s">
        <v>349</v>
      </c>
      <c r="BN108" s="20" t="s">
        <v>349</v>
      </c>
      <c r="BO108" s="20" t="s">
        <v>349</v>
      </c>
      <c r="BP108" s="20" t="s">
        <v>351</v>
      </c>
      <c r="BQ108" s="20" t="s">
        <v>349</v>
      </c>
      <c r="BR108" s="20" t="s">
        <v>348</v>
      </c>
      <c r="BS108" s="20" t="s">
        <v>349</v>
      </c>
      <c r="BT108" s="20" t="s">
        <v>348</v>
      </c>
      <c r="BU108" s="20" t="s">
        <v>351</v>
      </c>
      <c r="BV108" s="20" t="s">
        <v>348</v>
      </c>
      <c r="BW108" s="20" t="s">
        <v>348</v>
      </c>
      <c r="BX108" s="20" t="s">
        <v>348</v>
      </c>
      <c r="BY108" s="23" t="s">
        <v>349</v>
      </c>
    </row>
    <row r="109" spans="1:79" ht="22.5" x14ac:dyDescent="0.25">
      <c r="A109" s="5" t="str">
        <f>Table1[[#This Row],[Provider Type Code]]&amp;""&amp;Table1[[#This Row],[Provider Category (Specialty)]]</f>
        <v>0307</v>
      </c>
      <c r="B109" s="5" t="s">
        <v>321</v>
      </c>
      <c r="C109" s="2" t="s">
        <v>548</v>
      </c>
      <c r="D109" s="3" t="s">
        <v>325</v>
      </c>
      <c r="E109" s="2" t="s">
        <v>195</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
        <v>348</v>
      </c>
      <c r="AR109" s="2" t="s">
        <v>348</v>
      </c>
      <c r="AS109" s="2" t="s">
        <v>348</v>
      </c>
      <c r="AT109" s="2" t="str">
        <f>IF(Table1[[#This Row],[Enrollment Type: Group]]="X", "N", "C")</f>
        <v>N</v>
      </c>
      <c r="AU109" s="2" t="s">
        <v>348</v>
      </c>
      <c r="AV109" s="2" t="s">
        <v>348</v>
      </c>
      <c r="AW109" s="2" t="s">
        <v>351</v>
      </c>
      <c r="AX109" s="2" t="s">
        <v>348</v>
      </c>
      <c r="AY109" s="2" t="s">
        <v>650</v>
      </c>
      <c r="AZ109" s="2" t="s">
        <v>348</v>
      </c>
      <c r="BA109" s="2" t="s">
        <v>348</v>
      </c>
      <c r="BB109" s="2" t="s">
        <v>351</v>
      </c>
      <c r="BC109" s="2" t="str">
        <f>IF(Table1[[#This Row],[Enrollment Type: Group]]="X", "N", IF(Table1[[#This Row],[Enrollment Type: Atypical]]="A", "R", IF(Table1[[#This Row],[Enrollment Type: Individual]]="I", "R", IF(Table1[[#This Row],[Enrollment Type: Individual within a Group]]="N", "R", "Y"))))</f>
        <v>N</v>
      </c>
      <c r="BD109" s="2" t="s">
        <v>348</v>
      </c>
      <c r="BE109" s="2" t="s">
        <v>348</v>
      </c>
      <c r="BF109" s="2" t="s">
        <v>348</v>
      </c>
      <c r="BG109" s="2" t="s">
        <v>348</v>
      </c>
      <c r="BH109" s="2" t="s">
        <v>348</v>
      </c>
      <c r="BI109" s="2" t="s">
        <v>650</v>
      </c>
      <c r="BJ109" s="2" t="str">
        <f>IF(Table1[[#This Row],[Enrollment Type: Group]]="X", "N", IF(Table1[[#This Row],[Enrollment Type: Atypical]]="A", "O", IF(Table1[[#This Row],[Enrollment Type: Individual]]="I", "O", IF(Table1[[#This Row],[Enrollment Type: Individual within a Group]]="N", "O", "O"))))</f>
        <v>N</v>
      </c>
      <c r="BK109" s="2" t="s">
        <v>348</v>
      </c>
      <c r="BL109" s="2" t="s">
        <v>348</v>
      </c>
      <c r="BM109" s="2" t="s">
        <v>349</v>
      </c>
      <c r="BN109" s="20" t="s">
        <v>349</v>
      </c>
      <c r="BO109" s="20" t="s">
        <v>349</v>
      </c>
      <c r="BP109" s="20" t="s">
        <v>351</v>
      </c>
      <c r="BQ109" s="20" t="s">
        <v>349</v>
      </c>
      <c r="BR109" s="20" t="s">
        <v>348</v>
      </c>
      <c r="BS109" s="20" t="s">
        <v>349</v>
      </c>
      <c r="BT109" s="20" t="s">
        <v>348</v>
      </c>
      <c r="BU109" s="20" t="s">
        <v>351</v>
      </c>
      <c r="BV109" s="20" t="s">
        <v>348</v>
      </c>
      <c r="BW109" s="20" t="s">
        <v>348</v>
      </c>
      <c r="BX109" s="20" t="s">
        <v>348</v>
      </c>
      <c r="BY109" s="23" t="s">
        <v>349</v>
      </c>
    </row>
    <row r="110" spans="1:79" ht="22.5" x14ac:dyDescent="0.25">
      <c r="A110" s="5" t="str">
        <f>Table1[[#This Row],[Provider Type Code]]&amp;""&amp;Table1[[#This Row],[Provider Category (Specialty)]]</f>
        <v>0308</v>
      </c>
      <c r="B110" s="5" t="s">
        <v>321</v>
      </c>
      <c r="C110" s="2" t="s">
        <v>548</v>
      </c>
      <c r="D110" s="3" t="s">
        <v>326</v>
      </c>
      <c r="E110" s="2" t="s">
        <v>19</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
        <v>348</v>
      </c>
      <c r="AR110" s="2" t="s">
        <v>348</v>
      </c>
      <c r="AS110" s="2" t="s">
        <v>348</v>
      </c>
      <c r="AT110" s="2" t="str">
        <f>IF(Table1[[#This Row],[Enrollment Type: Group]]="X", "N", "C")</f>
        <v>N</v>
      </c>
      <c r="AU110" s="2" t="s">
        <v>348</v>
      </c>
      <c r="AV110" s="2" t="s">
        <v>348</v>
      </c>
      <c r="AW110" s="2" t="s">
        <v>351</v>
      </c>
      <c r="AX110" s="2" t="s">
        <v>348</v>
      </c>
      <c r="AY110" s="2" t="s">
        <v>650</v>
      </c>
      <c r="AZ110" s="2" t="s">
        <v>349</v>
      </c>
      <c r="BA110" s="2" t="s">
        <v>348</v>
      </c>
      <c r="BB110" s="2" t="s">
        <v>351</v>
      </c>
      <c r="BC110" s="2" t="str">
        <f>IF(Table1[[#This Row],[Enrollment Type: Group]]="X", "N", IF(Table1[[#This Row],[Enrollment Type: Atypical]]="A", "R", IF(Table1[[#This Row],[Enrollment Type: Individual]]="I", "R", IF(Table1[[#This Row],[Enrollment Type: Individual within a Group]]="N", "R", "Y"))))</f>
        <v>N</v>
      </c>
      <c r="BD110" s="2" t="s">
        <v>348</v>
      </c>
      <c r="BE110" s="2" t="s">
        <v>354</v>
      </c>
      <c r="BF110" s="2" t="s">
        <v>348</v>
      </c>
      <c r="BG110" s="2" t="s">
        <v>348</v>
      </c>
      <c r="BH110" s="2" t="s">
        <v>348</v>
      </c>
      <c r="BI110" s="2" t="s">
        <v>650</v>
      </c>
      <c r="BJ110" s="2" t="str">
        <f>IF(Table1[[#This Row],[Enrollment Type: Group]]="X", "N", IF(Table1[[#This Row],[Enrollment Type: Atypical]]="A", "O", IF(Table1[[#This Row],[Enrollment Type: Individual]]="I", "O", IF(Table1[[#This Row],[Enrollment Type: Individual within a Group]]="N", "O", "O"))))</f>
        <v>N</v>
      </c>
      <c r="BK110" s="2" t="s">
        <v>348</v>
      </c>
      <c r="BL110" s="2" t="s">
        <v>348</v>
      </c>
      <c r="BM110" s="2" t="s">
        <v>349</v>
      </c>
      <c r="BN110" s="20" t="s">
        <v>349</v>
      </c>
      <c r="BO110" s="20" t="s">
        <v>349</v>
      </c>
      <c r="BP110" s="20" t="s">
        <v>351</v>
      </c>
      <c r="BQ110" s="20" t="s">
        <v>349</v>
      </c>
      <c r="BR110" s="20" t="s">
        <v>348</v>
      </c>
      <c r="BS110" s="20" t="s">
        <v>349</v>
      </c>
      <c r="BT110" s="20" t="s">
        <v>348</v>
      </c>
      <c r="BU110" s="20" t="s">
        <v>351</v>
      </c>
      <c r="BV110" s="20" t="s">
        <v>348</v>
      </c>
      <c r="BW110" s="20" t="s">
        <v>348</v>
      </c>
      <c r="BX110" s="20" t="s">
        <v>348</v>
      </c>
      <c r="BY110" s="23" t="s">
        <v>349</v>
      </c>
      <c r="BZ110" s="2" t="s">
        <v>387</v>
      </c>
    </row>
    <row r="111" spans="1:79" ht="22.5" x14ac:dyDescent="0.25">
      <c r="A111" s="5" t="str">
        <f>Table1[[#This Row],[Provider Type Code]]&amp;""&amp;Table1[[#This Row],[Provider Category (Specialty)]]</f>
        <v>0310</v>
      </c>
      <c r="B111" s="5" t="s">
        <v>321</v>
      </c>
      <c r="C111" s="2" t="s">
        <v>548</v>
      </c>
      <c r="D111" s="3" t="s">
        <v>392</v>
      </c>
      <c r="E111" s="2" t="s">
        <v>198</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
        <v>348</v>
      </c>
      <c r="AR111" s="2" t="s">
        <v>348</v>
      </c>
      <c r="AS111" s="2" t="s">
        <v>348</v>
      </c>
      <c r="AT111" s="2" t="str">
        <f>IF(Table1[[#This Row],[Enrollment Type: Group]]="X", "N", "C")</f>
        <v>N</v>
      </c>
      <c r="AU111" s="2" t="s">
        <v>348</v>
      </c>
      <c r="AV111" s="2" t="s">
        <v>348</v>
      </c>
      <c r="AW111" s="2" t="s">
        <v>351</v>
      </c>
      <c r="AX111" s="2" t="s">
        <v>348</v>
      </c>
      <c r="AY111" s="2" t="s">
        <v>650</v>
      </c>
      <c r="AZ111" s="2" t="s">
        <v>348</v>
      </c>
      <c r="BA111" s="2" t="s">
        <v>348</v>
      </c>
      <c r="BB111" s="2" t="s">
        <v>351</v>
      </c>
      <c r="BC111" s="2" t="str">
        <f>IF(Table1[[#This Row],[Enrollment Type: Group]]="X", "N", IF(Table1[[#This Row],[Enrollment Type: Atypical]]="A", "R", IF(Table1[[#This Row],[Enrollment Type: Individual]]="I", "R", IF(Table1[[#This Row],[Enrollment Type: Individual within a Group]]="N", "R", "Y"))))</f>
        <v>N</v>
      </c>
      <c r="BD111" s="2" t="s">
        <v>348</v>
      </c>
      <c r="BE111" s="2" t="s">
        <v>348</v>
      </c>
      <c r="BF111" s="2" t="s">
        <v>348</v>
      </c>
      <c r="BG111" s="2" t="s">
        <v>348</v>
      </c>
      <c r="BH111" s="2" t="s">
        <v>348</v>
      </c>
      <c r="BI111" s="2" t="s">
        <v>650</v>
      </c>
      <c r="BJ111" s="2" t="str">
        <f>IF(Table1[[#This Row],[Enrollment Type: Group]]="X", "N", IF(Table1[[#This Row],[Enrollment Type: Atypical]]="A", "O", IF(Table1[[#This Row],[Enrollment Type: Individual]]="I", "O", IF(Table1[[#This Row],[Enrollment Type: Individual within a Group]]="N", "O", "O"))))</f>
        <v>N</v>
      </c>
      <c r="BK111" s="2" t="s">
        <v>348</v>
      </c>
      <c r="BL111" s="2" t="s">
        <v>348</v>
      </c>
      <c r="BM111" s="2" t="s">
        <v>349</v>
      </c>
      <c r="BN111" s="20" t="s">
        <v>349</v>
      </c>
      <c r="BO111" s="20" t="s">
        <v>349</v>
      </c>
      <c r="BP111" s="20" t="s">
        <v>351</v>
      </c>
      <c r="BQ111" s="20" t="s">
        <v>349</v>
      </c>
      <c r="BR111" s="20" t="s">
        <v>348</v>
      </c>
      <c r="BS111" s="20" t="s">
        <v>349</v>
      </c>
      <c r="BT111" s="20" t="s">
        <v>348</v>
      </c>
      <c r="BU111" s="20" t="s">
        <v>351</v>
      </c>
      <c r="BV111" s="20" t="s">
        <v>348</v>
      </c>
      <c r="BW111" s="20" t="s">
        <v>348</v>
      </c>
      <c r="BX111" s="20" t="s">
        <v>348</v>
      </c>
      <c r="BY111" s="23" t="s">
        <v>349</v>
      </c>
    </row>
    <row r="112" spans="1:79" ht="22.5" x14ac:dyDescent="0.25">
      <c r="A112" s="5" t="str">
        <f>Table1[[#This Row],[Provider Type Code]]&amp;""&amp;Table1[[#This Row],[Provider Category (Specialty)]]</f>
        <v>0311</v>
      </c>
      <c r="B112" s="5" t="s">
        <v>321</v>
      </c>
      <c r="C112" s="2" t="s">
        <v>548</v>
      </c>
      <c r="D112" s="3" t="s">
        <v>416</v>
      </c>
      <c r="E112" s="2" t="s">
        <v>203</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
        <v>348</v>
      </c>
      <c r="AR112" s="2" t="s">
        <v>348</v>
      </c>
      <c r="AS112" s="2" t="s">
        <v>348</v>
      </c>
      <c r="AT112" s="2" t="str">
        <f>IF(Table1[[#This Row],[Enrollment Type: Group]]="X", "N", "C")</f>
        <v>N</v>
      </c>
      <c r="AU112" s="2" t="s">
        <v>348</v>
      </c>
      <c r="AV112" s="2" t="s">
        <v>348</v>
      </c>
      <c r="AW112" s="2" t="s">
        <v>351</v>
      </c>
      <c r="AX112" s="2" t="s">
        <v>348</v>
      </c>
      <c r="AY112" s="2" t="s">
        <v>650</v>
      </c>
      <c r="AZ112" s="2" t="s">
        <v>351</v>
      </c>
      <c r="BA112" s="2" t="s">
        <v>348</v>
      </c>
      <c r="BB112" s="2" t="s">
        <v>351</v>
      </c>
      <c r="BC112" s="2" t="str">
        <f>IF(Table1[[#This Row],[Enrollment Type: Group]]="X", "N", IF(Table1[[#This Row],[Enrollment Type: Atypical]]="A", "R", IF(Table1[[#This Row],[Enrollment Type: Individual]]="I", "R", IF(Table1[[#This Row],[Enrollment Type: Individual within a Group]]="N", "R", "Y"))))</f>
        <v>N</v>
      </c>
      <c r="BD112" s="2" t="s">
        <v>348</v>
      </c>
      <c r="BE112" s="2" t="s">
        <v>354</v>
      </c>
      <c r="BF112" s="2" t="s">
        <v>348</v>
      </c>
      <c r="BG112" s="2" t="s">
        <v>348</v>
      </c>
      <c r="BH112" s="2" t="s">
        <v>348</v>
      </c>
      <c r="BI112" s="2" t="s">
        <v>650</v>
      </c>
      <c r="BJ112" s="2" t="str">
        <f>IF(Table1[[#This Row],[Enrollment Type: Group]]="X", "N", IF(Table1[[#This Row],[Enrollment Type: Atypical]]="A", "O", IF(Table1[[#This Row],[Enrollment Type: Individual]]="I", "O", IF(Table1[[#This Row],[Enrollment Type: Individual within a Group]]="N", "O", "O"))))</f>
        <v>N</v>
      </c>
      <c r="BK112" s="2" t="s">
        <v>348</v>
      </c>
      <c r="BL112" s="2" t="s">
        <v>348</v>
      </c>
      <c r="BM112" s="2" t="s">
        <v>349</v>
      </c>
      <c r="BN112" s="20" t="s">
        <v>349</v>
      </c>
      <c r="BO112" s="20" t="s">
        <v>349</v>
      </c>
      <c r="BP112" s="20" t="s">
        <v>351</v>
      </c>
      <c r="BQ112" s="20" t="s">
        <v>349</v>
      </c>
      <c r="BR112" s="20" t="s">
        <v>348</v>
      </c>
      <c r="BS112" s="20" t="s">
        <v>349</v>
      </c>
      <c r="BT112" s="20" t="s">
        <v>348</v>
      </c>
      <c r="BU112" s="20" t="s">
        <v>351</v>
      </c>
      <c r="BV112" s="20" t="s">
        <v>348</v>
      </c>
      <c r="BW112" s="20" t="s">
        <v>348</v>
      </c>
      <c r="BX112" s="20" t="s">
        <v>348</v>
      </c>
      <c r="BY112" s="23" t="s">
        <v>349</v>
      </c>
      <c r="BZ112" s="2" t="s">
        <v>387</v>
      </c>
      <c r="CA112" s="6"/>
    </row>
    <row r="113" spans="1:78" ht="22.5" x14ac:dyDescent="0.25">
      <c r="A113" s="5" t="str">
        <f>Table1[[#This Row],[Provider Type Code]]&amp;""&amp;Table1[[#This Row],[Provider Category (Specialty)]]</f>
        <v>0312</v>
      </c>
      <c r="B113" s="5" t="s">
        <v>321</v>
      </c>
      <c r="C113" s="2" t="s">
        <v>548</v>
      </c>
      <c r="D113" s="3" t="s">
        <v>492</v>
      </c>
      <c r="E113" s="2" t="s">
        <v>587</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
        <v>348</v>
      </c>
      <c r="AR113" s="2" t="s">
        <v>348</v>
      </c>
      <c r="AS113" s="2" t="s">
        <v>348</v>
      </c>
      <c r="AT113" s="2" t="str">
        <f>IF(Table1[[#This Row],[Enrollment Type: Group]]="X", "N", "C")</f>
        <v>N</v>
      </c>
      <c r="AU113" s="2" t="s">
        <v>348</v>
      </c>
      <c r="AV113" s="2" t="s">
        <v>348</v>
      </c>
      <c r="AW113" s="2" t="s">
        <v>351</v>
      </c>
      <c r="AX113" s="2" t="s">
        <v>348</v>
      </c>
      <c r="AY113" s="2" t="s">
        <v>650</v>
      </c>
      <c r="AZ113" s="2" t="s">
        <v>348</v>
      </c>
      <c r="BA113" s="2" t="s">
        <v>348</v>
      </c>
      <c r="BB113" s="2" t="s">
        <v>351</v>
      </c>
      <c r="BC113" s="2" t="str">
        <f>IF(Table1[[#This Row],[Enrollment Type: Group]]="X", "N", IF(Table1[[#This Row],[Enrollment Type: Atypical]]="A", "R", IF(Table1[[#This Row],[Enrollment Type: Individual]]="I", "R", IF(Table1[[#This Row],[Enrollment Type: Individual within a Group]]="N", "R", "Y"))))</f>
        <v>N</v>
      </c>
      <c r="BD113" s="2" t="s">
        <v>348</v>
      </c>
      <c r="BE113" s="2" t="s">
        <v>348</v>
      </c>
      <c r="BF113" s="2" t="s">
        <v>348</v>
      </c>
      <c r="BG113" s="2" t="s">
        <v>348</v>
      </c>
      <c r="BH113" s="2" t="s">
        <v>348</v>
      </c>
      <c r="BI113" s="2" t="s">
        <v>650</v>
      </c>
      <c r="BJ113" s="2" t="str">
        <f>IF(Table1[[#This Row],[Enrollment Type: Group]]="X", "N", IF(Table1[[#This Row],[Enrollment Type: Atypical]]="A", "O", IF(Table1[[#This Row],[Enrollment Type: Individual]]="I", "O", IF(Table1[[#This Row],[Enrollment Type: Individual within a Group]]="N", "O", "O"))))</f>
        <v>N</v>
      </c>
      <c r="BK113" s="2" t="s">
        <v>348</v>
      </c>
      <c r="BL113" s="2" t="s">
        <v>348</v>
      </c>
      <c r="BM113" s="2" t="s">
        <v>349</v>
      </c>
      <c r="BN113" s="20" t="s">
        <v>349</v>
      </c>
      <c r="BO113" s="20" t="s">
        <v>349</v>
      </c>
      <c r="BP113" s="20" t="s">
        <v>351</v>
      </c>
      <c r="BQ113" s="20" t="s">
        <v>349</v>
      </c>
      <c r="BR113" s="20" t="s">
        <v>348</v>
      </c>
      <c r="BS113" s="20" t="s">
        <v>349</v>
      </c>
      <c r="BT113" s="20" t="s">
        <v>348</v>
      </c>
      <c r="BU113" s="20" t="s">
        <v>351</v>
      </c>
      <c r="BV113" s="20" t="s">
        <v>348</v>
      </c>
      <c r="BW113" s="20" t="s">
        <v>348</v>
      </c>
      <c r="BX113" s="20" t="s">
        <v>348</v>
      </c>
      <c r="BY113" s="23" t="s">
        <v>349</v>
      </c>
    </row>
    <row r="114" spans="1:78" ht="22.5" x14ac:dyDescent="0.25">
      <c r="A114" s="5" t="str">
        <f>Table1[[#This Row],[Provider Type Code]]&amp;""&amp;Table1[[#This Row],[Provider Category (Specialty)]]</f>
        <v>0313</v>
      </c>
      <c r="B114" s="5" t="s">
        <v>321</v>
      </c>
      <c r="C114" s="2" t="s">
        <v>548</v>
      </c>
      <c r="D114" s="3" t="s">
        <v>417</v>
      </c>
      <c r="E114" s="2" t="s">
        <v>209</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
        <v>348</v>
      </c>
      <c r="AR114" s="2" t="s">
        <v>348</v>
      </c>
      <c r="AS114" s="2" t="s">
        <v>348</v>
      </c>
      <c r="AT114" s="2" t="str">
        <f>IF(Table1[[#This Row],[Enrollment Type: Group]]="X", "N", "C")</f>
        <v>N</v>
      </c>
      <c r="AU114" s="2" t="s">
        <v>348</v>
      </c>
      <c r="AV114" s="2" t="s">
        <v>348</v>
      </c>
      <c r="AW114" s="2" t="s">
        <v>351</v>
      </c>
      <c r="AX114" s="2" t="s">
        <v>348</v>
      </c>
      <c r="AY114" s="2" t="s">
        <v>650</v>
      </c>
      <c r="AZ114" s="2" t="s">
        <v>348</v>
      </c>
      <c r="BA114" s="2" t="s">
        <v>348</v>
      </c>
      <c r="BB114" s="2" t="s">
        <v>351</v>
      </c>
      <c r="BC114" s="2" t="str">
        <f>IF(Table1[[#This Row],[Enrollment Type: Group]]="X", "N", IF(Table1[[#This Row],[Enrollment Type: Atypical]]="A", "R", IF(Table1[[#This Row],[Enrollment Type: Individual]]="I", "R", IF(Table1[[#This Row],[Enrollment Type: Individual within a Group]]="N", "R", "Y"))))</f>
        <v>N</v>
      </c>
      <c r="BD114" s="2" t="s">
        <v>348</v>
      </c>
      <c r="BE114" s="2" t="s">
        <v>348</v>
      </c>
      <c r="BF114" s="2" t="s">
        <v>348</v>
      </c>
      <c r="BG114" s="2" t="s">
        <v>348</v>
      </c>
      <c r="BH114" s="2" t="s">
        <v>348</v>
      </c>
      <c r="BI114" s="2" t="s">
        <v>650</v>
      </c>
      <c r="BJ114" s="2" t="str">
        <f>IF(Table1[[#This Row],[Enrollment Type: Group]]="X", "N", IF(Table1[[#This Row],[Enrollment Type: Atypical]]="A", "O", IF(Table1[[#This Row],[Enrollment Type: Individual]]="I", "O", IF(Table1[[#This Row],[Enrollment Type: Individual within a Group]]="N", "O", "O"))))</f>
        <v>N</v>
      </c>
      <c r="BK114" s="2" t="s">
        <v>348</v>
      </c>
      <c r="BL114" s="2" t="s">
        <v>348</v>
      </c>
      <c r="BM114" s="2" t="s">
        <v>349</v>
      </c>
      <c r="BN114" s="20" t="s">
        <v>349</v>
      </c>
      <c r="BO114" s="20" t="s">
        <v>349</v>
      </c>
      <c r="BP114" s="20" t="s">
        <v>351</v>
      </c>
      <c r="BQ114" s="20" t="s">
        <v>349</v>
      </c>
      <c r="BR114" s="20" t="s">
        <v>348</v>
      </c>
      <c r="BS114" s="20" t="s">
        <v>349</v>
      </c>
      <c r="BT114" s="20" t="s">
        <v>348</v>
      </c>
      <c r="BU114" s="20" t="s">
        <v>351</v>
      </c>
      <c r="BV114" s="20" t="s">
        <v>348</v>
      </c>
      <c r="BW114" s="20" t="s">
        <v>348</v>
      </c>
      <c r="BX114" s="20" t="s">
        <v>348</v>
      </c>
      <c r="BY114" s="23" t="s">
        <v>349</v>
      </c>
    </row>
    <row r="115" spans="1:78" ht="22.5" x14ac:dyDescent="0.25">
      <c r="A115" s="5" t="str">
        <f>Table1[[#This Row],[Provider Type Code]]&amp;""&amp;Table1[[#This Row],[Provider Category (Specialty)]]</f>
        <v>0314</v>
      </c>
      <c r="B115" s="5" t="s">
        <v>321</v>
      </c>
      <c r="C115" s="2" t="s">
        <v>548</v>
      </c>
      <c r="D115" s="3" t="s">
        <v>418</v>
      </c>
      <c r="E115" s="2" t="s">
        <v>235</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
        <v>348</v>
      </c>
      <c r="AR115" s="2" t="s">
        <v>348</v>
      </c>
      <c r="AS115" s="2" t="s">
        <v>348</v>
      </c>
      <c r="AT115" s="2" t="str">
        <f>IF(Table1[[#This Row],[Enrollment Type: Group]]="X", "N", "C")</f>
        <v>N</v>
      </c>
      <c r="AU115" s="2" t="s">
        <v>348</v>
      </c>
      <c r="AV115" s="2" t="s">
        <v>348</v>
      </c>
      <c r="AW115" s="2" t="s">
        <v>351</v>
      </c>
      <c r="AX115" s="2" t="s">
        <v>348</v>
      </c>
      <c r="AY115" s="2" t="s">
        <v>650</v>
      </c>
      <c r="AZ115" s="2" t="s">
        <v>348</v>
      </c>
      <c r="BA115" s="2" t="s">
        <v>348</v>
      </c>
      <c r="BB115" s="2" t="s">
        <v>351</v>
      </c>
      <c r="BC115" s="2" t="str">
        <f>IF(Table1[[#This Row],[Enrollment Type: Group]]="X", "N", IF(Table1[[#This Row],[Enrollment Type: Atypical]]="A", "R", IF(Table1[[#This Row],[Enrollment Type: Individual]]="I", "R", IF(Table1[[#This Row],[Enrollment Type: Individual within a Group]]="N", "R", "Y"))))</f>
        <v>N</v>
      </c>
      <c r="BD115" s="2" t="s">
        <v>348</v>
      </c>
      <c r="BE115" s="2" t="s">
        <v>348</v>
      </c>
      <c r="BF115" s="2" t="s">
        <v>348</v>
      </c>
      <c r="BG115" s="2" t="s">
        <v>348</v>
      </c>
      <c r="BH115" s="2" t="s">
        <v>348</v>
      </c>
      <c r="BI115" s="2" t="s">
        <v>650</v>
      </c>
      <c r="BJ115" s="2" t="str">
        <f>IF(Table1[[#This Row],[Enrollment Type: Group]]="X", "N", IF(Table1[[#This Row],[Enrollment Type: Atypical]]="A", "O", IF(Table1[[#This Row],[Enrollment Type: Individual]]="I", "O", IF(Table1[[#This Row],[Enrollment Type: Individual within a Group]]="N", "O", "O"))))</f>
        <v>N</v>
      </c>
      <c r="BK115" s="2" t="s">
        <v>348</v>
      </c>
      <c r="BL115" s="2" t="s">
        <v>348</v>
      </c>
      <c r="BM115" s="2" t="s">
        <v>349</v>
      </c>
      <c r="BN115" s="20" t="s">
        <v>349</v>
      </c>
      <c r="BO115" s="20" t="s">
        <v>349</v>
      </c>
      <c r="BP115" s="20" t="s">
        <v>351</v>
      </c>
      <c r="BQ115" s="20" t="s">
        <v>349</v>
      </c>
      <c r="BR115" s="20" t="s">
        <v>348</v>
      </c>
      <c r="BS115" s="20" t="s">
        <v>349</v>
      </c>
      <c r="BT115" s="20" t="s">
        <v>348</v>
      </c>
      <c r="BU115" s="20" t="s">
        <v>351</v>
      </c>
      <c r="BV115" s="20" t="s">
        <v>348</v>
      </c>
      <c r="BW115" s="20" t="s">
        <v>348</v>
      </c>
      <c r="BX115" s="20" t="s">
        <v>348</v>
      </c>
      <c r="BY115" s="23" t="s">
        <v>349</v>
      </c>
    </row>
    <row r="116" spans="1:78" ht="22.5" x14ac:dyDescent="0.25">
      <c r="A116" s="5" t="str">
        <f>Table1[[#This Row],[Provider Type Code]]&amp;""&amp;Table1[[#This Row],[Provider Category (Specialty)]]</f>
        <v>0316</v>
      </c>
      <c r="B116" s="5" t="s">
        <v>321</v>
      </c>
      <c r="C116" s="2" t="s">
        <v>548</v>
      </c>
      <c r="D116" s="3" t="s">
        <v>420</v>
      </c>
      <c r="E116" s="2" t="s">
        <v>199</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
        <v>348</v>
      </c>
      <c r="AR116" s="2" t="s">
        <v>348</v>
      </c>
      <c r="AS116" s="2" t="s">
        <v>348</v>
      </c>
      <c r="AT116" s="2" t="str">
        <f>IF(Table1[[#This Row],[Enrollment Type: Group]]="X", "N", "C")</f>
        <v>N</v>
      </c>
      <c r="AU116" s="2" t="s">
        <v>348</v>
      </c>
      <c r="AV116" s="2" t="s">
        <v>348</v>
      </c>
      <c r="AW116" s="2" t="s">
        <v>351</v>
      </c>
      <c r="AX116" s="2" t="s">
        <v>348</v>
      </c>
      <c r="AY116" s="2" t="s">
        <v>650</v>
      </c>
      <c r="AZ116" s="2" t="s">
        <v>351</v>
      </c>
      <c r="BA116" s="2" t="s">
        <v>348</v>
      </c>
      <c r="BB116" s="2" t="s">
        <v>351</v>
      </c>
      <c r="BC116" s="2" t="str">
        <f>IF(Table1[[#This Row],[Enrollment Type: Group]]="X", "N", IF(Table1[[#This Row],[Enrollment Type: Atypical]]="A", "R", IF(Table1[[#This Row],[Enrollment Type: Individual]]="I", "R", IF(Table1[[#This Row],[Enrollment Type: Individual within a Group]]="N", "R", "Y"))))</f>
        <v>N</v>
      </c>
      <c r="BD116" s="2" t="s">
        <v>348</v>
      </c>
      <c r="BE116" s="2" t="s">
        <v>351</v>
      </c>
      <c r="BF116" s="2" t="s">
        <v>348</v>
      </c>
      <c r="BG116" s="2" t="s">
        <v>348</v>
      </c>
      <c r="BH116" s="2" t="s">
        <v>348</v>
      </c>
      <c r="BI116" s="2" t="s">
        <v>650</v>
      </c>
      <c r="BJ116" s="2" t="str">
        <f>IF(Table1[[#This Row],[Enrollment Type: Group]]="X", "N", IF(Table1[[#This Row],[Enrollment Type: Atypical]]="A", "O", IF(Table1[[#This Row],[Enrollment Type: Individual]]="I", "O", IF(Table1[[#This Row],[Enrollment Type: Individual within a Group]]="N", "O", "O"))))</f>
        <v>N</v>
      </c>
      <c r="BK116" s="2" t="s">
        <v>348</v>
      </c>
      <c r="BL116" s="2" t="s">
        <v>348</v>
      </c>
      <c r="BM116" s="2" t="s">
        <v>349</v>
      </c>
      <c r="BN116" s="20" t="s">
        <v>349</v>
      </c>
      <c r="BO116" s="20" t="s">
        <v>349</v>
      </c>
      <c r="BP116" s="20" t="s">
        <v>351</v>
      </c>
      <c r="BQ116" s="20" t="s">
        <v>349</v>
      </c>
      <c r="BR116" s="20" t="s">
        <v>348</v>
      </c>
      <c r="BS116" s="20" t="s">
        <v>349</v>
      </c>
      <c r="BT116" s="20" t="s">
        <v>348</v>
      </c>
      <c r="BU116" s="20" t="s">
        <v>351</v>
      </c>
      <c r="BV116" s="20" t="s">
        <v>348</v>
      </c>
      <c r="BW116" s="20" t="s">
        <v>348</v>
      </c>
      <c r="BX116" s="20" t="s">
        <v>348</v>
      </c>
      <c r="BY116" s="23" t="s">
        <v>349</v>
      </c>
    </row>
    <row r="117" spans="1:78" ht="22.5" x14ac:dyDescent="0.25">
      <c r="A117" s="5" t="str">
        <f>Table1[[#This Row],[Provider Type Code]]&amp;""&amp;Table1[[#This Row],[Provider Category (Specialty)]]</f>
        <v>0318</v>
      </c>
      <c r="B117" s="5" t="s">
        <v>321</v>
      </c>
      <c r="C117" s="2" t="s">
        <v>548</v>
      </c>
      <c r="D117" s="3" t="s">
        <v>422</v>
      </c>
      <c r="E117" s="2" t="s">
        <v>212</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
        <v>348</v>
      </c>
      <c r="AR117" s="2" t="s">
        <v>348</v>
      </c>
      <c r="AS117" s="2" t="s">
        <v>348</v>
      </c>
      <c r="AT117" s="2" t="str">
        <f>IF(Table1[[#This Row],[Enrollment Type: Group]]="X", "N", "C")</f>
        <v>N</v>
      </c>
      <c r="AU117" s="2" t="s">
        <v>348</v>
      </c>
      <c r="AV117" s="2" t="s">
        <v>348</v>
      </c>
      <c r="AW117" s="2" t="s">
        <v>351</v>
      </c>
      <c r="AX117" s="2" t="s">
        <v>348</v>
      </c>
      <c r="AY117" s="2" t="s">
        <v>650</v>
      </c>
      <c r="AZ117" s="2" t="s">
        <v>348</v>
      </c>
      <c r="BA117" s="2" t="s">
        <v>348</v>
      </c>
      <c r="BB117" s="2" t="s">
        <v>351</v>
      </c>
      <c r="BC117" s="2" t="str">
        <f>IF(Table1[[#This Row],[Enrollment Type: Group]]="X", "N", IF(Table1[[#This Row],[Enrollment Type: Atypical]]="A", "R", IF(Table1[[#This Row],[Enrollment Type: Individual]]="I", "R", IF(Table1[[#This Row],[Enrollment Type: Individual within a Group]]="N", "R", "Y"))))</f>
        <v>N</v>
      </c>
      <c r="BD117" s="2" t="s">
        <v>348</v>
      </c>
      <c r="BE117" s="2" t="s">
        <v>348</v>
      </c>
      <c r="BF117" s="2" t="s">
        <v>348</v>
      </c>
      <c r="BG117" s="2" t="s">
        <v>348</v>
      </c>
      <c r="BH117" s="2" t="s">
        <v>348</v>
      </c>
      <c r="BI117" s="2" t="s">
        <v>650</v>
      </c>
      <c r="BJ117" s="2" t="str">
        <f>IF(Table1[[#This Row],[Enrollment Type: Group]]="X", "N", IF(Table1[[#This Row],[Enrollment Type: Atypical]]="A", "O", IF(Table1[[#This Row],[Enrollment Type: Individual]]="I", "O", IF(Table1[[#This Row],[Enrollment Type: Individual within a Group]]="N", "O", "O"))))</f>
        <v>N</v>
      </c>
      <c r="BK117" s="2" t="s">
        <v>348</v>
      </c>
      <c r="BL117" s="2" t="s">
        <v>348</v>
      </c>
      <c r="BM117" s="2" t="s">
        <v>349</v>
      </c>
      <c r="BN117" s="20" t="s">
        <v>349</v>
      </c>
      <c r="BO117" s="20" t="s">
        <v>349</v>
      </c>
      <c r="BP117" s="20" t="s">
        <v>351</v>
      </c>
      <c r="BQ117" s="20" t="s">
        <v>349</v>
      </c>
      <c r="BR117" s="20" t="s">
        <v>348</v>
      </c>
      <c r="BS117" s="20" t="s">
        <v>349</v>
      </c>
      <c r="BT117" s="20" t="s">
        <v>348</v>
      </c>
      <c r="BU117" s="20" t="s">
        <v>351</v>
      </c>
      <c r="BV117" s="20" t="s">
        <v>348</v>
      </c>
      <c r="BW117" s="20" t="s">
        <v>348</v>
      </c>
      <c r="BX117" s="20" t="s">
        <v>348</v>
      </c>
      <c r="BY117" s="23" t="s">
        <v>349</v>
      </c>
    </row>
    <row r="118" spans="1:78" ht="22.5" x14ac:dyDescent="0.25">
      <c r="A118" s="5" t="str">
        <f>Table1[[#This Row],[Provider Type Code]]&amp;""&amp;Table1[[#This Row],[Provider Category (Specialty)]]</f>
        <v>0320</v>
      </c>
      <c r="B118" s="5" t="s">
        <v>321</v>
      </c>
      <c r="C118" s="2" t="s">
        <v>548</v>
      </c>
      <c r="D118" s="3" t="s">
        <v>423</v>
      </c>
      <c r="E118" s="2" t="s">
        <v>236</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
        <v>348</v>
      </c>
      <c r="AR118" s="2" t="s">
        <v>348</v>
      </c>
      <c r="AS118" s="2" t="s">
        <v>348</v>
      </c>
      <c r="AT118" s="2" t="str">
        <f>IF(Table1[[#This Row],[Enrollment Type: Group]]="X", "N", "C")</f>
        <v>N</v>
      </c>
      <c r="AU118" s="2" t="s">
        <v>348</v>
      </c>
      <c r="AV118" s="2" t="s">
        <v>348</v>
      </c>
      <c r="AW118" s="2" t="s">
        <v>351</v>
      </c>
      <c r="AX118" s="2" t="s">
        <v>348</v>
      </c>
      <c r="AY118" s="2" t="s">
        <v>650</v>
      </c>
      <c r="AZ118" s="2" t="s">
        <v>348</v>
      </c>
      <c r="BA118" s="2" t="s">
        <v>348</v>
      </c>
      <c r="BB118" s="2" t="s">
        <v>351</v>
      </c>
      <c r="BC118" s="2" t="str">
        <f>IF(Table1[[#This Row],[Enrollment Type: Group]]="X", "N", IF(Table1[[#This Row],[Enrollment Type: Atypical]]="A", "R", IF(Table1[[#This Row],[Enrollment Type: Individual]]="I", "R", IF(Table1[[#This Row],[Enrollment Type: Individual within a Group]]="N", "R", "Y"))))</f>
        <v>N</v>
      </c>
      <c r="BD118" s="2" t="s">
        <v>348</v>
      </c>
      <c r="BE118" s="2" t="s">
        <v>348</v>
      </c>
      <c r="BF118" s="2" t="s">
        <v>348</v>
      </c>
      <c r="BG118" s="2" t="s">
        <v>348</v>
      </c>
      <c r="BH118" s="2" t="s">
        <v>348</v>
      </c>
      <c r="BI118" s="2" t="s">
        <v>650</v>
      </c>
      <c r="BJ118" s="2" t="str">
        <f>IF(Table1[[#This Row],[Enrollment Type: Group]]="X", "N", IF(Table1[[#This Row],[Enrollment Type: Atypical]]="A", "O", IF(Table1[[#This Row],[Enrollment Type: Individual]]="I", "O", IF(Table1[[#This Row],[Enrollment Type: Individual within a Group]]="N", "O", "O"))))</f>
        <v>N</v>
      </c>
      <c r="BK118" s="2" t="s">
        <v>348</v>
      </c>
      <c r="BL118" s="2" t="s">
        <v>348</v>
      </c>
      <c r="BM118" s="2" t="s">
        <v>349</v>
      </c>
      <c r="BN118" s="20" t="s">
        <v>349</v>
      </c>
      <c r="BO118" s="20" t="s">
        <v>349</v>
      </c>
      <c r="BP118" s="20" t="s">
        <v>351</v>
      </c>
      <c r="BQ118" s="20" t="s">
        <v>349</v>
      </c>
      <c r="BR118" s="20" t="s">
        <v>348</v>
      </c>
      <c r="BS118" s="20" t="s">
        <v>349</v>
      </c>
      <c r="BT118" s="20" t="s">
        <v>348</v>
      </c>
      <c r="BU118" s="20" t="s">
        <v>351</v>
      </c>
      <c r="BV118" s="20" t="s">
        <v>348</v>
      </c>
      <c r="BW118" s="20" t="s">
        <v>348</v>
      </c>
      <c r="BX118" s="20" t="s">
        <v>348</v>
      </c>
      <c r="BY118" s="23" t="s">
        <v>349</v>
      </c>
    </row>
    <row r="119" spans="1:78" ht="22.5" x14ac:dyDescent="0.25">
      <c r="A119" s="5" t="str">
        <f>Table1[[#This Row],[Provider Type Code]]&amp;""&amp;Table1[[#This Row],[Provider Category (Specialty)]]</f>
        <v>0322</v>
      </c>
      <c r="B119" s="5" t="s">
        <v>321</v>
      </c>
      <c r="C119" s="2" t="s">
        <v>548</v>
      </c>
      <c r="D119" s="3" t="s">
        <v>425</v>
      </c>
      <c r="E119" s="2" t="s">
        <v>220</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
        <v>348</v>
      </c>
      <c r="AR119" s="2" t="s">
        <v>348</v>
      </c>
      <c r="AS119" s="2" t="s">
        <v>348</v>
      </c>
      <c r="AT119" s="2" t="str">
        <f>IF(Table1[[#This Row],[Enrollment Type: Group]]="X", "N", "C")</f>
        <v>N</v>
      </c>
      <c r="AU119" s="2" t="s">
        <v>348</v>
      </c>
      <c r="AV119" s="2" t="s">
        <v>348</v>
      </c>
      <c r="AW119" s="2" t="s">
        <v>351</v>
      </c>
      <c r="AX119" s="2" t="s">
        <v>348</v>
      </c>
      <c r="AY119" s="2" t="s">
        <v>650</v>
      </c>
      <c r="AZ119" s="2" t="s">
        <v>348</v>
      </c>
      <c r="BA119" s="2" t="s">
        <v>348</v>
      </c>
      <c r="BB119" s="2" t="s">
        <v>351</v>
      </c>
      <c r="BC119" s="2" t="str">
        <f>IF(Table1[[#This Row],[Enrollment Type: Group]]="X", "N", IF(Table1[[#This Row],[Enrollment Type: Atypical]]="A", "R", IF(Table1[[#This Row],[Enrollment Type: Individual]]="I", "R", IF(Table1[[#This Row],[Enrollment Type: Individual within a Group]]="N", "R", "Y"))))</f>
        <v>N</v>
      </c>
      <c r="BD119" s="2" t="s">
        <v>348</v>
      </c>
      <c r="BE119" s="2" t="s">
        <v>348</v>
      </c>
      <c r="BF119" s="2" t="s">
        <v>348</v>
      </c>
      <c r="BG119" s="2" t="s">
        <v>348</v>
      </c>
      <c r="BH119" s="2" t="s">
        <v>348</v>
      </c>
      <c r="BI119" s="2" t="s">
        <v>650</v>
      </c>
      <c r="BJ119" s="2" t="str">
        <f>IF(Table1[[#This Row],[Enrollment Type: Group]]="X", "N", IF(Table1[[#This Row],[Enrollment Type: Atypical]]="A", "O", IF(Table1[[#This Row],[Enrollment Type: Individual]]="I", "O", IF(Table1[[#This Row],[Enrollment Type: Individual within a Group]]="N", "O", "O"))))</f>
        <v>N</v>
      </c>
      <c r="BK119" s="2" t="s">
        <v>348</v>
      </c>
      <c r="BL119" s="2" t="s">
        <v>348</v>
      </c>
      <c r="BM119" s="2" t="s">
        <v>349</v>
      </c>
      <c r="BN119" s="20" t="s">
        <v>349</v>
      </c>
      <c r="BO119" s="20" t="s">
        <v>349</v>
      </c>
      <c r="BP119" s="20" t="s">
        <v>351</v>
      </c>
      <c r="BQ119" s="20" t="s">
        <v>349</v>
      </c>
      <c r="BR119" s="20" t="s">
        <v>348</v>
      </c>
      <c r="BS119" s="20" t="s">
        <v>349</v>
      </c>
      <c r="BT119" s="20" t="s">
        <v>348</v>
      </c>
      <c r="BU119" s="20" t="s">
        <v>351</v>
      </c>
      <c r="BV119" s="20" t="s">
        <v>348</v>
      </c>
      <c r="BW119" s="20" t="s">
        <v>348</v>
      </c>
      <c r="BX119" s="20" t="s">
        <v>348</v>
      </c>
      <c r="BY119" s="23" t="s">
        <v>349</v>
      </c>
    </row>
    <row r="120" spans="1:78" ht="22.5" x14ac:dyDescent="0.25">
      <c r="A120" s="5" t="str">
        <f>Table1[[#This Row],[Provider Type Code]]&amp;""&amp;Table1[[#This Row],[Provider Category (Specialty)]]</f>
        <v>0324</v>
      </c>
      <c r="B120" s="5" t="s">
        <v>321</v>
      </c>
      <c r="C120" s="2" t="s">
        <v>548</v>
      </c>
      <c r="D120" s="3" t="s">
        <v>427</v>
      </c>
      <c r="E120" s="2" t="s">
        <v>239</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
        <v>348</v>
      </c>
      <c r="AR120" s="2" t="s">
        <v>348</v>
      </c>
      <c r="AS120" s="2" t="s">
        <v>348</v>
      </c>
      <c r="AT120" s="2" t="str">
        <f>IF(Table1[[#This Row],[Enrollment Type: Group]]="X", "N", "C")</f>
        <v>N</v>
      </c>
      <c r="AU120" s="2" t="s">
        <v>348</v>
      </c>
      <c r="AV120" s="2" t="s">
        <v>348</v>
      </c>
      <c r="AW120" s="2" t="s">
        <v>351</v>
      </c>
      <c r="AX120" s="2" t="s">
        <v>348</v>
      </c>
      <c r="AY120" s="2" t="s">
        <v>650</v>
      </c>
      <c r="AZ120" s="2" t="s">
        <v>348</v>
      </c>
      <c r="BA120" s="2" t="s">
        <v>348</v>
      </c>
      <c r="BB120" s="2" t="s">
        <v>351</v>
      </c>
      <c r="BC120" s="2" t="str">
        <f>IF(Table1[[#This Row],[Enrollment Type: Group]]="X", "N", IF(Table1[[#This Row],[Enrollment Type: Atypical]]="A", "R", IF(Table1[[#This Row],[Enrollment Type: Individual]]="I", "R", IF(Table1[[#This Row],[Enrollment Type: Individual within a Group]]="N", "R", "Y"))))</f>
        <v>N</v>
      </c>
      <c r="BD120" s="2" t="s">
        <v>348</v>
      </c>
      <c r="BE120" s="2" t="s">
        <v>348</v>
      </c>
      <c r="BF120" s="2" t="s">
        <v>348</v>
      </c>
      <c r="BG120" s="2" t="s">
        <v>348</v>
      </c>
      <c r="BH120" s="2" t="s">
        <v>348</v>
      </c>
      <c r="BI120" s="2" t="s">
        <v>650</v>
      </c>
      <c r="BJ120" s="2" t="str">
        <f>IF(Table1[[#This Row],[Enrollment Type: Group]]="X", "N", IF(Table1[[#This Row],[Enrollment Type: Atypical]]="A", "O", IF(Table1[[#This Row],[Enrollment Type: Individual]]="I", "O", IF(Table1[[#This Row],[Enrollment Type: Individual within a Group]]="N", "O", "O"))))</f>
        <v>N</v>
      </c>
      <c r="BK120" s="2" t="s">
        <v>348</v>
      </c>
      <c r="BL120" s="2" t="s">
        <v>348</v>
      </c>
      <c r="BM120" s="2" t="s">
        <v>349</v>
      </c>
      <c r="BN120" s="20" t="s">
        <v>349</v>
      </c>
      <c r="BO120" s="20" t="s">
        <v>349</v>
      </c>
      <c r="BP120" s="20" t="s">
        <v>351</v>
      </c>
      <c r="BQ120" s="20" t="s">
        <v>349</v>
      </c>
      <c r="BR120" s="20" t="s">
        <v>348</v>
      </c>
      <c r="BS120" s="20" t="s">
        <v>349</v>
      </c>
      <c r="BT120" s="20" t="s">
        <v>348</v>
      </c>
      <c r="BU120" s="20" t="s">
        <v>351</v>
      </c>
      <c r="BV120" s="20" t="s">
        <v>348</v>
      </c>
      <c r="BW120" s="20" t="s">
        <v>348</v>
      </c>
      <c r="BX120" s="20" t="s">
        <v>348</v>
      </c>
      <c r="BY120" s="23" t="s">
        <v>349</v>
      </c>
    </row>
    <row r="121" spans="1:78" ht="22.5" x14ac:dyDescent="0.25">
      <c r="A121" s="5" t="str">
        <f>Table1[[#This Row],[Provider Type Code]]&amp;""&amp;Table1[[#This Row],[Provider Category (Specialty)]]</f>
        <v>0326</v>
      </c>
      <c r="B121" s="5" t="s">
        <v>321</v>
      </c>
      <c r="C121" s="2" t="s">
        <v>548</v>
      </c>
      <c r="D121" s="3" t="s">
        <v>329</v>
      </c>
      <c r="E121" s="2" t="s">
        <v>225</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
        <v>348</v>
      </c>
      <c r="AR121" s="2" t="s">
        <v>348</v>
      </c>
      <c r="AS121" s="2" t="s">
        <v>348</v>
      </c>
      <c r="AT121" s="2" t="str">
        <f>IF(Table1[[#This Row],[Enrollment Type: Group]]="X", "N", "C")</f>
        <v>N</v>
      </c>
      <c r="AU121" s="2" t="s">
        <v>348</v>
      </c>
      <c r="AV121" s="2" t="s">
        <v>348</v>
      </c>
      <c r="AW121" s="2" t="s">
        <v>351</v>
      </c>
      <c r="AX121" s="2" t="s">
        <v>348</v>
      </c>
      <c r="AY121" s="2" t="s">
        <v>650</v>
      </c>
      <c r="AZ121" s="2" t="s">
        <v>348</v>
      </c>
      <c r="BA121" s="2" t="s">
        <v>348</v>
      </c>
      <c r="BB121" s="2" t="s">
        <v>351</v>
      </c>
      <c r="BC121" s="2" t="str">
        <f>IF(Table1[[#This Row],[Enrollment Type: Group]]="X", "N", IF(Table1[[#This Row],[Enrollment Type: Atypical]]="A", "R", IF(Table1[[#This Row],[Enrollment Type: Individual]]="I", "R", IF(Table1[[#This Row],[Enrollment Type: Individual within a Group]]="N", "R", "Y"))))</f>
        <v>N</v>
      </c>
      <c r="BD121" s="2" t="s">
        <v>348</v>
      </c>
      <c r="BE121" s="2" t="s">
        <v>348</v>
      </c>
      <c r="BF121" s="2" t="s">
        <v>348</v>
      </c>
      <c r="BG121" s="2" t="s">
        <v>348</v>
      </c>
      <c r="BH121" s="2" t="s">
        <v>348</v>
      </c>
      <c r="BI121" s="2" t="s">
        <v>650</v>
      </c>
      <c r="BJ121" s="2" t="str">
        <f>IF(Table1[[#This Row],[Enrollment Type: Group]]="X", "N", IF(Table1[[#This Row],[Enrollment Type: Atypical]]="A", "O", IF(Table1[[#This Row],[Enrollment Type: Individual]]="I", "O", IF(Table1[[#This Row],[Enrollment Type: Individual within a Group]]="N", "O", "O"))))</f>
        <v>N</v>
      </c>
      <c r="BK121" s="2" t="s">
        <v>348</v>
      </c>
      <c r="BL121" s="2" t="s">
        <v>348</v>
      </c>
      <c r="BM121" s="2" t="s">
        <v>349</v>
      </c>
      <c r="BN121" s="20" t="s">
        <v>349</v>
      </c>
      <c r="BO121" s="20" t="s">
        <v>349</v>
      </c>
      <c r="BP121" s="20" t="s">
        <v>351</v>
      </c>
      <c r="BQ121" s="20" t="s">
        <v>349</v>
      </c>
      <c r="BR121" s="20" t="s">
        <v>348</v>
      </c>
      <c r="BS121" s="20" t="s">
        <v>349</v>
      </c>
      <c r="BT121" s="20" t="s">
        <v>348</v>
      </c>
      <c r="BU121" s="20" t="s">
        <v>351</v>
      </c>
      <c r="BV121" s="20" t="s">
        <v>348</v>
      </c>
      <c r="BW121" s="20" t="s">
        <v>348</v>
      </c>
      <c r="BX121" s="20" t="s">
        <v>348</v>
      </c>
      <c r="BY121" s="23" t="s">
        <v>349</v>
      </c>
    </row>
    <row r="122" spans="1:78" ht="22.5" x14ac:dyDescent="0.25">
      <c r="A122" s="5" t="str">
        <f>Table1[[#This Row],[Provider Type Code]]&amp;""&amp;Table1[[#This Row],[Provider Category (Specialty)]]</f>
        <v>0328</v>
      </c>
      <c r="B122" s="5" t="s">
        <v>321</v>
      </c>
      <c r="C122" s="2" t="s">
        <v>548</v>
      </c>
      <c r="D122" s="3" t="s">
        <v>430</v>
      </c>
      <c r="E122" s="2" t="s">
        <v>224</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
        <v>348</v>
      </c>
      <c r="AR122" s="2" t="s">
        <v>348</v>
      </c>
      <c r="AS122" s="2" t="s">
        <v>348</v>
      </c>
      <c r="AT122" s="2" t="str">
        <f>IF(Table1[[#This Row],[Enrollment Type: Group]]="X", "N", "C")</f>
        <v>N</v>
      </c>
      <c r="AU122" s="2" t="s">
        <v>348</v>
      </c>
      <c r="AV122" s="2" t="s">
        <v>348</v>
      </c>
      <c r="AW122" s="2" t="s">
        <v>351</v>
      </c>
      <c r="AX122" s="2" t="s">
        <v>348</v>
      </c>
      <c r="AY122" s="2" t="s">
        <v>650</v>
      </c>
      <c r="AZ122" s="2" t="s">
        <v>348</v>
      </c>
      <c r="BA122" s="2" t="s">
        <v>348</v>
      </c>
      <c r="BB122" s="2" t="s">
        <v>351</v>
      </c>
      <c r="BC122" s="2" t="str">
        <f>IF(Table1[[#This Row],[Enrollment Type: Group]]="X", "N", IF(Table1[[#This Row],[Enrollment Type: Atypical]]="A", "R", IF(Table1[[#This Row],[Enrollment Type: Individual]]="I", "R", IF(Table1[[#This Row],[Enrollment Type: Individual within a Group]]="N", "R", "Y"))))</f>
        <v>N</v>
      </c>
      <c r="BD122" s="2" t="s">
        <v>348</v>
      </c>
      <c r="BE122" s="2" t="s">
        <v>348</v>
      </c>
      <c r="BF122" s="2" t="s">
        <v>348</v>
      </c>
      <c r="BG122" s="2" t="s">
        <v>348</v>
      </c>
      <c r="BH122" s="2" t="s">
        <v>348</v>
      </c>
      <c r="BI122" s="2" t="s">
        <v>650</v>
      </c>
      <c r="BJ122" s="2" t="str">
        <f>IF(Table1[[#This Row],[Enrollment Type: Group]]="X", "N", IF(Table1[[#This Row],[Enrollment Type: Atypical]]="A", "O", IF(Table1[[#This Row],[Enrollment Type: Individual]]="I", "O", IF(Table1[[#This Row],[Enrollment Type: Individual within a Group]]="N", "O", "O"))))</f>
        <v>N</v>
      </c>
      <c r="BK122" s="2" t="s">
        <v>348</v>
      </c>
      <c r="BL122" s="2" t="s">
        <v>348</v>
      </c>
      <c r="BM122" s="2" t="s">
        <v>349</v>
      </c>
      <c r="BN122" s="20" t="s">
        <v>349</v>
      </c>
      <c r="BO122" s="20" t="s">
        <v>349</v>
      </c>
      <c r="BP122" s="20" t="s">
        <v>351</v>
      </c>
      <c r="BQ122" s="20" t="s">
        <v>349</v>
      </c>
      <c r="BR122" s="20" t="s">
        <v>348</v>
      </c>
      <c r="BS122" s="20" t="s">
        <v>349</v>
      </c>
      <c r="BT122" s="20" t="s">
        <v>348</v>
      </c>
      <c r="BU122" s="20" t="s">
        <v>351</v>
      </c>
      <c r="BV122" s="20" t="s">
        <v>348</v>
      </c>
      <c r="BW122" s="20" t="s">
        <v>348</v>
      </c>
      <c r="BX122" s="20" t="s">
        <v>348</v>
      </c>
      <c r="BY122" s="23" t="s">
        <v>349</v>
      </c>
    </row>
    <row r="123" spans="1:78" ht="22.5" x14ac:dyDescent="0.25">
      <c r="A123" s="5" t="str">
        <f>Table1[[#This Row],[Provider Type Code]]&amp;""&amp;Table1[[#This Row],[Provider Category (Specialty)]]</f>
        <v>0329</v>
      </c>
      <c r="B123" s="5" t="s">
        <v>321</v>
      </c>
      <c r="C123" s="2" t="s">
        <v>548</v>
      </c>
      <c r="D123" s="3" t="s">
        <v>431</v>
      </c>
      <c r="E123" s="2" t="s">
        <v>588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
        <v>348</v>
      </c>
      <c r="AR123" s="2" t="s">
        <v>348</v>
      </c>
      <c r="AS123" s="2" t="s">
        <v>348</v>
      </c>
      <c r="AT123" s="2" t="str">
        <f>IF(Table1[[#This Row],[Enrollment Type: Group]]="X", "N", "C")</f>
        <v>N</v>
      </c>
      <c r="AU123" s="2" t="s">
        <v>348</v>
      </c>
      <c r="AV123" s="2" t="s">
        <v>348</v>
      </c>
      <c r="AW123" s="2" t="s">
        <v>351</v>
      </c>
      <c r="AX123" s="2" t="s">
        <v>348</v>
      </c>
      <c r="AY123" s="2" t="s">
        <v>650</v>
      </c>
      <c r="AZ123" s="2" t="s">
        <v>348</v>
      </c>
      <c r="BA123" s="2" t="s">
        <v>348</v>
      </c>
      <c r="BB123" s="2" t="s">
        <v>351</v>
      </c>
      <c r="BC123" s="2" t="str">
        <f>IF(Table1[[#This Row],[Enrollment Type: Group]]="X", "N", IF(Table1[[#This Row],[Enrollment Type: Atypical]]="A", "R", IF(Table1[[#This Row],[Enrollment Type: Individual]]="I", "R", IF(Table1[[#This Row],[Enrollment Type: Individual within a Group]]="N", "R", "Y"))))</f>
        <v>N</v>
      </c>
      <c r="BD123" s="2" t="s">
        <v>348</v>
      </c>
      <c r="BE123" s="2" t="s">
        <v>348</v>
      </c>
      <c r="BF123" s="2" t="s">
        <v>348</v>
      </c>
      <c r="BG123" s="2" t="s">
        <v>348</v>
      </c>
      <c r="BH123" s="2" t="s">
        <v>348</v>
      </c>
      <c r="BI123" s="2" t="s">
        <v>650</v>
      </c>
      <c r="BJ123" s="2" t="str">
        <f>IF(Table1[[#This Row],[Enrollment Type: Group]]="X", "N", IF(Table1[[#This Row],[Enrollment Type: Atypical]]="A", "O", IF(Table1[[#This Row],[Enrollment Type: Individual]]="I", "O", IF(Table1[[#This Row],[Enrollment Type: Individual within a Group]]="N", "O", "O"))))</f>
        <v>N</v>
      </c>
      <c r="BK123" s="2" t="s">
        <v>348</v>
      </c>
      <c r="BL123" s="2" t="s">
        <v>348</v>
      </c>
      <c r="BM123" s="2" t="s">
        <v>349</v>
      </c>
      <c r="BN123" s="20" t="s">
        <v>349</v>
      </c>
      <c r="BO123" s="20" t="s">
        <v>349</v>
      </c>
      <c r="BP123" s="20" t="s">
        <v>351</v>
      </c>
      <c r="BQ123" s="20" t="s">
        <v>349</v>
      </c>
      <c r="BR123" s="20" t="s">
        <v>348</v>
      </c>
      <c r="BS123" s="20" t="s">
        <v>349</v>
      </c>
      <c r="BT123" s="20" t="s">
        <v>348</v>
      </c>
      <c r="BU123" s="20" t="s">
        <v>351</v>
      </c>
      <c r="BV123" s="20" t="s">
        <v>348</v>
      </c>
      <c r="BW123" s="20" t="s">
        <v>348</v>
      </c>
      <c r="BX123" s="20" t="s">
        <v>348</v>
      </c>
      <c r="BY123" s="23" t="s">
        <v>349</v>
      </c>
    </row>
    <row r="124" spans="1:78" ht="22.5" x14ac:dyDescent="0.25">
      <c r="A124" s="5" t="str">
        <f>Table1[[#This Row],[Provider Type Code]]&amp;""&amp;Table1[[#This Row],[Provider Category (Specialty)]]</f>
        <v>0330</v>
      </c>
      <c r="B124" s="5" t="s">
        <v>321</v>
      </c>
      <c r="C124" s="2" t="s">
        <v>548</v>
      </c>
      <c r="D124" s="3" t="s">
        <v>432</v>
      </c>
      <c r="E124" s="2" t="s">
        <v>791</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
        <v>348</v>
      </c>
      <c r="AR124" s="2" t="s">
        <v>348</v>
      </c>
      <c r="AS124" s="2" t="s">
        <v>348</v>
      </c>
      <c r="AT124" s="2" t="str">
        <f>IF(Table1[[#This Row],[Enrollment Type: Group]]="X", "N", "C")</f>
        <v>N</v>
      </c>
      <c r="AU124" s="2" t="s">
        <v>348</v>
      </c>
      <c r="AV124" s="2" t="s">
        <v>348</v>
      </c>
      <c r="AW124" s="2" t="s">
        <v>351</v>
      </c>
      <c r="AX124" s="2" t="s">
        <v>348</v>
      </c>
      <c r="AY124" s="2" t="s">
        <v>650</v>
      </c>
      <c r="AZ124" s="2" t="s">
        <v>348</v>
      </c>
      <c r="BA124" s="2" t="s">
        <v>348</v>
      </c>
      <c r="BB124" s="2" t="s">
        <v>351</v>
      </c>
      <c r="BC124" s="2" t="str">
        <f>IF(Table1[[#This Row],[Enrollment Type: Group]]="X", "N", IF(Table1[[#This Row],[Enrollment Type: Atypical]]="A", "R", IF(Table1[[#This Row],[Enrollment Type: Individual]]="I", "R", IF(Table1[[#This Row],[Enrollment Type: Individual within a Group]]="N", "R", "Y"))))</f>
        <v>N</v>
      </c>
      <c r="BD124" s="2" t="s">
        <v>348</v>
      </c>
      <c r="BE124" s="2" t="s">
        <v>348</v>
      </c>
      <c r="BF124" s="2" t="s">
        <v>348</v>
      </c>
      <c r="BG124" s="2" t="s">
        <v>348</v>
      </c>
      <c r="BH124" s="2" t="s">
        <v>348</v>
      </c>
      <c r="BI124" s="2" t="s">
        <v>650</v>
      </c>
      <c r="BJ124" s="2" t="str">
        <f>IF(Table1[[#This Row],[Enrollment Type: Group]]="X", "N", IF(Table1[[#This Row],[Enrollment Type: Atypical]]="A", "O", IF(Table1[[#This Row],[Enrollment Type: Individual]]="I", "O", IF(Table1[[#This Row],[Enrollment Type: Individual within a Group]]="N", "O", "O"))))</f>
        <v>N</v>
      </c>
      <c r="BK124" s="2" t="s">
        <v>348</v>
      </c>
      <c r="BL124" s="2" t="s">
        <v>348</v>
      </c>
      <c r="BM124" s="2" t="s">
        <v>349</v>
      </c>
      <c r="BN124" s="20" t="s">
        <v>349</v>
      </c>
      <c r="BO124" s="20" t="s">
        <v>349</v>
      </c>
      <c r="BP124" s="20" t="s">
        <v>351</v>
      </c>
      <c r="BQ124" s="20" t="s">
        <v>349</v>
      </c>
      <c r="BR124" s="20" t="s">
        <v>348</v>
      </c>
      <c r="BS124" s="20" t="s">
        <v>349</v>
      </c>
      <c r="BT124" s="20" t="s">
        <v>348</v>
      </c>
      <c r="BU124" s="20" t="s">
        <v>351</v>
      </c>
      <c r="BV124" s="20" t="s">
        <v>348</v>
      </c>
      <c r="BW124" s="20" t="s">
        <v>348</v>
      </c>
      <c r="BX124" s="20" t="s">
        <v>348</v>
      </c>
      <c r="BY124" s="23" t="s">
        <v>349</v>
      </c>
    </row>
    <row r="125" spans="1:78" ht="22.5" x14ac:dyDescent="0.25">
      <c r="A125" s="5" t="str">
        <f>Table1[[#This Row],[Provider Type Code]]&amp;""&amp;Table1[[#This Row],[Provider Category (Specialty)]]</f>
        <v>0331</v>
      </c>
      <c r="B125" s="5" t="s">
        <v>321</v>
      </c>
      <c r="C125" s="2" t="s">
        <v>548</v>
      </c>
      <c r="D125" s="3" t="s">
        <v>433</v>
      </c>
      <c r="E125" s="2" t="s">
        <v>792</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
        <v>348</v>
      </c>
      <c r="AR125" s="2" t="s">
        <v>348</v>
      </c>
      <c r="AS125" s="2" t="s">
        <v>348</v>
      </c>
      <c r="AT125" s="2" t="str">
        <f>IF(Table1[[#This Row],[Enrollment Type: Group]]="X", "N", "C")</f>
        <v>N</v>
      </c>
      <c r="AU125" s="2" t="s">
        <v>348</v>
      </c>
      <c r="AV125" s="2" t="s">
        <v>348</v>
      </c>
      <c r="AW125" s="2" t="s">
        <v>351</v>
      </c>
      <c r="AX125" s="2" t="s">
        <v>348</v>
      </c>
      <c r="AY125" s="2" t="s">
        <v>650</v>
      </c>
      <c r="AZ125" s="2" t="s">
        <v>348</v>
      </c>
      <c r="BA125" s="2" t="s">
        <v>348</v>
      </c>
      <c r="BB125" s="2" t="s">
        <v>351</v>
      </c>
      <c r="BC125" s="2" t="str">
        <f>IF(Table1[[#This Row],[Enrollment Type: Group]]="X", "N", IF(Table1[[#This Row],[Enrollment Type: Atypical]]="A", "R", IF(Table1[[#This Row],[Enrollment Type: Individual]]="I", "R", IF(Table1[[#This Row],[Enrollment Type: Individual within a Group]]="N", "R", "Y"))))</f>
        <v>N</v>
      </c>
      <c r="BD125" s="2" t="s">
        <v>348</v>
      </c>
      <c r="BE125" s="2" t="s">
        <v>348</v>
      </c>
      <c r="BF125" s="2" t="s">
        <v>348</v>
      </c>
      <c r="BG125" s="2" t="s">
        <v>348</v>
      </c>
      <c r="BH125" s="2" t="s">
        <v>348</v>
      </c>
      <c r="BI125" s="2" t="s">
        <v>650</v>
      </c>
      <c r="BJ125" s="2" t="str">
        <f>IF(Table1[[#This Row],[Enrollment Type: Group]]="X", "N", IF(Table1[[#This Row],[Enrollment Type: Atypical]]="A", "O", IF(Table1[[#This Row],[Enrollment Type: Individual]]="I", "O", IF(Table1[[#This Row],[Enrollment Type: Individual within a Group]]="N", "O", "O"))))</f>
        <v>N</v>
      </c>
      <c r="BK125" s="2" t="s">
        <v>348</v>
      </c>
      <c r="BL125" s="2" t="s">
        <v>348</v>
      </c>
      <c r="BM125" s="2" t="s">
        <v>349</v>
      </c>
      <c r="BN125" s="20" t="s">
        <v>349</v>
      </c>
      <c r="BO125" s="20" t="s">
        <v>349</v>
      </c>
      <c r="BP125" s="20" t="s">
        <v>351</v>
      </c>
      <c r="BQ125" s="20" t="s">
        <v>349</v>
      </c>
      <c r="BR125" s="20" t="s">
        <v>348</v>
      </c>
      <c r="BS125" s="20" t="s">
        <v>349</v>
      </c>
      <c r="BT125" s="20" t="s">
        <v>348</v>
      </c>
      <c r="BU125" s="20" t="s">
        <v>351</v>
      </c>
      <c r="BV125" s="20" t="s">
        <v>348</v>
      </c>
      <c r="BW125" s="20" t="s">
        <v>348</v>
      </c>
      <c r="BX125" s="20" t="s">
        <v>348</v>
      </c>
      <c r="BY125" s="23" t="s">
        <v>349</v>
      </c>
    </row>
    <row r="126" spans="1:78" ht="22.5" x14ac:dyDescent="0.25">
      <c r="A126" s="5" t="str">
        <f>Table1[[#This Row],[Provider Type Code]]&amp;""&amp;Table1[[#This Row],[Provider Category (Specialty)]]</f>
        <v>0333</v>
      </c>
      <c r="B126" s="5" t="s">
        <v>321</v>
      </c>
      <c r="C126" s="2" t="s">
        <v>548</v>
      </c>
      <c r="D126" s="3" t="s">
        <v>435</v>
      </c>
      <c r="E126" s="2" t="s">
        <v>240</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
        <v>348</v>
      </c>
      <c r="AR126" s="2" t="s">
        <v>348</v>
      </c>
      <c r="AS126" s="2" t="s">
        <v>348</v>
      </c>
      <c r="AT126" s="2" t="str">
        <f>IF(Table1[[#This Row],[Enrollment Type: Group]]="X", "N", "C")</f>
        <v>N</v>
      </c>
      <c r="AU126" s="2" t="s">
        <v>348</v>
      </c>
      <c r="AV126" s="2" t="s">
        <v>348</v>
      </c>
      <c r="AW126" s="2" t="s">
        <v>351</v>
      </c>
      <c r="AX126" s="2" t="s">
        <v>348</v>
      </c>
      <c r="AY126" s="2" t="s">
        <v>650</v>
      </c>
      <c r="AZ126" s="2" t="s">
        <v>348</v>
      </c>
      <c r="BA126" s="2" t="s">
        <v>348</v>
      </c>
      <c r="BB126" s="2" t="s">
        <v>351</v>
      </c>
      <c r="BC126" s="2" t="str">
        <f>IF(Table1[[#This Row],[Enrollment Type: Group]]="X", "N", IF(Table1[[#This Row],[Enrollment Type: Atypical]]="A", "R", IF(Table1[[#This Row],[Enrollment Type: Individual]]="I", "R", IF(Table1[[#This Row],[Enrollment Type: Individual within a Group]]="N", "R", "Y"))))</f>
        <v>N</v>
      </c>
      <c r="BD126" s="2" t="s">
        <v>348</v>
      </c>
      <c r="BE126" s="2" t="s">
        <v>348</v>
      </c>
      <c r="BF126" s="2" t="s">
        <v>348</v>
      </c>
      <c r="BG126" s="2" t="s">
        <v>348</v>
      </c>
      <c r="BH126" s="2" t="s">
        <v>348</v>
      </c>
      <c r="BI126" s="2" t="s">
        <v>650</v>
      </c>
      <c r="BJ126" s="2" t="str">
        <f>IF(Table1[[#This Row],[Enrollment Type: Group]]="X", "N", IF(Table1[[#This Row],[Enrollment Type: Atypical]]="A", "O", IF(Table1[[#This Row],[Enrollment Type: Individual]]="I", "O", IF(Table1[[#This Row],[Enrollment Type: Individual within a Group]]="N", "O", "O"))))</f>
        <v>N</v>
      </c>
      <c r="BK126" s="2" t="s">
        <v>348</v>
      </c>
      <c r="BL126" s="2" t="s">
        <v>348</v>
      </c>
      <c r="BM126" s="2" t="s">
        <v>349</v>
      </c>
      <c r="BN126" s="20" t="s">
        <v>349</v>
      </c>
      <c r="BO126" s="20" t="s">
        <v>349</v>
      </c>
      <c r="BP126" s="20" t="s">
        <v>351</v>
      </c>
      <c r="BQ126" s="20" t="s">
        <v>349</v>
      </c>
      <c r="BR126" s="20" t="s">
        <v>348</v>
      </c>
      <c r="BS126" s="20" t="s">
        <v>349</v>
      </c>
      <c r="BT126" s="20" t="s">
        <v>348</v>
      </c>
      <c r="BU126" s="20" t="s">
        <v>351</v>
      </c>
      <c r="BV126" s="20" t="s">
        <v>348</v>
      </c>
      <c r="BW126" s="20" t="s">
        <v>348</v>
      </c>
      <c r="BX126" s="20" t="s">
        <v>348</v>
      </c>
      <c r="BY126" s="23" t="s">
        <v>349</v>
      </c>
    </row>
    <row r="127" spans="1:78" ht="22.5" x14ac:dyDescent="0.25">
      <c r="A127" s="5" t="str">
        <f>Table1[[#This Row],[Provider Type Code]]&amp;""&amp;Table1[[#This Row],[Provider Category (Specialty)]]</f>
        <v>0334</v>
      </c>
      <c r="B127" s="5" t="s">
        <v>321</v>
      </c>
      <c r="C127" s="2" t="s">
        <v>548</v>
      </c>
      <c r="D127" s="3" t="s">
        <v>436</v>
      </c>
      <c r="E127" s="2" t="s">
        <v>243</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
        <v>348</v>
      </c>
      <c r="AR127" s="2" t="s">
        <v>348</v>
      </c>
      <c r="AS127" s="2" t="s">
        <v>348</v>
      </c>
      <c r="AT127" s="2" t="str">
        <f>IF(Table1[[#This Row],[Enrollment Type: Group]]="X", "N", "C")</f>
        <v>N</v>
      </c>
      <c r="AU127" s="2" t="s">
        <v>348</v>
      </c>
      <c r="AV127" s="2" t="s">
        <v>348</v>
      </c>
      <c r="AW127" s="2" t="s">
        <v>351</v>
      </c>
      <c r="AX127" s="2" t="s">
        <v>348</v>
      </c>
      <c r="AY127" s="2" t="s">
        <v>650</v>
      </c>
      <c r="AZ127" s="2" t="s">
        <v>348</v>
      </c>
      <c r="BA127" s="2" t="s">
        <v>348</v>
      </c>
      <c r="BB127" s="2" t="s">
        <v>351</v>
      </c>
      <c r="BC127" s="2" t="str">
        <f>IF(Table1[[#This Row],[Enrollment Type: Group]]="X", "N", IF(Table1[[#This Row],[Enrollment Type: Atypical]]="A", "R", IF(Table1[[#This Row],[Enrollment Type: Individual]]="I", "R", IF(Table1[[#This Row],[Enrollment Type: Individual within a Group]]="N", "R", "Y"))))</f>
        <v>N</v>
      </c>
      <c r="BD127" s="2" t="s">
        <v>348</v>
      </c>
      <c r="BE127" s="2" t="s">
        <v>348</v>
      </c>
      <c r="BF127" s="2" t="s">
        <v>348</v>
      </c>
      <c r="BG127" s="2" t="s">
        <v>348</v>
      </c>
      <c r="BH127" s="2" t="s">
        <v>348</v>
      </c>
      <c r="BI127" s="2" t="s">
        <v>650</v>
      </c>
      <c r="BJ127" s="2" t="str">
        <f>IF(Table1[[#This Row],[Enrollment Type: Group]]="X", "N", IF(Table1[[#This Row],[Enrollment Type: Atypical]]="A", "O", IF(Table1[[#This Row],[Enrollment Type: Individual]]="I", "O", IF(Table1[[#This Row],[Enrollment Type: Individual within a Group]]="N", "O", "O"))))</f>
        <v>N</v>
      </c>
      <c r="BK127" s="2" t="s">
        <v>348</v>
      </c>
      <c r="BL127" s="2" t="s">
        <v>348</v>
      </c>
      <c r="BM127" s="2" t="s">
        <v>349</v>
      </c>
      <c r="BN127" s="20" t="s">
        <v>349</v>
      </c>
      <c r="BO127" s="20" t="s">
        <v>349</v>
      </c>
      <c r="BP127" s="20" t="s">
        <v>351</v>
      </c>
      <c r="BQ127" s="20" t="s">
        <v>349</v>
      </c>
      <c r="BR127" s="20" t="s">
        <v>348</v>
      </c>
      <c r="BS127" s="20" t="s">
        <v>349</v>
      </c>
      <c r="BT127" s="20" t="s">
        <v>348</v>
      </c>
      <c r="BU127" s="20" t="s">
        <v>351</v>
      </c>
      <c r="BV127" s="20" t="s">
        <v>348</v>
      </c>
      <c r="BW127" s="20" t="s">
        <v>348</v>
      </c>
      <c r="BX127" s="20" t="s">
        <v>348</v>
      </c>
      <c r="BY127" s="23" t="s">
        <v>349</v>
      </c>
    </row>
    <row r="128" spans="1:78" ht="22.5" x14ac:dyDescent="0.25">
      <c r="A128" s="5" t="str">
        <f>Table1[[#This Row],[Provider Type Code]]&amp;""&amp;Table1[[#This Row],[Provider Category (Specialty)]]</f>
        <v>0337</v>
      </c>
      <c r="B128" s="5" t="s">
        <v>321</v>
      </c>
      <c r="C128" s="2" t="s">
        <v>548</v>
      </c>
      <c r="D128" s="3" t="s">
        <v>405</v>
      </c>
      <c r="E128" s="2" t="s">
        <v>221</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
        <v>348</v>
      </c>
      <c r="AR128" s="2" t="s">
        <v>348</v>
      </c>
      <c r="AS128" s="2" t="s">
        <v>348</v>
      </c>
      <c r="AT128" s="2" t="str">
        <f>IF(Table1[[#This Row],[Enrollment Type: Group]]="X", "N", "C")</f>
        <v>N</v>
      </c>
      <c r="AU128" s="2" t="s">
        <v>348</v>
      </c>
      <c r="AV128" s="2" t="s">
        <v>348</v>
      </c>
      <c r="AW128" s="2" t="s">
        <v>351</v>
      </c>
      <c r="AX128" s="2" t="s">
        <v>348</v>
      </c>
      <c r="AY128" s="2" t="s">
        <v>650</v>
      </c>
      <c r="AZ128" s="2" t="s">
        <v>349</v>
      </c>
      <c r="BA128" s="2" t="s">
        <v>348</v>
      </c>
      <c r="BB128" s="2" t="s">
        <v>351</v>
      </c>
      <c r="BC128" s="2" t="str">
        <f>IF(Table1[[#This Row],[Enrollment Type: Group]]="X", "N", IF(Table1[[#This Row],[Enrollment Type: Atypical]]="A", "R", IF(Table1[[#This Row],[Enrollment Type: Individual]]="I", "R", IF(Table1[[#This Row],[Enrollment Type: Individual within a Group]]="N", "R", "Y"))))</f>
        <v>N</v>
      </c>
      <c r="BD128" s="2" t="s">
        <v>348</v>
      </c>
      <c r="BE128" s="2" t="s">
        <v>354</v>
      </c>
      <c r="BF128" s="2" t="s">
        <v>348</v>
      </c>
      <c r="BG128" s="2" t="s">
        <v>348</v>
      </c>
      <c r="BH128" s="2" t="s">
        <v>348</v>
      </c>
      <c r="BI128" s="2" t="s">
        <v>650</v>
      </c>
      <c r="BJ128" s="2" t="str">
        <f>IF(Table1[[#This Row],[Enrollment Type: Group]]="X", "N", IF(Table1[[#This Row],[Enrollment Type: Atypical]]="A", "O", IF(Table1[[#This Row],[Enrollment Type: Individual]]="I", "O", IF(Table1[[#This Row],[Enrollment Type: Individual within a Group]]="N", "O", "O"))))</f>
        <v>N</v>
      </c>
      <c r="BK128" s="2" t="s">
        <v>348</v>
      </c>
      <c r="BL128" s="2" t="s">
        <v>348</v>
      </c>
      <c r="BM128" s="2" t="s">
        <v>349</v>
      </c>
      <c r="BN128" s="20" t="s">
        <v>348</v>
      </c>
      <c r="BO128" s="20" t="s">
        <v>349</v>
      </c>
      <c r="BP128" s="20" t="s">
        <v>351</v>
      </c>
      <c r="BQ128" s="20" t="s">
        <v>349</v>
      </c>
      <c r="BR128" s="20" t="s">
        <v>348</v>
      </c>
      <c r="BS128" s="20" t="s">
        <v>349</v>
      </c>
      <c r="BT128" s="20" t="s">
        <v>348</v>
      </c>
      <c r="BU128" s="20" t="s">
        <v>351</v>
      </c>
      <c r="BV128" s="20" t="s">
        <v>348</v>
      </c>
      <c r="BW128" s="20" t="s">
        <v>348</v>
      </c>
      <c r="BX128" s="20" t="s">
        <v>348</v>
      </c>
      <c r="BY128" s="23" t="s">
        <v>349</v>
      </c>
      <c r="BZ128" s="2" t="s">
        <v>387</v>
      </c>
    </row>
    <row r="129" spans="1:77" ht="22.5" x14ac:dyDescent="0.25">
      <c r="A129" s="5" t="str">
        <f>Table1[[#This Row],[Provider Type Code]]&amp;""&amp;Table1[[#This Row],[Provider Category (Specialty)]]</f>
        <v>0338</v>
      </c>
      <c r="B129" s="5" t="s">
        <v>321</v>
      </c>
      <c r="C129" s="2" t="s">
        <v>548</v>
      </c>
      <c r="D129" s="3" t="s">
        <v>439</v>
      </c>
      <c r="E129" s="2" t="s">
        <v>194</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
        <v>348</v>
      </c>
      <c r="AR129" s="2" t="s">
        <v>348</v>
      </c>
      <c r="AS129" s="2" t="s">
        <v>348</v>
      </c>
      <c r="AT129" s="2" t="str">
        <f>IF(Table1[[#This Row],[Enrollment Type: Group]]="X", "N", "C")</f>
        <v>N</v>
      </c>
      <c r="AU129" s="2" t="s">
        <v>348</v>
      </c>
      <c r="AV129" s="2" t="s">
        <v>348</v>
      </c>
      <c r="AW129" s="2" t="s">
        <v>351</v>
      </c>
      <c r="AX129" s="2" t="s">
        <v>348</v>
      </c>
      <c r="AY129" s="2" t="s">
        <v>650</v>
      </c>
      <c r="AZ129" s="2" t="s">
        <v>348</v>
      </c>
      <c r="BA129" s="2" t="s">
        <v>348</v>
      </c>
      <c r="BB129" s="2" t="s">
        <v>351</v>
      </c>
      <c r="BC129" s="2" t="str">
        <f>IF(Table1[[#This Row],[Enrollment Type: Group]]="X", "N", IF(Table1[[#This Row],[Enrollment Type: Atypical]]="A", "R", IF(Table1[[#This Row],[Enrollment Type: Individual]]="I", "R", IF(Table1[[#This Row],[Enrollment Type: Individual within a Group]]="N", "R", "Y"))))</f>
        <v>N</v>
      </c>
      <c r="BD129" s="2" t="s">
        <v>348</v>
      </c>
      <c r="BE129" s="2" t="s">
        <v>348</v>
      </c>
      <c r="BF129" s="2" t="s">
        <v>348</v>
      </c>
      <c r="BG129" s="2" t="s">
        <v>348</v>
      </c>
      <c r="BH129" s="2" t="s">
        <v>348</v>
      </c>
      <c r="BI129" s="2" t="s">
        <v>650</v>
      </c>
      <c r="BJ129" s="2" t="str">
        <f>IF(Table1[[#This Row],[Enrollment Type: Group]]="X", "N", IF(Table1[[#This Row],[Enrollment Type: Atypical]]="A", "O", IF(Table1[[#This Row],[Enrollment Type: Individual]]="I", "O", IF(Table1[[#This Row],[Enrollment Type: Individual within a Group]]="N", "O", "O"))))</f>
        <v>N</v>
      </c>
      <c r="BK129" s="2" t="s">
        <v>348</v>
      </c>
      <c r="BL129" s="2" t="s">
        <v>348</v>
      </c>
      <c r="BM129" s="2" t="s">
        <v>349</v>
      </c>
      <c r="BN129" s="20" t="s">
        <v>349</v>
      </c>
      <c r="BO129" s="20" t="s">
        <v>349</v>
      </c>
      <c r="BP129" s="20" t="s">
        <v>351</v>
      </c>
      <c r="BQ129" s="20" t="s">
        <v>349</v>
      </c>
      <c r="BR129" s="20" t="s">
        <v>348</v>
      </c>
      <c r="BS129" s="20" t="s">
        <v>349</v>
      </c>
      <c r="BT129" s="20" t="s">
        <v>348</v>
      </c>
      <c r="BU129" s="20" t="s">
        <v>351</v>
      </c>
      <c r="BV129" s="20" t="s">
        <v>348</v>
      </c>
      <c r="BW129" s="20" t="s">
        <v>348</v>
      </c>
      <c r="BX129" s="20" t="s">
        <v>348</v>
      </c>
      <c r="BY129" s="23" t="s">
        <v>349</v>
      </c>
    </row>
    <row r="130" spans="1:77" ht="22.5" x14ac:dyDescent="0.25">
      <c r="A130" s="5" t="str">
        <f>Table1[[#This Row],[Provider Type Code]]&amp;""&amp;Table1[[#This Row],[Provider Category (Specialty)]]</f>
        <v>0339</v>
      </c>
      <c r="B130" s="5" t="s">
        <v>321</v>
      </c>
      <c r="C130" s="2" t="s">
        <v>548</v>
      </c>
      <c r="D130" s="3" t="s">
        <v>493</v>
      </c>
      <c r="E130" s="2" t="s">
        <v>208</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
        <v>348</v>
      </c>
      <c r="AR130" s="2" t="s">
        <v>348</v>
      </c>
      <c r="AS130" s="2" t="s">
        <v>348</v>
      </c>
      <c r="AT130" s="2" t="str">
        <f>IF(Table1[[#This Row],[Enrollment Type: Group]]="X", "N", "C")</f>
        <v>N</v>
      </c>
      <c r="AU130" s="2" t="s">
        <v>348</v>
      </c>
      <c r="AV130" s="2" t="s">
        <v>348</v>
      </c>
      <c r="AW130" s="2" t="s">
        <v>351</v>
      </c>
      <c r="AX130" s="2" t="s">
        <v>348</v>
      </c>
      <c r="AY130" s="2" t="s">
        <v>650</v>
      </c>
      <c r="AZ130" s="2" t="s">
        <v>348</v>
      </c>
      <c r="BA130" s="2" t="s">
        <v>348</v>
      </c>
      <c r="BB130" s="2" t="s">
        <v>351</v>
      </c>
      <c r="BC130" s="2" t="str">
        <f>IF(Table1[[#This Row],[Enrollment Type: Group]]="X", "N", IF(Table1[[#This Row],[Enrollment Type: Atypical]]="A", "R", IF(Table1[[#This Row],[Enrollment Type: Individual]]="I", "R", IF(Table1[[#This Row],[Enrollment Type: Individual within a Group]]="N", "R", "Y"))))</f>
        <v>N</v>
      </c>
      <c r="BD130" s="2" t="s">
        <v>348</v>
      </c>
      <c r="BE130" s="2" t="s">
        <v>348</v>
      </c>
      <c r="BF130" s="2" t="s">
        <v>348</v>
      </c>
      <c r="BG130" s="2" t="s">
        <v>348</v>
      </c>
      <c r="BH130" s="2" t="s">
        <v>348</v>
      </c>
      <c r="BI130" s="2" t="s">
        <v>650</v>
      </c>
      <c r="BJ130" s="2" t="str">
        <f>IF(Table1[[#This Row],[Enrollment Type: Group]]="X", "N", IF(Table1[[#This Row],[Enrollment Type: Atypical]]="A", "O", IF(Table1[[#This Row],[Enrollment Type: Individual]]="I", "O", IF(Table1[[#This Row],[Enrollment Type: Individual within a Group]]="N", "O", "O"))))</f>
        <v>N</v>
      </c>
      <c r="BK130" s="2" t="s">
        <v>348</v>
      </c>
      <c r="BL130" s="2" t="s">
        <v>348</v>
      </c>
      <c r="BM130" s="2" t="s">
        <v>349</v>
      </c>
      <c r="BN130" s="20" t="s">
        <v>349</v>
      </c>
      <c r="BO130" s="20" t="s">
        <v>349</v>
      </c>
      <c r="BP130" s="20" t="s">
        <v>351</v>
      </c>
      <c r="BQ130" s="20" t="s">
        <v>349</v>
      </c>
      <c r="BR130" s="20" t="s">
        <v>348</v>
      </c>
      <c r="BS130" s="20" t="s">
        <v>349</v>
      </c>
      <c r="BT130" s="20" t="s">
        <v>348</v>
      </c>
      <c r="BU130" s="20" t="s">
        <v>351</v>
      </c>
      <c r="BV130" s="20" t="s">
        <v>348</v>
      </c>
      <c r="BW130" s="20" t="s">
        <v>348</v>
      </c>
      <c r="BX130" s="20" t="s">
        <v>348</v>
      </c>
      <c r="BY130" s="23" t="s">
        <v>349</v>
      </c>
    </row>
    <row r="131" spans="1:77" ht="22.5" x14ac:dyDescent="0.25">
      <c r="A131" s="5" t="str">
        <f>Table1[[#This Row],[Provider Type Code]]&amp;""&amp;Table1[[#This Row],[Provider Category (Specialty)]]</f>
        <v>0353</v>
      </c>
      <c r="B131" s="5" t="s">
        <v>321</v>
      </c>
      <c r="C131" s="2" t="s">
        <v>548</v>
      </c>
      <c r="D131" s="3" t="s">
        <v>449</v>
      </c>
      <c r="E131" s="2" t="s">
        <v>237</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
        <v>348</v>
      </c>
      <c r="AR131" s="2" t="s">
        <v>348</v>
      </c>
      <c r="AS131" s="2" t="s">
        <v>348</v>
      </c>
      <c r="AT131" s="2" t="str">
        <f>IF(Table1[[#This Row],[Enrollment Type: Group]]="X", "N", "C")</f>
        <v>N</v>
      </c>
      <c r="AU131" s="2" t="s">
        <v>348</v>
      </c>
      <c r="AV131" s="2" t="s">
        <v>348</v>
      </c>
      <c r="AW131" s="2" t="s">
        <v>351</v>
      </c>
      <c r="AX131" s="2" t="s">
        <v>348</v>
      </c>
      <c r="AY131" s="2" t="s">
        <v>650</v>
      </c>
      <c r="AZ131" s="2" t="s">
        <v>348</v>
      </c>
      <c r="BA131" s="2" t="s">
        <v>348</v>
      </c>
      <c r="BB131" s="2" t="s">
        <v>351</v>
      </c>
      <c r="BC131" s="2" t="str">
        <f>IF(Table1[[#This Row],[Enrollment Type: Group]]="X", "N", IF(Table1[[#This Row],[Enrollment Type: Atypical]]="A", "R", IF(Table1[[#This Row],[Enrollment Type: Individual]]="I", "R", IF(Table1[[#This Row],[Enrollment Type: Individual within a Group]]="N", "R", "Y"))))</f>
        <v>N</v>
      </c>
      <c r="BD131" s="2" t="s">
        <v>348</v>
      </c>
      <c r="BE131" s="2" t="s">
        <v>348</v>
      </c>
      <c r="BF131" s="2" t="s">
        <v>348</v>
      </c>
      <c r="BG131" s="2" t="s">
        <v>348</v>
      </c>
      <c r="BH131" s="2" t="s">
        <v>348</v>
      </c>
      <c r="BI131" s="2" t="s">
        <v>650</v>
      </c>
      <c r="BJ131" s="2" t="str">
        <f>IF(Table1[[#This Row],[Enrollment Type: Group]]="X", "N", IF(Table1[[#This Row],[Enrollment Type: Atypical]]="A", "O", IF(Table1[[#This Row],[Enrollment Type: Individual]]="I", "O", IF(Table1[[#This Row],[Enrollment Type: Individual within a Group]]="N", "O", "O"))))</f>
        <v>N</v>
      </c>
      <c r="BK131" s="2" t="s">
        <v>348</v>
      </c>
      <c r="BL131" s="2" t="s">
        <v>348</v>
      </c>
      <c r="BM131" s="2" t="s">
        <v>349</v>
      </c>
      <c r="BN131" s="20" t="s">
        <v>348</v>
      </c>
      <c r="BO131" s="20" t="s">
        <v>349</v>
      </c>
      <c r="BP131" s="20" t="s">
        <v>351</v>
      </c>
      <c r="BQ131" s="20" t="s">
        <v>349</v>
      </c>
      <c r="BR131" s="20" t="s">
        <v>348</v>
      </c>
      <c r="BS131" s="20" t="s">
        <v>349</v>
      </c>
      <c r="BT131" s="20" t="s">
        <v>348</v>
      </c>
      <c r="BU131" s="20" t="s">
        <v>351</v>
      </c>
      <c r="BV131" s="20" t="s">
        <v>348</v>
      </c>
      <c r="BW131" s="20" t="s">
        <v>348</v>
      </c>
      <c r="BX131" s="20" t="s">
        <v>348</v>
      </c>
      <c r="BY131" s="23" t="s">
        <v>349</v>
      </c>
    </row>
    <row r="132" spans="1:77" ht="22.5" x14ac:dyDescent="0.25">
      <c r="A132" s="5" t="str">
        <f>Table1[[#This Row],[Provider Type Code]]&amp;""&amp;Table1[[#This Row],[Provider Category (Specialty)]]</f>
        <v>0354</v>
      </c>
      <c r="B132" s="5" t="s">
        <v>321</v>
      </c>
      <c r="C132" s="2" t="s">
        <v>548</v>
      </c>
      <c r="D132" s="3" t="s">
        <v>450</v>
      </c>
      <c r="E132" s="2" t="s">
        <v>238</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
        <v>348</v>
      </c>
      <c r="AR132" s="2" t="s">
        <v>348</v>
      </c>
      <c r="AS132" s="2" t="s">
        <v>348</v>
      </c>
      <c r="AT132" s="2" t="str">
        <f>IF(Table1[[#This Row],[Enrollment Type: Group]]="X", "N", "C")</f>
        <v>N</v>
      </c>
      <c r="AU132" s="2" t="s">
        <v>348</v>
      </c>
      <c r="AV132" s="2" t="s">
        <v>348</v>
      </c>
      <c r="AW132" s="2" t="s">
        <v>351</v>
      </c>
      <c r="AX132" s="2" t="s">
        <v>348</v>
      </c>
      <c r="AY132" s="2" t="s">
        <v>650</v>
      </c>
      <c r="AZ132" s="2" t="s">
        <v>348</v>
      </c>
      <c r="BA132" s="2" t="s">
        <v>348</v>
      </c>
      <c r="BB132" s="2" t="s">
        <v>351</v>
      </c>
      <c r="BC132" s="2" t="str">
        <f>IF(Table1[[#This Row],[Enrollment Type: Group]]="X", "N", IF(Table1[[#This Row],[Enrollment Type: Atypical]]="A", "R", IF(Table1[[#This Row],[Enrollment Type: Individual]]="I", "R", IF(Table1[[#This Row],[Enrollment Type: Individual within a Group]]="N", "R", "Y"))))</f>
        <v>N</v>
      </c>
      <c r="BD132" s="2" t="s">
        <v>348</v>
      </c>
      <c r="BE132" s="2" t="s">
        <v>348</v>
      </c>
      <c r="BF132" s="2" t="s">
        <v>348</v>
      </c>
      <c r="BG132" s="2" t="s">
        <v>348</v>
      </c>
      <c r="BH132" s="2" t="s">
        <v>348</v>
      </c>
      <c r="BI132" s="2" t="s">
        <v>650</v>
      </c>
      <c r="BJ132" s="2" t="str">
        <f>IF(Table1[[#This Row],[Enrollment Type: Group]]="X", "N", IF(Table1[[#This Row],[Enrollment Type: Atypical]]="A", "O", IF(Table1[[#This Row],[Enrollment Type: Individual]]="I", "O", IF(Table1[[#This Row],[Enrollment Type: Individual within a Group]]="N", "O", "O"))))</f>
        <v>N</v>
      </c>
      <c r="BK132" s="2" t="s">
        <v>348</v>
      </c>
      <c r="BL132" s="2" t="s">
        <v>348</v>
      </c>
      <c r="BM132" s="2" t="s">
        <v>349</v>
      </c>
      <c r="BN132" s="20" t="s">
        <v>349</v>
      </c>
      <c r="BO132" s="20" t="s">
        <v>349</v>
      </c>
      <c r="BP132" s="20" t="s">
        <v>351</v>
      </c>
      <c r="BQ132" s="20" t="s">
        <v>349</v>
      </c>
      <c r="BR132" s="20" t="s">
        <v>348</v>
      </c>
      <c r="BS132" s="20" t="s">
        <v>349</v>
      </c>
      <c r="BT132" s="20" t="s">
        <v>348</v>
      </c>
      <c r="BU132" s="20" t="s">
        <v>351</v>
      </c>
      <c r="BV132" s="20" t="s">
        <v>348</v>
      </c>
      <c r="BW132" s="20" t="s">
        <v>348</v>
      </c>
      <c r="BX132" s="20" t="s">
        <v>348</v>
      </c>
      <c r="BY132" s="23" t="s">
        <v>349</v>
      </c>
    </row>
    <row r="133" spans="1:77" ht="22.5" x14ac:dyDescent="0.25">
      <c r="A133" s="5" t="str">
        <f>Table1[[#This Row],[Provider Type Code]]&amp;""&amp;Table1[[#This Row],[Provider Category (Specialty)]]</f>
        <v>0355</v>
      </c>
      <c r="B133" s="5" t="s">
        <v>321</v>
      </c>
      <c r="C133" s="2" t="s">
        <v>548</v>
      </c>
      <c r="D133" s="3" t="s">
        <v>451</v>
      </c>
      <c r="E133" s="2" t="s">
        <v>589</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
        <v>348</v>
      </c>
      <c r="AR133" s="2" t="s">
        <v>348</v>
      </c>
      <c r="AS133" s="2" t="s">
        <v>348</v>
      </c>
      <c r="AT133" s="2" t="str">
        <f>IF(Table1[[#This Row],[Enrollment Type: Group]]="X", "N", "C")</f>
        <v>N</v>
      </c>
      <c r="AU133" s="2" t="s">
        <v>348</v>
      </c>
      <c r="AV133" s="2" t="s">
        <v>348</v>
      </c>
      <c r="AW133" s="2" t="s">
        <v>351</v>
      </c>
      <c r="AX133" s="2" t="s">
        <v>348</v>
      </c>
      <c r="AY133" s="2" t="s">
        <v>650</v>
      </c>
      <c r="AZ133" s="2" t="s">
        <v>348</v>
      </c>
      <c r="BA133" s="2" t="s">
        <v>348</v>
      </c>
      <c r="BB133" s="2" t="s">
        <v>351</v>
      </c>
      <c r="BC133" s="2" t="str">
        <f>IF(Table1[[#This Row],[Enrollment Type: Group]]="X", "N", IF(Table1[[#This Row],[Enrollment Type: Atypical]]="A", "R", IF(Table1[[#This Row],[Enrollment Type: Individual]]="I", "R", IF(Table1[[#This Row],[Enrollment Type: Individual within a Group]]="N", "R", "Y"))))</f>
        <v>N</v>
      </c>
      <c r="BD133" s="2" t="s">
        <v>348</v>
      </c>
      <c r="BE133" s="2" t="s">
        <v>348</v>
      </c>
      <c r="BF133" s="2" t="s">
        <v>348</v>
      </c>
      <c r="BG133" s="2" t="s">
        <v>348</v>
      </c>
      <c r="BH133" s="2" t="s">
        <v>348</v>
      </c>
      <c r="BI133" s="2" t="s">
        <v>650</v>
      </c>
      <c r="BJ133" s="2" t="str">
        <f>IF(Table1[[#This Row],[Enrollment Type: Group]]="X", "N", IF(Table1[[#This Row],[Enrollment Type: Atypical]]="A", "O", IF(Table1[[#This Row],[Enrollment Type: Individual]]="I", "O", IF(Table1[[#This Row],[Enrollment Type: Individual within a Group]]="N", "O", "O"))))</f>
        <v>N</v>
      </c>
      <c r="BK133" s="2" t="s">
        <v>348</v>
      </c>
      <c r="BL133" s="2" t="s">
        <v>348</v>
      </c>
      <c r="BM133" s="2" t="s">
        <v>349</v>
      </c>
      <c r="BN133" s="20" t="s">
        <v>349</v>
      </c>
      <c r="BO133" s="20" t="s">
        <v>349</v>
      </c>
      <c r="BP133" s="20" t="s">
        <v>351</v>
      </c>
      <c r="BQ133" s="20" t="s">
        <v>349</v>
      </c>
      <c r="BR133" s="20" t="s">
        <v>348</v>
      </c>
      <c r="BS133" s="20" t="s">
        <v>349</v>
      </c>
      <c r="BT133" s="20" t="s">
        <v>348</v>
      </c>
      <c r="BU133" s="20" t="s">
        <v>351</v>
      </c>
      <c r="BV133" s="20" t="s">
        <v>348</v>
      </c>
      <c r="BW133" s="20" t="s">
        <v>348</v>
      </c>
      <c r="BX133" s="20" t="s">
        <v>348</v>
      </c>
      <c r="BY133" s="23" t="s">
        <v>349</v>
      </c>
    </row>
    <row r="134" spans="1:77" ht="22.5" x14ac:dyDescent="0.25">
      <c r="A134" s="5" t="str">
        <f>Table1[[#This Row],[Provider Type Code]]&amp;""&amp;Table1[[#This Row],[Provider Category (Specialty)]]</f>
        <v>03AA</v>
      </c>
      <c r="B134" s="5" t="s">
        <v>321</v>
      </c>
      <c r="C134" s="2" t="s">
        <v>548</v>
      </c>
      <c r="D134" s="3" t="s">
        <v>20</v>
      </c>
      <c r="E134" s="2" t="s">
        <v>21</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
        <v>348</v>
      </c>
      <c r="AR134" s="2" t="s">
        <v>348</v>
      </c>
      <c r="AS134" s="2" t="s">
        <v>348</v>
      </c>
      <c r="AT134" s="2" t="str">
        <f>IF(Table1[[#This Row],[Enrollment Type: Group]]="X", "N", "C")</f>
        <v>N</v>
      </c>
      <c r="AU134" s="2" t="s">
        <v>348</v>
      </c>
      <c r="AV134" s="2" t="s">
        <v>348</v>
      </c>
      <c r="AW134" s="2" t="s">
        <v>351</v>
      </c>
      <c r="AX134" s="2" t="s">
        <v>348</v>
      </c>
      <c r="AY134" s="2" t="s">
        <v>650</v>
      </c>
      <c r="AZ134" s="2" t="s">
        <v>348</v>
      </c>
      <c r="BA134" s="2" t="s">
        <v>348</v>
      </c>
      <c r="BB134" s="2" t="s">
        <v>351</v>
      </c>
      <c r="BC134" s="2" t="str">
        <f>IF(Table1[[#This Row],[Enrollment Type: Group]]="X", "N", IF(Table1[[#This Row],[Enrollment Type: Atypical]]="A", "R", IF(Table1[[#This Row],[Enrollment Type: Individual]]="I", "R", IF(Table1[[#This Row],[Enrollment Type: Individual within a Group]]="N", "R", "Y"))))</f>
        <v>N</v>
      </c>
      <c r="BD134" s="2" t="s">
        <v>348</v>
      </c>
      <c r="BE134" s="2" t="s">
        <v>348</v>
      </c>
      <c r="BF134" s="2" t="s">
        <v>348</v>
      </c>
      <c r="BG134" s="2" t="s">
        <v>348</v>
      </c>
      <c r="BH134" s="2" t="s">
        <v>348</v>
      </c>
      <c r="BI134" s="2" t="s">
        <v>650</v>
      </c>
      <c r="BJ134" s="2" t="str">
        <f>IF(Table1[[#This Row],[Enrollment Type: Group]]="X", "N", IF(Table1[[#This Row],[Enrollment Type: Atypical]]="A", "O", IF(Table1[[#This Row],[Enrollment Type: Individual]]="I", "O", IF(Table1[[#This Row],[Enrollment Type: Individual within a Group]]="N", "O", "O"))))</f>
        <v>N</v>
      </c>
      <c r="BK134" s="2" t="s">
        <v>348</v>
      </c>
      <c r="BL134" s="2" t="s">
        <v>348</v>
      </c>
      <c r="BM134" s="2" t="s">
        <v>349</v>
      </c>
      <c r="BN134" s="20" t="s">
        <v>348</v>
      </c>
      <c r="BO134" s="20" t="s">
        <v>349</v>
      </c>
      <c r="BP134" s="20" t="s">
        <v>351</v>
      </c>
      <c r="BQ134" s="20" t="s">
        <v>349</v>
      </c>
      <c r="BR134" s="20" t="s">
        <v>348</v>
      </c>
      <c r="BS134" s="20" t="s">
        <v>349</v>
      </c>
      <c r="BT134" s="20" t="s">
        <v>348</v>
      </c>
      <c r="BU134" s="20" t="s">
        <v>351</v>
      </c>
      <c r="BV134" s="20" t="s">
        <v>348</v>
      </c>
      <c r="BW134" s="20" t="s">
        <v>348</v>
      </c>
      <c r="BX134" s="20" t="s">
        <v>348</v>
      </c>
      <c r="BY134" s="23" t="s">
        <v>349</v>
      </c>
    </row>
    <row r="135" spans="1:77" ht="22.5" x14ac:dyDescent="0.25">
      <c r="A135" s="5" t="str">
        <f>Table1[[#This Row],[Provider Type Code]]&amp;""&amp;Table1[[#This Row],[Provider Category (Specialty)]]</f>
        <v>03E1</v>
      </c>
      <c r="B135" s="5" t="s">
        <v>321</v>
      </c>
      <c r="C135" s="2" t="s">
        <v>548</v>
      </c>
      <c r="D135" s="3" t="s">
        <v>188</v>
      </c>
      <c r="E135" s="2" t="s">
        <v>189</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
        <v>348</v>
      </c>
      <c r="AR135" s="2" t="s">
        <v>348</v>
      </c>
      <c r="AS135" s="2" t="s">
        <v>348</v>
      </c>
      <c r="AT135" s="2" t="str">
        <f>IF(Table1[[#This Row],[Enrollment Type: Group]]="X", "N", "C")</f>
        <v>N</v>
      </c>
      <c r="AU135" s="2" t="s">
        <v>348</v>
      </c>
      <c r="AV135" s="2" t="s">
        <v>348</v>
      </c>
      <c r="AW135" s="2" t="s">
        <v>351</v>
      </c>
      <c r="AX135" s="2" t="s">
        <v>348</v>
      </c>
      <c r="AY135" s="2" t="s">
        <v>650</v>
      </c>
      <c r="AZ135" s="2" t="s">
        <v>348</v>
      </c>
      <c r="BA135" s="2" t="s">
        <v>348</v>
      </c>
      <c r="BB135" s="2" t="s">
        <v>351</v>
      </c>
      <c r="BC135" s="2" t="str">
        <f>IF(Table1[[#This Row],[Enrollment Type: Group]]="X", "N", IF(Table1[[#This Row],[Enrollment Type: Atypical]]="A", "R", IF(Table1[[#This Row],[Enrollment Type: Individual]]="I", "R", IF(Table1[[#This Row],[Enrollment Type: Individual within a Group]]="N", "R", "Y"))))</f>
        <v>N</v>
      </c>
      <c r="BD135" s="2" t="s">
        <v>348</v>
      </c>
      <c r="BE135" s="2" t="s">
        <v>348</v>
      </c>
      <c r="BF135" s="2" t="s">
        <v>348</v>
      </c>
      <c r="BG135" s="2" t="s">
        <v>348</v>
      </c>
      <c r="BH135" s="2" t="s">
        <v>348</v>
      </c>
      <c r="BI135" s="2" t="s">
        <v>650</v>
      </c>
      <c r="BJ135" s="2" t="str">
        <f>IF(Table1[[#This Row],[Enrollment Type: Group]]="X", "N", IF(Table1[[#This Row],[Enrollment Type: Atypical]]="A", "O", IF(Table1[[#This Row],[Enrollment Type: Individual]]="I", "O", IF(Table1[[#This Row],[Enrollment Type: Individual within a Group]]="N", "O", "O"))))</f>
        <v>N</v>
      </c>
      <c r="BK135" s="2" t="s">
        <v>348</v>
      </c>
      <c r="BL135" s="2" t="s">
        <v>348</v>
      </c>
      <c r="BM135" s="2" t="s">
        <v>349</v>
      </c>
      <c r="BN135" s="20" t="s">
        <v>349</v>
      </c>
      <c r="BO135" s="20" t="s">
        <v>349</v>
      </c>
      <c r="BP135" s="20" t="s">
        <v>351</v>
      </c>
      <c r="BQ135" s="20" t="s">
        <v>349</v>
      </c>
      <c r="BR135" s="20" t="s">
        <v>348</v>
      </c>
      <c r="BS135" s="20" t="s">
        <v>349</v>
      </c>
      <c r="BT135" s="20" t="s">
        <v>348</v>
      </c>
      <c r="BU135" s="20" t="s">
        <v>351</v>
      </c>
      <c r="BV135" s="20" t="s">
        <v>348</v>
      </c>
      <c r="BW135" s="20" t="s">
        <v>348</v>
      </c>
      <c r="BX135" s="20" t="s">
        <v>348</v>
      </c>
      <c r="BY135" s="23" t="s">
        <v>349</v>
      </c>
    </row>
    <row r="136" spans="1:77" ht="22.5" x14ac:dyDescent="0.25">
      <c r="A136" s="5" t="str">
        <f>Table1[[#This Row],[Provider Type Code]]&amp;""&amp;Table1[[#This Row],[Provider Category (Specialty)]]</f>
        <v>03E2</v>
      </c>
      <c r="B136" s="5" t="s">
        <v>321</v>
      </c>
      <c r="C136" s="2" t="s">
        <v>548</v>
      </c>
      <c r="D136" s="3" t="s">
        <v>196</v>
      </c>
      <c r="E136" s="2" t="s">
        <v>197</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
        <v>348</v>
      </c>
      <c r="AR136" s="2" t="s">
        <v>348</v>
      </c>
      <c r="AS136" s="2" t="s">
        <v>348</v>
      </c>
      <c r="AT136" s="2" t="str">
        <f>IF(Table1[[#This Row],[Enrollment Type: Group]]="X", "N", "C")</f>
        <v>N</v>
      </c>
      <c r="AU136" s="2" t="s">
        <v>348</v>
      </c>
      <c r="AV136" s="2" t="s">
        <v>348</v>
      </c>
      <c r="AW136" s="2" t="s">
        <v>351</v>
      </c>
      <c r="AX136" s="2" t="s">
        <v>348</v>
      </c>
      <c r="AY136" s="2" t="s">
        <v>650</v>
      </c>
      <c r="AZ136" s="2" t="s">
        <v>348</v>
      </c>
      <c r="BA136" s="2" t="s">
        <v>348</v>
      </c>
      <c r="BB136" s="2" t="s">
        <v>351</v>
      </c>
      <c r="BC136" s="2" t="str">
        <f>IF(Table1[[#This Row],[Enrollment Type: Group]]="X", "N", IF(Table1[[#This Row],[Enrollment Type: Atypical]]="A", "R", IF(Table1[[#This Row],[Enrollment Type: Individual]]="I", "R", IF(Table1[[#This Row],[Enrollment Type: Individual within a Group]]="N", "R", "Y"))))</f>
        <v>N</v>
      </c>
      <c r="BD136" s="2" t="s">
        <v>348</v>
      </c>
      <c r="BE136" s="2" t="s">
        <v>348</v>
      </c>
      <c r="BF136" s="2" t="s">
        <v>348</v>
      </c>
      <c r="BG136" s="2" t="s">
        <v>348</v>
      </c>
      <c r="BH136" s="2" t="s">
        <v>348</v>
      </c>
      <c r="BI136" s="2" t="s">
        <v>650</v>
      </c>
      <c r="BJ136" s="2" t="str">
        <f>IF(Table1[[#This Row],[Enrollment Type: Group]]="X", "N", IF(Table1[[#This Row],[Enrollment Type: Atypical]]="A", "O", IF(Table1[[#This Row],[Enrollment Type: Individual]]="I", "O", IF(Table1[[#This Row],[Enrollment Type: Individual within a Group]]="N", "O", "O"))))</f>
        <v>N</v>
      </c>
      <c r="BK136" s="2" t="s">
        <v>348</v>
      </c>
      <c r="BL136" s="2" t="s">
        <v>348</v>
      </c>
      <c r="BM136" s="2" t="s">
        <v>349</v>
      </c>
      <c r="BN136" s="20" t="s">
        <v>349</v>
      </c>
      <c r="BO136" s="20" t="s">
        <v>349</v>
      </c>
      <c r="BP136" s="20" t="s">
        <v>351</v>
      </c>
      <c r="BQ136" s="20" t="s">
        <v>349</v>
      </c>
      <c r="BR136" s="20" t="s">
        <v>348</v>
      </c>
      <c r="BS136" s="20" t="s">
        <v>349</v>
      </c>
      <c r="BT136" s="20" t="s">
        <v>348</v>
      </c>
      <c r="BU136" s="20" t="s">
        <v>351</v>
      </c>
      <c r="BV136" s="20" t="s">
        <v>348</v>
      </c>
      <c r="BW136" s="20" t="s">
        <v>348</v>
      </c>
      <c r="BX136" s="20" t="s">
        <v>348</v>
      </c>
      <c r="BY136" s="23" t="s">
        <v>349</v>
      </c>
    </row>
    <row r="137" spans="1:77" ht="22.5" x14ac:dyDescent="0.25">
      <c r="A137" s="5" t="str">
        <f>Table1[[#This Row],[Provider Type Code]]&amp;""&amp;Table1[[#This Row],[Provider Category (Specialty)]]</f>
        <v>03E3</v>
      </c>
      <c r="B137" s="5" t="s">
        <v>321</v>
      </c>
      <c r="C137" s="2" t="s">
        <v>548</v>
      </c>
      <c r="D137" s="3" t="s">
        <v>67</v>
      </c>
      <c r="E137" s="2" t="s">
        <v>68</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348</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
        <v>348</v>
      </c>
      <c r="AR137" s="2" t="s">
        <v>348</v>
      </c>
      <c r="AS137" s="2" t="s">
        <v>348</v>
      </c>
      <c r="AT137" s="2" t="str">
        <f>IF(Table1[[#This Row],[Enrollment Type: Group]]="X", "N", "C")</f>
        <v>N</v>
      </c>
      <c r="AU137" s="2" t="s">
        <v>348</v>
      </c>
      <c r="AV137" s="2" t="s">
        <v>348</v>
      </c>
      <c r="AW137" s="2" t="s">
        <v>351</v>
      </c>
      <c r="AX137" s="2" t="s">
        <v>348</v>
      </c>
      <c r="AY137" s="2" t="s">
        <v>650</v>
      </c>
      <c r="AZ137" s="2" t="s">
        <v>348</v>
      </c>
      <c r="BA137" s="2" t="s">
        <v>348</v>
      </c>
      <c r="BB137" s="2" t="s">
        <v>351</v>
      </c>
      <c r="BC137" s="2" t="str">
        <f>IF(Table1[[#This Row],[Enrollment Type: Group]]="X", "N", IF(Table1[[#This Row],[Enrollment Type: Atypical]]="A", "R", IF(Table1[[#This Row],[Enrollment Type: Individual]]="I", "R", IF(Table1[[#This Row],[Enrollment Type: Individual within a Group]]="N", "R", "Y"))))</f>
        <v>N</v>
      </c>
      <c r="BD137" s="2" t="s">
        <v>348</v>
      </c>
      <c r="BE137" s="2" t="s">
        <v>348</v>
      </c>
      <c r="BF137" s="2" t="s">
        <v>348</v>
      </c>
      <c r="BG137" s="2" t="s">
        <v>348</v>
      </c>
      <c r="BH137" s="2" t="s">
        <v>348</v>
      </c>
      <c r="BI137" s="2" t="s">
        <v>650</v>
      </c>
      <c r="BJ137" s="2" t="str">
        <f>IF(Table1[[#This Row],[Enrollment Type: Group]]="X", "N", IF(Table1[[#This Row],[Enrollment Type: Atypical]]="A", "O", IF(Table1[[#This Row],[Enrollment Type: Individual]]="I", "O", IF(Table1[[#This Row],[Enrollment Type: Individual within a Group]]="N", "O", "O"))))</f>
        <v>N</v>
      </c>
      <c r="BK137" s="2" t="s">
        <v>348</v>
      </c>
      <c r="BL137" s="2" t="s">
        <v>348</v>
      </c>
      <c r="BM137" s="2" t="s">
        <v>349</v>
      </c>
      <c r="BN137" s="20" t="s">
        <v>348</v>
      </c>
      <c r="BO137" s="20" t="s">
        <v>349</v>
      </c>
      <c r="BP137" s="20" t="s">
        <v>351</v>
      </c>
      <c r="BQ137" s="20" t="s">
        <v>349</v>
      </c>
      <c r="BR137" s="20" t="s">
        <v>348</v>
      </c>
      <c r="BS137" s="20" t="s">
        <v>349</v>
      </c>
      <c r="BT137" s="20" t="s">
        <v>348</v>
      </c>
      <c r="BU137" s="20" t="s">
        <v>351</v>
      </c>
      <c r="BV137" s="20" t="s">
        <v>348</v>
      </c>
      <c r="BW137" s="20" t="s">
        <v>348</v>
      </c>
      <c r="BX137" s="20" t="s">
        <v>348</v>
      </c>
      <c r="BY137" s="23" t="s">
        <v>349</v>
      </c>
    </row>
    <row r="138" spans="1:77" ht="22.5" x14ac:dyDescent="0.25">
      <c r="A138" s="5" t="str">
        <f>Table1[[#This Row],[Provider Type Code]]&amp;""&amp;Table1[[#This Row],[Provider Category (Specialty)]]</f>
        <v>03FC</v>
      </c>
      <c r="B138" s="5" t="s">
        <v>321</v>
      </c>
      <c r="C138" s="2" t="s">
        <v>548</v>
      </c>
      <c r="D138" s="3" t="s">
        <v>66</v>
      </c>
      <c r="E138" s="2" t="s">
        <v>793</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348</v>
      </c>
      <c r="Z138" s="2" t="s">
        <v>348</v>
      </c>
      <c r="AA138" s="2" t="s">
        <v>349</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
        <v>348</v>
      </c>
      <c r="AR138" s="2" t="s">
        <v>348</v>
      </c>
      <c r="AS138" s="2" t="s">
        <v>348</v>
      </c>
      <c r="AT138" s="2" t="str">
        <f>IF(Table1[[#This Row],[Enrollment Type: Group]]="X", "N", "C")</f>
        <v>N</v>
      </c>
      <c r="AU138" s="2" t="s">
        <v>348</v>
      </c>
      <c r="AV138" s="2" t="s">
        <v>348</v>
      </c>
      <c r="AW138" s="2" t="s">
        <v>351</v>
      </c>
      <c r="AX138" s="2" t="s">
        <v>348</v>
      </c>
      <c r="AY138" s="2" t="s">
        <v>650</v>
      </c>
      <c r="AZ138" s="2" t="s">
        <v>348</v>
      </c>
      <c r="BA138" s="2" t="s">
        <v>348</v>
      </c>
      <c r="BB138" s="2" t="s">
        <v>351</v>
      </c>
      <c r="BC138" s="2" t="str">
        <f>IF(Table1[[#This Row],[Enrollment Type: Group]]="X", "N", IF(Table1[[#This Row],[Enrollment Type: Atypical]]="A", "R", IF(Table1[[#This Row],[Enrollment Type: Individual]]="I", "R", IF(Table1[[#This Row],[Enrollment Type: Individual within a Group]]="N", "R", "Y"))))</f>
        <v>N</v>
      </c>
      <c r="BD138" s="2" t="s">
        <v>348</v>
      </c>
      <c r="BE138" s="2" t="s">
        <v>349</v>
      </c>
      <c r="BF138" s="2" t="s">
        <v>348</v>
      </c>
      <c r="BG138" s="2" t="s">
        <v>348</v>
      </c>
      <c r="BH138" s="2" t="s">
        <v>348</v>
      </c>
      <c r="BI138" s="2" t="s">
        <v>650</v>
      </c>
      <c r="BJ138" s="2" t="str">
        <f>IF(Table1[[#This Row],[Enrollment Type: Group]]="X", "N", IF(Table1[[#This Row],[Enrollment Type: Atypical]]="A", "O", IF(Table1[[#This Row],[Enrollment Type: Individual]]="I", "O", IF(Table1[[#This Row],[Enrollment Type: Individual within a Group]]="N", "O", "O"))))</f>
        <v>N</v>
      </c>
      <c r="BK138" s="2" t="s">
        <v>348</v>
      </c>
      <c r="BL138" s="2" t="s">
        <v>348</v>
      </c>
      <c r="BM138" s="2" t="s">
        <v>349</v>
      </c>
      <c r="BN138" s="20" t="s">
        <v>349</v>
      </c>
      <c r="BO138" s="20" t="s">
        <v>349</v>
      </c>
      <c r="BP138" s="20" t="s">
        <v>351</v>
      </c>
      <c r="BQ138" s="20" t="s">
        <v>349</v>
      </c>
      <c r="BR138" s="20" t="s">
        <v>348</v>
      </c>
      <c r="BS138" s="20" t="s">
        <v>349</v>
      </c>
      <c r="BT138" s="20" t="s">
        <v>348</v>
      </c>
      <c r="BU138" s="20" t="s">
        <v>351</v>
      </c>
      <c r="BV138" s="20" t="s">
        <v>348</v>
      </c>
      <c r="BW138" s="20" t="s">
        <v>348</v>
      </c>
      <c r="BX138" s="20" t="s">
        <v>348</v>
      </c>
      <c r="BY138" s="23" t="s">
        <v>349</v>
      </c>
    </row>
    <row r="139" spans="1:77" ht="22.5" x14ac:dyDescent="0.25">
      <c r="A139" s="5" t="str">
        <f>Table1[[#This Row],[Provider Type Code]]&amp;""&amp;Table1[[#This Row],[Provider Category (Specialty)]]</f>
        <v>03H2</v>
      </c>
      <c r="B139" s="5" t="s">
        <v>321</v>
      </c>
      <c r="C139" s="2" t="s">
        <v>548</v>
      </c>
      <c r="D139" s="3" t="s">
        <v>200</v>
      </c>
      <c r="E139" s="2" t="s">
        <v>201</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
        <v>348</v>
      </c>
      <c r="AR139" s="2" t="s">
        <v>348</v>
      </c>
      <c r="AS139" s="2" t="s">
        <v>348</v>
      </c>
      <c r="AT139" s="2" t="str">
        <f>IF(Table1[[#This Row],[Enrollment Type: Group]]="X", "N", "C")</f>
        <v>N</v>
      </c>
      <c r="AU139" s="2" t="s">
        <v>348</v>
      </c>
      <c r="AV139" s="2" t="s">
        <v>348</v>
      </c>
      <c r="AW139" s="2" t="s">
        <v>351</v>
      </c>
      <c r="AX139" s="2" t="s">
        <v>348</v>
      </c>
      <c r="AY139" s="2" t="s">
        <v>650</v>
      </c>
      <c r="AZ139" s="2" t="s">
        <v>348</v>
      </c>
      <c r="BA139" s="2" t="s">
        <v>348</v>
      </c>
      <c r="BB139" s="2" t="s">
        <v>351</v>
      </c>
      <c r="BC139" s="2" t="str">
        <f>IF(Table1[[#This Row],[Enrollment Type: Group]]="X", "N", IF(Table1[[#This Row],[Enrollment Type: Atypical]]="A", "R", IF(Table1[[#This Row],[Enrollment Type: Individual]]="I", "R", IF(Table1[[#This Row],[Enrollment Type: Individual within a Group]]="N", "R", "Y"))))</f>
        <v>N</v>
      </c>
      <c r="BD139" s="2" t="s">
        <v>348</v>
      </c>
      <c r="BE139" s="2" t="s">
        <v>348</v>
      </c>
      <c r="BF139" s="2" t="s">
        <v>348</v>
      </c>
      <c r="BG139" s="2" t="s">
        <v>348</v>
      </c>
      <c r="BH139" s="2" t="s">
        <v>348</v>
      </c>
      <c r="BI139" s="2" t="s">
        <v>650</v>
      </c>
      <c r="BJ139" s="2" t="str">
        <f>IF(Table1[[#This Row],[Enrollment Type: Group]]="X", "N", IF(Table1[[#This Row],[Enrollment Type: Atypical]]="A", "O", IF(Table1[[#This Row],[Enrollment Type: Individual]]="I", "O", IF(Table1[[#This Row],[Enrollment Type: Individual within a Group]]="N", "O", "O"))))</f>
        <v>N</v>
      </c>
      <c r="BK139" s="2" t="s">
        <v>348</v>
      </c>
      <c r="BL139" s="2" t="s">
        <v>348</v>
      </c>
      <c r="BM139" s="2" t="s">
        <v>349</v>
      </c>
      <c r="BN139" s="20" t="s">
        <v>349</v>
      </c>
      <c r="BO139" s="20" t="s">
        <v>349</v>
      </c>
      <c r="BP139" s="20" t="s">
        <v>351</v>
      </c>
      <c r="BQ139" s="20" t="s">
        <v>349</v>
      </c>
      <c r="BR139" s="20" t="s">
        <v>348</v>
      </c>
      <c r="BS139" s="20" t="s">
        <v>349</v>
      </c>
      <c r="BT139" s="20" t="s">
        <v>348</v>
      </c>
      <c r="BU139" s="20" t="s">
        <v>351</v>
      </c>
      <c r="BV139" s="20" t="s">
        <v>348</v>
      </c>
      <c r="BW139" s="20" t="s">
        <v>348</v>
      </c>
      <c r="BX139" s="20" t="s">
        <v>348</v>
      </c>
      <c r="BY139" s="23" t="s">
        <v>349</v>
      </c>
    </row>
    <row r="140" spans="1:77" ht="22.5" x14ac:dyDescent="0.25">
      <c r="A140" s="5" t="str">
        <f>Table1[[#This Row],[Provider Type Code]]&amp;""&amp;Table1[[#This Row],[Provider Category (Specialty)]]</f>
        <v>03L1</v>
      </c>
      <c r="B140" s="5" t="s">
        <v>321</v>
      </c>
      <c r="C140" s="2" t="s">
        <v>548</v>
      </c>
      <c r="D140" s="3" t="s">
        <v>204</v>
      </c>
      <c r="E140" s="2" t="s">
        <v>205</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
        <v>348</v>
      </c>
      <c r="AR140" s="2" t="s">
        <v>348</v>
      </c>
      <c r="AS140" s="2" t="s">
        <v>348</v>
      </c>
      <c r="AT140" s="2" t="str">
        <f>IF(Table1[[#This Row],[Enrollment Type: Group]]="X", "N", "C")</f>
        <v>N</v>
      </c>
      <c r="AU140" s="2" t="s">
        <v>348</v>
      </c>
      <c r="AV140" s="2" t="s">
        <v>348</v>
      </c>
      <c r="AW140" s="2" t="s">
        <v>351</v>
      </c>
      <c r="AX140" s="2" t="s">
        <v>348</v>
      </c>
      <c r="AY140" s="2" t="s">
        <v>650</v>
      </c>
      <c r="AZ140" s="2" t="s">
        <v>348</v>
      </c>
      <c r="BA140" s="2" t="s">
        <v>348</v>
      </c>
      <c r="BB140" s="2" t="s">
        <v>351</v>
      </c>
      <c r="BC140" s="2" t="str">
        <f>IF(Table1[[#This Row],[Enrollment Type: Group]]="X", "N", IF(Table1[[#This Row],[Enrollment Type: Atypical]]="A", "R", IF(Table1[[#This Row],[Enrollment Type: Individual]]="I", "R", IF(Table1[[#This Row],[Enrollment Type: Individual within a Group]]="N", "R", "Y"))))</f>
        <v>N</v>
      </c>
      <c r="BD140" s="2" t="s">
        <v>348</v>
      </c>
      <c r="BE140" s="2" t="s">
        <v>348</v>
      </c>
      <c r="BF140" s="2" t="s">
        <v>348</v>
      </c>
      <c r="BG140" s="2" t="s">
        <v>348</v>
      </c>
      <c r="BH140" s="2" t="s">
        <v>348</v>
      </c>
      <c r="BI140" s="2" t="s">
        <v>650</v>
      </c>
      <c r="BJ140" s="2" t="str">
        <f>IF(Table1[[#This Row],[Enrollment Type: Group]]="X", "N", IF(Table1[[#This Row],[Enrollment Type: Atypical]]="A", "O", IF(Table1[[#This Row],[Enrollment Type: Individual]]="I", "O", IF(Table1[[#This Row],[Enrollment Type: Individual within a Group]]="N", "O", "O"))))</f>
        <v>N</v>
      </c>
      <c r="BK140" s="2" t="s">
        <v>348</v>
      </c>
      <c r="BL140" s="2" t="s">
        <v>348</v>
      </c>
      <c r="BM140" s="2" t="s">
        <v>349</v>
      </c>
      <c r="BN140" s="20" t="s">
        <v>349</v>
      </c>
      <c r="BO140" s="20" t="s">
        <v>349</v>
      </c>
      <c r="BP140" s="20" t="s">
        <v>351</v>
      </c>
      <c r="BQ140" s="20" t="s">
        <v>349</v>
      </c>
      <c r="BR140" s="20" t="s">
        <v>348</v>
      </c>
      <c r="BS140" s="20" t="s">
        <v>349</v>
      </c>
      <c r="BT140" s="20" t="s">
        <v>348</v>
      </c>
      <c r="BU140" s="20" t="s">
        <v>351</v>
      </c>
      <c r="BV140" s="20" t="s">
        <v>348</v>
      </c>
      <c r="BW140" s="20" t="s">
        <v>348</v>
      </c>
      <c r="BX140" s="20" t="s">
        <v>348</v>
      </c>
      <c r="BY140" s="23" t="s">
        <v>349</v>
      </c>
    </row>
    <row r="141" spans="1:77" ht="22.5" x14ac:dyDescent="0.25">
      <c r="A141" s="5" t="str">
        <f>Table1[[#This Row],[Provider Type Code]]&amp;""&amp;Table1[[#This Row],[Provider Category (Specialty)]]</f>
        <v>03N1</v>
      </c>
      <c r="B141" s="5" t="s">
        <v>321</v>
      </c>
      <c r="C141" s="2" t="s">
        <v>548</v>
      </c>
      <c r="D141" s="3" t="s">
        <v>206</v>
      </c>
      <c r="E141" s="2" t="s">
        <v>207</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
        <v>348</v>
      </c>
      <c r="AR141" s="2" t="s">
        <v>348</v>
      </c>
      <c r="AS141" s="2" t="s">
        <v>348</v>
      </c>
      <c r="AT141" s="2" t="str">
        <f>IF(Table1[[#This Row],[Enrollment Type: Group]]="X", "N", "C")</f>
        <v>N</v>
      </c>
      <c r="AU141" s="2" t="s">
        <v>348</v>
      </c>
      <c r="AV141" s="2" t="s">
        <v>348</v>
      </c>
      <c r="AW141" s="2" t="s">
        <v>351</v>
      </c>
      <c r="AX141" s="2" t="s">
        <v>348</v>
      </c>
      <c r="AY141" s="2" t="s">
        <v>650</v>
      </c>
      <c r="AZ141" s="2" t="s">
        <v>348</v>
      </c>
      <c r="BA141" s="2" t="s">
        <v>348</v>
      </c>
      <c r="BB141" s="2" t="s">
        <v>351</v>
      </c>
      <c r="BC141" s="2" t="str">
        <f>IF(Table1[[#This Row],[Enrollment Type: Group]]="X", "N", IF(Table1[[#This Row],[Enrollment Type: Atypical]]="A", "R", IF(Table1[[#This Row],[Enrollment Type: Individual]]="I", "R", IF(Table1[[#This Row],[Enrollment Type: Individual within a Group]]="N", "R", "Y"))))</f>
        <v>N</v>
      </c>
      <c r="BD141" s="2" t="s">
        <v>348</v>
      </c>
      <c r="BE141" s="2" t="s">
        <v>348</v>
      </c>
      <c r="BF141" s="2" t="s">
        <v>348</v>
      </c>
      <c r="BG141" s="2" t="s">
        <v>348</v>
      </c>
      <c r="BH141" s="2" t="s">
        <v>348</v>
      </c>
      <c r="BI141" s="2" t="s">
        <v>650</v>
      </c>
      <c r="BJ141" s="2" t="str">
        <f>IF(Table1[[#This Row],[Enrollment Type: Group]]="X", "N", IF(Table1[[#This Row],[Enrollment Type: Atypical]]="A", "O", IF(Table1[[#This Row],[Enrollment Type: Individual]]="I", "O", IF(Table1[[#This Row],[Enrollment Type: Individual within a Group]]="N", "O", "O"))))</f>
        <v>N</v>
      </c>
      <c r="BK141" s="2" t="s">
        <v>348</v>
      </c>
      <c r="BL141" s="2" t="s">
        <v>348</v>
      </c>
      <c r="BM141" s="2" t="s">
        <v>349</v>
      </c>
      <c r="BN141" s="20" t="s">
        <v>348</v>
      </c>
      <c r="BO141" s="20" t="s">
        <v>349</v>
      </c>
      <c r="BP141" s="20" t="s">
        <v>351</v>
      </c>
      <c r="BQ141" s="20" t="s">
        <v>349</v>
      </c>
      <c r="BR141" s="20" t="s">
        <v>348</v>
      </c>
      <c r="BS141" s="20" t="s">
        <v>349</v>
      </c>
      <c r="BT141" s="20" t="s">
        <v>348</v>
      </c>
      <c r="BU141" s="20" t="s">
        <v>351</v>
      </c>
      <c r="BV141" s="20" t="s">
        <v>348</v>
      </c>
      <c r="BW141" s="20" t="s">
        <v>348</v>
      </c>
      <c r="BX141" s="20" t="s">
        <v>348</v>
      </c>
      <c r="BY141" s="23" t="s">
        <v>349</v>
      </c>
    </row>
    <row r="142" spans="1:77" ht="22.5" x14ac:dyDescent="0.25">
      <c r="A142" s="5" t="str">
        <f>Table1[[#This Row],[Provider Type Code]]&amp;""&amp;Table1[[#This Row],[Provider Category (Specialty)]]</f>
        <v>03P3</v>
      </c>
      <c r="B142" s="5" t="s">
        <v>321</v>
      </c>
      <c r="C142" s="2" t="s">
        <v>548</v>
      </c>
      <c r="D142" s="3" t="s">
        <v>222</v>
      </c>
      <c r="E142" s="2" t="s">
        <v>223</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
        <v>348</v>
      </c>
      <c r="AR142" s="2" t="s">
        <v>348</v>
      </c>
      <c r="AS142" s="2" t="s">
        <v>348</v>
      </c>
      <c r="AT142" s="2" t="str">
        <f>IF(Table1[[#This Row],[Enrollment Type: Group]]="X", "N", "C")</f>
        <v>N</v>
      </c>
      <c r="AU142" s="2" t="s">
        <v>348</v>
      </c>
      <c r="AV142" s="2" t="s">
        <v>348</v>
      </c>
      <c r="AW142" s="2" t="s">
        <v>351</v>
      </c>
      <c r="AX142" s="2" t="s">
        <v>348</v>
      </c>
      <c r="AY142" s="2" t="s">
        <v>650</v>
      </c>
      <c r="AZ142" s="2" t="s">
        <v>348</v>
      </c>
      <c r="BA142" s="2" t="s">
        <v>348</v>
      </c>
      <c r="BB142" s="2" t="s">
        <v>351</v>
      </c>
      <c r="BC142" s="2" t="str">
        <f>IF(Table1[[#This Row],[Enrollment Type: Group]]="X", "N", IF(Table1[[#This Row],[Enrollment Type: Atypical]]="A", "R", IF(Table1[[#This Row],[Enrollment Type: Individual]]="I", "R", IF(Table1[[#This Row],[Enrollment Type: Individual within a Group]]="N", "R", "Y"))))</f>
        <v>N</v>
      </c>
      <c r="BD142" s="2" t="s">
        <v>348</v>
      </c>
      <c r="BE142" s="2" t="s">
        <v>348</v>
      </c>
      <c r="BF142" s="2" t="s">
        <v>348</v>
      </c>
      <c r="BG142" s="2" t="s">
        <v>348</v>
      </c>
      <c r="BH142" s="2" t="s">
        <v>348</v>
      </c>
      <c r="BI142" s="2" t="s">
        <v>650</v>
      </c>
      <c r="BJ142" s="2" t="str">
        <f>IF(Table1[[#This Row],[Enrollment Type: Group]]="X", "N", IF(Table1[[#This Row],[Enrollment Type: Atypical]]="A", "O", IF(Table1[[#This Row],[Enrollment Type: Individual]]="I", "O", IF(Table1[[#This Row],[Enrollment Type: Individual within a Group]]="N", "O", "O"))))</f>
        <v>N</v>
      </c>
      <c r="BK142" s="2" t="s">
        <v>348</v>
      </c>
      <c r="BL142" s="2" t="s">
        <v>348</v>
      </c>
      <c r="BM142" s="2" t="s">
        <v>349</v>
      </c>
      <c r="BN142" s="20" t="s">
        <v>349</v>
      </c>
      <c r="BO142" s="20" t="s">
        <v>349</v>
      </c>
      <c r="BP142" s="20" t="s">
        <v>351</v>
      </c>
      <c r="BQ142" s="20" t="s">
        <v>349</v>
      </c>
      <c r="BR142" s="20" t="s">
        <v>348</v>
      </c>
      <c r="BS142" s="20" t="s">
        <v>349</v>
      </c>
      <c r="BT142" s="20" t="s">
        <v>348</v>
      </c>
      <c r="BU142" s="20" t="s">
        <v>351</v>
      </c>
      <c r="BV142" s="20" t="s">
        <v>348</v>
      </c>
      <c r="BW142" s="20" t="s">
        <v>348</v>
      </c>
      <c r="BX142" s="20" t="s">
        <v>348</v>
      </c>
      <c r="BY142" s="23" t="s">
        <v>349</v>
      </c>
    </row>
    <row r="143" spans="1:77" ht="22.5" x14ac:dyDescent="0.25">
      <c r="A143" s="5" t="str">
        <f>Table1[[#This Row],[Provider Type Code]]&amp;""&amp;Table1[[#This Row],[Provider Category (Specialty)]]</f>
        <v>03P5</v>
      </c>
      <c r="B143" s="5" t="s">
        <v>321</v>
      </c>
      <c r="C143" s="2" t="s">
        <v>548</v>
      </c>
      <c r="D143" s="3" t="s">
        <v>226</v>
      </c>
      <c r="E143" s="2" t="s">
        <v>227</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
        <v>348</v>
      </c>
      <c r="AR143" s="2" t="s">
        <v>348</v>
      </c>
      <c r="AS143" s="2" t="s">
        <v>348</v>
      </c>
      <c r="AT143" s="2" t="str">
        <f>IF(Table1[[#This Row],[Enrollment Type: Group]]="X", "N", "C")</f>
        <v>N</v>
      </c>
      <c r="AU143" s="2" t="s">
        <v>348</v>
      </c>
      <c r="AV143" s="2" t="s">
        <v>348</v>
      </c>
      <c r="AW143" s="2" t="s">
        <v>351</v>
      </c>
      <c r="AX143" s="2" t="s">
        <v>348</v>
      </c>
      <c r="AY143" s="2" t="s">
        <v>650</v>
      </c>
      <c r="AZ143" s="2" t="s">
        <v>348</v>
      </c>
      <c r="BA143" s="2" t="s">
        <v>348</v>
      </c>
      <c r="BB143" s="2" t="s">
        <v>351</v>
      </c>
      <c r="BC143" s="2" t="str">
        <f>IF(Table1[[#This Row],[Enrollment Type: Group]]="X", "N", IF(Table1[[#This Row],[Enrollment Type: Atypical]]="A", "R", IF(Table1[[#This Row],[Enrollment Type: Individual]]="I", "R", IF(Table1[[#This Row],[Enrollment Type: Individual within a Group]]="N", "R", "Y"))))</f>
        <v>N</v>
      </c>
      <c r="BD143" s="2" t="s">
        <v>348</v>
      </c>
      <c r="BE143" s="2" t="s">
        <v>348</v>
      </c>
      <c r="BF143" s="2" t="s">
        <v>348</v>
      </c>
      <c r="BG143" s="2" t="s">
        <v>348</v>
      </c>
      <c r="BH143" s="2" t="s">
        <v>348</v>
      </c>
      <c r="BI143" s="2" t="s">
        <v>650</v>
      </c>
      <c r="BJ143" s="2" t="str">
        <f>IF(Table1[[#This Row],[Enrollment Type: Group]]="X", "N", IF(Table1[[#This Row],[Enrollment Type: Atypical]]="A", "O", IF(Table1[[#This Row],[Enrollment Type: Individual]]="I", "O", IF(Table1[[#This Row],[Enrollment Type: Individual within a Group]]="N", "O", "O"))))</f>
        <v>N</v>
      </c>
      <c r="BK143" s="2" t="s">
        <v>348</v>
      </c>
      <c r="BL143" s="2" t="s">
        <v>348</v>
      </c>
      <c r="BM143" s="2" t="s">
        <v>349</v>
      </c>
      <c r="BN143" s="20" t="s">
        <v>348</v>
      </c>
      <c r="BO143" s="20" t="s">
        <v>349</v>
      </c>
      <c r="BP143" s="20" t="s">
        <v>351</v>
      </c>
      <c r="BQ143" s="20" t="s">
        <v>349</v>
      </c>
      <c r="BR143" s="20" t="s">
        <v>348</v>
      </c>
      <c r="BS143" s="20" t="s">
        <v>349</v>
      </c>
      <c r="BT143" s="20" t="s">
        <v>348</v>
      </c>
      <c r="BU143" s="20" t="s">
        <v>351</v>
      </c>
      <c r="BV143" s="20" t="s">
        <v>348</v>
      </c>
      <c r="BW143" s="20" t="s">
        <v>348</v>
      </c>
      <c r="BX143" s="20" t="s">
        <v>348</v>
      </c>
      <c r="BY143" s="23" t="s">
        <v>349</v>
      </c>
    </row>
    <row r="144" spans="1:77" ht="22.5" x14ac:dyDescent="0.25">
      <c r="A144" s="5" t="str">
        <f>Table1[[#This Row],[Provider Type Code]]&amp;""&amp;Table1[[#This Row],[Provider Category (Specialty)]]</f>
        <v>03R4</v>
      </c>
      <c r="B144" s="5" t="s">
        <v>321</v>
      </c>
      <c r="C144" s="2" t="s">
        <v>548</v>
      </c>
      <c r="D144" s="3" t="s">
        <v>230</v>
      </c>
      <c r="E144" s="2" t="s">
        <v>231</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
        <v>348</v>
      </c>
      <c r="AR144" s="2" t="s">
        <v>348</v>
      </c>
      <c r="AS144" s="2" t="s">
        <v>348</v>
      </c>
      <c r="AT144" s="2" t="str">
        <f>IF(Table1[[#This Row],[Enrollment Type: Group]]="X", "N", "C")</f>
        <v>N</v>
      </c>
      <c r="AU144" s="2" t="s">
        <v>348</v>
      </c>
      <c r="AV144" s="2" t="s">
        <v>348</v>
      </c>
      <c r="AW144" s="2" t="s">
        <v>351</v>
      </c>
      <c r="AX144" s="2" t="s">
        <v>348</v>
      </c>
      <c r="AY144" s="2" t="s">
        <v>650</v>
      </c>
      <c r="AZ144" s="2" t="s">
        <v>348</v>
      </c>
      <c r="BA144" s="2" t="s">
        <v>348</v>
      </c>
      <c r="BB144" s="2" t="s">
        <v>351</v>
      </c>
      <c r="BC144" s="2" t="str">
        <f>IF(Table1[[#This Row],[Enrollment Type: Group]]="X", "N", IF(Table1[[#This Row],[Enrollment Type: Atypical]]="A", "R", IF(Table1[[#This Row],[Enrollment Type: Individual]]="I", "R", IF(Table1[[#This Row],[Enrollment Type: Individual within a Group]]="N", "R", "Y"))))</f>
        <v>N</v>
      </c>
      <c r="BD144" s="2" t="s">
        <v>348</v>
      </c>
      <c r="BE144" s="2" t="s">
        <v>348</v>
      </c>
      <c r="BF144" s="2" t="s">
        <v>348</v>
      </c>
      <c r="BG144" s="2" t="s">
        <v>348</v>
      </c>
      <c r="BH144" s="2" t="s">
        <v>348</v>
      </c>
      <c r="BI144" s="2" t="s">
        <v>650</v>
      </c>
      <c r="BJ144" s="2" t="str">
        <f>IF(Table1[[#This Row],[Enrollment Type: Group]]="X", "N", IF(Table1[[#This Row],[Enrollment Type: Atypical]]="A", "O", IF(Table1[[#This Row],[Enrollment Type: Individual]]="I", "O", IF(Table1[[#This Row],[Enrollment Type: Individual within a Group]]="N", "O", "O"))))</f>
        <v>N</v>
      </c>
      <c r="BK144" s="2" t="s">
        <v>348</v>
      </c>
      <c r="BL144" s="2" t="s">
        <v>348</v>
      </c>
      <c r="BM144" s="2" t="s">
        <v>349</v>
      </c>
      <c r="BN144" s="20" t="s">
        <v>349</v>
      </c>
      <c r="BO144" s="20" t="s">
        <v>349</v>
      </c>
      <c r="BP144" s="20" t="s">
        <v>351</v>
      </c>
      <c r="BQ144" s="20" t="s">
        <v>349</v>
      </c>
      <c r="BR144" s="20" t="s">
        <v>348</v>
      </c>
      <c r="BS144" s="20" t="s">
        <v>349</v>
      </c>
      <c r="BT144" s="20" t="s">
        <v>348</v>
      </c>
      <c r="BU144" s="20" t="s">
        <v>351</v>
      </c>
      <c r="BV144" s="20" t="s">
        <v>348</v>
      </c>
      <c r="BW144" s="20" t="s">
        <v>348</v>
      </c>
      <c r="BX144" s="20" t="s">
        <v>348</v>
      </c>
      <c r="BY144" s="23" t="s">
        <v>349</v>
      </c>
    </row>
    <row r="145" spans="1:79" ht="22.5" x14ac:dyDescent="0.25">
      <c r="A145" s="5" t="str">
        <f>Table1[[#This Row],[Provider Type Code]]&amp;""&amp;Table1[[#This Row],[Provider Category (Specialty)]]</f>
        <v>03S1</v>
      </c>
      <c r="B145" s="5" t="s">
        <v>321</v>
      </c>
      <c r="C145" s="2" t="s">
        <v>548</v>
      </c>
      <c r="D145" s="3" t="s">
        <v>232</v>
      </c>
      <c r="E145" s="2" t="s">
        <v>626</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
        <v>348</v>
      </c>
      <c r="AR145" s="2" t="s">
        <v>348</v>
      </c>
      <c r="AS145" s="2" t="s">
        <v>348</v>
      </c>
      <c r="AT145" s="2" t="str">
        <f>IF(Table1[[#This Row],[Enrollment Type: Group]]="X", "N", "C")</f>
        <v>N</v>
      </c>
      <c r="AU145" s="2" t="s">
        <v>348</v>
      </c>
      <c r="AV145" s="2" t="s">
        <v>348</v>
      </c>
      <c r="AW145" s="2" t="s">
        <v>351</v>
      </c>
      <c r="AX145" s="2" t="s">
        <v>348</v>
      </c>
      <c r="AY145" s="2" t="s">
        <v>650</v>
      </c>
      <c r="AZ145" s="2" t="s">
        <v>348</v>
      </c>
      <c r="BA145" s="2" t="s">
        <v>348</v>
      </c>
      <c r="BB145" s="2" t="s">
        <v>351</v>
      </c>
      <c r="BC145" s="2" t="str">
        <f>IF(Table1[[#This Row],[Enrollment Type: Group]]="X", "N", IF(Table1[[#This Row],[Enrollment Type: Atypical]]="A", "R", IF(Table1[[#This Row],[Enrollment Type: Individual]]="I", "R", IF(Table1[[#This Row],[Enrollment Type: Individual within a Group]]="N", "R", "Y"))))</f>
        <v>N</v>
      </c>
      <c r="BD145" s="2" t="s">
        <v>348</v>
      </c>
      <c r="BE145" s="2" t="s">
        <v>348</v>
      </c>
      <c r="BF145" s="2" t="s">
        <v>348</v>
      </c>
      <c r="BG145" s="2" t="s">
        <v>348</v>
      </c>
      <c r="BH145" s="2" t="s">
        <v>348</v>
      </c>
      <c r="BI145" s="2" t="s">
        <v>650</v>
      </c>
      <c r="BJ145" s="2" t="str">
        <f>IF(Table1[[#This Row],[Enrollment Type: Group]]="X", "N", IF(Table1[[#This Row],[Enrollment Type: Atypical]]="A", "O", IF(Table1[[#This Row],[Enrollment Type: Individual]]="I", "O", IF(Table1[[#This Row],[Enrollment Type: Individual within a Group]]="N", "O", "O"))))</f>
        <v>N</v>
      </c>
      <c r="BK145" s="2" t="s">
        <v>348</v>
      </c>
      <c r="BL145" s="2" t="s">
        <v>348</v>
      </c>
      <c r="BM145" s="2" t="s">
        <v>349</v>
      </c>
      <c r="BN145" s="20" t="s">
        <v>349</v>
      </c>
      <c r="BO145" s="20" t="s">
        <v>349</v>
      </c>
      <c r="BP145" s="20" t="s">
        <v>351</v>
      </c>
      <c r="BQ145" s="20" t="s">
        <v>349</v>
      </c>
      <c r="BR145" s="20" t="s">
        <v>348</v>
      </c>
      <c r="BS145" s="20" t="s">
        <v>349</v>
      </c>
      <c r="BT145" s="20" t="s">
        <v>348</v>
      </c>
      <c r="BU145" s="20" t="s">
        <v>351</v>
      </c>
      <c r="BV145" s="20" t="s">
        <v>348</v>
      </c>
      <c r="BW145" s="20" t="s">
        <v>348</v>
      </c>
      <c r="BX145" s="20" t="s">
        <v>348</v>
      </c>
      <c r="BY145" s="23" t="s">
        <v>349</v>
      </c>
    </row>
    <row r="146" spans="1:79" ht="22.5" x14ac:dyDescent="0.25">
      <c r="A146" s="5" t="str">
        <f>Table1[[#This Row],[Provider Type Code]]&amp;""&amp;Table1[[#This Row],[Provider Category (Specialty)]]</f>
        <v>03S2</v>
      </c>
      <c r="B146" s="5" t="s">
        <v>321</v>
      </c>
      <c r="C146" s="2" t="s">
        <v>548</v>
      </c>
      <c r="D146" s="3" t="s">
        <v>233</v>
      </c>
      <c r="E146" s="2" t="s">
        <v>627</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
        <v>348</v>
      </c>
      <c r="AR146" s="2" t="s">
        <v>348</v>
      </c>
      <c r="AS146" s="2" t="s">
        <v>348</v>
      </c>
      <c r="AT146" s="2" t="str">
        <f>IF(Table1[[#This Row],[Enrollment Type: Group]]="X", "N", "C")</f>
        <v>N</v>
      </c>
      <c r="AU146" s="2" t="s">
        <v>348</v>
      </c>
      <c r="AV146" s="2" t="s">
        <v>348</v>
      </c>
      <c r="AW146" s="2" t="s">
        <v>351</v>
      </c>
      <c r="AX146" s="2" t="s">
        <v>348</v>
      </c>
      <c r="AY146" s="2" t="s">
        <v>650</v>
      </c>
      <c r="AZ146" s="2" t="s">
        <v>348</v>
      </c>
      <c r="BA146" s="2" t="s">
        <v>348</v>
      </c>
      <c r="BB146" s="2" t="s">
        <v>351</v>
      </c>
      <c r="BC146" s="2" t="str">
        <f>IF(Table1[[#This Row],[Enrollment Type: Group]]="X", "N", IF(Table1[[#This Row],[Enrollment Type: Atypical]]="A", "R", IF(Table1[[#This Row],[Enrollment Type: Individual]]="I", "R", IF(Table1[[#This Row],[Enrollment Type: Individual within a Group]]="N", "R", "Y"))))</f>
        <v>N</v>
      </c>
      <c r="BD146" s="2" t="s">
        <v>348</v>
      </c>
      <c r="BE146" s="2" t="s">
        <v>348</v>
      </c>
      <c r="BF146" s="2" t="s">
        <v>348</v>
      </c>
      <c r="BG146" s="2" t="s">
        <v>348</v>
      </c>
      <c r="BH146" s="2" t="s">
        <v>348</v>
      </c>
      <c r="BI146" s="2" t="s">
        <v>650</v>
      </c>
      <c r="BJ146" s="2" t="str">
        <f>IF(Table1[[#This Row],[Enrollment Type: Group]]="X", "N", IF(Table1[[#This Row],[Enrollment Type: Atypical]]="A", "O", IF(Table1[[#This Row],[Enrollment Type: Individual]]="I", "O", IF(Table1[[#This Row],[Enrollment Type: Individual within a Group]]="N", "O", "O"))))</f>
        <v>N</v>
      </c>
      <c r="BK146" s="2" t="s">
        <v>348</v>
      </c>
      <c r="BL146" s="2" t="s">
        <v>348</v>
      </c>
      <c r="BM146" s="2" t="s">
        <v>349</v>
      </c>
      <c r="BN146" s="20" t="s">
        <v>349</v>
      </c>
      <c r="BO146" s="20" t="s">
        <v>349</v>
      </c>
      <c r="BP146" s="20" t="s">
        <v>351</v>
      </c>
      <c r="BQ146" s="20" t="s">
        <v>349</v>
      </c>
      <c r="BR146" s="20" t="s">
        <v>348</v>
      </c>
      <c r="BS146" s="20" t="s">
        <v>349</v>
      </c>
      <c r="BT146" s="20" t="s">
        <v>348</v>
      </c>
      <c r="BU146" s="20" t="s">
        <v>351</v>
      </c>
      <c r="BV146" s="20" t="s">
        <v>348</v>
      </c>
      <c r="BW146" s="20" t="s">
        <v>348</v>
      </c>
      <c r="BX146" s="20" t="s">
        <v>348</v>
      </c>
      <c r="BY146" s="23" t="s">
        <v>349</v>
      </c>
    </row>
    <row r="147" spans="1:79" ht="22.5" x14ac:dyDescent="0.25">
      <c r="A147" s="5" t="str">
        <f>Table1[[#This Row],[Provider Type Code]]&amp;""&amp;Table1[[#This Row],[Provider Category (Specialty)]]</f>
        <v>03S4</v>
      </c>
      <c r="B147" s="5" t="s">
        <v>321</v>
      </c>
      <c r="C147" s="2" t="s">
        <v>548</v>
      </c>
      <c r="D147" s="3" t="s">
        <v>241</v>
      </c>
      <c r="E147" s="2" t="s">
        <v>242</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
        <v>348</v>
      </c>
      <c r="AR147" s="2" t="s">
        <v>348</v>
      </c>
      <c r="AS147" s="2" t="s">
        <v>348</v>
      </c>
      <c r="AT147" s="2" t="str">
        <f>IF(Table1[[#This Row],[Enrollment Type: Group]]="X", "N", "C")</f>
        <v>N</v>
      </c>
      <c r="AU147" s="2" t="s">
        <v>348</v>
      </c>
      <c r="AV147" s="2" t="s">
        <v>348</v>
      </c>
      <c r="AW147" s="2" t="s">
        <v>351</v>
      </c>
      <c r="AX147" s="2" t="s">
        <v>348</v>
      </c>
      <c r="AY147" s="2" t="s">
        <v>650</v>
      </c>
      <c r="AZ147" s="2" t="s">
        <v>348</v>
      </c>
      <c r="BA147" s="2" t="s">
        <v>348</v>
      </c>
      <c r="BB147" s="2" t="s">
        <v>351</v>
      </c>
      <c r="BC147" s="2" t="str">
        <f>IF(Table1[[#This Row],[Enrollment Type: Group]]="X", "N", IF(Table1[[#This Row],[Enrollment Type: Atypical]]="A", "R", IF(Table1[[#This Row],[Enrollment Type: Individual]]="I", "R", IF(Table1[[#This Row],[Enrollment Type: Individual within a Group]]="N", "R", "Y"))))</f>
        <v>N</v>
      </c>
      <c r="BD147" s="2" t="s">
        <v>348</v>
      </c>
      <c r="BE147" s="2" t="s">
        <v>348</v>
      </c>
      <c r="BF147" s="2" t="s">
        <v>348</v>
      </c>
      <c r="BG147" s="2" t="s">
        <v>348</v>
      </c>
      <c r="BH147" s="2" t="s">
        <v>348</v>
      </c>
      <c r="BI147" s="2" t="s">
        <v>650</v>
      </c>
      <c r="BJ147" s="2" t="str">
        <f>IF(Table1[[#This Row],[Enrollment Type: Group]]="X", "N", IF(Table1[[#This Row],[Enrollment Type: Atypical]]="A", "O", IF(Table1[[#This Row],[Enrollment Type: Individual]]="I", "O", IF(Table1[[#This Row],[Enrollment Type: Individual within a Group]]="N", "O", "O"))))</f>
        <v>N</v>
      </c>
      <c r="BK147" s="2" t="s">
        <v>348</v>
      </c>
      <c r="BL147" s="2" t="s">
        <v>348</v>
      </c>
      <c r="BM147" s="2" t="s">
        <v>349</v>
      </c>
      <c r="BN147" s="20" t="s">
        <v>349</v>
      </c>
      <c r="BO147" s="20" t="s">
        <v>349</v>
      </c>
      <c r="BP147" s="20" t="s">
        <v>351</v>
      </c>
      <c r="BQ147" s="20" t="s">
        <v>349</v>
      </c>
      <c r="BR147" s="20" t="s">
        <v>348</v>
      </c>
      <c r="BS147" s="20" t="s">
        <v>349</v>
      </c>
      <c r="BT147" s="20" t="s">
        <v>348</v>
      </c>
      <c r="BU147" s="20" t="s">
        <v>351</v>
      </c>
      <c r="BV147" s="20" t="s">
        <v>348</v>
      </c>
      <c r="BW147" s="20" t="s">
        <v>348</v>
      </c>
      <c r="BX147" s="20" t="s">
        <v>348</v>
      </c>
      <c r="BY147" s="23" t="s">
        <v>349</v>
      </c>
    </row>
    <row r="148" spans="1:79" ht="22.5" x14ac:dyDescent="0.25">
      <c r="A148" s="5" t="str">
        <f>Table1[[#This Row],[Provider Type Code]]&amp;""&amp;Table1[[#This Row],[Provider Category (Specialty)]]</f>
        <v>03X1</v>
      </c>
      <c r="B148" s="5" t="s">
        <v>321</v>
      </c>
      <c r="C148" s="2" t="s">
        <v>548</v>
      </c>
      <c r="D148" s="3" t="s">
        <v>210</v>
      </c>
      <c r="E148" s="2" t="s">
        <v>211</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
        <v>348</v>
      </c>
      <c r="AR148" s="2" t="s">
        <v>348</v>
      </c>
      <c r="AS148" s="2" t="s">
        <v>348</v>
      </c>
      <c r="AT148" s="2" t="str">
        <f>IF(Table1[[#This Row],[Enrollment Type: Group]]="X", "N", "C")</f>
        <v>N</v>
      </c>
      <c r="AU148" s="2" t="s">
        <v>348</v>
      </c>
      <c r="AV148" s="2" t="s">
        <v>348</v>
      </c>
      <c r="AW148" s="2" t="s">
        <v>351</v>
      </c>
      <c r="AX148" s="2" t="s">
        <v>348</v>
      </c>
      <c r="AY148" s="2" t="s">
        <v>650</v>
      </c>
      <c r="AZ148" s="2" t="s">
        <v>348</v>
      </c>
      <c r="BA148" s="2" t="s">
        <v>348</v>
      </c>
      <c r="BB148" s="2" t="s">
        <v>351</v>
      </c>
      <c r="BC148" s="2" t="str">
        <f>IF(Table1[[#This Row],[Enrollment Type: Group]]="X", "N", IF(Table1[[#This Row],[Enrollment Type: Atypical]]="A", "R", IF(Table1[[#This Row],[Enrollment Type: Individual]]="I", "R", IF(Table1[[#This Row],[Enrollment Type: Individual within a Group]]="N", "R", "Y"))))</f>
        <v>N</v>
      </c>
      <c r="BD148" s="2" t="s">
        <v>348</v>
      </c>
      <c r="BE148" s="2" t="s">
        <v>348</v>
      </c>
      <c r="BF148" s="2" t="s">
        <v>348</v>
      </c>
      <c r="BG148" s="2" t="s">
        <v>348</v>
      </c>
      <c r="BH148" s="2" t="s">
        <v>348</v>
      </c>
      <c r="BI148" s="2" t="s">
        <v>650</v>
      </c>
      <c r="BJ148" s="2" t="str">
        <f>IF(Table1[[#This Row],[Enrollment Type: Group]]="X", "N", IF(Table1[[#This Row],[Enrollment Type: Atypical]]="A", "O", IF(Table1[[#This Row],[Enrollment Type: Individual]]="I", "O", IF(Table1[[#This Row],[Enrollment Type: Individual within a Group]]="N", "O", "O"))))</f>
        <v>N</v>
      </c>
      <c r="BK148" s="2" t="s">
        <v>348</v>
      </c>
      <c r="BL148" s="2" t="s">
        <v>348</v>
      </c>
      <c r="BM148" s="2" t="s">
        <v>349</v>
      </c>
      <c r="BN148" s="20" t="s">
        <v>349</v>
      </c>
      <c r="BO148" s="20" t="s">
        <v>349</v>
      </c>
      <c r="BP148" s="20" t="s">
        <v>351</v>
      </c>
      <c r="BQ148" s="20" t="s">
        <v>349</v>
      </c>
      <c r="BR148" s="20" t="s">
        <v>348</v>
      </c>
      <c r="BS148" s="20" t="s">
        <v>349</v>
      </c>
      <c r="BT148" s="20" t="s">
        <v>348</v>
      </c>
      <c r="BU148" s="20" t="s">
        <v>351</v>
      </c>
      <c r="BV148" s="20" t="s">
        <v>348</v>
      </c>
      <c r="BW148" s="20" t="s">
        <v>348</v>
      </c>
      <c r="BX148" s="20" t="s">
        <v>348</v>
      </c>
      <c r="BY148" s="23" t="s">
        <v>349</v>
      </c>
    </row>
    <row r="149" spans="1:79" ht="22.5" x14ac:dyDescent="0.25">
      <c r="A149" s="5" t="str">
        <f>Table1[[#This Row],[Provider Type Code]]&amp;""&amp;Table1[[#This Row],[Provider Category (Specialty)]]</f>
        <v>03X6</v>
      </c>
      <c r="B149" s="5" t="s">
        <v>321</v>
      </c>
      <c r="C149" s="2" t="s">
        <v>548</v>
      </c>
      <c r="D149" s="3" t="s">
        <v>213</v>
      </c>
      <c r="E149" s="2" t="s">
        <v>214</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
        <v>348</v>
      </c>
      <c r="AR149" s="2" t="s">
        <v>348</v>
      </c>
      <c r="AS149" s="2" t="s">
        <v>348</v>
      </c>
      <c r="AT149" s="2" t="str">
        <f>IF(Table1[[#This Row],[Enrollment Type: Group]]="X", "N", "C")</f>
        <v>N</v>
      </c>
      <c r="AU149" s="2" t="s">
        <v>348</v>
      </c>
      <c r="AV149" s="2" t="s">
        <v>348</v>
      </c>
      <c r="AW149" s="2" t="s">
        <v>351</v>
      </c>
      <c r="AX149" s="2" t="s">
        <v>348</v>
      </c>
      <c r="AY149" s="2" t="s">
        <v>650</v>
      </c>
      <c r="AZ149" s="2" t="s">
        <v>348</v>
      </c>
      <c r="BA149" s="2" t="s">
        <v>348</v>
      </c>
      <c r="BB149" s="2" t="s">
        <v>351</v>
      </c>
      <c r="BC149" s="2" t="str">
        <f>IF(Table1[[#This Row],[Enrollment Type: Group]]="X", "N", IF(Table1[[#This Row],[Enrollment Type: Atypical]]="A", "R", IF(Table1[[#This Row],[Enrollment Type: Individual]]="I", "R", IF(Table1[[#This Row],[Enrollment Type: Individual within a Group]]="N", "R", "Y"))))</f>
        <v>N</v>
      </c>
      <c r="BD149" s="2" t="s">
        <v>348</v>
      </c>
      <c r="BE149" s="2" t="s">
        <v>348</v>
      </c>
      <c r="BF149" s="2" t="s">
        <v>348</v>
      </c>
      <c r="BG149" s="2" t="s">
        <v>348</v>
      </c>
      <c r="BH149" s="2" t="s">
        <v>348</v>
      </c>
      <c r="BI149" s="2" t="s">
        <v>650</v>
      </c>
      <c r="BJ149" s="2" t="str">
        <f>IF(Table1[[#This Row],[Enrollment Type: Group]]="X", "N", IF(Table1[[#This Row],[Enrollment Type: Atypical]]="A", "O", IF(Table1[[#This Row],[Enrollment Type: Individual]]="I", "O", IF(Table1[[#This Row],[Enrollment Type: Individual within a Group]]="N", "O", "O"))))</f>
        <v>N</v>
      </c>
      <c r="BK149" s="2" t="s">
        <v>348</v>
      </c>
      <c r="BL149" s="2" t="s">
        <v>348</v>
      </c>
      <c r="BM149" s="2" t="s">
        <v>349</v>
      </c>
      <c r="BN149" s="20" t="s">
        <v>349</v>
      </c>
      <c r="BO149" s="20" t="s">
        <v>349</v>
      </c>
      <c r="BP149" s="20" t="s">
        <v>351</v>
      </c>
      <c r="BQ149" s="20" t="s">
        <v>349</v>
      </c>
      <c r="BR149" s="20" t="s">
        <v>348</v>
      </c>
      <c r="BS149" s="20" t="s">
        <v>349</v>
      </c>
      <c r="BT149" s="20" t="s">
        <v>348</v>
      </c>
      <c r="BU149" s="20" t="s">
        <v>351</v>
      </c>
      <c r="BV149" s="20" t="s">
        <v>348</v>
      </c>
      <c r="BW149" s="20" t="s">
        <v>348</v>
      </c>
      <c r="BX149" s="20" t="s">
        <v>348</v>
      </c>
      <c r="BY149" s="23" t="s">
        <v>349</v>
      </c>
    </row>
    <row r="150" spans="1:79" ht="22.5" x14ac:dyDescent="0.25">
      <c r="A150" s="5" t="str">
        <f>Table1[[#This Row],[Provider Type Code]]&amp;""&amp;Table1[[#This Row],[Provider Category (Specialty)]]</f>
        <v>03X7</v>
      </c>
      <c r="B150" s="5" t="s">
        <v>321</v>
      </c>
      <c r="C150" s="2" t="s">
        <v>548</v>
      </c>
      <c r="D150" s="3" t="s">
        <v>215</v>
      </c>
      <c r="E150" s="2" t="s">
        <v>643</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
        <v>348</v>
      </c>
      <c r="AR150" s="2" t="s">
        <v>348</v>
      </c>
      <c r="AS150" s="2" t="s">
        <v>348</v>
      </c>
      <c r="AT150" s="2" t="str">
        <f>IF(Table1[[#This Row],[Enrollment Type: Group]]="X", "N", "C")</f>
        <v>N</v>
      </c>
      <c r="AU150" s="2" t="s">
        <v>348</v>
      </c>
      <c r="AV150" s="2" t="s">
        <v>348</v>
      </c>
      <c r="AW150" s="2" t="s">
        <v>351</v>
      </c>
      <c r="AX150" s="2" t="s">
        <v>348</v>
      </c>
      <c r="AY150" s="2" t="s">
        <v>650</v>
      </c>
      <c r="AZ150" s="2" t="s">
        <v>348</v>
      </c>
      <c r="BA150" s="2" t="s">
        <v>348</v>
      </c>
      <c r="BB150" s="2" t="s">
        <v>351</v>
      </c>
      <c r="BC150" s="2" t="str">
        <f>IF(Table1[[#This Row],[Enrollment Type: Group]]="X", "N", IF(Table1[[#This Row],[Enrollment Type: Atypical]]="A", "R", IF(Table1[[#This Row],[Enrollment Type: Individual]]="I", "R", IF(Table1[[#This Row],[Enrollment Type: Individual within a Group]]="N", "R", "Y"))))</f>
        <v>N</v>
      </c>
      <c r="BD150" s="2" t="s">
        <v>348</v>
      </c>
      <c r="BE150" s="2" t="s">
        <v>348</v>
      </c>
      <c r="BF150" s="2" t="s">
        <v>348</v>
      </c>
      <c r="BG150" s="2" t="s">
        <v>348</v>
      </c>
      <c r="BH150" s="2" t="s">
        <v>348</v>
      </c>
      <c r="BI150" s="2" t="s">
        <v>650</v>
      </c>
      <c r="BJ150" s="2" t="str">
        <f>IF(Table1[[#This Row],[Enrollment Type: Group]]="X", "N", IF(Table1[[#This Row],[Enrollment Type: Atypical]]="A", "O", IF(Table1[[#This Row],[Enrollment Type: Individual]]="I", "O", IF(Table1[[#This Row],[Enrollment Type: Individual within a Group]]="N", "O", "O"))))</f>
        <v>N</v>
      </c>
      <c r="BK150" s="2" t="s">
        <v>348</v>
      </c>
      <c r="BL150" s="2" t="s">
        <v>348</v>
      </c>
      <c r="BM150" s="2" t="s">
        <v>349</v>
      </c>
      <c r="BN150" s="20" t="s">
        <v>349</v>
      </c>
      <c r="BO150" s="20" t="s">
        <v>349</v>
      </c>
      <c r="BP150" s="20" t="s">
        <v>351</v>
      </c>
      <c r="BQ150" s="20" t="s">
        <v>349</v>
      </c>
      <c r="BR150" s="20" t="s">
        <v>348</v>
      </c>
      <c r="BS150" s="20" t="s">
        <v>349</v>
      </c>
      <c r="BT150" s="20" t="s">
        <v>348</v>
      </c>
      <c r="BU150" s="20" t="s">
        <v>351</v>
      </c>
      <c r="BV150" s="20" t="s">
        <v>348</v>
      </c>
      <c r="BW150" s="20" t="s">
        <v>348</v>
      </c>
      <c r="BX150" s="20" t="s">
        <v>348</v>
      </c>
      <c r="BY150" s="23" t="s">
        <v>349</v>
      </c>
    </row>
    <row r="151" spans="1:79" ht="22.5" x14ac:dyDescent="0.25">
      <c r="A151" s="5" t="str">
        <f>Table1[[#This Row],[Provider Type Code]]&amp;""&amp;Table1[[#This Row],[Provider Category (Specialty)]]</f>
        <v>03X8</v>
      </c>
      <c r="B151" s="5" t="s">
        <v>321</v>
      </c>
      <c r="C151" s="2" t="s">
        <v>548</v>
      </c>
      <c r="D151" s="3" t="s">
        <v>216</v>
      </c>
      <c r="E151" s="2" t="s">
        <v>217</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
        <v>348</v>
      </c>
      <c r="AR151" s="2" t="s">
        <v>348</v>
      </c>
      <c r="AS151" s="2" t="s">
        <v>348</v>
      </c>
      <c r="AT151" s="2" t="str">
        <f>IF(Table1[[#This Row],[Enrollment Type: Group]]="X", "N", "C")</f>
        <v>N</v>
      </c>
      <c r="AU151" s="2" t="s">
        <v>348</v>
      </c>
      <c r="AV151" s="2" t="s">
        <v>348</v>
      </c>
      <c r="AW151" s="2" t="s">
        <v>351</v>
      </c>
      <c r="AX151" s="2" t="s">
        <v>348</v>
      </c>
      <c r="AY151" s="2" t="s">
        <v>650</v>
      </c>
      <c r="AZ151" s="2" t="s">
        <v>348</v>
      </c>
      <c r="BA151" s="2" t="s">
        <v>348</v>
      </c>
      <c r="BB151" s="2" t="s">
        <v>351</v>
      </c>
      <c r="BC151" s="2" t="str">
        <f>IF(Table1[[#This Row],[Enrollment Type: Group]]="X", "N", IF(Table1[[#This Row],[Enrollment Type: Atypical]]="A", "R", IF(Table1[[#This Row],[Enrollment Type: Individual]]="I", "R", IF(Table1[[#This Row],[Enrollment Type: Individual within a Group]]="N", "R", "Y"))))</f>
        <v>N</v>
      </c>
      <c r="BD151" s="2" t="s">
        <v>348</v>
      </c>
      <c r="BE151" s="2" t="s">
        <v>348</v>
      </c>
      <c r="BF151" s="2" t="s">
        <v>348</v>
      </c>
      <c r="BG151" s="2" t="s">
        <v>348</v>
      </c>
      <c r="BH151" s="2" t="s">
        <v>348</v>
      </c>
      <c r="BI151" s="2" t="s">
        <v>650</v>
      </c>
      <c r="BJ151" s="2" t="str">
        <f>IF(Table1[[#This Row],[Enrollment Type: Group]]="X", "N", IF(Table1[[#This Row],[Enrollment Type: Atypical]]="A", "O", IF(Table1[[#This Row],[Enrollment Type: Individual]]="I", "O", IF(Table1[[#This Row],[Enrollment Type: Individual within a Group]]="N", "O", "O"))))</f>
        <v>N</v>
      </c>
      <c r="BK151" s="2" t="s">
        <v>348</v>
      </c>
      <c r="BL151" s="2" t="s">
        <v>348</v>
      </c>
      <c r="BM151" s="2" t="s">
        <v>349</v>
      </c>
      <c r="BN151" s="20" t="s">
        <v>349</v>
      </c>
      <c r="BO151" s="20" t="s">
        <v>349</v>
      </c>
      <c r="BP151" s="20" t="s">
        <v>351</v>
      </c>
      <c r="BQ151" s="20" t="s">
        <v>349</v>
      </c>
      <c r="BR151" s="20" t="s">
        <v>348</v>
      </c>
      <c r="BS151" s="20" t="s">
        <v>349</v>
      </c>
      <c r="BT151" s="20" t="s">
        <v>348</v>
      </c>
      <c r="BU151" s="20" t="s">
        <v>351</v>
      </c>
      <c r="BV151" s="20" t="s">
        <v>348</v>
      </c>
      <c r="BW151" s="20" t="s">
        <v>348</v>
      </c>
      <c r="BX151" s="20" t="s">
        <v>348</v>
      </c>
      <c r="BY151" s="23" t="s">
        <v>349</v>
      </c>
    </row>
    <row r="152" spans="1:79" ht="22.5" x14ac:dyDescent="0.25">
      <c r="A152" s="5" t="str">
        <f>Table1[[#This Row],[Provider Type Code]]&amp;""&amp;Table1[[#This Row],[Provider Category (Specialty)]]</f>
        <v>03X9</v>
      </c>
      <c r="B152" s="5" t="s">
        <v>321</v>
      </c>
      <c r="C152" s="2" t="s">
        <v>548</v>
      </c>
      <c r="D152" s="3" t="s">
        <v>218</v>
      </c>
      <c r="E152" s="2" t="s">
        <v>219</v>
      </c>
      <c r="F152" s="23" t="s">
        <v>519</v>
      </c>
      <c r="G152" s="17" t="s">
        <v>381</v>
      </c>
      <c r="H152" s="17" t="s">
        <v>382</v>
      </c>
      <c r="I152" s="17" t="s">
        <v>348</v>
      </c>
      <c r="J152" s="17" t="s">
        <v>381</v>
      </c>
      <c r="K152" s="2" t="s">
        <v>349</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
        <v>348</v>
      </c>
      <c r="AR152" s="2" t="s">
        <v>348</v>
      </c>
      <c r="AS152" s="2" t="s">
        <v>348</v>
      </c>
      <c r="AT152" s="2" t="str">
        <f>IF(Table1[[#This Row],[Enrollment Type: Group]]="X", "N", "C")</f>
        <v>N</v>
      </c>
      <c r="AU152" s="2" t="s">
        <v>348</v>
      </c>
      <c r="AV152" s="2" t="s">
        <v>348</v>
      </c>
      <c r="AW152" s="2" t="s">
        <v>351</v>
      </c>
      <c r="AX152" s="2" t="s">
        <v>348</v>
      </c>
      <c r="AY152" s="2" t="s">
        <v>650</v>
      </c>
      <c r="AZ152" s="2" t="s">
        <v>348</v>
      </c>
      <c r="BA152" s="2" t="s">
        <v>348</v>
      </c>
      <c r="BB152" s="2" t="s">
        <v>351</v>
      </c>
      <c r="BC152" s="2" t="str">
        <f>IF(Table1[[#This Row],[Enrollment Type: Group]]="X", "N", IF(Table1[[#This Row],[Enrollment Type: Atypical]]="A", "R", IF(Table1[[#This Row],[Enrollment Type: Individual]]="I", "R", IF(Table1[[#This Row],[Enrollment Type: Individual within a Group]]="N", "R", "Y"))))</f>
        <v>N</v>
      </c>
      <c r="BD152" s="2" t="s">
        <v>348</v>
      </c>
      <c r="BE152" s="2" t="s">
        <v>348</v>
      </c>
      <c r="BF152" s="2" t="s">
        <v>348</v>
      </c>
      <c r="BG152" s="2" t="s">
        <v>348</v>
      </c>
      <c r="BH152" s="2" t="s">
        <v>348</v>
      </c>
      <c r="BI152" s="2" t="s">
        <v>650</v>
      </c>
      <c r="BJ152" s="2" t="str">
        <f>IF(Table1[[#This Row],[Enrollment Type: Group]]="X", "N", IF(Table1[[#This Row],[Enrollment Type: Atypical]]="A", "O", IF(Table1[[#This Row],[Enrollment Type: Individual]]="I", "O", IF(Table1[[#This Row],[Enrollment Type: Individual within a Group]]="N", "O", "O"))))</f>
        <v>N</v>
      </c>
      <c r="BK152" s="2" t="s">
        <v>348</v>
      </c>
      <c r="BL152" s="2" t="s">
        <v>348</v>
      </c>
      <c r="BM152" s="2" t="s">
        <v>349</v>
      </c>
      <c r="BN152" s="20" t="s">
        <v>349</v>
      </c>
      <c r="BO152" s="20" t="s">
        <v>349</v>
      </c>
      <c r="BP152" s="20" t="s">
        <v>351</v>
      </c>
      <c r="BQ152" s="20" t="s">
        <v>349</v>
      </c>
      <c r="BR152" s="20" t="s">
        <v>348</v>
      </c>
      <c r="BS152" s="20" t="s">
        <v>349</v>
      </c>
      <c r="BT152" s="20" t="s">
        <v>348</v>
      </c>
      <c r="BU152" s="20" t="s">
        <v>351</v>
      </c>
      <c r="BV152" s="20" t="s">
        <v>348</v>
      </c>
      <c r="BW152" s="20" t="s">
        <v>348</v>
      </c>
      <c r="BX152" s="20" t="s">
        <v>348</v>
      </c>
      <c r="BY152" s="23" t="s">
        <v>349</v>
      </c>
    </row>
    <row r="153" spans="1:79" x14ac:dyDescent="0.25">
      <c r="A153" s="5" t="str">
        <f>Table1[[#This Row],[Provider Type Code]]&amp;""&amp;Table1[[#This Row],[Provider Category (Specialty)]]</f>
        <v>0401</v>
      </c>
      <c r="B153" s="5" t="s">
        <v>322</v>
      </c>
      <c r="C153" s="2" t="s">
        <v>546</v>
      </c>
      <c r="D153" s="3" t="s">
        <v>319</v>
      </c>
      <c r="E153" s="2" t="s">
        <v>193</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
        <v>348</v>
      </c>
      <c r="AR153" s="2" t="s">
        <v>348</v>
      </c>
      <c r="AS153" s="2" t="s">
        <v>348</v>
      </c>
      <c r="AT153" s="2" t="str">
        <f>IF(Table1[[#This Row],[Enrollment Type: Group]]="X", "N", "C")</f>
        <v>C</v>
      </c>
      <c r="AU153" s="2" t="s">
        <v>348</v>
      </c>
      <c r="AV153" s="2" t="s">
        <v>348</v>
      </c>
      <c r="AW153" s="2" t="s">
        <v>348</v>
      </c>
      <c r="AX153" s="2" t="s">
        <v>348</v>
      </c>
      <c r="AY153" s="2" t="str">
        <f>IF(Table1[[#This Row],[Enrollment Type: Individual within a Group]]="X", "Y", IF(Table1[[#This Row],[Enrollment Type: Atypical]]="A", "B", IF(Table1[[#This Row],[Enrollment Type: Individual]]="I", "B", IF(Table1[[#This Row],[Enrollment Type: Group]]="G", "B", "N"))))</f>
        <v>Y</v>
      </c>
      <c r="AZ153" s="2" t="s">
        <v>351</v>
      </c>
      <c r="BA153" s="2" t="s">
        <v>348</v>
      </c>
      <c r="BB153" s="2" t="s">
        <v>348</v>
      </c>
      <c r="BC153" s="2" t="str">
        <f>IF(Table1[[#This Row],[Enrollment Type: Group]]="X", "N", IF(Table1[[#This Row],[Enrollment Type: Atypical]]="A", "R", IF(Table1[[#This Row],[Enrollment Type: Individual]]="I", "R", IF(Table1[[#This Row],[Enrollment Type: Individual within a Group]]="N", "R", "Y"))))</f>
        <v>Y</v>
      </c>
      <c r="BD153" s="2" t="s">
        <v>348</v>
      </c>
      <c r="BE153" s="2" t="s">
        <v>348</v>
      </c>
      <c r="BF153" s="2" t="s">
        <v>348</v>
      </c>
      <c r="BG153" s="2" t="s">
        <v>348</v>
      </c>
      <c r="BH153" s="2" t="s">
        <v>348</v>
      </c>
      <c r="BI153" s="2" t="s">
        <v>349</v>
      </c>
      <c r="BJ153" s="2" t="str">
        <f>IF(Table1[[#This Row],[Enrollment Type: Group]]="X", "N", IF(Table1[[#This Row],[Enrollment Type: Atypical]]="A", "O", IF(Table1[[#This Row],[Enrollment Type: Individual]]="I", "O", IF(Table1[[#This Row],[Enrollment Type: Individual within a Group]]="N", "O", "O"))))</f>
        <v>O</v>
      </c>
      <c r="BK153" s="2" t="s">
        <v>348</v>
      </c>
      <c r="BL153" s="2" t="s">
        <v>348</v>
      </c>
      <c r="BM153" s="2" t="s">
        <v>349</v>
      </c>
      <c r="BN153" s="20" t="s">
        <v>349</v>
      </c>
      <c r="BO153" s="20" t="s">
        <v>349</v>
      </c>
      <c r="BP153" s="20" t="s">
        <v>351</v>
      </c>
      <c r="BQ153" s="20" t="s">
        <v>349</v>
      </c>
      <c r="BR153" s="20" t="s">
        <v>348</v>
      </c>
      <c r="BS153" s="20" t="s">
        <v>349</v>
      </c>
      <c r="BT153" s="20" t="s">
        <v>348</v>
      </c>
      <c r="BU15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3" s="20" t="s">
        <v>348</v>
      </c>
      <c r="BW153" s="20" t="s">
        <v>348</v>
      </c>
      <c r="BX153" s="20" t="s">
        <v>348</v>
      </c>
      <c r="BY153" s="23" t="s">
        <v>349</v>
      </c>
      <c r="BZ153" s="2"/>
      <c r="CA153" s="6"/>
    </row>
    <row r="154" spans="1:79" x14ac:dyDescent="0.25">
      <c r="A154" s="5" t="str">
        <f>Table1[[#This Row],[Provider Type Code]]&amp;""&amp;Table1[[#This Row],[Provider Category (Specialty)]]</f>
        <v>0402</v>
      </c>
      <c r="B154" s="5" t="s">
        <v>322</v>
      </c>
      <c r="C154" s="2" t="s">
        <v>546</v>
      </c>
      <c r="D154" s="3" t="s">
        <v>320</v>
      </c>
      <c r="E154" s="2" t="s">
        <v>234</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
        <v>348</v>
      </c>
      <c r="AR154" s="2" t="s">
        <v>348</v>
      </c>
      <c r="AS154" s="2" t="s">
        <v>348</v>
      </c>
      <c r="AT154" s="2" t="str">
        <f>IF(Table1[[#This Row],[Enrollment Type: Group]]="X", "N", "C")</f>
        <v>C</v>
      </c>
      <c r="AU154" s="2" t="s">
        <v>348</v>
      </c>
      <c r="AV154" s="2" t="s">
        <v>348</v>
      </c>
      <c r="AW154" s="2" t="s">
        <v>348</v>
      </c>
      <c r="AX154" s="2" t="s">
        <v>348</v>
      </c>
      <c r="AY154" s="2" t="str">
        <f>IF(Table1[[#This Row],[Enrollment Type: Individual within a Group]]="X", "Y", IF(Table1[[#This Row],[Enrollment Type: Atypical]]="A", "B", IF(Table1[[#This Row],[Enrollment Type: Individual]]="I", "B", IF(Table1[[#This Row],[Enrollment Type: Group]]="G", "B", "N"))))</f>
        <v>Y</v>
      </c>
      <c r="AZ154" s="2" t="s">
        <v>348</v>
      </c>
      <c r="BA154" s="2" t="s">
        <v>348</v>
      </c>
      <c r="BB154" s="2" t="s">
        <v>348</v>
      </c>
      <c r="BC154" s="2" t="str">
        <f>IF(Table1[[#This Row],[Enrollment Type: Group]]="X", "N", IF(Table1[[#This Row],[Enrollment Type: Atypical]]="A", "R", IF(Table1[[#This Row],[Enrollment Type: Individual]]="I", "R", IF(Table1[[#This Row],[Enrollment Type: Individual within a Group]]="N", "R", "Y"))))</f>
        <v>Y</v>
      </c>
      <c r="BD154" s="2" t="s">
        <v>348</v>
      </c>
      <c r="BE154" s="2" t="s">
        <v>348</v>
      </c>
      <c r="BF154" s="2" t="s">
        <v>348</v>
      </c>
      <c r="BG154" s="2" t="s">
        <v>348</v>
      </c>
      <c r="BH154" s="2" t="s">
        <v>348</v>
      </c>
      <c r="BI154" s="2" t="s">
        <v>349</v>
      </c>
      <c r="BJ154" s="2" t="str">
        <f>IF(Table1[[#This Row],[Enrollment Type: Group]]="X", "N", IF(Table1[[#This Row],[Enrollment Type: Atypical]]="A", "O", IF(Table1[[#This Row],[Enrollment Type: Individual]]="I", "O", IF(Table1[[#This Row],[Enrollment Type: Individual within a Group]]="N", "O", "O"))))</f>
        <v>O</v>
      </c>
      <c r="BK154" s="2" t="s">
        <v>348</v>
      </c>
      <c r="BL154" s="2" t="s">
        <v>348</v>
      </c>
      <c r="BM154" s="2" t="s">
        <v>349</v>
      </c>
      <c r="BN154" s="20" t="s">
        <v>349</v>
      </c>
      <c r="BO154" s="20" t="s">
        <v>349</v>
      </c>
      <c r="BP154" s="20" t="s">
        <v>351</v>
      </c>
      <c r="BQ154" s="20" t="s">
        <v>349</v>
      </c>
      <c r="BR154" s="20" t="s">
        <v>348</v>
      </c>
      <c r="BS154" s="20" t="s">
        <v>349</v>
      </c>
      <c r="BT154" s="20" t="s">
        <v>348</v>
      </c>
      <c r="BU15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4" s="20" t="s">
        <v>348</v>
      </c>
      <c r="BW154" s="20" t="s">
        <v>348</v>
      </c>
      <c r="BX154" s="20" t="s">
        <v>348</v>
      </c>
      <c r="BY154" s="23" t="s">
        <v>349</v>
      </c>
      <c r="BZ154" s="2"/>
    </row>
    <row r="155" spans="1:79" x14ac:dyDescent="0.25">
      <c r="A155" s="5" t="str">
        <f>Table1[[#This Row],[Provider Type Code]]&amp;""&amp;Table1[[#This Row],[Provider Category (Specialty)]]</f>
        <v>0403</v>
      </c>
      <c r="B155" s="5" t="s">
        <v>322</v>
      </c>
      <c r="C155" s="2" t="s">
        <v>546</v>
      </c>
      <c r="D155" s="3" t="s">
        <v>321</v>
      </c>
      <c r="E155" s="2" t="s">
        <v>187</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
        <v>348</v>
      </c>
      <c r="AR155" s="2" t="s">
        <v>348</v>
      </c>
      <c r="AS155" s="2" t="s">
        <v>348</v>
      </c>
      <c r="AT155" s="2" t="str">
        <f>IF(Table1[[#This Row],[Enrollment Type: Group]]="X", "N", "C")</f>
        <v>C</v>
      </c>
      <c r="AU155" s="2" t="s">
        <v>348</v>
      </c>
      <c r="AV155" s="2" t="s">
        <v>348</v>
      </c>
      <c r="AW155" s="2" t="s">
        <v>348</v>
      </c>
      <c r="AX155" s="2" t="s">
        <v>348</v>
      </c>
      <c r="AY155" s="2" t="str">
        <f>IF(Table1[[#This Row],[Enrollment Type: Individual within a Group]]="X", "Y", IF(Table1[[#This Row],[Enrollment Type: Atypical]]="A", "B", IF(Table1[[#This Row],[Enrollment Type: Individual]]="I", "B", IF(Table1[[#This Row],[Enrollment Type: Group]]="G", "B", "N"))))</f>
        <v>Y</v>
      </c>
      <c r="AZ155" s="2" t="s">
        <v>348</v>
      </c>
      <c r="BA155" s="2" t="s">
        <v>348</v>
      </c>
      <c r="BB155" s="2" t="s">
        <v>348</v>
      </c>
      <c r="BC155" s="2" t="str">
        <f>IF(Table1[[#This Row],[Enrollment Type: Group]]="X", "N", IF(Table1[[#This Row],[Enrollment Type: Atypical]]="A", "R", IF(Table1[[#This Row],[Enrollment Type: Individual]]="I", "R", IF(Table1[[#This Row],[Enrollment Type: Individual within a Group]]="N", "R", "Y"))))</f>
        <v>Y</v>
      </c>
      <c r="BD155" s="2" t="s">
        <v>348</v>
      </c>
      <c r="BE155" s="2" t="s">
        <v>348</v>
      </c>
      <c r="BF155" s="2" t="s">
        <v>348</v>
      </c>
      <c r="BG155" s="2" t="s">
        <v>348</v>
      </c>
      <c r="BH155" s="2" t="s">
        <v>348</v>
      </c>
      <c r="BI155" s="2" t="s">
        <v>349</v>
      </c>
      <c r="BJ155" s="2" t="str">
        <f>IF(Table1[[#This Row],[Enrollment Type: Group]]="X", "N", IF(Table1[[#This Row],[Enrollment Type: Atypical]]="A", "O", IF(Table1[[#This Row],[Enrollment Type: Individual]]="I", "O", IF(Table1[[#This Row],[Enrollment Type: Individual within a Group]]="N", "O", "O"))))</f>
        <v>O</v>
      </c>
      <c r="BK155" s="2" t="s">
        <v>348</v>
      </c>
      <c r="BL155" s="2" t="s">
        <v>348</v>
      </c>
      <c r="BM155" s="2" t="s">
        <v>349</v>
      </c>
      <c r="BN155" s="20" t="s">
        <v>349</v>
      </c>
      <c r="BO155" s="20" t="s">
        <v>349</v>
      </c>
      <c r="BP155" s="20" t="s">
        <v>351</v>
      </c>
      <c r="BQ155" s="20" t="s">
        <v>349</v>
      </c>
      <c r="BR155" s="20" t="s">
        <v>348</v>
      </c>
      <c r="BS155" s="20" t="s">
        <v>349</v>
      </c>
      <c r="BT155" s="20" t="s">
        <v>348</v>
      </c>
      <c r="BU15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5" s="20" t="s">
        <v>348</v>
      </c>
      <c r="BW155" s="20" t="s">
        <v>348</v>
      </c>
      <c r="BX155" s="20" t="s">
        <v>348</v>
      </c>
      <c r="BY155" s="23" t="s">
        <v>349</v>
      </c>
      <c r="BZ155" s="2"/>
    </row>
    <row r="156" spans="1:79" x14ac:dyDescent="0.25">
      <c r="A156" s="5" t="str">
        <f>Table1[[#This Row],[Provider Type Code]]&amp;""&amp;Table1[[#This Row],[Provider Category (Specialty)]]</f>
        <v>0405</v>
      </c>
      <c r="B156" s="5" t="s">
        <v>322</v>
      </c>
      <c r="C156" s="2" t="s">
        <v>546</v>
      </c>
      <c r="D156" s="3" t="s">
        <v>323</v>
      </c>
      <c r="E156" s="2" t="s">
        <v>192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
        <v>348</v>
      </c>
      <c r="AR156" s="2" t="s">
        <v>348</v>
      </c>
      <c r="AS156" s="2" t="s">
        <v>348</v>
      </c>
      <c r="AT156" s="2" t="str">
        <f>IF(Table1[[#This Row],[Enrollment Type: Group]]="X", "N", "C")</f>
        <v>C</v>
      </c>
      <c r="AU156" s="2" t="s">
        <v>348</v>
      </c>
      <c r="AV156" s="2" t="s">
        <v>348</v>
      </c>
      <c r="AW156" s="2" t="s">
        <v>348</v>
      </c>
      <c r="AX156" s="2" t="s">
        <v>348</v>
      </c>
      <c r="AY156" s="2" t="str">
        <f>IF(Table1[[#This Row],[Enrollment Type: Individual within a Group]]="X", "Y", IF(Table1[[#This Row],[Enrollment Type: Atypical]]="A", "B", IF(Table1[[#This Row],[Enrollment Type: Individual]]="I", "B", IF(Table1[[#This Row],[Enrollment Type: Group]]="G", "B", "N"))))</f>
        <v>Y</v>
      </c>
      <c r="AZ156" s="2" t="s">
        <v>348</v>
      </c>
      <c r="BA156" s="2" t="s">
        <v>348</v>
      </c>
      <c r="BB156" s="2" t="s">
        <v>348</v>
      </c>
      <c r="BC156" s="2" t="str">
        <f>IF(Table1[[#This Row],[Enrollment Type: Group]]="X", "N", IF(Table1[[#This Row],[Enrollment Type: Atypical]]="A", "R", IF(Table1[[#This Row],[Enrollment Type: Individual]]="I", "R", IF(Table1[[#This Row],[Enrollment Type: Individual within a Group]]="N", "R", "Y"))))</f>
        <v>Y</v>
      </c>
      <c r="BD156" s="2" t="s">
        <v>348</v>
      </c>
      <c r="BE156" s="2" t="s">
        <v>348</v>
      </c>
      <c r="BF156" s="2" t="s">
        <v>348</v>
      </c>
      <c r="BG156" s="2" t="s">
        <v>348</v>
      </c>
      <c r="BH156" s="2" t="s">
        <v>348</v>
      </c>
      <c r="BI156" s="2" t="s">
        <v>349</v>
      </c>
      <c r="BJ156" s="2" t="str">
        <f>IF(Table1[[#This Row],[Enrollment Type: Group]]="X", "N", IF(Table1[[#This Row],[Enrollment Type: Atypical]]="A", "O", IF(Table1[[#This Row],[Enrollment Type: Individual]]="I", "O", IF(Table1[[#This Row],[Enrollment Type: Individual within a Group]]="N", "O", "O"))))</f>
        <v>O</v>
      </c>
      <c r="BK156" s="2" t="s">
        <v>348</v>
      </c>
      <c r="BL156" s="2" t="s">
        <v>348</v>
      </c>
      <c r="BM156" s="2" t="s">
        <v>349</v>
      </c>
      <c r="BN156" s="20" t="s">
        <v>349</v>
      </c>
      <c r="BO156" s="20" t="s">
        <v>349</v>
      </c>
      <c r="BP156" s="20" t="s">
        <v>351</v>
      </c>
      <c r="BQ156" s="20" t="s">
        <v>349</v>
      </c>
      <c r="BR156" s="20" t="s">
        <v>348</v>
      </c>
      <c r="BS156" s="20" t="s">
        <v>349</v>
      </c>
      <c r="BT156" s="20" t="s">
        <v>348</v>
      </c>
      <c r="BU15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6" s="20" t="s">
        <v>348</v>
      </c>
      <c r="BW156" s="20" t="s">
        <v>348</v>
      </c>
      <c r="BX156" s="20" t="s">
        <v>348</v>
      </c>
      <c r="BY156" s="23" t="s">
        <v>349</v>
      </c>
      <c r="BZ156" s="2"/>
    </row>
    <row r="157" spans="1:79" ht="22.5" x14ac:dyDescent="0.25">
      <c r="A157" s="5" t="str">
        <f>Table1[[#This Row],[Provider Type Code]]&amp;""&amp;Table1[[#This Row],[Provider Category (Specialty)]]</f>
        <v>0406</v>
      </c>
      <c r="B157" s="5" t="s">
        <v>322</v>
      </c>
      <c r="C157" s="2" t="s">
        <v>546</v>
      </c>
      <c r="D157" s="3" t="s">
        <v>324</v>
      </c>
      <c r="E157" s="2" t="s">
        <v>312</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
        <v>348</v>
      </c>
      <c r="AR157" s="2" t="s">
        <v>348</v>
      </c>
      <c r="AS157" s="2" t="s">
        <v>348</v>
      </c>
      <c r="AT157" s="2" t="str">
        <f>IF(Table1[[#This Row],[Enrollment Type: Group]]="X", "N", "C")</f>
        <v>C</v>
      </c>
      <c r="AU157" s="2" t="s">
        <v>348</v>
      </c>
      <c r="AV157" s="2" t="s">
        <v>348</v>
      </c>
      <c r="AW157" s="2" t="s">
        <v>348</v>
      </c>
      <c r="AX157" s="2" t="s">
        <v>348</v>
      </c>
      <c r="AY157" s="2" t="str">
        <f>IF(Table1[[#This Row],[Enrollment Type: Individual within a Group]]="X", "Y", IF(Table1[[#This Row],[Enrollment Type: Atypical]]="A", "B", IF(Table1[[#This Row],[Enrollment Type: Individual]]="I", "B", IF(Table1[[#This Row],[Enrollment Type: Group]]="G", "B", "N"))))</f>
        <v>Y</v>
      </c>
      <c r="AZ157" s="2" t="s">
        <v>348</v>
      </c>
      <c r="BA157" s="2" t="s">
        <v>348</v>
      </c>
      <c r="BB157" s="2" t="s">
        <v>348</v>
      </c>
      <c r="BC157" s="2" t="str">
        <f>IF(Table1[[#This Row],[Enrollment Type: Group]]="X", "N", IF(Table1[[#This Row],[Enrollment Type: Atypical]]="A", "R", IF(Table1[[#This Row],[Enrollment Type: Individual]]="I", "R", IF(Table1[[#This Row],[Enrollment Type: Individual within a Group]]="N", "R", "Y"))))</f>
        <v>Y</v>
      </c>
      <c r="BD157" s="2" t="s">
        <v>348</v>
      </c>
      <c r="BE157" s="2" t="s">
        <v>348</v>
      </c>
      <c r="BF157" s="2" t="s">
        <v>348</v>
      </c>
      <c r="BG157" s="2" t="s">
        <v>348</v>
      </c>
      <c r="BH157" s="2" t="s">
        <v>348</v>
      </c>
      <c r="BI157" s="2" t="s">
        <v>349</v>
      </c>
      <c r="BJ157" s="2" t="str">
        <f>IF(Table1[[#This Row],[Enrollment Type: Group]]="X", "N", IF(Table1[[#This Row],[Enrollment Type: Atypical]]="A", "O", IF(Table1[[#This Row],[Enrollment Type: Individual]]="I", "O", IF(Table1[[#This Row],[Enrollment Type: Individual within a Group]]="N", "O", "O"))))</f>
        <v>O</v>
      </c>
      <c r="BK157" s="2" t="s">
        <v>348</v>
      </c>
      <c r="BL157" s="2" t="s">
        <v>348</v>
      </c>
      <c r="BM157" s="2" t="s">
        <v>349</v>
      </c>
      <c r="BN157" s="20" t="s">
        <v>349</v>
      </c>
      <c r="BO157" s="20" t="s">
        <v>349</v>
      </c>
      <c r="BP157" s="20" t="s">
        <v>351</v>
      </c>
      <c r="BQ157" s="20" t="s">
        <v>349</v>
      </c>
      <c r="BR157" s="20" t="s">
        <v>348</v>
      </c>
      <c r="BS157" s="20" t="s">
        <v>349</v>
      </c>
      <c r="BT157" s="20" t="s">
        <v>348</v>
      </c>
      <c r="BU1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7" s="20" t="s">
        <v>348</v>
      </c>
      <c r="BW157" s="20" t="s">
        <v>348</v>
      </c>
      <c r="BX157" s="20" t="s">
        <v>348</v>
      </c>
      <c r="BY157" s="23" t="s">
        <v>349</v>
      </c>
      <c r="BZ157" s="2"/>
    </row>
    <row r="158" spans="1:79" x14ac:dyDescent="0.25">
      <c r="A158" s="5" t="str">
        <f>Table1[[#This Row],[Provider Type Code]]&amp;""&amp;Table1[[#This Row],[Provider Category (Specialty)]]</f>
        <v>0407</v>
      </c>
      <c r="B158" s="5" t="s">
        <v>322</v>
      </c>
      <c r="C158" s="2" t="s">
        <v>546</v>
      </c>
      <c r="D158" s="3" t="s">
        <v>325</v>
      </c>
      <c r="E158" s="2" t="s">
        <v>195</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
        <v>348</v>
      </c>
      <c r="AR158" s="2" t="s">
        <v>348</v>
      </c>
      <c r="AS158" s="2" t="s">
        <v>348</v>
      </c>
      <c r="AT158" s="2" t="str">
        <f>IF(Table1[[#This Row],[Enrollment Type: Group]]="X", "N", "C")</f>
        <v>C</v>
      </c>
      <c r="AU158" s="2" t="s">
        <v>348</v>
      </c>
      <c r="AV158" s="2" t="s">
        <v>348</v>
      </c>
      <c r="AW158" s="2" t="s">
        <v>348</v>
      </c>
      <c r="AX158" s="2" t="s">
        <v>348</v>
      </c>
      <c r="AY158" s="2" t="str">
        <f>IF(Table1[[#This Row],[Enrollment Type: Individual within a Group]]="X", "Y", IF(Table1[[#This Row],[Enrollment Type: Atypical]]="A", "B", IF(Table1[[#This Row],[Enrollment Type: Individual]]="I", "B", IF(Table1[[#This Row],[Enrollment Type: Group]]="G", "B", "N"))))</f>
        <v>Y</v>
      </c>
      <c r="AZ158" s="2" t="s">
        <v>348</v>
      </c>
      <c r="BA158" s="2" t="s">
        <v>348</v>
      </c>
      <c r="BB158" s="2" t="s">
        <v>348</v>
      </c>
      <c r="BC158" s="2" t="str">
        <f>IF(Table1[[#This Row],[Enrollment Type: Group]]="X", "N", IF(Table1[[#This Row],[Enrollment Type: Atypical]]="A", "R", IF(Table1[[#This Row],[Enrollment Type: Individual]]="I", "R", IF(Table1[[#This Row],[Enrollment Type: Individual within a Group]]="N", "R", "Y"))))</f>
        <v>Y</v>
      </c>
      <c r="BD158" s="2" t="s">
        <v>348</v>
      </c>
      <c r="BE158" s="2" t="s">
        <v>348</v>
      </c>
      <c r="BF158" s="2" t="s">
        <v>348</v>
      </c>
      <c r="BG158" s="2" t="s">
        <v>348</v>
      </c>
      <c r="BH158" s="2" t="s">
        <v>348</v>
      </c>
      <c r="BI158" s="2" t="s">
        <v>349</v>
      </c>
      <c r="BJ158" s="2" t="str">
        <f>IF(Table1[[#This Row],[Enrollment Type: Group]]="X", "N", IF(Table1[[#This Row],[Enrollment Type: Atypical]]="A", "O", IF(Table1[[#This Row],[Enrollment Type: Individual]]="I", "O", IF(Table1[[#This Row],[Enrollment Type: Individual within a Group]]="N", "O", "O"))))</f>
        <v>O</v>
      </c>
      <c r="BK158" s="2" t="s">
        <v>348</v>
      </c>
      <c r="BL158" s="2" t="s">
        <v>348</v>
      </c>
      <c r="BM158" s="2" t="s">
        <v>349</v>
      </c>
      <c r="BN158" s="20" t="s">
        <v>349</v>
      </c>
      <c r="BO158" s="20" t="s">
        <v>349</v>
      </c>
      <c r="BP158" s="20" t="s">
        <v>351</v>
      </c>
      <c r="BQ158" s="20" t="s">
        <v>349</v>
      </c>
      <c r="BR158" s="20" t="s">
        <v>348</v>
      </c>
      <c r="BS158" s="20" t="s">
        <v>349</v>
      </c>
      <c r="BT158" s="20" t="s">
        <v>348</v>
      </c>
      <c r="BU1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8" s="20" t="s">
        <v>348</v>
      </c>
      <c r="BW158" s="20" t="s">
        <v>348</v>
      </c>
      <c r="BX158" s="20" t="s">
        <v>348</v>
      </c>
      <c r="BY158" s="23" t="s">
        <v>349</v>
      </c>
      <c r="BZ158" s="2"/>
    </row>
    <row r="159" spans="1:79" x14ac:dyDescent="0.25">
      <c r="A159" s="5" t="str">
        <f>Table1[[#This Row],[Provider Type Code]]&amp;""&amp;Table1[[#This Row],[Provider Category (Specialty)]]</f>
        <v>0408</v>
      </c>
      <c r="B159" s="5" t="s">
        <v>322</v>
      </c>
      <c r="C159" s="2" t="s">
        <v>546</v>
      </c>
      <c r="D159" s="3" t="s">
        <v>326</v>
      </c>
      <c r="E159" s="2" t="s">
        <v>19</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
        <v>348</v>
      </c>
      <c r="AR159" s="2" t="s">
        <v>348</v>
      </c>
      <c r="AS159" s="2" t="s">
        <v>348</v>
      </c>
      <c r="AT159" s="2" t="str">
        <f>IF(Table1[[#This Row],[Enrollment Type: Group]]="X", "N", "C")</f>
        <v>C</v>
      </c>
      <c r="AU159" s="2" t="s">
        <v>348</v>
      </c>
      <c r="AV159" s="2" t="s">
        <v>348</v>
      </c>
      <c r="AW159" s="2" t="s">
        <v>348</v>
      </c>
      <c r="AX159" s="2" t="s">
        <v>348</v>
      </c>
      <c r="AY159" s="2" t="str">
        <f>IF(Table1[[#This Row],[Enrollment Type: Individual within a Group]]="X", "Y", IF(Table1[[#This Row],[Enrollment Type: Atypical]]="A", "B", IF(Table1[[#This Row],[Enrollment Type: Individual]]="I", "B", IF(Table1[[#This Row],[Enrollment Type: Group]]="G", "B", "N"))))</f>
        <v>Y</v>
      </c>
      <c r="AZ159" s="2" t="s">
        <v>351</v>
      </c>
      <c r="BA159" s="2" t="s">
        <v>348</v>
      </c>
      <c r="BB159" s="2" t="s">
        <v>348</v>
      </c>
      <c r="BC159" s="2" t="str">
        <f>IF(Table1[[#This Row],[Enrollment Type: Group]]="X", "N", IF(Table1[[#This Row],[Enrollment Type: Atypical]]="A", "R", IF(Table1[[#This Row],[Enrollment Type: Individual]]="I", "R", IF(Table1[[#This Row],[Enrollment Type: Individual within a Group]]="N", "R", "Y"))))</f>
        <v>Y</v>
      </c>
      <c r="BD159" s="2" t="s">
        <v>348</v>
      </c>
      <c r="BE159" s="2" t="s">
        <v>348</v>
      </c>
      <c r="BF159" s="2" t="s">
        <v>348</v>
      </c>
      <c r="BG159" s="2" t="s">
        <v>348</v>
      </c>
      <c r="BH159" s="2" t="s">
        <v>348</v>
      </c>
      <c r="BI159" s="2" t="s">
        <v>349</v>
      </c>
      <c r="BJ159" s="2" t="str">
        <f>IF(Table1[[#This Row],[Enrollment Type: Group]]="X", "N", IF(Table1[[#This Row],[Enrollment Type: Atypical]]="A", "O", IF(Table1[[#This Row],[Enrollment Type: Individual]]="I", "O", IF(Table1[[#This Row],[Enrollment Type: Individual within a Group]]="N", "O", "O"))))</f>
        <v>O</v>
      </c>
      <c r="BK159" s="2" t="s">
        <v>348</v>
      </c>
      <c r="BL159" s="2" t="s">
        <v>348</v>
      </c>
      <c r="BM159" s="2" t="s">
        <v>349</v>
      </c>
      <c r="BN159" s="20" t="s">
        <v>349</v>
      </c>
      <c r="BO159" s="20" t="s">
        <v>349</v>
      </c>
      <c r="BP159" s="20" t="s">
        <v>351</v>
      </c>
      <c r="BQ159" s="20" t="s">
        <v>349</v>
      </c>
      <c r="BR159" s="20" t="s">
        <v>348</v>
      </c>
      <c r="BS159" s="20" t="s">
        <v>349</v>
      </c>
      <c r="BT159" s="20" t="s">
        <v>348</v>
      </c>
      <c r="BU1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9" s="20" t="s">
        <v>348</v>
      </c>
      <c r="BW159" s="20" t="s">
        <v>348</v>
      </c>
      <c r="BX159" s="20" t="s">
        <v>348</v>
      </c>
      <c r="BY159" s="23" t="s">
        <v>349</v>
      </c>
      <c r="BZ159" s="2"/>
    </row>
    <row r="160" spans="1:79" x14ac:dyDescent="0.25">
      <c r="A160" s="5" t="str">
        <f>Table1[[#This Row],[Provider Type Code]]&amp;""&amp;Table1[[#This Row],[Provider Category (Specialty)]]</f>
        <v>0410</v>
      </c>
      <c r="B160" s="5" t="s">
        <v>322</v>
      </c>
      <c r="C160" s="2" t="s">
        <v>546</v>
      </c>
      <c r="D160" s="3" t="s">
        <v>392</v>
      </c>
      <c r="E160" s="2" t="s">
        <v>198</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
        <v>348</v>
      </c>
      <c r="AR160" s="2" t="s">
        <v>348</v>
      </c>
      <c r="AS160" s="2" t="s">
        <v>348</v>
      </c>
      <c r="AT160" s="2" t="str">
        <f>IF(Table1[[#This Row],[Enrollment Type: Group]]="X", "N", "C")</f>
        <v>C</v>
      </c>
      <c r="AU160" s="2" t="s">
        <v>348</v>
      </c>
      <c r="AV160" s="2" t="s">
        <v>348</v>
      </c>
      <c r="AW160" s="2" t="s">
        <v>348</v>
      </c>
      <c r="AX160" s="2" t="s">
        <v>348</v>
      </c>
      <c r="AY160" s="2" t="str">
        <f>IF(Table1[[#This Row],[Enrollment Type: Individual within a Group]]="X", "Y", IF(Table1[[#This Row],[Enrollment Type: Atypical]]="A", "B", IF(Table1[[#This Row],[Enrollment Type: Individual]]="I", "B", IF(Table1[[#This Row],[Enrollment Type: Group]]="G", "B", "N"))))</f>
        <v>Y</v>
      </c>
      <c r="AZ160" s="2" t="s">
        <v>348</v>
      </c>
      <c r="BA160" s="2" t="s">
        <v>348</v>
      </c>
      <c r="BB160" s="2" t="s">
        <v>348</v>
      </c>
      <c r="BC160" s="2" t="str">
        <f>IF(Table1[[#This Row],[Enrollment Type: Group]]="X", "N", IF(Table1[[#This Row],[Enrollment Type: Atypical]]="A", "R", IF(Table1[[#This Row],[Enrollment Type: Individual]]="I", "R", IF(Table1[[#This Row],[Enrollment Type: Individual within a Group]]="N", "R", "Y"))))</f>
        <v>Y</v>
      </c>
      <c r="BD160" s="2" t="s">
        <v>348</v>
      </c>
      <c r="BE160" s="2" t="s">
        <v>348</v>
      </c>
      <c r="BF160" s="2" t="s">
        <v>348</v>
      </c>
      <c r="BG160" s="2" t="s">
        <v>348</v>
      </c>
      <c r="BH160" s="2" t="s">
        <v>348</v>
      </c>
      <c r="BI160" s="2" t="s">
        <v>349</v>
      </c>
      <c r="BJ160" s="2" t="str">
        <f>IF(Table1[[#This Row],[Enrollment Type: Group]]="X", "N", IF(Table1[[#This Row],[Enrollment Type: Atypical]]="A", "O", IF(Table1[[#This Row],[Enrollment Type: Individual]]="I", "O", IF(Table1[[#This Row],[Enrollment Type: Individual within a Group]]="N", "O", "O"))))</f>
        <v>O</v>
      </c>
      <c r="BK160" s="2" t="s">
        <v>348</v>
      </c>
      <c r="BL160" s="2" t="s">
        <v>348</v>
      </c>
      <c r="BM160" s="2" t="s">
        <v>349</v>
      </c>
      <c r="BN160" s="20" t="s">
        <v>349</v>
      </c>
      <c r="BO160" s="20" t="s">
        <v>349</v>
      </c>
      <c r="BP160" s="20" t="s">
        <v>351</v>
      </c>
      <c r="BQ160" s="20" t="s">
        <v>349</v>
      </c>
      <c r="BR160" s="20" t="s">
        <v>348</v>
      </c>
      <c r="BS160" s="20" t="s">
        <v>349</v>
      </c>
      <c r="BT160" s="20" t="s">
        <v>348</v>
      </c>
      <c r="BU1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0" s="20" t="s">
        <v>348</v>
      </c>
      <c r="BW160" s="20" t="s">
        <v>348</v>
      </c>
      <c r="BX160" s="20" t="s">
        <v>348</v>
      </c>
      <c r="BY160" s="23" t="s">
        <v>349</v>
      </c>
      <c r="BZ160" s="2"/>
    </row>
    <row r="161" spans="1:79" x14ac:dyDescent="0.25">
      <c r="A161" s="5" t="str">
        <f>Table1[[#This Row],[Provider Type Code]]&amp;""&amp;Table1[[#This Row],[Provider Category (Specialty)]]</f>
        <v>0411</v>
      </c>
      <c r="B161" s="5" t="s">
        <v>322</v>
      </c>
      <c r="C161" s="2" t="s">
        <v>546</v>
      </c>
      <c r="D161" s="3" t="s">
        <v>416</v>
      </c>
      <c r="E161" s="2" t="s">
        <v>203</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
        <v>348</v>
      </c>
      <c r="AR161" s="2" t="s">
        <v>348</v>
      </c>
      <c r="AS161" s="2" t="s">
        <v>348</v>
      </c>
      <c r="AT161" s="2" t="str">
        <f>IF(Table1[[#This Row],[Enrollment Type: Group]]="X", "N", "C")</f>
        <v>C</v>
      </c>
      <c r="AU161" s="2" t="s">
        <v>348</v>
      </c>
      <c r="AV161" s="2" t="s">
        <v>348</v>
      </c>
      <c r="AW161" s="2" t="s">
        <v>348</v>
      </c>
      <c r="AX161" s="2" t="s">
        <v>348</v>
      </c>
      <c r="AY161" s="2" t="str">
        <f>IF(Table1[[#This Row],[Enrollment Type: Individual within a Group]]="X", "Y", IF(Table1[[#This Row],[Enrollment Type: Atypical]]="A", "B", IF(Table1[[#This Row],[Enrollment Type: Individual]]="I", "B", IF(Table1[[#This Row],[Enrollment Type: Group]]="G", "B", "N"))))</f>
        <v>Y</v>
      </c>
      <c r="AZ161" s="2" t="s">
        <v>351</v>
      </c>
      <c r="BA161" s="2" t="s">
        <v>348</v>
      </c>
      <c r="BB161" s="2" t="s">
        <v>348</v>
      </c>
      <c r="BC161" s="2" t="str">
        <f>IF(Table1[[#This Row],[Enrollment Type: Group]]="X", "N", IF(Table1[[#This Row],[Enrollment Type: Atypical]]="A", "R", IF(Table1[[#This Row],[Enrollment Type: Individual]]="I", "R", IF(Table1[[#This Row],[Enrollment Type: Individual within a Group]]="N", "R", "Y"))))</f>
        <v>Y</v>
      </c>
      <c r="BD161" s="2" t="s">
        <v>348</v>
      </c>
      <c r="BE161" s="2" t="s">
        <v>348</v>
      </c>
      <c r="BF161" s="2" t="s">
        <v>348</v>
      </c>
      <c r="BG161" s="2" t="s">
        <v>348</v>
      </c>
      <c r="BH161" s="2" t="s">
        <v>348</v>
      </c>
      <c r="BI161" s="2" t="s">
        <v>349</v>
      </c>
      <c r="BJ161" s="2" t="str">
        <f>IF(Table1[[#This Row],[Enrollment Type: Group]]="X", "N", IF(Table1[[#This Row],[Enrollment Type: Atypical]]="A", "O", IF(Table1[[#This Row],[Enrollment Type: Individual]]="I", "O", IF(Table1[[#This Row],[Enrollment Type: Individual within a Group]]="N", "O", "O"))))</f>
        <v>O</v>
      </c>
      <c r="BK161" s="2" t="s">
        <v>348</v>
      </c>
      <c r="BL161" s="2" t="s">
        <v>348</v>
      </c>
      <c r="BM161" s="2" t="s">
        <v>349</v>
      </c>
      <c r="BN161" s="20" t="s">
        <v>349</v>
      </c>
      <c r="BO161" s="20" t="s">
        <v>349</v>
      </c>
      <c r="BP161" s="20" t="s">
        <v>351</v>
      </c>
      <c r="BQ161" s="20" t="s">
        <v>349</v>
      </c>
      <c r="BR161" s="20" t="s">
        <v>348</v>
      </c>
      <c r="BS161" s="20" t="s">
        <v>349</v>
      </c>
      <c r="BT161" s="20" t="s">
        <v>348</v>
      </c>
      <c r="BU1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1" s="20" t="s">
        <v>348</v>
      </c>
      <c r="BW161" s="20" t="s">
        <v>348</v>
      </c>
      <c r="BX161" s="20" t="s">
        <v>348</v>
      </c>
      <c r="BY161" s="23" t="s">
        <v>349</v>
      </c>
      <c r="BZ161" s="2"/>
      <c r="CA161" s="6"/>
    </row>
    <row r="162" spans="1:79" ht="22.5" x14ac:dyDescent="0.25">
      <c r="A162" s="5" t="str">
        <f>Table1[[#This Row],[Provider Type Code]]&amp;""&amp;Table1[[#This Row],[Provider Category (Specialty)]]</f>
        <v>0412</v>
      </c>
      <c r="B162" s="5" t="s">
        <v>322</v>
      </c>
      <c r="C162" s="2" t="s">
        <v>546</v>
      </c>
      <c r="D162" s="3" t="s">
        <v>492</v>
      </c>
      <c r="E162" s="2" t="s">
        <v>587</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
        <v>348</v>
      </c>
      <c r="AR162" s="2" t="s">
        <v>348</v>
      </c>
      <c r="AS162" s="2" t="s">
        <v>348</v>
      </c>
      <c r="AT162" s="2" t="str">
        <f>IF(Table1[[#This Row],[Enrollment Type: Group]]="X", "N", "C")</f>
        <v>C</v>
      </c>
      <c r="AU162" s="2" t="s">
        <v>348</v>
      </c>
      <c r="AV162" s="2" t="s">
        <v>348</v>
      </c>
      <c r="AW162" s="2" t="s">
        <v>348</v>
      </c>
      <c r="AX162" s="2" t="s">
        <v>348</v>
      </c>
      <c r="AY162" s="2" t="str">
        <f>IF(Table1[[#This Row],[Enrollment Type: Individual within a Group]]="X", "Y", IF(Table1[[#This Row],[Enrollment Type: Atypical]]="A", "B", IF(Table1[[#This Row],[Enrollment Type: Individual]]="I", "B", IF(Table1[[#This Row],[Enrollment Type: Group]]="G", "B", "N"))))</f>
        <v>Y</v>
      </c>
      <c r="AZ162" s="2" t="s">
        <v>348</v>
      </c>
      <c r="BA162" s="2" t="s">
        <v>348</v>
      </c>
      <c r="BB162" s="2" t="s">
        <v>348</v>
      </c>
      <c r="BC162" s="2" t="str">
        <f>IF(Table1[[#This Row],[Enrollment Type: Group]]="X", "N", IF(Table1[[#This Row],[Enrollment Type: Atypical]]="A", "R", IF(Table1[[#This Row],[Enrollment Type: Individual]]="I", "R", IF(Table1[[#This Row],[Enrollment Type: Individual within a Group]]="N", "R", "Y"))))</f>
        <v>Y</v>
      </c>
      <c r="BD162" s="2" t="s">
        <v>348</v>
      </c>
      <c r="BE162" s="2" t="s">
        <v>348</v>
      </c>
      <c r="BF162" s="2" t="s">
        <v>348</v>
      </c>
      <c r="BG162" s="2" t="s">
        <v>348</v>
      </c>
      <c r="BH162" s="2" t="s">
        <v>348</v>
      </c>
      <c r="BI162" s="2" t="s">
        <v>349</v>
      </c>
      <c r="BJ162" s="2" t="str">
        <f>IF(Table1[[#This Row],[Enrollment Type: Group]]="X", "N", IF(Table1[[#This Row],[Enrollment Type: Atypical]]="A", "O", IF(Table1[[#This Row],[Enrollment Type: Individual]]="I", "O", IF(Table1[[#This Row],[Enrollment Type: Individual within a Group]]="N", "O", "O"))))</f>
        <v>O</v>
      </c>
      <c r="BK162" s="2" t="s">
        <v>348</v>
      </c>
      <c r="BL162" s="2" t="s">
        <v>348</v>
      </c>
      <c r="BM162" s="2" t="s">
        <v>349</v>
      </c>
      <c r="BN162" s="20" t="s">
        <v>349</v>
      </c>
      <c r="BO162" s="20" t="s">
        <v>349</v>
      </c>
      <c r="BP162" s="20" t="s">
        <v>351</v>
      </c>
      <c r="BQ162" s="20" t="s">
        <v>349</v>
      </c>
      <c r="BR162" s="20" t="s">
        <v>348</v>
      </c>
      <c r="BS162" s="20" t="s">
        <v>349</v>
      </c>
      <c r="BT162" s="20" t="s">
        <v>348</v>
      </c>
      <c r="BU1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2" s="20" t="s">
        <v>348</v>
      </c>
      <c r="BW162" s="20" t="s">
        <v>348</v>
      </c>
      <c r="BX162" s="20" t="s">
        <v>348</v>
      </c>
      <c r="BY162" s="23" t="s">
        <v>349</v>
      </c>
      <c r="BZ162" s="2"/>
    </row>
    <row r="163" spans="1:79" x14ac:dyDescent="0.25">
      <c r="A163" s="5" t="str">
        <f>Table1[[#This Row],[Provider Type Code]]&amp;""&amp;Table1[[#This Row],[Provider Category (Specialty)]]</f>
        <v>0413</v>
      </c>
      <c r="B163" s="5" t="s">
        <v>322</v>
      </c>
      <c r="C163" s="2" t="s">
        <v>546</v>
      </c>
      <c r="D163" s="3" t="s">
        <v>417</v>
      </c>
      <c r="E163" s="2" t="s">
        <v>209</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
        <v>348</v>
      </c>
      <c r="AR163" s="2" t="s">
        <v>348</v>
      </c>
      <c r="AS163" s="2" t="s">
        <v>348</v>
      </c>
      <c r="AT163" s="2" t="str">
        <f>IF(Table1[[#This Row],[Enrollment Type: Group]]="X", "N", "C")</f>
        <v>C</v>
      </c>
      <c r="AU163" s="2" t="s">
        <v>348</v>
      </c>
      <c r="AV163" s="2" t="s">
        <v>348</v>
      </c>
      <c r="AW163" s="2" t="s">
        <v>348</v>
      </c>
      <c r="AX163" s="2" t="s">
        <v>348</v>
      </c>
      <c r="AY163" s="2" t="str">
        <f>IF(Table1[[#This Row],[Enrollment Type: Individual within a Group]]="X", "Y", IF(Table1[[#This Row],[Enrollment Type: Atypical]]="A", "B", IF(Table1[[#This Row],[Enrollment Type: Individual]]="I", "B", IF(Table1[[#This Row],[Enrollment Type: Group]]="G", "B", "N"))))</f>
        <v>Y</v>
      </c>
      <c r="AZ163" s="2" t="s">
        <v>348</v>
      </c>
      <c r="BA163" s="2" t="s">
        <v>348</v>
      </c>
      <c r="BB163" s="2" t="s">
        <v>348</v>
      </c>
      <c r="BC163" s="2" t="str">
        <f>IF(Table1[[#This Row],[Enrollment Type: Group]]="X", "N", IF(Table1[[#This Row],[Enrollment Type: Atypical]]="A", "R", IF(Table1[[#This Row],[Enrollment Type: Individual]]="I", "R", IF(Table1[[#This Row],[Enrollment Type: Individual within a Group]]="N", "R", "Y"))))</f>
        <v>Y</v>
      </c>
      <c r="BD163" s="2" t="s">
        <v>348</v>
      </c>
      <c r="BE163" s="2" t="s">
        <v>348</v>
      </c>
      <c r="BF163" s="2" t="s">
        <v>348</v>
      </c>
      <c r="BG163" s="2" t="s">
        <v>348</v>
      </c>
      <c r="BH163" s="2" t="s">
        <v>348</v>
      </c>
      <c r="BI163" s="2" t="s">
        <v>349</v>
      </c>
      <c r="BJ163" s="2" t="str">
        <f>IF(Table1[[#This Row],[Enrollment Type: Group]]="X", "N", IF(Table1[[#This Row],[Enrollment Type: Atypical]]="A", "O", IF(Table1[[#This Row],[Enrollment Type: Individual]]="I", "O", IF(Table1[[#This Row],[Enrollment Type: Individual within a Group]]="N", "O", "O"))))</f>
        <v>O</v>
      </c>
      <c r="BK163" s="2" t="s">
        <v>348</v>
      </c>
      <c r="BL163" s="2" t="s">
        <v>348</v>
      </c>
      <c r="BM163" s="2" t="s">
        <v>349</v>
      </c>
      <c r="BN163" s="20" t="s">
        <v>349</v>
      </c>
      <c r="BO163" s="20" t="s">
        <v>349</v>
      </c>
      <c r="BP163" s="20" t="s">
        <v>351</v>
      </c>
      <c r="BQ163" s="20" t="s">
        <v>349</v>
      </c>
      <c r="BR163" s="20" t="s">
        <v>348</v>
      </c>
      <c r="BS163" s="20" t="s">
        <v>349</v>
      </c>
      <c r="BT163" s="20" t="s">
        <v>348</v>
      </c>
      <c r="BU1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3" s="20" t="s">
        <v>348</v>
      </c>
      <c r="BW163" s="20" t="s">
        <v>348</v>
      </c>
      <c r="BX163" s="20" t="s">
        <v>348</v>
      </c>
      <c r="BY163" s="23" t="s">
        <v>349</v>
      </c>
      <c r="BZ163" s="2"/>
    </row>
    <row r="164" spans="1:79" x14ac:dyDescent="0.25">
      <c r="A164" s="5" t="str">
        <f>Table1[[#This Row],[Provider Type Code]]&amp;""&amp;Table1[[#This Row],[Provider Category (Specialty)]]</f>
        <v>0414</v>
      </c>
      <c r="B164" s="5" t="s">
        <v>322</v>
      </c>
      <c r="C164" s="2" t="s">
        <v>546</v>
      </c>
      <c r="D164" s="3" t="s">
        <v>418</v>
      </c>
      <c r="E164" s="2" t="s">
        <v>235</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
        <v>348</v>
      </c>
      <c r="AR164" s="2" t="s">
        <v>348</v>
      </c>
      <c r="AS164" s="2" t="s">
        <v>348</v>
      </c>
      <c r="AT164" s="2" t="str">
        <f>IF(Table1[[#This Row],[Enrollment Type: Group]]="X", "N", "C")</f>
        <v>C</v>
      </c>
      <c r="AU164" s="2" t="s">
        <v>348</v>
      </c>
      <c r="AV164" s="2" t="s">
        <v>348</v>
      </c>
      <c r="AW164" s="2" t="s">
        <v>348</v>
      </c>
      <c r="AX164" s="2" t="s">
        <v>348</v>
      </c>
      <c r="AY164" s="2" t="str">
        <f>IF(Table1[[#This Row],[Enrollment Type: Individual within a Group]]="X", "Y", IF(Table1[[#This Row],[Enrollment Type: Atypical]]="A", "B", IF(Table1[[#This Row],[Enrollment Type: Individual]]="I", "B", IF(Table1[[#This Row],[Enrollment Type: Group]]="G", "B", "N"))))</f>
        <v>Y</v>
      </c>
      <c r="AZ164" s="2" t="s">
        <v>348</v>
      </c>
      <c r="BA164" s="2" t="s">
        <v>348</v>
      </c>
      <c r="BB164" s="2" t="s">
        <v>348</v>
      </c>
      <c r="BC164" s="2" t="str">
        <f>IF(Table1[[#This Row],[Enrollment Type: Group]]="X", "N", IF(Table1[[#This Row],[Enrollment Type: Atypical]]="A", "R", IF(Table1[[#This Row],[Enrollment Type: Individual]]="I", "R", IF(Table1[[#This Row],[Enrollment Type: Individual within a Group]]="N", "R", "Y"))))</f>
        <v>Y</v>
      </c>
      <c r="BD164" s="2" t="s">
        <v>348</v>
      </c>
      <c r="BE164" s="2" t="s">
        <v>348</v>
      </c>
      <c r="BF164" s="2" t="s">
        <v>348</v>
      </c>
      <c r="BG164" s="2" t="s">
        <v>348</v>
      </c>
      <c r="BH164" s="2" t="s">
        <v>348</v>
      </c>
      <c r="BI164" s="2" t="s">
        <v>349</v>
      </c>
      <c r="BJ164" s="2" t="str">
        <f>IF(Table1[[#This Row],[Enrollment Type: Group]]="X", "N", IF(Table1[[#This Row],[Enrollment Type: Atypical]]="A", "O", IF(Table1[[#This Row],[Enrollment Type: Individual]]="I", "O", IF(Table1[[#This Row],[Enrollment Type: Individual within a Group]]="N", "O", "O"))))</f>
        <v>O</v>
      </c>
      <c r="BK164" s="2" t="s">
        <v>348</v>
      </c>
      <c r="BL164" s="2" t="s">
        <v>348</v>
      </c>
      <c r="BM164" s="2" t="s">
        <v>349</v>
      </c>
      <c r="BN164" s="20" t="s">
        <v>349</v>
      </c>
      <c r="BO164" s="20" t="s">
        <v>349</v>
      </c>
      <c r="BP164" s="20" t="s">
        <v>351</v>
      </c>
      <c r="BQ164" s="20" t="s">
        <v>349</v>
      </c>
      <c r="BR164" s="20" t="s">
        <v>348</v>
      </c>
      <c r="BS164" s="20" t="s">
        <v>349</v>
      </c>
      <c r="BT164" s="20" t="s">
        <v>348</v>
      </c>
      <c r="BU1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4" s="20" t="s">
        <v>348</v>
      </c>
      <c r="BW164" s="20" t="s">
        <v>348</v>
      </c>
      <c r="BX164" s="20" t="s">
        <v>348</v>
      </c>
      <c r="BY164" s="23" t="s">
        <v>349</v>
      </c>
      <c r="BZ164" s="2"/>
    </row>
    <row r="165" spans="1:79" ht="22.5" x14ac:dyDescent="0.25">
      <c r="A165" s="5" t="str">
        <f>Table1[[#This Row],[Provider Type Code]]&amp;""&amp;Table1[[#This Row],[Provider Category (Specialty)]]</f>
        <v>0416</v>
      </c>
      <c r="B165" s="5" t="s">
        <v>322</v>
      </c>
      <c r="C165" s="2" t="s">
        <v>546</v>
      </c>
      <c r="D165" s="3" t="s">
        <v>420</v>
      </c>
      <c r="E165" s="2" t="s">
        <v>199</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
        <v>348</v>
      </c>
      <c r="AR165" s="2" t="s">
        <v>348</v>
      </c>
      <c r="AS165" s="2" t="s">
        <v>348</v>
      </c>
      <c r="AT165" s="2" t="str">
        <f>IF(Table1[[#This Row],[Enrollment Type: Group]]="X", "N", "C")</f>
        <v>C</v>
      </c>
      <c r="AU165" s="2" t="s">
        <v>348</v>
      </c>
      <c r="AV165" s="2" t="s">
        <v>348</v>
      </c>
      <c r="AW165" s="2" t="s">
        <v>348</v>
      </c>
      <c r="AX165" s="2" t="s">
        <v>348</v>
      </c>
      <c r="AY165" s="2" t="str">
        <f>IF(Table1[[#This Row],[Enrollment Type: Individual within a Group]]="X", "Y", IF(Table1[[#This Row],[Enrollment Type: Atypical]]="A", "B", IF(Table1[[#This Row],[Enrollment Type: Individual]]="I", "B", IF(Table1[[#This Row],[Enrollment Type: Group]]="G", "B", "N"))))</f>
        <v>Y</v>
      </c>
      <c r="AZ165" s="2" t="s">
        <v>351</v>
      </c>
      <c r="BA165" s="2" t="s">
        <v>348</v>
      </c>
      <c r="BB165" s="2" t="s">
        <v>348</v>
      </c>
      <c r="BC165" s="2" t="str">
        <f>IF(Table1[[#This Row],[Enrollment Type: Group]]="X", "N", IF(Table1[[#This Row],[Enrollment Type: Atypical]]="A", "R", IF(Table1[[#This Row],[Enrollment Type: Individual]]="I", "R", IF(Table1[[#This Row],[Enrollment Type: Individual within a Group]]="N", "R", "Y"))))</f>
        <v>Y</v>
      </c>
      <c r="BD165" s="2" t="s">
        <v>348</v>
      </c>
      <c r="BE165" s="2" t="s">
        <v>348</v>
      </c>
      <c r="BF165" s="2" t="s">
        <v>348</v>
      </c>
      <c r="BG165" s="2" t="s">
        <v>348</v>
      </c>
      <c r="BH165" s="2" t="s">
        <v>348</v>
      </c>
      <c r="BI165" s="2" t="s">
        <v>349</v>
      </c>
      <c r="BJ165" s="2" t="str">
        <f>IF(Table1[[#This Row],[Enrollment Type: Group]]="X", "N", IF(Table1[[#This Row],[Enrollment Type: Atypical]]="A", "O", IF(Table1[[#This Row],[Enrollment Type: Individual]]="I", "O", IF(Table1[[#This Row],[Enrollment Type: Individual within a Group]]="N", "O", "O"))))</f>
        <v>O</v>
      </c>
      <c r="BK165" s="2" t="s">
        <v>348</v>
      </c>
      <c r="BL165" s="2" t="s">
        <v>348</v>
      </c>
      <c r="BM165" s="2" t="s">
        <v>349</v>
      </c>
      <c r="BN165" s="20" t="s">
        <v>349</v>
      </c>
      <c r="BO165" s="20" t="s">
        <v>349</v>
      </c>
      <c r="BP165" s="20" t="s">
        <v>351</v>
      </c>
      <c r="BQ165" s="20" t="s">
        <v>349</v>
      </c>
      <c r="BR165" s="20" t="s">
        <v>348</v>
      </c>
      <c r="BS165" s="20" t="s">
        <v>349</v>
      </c>
      <c r="BT165" s="20" t="s">
        <v>348</v>
      </c>
      <c r="BU1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5" s="20" t="s">
        <v>348</v>
      </c>
      <c r="BW165" s="20" t="s">
        <v>348</v>
      </c>
      <c r="BX165" s="20" t="s">
        <v>348</v>
      </c>
      <c r="BY165" s="23" t="s">
        <v>349</v>
      </c>
      <c r="BZ165" s="2"/>
    </row>
    <row r="166" spans="1:79" x14ac:dyDescent="0.25">
      <c r="A166" s="5" t="str">
        <f>Table1[[#This Row],[Provider Type Code]]&amp;""&amp;Table1[[#This Row],[Provider Category (Specialty)]]</f>
        <v>0418</v>
      </c>
      <c r="B166" s="5" t="s">
        <v>322</v>
      </c>
      <c r="C166" s="2" t="s">
        <v>546</v>
      </c>
      <c r="D166" s="3" t="s">
        <v>422</v>
      </c>
      <c r="E166" s="2" t="s">
        <v>212</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
        <v>348</v>
      </c>
      <c r="AR166" s="2" t="s">
        <v>348</v>
      </c>
      <c r="AS166" s="2" t="s">
        <v>348</v>
      </c>
      <c r="AT166" s="2" t="str">
        <f>IF(Table1[[#This Row],[Enrollment Type: Group]]="X", "N", "C")</f>
        <v>C</v>
      </c>
      <c r="AU166" s="2" t="s">
        <v>348</v>
      </c>
      <c r="AV166" s="2" t="s">
        <v>348</v>
      </c>
      <c r="AW166" s="2" t="s">
        <v>348</v>
      </c>
      <c r="AX166" s="2" t="s">
        <v>348</v>
      </c>
      <c r="AY166" s="2" t="str">
        <f>IF(Table1[[#This Row],[Enrollment Type: Individual within a Group]]="X", "Y", IF(Table1[[#This Row],[Enrollment Type: Atypical]]="A", "B", IF(Table1[[#This Row],[Enrollment Type: Individual]]="I", "B", IF(Table1[[#This Row],[Enrollment Type: Group]]="G", "B", "N"))))</f>
        <v>Y</v>
      </c>
      <c r="AZ166" s="2" t="s">
        <v>348</v>
      </c>
      <c r="BA166" s="2" t="s">
        <v>348</v>
      </c>
      <c r="BB166" s="2" t="s">
        <v>348</v>
      </c>
      <c r="BC166" s="2" t="str">
        <f>IF(Table1[[#This Row],[Enrollment Type: Group]]="X", "N", IF(Table1[[#This Row],[Enrollment Type: Atypical]]="A", "R", IF(Table1[[#This Row],[Enrollment Type: Individual]]="I", "R", IF(Table1[[#This Row],[Enrollment Type: Individual within a Group]]="N", "R", "Y"))))</f>
        <v>Y</v>
      </c>
      <c r="BD166" s="2" t="s">
        <v>348</v>
      </c>
      <c r="BE166" s="2" t="s">
        <v>348</v>
      </c>
      <c r="BF166" s="2" t="s">
        <v>348</v>
      </c>
      <c r="BG166" s="2" t="s">
        <v>348</v>
      </c>
      <c r="BH166" s="2" t="s">
        <v>348</v>
      </c>
      <c r="BI166" s="2" t="s">
        <v>349</v>
      </c>
      <c r="BJ166" s="2" t="str">
        <f>IF(Table1[[#This Row],[Enrollment Type: Group]]="X", "N", IF(Table1[[#This Row],[Enrollment Type: Atypical]]="A", "O", IF(Table1[[#This Row],[Enrollment Type: Individual]]="I", "O", IF(Table1[[#This Row],[Enrollment Type: Individual within a Group]]="N", "O", "O"))))</f>
        <v>O</v>
      </c>
      <c r="BK166" s="2" t="s">
        <v>348</v>
      </c>
      <c r="BL166" s="2" t="s">
        <v>348</v>
      </c>
      <c r="BM166" s="2" t="s">
        <v>349</v>
      </c>
      <c r="BN166" s="20" t="s">
        <v>349</v>
      </c>
      <c r="BO166" s="20" t="s">
        <v>349</v>
      </c>
      <c r="BP166" s="20" t="s">
        <v>351</v>
      </c>
      <c r="BQ166" s="20" t="s">
        <v>349</v>
      </c>
      <c r="BR166" s="20" t="s">
        <v>348</v>
      </c>
      <c r="BS166" s="20" t="s">
        <v>349</v>
      </c>
      <c r="BT166" s="20" t="s">
        <v>348</v>
      </c>
      <c r="BU1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6" s="20" t="s">
        <v>348</v>
      </c>
      <c r="BW166" s="20" t="s">
        <v>348</v>
      </c>
      <c r="BX166" s="20" t="s">
        <v>348</v>
      </c>
      <c r="BY166" s="23" t="s">
        <v>349</v>
      </c>
      <c r="BZ166" s="2"/>
    </row>
    <row r="167" spans="1:79" x14ac:dyDescent="0.25">
      <c r="A167" s="5" t="str">
        <f>Table1[[#This Row],[Provider Type Code]]&amp;""&amp;Table1[[#This Row],[Provider Category (Specialty)]]</f>
        <v>0420</v>
      </c>
      <c r="B167" s="5" t="s">
        <v>322</v>
      </c>
      <c r="C167" s="2" t="s">
        <v>546</v>
      </c>
      <c r="D167" s="3" t="s">
        <v>423</v>
      </c>
      <c r="E167" s="2" t="s">
        <v>236</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
        <v>348</v>
      </c>
      <c r="AR167" s="2" t="s">
        <v>348</v>
      </c>
      <c r="AS167" s="2" t="s">
        <v>348</v>
      </c>
      <c r="AT167" s="2" t="str">
        <f>IF(Table1[[#This Row],[Enrollment Type: Group]]="X", "N", "C")</f>
        <v>C</v>
      </c>
      <c r="AU167" s="2" t="s">
        <v>348</v>
      </c>
      <c r="AV167" s="2" t="s">
        <v>348</v>
      </c>
      <c r="AW167" s="2" t="s">
        <v>348</v>
      </c>
      <c r="AX167" s="2" t="s">
        <v>348</v>
      </c>
      <c r="AY167" s="2" t="str">
        <f>IF(Table1[[#This Row],[Enrollment Type: Individual within a Group]]="X", "Y", IF(Table1[[#This Row],[Enrollment Type: Atypical]]="A", "B", IF(Table1[[#This Row],[Enrollment Type: Individual]]="I", "B", IF(Table1[[#This Row],[Enrollment Type: Group]]="G", "B", "N"))))</f>
        <v>Y</v>
      </c>
      <c r="AZ167" s="2" t="s">
        <v>348</v>
      </c>
      <c r="BA167" s="2" t="s">
        <v>348</v>
      </c>
      <c r="BB167" s="2" t="s">
        <v>348</v>
      </c>
      <c r="BC167" s="2" t="str">
        <f>IF(Table1[[#This Row],[Enrollment Type: Group]]="X", "N", IF(Table1[[#This Row],[Enrollment Type: Atypical]]="A", "R", IF(Table1[[#This Row],[Enrollment Type: Individual]]="I", "R", IF(Table1[[#This Row],[Enrollment Type: Individual within a Group]]="N", "R", "Y"))))</f>
        <v>Y</v>
      </c>
      <c r="BD167" s="2" t="s">
        <v>348</v>
      </c>
      <c r="BE167" s="2" t="s">
        <v>348</v>
      </c>
      <c r="BF167" s="2" t="s">
        <v>348</v>
      </c>
      <c r="BG167" s="2" t="s">
        <v>348</v>
      </c>
      <c r="BH167" s="2" t="s">
        <v>348</v>
      </c>
      <c r="BI167" s="2" t="s">
        <v>349</v>
      </c>
      <c r="BJ167" s="2" t="str">
        <f>IF(Table1[[#This Row],[Enrollment Type: Group]]="X", "N", IF(Table1[[#This Row],[Enrollment Type: Atypical]]="A", "O", IF(Table1[[#This Row],[Enrollment Type: Individual]]="I", "O", IF(Table1[[#This Row],[Enrollment Type: Individual within a Group]]="N", "O", "O"))))</f>
        <v>O</v>
      </c>
      <c r="BK167" s="2" t="s">
        <v>348</v>
      </c>
      <c r="BL167" s="2" t="s">
        <v>348</v>
      </c>
      <c r="BM167" s="2" t="s">
        <v>349</v>
      </c>
      <c r="BN167" s="20" t="s">
        <v>349</v>
      </c>
      <c r="BO167" s="20" t="s">
        <v>349</v>
      </c>
      <c r="BP167" s="20" t="s">
        <v>351</v>
      </c>
      <c r="BQ167" s="20" t="s">
        <v>349</v>
      </c>
      <c r="BR167" s="20" t="s">
        <v>348</v>
      </c>
      <c r="BS167" s="20" t="s">
        <v>349</v>
      </c>
      <c r="BT167" s="20" t="s">
        <v>348</v>
      </c>
      <c r="BU16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7" s="20" t="s">
        <v>348</v>
      </c>
      <c r="BW167" s="20" t="s">
        <v>348</v>
      </c>
      <c r="BX167" s="20" t="s">
        <v>348</v>
      </c>
      <c r="BY167" s="23" t="s">
        <v>349</v>
      </c>
      <c r="BZ167" s="2"/>
    </row>
    <row r="168" spans="1:79" x14ac:dyDescent="0.25">
      <c r="A168" s="5" t="str">
        <f>Table1[[#This Row],[Provider Type Code]]&amp;""&amp;Table1[[#This Row],[Provider Category (Specialty)]]</f>
        <v>0422</v>
      </c>
      <c r="B168" s="5" t="s">
        <v>322</v>
      </c>
      <c r="C168" s="2" t="s">
        <v>546</v>
      </c>
      <c r="D168" s="3" t="s">
        <v>425</v>
      </c>
      <c r="E168" s="2" t="s">
        <v>220</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
        <v>348</v>
      </c>
      <c r="AR168" s="2" t="s">
        <v>348</v>
      </c>
      <c r="AS168" s="2" t="s">
        <v>348</v>
      </c>
      <c r="AT168" s="2" t="str">
        <f>IF(Table1[[#This Row],[Enrollment Type: Group]]="X", "N", "C")</f>
        <v>C</v>
      </c>
      <c r="AU168" s="2" t="s">
        <v>348</v>
      </c>
      <c r="AV168" s="2" t="s">
        <v>348</v>
      </c>
      <c r="AW168" s="2" t="s">
        <v>348</v>
      </c>
      <c r="AX168" s="2" t="s">
        <v>348</v>
      </c>
      <c r="AY168" s="2" t="str">
        <f>IF(Table1[[#This Row],[Enrollment Type: Individual within a Group]]="X", "Y", IF(Table1[[#This Row],[Enrollment Type: Atypical]]="A", "B", IF(Table1[[#This Row],[Enrollment Type: Individual]]="I", "B", IF(Table1[[#This Row],[Enrollment Type: Group]]="G", "B", "N"))))</f>
        <v>Y</v>
      </c>
      <c r="AZ168" s="2" t="s">
        <v>348</v>
      </c>
      <c r="BA168" s="2" t="s">
        <v>348</v>
      </c>
      <c r="BB168" s="2" t="s">
        <v>348</v>
      </c>
      <c r="BC168" s="2" t="str">
        <f>IF(Table1[[#This Row],[Enrollment Type: Group]]="X", "N", IF(Table1[[#This Row],[Enrollment Type: Atypical]]="A", "R", IF(Table1[[#This Row],[Enrollment Type: Individual]]="I", "R", IF(Table1[[#This Row],[Enrollment Type: Individual within a Group]]="N", "R", "Y"))))</f>
        <v>Y</v>
      </c>
      <c r="BD168" s="2" t="s">
        <v>348</v>
      </c>
      <c r="BE168" s="2" t="s">
        <v>348</v>
      </c>
      <c r="BF168" s="2" t="s">
        <v>348</v>
      </c>
      <c r="BG168" s="2" t="s">
        <v>348</v>
      </c>
      <c r="BH168" s="2" t="s">
        <v>348</v>
      </c>
      <c r="BI168" s="2" t="s">
        <v>349</v>
      </c>
      <c r="BJ168" s="2" t="str">
        <f>IF(Table1[[#This Row],[Enrollment Type: Group]]="X", "N", IF(Table1[[#This Row],[Enrollment Type: Atypical]]="A", "O", IF(Table1[[#This Row],[Enrollment Type: Individual]]="I", "O", IF(Table1[[#This Row],[Enrollment Type: Individual within a Group]]="N", "O", "O"))))</f>
        <v>O</v>
      </c>
      <c r="BK168" s="2" t="s">
        <v>348</v>
      </c>
      <c r="BL168" s="2" t="s">
        <v>348</v>
      </c>
      <c r="BM168" s="2" t="s">
        <v>349</v>
      </c>
      <c r="BN168" s="20" t="s">
        <v>349</v>
      </c>
      <c r="BO168" s="20" t="s">
        <v>349</v>
      </c>
      <c r="BP168" s="20" t="s">
        <v>351</v>
      </c>
      <c r="BQ168" s="20" t="s">
        <v>349</v>
      </c>
      <c r="BR168" s="20" t="s">
        <v>348</v>
      </c>
      <c r="BS168" s="20" t="s">
        <v>349</v>
      </c>
      <c r="BT168" s="20" t="s">
        <v>348</v>
      </c>
      <c r="BU1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8" s="20" t="s">
        <v>348</v>
      </c>
      <c r="BW168" s="20" t="s">
        <v>348</v>
      </c>
      <c r="BX168" s="20" t="s">
        <v>348</v>
      </c>
      <c r="BY168" s="23" t="s">
        <v>349</v>
      </c>
      <c r="BZ168" s="2"/>
    </row>
    <row r="169" spans="1:79" ht="22.5" x14ac:dyDescent="0.25">
      <c r="A169" s="5" t="str">
        <f>Table1[[#This Row],[Provider Type Code]]&amp;""&amp;Table1[[#This Row],[Provider Category (Specialty)]]</f>
        <v>0424</v>
      </c>
      <c r="B169" s="5" t="s">
        <v>322</v>
      </c>
      <c r="C169" s="2" t="s">
        <v>546</v>
      </c>
      <c r="D169" s="3" t="s">
        <v>427</v>
      </c>
      <c r="E169" s="2" t="s">
        <v>239</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
        <v>348</v>
      </c>
      <c r="AR169" s="2" t="s">
        <v>348</v>
      </c>
      <c r="AS169" s="2" t="s">
        <v>348</v>
      </c>
      <c r="AT169" s="2" t="str">
        <f>IF(Table1[[#This Row],[Enrollment Type: Group]]="X", "N", "C")</f>
        <v>C</v>
      </c>
      <c r="AU169" s="2" t="s">
        <v>348</v>
      </c>
      <c r="AV169" s="2" t="s">
        <v>348</v>
      </c>
      <c r="AW169" s="2" t="s">
        <v>348</v>
      </c>
      <c r="AX169" s="2" t="s">
        <v>348</v>
      </c>
      <c r="AY169" s="2" t="str">
        <f>IF(Table1[[#This Row],[Enrollment Type: Individual within a Group]]="X", "Y", IF(Table1[[#This Row],[Enrollment Type: Atypical]]="A", "B", IF(Table1[[#This Row],[Enrollment Type: Individual]]="I", "B", IF(Table1[[#This Row],[Enrollment Type: Group]]="G", "B", "N"))))</f>
        <v>Y</v>
      </c>
      <c r="AZ169" s="2" t="s">
        <v>348</v>
      </c>
      <c r="BA169" s="2" t="s">
        <v>348</v>
      </c>
      <c r="BB169" s="2" t="s">
        <v>348</v>
      </c>
      <c r="BC169" s="2" t="str">
        <f>IF(Table1[[#This Row],[Enrollment Type: Group]]="X", "N", IF(Table1[[#This Row],[Enrollment Type: Atypical]]="A", "R", IF(Table1[[#This Row],[Enrollment Type: Individual]]="I", "R", IF(Table1[[#This Row],[Enrollment Type: Individual within a Group]]="N", "R", "Y"))))</f>
        <v>Y</v>
      </c>
      <c r="BD169" s="2" t="s">
        <v>348</v>
      </c>
      <c r="BE169" s="2" t="s">
        <v>348</v>
      </c>
      <c r="BF169" s="2" t="s">
        <v>348</v>
      </c>
      <c r="BG169" s="2" t="s">
        <v>348</v>
      </c>
      <c r="BH169" s="2" t="s">
        <v>348</v>
      </c>
      <c r="BI169" s="2" t="s">
        <v>349</v>
      </c>
      <c r="BJ169" s="2" t="str">
        <f>IF(Table1[[#This Row],[Enrollment Type: Group]]="X", "N", IF(Table1[[#This Row],[Enrollment Type: Atypical]]="A", "O", IF(Table1[[#This Row],[Enrollment Type: Individual]]="I", "O", IF(Table1[[#This Row],[Enrollment Type: Individual within a Group]]="N", "O", "O"))))</f>
        <v>O</v>
      </c>
      <c r="BK169" s="2" t="s">
        <v>348</v>
      </c>
      <c r="BL169" s="2" t="s">
        <v>348</v>
      </c>
      <c r="BM169" s="2" t="s">
        <v>349</v>
      </c>
      <c r="BN169" s="20" t="s">
        <v>349</v>
      </c>
      <c r="BO169" s="20" t="s">
        <v>349</v>
      </c>
      <c r="BP169" s="20" t="s">
        <v>351</v>
      </c>
      <c r="BQ169" s="20" t="s">
        <v>349</v>
      </c>
      <c r="BR169" s="20" t="s">
        <v>348</v>
      </c>
      <c r="BS169" s="20" t="s">
        <v>349</v>
      </c>
      <c r="BT169" s="20" t="s">
        <v>348</v>
      </c>
      <c r="BU16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9" s="20" t="s">
        <v>348</v>
      </c>
      <c r="BW169" s="20" t="s">
        <v>348</v>
      </c>
      <c r="BX169" s="20" t="s">
        <v>348</v>
      </c>
      <c r="BY169" s="23" t="s">
        <v>349</v>
      </c>
      <c r="BZ169" s="2"/>
    </row>
    <row r="170" spans="1:79" x14ac:dyDescent="0.25">
      <c r="A170" s="5" t="str">
        <f>Table1[[#This Row],[Provider Type Code]]&amp;""&amp;Table1[[#This Row],[Provider Category (Specialty)]]</f>
        <v>0426</v>
      </c>
      <c r="B170" s="5" t="s">
        <v>322</v>
      </c>
      <c r="C170" s="2" t="s">
        <v>546</v>
      </c>
      <c r="D170" s="3" t="s">
        <v>329</v>
      </c>
      <c r="E170" s="2" t="s">
        <v>225</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
        <v>348</v>
      </c>
      <c r="AR170" s="2" t="s">
        <v>348</v>
      </c>
      <c r="AS170" s="2" t="s">
        <v>348</v>
      </c>
      <c r="AT170" s="2" t="str">
        <f>IF(Table1[[#This Row],[Enrollment Type: Group]]="X", "N", "C")</f>
        <v>C</v>
      </c>
      <c r="AU170" s="2" t="s">
        <v>348</v>
      </c>
      <c r="AV170" s="2" t="s">
        <v>348</v>
      </c>
      <c r="AW170" s="2" t="s">
        <v>348</v>
      </c>
      <c r="AX170" s="2" t="s">
        <v>348</v>
      </c>
      <c r="AY170" s="2" t="str">
        <f>IF(Table1[[#This Row],[Enrollment Type: Individual within a Group]]="X", "Y", IF(Table1[[#This Row],[Enrollment Type: Atypical]]="A", "B", IF(Table1[[#This Row],[Enrollment Type: Individual]]="I", "B", IF(Table1[[#This Row],[Enrollment Type: Group]]="G", "B", "N"))))</f>
        <v>Y</v>
      </c>
      <c r="AZ170" s="2" t="s">
        <v>348</v>
      </c>
      <c r="BA170" s="2" t="s">
        <v>348</v>
      </c>
      <c r="BB170" s="2" t="s">
        <v>348</v>
      </c>
      <c r="BC170" s="2" t="str">
        <f>IF(Table1[[#This Row],[Enrollment Type: Group]]="X", "N", IF(Table1[[#This Row],[Enrollment Type: Atypical]]="A", "R", IF(Table1[[#This Row],[Enrollment Type: Individual]]="I", "R", IF(Table1[[#This Row],[Enrollment Type: Individual within a Group]]="N", "R", "Y"))))</f>
        <v>Y</v>
      </c>
      <c r="BD170" s="2" t="s">
        <v>348</v>
      </c>
      <c r="BE170" s="2" t="s">
        <v>348</v>
      </c>
      <c r="BF170" s="2" t="s">
        <v>348</v>
      </c>
      <c r="BG170" s="2" t="s">
        <v>348</v>
      </c>
      <c r="BH170" s="2" t="s">
        <v>348</v>
      </c>
      <c r="BI170" s="2" t="s">
        <v>349</v>
      </c>
      <c r="BJ170" s="2" t="str">
        <f>IF(Table1[[#This Row],[Enrollment Type: Group]]="X", "N", IF(Table1[[#This Row],[Enrollment Type: Atypical]]="A", "O", IF(Table1[[#This Row],[Enrollment Type: Individual]]="I", "O", IF(Table1[[#This Row],[Enrollment Type: Individual within a Group]]="N", "O", "O"))))</f>
        <v>O</v>
      </c>
      <c r="BK170" s="2" t="s">
        <v>348</v>
      </c>
      <c r="BL170" s="2" t="s">
        <v>348</v>
      </c>
      <c r="BM170" s="2" t="s">
        <v>349</v>
      </c>
      <c r="BN170" s="20" t="s">
        <v>349</v>
      </c>
      <c r="BO170" s="20" t="s">
        <v>349</v>
      </c>
      <c r="BP170" s="20" t="s">
        <v>351</v>
      </c>
      <c r="BQ170" s="20" t="s">
        <v>349</v>
      </c>
      <c r="BR170" s="20" t="s">
        <v>348</v>
      </c>
      <c r="BS170" s="20" t="s">
        <v>349</v>
      </c>
      <c r="BT170" s="20" t="s">
        <v>348</v>
      </c>
      <c r="BU17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0" s="20" t="s">
        <v>348</v>
      </c>
      <c r="BW170" s="20" t="s">
        <v>348</v>
      </c>
      <c r="BX170" s="20" t="s">
        <v>348</v>
      </c>
      <c r="BY170" s="23" t="s">
        <v>349</v>
      </c>
      <c r="BZ170" s="2"/>
    </row>
    <row r="171" spans="1:79" x14ac:dyDescent="0.25">
      <c r="A171" s="5" t="str">
        <f>Table1[[#This Row],[Provider Type Code]]&amp;""&amp;Table1[[#This Row],[Provider Category (Specialty)]]</f>
        <v>0428</v>
      </c>
      <c r="B171" s="5" t="s">
        <v>322</v>
      </c>
      <c r="C171" s="2" t="s">
        <v>546</v>
      </c>
      <c r="D171" s="3" t="s">
        <v>430</v>
      </c>
      <c r="E171" s="2" t="s">
        <v>224</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
        <v>348</v>
      </c>
      <c r="AR171" s="2" t="s">
        <v>348</v>
      </c>
      <c r="AS171" s="2" t="s">
        <v>348</v>
      </c>
      <c r="AT171" s="2" t="str">
        <f>IF(Table1[[#This Row],[Enrollment Type: Group]]="X", "N", "C")</f>
        <v>C</v>
      </c>
      <c r="AU171" s="2" t="s">
        <v>348</v>
      </c>
      <c r="AV171" s="2" t="s">
        <v>348</v>
      </c>
      <c r="AW171" s="2" t="s">
        <v>348</v>
      </c>
      <c r="AX171" s="2" t="s">
        <v>348</v>
      </c>
      <c r="AY171" s="2" t="str">
        <f>IF(Table1[[#This Row],[Enrollment Type: Individual within a Group]]="X", "Y", IF(Table1[[#This Row],[Enrollment Type: Atypical]]="A", "B", IF(Table1[[#This Row],[Enrollment Type: Individual]]="I", "B", IF(Table1[[#This Row],[Enrollment Type: Group]]="G", "B", "N"))))</f>
        <v>Y</v>
      </c>
      <c r="AZ171" s="2" t="s">
        <v>348</v>
      </c>
      <c r="BA171" s="2" t="s">
        <v>348</v>
      </c>
      <c r="BB171" s="2" t="s">
        <v>348</v>
      </c>
      <c r="BC171" s="2" t="str">
        <f>IF(Table1[[#This Row],[Enrollment Type: Group]]="X", "N", IF(Table1[[#This Row],[Enrollment Type: Atypical]]="A", "R", IF(Table1[[#This Row],[Enrollment Type: Individual]]="I", "R", IF(Table1[[#This Row],[Enrollment Type: Individual within a Group]]="N", "R", "Y"))))</f>
        <v>Y</v>
      </c>
      <c r="BD171" s="2" t="s">
        <v>348</v>
      </c>
      <c r="BE171" s="2" t="s">
        <v>348</v>
      </c>
      <c r="BF171" s="2" t="s">
        <v>348</v>
      </c>
      <c r="BG171" s="2" t="s">
        <v>348</v>
      </c>
      <c r="BH171" s="2" t="s">
        <v>348</v>
      </c>
      <c r="BI171" s="2" t="s">
        <v>349</v>
      </c>
      <c r="BJ171" s="2" t="str">
        <f>IF(Table1[[#This Row],[Enrollment Type: Group]]="X", "N", IF(Table1[[#This Row],[Enrollment Type: Atypical]]="A", "O", IF(Table1[[#This Row],[Enrollment Type: Individual]]="I", "O", IF(Table1[[#This Row],[Enrollment Type: Individual within a Group]]="N", "O", "O"))))</f>
        <v>O</v>
      </c>
      <c r="BK171" s="2" t="s">
        <v>348</v>
      </c>
      <c r="BL171" s="2" t="s">
        <v>348</v>
      </c>
      <c r="BM171" s="2" t="s">
        <v>349</v>
      </c>
      <c r="BN171" s="20" t="s">
        <v>349</v>
      </c>
      <c r="BO171" s="20" t="s">
        <v>349</v>
      </c>
      <c r="BP171" s="20" t="s">
        <v>351</v>
      </c>
      <c r="BQ171" s="20" t="s">
        <v>349</v>
      </c>
      <c r="BR171" s="20" t="s">
        <v>348</v>
      </c>
      <c r="BS171" s="20" t="s">
        <v>349</v>
      </c>
      <c r="BT171" s="20" t="s">
        <v>348</v>
      </c>
      <c r="BU1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1" s="20" t="s">
        <v>348</v>
      </c>
      <c r="BW171" s="20" t="s">
        <v>348</v>
      </c>
      <c r="BX171" s="20" t="s">
        <v>348</v>
      </c>
      <c r="BY171" s="23" t="s">
        <v>349</v>
      </c>
      <c r="BZ171" s="2"/>
    </row>
    <row r="172" spans="1:79" x14ac:dyDescent="0.25">
      <c r="A172" s="5" t="str">
        <f>Table1[[#This Row],[Provider Type Code]]&amp;""&amp;Table1[[#This Row],[Provider Category (Specialty)]]</f>
        <v>0429</v>
      </c>
      <c r="B172" s="5" t="s">
        <v>322</v>
      </c>
      <c r="C172" s="2" t="s">
        <v>546</v>
      </c>
      <c r="D172" s="3" t="s">
        <v>431</v>
      </c>
      <c r="E172" s="2" t="s">
        <v>588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
        <v>348</v>
      </c>
      <c r="AR172" s="2" t="s">
        <v>348</v>
      </c>
      <c r="AS172" s="2" t="s">
        <v>348</v>
      </c>
      <c r="AT172" s="2" t="str">
        <f>IF(Table1[[#This Row],[Enrollment Type: Group]]="X", "N", "C")</f>
        <v>C</v>
      </c>
      <c r="AU172" s="2" t="s">
        <v>348</v>
      </c>
      <c r="AV172" s="2" t="s">
        <v>348</v>
      </c>
      <c r="AW172" s="2" t="s">
        <v>348</v>
      </c>
      <c r="AX172" s="2" t="s">
        <v>348</v>
      </c>
      <c r="AY172" s="2" t="str">
        <f>IF(Table1[[#This Row],[Enrollment Type: Individual within a Group]]="X", "Y", IF(Table1[[#This Row],[Enrollment Type: Atypical]]="A", "B", IF(Table1[[#This Row],[Enrollment Type: Individual]]="I", "B", IF(Table1[[#This Row],[Enrollment Type: Group]]="G", "B", "N"))))</f>
        <v>Y</v>
      </c>
      <c r="AZ172" s="2" t="s">
        <v>348</v>
      </c>
      <c r="BA172" s="2" t="s">
        <v>348</v>
      </c>
      <c r="BB172" s="2" t="s">
        <v>348</v>
      </c>
      <c r="BC172" s="2" t="str">
        <f>IF(Table1[[#This Row],[Enrollment Type: Group]]="X", "N", IF(Table1[[#This Row],[Enrollment Type: Atypical]]="A", "R", IF(Table1[[#This Row],[Enrollment Type: Individual]]="I", "R", IF(Table1[[#This Row],[Enrollment Type: Individual within a Group]]="N", "R", "Y"))))</f>
        <v>Y</v>
      </c>
      <c r="BD172" s="2" t="s">
        <v>348</v>
      </c>
      <c r="BE172" s="2" t="s">
        <v>348</v>
      </c>
      <c r="BF172" s="2" t="s">
        <v>348</v>
      </c>
      <c r="BG172" s="2" t="s">
        <v>348</v>
      </c>
      <c r="BH172" s="2" t="s">
        <v>348</v>
      </c>
      <c r="BI172" s="2" t="s">
        <v>349</v>
      </c>
      <c r="BJ172" s="2" t="str">
        <f>IF(Table1[[#This Row],[Enrollment Type: Group]]="X", "N", IF(Table1[[#This Row],[Enrollment Type: Atypical]]="A", "O", IF(Table1[[#This Row],[Enrollment Type: Individual]]="I", "O", IF(Table1[[#This Row],[Enrollment Type: Individual within a Group]]="N", "O", "O"))))</f>
        <v>O</v>
      </c>
      <c r="BK172" s="2" t="s">
        <v>348</v>
      </c>
      <c r="BL172" s="2" t="s">
        <v>348</v>
      </c>
      <c r="BM172" s="2" t="s">
        <v>349</v>
      </c>
      <c r="BN172" s="20" t="s">
        <v>349</v>
      </c>
      <c r="BO172" s="20" t="s">
        <v>349</v>
      </c>
      <c r="BP172" s="20" t="s">
        <v>351</v>
      </c>
      <c r="BQ172" s="20" t="s">
        <v>349</v>
      </c>
      <c r="BR172" s="20" t="s">
        <v>348</v>
      </c>
      <c r="BS172" s="20" t="s">
        <v>349</v>
      </c>
      <c r="BT172" s="20" t="s">
        <v>348</v>
      </c>
      <c r="BU17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2" s="20" t="s">
        <v>348</v>
      </c>
      <c r="BW172" s="20" t="s">
        <v>348</v>
      </c>
      <c r="BX172" s="20" t="s">
        <v>348</v>
      </c>
      <c r="BY172" s="23" t="s">
        <v>349</v>
      </c>
      <c r="BZ172" s="2"/>
    </row>
    <row r="173" spans="1:79" x14ac:dyDescent="0.25">
      <c r="A173" s="5" t="str">
        <f>Table1[[#This Row],[Provider Type Code]]&amp;""&amp;Table1[[#This Row],[Provider Category (Specialty)]]</f>
        <v>0430</v>
      </c>
      <c r="B173" s="5" t="s">
        <v>322</v>
      </c>
      <c r="C173" s="2" t="s">
        <v>546</v>
      </c>
      <c r="D173" s="3" t="s">
        <v>432</v>
      </c>
      <c r="E173" s="2" t="s">
        <v>791</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
        <v>348</v>
      </c>
      <c r="AR173" s="2" t="s">
        <v>348</v>
      </c>
      <c r="AS173" s="2" t="s">
        <v>348</v>
      </c>
      <c r="AT173" s="2" t="str">
        <f>IF(Table1[[#This Row],[Enrollment Type: Group]]="X", "N", "C")</f>
        <v>C</v>
      </c>
      <c r="AU173" s="2" t="s">
        <v>348</v>
      </c>
      <c r="AV173" s="2" t="s">
        <v>348</v>
      </c>
      <c r="AW173" s="2" t="s">
        <v>348</v>
      </c>
      <c r="AX173" s="2" t="s">
        <v>348</v>
      </c>
      <c r="AY173" s="2" t="str">
        <f>IF(Table1[[#This Row],[Enrollment Type: Individual within a Group]]="X", "Y", IF(Table1[[#This Row],[Enrollment Type: Atypical]]="A", "B", IF(Table1[[#This Row],[Enrollment Type: Individual]]="I", "B", IF(Table1[[#This Row],[Enrollment Type: Group]]="G", "B", "N"))))</f>
        <v>Y</v>
      </c>
      <c r="AZ173" s="2" t="s">
        <v>348</v>
      </c>
      <c r="BA173" s="2" t="s">
        <v>348</v>
      </c>
      <c r="BB173" s="2" t="s">
        <v>348</v>
      </c>
      <c r="BC173" s="2" t="str">
        <f>IF(Table1[[#This Row],[Enrollment Type: Group]]="X", "N", IF(Table1[[#This Row],[Enrollment Type: Atypical]]="A", "R", IF(Table1[[#This Row],[Enrollment Type: Individual]]="I", "R", IF(Table1[[#This Row],[Enrollment Type: Individual within a Group]]="N", "R", "Y"))))</f>
        <v>Y</v>
      </c>
      <c r="BD173" s="2" t="s">
        <v>348</v>
      </c>
      <c r="BE173" s="2" t="s">
        <v>348</v>
      </c>
      <c r="BF173" s="2" t="s">
        <v>348</v>
      </c>
      <c r="BG173" s="2" t="s">
        <v>348</v>
      </c>
      <c r="BH173" s="2" t="s">
        <v>348</v>
      </c>
      <c r="BI173" s="2" t="s">
        <v>349</v>
      </c>
      <c r="BJ173" s="2" t="str">
        <f>IF(Table1[[#This Row],[Enrollment Type: Group]]="X", "N", IF(Table1[[#This Row],[Enrollment Type: Atypical]]="A", "O", IF(Table1[[#This Row],[Enrollment Type: Individual]]="I", "O", IF(Table1[[#This Row],[Enrollment Type: Individual within a Group]]="N", "O", "O"))))</f>
        <v>O</v>
      </c>
      <c r="BK173" s="2" t="s">
        <v>348</v>
      </c>
      <c r="BL173" s="2" t="s">
        <v>348</v>
      </c>
      <c r="BM173" s="2" t="s">
        <v>349</v>
      </c>
      <c r="BN173" s="20" t="s">
        <v>349</v>
      </c>
      <c r="BO173" s="20" t="s">
        <v>349</v>
      </c>
      <c r="BP173" s="20" t="s">
        <v>351</v>
      </c>
      <c r="BQ173" s="20" t="s">
        <v>349</v>
      </c>
      <c r="BR173" s="20" t="s">
        <v>348</v>
      </c>
      <c r="BS173" s="20" t="s">
        <v>349</v>
      </c>
      <c r="BT173" s="20" t="s">
        <v>348</v>
      </c>
      <c r="BU1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3" s="20" t="s">
        <v>348</v>
      </c>
      <c r="BW173" s="20" t="s">
        <v>348</v>
      </c>
      <c r="BX173" s="20" t="s">
        <v>348</v>
      </c>
      <c r="BY173" s="23" t="s">
        <v>349</v>
      </c>
      <c r="BZ173" s="2"/>
    </row>
    <row r="174" spans="1:79" ht="22.5" x14ac:dyDescent="0.25">
      <c r="A174" s="5" t="str">
        <f>Table1[[#This Row],[Provider Type Code]]&amp;""&amp;Table1[[#This Row],[Provider Category (Specialty)]]</f>
        <v>0431</v>
      </c>
      <c r="B174" s="5" t="s">
        <v>322</v>
      </c>
      <c r="C174" s="2" t="s">
        <v>546</v>
      </c>
      <c r="D174" s="3" t="s">
        <v>433</v>
      </c>
      <c r="E174" s="2" t="s">
        <v>792</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
        <v>348</v>
      </c>
      <c r="AR174" s="2" t="s">
        <v>348</v>
      </c>
      <c r="AS174" s="2" t="s">
        <v>348</v>
      </c>
      <c r="AT174" s="2" t="str">
        <f>IF(Table1[[#This Row],[Enrollment Type: Group]]="X", "N", "C")</f>
        <v>C</v>
      </c>
      <c r="AU174" s="2" t="s">
        <v>348</v>
      </c>
      <c r="AV174" s="2" t="s">
        <v>348</v>
      </c>
      <c r="AW174" s="2" t="s">
        <v>348</v>
      </c>
      <c r="AX174" s="2" t="s">
        <v>348</v>
      </c>
      <c r="AY174" s="2" t="str">
        <f>IF(Table1[[#This Row],[Enrollment Type: Individual within a Group]]="X", "Y", IF(Table1[[#This Row],[Enrollment Type: Atypical]]="A", "B", IF(Table1[[#This Row],[Enrollment Type: Individual]]="I", "B", IF(Table1[[#This Row],[Enrollment Type: Group]]="G", "B", "N"))))</f>
        <v>Y</v>
      </c>
      <c r="AZ174" s="2" t="s">
        <v>348</v>
      </c>
      <c r="BA174" s="2" t="s">
        <v>348</v>
      </c>
      <c r="BB174" s="2" t="s">
        <v>348</v>
      </c>
      <c r="BC174" s="2" t="str">
        <f>IF(Table1[[#This Row],[Enrollment Type: Group]]="X", "N", IF(Table1[[#This Row],[Enrollment Type: Atypical]]="A", "R", IF(Table1[[#This Row],[Enrollment Type: Individual]]="I", "R", IF(Table1[[#This Row],[Enrollment Type: Individual within a Group]]="N", "R", "Y"))))</f>
        <v>Y</v>
      </c>
      <c r="BD174" s="2" t="s">
        <v>348</v>
      </c>
      <c r="BE174" s="2" t="s">
        <v>348</v>
      </c>
      <c r="BF174" s="2" t="s">
        <v>348</v>
      </c>
      <c r="BG174" s="2" t="s">
        <v>348</v>
      </c>
      <c r="BH174" s="2" t="s">
        <v>348</v>
      </c>
      <c r="BI174" s="2" t="s">
        <v>349</v>
      </c>
      <c r="BJ174" s="2" t="str">
        <f>IF(Table1[[#This Row],[Enrollment Type: Group]]="X", "N", IF(Table1[[#This Row],[Enrollment Type: Atypical]]="A", "O", IF(Table1[[#This Row],[Enrollment Type: Individual]]="I", "O", IF(Table1[[#This Row],[Enrollment Type: Individual within a Group]]="N", "O", "O"))))</f>
        <v>O</v>
      </c>
      <c r="BK174" s="2" t="s">
        <v>348</v>
      </c>
      <c r="BL174" s="2" t="s">
        <v>348</v>
      </c>
      <c r="BM174" s="2" t="s">
        <v>349</v>
      </c>
      <c r="BN174" s="20" t="s">
        <v>349</v>
      </c>
      <c r="BO174" s="20" t="s">
        <v>349</v>
      </c>
      <c r="BP174" s="20" t="s">
        <v>351</v>
      </c>
      <c r="BQ174" s="20" t="s">
        <v>349</v>
      </c>
      <c r="BR174" s="20" t="s">
        <v>348</v>
      </c>
      <c r="BS174" s="20" t="s">
        <v>349</v>
      </c>
      <c r="BT174" s="20" t="s">
        <v>348</v>
      </c>
      <c r="BU1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4" s="20" t="s">
        <v>348</v>
      </c>
      <c r="BW174" s="20" t="s">
        <v>348</v>
      </c>
      <c r="BX174" s="20" t="s">
        <v>348</v>
      </c>
      <c r="BY174" s="23" t="s">
        <v>349</v>
      </c>
      <c r="BZ174" s="2"/>
    </row>
    <row r="175" spans="1:79" x14ac:dyDescent="0.25">
      <c r="A175" s="5" t="str">
        <f>Table1[[#This Row],[Provider Type Code]]&amp;""&amp;Table1[[#This Row],[Provider Category (Specialty)]]</f>
        <v>0433</v>
      </c>
      <c r="B175" s="5" t="s">
        <v>322</v>
      </c>
      <c r="C175" s="2" t="s">
        <v>546</v>
      </c>
      <c r="D175" s="3" t="s">
        <v>435</v>
      </c>
      <c r="E175" s="2" t="s">
        <v>240</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
        <v>348</v>
      </c>
      <c r="AR175" s="2" t="s">
        <v>348</v>
      </c>
      <c r="AS175" s="2" t="s">
        <v>348</v>
      </c>
      <c r="AT175" s="2" t="str">
        <f>IF(Table1[[#This Row],[Enrollment Type: Group]]="X", "N", "C")</f>
        <v>C</v>
      </c>
      <c r="AU175" s="2" t="s">
        <v>348</v>
      </c>
      <c r="AV175" s="2" t="s">
        <v>348</v>
      </c>
      <c r="AW175" s="2" t="s">
        <v>348</v>
      </c>
      <c r="AX175" s="2" t="s">
        <v>348</v>
      </c>
      <c r="AY175" s="2" t="str">
        <f>IF(Table1[[#This Row],[Enrollment Type: Individual within a Group]]="X", "Y", IF(Table1[[#This Row],[Enrollment Type: Atypical]]="A", "B", IF(Table1[[#This Row],[Enrollment Type: Individual]]="I", "B", IF(Table1[[#This Row],[Enrollment Type: Group]]="G", "B", "N"))))</f>
        <v>Y</v>
      </c>
      <c r="AZ175" s="2" t="s">
        <v>348</v>
      </c>
      <c r="BA175" s="2" t="s">
        <v>348</v>
      </c>
      <c r="BB175" s="2" t="s">
        <v>348</v>
      </c>
      <c r="BC175" s="2" t="str">
        <f>IF(Table1[[#This Row],[Enrollment Type: Group]]="X", "N", IF(Table1[[#This Row],[Enrollment Type: Atypical]]="A", "R", IF(Table1[[#This Row],[Enrollment Type: Individual]]="I", "R", IF(Table1[[#This Row],[Enrollment Type: Individual within a Group]]="N", "R", "Y"))))</f>
        <v>Y</v>
      </c>
      <c r="BD175" s="2" t="s">
        <v>348</v>
      </c>
      <c r="BE175" s="2" t="s">
        <v>348</v>
      </c>
      <c r="BF175" s="2" t="s">
        <v>348</v>
      </c>
      <c r="BG175" s="2" t="s">
        <v>348</v>
      </c>
      <c r="BH175" s="2" t="s">
        <v>348</v>
      </c>
      <c r="BI175" s="2" t="s">
        <v>349</v>
      </c>
      <c r="BJ175" s="2" t="str">
        <f>IF(Table1[[#This Row],[Enrollment Type: Group]]="X", "N", IF(Table1[[#This Row],[Enrollment Type: Atypical]]="A", "O", IF(Table1[[#This Row],[Enrollment Type: Individual]]="I", "O", IF(Table1[[#This Row],[Enrollment Type: Individual within a Group]]="N", "O", "O"))))</f>
        <v>O</v>
      </c>
      <c r="BK175" s="2" t="s">
        <v>348</v>
      </c>
      <c r="BL175" s="2" t="s">
        <v>348</v>
      </c>
      <c r="BM175" s="2" t="s">
        <v>349</v>
      </c>
      <c r="BN175" s="20" t="s">
        <v>349</v>
      </c>
      <c r="BO175" s="20" t="s">
        <v>349</v>
      </c>
      <c r="BP175" s="20" t="s">
        <v>351</v>
      </c>
      <c r="BQ175" s="20" t="s">
        <v>349</v>
      </c>
      <c r="BR175" s="20" t="s">
        <v>348</v>
      </c>
      <c r="BS175" s="20" t="s">
        <v>349</v>
      </c>
      <c r="BT175" s="20" t="s">
        <v>348</v>
      </c>
      <c r="BU1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5" s="20" t="s">
        <v>348</v>
      </c>
      <c r="BW175" s="20" t="s">
        <v>348</v>
      </c>
      <c r="BX175" s="20" t="s">
        <v>348</v>
      </c>
      <c r="BY175" s="23" t="s">
        <v>349</v>
      </c>
      <c r="BZ175" s="2"/>
    </row>
    <row r="176" spans="1:79" x14ac:dyDescent="0.25">
      <c r="A176" s="5" t="str">
        <f>Table1[[#This Row],[Provider Type Code]]&amp;""&amp;Table1[[#This Row],[Provider Category (Specialty)]]</f>
        <v>0434</v>
      </c>
      <c r="B176" s="5" t="s">
        <v>322</v>
      </c>
      <c r="C176" s="2" t="s">
        <v>546</v>
      </c>
      <c r="D176" s="3" t="s">
        <v>436</v>
      </c>
      <c r="E176" s="2" t="s">
        <v>243</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
        <v>348</v>
      </c>
      <c r="AR176" s="2" t="s">
        <v>348</v>
      </c>
      <c r="AS176" s="2" t="s">
        <v>348</v>
      </c>
      <c r="AT176" s="2" t="str">
        <f>IF(Table1[[#This Row],[Enrollment Type: Group]]="X", "N", "C")</f>
        <v>C</v>
      </c>
      <c r="AU176" s="2" t="s">
        <v>348</v>
      </c>
      <c r="AV176" s="2" t="s">
        <v>348</v>
      </c>
      <c r="AW176" s="2" t="s">
        <v>348</v>
      </c>
      <c r="AX176" s="2" t="s">
        <v>348</v>
      </c>
      <c r="AY176" s="2" t="str">
        <f>IF(Table1[[#This Row],[Enrollment Type: Individual within a Group]]="X", "Y", IF(Table1[[#This Row],[Enrollment Type: Atypical]]="A", "B", IF(Table1[[#This Row],[Enrollment Type: Individual]]="I", "B", IF(Table1[[#This Row],[Enrollment Type: Group]]="G", "B", "N"))))</f>
        <v>Y</v>
      </c>
      <c r="AZ176" s="2" t="s">
        <v>348</v>
      </c>
      <c r="BA176" s="2" t="s">
        <v>348</v>
      </c>
      <c r="BB176" s="2" t="s">
        <v>348</v>
      </c>
      <c r="BC176" s="2" t="str">
        <f>IF(Table1[[#This Row],[Enrollment Type: Group]]="X", "N", IF(Table1[[#This Row],[Enrollment Type: Atypical]]="A", "R", IF(Table1[[#This Row],[Enrollment Type: Individual]]="I", "R", IF(Table1[[#This Row],[Enrollment Type: Individual within a Group]]="N", "R", "Y"))))</f>
        <v>Y</v>
      </c>
      <c r="BD176" s="2" t="s">
        <v>348</v>
      </c>
      <c r="BE176" s="2" t="s">
        <v>348</v>
      </c>
      <c r="BF176" s="2" t="s">
        <v>348</v>
      </c>
      <c r="BG176" s="2" t="s">
        <v>348</v>
      </c>
      <c r="BH176" s="2" t="s">
        <v>348</v>
      </c>
      <c r="BI176" s="2" t="s">
        <v>349</v>
      </c>
      <c r="BJ176" s="2" t="str">
        <f>IF(Table1[[#This Row],[Enrollment Type: Group]]="X", "N", IF(Table1[[#This Row],[Enrollment Type: Atypical]]="A", "O", IF(Table1[[#This Row],[Enrollment Type: Individual]]="I", "O", IF(Table1[[#This Row],[Enrollment Type: Individual within a Group]]="N", "O", "O"))))</f>
        <v>O</v>
      </c>
      <c r="BK176" s="2" t="s">
        <v>348</v>
      </c>
      <c r="BL176" s="2" t="s">
        <v>348</v>
      </c>
      <c r="BM176" s="2" t="s">
        <v>349</v>
      </c>
      <c r="BN176" s="20" t="s">
        <v>349</v>
      </c>
      <c r="BO176" s="20" t="s">
        <v>349</v>
      </c>
      <c r="BP176" s="20" t="s">
        <v>351</v>
      </c>
      <c r="BQ176" s="20" t="s">
        <v>349</v>
      </c>
      <c r="BR176" s="20" t="s">
        <v>348</v>
      </c>
      <c r="BS176" s="20" t="s">
        <v>349</v>
      </c>
      <c r="BT176" s="20" t="s">
        <v>348</v>
      </c>
      <c r="BU1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6" s="20" t="s">
        <v>348</v>
      </c>
      <c r="BW176" s="20" t="s">
        <v>348</v>
      </c>
      <c r="BX176" s="20" t="s">
        <v>348</v>
      </c>
      <c r="BY176" s="23" t="s">
        <v>349</v>
      </c>
      <c r="BZ176" s="2"/>
    </row>
    <row r="177" spans="1:78" x14ac:dyDescent="0.25">
      <c r="A177" s="5" t="str">
        <f>Table1[[#This Row],[Provider Type Code]]&amp;""&amp;Table1[[#This Row],[Provider Category (Specialty)]]</f>
        <v>0437</v>
      </c>
      <c r="B177" s="5" t="s">
        <v>322</v>
      </c>
      <c r="C177" s="2" t="s">
        <v>546</v>
      </c>
      <c r="D177" s="3" t="s">
        <v>405</v>
      </c>
      <c r="E177" s="2" t="s">
        <v>221</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
        <v>348</v>
      </c>
      <c r="AR177" s="2" t="s">
        <v>348</v>
      </c>
      <c r="AS177" s="2" t="s">
        <v>348</v>
      </c>
      <c r="AT177" s="2" t="str">
        <f>IF(Table1[[#This Row],[Enrollment Type: Group]]="X", "N", "C")</f>
        <v>C</v>
      </c>
      <c r="AU177" s="2" t="s">
        <v>348</v>
      </c>
      <c r="AV177" s="2" t="s">
        <v>348</v>
      </c>
      <c r="AW177" s="2" t="s">
        <v>348</v>
      </c>
      <c r="AX177" s="2" t="s">
        <v>348</v>
      </c>
      <c r="AY177" s="2" t="str">
        <f>IF(Table1[[#This Row],[Enrollment Type: Individual within a Group]]="X", "Y", IF(Table1[[#This Row],[Enrollment Type: Atypical]]="A", "B", IF(Table1[[#This Row],[Enrollment Type: Individual]]="I", "B", IF(Table1[[#This Row],[Enrollment Type: Group]]="G", "B", "N"))))</f>
        <v>Y</v>
      </c>
      <c r="AZ177" s="2" t="s">
        <v>351</v>
      </c>
      <c r="BA177" s="2" t="s">
        <v>348</v>
      </c>
      <c r="BB177" s="2" t="s">
        <v>348</v>
      </c>
      <c r="BC177" s="2" t="str">
        <f>IF(Table1[[#This Row],[Enrollment Type: Group]]="X", "N", IF(Table1[[#This Row],[Enrollment Type: Atypical]]="A", "R", IF(Table1[[#This Row],[Enrollment Type: Individual]]="I", "R", IF(Table1[[#This Row],[Enrollment Type: Individual within a Group]]="N", "R", "Y"))))</f>
        <v>Y</v>
      </c>
      <c r="BD177" s="2" t="s">
        <v>348</v>
      </c>
      <c r="BE177" s="2" t="s">
        <v>348</v>
      </c>
      <c r="BF177" s="2" t="s">
        <v>348</v>
      </c>
      <c r="BG177" s="2" t="s">
        <v>348</v>
      </c>
      <c r="BH177" s="2" t="s">
        <v>348</v>
      </c>
      <c r="BI177" s="2" t="s">
        <v>349</v>
      </c>
      <c r="BJ177" s="2" t="str">
        <f>IF(Table1[[#This Row],[Enrollment Type: Group]]="X", "N", IF(Table1[[#This Row],[Enrollment Type: Atypical]]="A", "O", IF(Table1[[#This Row],[Enrollment Type: Individual]]="I", "O", IF(Table1[[#This Row],[Enrollment Type: Individual within a Group]]="N", "O", "O"))))</f>
        <v>O</v>
      </c>
      <c r="BK177" s="2" t="s">
        <v>348</v>
      </c>
      <c r="BL177" s="2" t="s">
        <v>348</v>
      </c>
      <c r="BM177" s="2" t="s">
        <v>349</v>
      </c>
      <c r="BN177" s="20" t="s">
        <v>348</v>
      </c>
      <c r="BO177" s="20" t="s">
        <v>349</v>
      </c>
      <c r="BP177" s="20" t="s">
        <v>351</v>
      </c>
      <c r="BQ177" s="20" t="s">
        <v>349</v>
      </c>
      <c r="BR177" s="20" t="s">
        <v>348</v>
      </c>
      <c r="BS177" s="20" t="s">
        <v>349</v>
      </c>
      <c r="BT177" s="20" t="s">
        <v>348</v>
      </c>
      <c r="BU1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7" s="20" t="s">
        <v>348</v>
      </c>
      <c r="BW177" s="20" t="s">
        <v>348</v>
      </c>
      <c r="BX177" s="20" t="s">
        <v>348</v>
      </c>
      <c r="BY177" s="23" t="s">
        <v>349</v>
      </c>
      <c r="BZ177" s="2"/>
    </row>
    <row r="178" spans="1:78" x14ac:dyDescent="0.25">
      <c r="A178" s="5" t="str">
        <f>Table1[[#This Row],[Provider Type Code]]&amp;""&amp;Table1[[#This Row],[Provider Category (Specialty)]]</f>
        <v>0438</v>
      </c>
      <c r="B178" s="5" t="s">
        <v>322</v>
      </c>
      <c r="C178" s="2" t="s">
        <v>546</v>
      </c>
      <c r="D178" s="3" t="s">
        <v>439</v>
      </c>
      <c r="E178" s="2" t="s">
        <v>194</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
        <v>348</v>
      </c>
      <c r="AR178" s="2" t="s">
        <v>348</v>
      </c>
      <c r="AS178" s="2" t="s">
        <v>348</v>
      </c>
      <c r="AT178" s="2" t="str">
        <f>IF(Table1[[#This Row],[Enrollment Type: Group]]="X", "N", "C")</f>
        <v>C</v>
      </c>
      <c r="AU178" s="2" t="s">
        <v>348</v>
      </c>
      <c r="AV178" s="2" t="s">
        <v>348</v>
      </c>
      <c r="AW178" s="2" t="s">
        <v>348</v>
      </c>
      <c r="AX178" s="2" t="s">
        <v>348</v>
      </c>
      <c r="AY178" s="2" t="str">
        <f>IF(Table1[[#This Row],[Enrollment Type: Individual within a Group]]="X", "Y", IF(Table1[[#This Row],[Enrollment Type: Atypical]]="A", "B", IF(Table1[[#This Row],[Enrollment Type: Individual]]="I", "B", IF(Table1[[#This Row],[Enrollment Type: Group]]="G", "B", "N"))))</f>
        <v>Y</v>
      </c>
      <c r="AZ178" s="2" t="s">
        <v>348</v>
      </c>
      <c r="BA178" s="2" t="s">
        <v>348</v>
      </c>
      <c r="BB178" s="2" t="s">
        <v>348</v>
      </c>
      <c r="BC178" s="2" t="str">
        <f>IF(Table1[[#This Row],[Enrollment Type: Group]]="X", "N", IF(Table1[[#This Row],[Enrollment Type: Atypical]]="A", "R", IF(Table1[[#This Row],[Enrollment Type: Individual]]="I", "R", IF(Table1[[#This Row],[Enrollment Type: Individual within a Group]]="N", "R", "Y"))))</f>
        <v>Y</v>
      </c>
      <c r="BD178" s="2" t="s">
        <v>348</v>
      </c>
      <c r="BE178" s="2" t="s">
        <v>348</v>
      </c>
      <c r="BF178" s="2" t="s">
        <v>348</v>
      </c>
      <c r="BG178" s="2" t="s">
        <v>348</v>
      </c>
      <c r="BH178" s="2" t="s">
        <v>348</v>
      </c>
      <c r="BI178" s="2" t="s">
        <v>349</v>
      </c>
      <c r="BJ178" s="2" t="str">
        <f>IF(Table1[[#This Row],[Enrollment Type: Group]]="X", "N", IF(Table1[[#This Row],[Enrollment Type: Atypical]]="A", "O", IF(Table1[[#This Row],[Enrollment Type: Individual]]="I", "O", IF(Table1[[#This Row],[Enrollment Type: Individual within a Group]]="N", "O", "O"))))</f>
        <v>O</v>
      </c>
      <c r="BK178" s="2" t="s">
        <v>348</v>
      </c>
      <c r="BL178" s="2" t="s">
        <v>348</v>
      </c>
      <c r="BM178" s="2" t="s">
        <v>349</v>
      </c>
      <c r="BN178" s="20" t="s">
        <v>349</v>
      </c>
      <c r="BO178" s="20" t="s">
        <v>349</v>
      </c>
      <c r="BP178" s="20" t="s">
        <v>351</v>
      </c>
      <c r="BQ178" s="20" t="s">
        <v>349</v>
      </c>
      <c r="BR178" s="20" t="s">
        <v>348</v>
      </c>
      <c r="BS178" s="20" t="s">
        <v>349</v>
      </c>
      <c r="BT178" s="20" t="s">
        <v>348</v>
      </c>
      <c r="BU1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8" s="20" t="s">
        <v>348</v>
      </c>
      <c r="BW178" s="20" t="s">
        <v>348</v>
      </c>
      <c r="BX178" s="20" t="s">
        <v>348</v>
      </c>
      <c r="BY178" s="23" t="s">
        <v>349</v>
      </c>
      <c r="BZ178" s="2"/>
    </row>
    <row r="179" spans="1:78" x14ac:dyDescent="0.25">
      <c r="A179" s="5" t="str">
        <f>Table1[[#This Row],[Provider Type Code]]&amp;""&amp;Table1[[#This Row],[Provider Category (Specialty)]]</f>
        <v>0439</v>
      </c>
      <c r="B179" s="5" t="s">
        <v>322</v>
      </c>
      <c r="C179" s="2" t="s">
        <v>546</v>
      </c>
      <c r="D179" s="3" t="s">
        <v>493</v>
      </c>
      <c r="E179" s="2" t="s">
        <v>208</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
        <v>348</v>
      </c>
      <c r="AR179" s="2" t="s">
        <v>348</v>
      </c>
      <c r="AS179" s="2" t="s">
        <v>348</v>
      </c>
      <c r="AT179" s="2" t="str">
        <f>IF(Table1[[#This Row],[Enrollment Type: Group]]="X", "N", "C")</f>
        <v>C</v>
      </c>
      <c r="AU179" s="2" t="s">
        <v>348</v>
      </c>
      <c r="AV179" s="2" t="s">
        <v>348</v>
      </c>
      <c r="AW179" s="2" t="s">
        <v>348</v>
      </c>
      <c r="AX179" s="2" t="s">
        <v>348</v>
      </c>
      <c r="AY179" s="2" t="str">
        <f>IF(Table1[[#This Row],[Enrollment Type: Individual within a Group]]="X", "Y", IF(Table1[[#This Row],[Enrollment Type: Atypical]]="A", "B", IF(Table1[[#This Row],[Enrollment Type: Individual]]="I", "B", IF(Table1[[#This Row],[Enrollment Type: Group]]="G", "B", "N"))))</f>
        <v>Y</v>
      </c>
      <c r="AZ179" s="2" t="s">
        <v>348</v>
      </c>
      <c r="BA179" s="2" t="s">
        <v>348</v>
      </c>
      <c r="BB179" s="2" t="s">
        <v>348</v>
      </c>
      <c r="BC179" s="2" t="str">
        <f>IF(Table1[[#This Row],[Enrollment Type: Group]]="X", "N", IF(Table1[[#This Row],[Enrollment Type: Atypical]]="A", "R", IF(Table1[[#This Row],[Enrollment Type: Individual]]="I", "R", IF(Table1[[#This Row],[Enrollment Type: Individual within a Group]]="N", "R", "Y"))))</f>
        <v>Y</v>
      </c>
      <c r="BD179" s="2" t="s">
        <v>348</v>
      </c>
      <c r="BE179" s="2" t="s">
        <v>348</v>
      </c>
      <c r="BF179" s="2" t="s">
        <v>348</v>
      </c>
      <c r="BG179" s="2" t="s">
        <v>348</v>
      </c>
      <c r="BH179" s="2" t="s">
        <v>348</v>
      </c>
      <c r="BI179" s="2" t="s">
        <v>349</v>
      </c>
      <c r="BJ179" s="2" t="str">
        <f>IF(Table1[[#This Row],[Enrollment Type: Group]]="X", "N", IF(Table1[[#This Row],[Enrollment Type: Atypical]]="A", "O", IF(Table1[[#This Row],[Enrollment Type: Individual]]="I", "O", IF(Table1[[#This Row],[Enrollment Type: Individual within a Group]]="N", "O", "O"))))</f>
        <v>O</v>
      </c>
      <c r="BK179" s="2" t="s">
        <v>348</v>
      </c>
      <c r="BL179" s="2" t="s">
        <v>348</v>
      </c>
      <c r="BM179" s="2" t="s">
        <v>349</v>
      </c>
      <c r="BN179" s="20" t="s">
        <v>349</v>
      </c>
      <c r="BO179" s="20" t="s">
        <v>349</v>
      </c>
      <c r="BP179" s="20" t="s">
        <v>351</v>
      </c>
      <c r="BQ179" s="20" t="s">
        <v>349</v>
      </c>
      <c r="BR179" s="20" t="s">
        <v>348</v>
      </c>
      <c r="BS179" s="20" t="s">
        <v>349</v>
      </c>
      <c r="BT179" s="20" t="s">
        <v>348</v>
      </c>
      <c r="BU17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9" s="20" t="s">
        <v>348</v>
      </c>
      <c r="BW179" s="20" t="s">
        <v>348</v>
      </c>
      <c r="BX179" s="20" t="s">
        <v>348</v>
      </c>
      <c r="BY179" s="23" t="s">
        <v>349</v>
      </c>
      <c r="BZ179" s="2"/>
    </row>
    <row r="180" spans="1:78" x14ac:dyDescent="0.25">
      <c r="A180" s="5" t="str">
        <f>Table1[[#This Row],[Provider Type Code]]&amp;""&amp;Table1[[#This Row],[Provider Category (Specialty)]]</f>
        <v>0453</v>
      </c>
      <c r="B180" s="5" t="s">
        <v>322</v>
      </c>
      <c r="C180" s="2" t="s">
        <v>546</v>
      </c>
      <c r="D180" s="3" t="s">
        <v>449</v>
      </c>
      <c r="E180" s="2" t="s">
        <v>237</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
        <v>348</v>
      </c>
      <c r="AR180" s="2" t="s">
        <v>348</v>
      </c>
      <c r="AS180" s="2" t="s">
        <v>348</v>
      </c>
      <c r="AT180" s="2" t="str">
        <f>IF(Table1[[#This Row],[Enrollment Type: Group]]="X", "N", "C")</f>
        <v>C</v>
      </c>
      <c r="AU180" s="2" t="s">
        <v>348</v>
      </c>
      <c r="AV180" s="2" t="s">
        <v>348</v>
      </c>
      <c r="AW180" s="2" t="s">
        <v>348</v>
      </c>
      <c r="AX180" s="2" t="s">
        <v>348</v>
      </c>
      <c r="AY180" s="2" t="str">
        <f>IF(Table1[[#This Row],[Enrollment Type: Individual within a Group]]="X", "Y", IF(Table1[[#This Row],[Enrollment Type: Atypical]]="A", "B", IF(Table1[[#This Row],[Enrollment Type: Individual]]="I", "B", IF(Table1[[#This Row],[Enrollment Type: Group]]="G", "B", "N"))))</f>
        <v>Y</v>
      </c>
      <c r="AZ180" s="2" t="s">
        <v>348</v>
      </c>
      <c r="BA180" s="2" t="s">
        <v>348</v>
      </c>
      <c r="BB180" s="2" t="s">
        <v>348</v>
      </c>
      <c r="BC180" s="2" t="str">
        <f>IF(Table1[[#This Row],[Enrollment Type: Group]]="X", "N", IF(Table1[[#This Row],[Enrollment Type: Atypical]]="A", "R", IF(Table1[[#This Row],[Enrollment Type: Individual]]="I", "R", IF(Table1[[#This Row],[Enrollment Type: Individual within a Group]]="N", "R", "Y"))))</f>
        <v>Y</v>
      </c>
      <c r="BD180" s="2" t="s">
        <v>348</v>
      </c>
      <c r="BE180" s="2" t="s">
        <v>348</v>
      </c>
      <c r="BF180" s="2" t="s">
        <v>348</v>
      </c>
      <c r="BG180" s="2" t="s">
        <v>348</v>
      </c>
      <c r="BH180" s="2" t="s">
        <v>348</v>
      </c>
      <c r="BI180" s="2" t="s">
        <v>349</v>
      </c>
      <c r="BJ180" s="2" t="str">
        <f>IF(Table1[[#This Row],[Enrollment Type: Group]]="X", "N", IF(Table1[[#This Row],[Enrollment Type: Atypical]]="A", "O", IF(Table1[[#This Row],[Enrollment Type: Individual]]="I", "O", IF(Table1[[#This Row],[Enrollment Type: Individual within a Group]]="N", "O", "O"))))</f>
        <v>O</v>
      </c>
      <c r="BK180" s="2" t="s">
        <v>348</v>
      </c>
      <c r="BL180" s="2" t="s">
        <v>348</v>
      </c>
      <c r="BM180" s="2" t="s">
        <v>349</v>
      </c>
      <c r="BN180" s="20" t="s">
        <v>348</v>
      </c>
      <c r="BO180" s="20" t="s">
        <v>349</v>
      </c>
      <c r="BP180" s="20" t="s">
        <v>351</v>
      </c>
      <c r="BQ180" s="20" t="s">
        <v>349</v>
      </c>
      <c r="BR180" s="20" t="s">
        <v>348</v>
      </c>
      <c r="BS180" s="20" t="s">
        <v>349</v>
      </c>
      <c r="BT180" s="20" t="s">
        <v>348</v>
      </c>
      <c r="BU18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0" s="20" t="s">
        <v>348</v>
      </c>
      <c r="BW180" s="20" t="s">
        <v>348</v>
      </c>
      <c r="BX180" s="20" t="s">
        <v>348</v>
      </c>
      <c r="BY180" s="23" t="s">
        <v>349</v>
      </c>
      <c r="BZ180" s="2"/>
    </row>
    <row r="181" spans="1:78" x14ac:dyDescent="0.25">
      <c r="A181" s="5" t="str">
        <f>Table1[[#This Row],[Provider Type Code]]&amp;""&amp;Table1[[#This Row],[Provider Category (Specialty)]]</f>
        <v>0454</v>
      </c>
      <c r="B181" s="5" t="s">
        <v>322</v>
      </c>
      <c r="C181" s="2" t="s">
        <v>546</v>
      </c>
      <c r="D181" s="3" t="s">
        <v>450</v>
      </c>
      <c r="E181" s="2" t="s">
        <v>238</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
        <v>348</v>
      </c>
      <c r="AR181" s="2" t="s">
        <v>348</v>
      </c>
      <c r="AS181" s="2" t="s">
        <v>348</v>
      </c>
      <c r="AT181" s="2" t="str">
        <f>IF(Table1[[#This Row],[Enrollment Type: Group]]="X", "N", "C")</f>
        <v>C</v>
      </c>
      <c r="AU181" s="2" t="s">
        <v>348</v>
      </c>
      <c r="AV181" s="2" t="s">
        <v>348</v>
      </c>
      <c r="AW181" s="2" t="s">
        <v>348</v>
      </c>
      <c r="AX181" s="2" t="s">
        <v>348</v>
      </c>
      <c r="AY181" s="2" t="str">
        <f>IF(Table1[[#This Row],[Enrollment Type: Individual within a Group]]="X", "Y", IF(Table1[[#This Row],[Enrollment Type: Atypical]]="A", "B", IF(Table1[[#This Row],[Enrollment Type: Individual]]="I", "B", IF(Table1[[#This Row],[Enrollment Type: Group]]="G", "B", "N"))))</f>
        <v>Y</v>
      </c>
      <c r="AZ181" s="2" t="s">
        <v>348</v>
      </c>
      <c r="BA181" s="2" t="s">
        <v>348</v>
      </c>
      <c r="BB181" s="2" t="s">
        <v>348</v>
      </c>
      <c r="BC181" s="2" t="str">
        <f>IF(Table1[[#This Row],[Enrollment Type: Group]]="X", "N", IF(Table1[[#This Row],[Enrollment Type: Atypical]]="A", "R", IF(Table1[[#This Row],[Enrollment Type: Individual]]="I", "R", IF(Table1[[#This Row],[Enrollment Type: Individual within a Group]]="N", "R", "Y"))))</f>
        <v>Y</v>
      </c>
      <c r="BD181" s="2" t="s">
        <v>348</v>
      </c>
      <c r="BE181" s="2" t="s">
        <v>348</v>
      </c>
      <c r="BF181" s="2" t="s">
        <v>348</v>
      </c>
      <c r="BG181" s="2" t="s">
        <v>348</v>
      </c>
      <c r="BH181" s="2" t="s">
        <v>348</v>
      </c>
      <c r="BI181" s="2" t="s">
        <v>349</v>
      </c>
      <c r="BJ181" s="2" t="str">
        <f>IF(Table1[[#This Row],[Enrollment Type: Group]]="X", "N", IF(Table1[[#This Row],[Enrollment Type: Atypical]]="A", "O", IF(Table1[[#This Row],[Enrollment Type: Individual]]="I", "O", IF(Table1[[#This Row],[Enrollment Type: Individual within a Group]]="N", "O", "O"))))</f>
        <v>O</v>
      </c>
      <c r="BK181" s="2" t="s">
        <v>348</v>
      </c>
      <c r="BL181" s="2" t="s">
        <v>348</v>
      </c>
      <c r="BM181" s="2" t="s">
        <v>349</v>
      </c>
      <c r="BN181" s="20" t="s">
        <v>349</v>
      </c>
      <c r="BO181" s="20" t="s">
        <v>349</v>
      </c>
      <c r="BP181" s="20" t="s">
        <v>351</v>
      </c>
      <c r="BQ181" s="20" t="s">
        <v>349</v>
      </c>
      <c r="BR181" s="20" t="s">
        <v>348</v>
      </c>
      <c r="BS181" s="20" t="s">
        <v>349</v>
      </c>
      <c r="BT181" s="20" t="s">
        <v>348</v>
      </c>
      <c r="BU18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1" s="20" t="s">
        <v>348</v>
      </c>
      <c r="BW181" s="20" t="s">
        <v>348</v>
      </c>
      <c r="BX181" s="20" t="s">
        <v>348</v>
      </c>
      <c r="BY181" s="23" t="s">
        <v>349</v>
      </c>
      <c r="BZ181" s="2"/>
    </row>
    <row r="182" spans="1:78" x14ac:dyDescent="0.25">
      <c r="A182" s="5" t="str">
        <f>Table1[[#This Row],[Provider Type Code]]&amp;""&amp;Table1[[#This Row],[Provider Category (Specialty)]]</f>
        <v>0455</v>
      </c>
      <c r="B182" s="5" t="s">
        <v>322</v>
      </c>
      <c r="C182" s="2" t="s">
        <v>546</v>
      </c>
      <c r="D182" s="3" t="s">
        <v>451</v>
      </c>
      <c r="E182" s="2" t="s">
        <v>589</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
        <v>348</v>
      </c>
      <c r="AR182" s="2" t="s">
        <v>348</v>
      </c>
      <c r="AS182" s="2" t="s">
        <v>348</v>
      </c>
      <c r="AT182" s="2" t="str">
        <f>IF(Table1[[#This Row],[Enrollment Type: Group]]="X", "N", "C")</f>
        <v>C</v>
      </c>
      <c r="AU182" s="2" t="s">
        <v>348</v>
      </c>
      <c r="AV182" s="2" t="s">
        <v>348</v>
      </c>
      <c r="AW182" s="2" t="s">
        <v>348</v>
      </c>
      <c r="AX182" s="2" t="s">
        <v>348</v>
      </c>
      <c r="AY182" s="2" t="str">
        <f>IF(Table1[[#This Row],[Enrollment Type: Individual within a Group]]="X", "Y", IF(Table1[[#This Row],[Enrollment Type: Atypical]]="A", "B", IF(Table1[[#This Row],[Enrollment Type: Individual]]="I", "B", IF(Table1[[#This Row],[Enrollment Type: Group]]="G", "B", "N"))))</f>
        <v>Y</v>
      </c>
      <c r="AZ182" s="2" t="s">
        <v>348</v>
      </c>
      <c r="BA182" s="2" t="s">
        <v>348</v>
      </c>
      <c r="BB182" s="2" t="s">
        <v>348</v>
      </c>
      <c r="BC182" s="2" t="str">
        <f>IF(Table1[[#This Row],[Enrollment Type: Group]]="X", "N", IF(Table1[[#This Row],[Enrollment Type: Atypical]]="A", "R", IF(Table1[[#This Row],[Enrollment Type: Individual]]="I", "R", IF(Table1[[#This Row],[Enrollment Type: Individual within a Group]]="N", "R", "Y"))))</f>
        <v>Y</v>
      </c>
      <c r="BD182" s="2" t="s">
        <v>348</v>
      </c>
      <c r="BE182" s="2" t="s">
        <v>348</v>
      </c>
      <c r="BF182" s="2" t="s">
        <v>348</v>
      </c>
      <c r="BG182" s="2" t="s">
        <v>348</v>
      </c>
      <c r="BH182" s="2" t="s">
        <v>348</v>
      </c>
      <c r="BI182" s="2" t="s">
        <v>349</v>
      </c>
      <c r="BJ182" s="2" t="str">
        <f>IF(Table1[[#This Row],[Enrollment Type: Group]]="X", "N", IF(Table1[[#This Row],[Enrollment Type: Atypical]]="A", "O", IF(Table1[[#This Row],[Enrollment Type: Individual]]="I", "O", IF(Table1[[#This Row],[Enrollment Type: Individual within a Group]]="N", "O", "O"))))</f>
        <v>O</v>
      </c>
      <c r="BK182" s="2" t="s">
        <v>348</v>
      </c>
      <c r="BL182" s="2" t="s">
        <v>348</v>
      </c>
      <c r="BM182" s="2" t="s">
        <v>349</v>
      </c>
      <c r="BN182" s="20" t="s">
        <v>349</v>
      </c>
      <c r="BO182" s="20" t="s">
        <v>349</v>
      </c>
      <c r="BP182" s="20" t="s">
        <v>351</v>
      </c>
      <c r="BQ182" s="20" t="s">
        <v>349</v>
      </c>
      <c r="BR182" s="20" t="s">
        <v>348</v>
      </c>
      <c r="BS182" s="20" t="s">
        <v>349</v>
      </c>
      <c r="BT182" s="20" t="s">
        <v>348</v>
      </c>
      <c r="BU18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2" s="20" t="s">
        <v>348</v>
      </c>
      <c r="BW182" s="20" t="s">
        <v>348</v>
      </c>
      <c r="BX182" s="20" t="s">
        <v>348</v>
      </c>
      <c r="BY182" s="23" t="s">
        <v>349</v>
      </c>
      <c r="BZ182" s="2"/>
    </row>
    <row r="183" spans="1:78" x14ac:dyDescent="0.25">
      <c r="A183" s="5" t="str">
        <f>Table1[[#This Row],[Provider Type Code]]&amp;""&amp;Table1[[#This Row],[Provider Category (Specialty)]]</f>
        <v>04AA</v>
      </c>
      <c r="B183" s="5" t="s">
        <v>322</v>
      </c>
      <c r="C183" s="2" t="s">
        <v>546</v>
      </c>
      <c r="D183" s="3" t="s">
        <v>20</v>
      </c>
      <c r="E183" s="2" t="s">
        <v>21</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
        <v>348</v>
      </c>
      <c r="AR183" s="2" t="s">
        <v>348</v>
      </c>
      <c r="AS183" s="2" t="s">
        <v>348</v>
      </c>
      <c r="AT183" s="2" t="str">
        <f>IF(Table1[[#This Row],[Enrollment Type: Group]]="X", "N", "C")</f>
        <v>C</v>
      </c>
      <c r="AU183" s="2" t="s">
        <v>348</v>
      </c>
      <c r="AV183" s="2" t="s">
        <v>348</v>
      </c>
      <c r="AW183" s="2" t="s">
        <v>348</v>
      </c>
      <c r="AX183" s="2" t="s">
        <v>348</v>
      </c>
      <c r="AY183" s="2" t="str">
        <f>IF(Table1[[#This Row],[Enrollment Type: Individual within a Group]]="X", "Y", IF(Table1[[#This Row],[Enrollment Type: Atypical]]="A", "B", IF(Table1[[#This Row],[Enrollment Type: Individual]]="I", "B", IF(Table1[[#This Row],[Enrollment Type: Group]]="G", "B", "N"))))</f>
        <v>Y</v>
      </c>
      <c r="AZ183" s="2" t="s">
        <v>348</v>
      </c>
      <c r="BA183" s="2" t="s">
        <v>348</v>
      </c>
      <c r="BB183" s="2" t="s">
        <v>348</v>
      </c>
      <c r="BC183" s="2" t="str">
        <f>IF(Table1[[#This Row],[Enrollment Type: Group]]="X", "N", IF(Table1[[#This Row],[Enrollment Type: Atypical]]="A", "R", IF(Table1[[#This Row],[Enrollment Type: Individual]]="I", "R", IF(Table1[[#This Row],[Enrollment Type: Individual within a Group]]="N", "R", "Y"))))</f>
        <v>Y</v>
      </c>
      <c r="BD183" s="2" t="s">
        <v>348</v>
      </c>
      <c r="BE183" s="2" t="s">
        <v>348</v>
      </c>
      <c r="BF183" s="2" t="s">
        <v>348</v>
      </c>
      <c r="BG183" s="2" t="s">
        <v>348</v>
      </c>
      <c r="BH183" s="2" t="s">
        <v>348</v>
      </c>
      <c r="BI183" s="2" t="s">
        <v>349</v>
      </c>
      <c r="BJ183" s="2" t="str">
        <f>IF(Table1[[#This Row],[Enrollment Type: Group]]="X", "N", IF(Table1[[#This Row],[Enrollment Type: Atypical]]="A", "O", IF(Table1[[#This Row],[Enrollment Type: Individual]]="I", "O", IF(Table1[[#This Row],[Enrollment Type: Individual within a Group]]="N", "O", "O"))))</f>
        <v>O</v>
      </c>
      <c r="BK183" s="2" t="s">
        <v>348</v>
      </c>
      <c r="BL183" s="2" t="s">
        <v>348</v>
      </c>
      <c r="BM183" s="2" t="s">
        <v>349</v>
      </c>
      <c r="BN183" s="20" t="s">
        <v>348</v>
      </c>
      <c r="BO183" s="20" t="s">
        <v>349</v>
      </c>
      <c r="BP183" s="20" t="s">
        <v>351</v>
      </c>
      <c r="BQ183" s="20" t="s">
        <v>349</v>
      </c>
      <c r="BR183" s="20" t="s">
        <v>348</v>
      </c>
      <c r="BS183" s="20" t="s">
        <v>349</v>
      </c>
      <c r="BT183" s="20" t="s">
        <v>348</v>
      </c>
      <c r="BU18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3" s="20" t="s">
        <v>348</v>
      </c>
      <c r="BW183" s="20" t="s">
        <v>348</v>
      </c>
      <c r="BX183" s="20" t="s">
        <v>348</v>
      </c>
      <c r="BY183" s="23" t="s">
        <v>349</v>
      </c>
      <c r="BZ183" s="2"/>
    </row>
    <row r="184" spans="1:78" x14ac:dyDescent="0.25">
      <c r="A184" s="5" t="str">
        <f>Table1[[#This Row],[Provider Type Code]]&amp;""&amp;Table1[[#This Row],[Provider Category (Specialty)]]</f>
        <v>04E1</v>
      </c>
      <c r="B184" s="5" t="s">
        <v>322</v>
      </c>
      <c r="C184" s="2" t="s">
        <v>546</v>
      </c>
      <c r="D184" s="3" t="s">
        <v>188</v>
      </c>
      <c r="E184" s="2" t="s">
        <v>189</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
        <v>348</v>
      </c>
      <c r="AR184" s="2" t="s">
        <v>348</v>
      </c>
      <c r="AS184" s="2" t="s">
        <v>348</v>
      </c>
      <c r="AT184" s="2" t="str">
        <f>IF(Table1[[#This Row],[Enrollment Type: Group]]="X", "N", "C")</f>
        <v>C</v>
      </c>
      <c r="AU184" s="2" t="s">
        <v>348</v>
      </c>
      <c r="AV184" s="2" t="s">
        <v>348</v>
      </c>
      <c r="AW184" s="2" t="s">
        <v>348</v>
      </c>
      <c r="AX184" s="2" t="s">
        <v>348</v>
      </c>
      <c r="AY184" s="2" t="str">
        <f>IF(Table1[[#This Row],[Enrollment Type: Individual within a Group]]="X", "Y", IF(Table1[[#This Row],[Enrollment Type: Atypical]]="A", "B", IF(Table1[[#This Row],[Enrollment Type: Individual]]="I", "B", IF(Table1[[#This Row],[Enrollment Type: Group]]="G", "B", "N"))))</f>
        <v>Y</v>
      </c>
      <c r="AZ184" s="2" t="s">
        <v>348</v>
      </c>
      <c r="BA184" s="2" t="s">
        <v>348</v>
      </c>
      <c r="BB184" s="2" t="s">
        <v>348</v>
      </c>
      <c r="BC184" s="2" t="str">
        <f>IF(Table1[[#This Row],[Enrollment Type: Group]]="X", "N", IF(Table1[[#This Row],[Enrollment Type: Atypical]]="A", "R", IF(Table1[[#This Row],[Enrollment Type: Individual]]="I", "R", IF(Table1[[#This Row],[Enrollment Type: Individual within a Group]]="N", "R", "Y"))))</f>
        <v>Y</v>
      </c>
      <c r="BD184" s="2" t="s">
        <v>348</v>
      </c>
      <c r="BE184" s="2" t="s">
        <v>348</v>
      </c>
      <c r="BF184" s="2" t="s">
        <v>348</v>
      </c>
      <c r="BG184" s="2" t="s">
        <v>348</v>
      </c>
      <c r="BH184" s="2" t="s">
        <v>348</v>
      </c>
      <c r="BI184" s="2" t="s">
        <v>349</v>
      </c>
      <c r="BJ184" s="2" t="str">
        <f>IF(Table1[[#This Row],[Enrollment Type: Group]]="X", "N", IF(Table1[[#This Row],[Enrollment Type: Atypical]]="A", "O", IF(Table1[[#This Row],[Enrollment Type: Individual]]="I", "O", IF(Table1[[#This Row],[Enrollment Type: Individual within a Group]]="N", "O", "O"))))</f>
        <v>O</v>
      </c>
      <c r="BK184" s="2" t="s">
        <v>348</v>
      </c>
      <c r="BL184" s="2" t="s">
        <v>348</v>
      </c>
      <c r="BM184" s="2" t="s">
        <v>349</v>
      </c>
      <c r="BN184" s="20" t="s">
        <v>349</v>
      </c>
      <c r="BO184" s="20" t="s">
        <v>349</v>
      </c>
      <c r="BP184" s="20" t="s">
        <v>351</v>
      </c>
      <c r="BQ184" s="20" t="s">
        <v>349</v>
      </c>
      <c r="BR184" s="20" t="s">
        <v>348</v>
      </c>
      <c r="BS184" s="20" t="s">
        <v>349</v>
      </c>
      <c r="BT184" s="20" t="s">
        <v>348</v>
      </c>
      <c r="BU18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4" s="20" t="s">
        <v>348</v>
      </c>
      <c r="BW184" s="20" t="s">
        <v>348</v>
      </c>
      <c r="BX184" s="20" t="s">
        <v>348</v>
      </c>
      <c r="BY184" s="23" t="s">
        <v>349</v>
      </c>
      <c r="BZ184" s="2"/>
    </row>
    <row r="185" spans="1:78" x14ac:dyDescent="0.25">
      <c r="A185" s="5" t="str">
        <f>Table1[[#This Row],[Provider Type Code]]&amp;""&amp;Table1[[#This Row],[Provider Category (Specialty)]]</f>
        <v>04E2</v>
      </c>
      <c r="B185" s="5" t="s">
        <v>322</v>
      </c>
      <c r="C185" s="2" t="s">
        <v>546</v>
      </c>
      <c r="D185" s="3" t="s">
        <v>196</v>
      </c>
      <c r="E185" s="2" t="s">
        <v>197</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
        <v>348</v>
      </c>
      <c r="AR185" s="2" t="s">
        <v>348</v>
      </c>
      <c r="AS185" s="2" t="s">
        <v>348</v>
      </c>
      <c r="AT185" s="2" t="str">
        <f>IF(Table1[[#This Row],[Enrollment Type: Group]]="X", "N", "C")</f>
        <v>C</v>
      </c>
      <c r="AU185" s="2" t="s">
        <v>348</v>
      </c>
      <c r="AV185" s="2" t="s">
        <v>348</v>
      </c>
      <c r="AW185" s="2" t="s">
        <v>348</v>
      </c>
      <c r="AX185" s="2" t="s">
        <v>348</v>
      </c>
      <c r="AY185" s="2" t="str">
        <f>IF(Table1[[#This Row],[Enrollment Type: Individual within a Group]]="X", "Y", IF(Table1[[#This Row],[Enrollment Type: Atypical]]="A", "B", IF(Table1[[#This Row],[Enrollment Type: Individual]]="I", "B", IF(Table1[[#This Row],[Enrollment Type: Group]]="G", "B", "N"))))</f>
        <v>Y</v>
      </c>
      <c r="AZ185" s="2" t="s">
        <v>348</v>
      </c>
      <c r="BA185" s="2" t="s">
        <v>348</v>
      </c>
      <c r="BB185" s="2" t="s">
        <v>348</v>
      </c>
      <c r="BC185" s="2" t="str">
        <f>IF(Table1[[#This Row],[Enrollment Type: Group]]="X", "N", IF(Table1[[#This Row],[Enrollment Type: Atypical]]="A", "R", IF(Table1[[#This Row],[Enrollment Type: Individual]]="I", "R", IF(Table1[[#This Row],[Enrollment Type: Individual within a Group]]="N", "R", "Y"))))</f>
        <v>Y</v>
      </c>
      <c r="BD185" s="2" t="s">
        <v>348</v>
      </c>
      <c r="BE185" s="2" t="s">
        <v>348</v>
      </c>
      <c r="BF185" s="2" t="s">
        <v>348</v>
      </c>
      <c r="BG185" s="2" t="s">
        <v>348</v>
      </c>
      <c r="BH185" s="2" t="s">
        <v>348</v>
      </c>
      <c r="BI185" s="2" t="s">
        <v>349</v>
      </c>
      <c r="BJ185" s="2" t="str">
        <f>IF(Table1[[#This Row],[Enrollment Type: Group]]="X", "N", IF(Table1[[#This Row],[Enrollment Type: Atypical]]="A", "O", IF(Table1[[#This Row],[Enrollment Type: Individual]]="I", "O", IF(Table1[[#This Row],[Enrollment Type: Individual within a Group]]="N", "O", "O"))))</f>
        <v>O</v>
      </c>
      <c r="BK185" s="2" t="s">
        <v>348</v>
      </c>
      <c r="BL185" s="2" t="s">
        <v>348</v>
      </c>
      <c r="BM185" s="2" t="s">
        <v>349</v>
      </c>
      <c r="BN185" s="20" t="s">
        <v>349</v>
      </c>
      <c r="BO185" s="20" t="s">
        <v>349</v>
      </c>
      <c r="BP185" s="20" t="s">
        <v>351</v>
      </c>
      <c r="BQ185" s="20" t="s">
        <v>349</v>
      </c>
      <c r="BR185" s="20" t="s">
        <v>348</v>
      </c>
      <c r="BS185" s="20" t="s">
        <v>349</v>
      </c>
      <c r="BT185" s="20" t="s">
        <v>348</v>
      </c>
      <c r="BU1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5" s="20" t="s">
        <v>348</v>
      </c>
      <c r="BW185" s="20" t="s">
        <v>348</v>
      </c>
      <c r="BX185" s="20" t="s">
        <v>348</v>
      </c>
      <c r="BY185" s="23" t="s">
        <v>349</v>
      </c>
      <c r="BZ185" s="2"/>
    </row>
    <row r="186" spans="1:78" x14ac:dyDescent="0.25">
      <c r="A186" s="5" t="str">
        <f>Table1[[#This Row],[Provider Type Code]]&amp;""&amp;Table1[[#This Row],[Provider Category (Specialty)]]</f>
        <v>04E3</v>
      </c>
      <c r="B186" s="5" t="s">
        <v>322</v>
      </c>
      <c r="C186" s="2" t="s">
        <v>546</v>
      </c>
      <c r="D186" s="3" t="s">
        <v>67</v>
      </c>
      <c r="E186" s="2" t="s">
        <v>68</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348</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
        <v>348</v>
      </c>
      <c r="AR186" s="2" t="s">
        <v>348</v>
      </c>
      <c r="AS186" s="2" t="s">
        <v>348</v>
      </c>
      <c r="AT186" s="2" t="str">
        <f>IF(Table1[[#This Row],[Enrollment Type: Group]]="X", "N", "C")</f>
        <v>C</v>
      </c>
      <c r="AU186" s="2" t="s">
        <v>348</v>
      </c>
      <c r="AV186" s="2" t="s">
        <v>348</v>
      </c>
      <c r="AW186" s="2" t="s">
        <v>348</v>
      </c>
      <c r="AX186" s="2" t="s">
        <v>348</v>
      </c>
      <c r="AY186" s="2" t="str">
        <f>IF(Table1[[#This Row],[Enrollment Type: Individual within a Group]]="X", "Y", IF(Table1[[#This Row],[Enrollment Type: Atypical]]="A", "B", IF(Table1[[#This Row],[Enrollment Type: Individual]]="I", "B", IF(Table1[[#This Row],[Enrollment Type: Group]]="G", "B", "N"))))</f>
        <v>Y</v>
      </c>
      <c r="AZ186" s="2" t="s">
        <v>348</v>
      </c>
      <c r="BA186" s="2" t="s">
        <v>348</v>
      </c>
      <c r="BB186" s="2" t="s">
        <v>348</v>
      </c>
      <c r="BC186" s="2" t="str">
        <f>IF(Table1[[#This Row],[Enrollment Type: Group]]="X", "N", IF(Table1[[#This Row],[Enrollment Type: Atypical]]="A", "R", IF(Table1[[#This Row],[Enrollment Type: Individual]]="I", "R", IF(Table1[[#This Row],[Enrollment Type: Individual within a Group]]="N", "R", "Y"))))</f>
        <v>Y</v>
      </c>
      <c r="BD186" s="2" t="s">
        <v>348</v>
      </c>
      <c r="BE186" s="2" t="s">
        <v>348</v>
      </c>
      <c r="BF186" s="2" t="s">
        <v>348</v>
      </c>
      <c r="BG186" s="2" t="s">
        <v>348</v>
      </c>
      <c r="BH186" s="2" t="s">
        <v>348</v>
      </c>
      <c r="BI186" s="2" t="s">
        <v>349</v>
      </c>
      <c r="BJ186" s="2" t="str">
        <f>IF(Table1[[#This Row],[Enrollment Type: Group]]="X", "N", IF(Table1[[#This Row],[Enrollment Type: Atypical]]="A", "O", IF(Table1[[#This Row],[Enrollment Type: Individual]]="I", "O", IF(Table1[[#This Row],[Enrollment Type: Individual within a Group]]="N", "O", "O"))))</f>
        <v>O</v>
      </c>
      <c r="BK186" s="2" t="s">
        <v>348</v>
      </c>
      <c r="BL186" s="2" t="s">
        <v>348</v>
      </c>
      <c r="BM186" s="2" t="s">
        <v>349</v>
      </c>
      <c r="BN186" s="20" t="s">
        <v>348</v>
      </c>
      <c r="BO186" s="20" t="s">
        <v>349</v>
      </c>
      <c r="BP186" s="20" t="s">
        <v>351</v>
      </c>
      <c r="BQ186" s="20" t="s">
        <v>349</v>
      </c>
      <c r="BR186" s="20" t="s">
        <v>348</v>
      </c>
      <c r="BS186" s="20" t="s">
        <v>349</v>
      </c>
      <c r="BT186" s="20" t="s">
        <v>348</v>
      </c>
      <c r="BU18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6" s="20" t="s">
        <v>348</v>
      </c>
      <c r="BW186" s="20" t="s">
        <v>348</v>
      </c>
      <c r="BX186" s="20" t="s">
        <v>348</v>
      </c>
      <c r="BY186" s="23" t="s">
        <v>349</v>
      </c>
      <c r="BZ186" s="2"/>
    </row>
    <row r="187" spans="1:78" x14ac:dyDescent="0.25">
      <c r="A187" s="5" t="str">
        <f>Table1[[#This Row],[Provider Type Code]]&amp;""&amp;Table1[[#This Row],[Provider Category (Specialty)]]</f>
        <v>04FC</v>
      </c>
      <c r="B187" s="5" t="s">
        <v>322</v>
      </c>
      <c r="C187" s="2" t="s">
        <v>546</v>
      </c>
      <c r="D187" s="3" t="s">
        <v>66</v>
      </c>
      <c r="E187" s="2" t="s">
        <v>793</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348</v>
      </c>
      <c r="Z187" s="2" t="s">
        <v>348</v>
      </c>
      <c r="AA187" s="2" t="s">
        <v>349</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
        <v>348</v>
      </c>
      <c r="AR187" s="2" t="s">
        <v>348</v>
      </c>
      <c r="AS187" s="2" t="s">
        <v>348</v>
      </c>
      <c r="AT187" s="2" t="str">
        <f>IF(Table1[[#This Row],[Enrollment Type: Group]]="X", "N", "C")</f>
        <v>C</v>
      </c>
      <c r="AU187" s="2" t="s">
        <v>348</v>
      </c>
      <c r="AV187" s="2" t="s">
        <v>348</v>
      </c>
      <c r="AW187" s="2" t="s">
        <v>348</v>
      </c>
      <c r="AX187" s="2" t="s">
        <v>348</v>
      </c>
      <c r="AY187" s="2" t="str">
        <f>IF(Table1[[#This Row],[Enrollment Type: Individual within a Group]]="X", "Y", IF(Table1[[#This Row],[Enrollment Type: Atypical]]="A", "B", IF(Table1[[#This Row],[Enrollment Type: Individual]]="I", "B", IF(Table1[[#This Row],[Enrollment Type: Group]]="G", "B", "N"))))</f>
        <v>Y</v>
      </c>
      <c r="AZ187" s="2" t="s">
        <v>348</v>
      </c>
      <c r="BA187" s="2" t="s">
        <v>348</v>
      </c>
      <c r="BB187" s="2" t="s">
        <v>348</v>
      </c>
      <c r="BC187" s="2" t="str">
        <f>IF(Table1[[#This Row],[Enrollment Type: Group]]="X", "N", IF(Table1[[#This Row],[Enrollment Type: Atypical]]="A", "R", IF(Table1[[#This Row],[Enrollment Type: Individual]]="I", "R", IF(Table1[[#This Row],[Enrollment Type: Individual within a Group]]="N", "R", "Y"))))</f>
        <v>Y</v>
      </c>
      <c r="BD187" s="2" t="s">
        <v>348</v>
      </c>
      <c r="BE187" s="2" t="s">
        <v>348</v>
      </c>
      <c r="BF187" s="2" t="s">
        <v>348</v>
      </c>
      <c r="BG187" s="2" t="s">
        <v>348</v>
      </c>
      <c r="BH187" s="2" t="s">
        <v>348</v>
      </c>
      <c r="BI187" s="2" t="s">
        <v>349</v>
      </c>
      <c r="BJ187" s="2" t="str">
        <f>IF(Table1[[#This Row],[Enrollment Type: Group]]="X", "N", IF(Table1[[#This Row],[Enrollment Type: Atypical]]="A", "O", IF(Table1[[#This Row],[Enrollment Type: Individual]]="I", "O", IF(Table1[[#This Row],[Enrollment Type: Individual within a Group]]="N", "O", "O"))))</f>
        <v>O</v>
      </c>
      <c r="BK187" s="2" t="s">
        <v>348</v>
      </c>
      <c r="BL187" s="2" t="s">
        <v>348</v>
      </c>
      <c r="BM187" s="2" t="s">
        <v>349</v>
      </c>
      <c r="BN187" s="20" t="s">
        <v>349</v>
      </c>
      <c r="BO187" s="20" t="s">
        <v>349</v>
      </c>
      <c r="BP187" s="20" t="s">
        <v>351</v>
      </c>
      <c r="BQ187" s="20" t="s">
        <v>349</v>
      </c>
      <c r="BR187" s="20" t="s">
        <v>348</v>
      </c>
      <c r="BS187" s="20" t="s">
        <v>349</v>
      </c>
      <c r="BT187" s="20" t="s">
        <v>348</v>
      </c>
      <c r="BU18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7" s="20" t="s">
        <v>348</v>
      </c>
      <c r="BW187" s="20" t="s">
        <v>348</v>
      </c>
      <c r="BX187" s="20" t="s">
        <v>348</v>
      </c>
      <c r="BY187" s="23" t="s">
        <v>349</v>
      </c>
      <c r="BZ187" s="2"/>
    </row>
    <row r="188" spans="1:78" x14ac:dyDescent="0.25">
      <c r="A188" s="5" t="str">
        <f>Table1[[#This Row],[Provider Type Code]]&amp;""&amp;Table1[[#This Row],[Provider Category (Specialty)]]</f>
        <v>04H2</v>
      </c>
      <c r="B188" s="5" t="s">
        <v>322</v>
      </c>
      <c r="C188" s="2" t="s">
        <v>546</v>
      </c>
      <c r="D188" s="3" t="s">
        <v>200</v>
      </c>
      <c r="E188" s="2" t="s">
        <v>201</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
        <v>348</v>
      </c>
      <c r="AR188" s="2" t="s">
        <v>348</v>
      </c>
      <c r="AS188" s="2" t="s">
        <v>348</v>
      </c>
      <c r="AT188" s="2" t="str">
        <f>IF(Table1[[#This Row],[Enrollment Type: Group]]="X", "N", "C")</f>
        <v>C</v>
      </c>
      <c r="AU188" s="2" t="s">
        <v>348</v>
      </c>
      <c r="AV188" s="2" t="s">
        <v>348</v>
      </c>
      <c r="AW188" s="2" t="s">
        <v>348</v>
      </c>
      <c r="AX188" s="2" t="s">
        <v>348</v>
      </c>
      <c r="AY188" s="2" t="str">
        <f>IF(Table1[[#This Row],[Enrollment Type: Individual within a Group]]="X", "Y", IF(Table1[[#This Row],[Enrollment Type: Atypical]]="A", "B", IF(Table1[[#This Row],[Enrollment Type: Individual]]="I", "B", IF(Table1[[#This Row],[Enrollment Type: Group]]="G", "B", "N"))))</f>
        <v>Y</v>
      </c>
      <c r="AZ188" s="2" t="s">
        <v>348</v>
      </c>
      <c r="BA188" s="2" t="s">
        <v>348</v>
      </c>
      <c r="BB188" s="2" t="s">
        <v>348</v>
      </c>
      <c r="BC188" s="2" t="str">
        <f>IF(Table1[[#This Row],[Enrollment Type: Group]]="X", "N", IF(Table1[[#This Row],[Enrollment Type: Atypical]]="A", "R", IF(Table1[[#This Row],[Enrollment Type: Individual]]="I", "R", IF(Table1[[#This Row],[Enrollment Type: Individual within a Group]]="N", "R", "Y"))))</f>
        <v>Y</v>
      </c>
      <c r="BD188" s="2" t="s">
        <v>348</v>
      </c>
      <c r="BE188" s="2" t="s">
        <v>348</v>
      </c>
      <c r="BF188" s="2" t="s">
        <v>348</v>
      </c>
      <c r="BG188" s="2" t="s">
        <v>348</v>
      </c>
      <c r="BH188" s="2" t="s">
        <v>348</v>
      </c>
      <c r="BI188" s="2" t="s">
        <v>349</v>
      </c>
      <c r="BJ188" s="2" t="str">
        <f>IF(Table1[[#This Row],[Enrollment Type: Group]]="X", "N", IF(Table1[[#This Row],[Enrollment Type: Atypical]]="A", "O", IF(Table1[[#This Row],[Enrollment Type: Individual]]="I", "O", IF(Table1[[#This Row],[Enrollment Type: Individual within a Group]]="N", "O", "O"))))</f>
        <v>O</v>
      </c>
      <c r="BK188" s="2" t="s">
        <v>348</v>
      </c>
      <c r="BL188" s="2" t="s">
        <v>348</v>
      </c>
      <c r="BM188" s="2" t="s">
        <v>349</v>
      </c>
      <c r="BN188" s="20" t="s">
        <v>349</v>
      </c>
      <c r="BO188" s="20" t="s">
        <v>349</v>
      </c>
      <c r="BP188" s="20" t="s">
        <v>351</v>
      </c>
      <c r="BQ188" s="20" t="s">
        <v>349</v>
      </c>
      <c r="BR188" s="20" t="s">
        <v>348</v>
      </c>
      <c r="BS188" s="20" t="s">
        <v>349</v>
      </c>
      <c r="BT188" s="20" t="s">
        <v>348</v>
      </c>
      <c r="BU1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8" s="20" t="s">
        <v>348</v>
      </c>
      <c r="BW188" s="20" t="s">
        <v>348</v>
      </c>
      <c r="BX188" s="20" t="s">
        <v>348</v>
      </c>
      <c r="BY188" s="23" t="s">
        <v>349</v>
      </c>
      <c r="BZ188" s="2"/>
    </row>
    <row r="189" spans="1:78" x14ac:dyDescent="0.25">
      <c r="A189" s="5" t="str">
        <f>Table1[[#This Row],[Provider Type Code]]&amp;""&amp;Table1[[#This Row],[Provider Category (Specialty)]]</f>
        <v>04L1</v>
      </c>
      <c r="B189" s="5" t="s">
        <v>322</v>
      </c>
      <c r="C189" s="2" t="s">
        <v>546</v>
      </c>
      <c r="D189" s="3" t="s">
        <v>204</v>
      </c>
      <c r="E189" s="2" t="s">
        <v>205</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
        <v>348</v>
      </c>
      <c r="AR189" s="2" t="s">
        <v>348</v>
      </c>
      <c r="AS189" s="2" t="s">
        <v>348</v>
      </c>
      <c r="AT189" s="2" t="str">
        <f>IF(Table1[[#This Row],[Enrollment Type: Group]]="X", "N", "C")</f>
        <v>C</v>
      </c>
      <c r="AU189" s="2" t="s">
        <v>348</v>
      </c>
      <c r="AV189" s="2" t="s">
        <v>348</v>
      </c>
      <c r="AW189" s="2" t="s">
        <v>348</v>
      </c>
      <c r="AX189" s="2" t="s">
        <v>348</v>
      </c>
      <c r="AY189" s="2" t="str">
        <f>IF(Table1[[#This Row],[Enrollment Type: Individual within a Group]]="X", "Y", IF(Table1[[#This Row],[Enrollment Type: Atypical]]="A", "B", IF(Table1[[#This Row],[Enrollment Type: Individual]]="I", "B", IF(Table1[[#This Row],[Enrollment Type: Group]]="G", "B", "N"))))</f>
        <v>Y</v>
      </c>
      <c r="AZ189" s="2" t="s">
        <v>348</v>
      </c>
      <c r="BA189" s="2" t="s">
        <v>348</v>
      </c>
      <c r="BB189" s="2" t="s">
        <v>348</v>
      </c>
      <c r="BC189" s="2" t="str">
        <f>IF(Table1[[#This Row],[Enrollment Type: Group]]="X", "N", IF(Table1[[#This Row],[Enrollment Type: Atypical]]="A", "R", IF(Table1[[#This Row],[Enrollment Type: Individual]]="I", "R", IF(Table1[[#This Row],[Enrollment Type: Individual within a Group]]="N", "R", "Y"))))</f>
        <v>Y</v>
      </c>
      <c r="BD189" s="2" t="s">
        <v>348</v>
      </c>
      <c r="BE189" s="2" t="s">
        <v>348</v>
      </c>
      <c r="BF189" s="2" t="s">
        <v>348</v>
      </c>
      <c r="BG189" s="2" t="s">
        <v>348</v>
      </c>
      <c r="BH189" s="2" t="s">
        <v>348</v>
      </c>
      <c r="BI189" s="2" t="s">
        <v>349</v>
      </c>
      <c r="BJ189" s="2" t="str">
        <f>IF(Table1[[#This Row],[Enrollment Type: Group]]="X", "N", IF(Table1[[#This Row],[Enrollment Type: Atypical]]="A", "O", IF(Table1[[#This Row],[Enrollment Type: Individual]]="I", "O", IF(Table1[[#This Row],[Enrollment Type: Individual within a Group]]="N", "O", "O"))))</f>
        <v>O</v>
      </c>
      <c r="BK189" s="2" t="s">
        <v>348</v>
      </c>
      <c r="BL189" s="2" t="s">
        <v>348</v>
      </c>
      <c r="BM189" s="2" t="s">
        <v>349</v>
      </c>
      <c r="BN189" s="20" t="s">
        <v>349</v>
      </c>
      <c r="BO189" s="20" t="s">
        <v>349</v>
      </c>
      <c r="BP189" s="20" t="s">
        <v>351</v>
      </c>
      <c r="BQ189" s="20" t="s">
        <v>349</v>
      </c>
      <c r="BR189" s="20" t="s">
        <v>348</v>
      </c>
      <c r="BS189" s="20" t="s">
        <v>349</v>
      </c>
      <c r="BT189" s="20" t="s">
        <v>348</v>
      </c>
      <c r="BU1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9" s="20" t="s">
        <v>348</v>
      </c>
      <c r="BW189" s="20" t="s">
        <v>348</v>
      </c>
      <c r="BX189" s="20" t="s">
        <v>348</v>
      </c>
      <c r="BY189" s="23" t="s">
        <v>349</v>
      </c>
      <c r="BZ189" s="2"/>
    </row>
    <row r="190" spans="1:78" x14ac:dyDescent="0.25">
      <c r="A190" s="5" t="str">
        <f>Table1[[#This Row],[Provider Type Code]]&amp;""&amp;Table1[[#This Row],[Provider Category (Specialty)]]</f>
        <v>04N1</v>
      </c>
      <c r="B190" s="5" t="s">
        <v>322</v>
      </c>
      <c r="C190" s="2" t="s">
        <v>546</v>
      </c>
      <c r="D190" s="3" t="s">
        <v>206</v>
      </c>
      <c r="E190" s="2" t="s">
        <v>207</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
        <v>348</v>
      </c>
      <c r="AR190" s="2" t="s">
        <v>348</v>
      </c>
      <c r="AS190" s="2" t="s">
        <v>348</v>
      </c>
      <c r="AT190" s="2" t="str">
        <f>IF(Table1[[#This Row],[Enrollment Type: Group]]="X", "N", "C")</f>
        <v>C</v>
      </c>
      <c r="AU190" s="2" t="s">
        <v>348</v>
      </c>
      <c r="AV190" s="2" t="s">
        <v>348</v>
      </c>
      <c r="AW190" s="2" t="s">
        <v>348</v>
      </c>
      <c r="AX190" s="2" t="s">
        <v>348</v>
      </c>
      <c r="AY190" s="2" t="str">
        <f>IF(Table1[[#This Row],[Enrollment Type: Individual within a Group]]="X", "Y", IF(Table1[[#This Row],[Enrollment Type: Atypical]]="A", "B", IF(Table1[[#This Row],[Enrollment Type: Individual]]="I", "B", IF(Table1[[#This Row],[Enrollment Type: Group]]="G", "B", "N"))))</f>
        <v>Y</v>
      </c>
      <c r="AZ190" s="2" t="s">
        <v>348</v>
      </c>
      <c r="BA190" s="2" t="s">
        <v>348</v>
      </c>
      <c r="BB190" s="2" t="s">
        <v>348</v>
      </c>
      <c r="BC190" s="2" t="str">
        <f>IF(Table1[[#This Row],[Enrollment Type: Group]]="X", "N", IF(Table1[[#This Row],[Enrollment Type: Atypical]]="A", "R", IF(Table1[[#This Row],[Enrollment Type: Individual]]="I", "R", IF(Table1[[#This Row],[Enrollment Type: Individual within a Group]]="N", "R", "Y"))))</f>
        <v>Y</v>
      </c>
      <c r="BD190" s="2" t="s">
        <v>348</v>
      </c>
      <c r="BE190" s="2" t="s">
        <v>348</v>
      </c>
      <c r="BF190" s="2" t="s">
        <v>348</v>
      </c>
      <c r="BG190" s="2" t="s">
        <v>348</v>
      </c>
      <c r="BH190" s="2" t="s">
        <v>348</v>
      </c>
      <c r="BI190" s="2" t="s">
        <v>349</v>
      </c>
      <c r="BJ190" s="2" t="str">
        <f>IF(Table1[[#This Row],[Enrollment Type: Group]]="X", "N", IF(Table1[[#This Row],[Enrollment Type: Atypical]]="A", "O", IF(Table1[[#This Row],[Enrollment Type: Individual]]="I", "O", IF(Table1[[#This Row],[Enrollment Type: Individual within a Group]]="N", "O", "O"))))</f>
        <v>O</v>
      </c>
      <c r="BK190" s="2" t="s">
        <v>348</v>
      </c>
      <c r="BL190" s="2" t="s">
        <v>348</v>
      </c>
      <c r="BM190" s="2" t="s">
        <v>349</v>
      </c>
      <c r="BN190" s="20" t="s">
        <v>348</v>
      </c>
      <c r="BO190" s="20" t="s">
        <v>349</v>
      </c>
      <c r="BP190" s="20" t="s">
        <v>351</v>
      </c>
      <c r="BQ190" s="20" t="s">
        <v>349</v>
      </c>
      <c r="BR190" s="20" t="s">
        <v>348</v>
      </c>
      <c r="BS190" s="20" t="s">
        <v>349</v>
      </c>
      <c r="BT190" s="20" t="s">
        <v>348</v>
      </c>
      <c r="BU1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0" s="20" t="s">
        <v>348</v>
      </c>
      <c r="BW190" s="20" t="s">
        <v>348</v>
      </c>
      <c r="BX190" s="20" t="s">
        <v>348</v>
      </c>
      <c r="BY190" s="23" t="s">
        <v>349</v>
      </c>
      <c r="BZ190" s="2"/>
    </row>
    <row r="191" spans="1:78" x14ac:dyDescent="0.25">
      <c r="A191" s="5" t="str">
        <f>Table1[[#This Row],[Provider Type Code]]&amp;""&amp;Table1[[#This Row],[Provider Category (Specialty)]]</f>
        <v>04P3</v>
      </c>
      <c r="B191" s="5" t="s">
        <v>322</v>
      </c>
      <c r="C191" s="2" t="s">
        <v>546</v>
      </c>
      <c r="D191" s="3" t="s">
        <v>222</v>
      </c>
      <c r="E191" s="2" t="s">
        <v>223</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
        <v>348</v>
      </c>
      <c r="AR191" s="2" t="s">
        <v>348</v>
      </c>
      <c r="AS191" s="2" t="s">
        <v>348</v>
      </c>
      <c r="AT191" s="2" t="str">
        <f>IF(Table1[[#This Row],[Enrollment Type: Group]]="X", "N", "C")</f>
        <v>C</v>
      </c>
      <c r="AU191" s="2" t="s">
        <v>348</v>
      </c>
      <c r="AV191" s="2" t="s">
        <v>348</v>
      </c>
      <c r="AW191" s="2" t="s">
        <v>348</v>
      </c>
      <c r="AX191" s="2" t="s">
        <v>348</v>
      </c>
      <c r="AY191" s="2" t="str">
        <f>IF(Table1[[#This Row],[Enrollment Type: Individual within a Group]]="X", "Y", IF(Table1[[#This Row],[Enrollment Type: Atypical]]="A", "B", IF(Table1[[#This Row],[Enrollment Type: Individual]]="I", "B", IF(Table1[[#This Row],[Enrollment Type: Group]]="G", "B", "N"))))</f>
        <v>Y</v>
      </c>
      <c r="AZ191" s="2" t="s">
        <v>348</v>
      </c>
      <c r="BA191" s="2" t="s">
        <v>348</v>
      </c>
      <c r="BB191" s="2" t="s">
        <v>348</v>
      </c>
      <c r="BC191" s="2" t="str">
        <f>IF(Table1[[#This Row],[Enrollment Type: Group]]="X", "N", IF(Table1[[#This Row],[Enrollment Type: Atypical]]="A", "R", IF(Table1[[#This Row],[Enrollment Type: Individual]]="I", "R", IF(Table1[[#This Row],[Enrollment Type: Individual within a Group]]="N", "R", "Y"))))</f>
        <v>Y</v>
      </c>
      <c r="BD191" s="2" t="s">
        <v>348</v>
      </c>
      <c r="BE191" s="2" t="s">
        <v>348</v>
      </c>
      <c r="BF191" s="2" t="s">
        <v>348</v>
      </c>
      <c r="BG191" s="2" t="s">
        <v>348</v>
      </c>
      <c r="BH191" s="2" t="s">
        <v>348</v>
      </c>
      <c r="BI191" s="2" t="s">
        <v>349</v>
      </c>
      <c r="BJ191" s="2" t="str">
        <f>IF(Table1[[#This Row],[Enrollment Type: Group]]="X", "N", IF(Table1[[#This Row],[Enrollment Type: Atypical]]="A", "O", IF(Table1[[#This Row],[Enrollment Type: Individual]]="I", "O", IF(Table1[[#This Row],[Enrollment Type: Individual within a Group]]="N", "O", "O"))))</f>
        <v>O</v>
      </c>
      <c r="BK191" s="2" t="s">
        <v>348</v>
      </c>
      <c r="BL191" s="2" t="s">
        <v>348</v>
      </c>
      <c r="BM191" s="2" t="s">
        <v>349</v>
      </c>
      <c r="BN191" s="20" t="s">
        <v>349</v>
      </c>
      <c r="BO191" s="20" t="s">
        <v>349</v>
      </c>
      <c r="BP191" s="20" t="s">
        <v>351</v>
      </c>
      <c r="BQ191" s="20" t="s">
        <v>349</v>
      </c>
      <c r="BR191" s="20" t="s">
        <v>348</v>
      </c>
      <c r="BS191" s="20" t="s">
        <v>349</v>
      </c>
      <c r="BT191" s="20" t="s">
        <v>348</v>
      </c>
      <c r="BU1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1" s="20" t="s">
        <v>348</v>
      </c>
      <c r="BW191" s="20" t="s">
        <v>348</v>
      </c>
      <c r="BX191" s="20" t="s">
        <v>348</v>
      </c>
      <c r="BY191" s="23" t="s">
        <v>349</v>
      </c>
      <c r="BZ191" s="2"/>
    </row>
    <row r="192" spans="1:78" x14ac:dyDescent="0.25">
      <c r="A192" s="5" t="str">
        <f>Table1[[#This Row],[Provider Type Code]]&amp;""&amp;Table1[[#This Row],[Provider Category (Specialty)]]</f>
        <v>04P5</v>
      </c>
      <c r="B192" s="5" t="s">
        <v>322</v>
      </c>
      <c r="C192" s="2" t="s">
        <v>546</v>
      </c>
      <c r="D192" s="3" t="s">
        <v>226</v>
      </c>
      <c r="E192" s="2" t="s">
        <v>227</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
        <v>348</v>
      </c>
      <c r="AR192" s="2" t="s">
        <v>348</v>
      </c>
      <c r="AS192" s="2" t="s">
        <v>348</v>
      </c>
      <c r="AT192" s="2" t="str">
        <f>IF(Table1[[#This Row],[Enrollment Type: Group]]="X", "N", "C")</f>
        <v>C</v>
      </c>
      <c r="AU192" s="2" t="s">
        <v>348</v>
      </c>
      <c r="AV192" s="2" t="s">
        <v>348</v>
      </c>
      <c r="AW192" s="2" t="s">
        <v>348</v>
      </c>
      <c r="AX192" s="2" t="s">
        <v>348</v>
      </c>
      <c r="AY192" s="2" t="str">
        <f>IF(Table1[[#This Row],[Enrollment Type: Individual within a Group]]="X", "Y", IF(Table1[[#This Row],[Enrollment Type: Atypical]]="A", "B", IF(Table1[[#This Row],[Enrollment Type: Individual]]="I", "B", IF(Table1[[#This Row],[Enrollment Type: Group]]="G", "B", "N"))))</f>
        <v>Y</v>
      </c>
      <c r="AZ192" s="2" t="s">
        <v>348</v>
      </c>
      <c r="BA192" s="2" t="s">
        <v>348</v>
      </c>
      <c r="BB192" s="2" t="s">
        <v>348</v>
      </c>
      <c r="BC192" s="2" t="str">
        <f>IF(Table1[[#This Row],[Enrollment Type: Group]]="X", "N", IF(Table1[[#This Row],[Enrollment Type: Atypical]]="A", "R", IF(Table1[[#This Row],[Enrollment Type: Individual]]="I", "R", IF(Table1[[#This Row],[Enrollment Type: Individual within a Group]]="N", "R", "Y"))))</f>
        <v>Y</v>
      </c>
      <c r="BD192" s="2" t="s">
        <v>348</v>
      </c>
      <c r="BE192" s="2" t="s">
        <v>348</v>
      </c>
      <c r="BF192" s="2" t="s">
        <v>348</v>
      </c>
      <c r="BG192" s="2" t="s">
        <v>348</v>
      </c>
      <c r="BH192" s="2" t="s">
        <v>348</v>
      </c>
      <c r="BI192" s="2" t="s">
        <v>349</v>
      </c>
      <c r="BJ192" s="2" t="str">
        <f>IF(Table1[[#This Row],[Enrollment Type: Group]]="X", "N", IF(Table1[[#This Row],[Enrollment Type: Atypical]]="A", "O", IF(Table1[[#This Row],[Enrollment Type: Individual]]="I", "O", IF(Table1[[#This Row],[Enrollment Type: Individual within a Group]]="N", "O", "O"))))</f>
        <v>O</v>
      </c>
      <c r="BK192" s="2" t="s">
        <v>348</v>
      </c>
      <c r="BL192" s="2" t="s">
        <v>348</v>
      </c>
      <c r="BM192" s="2" t="s">
        <v>349</v>
      </c>
      <c r="BN192" s="20" t="s">
        <v>348</v>
      </c>
      <c r="BO192" s="20" t="s">
        <v>349</v>
      </c>
      <c r="BP192" s="20" t="s">
        <v>351</v>
      </c>
      <c r="BQ192" s="20" t="s">
        <v>349</v>
      </c>
      <c r="BR192" s="20" t="s">
        <v>348</v>
      </c>
      <c r="BS192" s="20" t="s">
        <v>349</v>
      </c>
      <c r="BT192" s="20" t="s">
        <v>348</v>
      </c>
      <c r="BU1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2" s="20" t="s">
        <v>348</v>
      </c>
      <c r="BW192" s="20" t="s">
        <v>348</v>
      </c>
      <c r="BX192" s="20" t="s">
        <v>348</v>
      </c>
      <c r="BY192" s="23" t="s">
        <v>349</v>
      </c>
      <c r="BZ192" s="2"/>
    </row>
    <row r="193" spans="1:78" x14ac:dyDescent="0.25">
      <c r="A193" s="5" t="str">
        <f>Table1[[#This Row],[Provider Type Code]]&amp;""&amp;Table1[[#This Row],[Provider Category (Specialty)]]</f>
        <v>04R4</v>
      </c>
      <c r="B193" s="5" t="s">
        <v>322</v>
      </c>
      <c r="C193" s="2" t="s">
        <v>546</v>
      </c>
      <c r="D193" s="3" t="s">
        <v>230</v>
      </c>
      <c r="E193" s="2" t="s">
        <v>231</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
        <v>348</v>
      </c>
      <c r="AR193" s="2" t="s">
        <v>348</v>
      </c>
      <c r="AS193" s="2" t="s">
        <v>348</v>
      </c>
      <c r="AT193" s="2" t="str">
        <f>IF(Table1[[#This Row],[Enrollment Type: Group]]="X", "N", "C")</f>
        <v>C</v>
      </c>
      <c r="AU193" s="2" t="s">
        <v>348</v>
      </c>
      <c r="AV193" s="2" t="s">
        <v>348</v>
      </c>
      <c r="AW193" s="2" t="s">
        <v>348</v>
      </c>
      <c r="AX193" s="2" t="s">
        <v>348</v>
      </c>
      <c r="AY193" s="2" t="str">
        <f>IF(Table1[[#This Row],[Enrollment Type: Individual within a Group]]="X", "Y", IF(Table1[[#This Row],[Enrollment Type: Atypical]]="A", "B", IF(Table1[[#This Row],[Enrollment Type: Individual]]="I", "B", IF(Table1[[#This Row],[Enrollment Type: Group]]="G", "B", "N"))))</f>
        <v>Y</v>
      </c>
      <c r="AZ193" s="2" t="s">
        <v>348</v>
      </c>
      <c r="BA193" s="2" t="s">
        <v>348</v>
      </c>
      <c r="BB193" s="2" t="s">
        <v>348</v>
      </c>
      <c r="BC193" s="2" t="str">
        <f>IF(Table1[[#This Row],[Enrollment Type: Group]]="X", "N", IF(Table1[[#This Row],[Enrollment Type: Atypical]]="A", "R", IF(Table1[[#This Row],[Enrollment Type: Individual]]="I", "R", IF(Table1[[#This Row],[Enrollment Type: Individual within a Group]]="N", "R", "Y"))))</f>
        <v>Y</v>
      </c>
      <c r="BD193" s="2" t="s">
        <v>348</v>
      </c>
      <c r="BE193" s="2" t="s">
        <v>348</v>
      </c>
      <c r="BF193" s="2" t="s">
        <v>348</v>
      </c>
      <c r="BG193" s="2" t="s">
        <v>348</v>
      </c>
      <c r="BH193" s="2" t="s">
        <v>348</v>
      </c>
      <c r="BI193" s="2" t="s">
        <v>349</v>
      </c>
      <c r="BJ193" s="2" t="str">
        <f>IF(Table1[[#This Row],[Enrollment Type: Group]]="X", "N", IF(Table1[[#This Row],[Enrollment Type: Atypical]]="A", "O", IF(Table1[[#This Row],[Enrollment Type: Individual]]="I", "O", IF(Table1[[#This Row],[Enrollment Type: Individual within a Group]]="N", "O", "O"))))</f>
        <v>O</v>
      </c>
      <c r="BK193" s="2" t="s">
        <v>348</v>
      </c>
      <c r="BL193" s="2" t="s">
        <v>348</v>
      </c>
      <c r="BM193" s="2" t="s">
        <v>349</v>
      </c>
      <c r="BN193" s="20" t="s">
        <v>349</v>
      </c>
      <c r="BO193" s="20" t="s">
        <v>349</v>
      </c>
      <c r="BP193" s="20" t="s">
        <v>351</v>
      </c>
      <c r="BQ193" s="20" t="s">
        <v>349</v>
      </c>
      <c r="BR193" s="20" t="s">
        <v>348</v>
      </c>
      <c r="BS193" s="20" t="s">
        <v>349</v>
      </c>
      <c r="BT193" s="20" t="s">
        <v>348</v>
      </c>
      <c r="BU1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3" s="20" t="s">
        <v>348</v>
      </c>
      <c r="BW193" s="20" t="s">
        <v>348</v>
      </c>
      <c r="BX193" s="20" t="s">
        <v>348</v>
      </c>
      <c r="BY193" s="23" t="s">
        <v>349</v>
      </c>
      <c r="BZ193" s="2"/>
    </row>
    <row r="194" spans="1:78" x14ac:dyDescent="0.25">
      <c r="A194" s="5" t="str">
        <f>Table1[[#This Row],[Provider Type Code]]&amp;""&amp;Table1[[#This Row],[Provider Category (Specialty)]]</f>
        <v>04S1</v>
      </c>
      <c r="B194" s="5" t="s">
        <v>322</v>
      </c>
      <c r="C194" s="2" t="s">
        <v>546</v>
      </c>
      <c r="D194" s="3" t="s">
        <v>232</v>
      </c>
      <c r="E194" s="2" t="s">
        <v>626</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
        <v>348</v>
      </c>
      <c r="AR194" s="2" t="s">
        <v>348</v>
      </c>
      <c r="AS194" s="2" t="s">
        <v>348</v>
      </c>
      <c r="AT194" s="2" t="str">
        <f>IF(Table1[[#This Row],[Enrollment Type: Group]]="X", "N", "C")</f>
        <v>C</v>
      </c>
      <c r="AU194" s="2" t="s">
        <v>348</v>
      </c>
      <c r="AV194" s="2" t="s">
        <v>348</v>
      </c>
      <c r="AW194" s="2" t="s">
        <v>348</v>
      </c>
      <c r="AX194" s="2" t="s">
        <v>348</v>
      </c>
      <c r="AY194" s="2" t="str">
        <f>IF(Table1[[#This Row],[Enrollment Type: Individual within a Group]]="X", "Y", IF(Table1[[#This Row],[Enrollment Type: Atypical]]="A", "B", IF(Table1[[#This Row],[Enrollment Type: Individual]]="I", "B", IF(Table1[[#This Row],[Enrollment Type: Group]]="G", "B", "N"))))</f>
        <v>Y</v>
      </c>
      <c r="AZ194" s="2" t="s">
        <v>348</v>
      </c>
      <c r="BA194" s="2" t="s">
        <v>348</v>
      </c>
      <c r="BB194" s="2" t="s">
        <v>348</v>
      </c>
      <c r="BC194" s="2" t="str">
        <f>IF(Table1[[#This Row],[Enrollment Type: Group]]="X", "N", IF(Table1[[#This Row],[Enrollment Type: Atypical]]="A", "R", IF(Table1[[#This Row],[Enrollment Type: Individual]]="I", "R", IF(Table1[[#This Row],[Enrollment Type: Individual within a Group]]="N", "R", "Y"))))</f>
        <v>Y</v>
      </c>
      <c r="BD194" s="2" t="s">
        <v>348</v>
      </c>
      <c r="BE194" s="2" t="s">
        <v>348</v>
      </c>
      <c r="BF194" s="2" t="s">
        <v>348</v>
      </c>
      <c r="BG194" s="2" t="s">
        <v>348</v>
      </c>
      <c r="BH194" s="2" t="s">
        <v>348</v>
      </c>
      <c r="BI194" s="2" t="s">
        <v>349</v>
      </c>
      <c r="BJ194" s="2" t="str">
        <f>IF(Table1[[#This Row],[Enrollment Type: Group]]="X", "N", IF(Table1[[#This Row],[Enrollment Type: Atypical]]="A", "O", IF(Table1[[#This Row],[Enrollment Type: Individual]]="I", "O", IF(Table1[[#This Row],[Enrollment Type: Individual within a Group]]="N", "O", "O"))))</f>
        <v>O</v>
      </c>
      <c r="BK194" s="2" t="s">
        <v>348</v>
      </c>
      <c r="BL194" s="2" t="s">
        <v>348</v>
      </c>
      <c r="BM194" s="2" t="s">
        <v>349</v>
      </c>
      <c r="BN194" s="20" t="s">
        <v>349</v>
      </c>
      <c r="BO194" s="20" t="s">
        <v>349</v>
      </c>
      <c r="BP194" s="20" t="s">
        <v>351</v>
      </c>
      <c r="BQ194" s="20" t="s">
        <v>349</v>
      </c>
      <c r="BR194" s="20" t="s">
        <v>348</v>
      </c>
      <c r="BS194" s="20" t="s">
        <v>349</v>
      </c>
      <c r="BT194" s="20" t="s">
        <v>348</v>
      </c>
      <c r="BU19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4" s="20" t="s">
        <v>348</v>
      </c>
      <c r="BW194" s="20" t="s">
        <v>348</v>
      </c>
      <c r="BX194" s="20" t="s">
        <v>348</v>
      </c>
      <c r="BY194" s="23" t="s">
        <v>349</v>
      </c>
      <c r="BZ194" s="2"/>
    </row>
    <row r="195" spans="1:78" ht="22.5" x14ac:dyDescent="0.25">
      <c r="A195" s="5" t="str">
        <f>Table1[[#This Row],[Provider Type Code]]&amp;""&amp;Table1[[#This Row],[Provider Category (Specialty)]]</f>
        <v>04S2</v>
      </c>
      <c r="B195" s="5" t="s">
        <v>322</v>
      </c>
      <c r="C195" s="2" t="s">
        <v>546</v>
      </c>
      <c r="D195" s="3" t="s">
        <v>233</v>
      </c>
      <c r="E195" s="2" t="s">
        <v>627</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
        <v>348</v>
      </c>
      <c r="AR195" s="2" t="s">
        <v>348</v>
      </c>
      <c r="AS195" s="2" t="s">
        <v>348</v>
      </c>
      <c r="AT195" s="2" t="str">
        <f>IF(Table1[[#This Row],[Enrollment Type: Group]]="X", "N", "C")</f>
        <v>C</v>
      </c>
      <c r="AU195" s="2" t="s">
        <v>348</v>
      </c>
      <c r="AV195" s="2" t="s">
        <v>348</v>
      </c>
      <c r="AW195" s="2" t="s">
        <v>348</v>
      </c>
      <c r="AX195" s="2" t="s">
        <v>348</v>
      </c>
      <c r="AY195" s="2" t="str">
        <f>IF(Table1[[#This Row],[Enrollment Type: Individual within a Group]]="X", "Y", IF(Table1[[#This Row],[Enrollment Type: Atypical]]="A", "B", IF(Table1[[#This Row],[Enrollment Type: Individual]]="I", "B", IF(Table1[[#This Row],[Enrollment Type: Group]]="G", "B", "N"))))</f>
        <v>Y</v>
      </c>
      <c r="AZ195" s="2" t="s">
        <v>348</v>
      </c>
      <c r="BA195" s="2" t="s">
        <v>348</v>
      </c>
      <c r="BB195" s="2" t="s">
        <v>348</v>
      </c>
      <c r="BC195" s="2" t="str">
        <f>IF(Table1[[#This Row],[Enrollment Type: Group]]="X", "N", IF(Table1[[#This Row],[Enrollment Type: Atypical]]="A", "R", IF(Table1[[#This Row],[Enrollment Type: Individual]]="I", "R", IF(Table1[[#This Row],[Enrollment Type: Individual within a Group]]="N", "R", "Y"))))</f>
        <v>Y</v>
      </c>
      <c r="BD195" s="2" t="s">
        <v>348</v>
      </c>
      <c r="BE195" s="2" t="s">
        <v>348</v>
      </c>
      <c r="BF195" s="2" t="s">
        <v>348</v>
      </c>
      <c r="BG195" s="2" t="s">
        <v>348</v>
      </c>
      <c r="BH195" s="2" t="s">
        <v>348</v>
      </c>
      <c r="BI195" s="2" t="s">
        <v>349</v>
      </c>
      <c r="BJ195" s="2" t="str">
        <f>IF(Table1[[#This Row],[Enrollment Type: Group]]="X", "N", IF(Table1[[#This Row],[Enrollment Type: Atypical]]="A", "O", IF(Table1[[#This Row],[Enrollment Type: Individual]]="I", "O", IF(Table1[[#This Row],[Enrollment Type: Individual within a Group]]="N", "O", "O"))))</f>
        <v>O</v>
      </c>
      <c r="BK195" s="2" t="s">
        <v>348</v>
      </c>
      <c r="BL195" s="2" t="s">
        <v>348</v>
      </c>
      <c r="BM195" s="2" t="s">
        <v>349</v>
      </c>
      <c r="BN195" s="20" t="s">
        <v>349</v>
      </c>
      <c r="BO195" s="20" t="s">
        <v>349</v>
      </c>
      <c r="BP195" s="20" t="s">
        <v>351</v>
      </c>
      <c r="BQ195" s="20" t="s">
        <v>349</v>
      </c>
      <c r="BR195" s="20" t="s">
        <v>348</v>
      </c>
      <c r="BS195" s="20" t="s">
        <v>349</v>
      </c>
      <c r="BT195" s="20" t="s">
        <v>348</v>
      </c>
      <c r="BU19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5" s="20" t="s">
        <v>348</v>
      </c>
      <c r="BW195" s="20" t="s">
        <v>348</v>
      </c>
      <c r="BX195" s="20" t="s">
        <v>348</v>
      </c>
      <c r="BY195" s="23" t="s">
        <v>349</v>
      </c>
      <c r="BZ195" s="2"/>
    </row>
    <row r="196" spans="1:78" x14ac:dyDescent="0.25">
      <c r="A196" s="5" t="str">
        <f>Table1[[#This Row],[Provider Type Code]]&amp;""&amp;Table1[[#This Row],[Provider Category (Specialty)]]</f>
        <v>04S4</v>
      </c>
      <c r="B196" s="5" t="s">
        <v>322</v>
      </c>
      <c r="C196" s="2" t="s">
        <v>546</v>
      </c>
      <c r="D196" s="3" t="s">
        <v>241</v>
      </c>
      <c r="E196" s="2" t="s">
        <v>242</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
        <v>348</v>
      </c>
      <c r="AR196" s="2" t="s">
        <v>348</v>
      </c>
      <c r="AS196" s="2" t="s">
        <v>348</v>
      </c>
      <c r="AT196" s="2" t="str">
        <f>IF(Table1[[#This Row],[Enrollment Type: Group]]="X", "N", "C")</f>
        <v>C</v>
      </c>
      <c r="AU196" s="2" t="s">
        <v>348</v>
      </c>
      <c r="AV196" s="2" t="s">
        <v>348</v>
      </c>
      <c r="AW196" s="2" t="s">
        <v>348</v>
      </c>
      <c r="AX196" s="2" t="s">
        <v>348</v>
      </c>
      <c r="AY196" s="2" t="str">
        <f>IF(Table1[[#This Row],[Enrollment Type: Individual within a Group]]="X", "Y", IF(Table1[[#This Row],[Enrollment Type: Atypical]]="A", "B", IF(Table1[[#This Row],[Enrollment Type: Individual]]="I", "B", IF(Table1[[#This Row],[Enrollment Type: Group]]="G", "B", "N"))))</f>
        <v>Y</v>
      </c>
      <c r="AZ196" s="2" t="s">
        <v>348</v>
      </c>
      <c r="BA196" s="2" t="s">
        <v>348</v>
      </c>
      <c r="BB196" s="2" t="s">
        <v>348</v>
      </c>
      <c r="BC196" s="2" t="str">
        <f>IF(Table1[[#This Row],[Enrollment Type: Group]]="X", "N", IF(Table1[[#This Row],[Enrollment Type: Atypical]]="A", "R", IF(Table1[[#This Row],[Enrollment Type: Individual]]="I", "R", IF(Table1[[#This Row],[Enrollment Type: Individual within a Group]]="N", "R", "Y"))))</f>
        <v>Y</v>
      </c>
      <c r="BD196" s="2" t="s">
        <v>348</v>
      </c>
      <c r="BE196" s="2" t="s">
        <v>348</v>
      </c>
      <c r="BF196" s="2" t="s">
        <v>348</v>
      </c>
      <c r="BG196" s="2" t="s">
        <v>348</v>
      </c>
      <c r="BH196" s="2" t="s">
        <v>348</v>
      </c>
      <c r="BI196" s="2" t="s">
        <v>349</v>
      </c>
      <c r="BJ196" s="2" t="str">
        <f>IF(Table1[[#This Row],[Enrollment Type: Group]]="X", "N", IF(Table1[[#This Row],[Enrollment Type: Atypical]]="A", "O", IF(Table1[[#This Row],[Enrollment Type: Individual]]="I", "O", IF(Table1[[#This Row],[Enrollment Type: Individual within a Group]]="N", "O", "O"))))</f>
        <v>O</v>
      </c>
      <c r="BK196" s="2" t="s">
        <v>348</v>
      </c>
      <c r="BL196" s="2" t="s">
        <v>348</v>
      </c>
      <c r="BM196" s="2" t="s">
        <v>349</v>
      </c>
      <c r="BN196" s="20" t="s">
        <v>349</v>
      </c>
      <c r="BO196" s="20" t="s">
        <v>349</v>
      </c>
      <c r="BP196" s="20" t="s">
        <v>351</v>
      </c>
      <c r="BQ196" s="20" t="s">
        <v>349</v>
      </c>
      <c r="BR196" s="20" t="s">
        <v>348</v>
      </c>
      <c r="BS196" s="20" t="s">
        <v>349</v>
      </c>
      <c r="BT196" s="20" t="s">
        <v>348</v>
      </c>
      <c r="BU19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6" s="20" t="s">
        <v>348</v>
      </c>
      <c r="BW196" s="20" t="s">
        <v>348</v>
      </c>
      <c r="BX196" s="20" t="s">
        <v>348</v>
      </c>
      <c r="BY196" s="23" t="s">
        <v>349</v>
      </c>
      <c r="BZ196" s="2"/>
    </row>
    <row r="197" spans="1:78" x14ac:dyDescent="0.25">
      <c r="A197" s="5" t="str">
        <f>Table1[[#This Row],[Provider Type Code]]&amp;""&amp;Table1[[#This Row],[Provider Category (Specialty)]]</f>
        <v>04X1</v>
      </c>
      <c r="B197" s="5" t="s">
        <v>322</v>
      </c>
      <c r="C197" s="2" t="s">
        <v>546</v>
      </c>
      <c r="D197" s="3" t="s">
        <v>210</v>
      </c>
      <c r="E197" s="2" t="s">
        <v>211</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
        <v>348</v>
      </c>
      <c r="AR197" s="2" t="s">
        <v>348</v>
      </c>
      <c r="AS197" s="2" t="s">
        <v>348</v>
      </c>
      <c r="AT197" s="2" t="str">
        <f>IF(Table1[[#This Row],[Enrollment Type: Group]]="X", "N", "C")</f>
        <v>C</v>
      </c>
      <c r="AU197" s="2" t="s">
        <v>348</v>
      </c>
      <c r="AV197" s="2" t="s">
        <v>348</v>
      </c>
      <c r="AW197" s="2" t="s">
        <v>348</v>
      </c>
      <c r="AX197" s="2" t="s">
        <v>348</v>
      </c>
      <c r="AY197" s="2" t="str">
        <f>IF(Table1[[#This Row],[Enrollment Type: Individual within a Group]]="X", "Y", IF(Table1[[#This Row],[Enrollment Type: Atypical]]="A", "B", IF(Table1[[#This Row],[Enrollment Type: Individual]]="I", "B", IF(Table1[[#This Row],[Enrollment Type: Group]]="G", "B", "N"))))</f>
        <v>Y</v>
      </c>
      <c r="AZ197" s="2" t="s">
        <v>348</v>
      </c>
      <c r="BA197" s="2" t="s">
        <v>348</v>
      </c>
      <c r="BB197" s="2" t="s">
        <v>348</v>
      </c>
      <c r="BC197" s="2" t="str">
        <f>IF(Table1[[#This Row],[Enrollment Type: Group]]="X", "N", IF(Table1[[#This Row],[Enrollment Type: Atypical]]="A", "R", IF(Table1[[#This Row],[Enrollment Type: Individual]]="I", "R", IF(Table1[[#This Row],[Enrollment Type: Individual within a Group]]="N", "R", "Y"))))</f>
        <v>Y</v>
      </c>
      <c r="BD197" s="2" t="s">
        <v>348</v>
      </c>
      <c r="BE197" s="2" t="s">
        <v>348</v>
      </c>
      <c r="BF197" s="2" t="s">
        <v>348</v>
      </c>
      <c r="BG197" s="2" t="s">
        <v>348</v>
      </c>
      <c r="BH197" s="2" t="s">
        <v>348</v>
      </c>
      <c r="BI197" s="2" t="s">
        <v>349</v>
      </c>
      <c r="BJ197" s="2" t="str">
        <f>IF(Table1[[#This Row],[Enrollment Type: Group]]="X", "N", IF(Table1[[#This Row],[Enrollment Type: Atypical]]="A", "O", IF(Table1[[#This Row],[Enrollment Type: Individual]]="I", "O", IF(Table1[[#This Row],[Enrollment Type: Individual within a Group]]="N", "O", "O"))))</f>
        <v>O</v>
      </c>
      <c r="BK197" s="2" t="s">
        <v>348</v>
      </c>
      <c r="BL197" s="2" t="s">
        <v>348</v>
      </c>
      <c r="BM197" s="2" t="s">
        <v>349</v>
      </c>
      <c r="BN197" s="20" t="s">
        <v>349</v>
      </c>
      <c r="BO197" s="20" t="s">
        <v>349</v>
      </c>
      <c r="BP197" s="20" t="s">
        <v>351</v>
      </c>
      <c r="BQ197" s="20" t="s">
        <v>349</v>
      </c>
      <c r="BR197" s="20" t="s">
        <v>348</v>
      </c>
      <c r="BS197" s="20" t="s">
        <v>349</v>
      </c>
      <c r="BT197" s="20" t="s">
        <v>348</v>
      </c>
      <c r="BU1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7" s="20" t="s">
        <v>348</v>
      </c>
      <c r="BW197" s="20" t="s">
        <v>348</v>
      </c>
      <c r="BX197" s="20" t="s">
        <v>348</v>
      </c>
      <c r="BY197" s="23" t="s">
        <v>349</v>
      </c>
      <c r="BZ197" s="2"/>
    </row>
    <row r="198" spans="1:78" x14ac:dyDescent="0.25">
      <c r="A198" s="5" t="str">
        <f>Table1[[#This Row],[Provider Type Code]]&amp;""&amp;Table1[[#This Row],[Provider Category (Specialty)]]</f>
        <v>04X6</v>
      </c>
      <c r="B198" s="5" t="s">
        <v>322</v>
      </c>
      <c r="C198" s="2" t="s">
        <v>546</v>
      </c>
      <c r="D198" s="3" t="s">
        <v>213</v>
      </c>
      <c r="E198" s="2" t="s">
        <v>214</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
        <v>348</v>
      </c>
      <c r="AR198" s="2" t="s">
        <v>348</v>
      </c>
      <c r="AS198" s="2" t="s">
        <v>348</v>
      </c>
      <c r="AT198" s="2" t="str">
        <f>IF(Table1[[#This Row],[Enrollment Type: Group]]="X", "N", "C")</f>
        <v>C</v>
      </c>
      <c r="AU198" s="2" t="s">
        <v>348</v>
      </c>
      <c r="AV198" s="2" t="s">
        <v>348</v>
      </c>
      <c r="AW198" s="2" t="s">
        <v>348</v>
      </c>
      <c r="AX198" s="2" t="s">
        <v>348</v>
      </c>
      <c r="AY198" s="2" t="str">
        <f>IF(Table1[[#This Row],[Enrollment Type: Individual within a Group]]="X", "Y", IF(Table1[[#This Row],[Enrollment Type: Atypical]]="A", "B", IF(Table1[[#This Row],[Enrollment Type: Individual]]="I", "B", IF(Table1[[#This Row],[Enrollment Type: Group]]="G", "B", "N"))))</f>
        <v>Y</v>
      </c>
      <c r="AZ198" s="2" t="s">
        <v>348</v>
      </c>
      <c r="BA198" s="2" t="s">
        <v>348</v>
      </c>
      <c r="BB198" s="2" t="s">
        <v>348</v>
      </c>
      <c r="BC198" s="2" t="str">
        <f>IF(Table1[[#This Row],[Enrollment Type: Group]]="X", "N", IF(Table1[[#This Row],[Enrollment Type: Atypical]]="A", "R", IF(Table1[[#This Row],[Enrollment Type: Individual]]="I", "R", IF(Table1[[#This Row],[Enrollment Type: Individual within a Group]]="N", "R", "Y"))))</f>
        <v>Y</v>
      </c>
      <c r="BD198" s="2" t="s">
        <v>348</v>
      </c>
      <c r="BE198" s="2" t="s">
        <v>348</v>
      </c>
      <c r="BF198" s="2" t="s">
        <v>348</v>
      </c>
      <c r="BG198" s="2" t="s">
        <v>348</v>
      </c>
      <c r="BH198" s="2" t="s">
        <v>348</v>
      </c>
      <c r="BI198" s="2" t="s">
        <v>349</v>
      </c>
      <c r="BJ198" s="2" t="str">
        <f>IF(Table1[[#This Row],[Enrollment Type: Group]]="X", "N", IF(Table1[[#This Row],[Enrollment Type: Atypical]]="A", "O", IF(Table1[[#This Row],[Enrollment Type: Individual]]="I", "O", IF(Table1[[#This Row],[Enrollment Type: Individual within a Group]]="N", "O", "O"))))</f>
        <v>O</v>
      </c>
      <c r="BK198" s="2" t="s">
        <v>348</v>
      </c>
      <c r="BL198" s="2" t="s">
        <v>348</v>
      </c>
      <c r="BM198" s="2" t="s">
        <v>349</v>
      </c>
      <c r="BN198" s="20" t="s">
        <v>349</v>
      </c>
      <c r="BO198" s="20" t="s">
        <v>349</v>
      </c>
      <c r="BP198" s="20" t="s">
        <v>351</v>
      </c>
      <c r="BQ198" s="20" t="s">
        <v>349</v>
      </c>
      <c r="BR198" s="20" t="s">
        <v>348</v>
      </c>
      <c r="BS198" s="20" t="s">
        <v>349</v>
      </c>
      <c r="BT198" s="20" t="s">
        <v>348</v>
      </c>
      <c r="BU1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8" s="20" t="s">
        <v>348</v>
      </c>
      <c r="BW198" s="20" t="s">
        <v>348</v>
      </c>
      <c r="BX198" s="20" t="s">
        <v>348</v>
      </c>
      <c r="BY198" s="23" t="s">
        <v>349</v>
      </c>
      <c r="BZ198" s="2"/>
    </row>
    <row r="199" spans="1:78" ht="22.5" x14ac:dyDescent="0.25">
      <c r="A199" s="5" t="str">
        <f>Table1[[#This Row],[Provider Type Code]]&amp;""&amp;Table1[[#This Row],[Provider Category (Specialty)]]</f>
        <v>04X7</v>
      </c>
      <c r="B199" s="5" t="s">
        <v>322</v>
      </c>
      <c r="C199" s="2" t="s">
        <v>546</v>
      </c>
      <c r="D199" s="3" t="s">
        <v>215</v>
      </c>
      <c r="E199" s="2" t="s">
        <v>643</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
        <v>348</v>
      </c>
      <c r="AR199" s="2" t="s">
        <v>348</v>
      </c>
      <c r="AS199" s="2" t="s">
        <v>348</v>
      </c>
      <c r="AT199" s="2" t="str">
        <f>IF(Table1[[#This Row],[Enrollment Type: Group]]="X", "N", "C")</f>
        <v>C</v>
      </c>
      <c r="AU199" s="2" t="s">
        <v>348</v>
      </c>
      <c r="AV199" s="2" t="s">
        <v>348</v>
      </c>
      <c r="AW199" s="2" t="s">
        <v>348</v>
      </c>
      <c r="AX199" s="2" t="s">
        <v>348</v>
      </c>
      <c r="AY199" s="2" t="str">
        <f>IF(Table1[[#This Row],[Enrollment Type: Individual within a Group]]="X", "Y", IF(Table1[[#This Row],[Enrollment Type: Atypical]]="A", "B", IF(Table1[[#This Row],[Enrollment Type: Individual]]="I", "B", IF(Table1[[#This Row],[Enrollment Type: Group]]="G", "B", "N"))))</f>
        <v>Y</v>
      </c>
      <c r="AZ199" s="2" t="s">
        <v>348</v>
      </c>
      <c r="BA199" s="2" t="s">
        <v>348</v>
      </c>
      <c r="BB199" s="2" t="s">
        <v>348</v>
      </c>
      <c r="BC199" s="2" t="str">
        <f>IF(Table1[[#This Row],[Enrollment Type: Group]]="X", "N", IF(Table1[[#This Row],[Enrollment Type: Atypical]]="A", "R", IF(Table1[[#This Row],[Enrollment Type: Individual]]="I", "R", IF(Table1[[#This Row],[Enrollment Type: Individual within a Group]]="N", "R", "Y"))))</f>
        <v>Y</v>
      </c>
      <c r="BD199" s="2" t="s">
        <v>348</v>
      </c>
      <c r="BE199" s="2" t="s">
        <v>348</v>
      </c>
      <c r="BF199" s="2" t="s">
        <v>348</v>
      </c>
      <c r="BG199" s="2" t="s">
        <v>348</v>
      </c>
      <c r="BH199" s="2" t="s">
        <v>348</v>
      </c>
      <c r="BI199" s="2" t="s">
        <v>349</v>
      </c>
      <c r="BJ199" s="2" t="str">
        <f>IF(Table1[[#This Row],[Enrollment Type: Group]]="X", "N", IF(Table1[[#This Row],[Enrollment Type: Atypical]]="A", "O", IF(Table1[[#This Row],[Enrollment Type: Individual]]="I", "O", IF(Table1[[#This Row],[Enrollment Type: Individual within a Group]]="N", "O", "O"))))</f>
        <v>O</v>
      </c>
      <c r="BK199" s="2" t="s">
        <v>348</v>
      </c>
      <c r="BL199" s="2" t="s">
        <v>348</v>
      </c>
      <c r="BM199" s="2" t="s">
        <v>349</v>
      </c>
      <c r="BN199" s="20" t="s">
        <v>349</v>
      </c>
      <c r="BO199" s="20" t="s">
        <v>349</v>
      </c>
      <c r="BP199" s="20" t="s">
        <v>351</v>
      </c>
      <c r="BQ199" s="20" t="s">
        <v>349</v>
      </c>
      <c r="BR199" s="20" t="s">
        <v>348</v>
      </c>
      <c r="BS199" s="20" t="s">
        <v>349</v>
      </c>
      <c r="BT199" s="20" t="s">
        <v>348</v>
      </c>
      <c r="BU1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9" s="20" t="s">
        <v>348</v>
      </c>
      <c r="BW199" s="20" t="s">
        <v>348</v>
      </c>
      <c r="BX199" s="20" t="s">
        <v>348</v>
      </c>
      <c r="BY199" s="23" t="s">
        <v>349</v>
      </c>
      <c r="BZ199" s="2"/>
    </row>
    <row r="200" spans="1:78" x14ac:dyDescent="0.25">
      <c r="A200" s="5" t="str">
        <f>Table1[[#This Row],[Provider Type Code]]&amp;""&amp;Table1[[#This Row],[Provider Category (Specialty)]]</f>
        <v>04X8</v>
      </c>
      <c r="B200" s="5" t="s">
        <v>322</v>
      </c>
      <c r="C200" s="2" t="s">
        <v>546</v>
      </c>
      <c r="D200" s="3" t="s">
        <v>216</v>
      </c>
      <c r="E200" s="2" t="s">
        <v>217</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
        <v>348</v>
      </c>
      <c r="AR200" s="2" t="s">
        <v>348</v>
      </c>
      <c r="AS200" s="2" t="s">
        <v>348</v>
      </c>
      <c r="AT200" s="2" t="str">
        <f>IF(Table1[[#This Row],[Enrollment Type: Group]]="X", "N", "C")</f>
        <v>C</v>
      </c>
      <c r="AU200" s="2" t="s">
        <v>348</v>
      </c>
      <c r="AV200" s="2" t="s">
        <v>348</v>
      </c>
      <c r="AW200" s="2" t="s">
        <v>348</v>
      </c>
      <c r="AX200" s="2" t="s">
        <v>348</v>
      </c>
      <c r="AY200" s="2" t="str">
        <f>IF(Table1[[#This Row],[Enrollment Type: Individual within a Group]]="X", "Y", IF(Table1[[#This Row],[Enrollment Type: Atypical]]="A", "B", IF(Table1[[#This Row],[Enrollment Type: Individual]]="I", "B", IF(Table1[[#This Row],[Enrollment Type: Group]]="G", "B", "N"))))</f>
        <v>Y</v>
      </c>
      <c r="AZ200" s="2" t="s">
        <v>348</v>
      </c>
      <c r="BA200" s="2" t="s">
        <v>348</v>
      </c>
      <c r="BB200" s="2" t="s">
        <v>348</v>
      </c>
      <c r="BC200" s="2" t="str">
        <f>IF(Table1[[#This Row],[Enrollment Type: Group]]="X", "N", IF(Table1[[#This Row],[Enrollment Type: Atypical]]="A", "R", IF(Table1[[#This Row],[Enrollment Type: Individual]]="I", "R", IF(Table1[[#This Row],[Enrollment Type: Individual within a Group]]="N", "R", "Y"))))</f>
        <v>Y</v>
      </c>
      <c r="BD200" s="2" t="s">
        <v>348</v>
      </c>
      <c r="BE200" s="2" t="s">
        <v>348</v>
      </c>
      <c r="BF200" s="2" t="s">
        <v>348</v>
      </c>
      <c r="BG200" s="2" t="s">
        <v>348</v>
      </c>
      <c r="BH200" s="2" t="s">
        <v>348</v>
      </c>
      <c r="BI200" s="2" t="s">
        <v>349</v>
      </c>
      <c r="BJ200" s="2" t="str">
        <f>IF(Table1[[#This Row],[Enrollment Type: Group]]="X", "N", IF(Table1[[#This Row],[Enrollment Type: Atypical]]="A", "O", IF(Table1[[#This Row],[Enrollment Type: Individual]]="I", "O", IF(Table1[[#This Row],[Enrollment Type: Individual within a Group]]="N", "O", "O"))))</f>
        <v>O</v>
      </c>
      <c r="BK200" s="2" t="s">
        <v>348</v>
      </c>
      <c r="BL200" s="2" t="s">
        <v>348</v>
      </c>
      <c r="BM200" s="2" t="s">
        <v>349</v>
      </c>
      <c r="BN200" s="20" t="s">
        <v>349</v>
      </c>
      <c r="BO200" s="20" t="s">
        <v>349</v>
      </c>
      <c r="BP200" s="20" t="s">
        <v>351</v>
      </c>
      <c r="BQ200" s="20" t="s">
        <v>349</v>
      </c>
      <c r="BR200" s="20" t="s">
        <v>348</v>
      </c>
      <c r="BS200" s="20" t="s">
        <v>349</v>
      </c>
      <c r="BT200" s="20" t="s">
        <v>348</v>
      </c>
      <c r="BU2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00" s="20" t="s">
        <v>348</v>
      </c>
      <c r="BW200" s="20" t="s">
        <v>348</v>
      </c>
      <c r="BX200" s="20" t="s">
        <v>348</v>
      </c>
      <c r="BY200" s="23" t="s">
        <v>349</v>
      </c>
      <c r="BZ200" s="2"/>
    </row>
    <row r="201" spans="1:78" x14ac:dyDescent="0.25">
      <c r="A201" s="5" t="str">
        <f>Table1[[#This Row],[Provider Type Code]]&amp;""&amp;Table1[[#This Row],[Provider Category (Specialty)]]</f>
        <v>04X9</v>
      </c>
      <c r="B201" s="5" t="s">
        <v>322</v>
      </c>
      <c r="C201" s="2" t="s">
        <v>546</v>
      </c>
      <c r="D201" s="3" t="s">
        <v>218</v>
      </c>
      <c r="E201" s="2" t="s">
        <v>219</v>
      </c>
      <c r="F201" s="23" t="s">
        <v>519</v>
      </c>
      <c r="G201" s="17" t="s">
        <v>381</v>
      </c>
      <c r="H201" s="17" t="s">
        <v>381</v>
      </c>
      <c r="I201" s="17" t="s">
        <v>381</v>
      </c>
      <c r="J201" s="17" t="s">
        <v>347</v>
      </c>
      <c r="K201" s="2" t="s">
        <v>348</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
        <v>348</v>
      </c>
      <c r="AR201" s="2" t="s">
        <v>348</v>
      </c>
      <c r="AS201" s="2" t="s">
        <v>348</v>
      </c>
      <c r="AT201" s="2" t="str">
        <f>IF(Table1[[#This Row],[Enrollment Type: Group]]="X", "N", "C")</f>
        <v>C</v>
      </c>
      <c r="AU201" s="2" t="s">
        <v>348</v>
      </c>
      <c r="AV201" s="2" t="s">
        <v>348</v>
      </c>
      <c r="AW201" s="2" t="s">
        <v>348</v>
      </c>
      <c r="AX201" s="2" t="s">
        <v>348</v>
      </c>
      <c r="AY201" s="2" t="str">
        <f>IF(Table1[[#This Row],[Enrollment Type: Individual within a Group]]="X", "Y", IF(Table1[[#This Row],[Enrollment Type: Atypical]]="A", "B", IF(Table1[[#This Row],[Enrollment Type: Individual]]="I", "B", IF(Table1[[#This Row],[Enrollment Type: Group]]="G", "B", "N"))))</f>
        <v>Y</v>
      </c>
      <c r="AZ201" s="2" t="s">
        <v>348</v>
      </c>
      <c r="BA201" s="2" t="s">
        <v>348</v>
      </c>
      <c r="BB201" s="2" t="s">
        <v>348</v>
      </c>
      <c r="BC201" s="2" t="str">
        <f>IF(Table1[[#This Row],[Enrollment Type: Group]]="X", "N", IF(Table1[[#This Row],[Enrollment Type: Atypical]]="A", "R", IF(Table1[[#This Row],[Enrollment Type: Individual]]="I", "R", IF(Table1[[#This Row],[Enrollment Type: Individual within a Group]]="N", "R", "Y"))))</f>
        <v>Y</v>
      </c>
      <c r="BD201" s="2" t="s">
        <v>348</v>
      </c>
      <c r="BE201" s="2" t="s">
        <v>348</v>
      </c>
      <c r="BF201" s="2" t="s">
        <v>348</v>
      </c>
      <c r="BG201" s="2" t="s">
        <v>348</v>
      </c>
      <c r="BH201" s="2" t="s">
        <v>348</v>
      </c>
      <c r="BI201" s="2" t="s">
        <v>349</v>
      </c>
      <c r="BJ201" s="2" t="str">
        <f>IF(Table1[[#This Row],[Enrollment Type: Group]]="X", "N", IF(Table1[[#This Row],[Enrollment Type: Atypical]]="A", "O", IF(Table1[[#This Row],[Enrollment Type: Individual]]="I", "O", IF(Table1[[#This Row],[Enrollment Type: Individual within a Group]]="N", "O", "O"))))</f>
        <v>O</v>
      </c>
      <c r="BK201" s="2" t="s">
        <v>348</v>
      </c>
      <c r="BL201" s="2" t="s">
        <v>348</v>
      </c>
      <c r="BM201" s="2" t="s">
        <v>349</v>
      </c>
      <c r="BN201" s="20" t="s">
        <v>349</v>
      </c>
      <c r="BO201" s="20" t="s">
        <v>349</v>
      </c>
      <c r="BP201" s="20" t="s">
        <v>351</v>
      </c>
      <c r="BQ201" s="20" t="s">
        <v>349</v>
      </c>
      <c r="BR201" s="20" t="s">
        <v>348</v>
      </c>
      <c r="BS201" s="20" t="s">
        <v>349</v>
      </c>
      <c r="BT201" s="20" t="s">
        <v>348</v>
      </c>
      <c r="BU2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01" s="20" t="s">
        <v>348</v>
      </c>
      <c r="BW201" s="20" t="s">
        <v>348</v>
      </c>
      <c r="BX201" s="20" t="s">
        <v>348</v>
      </c>
      <c r="BY201" s="23" t="s">
        <v>349</v>
      </c>
      <c r="BZ201" s="2"/>
    </row>
    <row r="202" spans="1:78" ht="22.5" x14ac:dyDescent="0.25">
      <c r="A202" s="36" t="str">
        <f>Table1[[#This Row],[Provider Type Code]]&amp;""&amp;Table1[[#This Row],[Provider Category (Specialty)]]</f>
        <v>05A5</v>
      </c>
      <c r="B202" s="5" t="s">
        <v>323</v>
      </c>
      <c r="C202" s="2" t="s">
        <v>489</v>
      </c>
      <c r="D202" s="3" t="s">
        <v>523</v>
      </c>
      <c r="E202" s="2" t="s">
        <v>539</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
        <v>348</v>
      </c>
      <c r="AR202" s="2" t="s">
        <v>348</v>
      </c>
      <c r="AS202" s="2" t="s">
        <v>348</v>
      </c>
      <c r="AT202" s="2" t="str">
        <f>IF(Table1[[#This Row],[Enrollment Type: Group]]="X", "N", "C")</f>
        <v>C</v>
      </c>
      <c r="AU202" s="2" t="s">
        <v>348</v>
      </c>
      <c r="AV202" s="2" t="s">
        <v>348</v>
      </c>
      <c r="AW202" s="2" t="s">
        <v>348</v>
      </c>
      <c r="AX202" s="2" t="s">
        <v>348</v>
      </c>
      <c r="AY202" s="2" t="str">
        <f>IF(Table1[[#This Row],[Enrollment Type: Individual within a Group]]="X", "Y", IF(Table1[[#This Row],[Enrollment Type: Atypical]]="A", "B", IF(Table1[[#This Row],[Enrollment Type: Individual]]="I", "B", IF(Table1[[#This Row],[Enrollment Type: Group]]="G", "B", "N"))))</f>
        <v>Y</v>
      </c>
      <c r="AZ202" s="2" t="s">
        <v>348</v>
      </c>
      <c r="BA202" s="2" t="s">
        <v>348</v>
      </c>
      <c r="BB202" s="2" t="s">
        <v>348</v>
      </c>
      <c r="BC202" s="2" t="str">
        <f>IF(Table1[[#This Row],[Enrollment Type: Group]]="X", "N", IF(Table1[[#This Row],[Enrollment Type: Atypical]]="A", "R", IF(Table1[[#This Row],[Enrollment Type: Individual]]="I", "R", IF(Table1[[#This Row],[Enrollment Type: Individual within a Group]]="N", "R", "Y"))))</f>
        <v>Y</v>
      </c>
      <c r="BD202" s="2" t="s">
        <v>348</v>
      </c>
      <c r="BE202" s="2" t="s">
        <v>348</v>
      </c>
      <c r="BF202" s="2" t="s">
        <v>348</v>
      </c>
      <c r="BG202" s="2" t="s">
        <v>348</v>
      </c>
      <c r="BH202" s="2" t="s">
        <v>348</v>
      </c>
      <c r="BI202" s="2" t="s">
        <v>348</v>
      </c>
      <c r="BJ202" s="2" t="str">
        <f>IF(Table1[[#This Row],[Enrollment Type: Group]]="X", "N", IF(Table1[[#This Row],[Enrollment Type: Atypical]]="A", "O", IF(Table1[[#This Row],[Enrollment Type: Individual]]="I", "O", IF(Table1[[#This Row],[Enrollment Type: Individual within a Group]]="N", "O", "O"))))</f>
        <v>O</v>
      </c>
      <c r="BK202" s="2" t="s">
        <v>348</v>
      </c>
      <c r="BL202" s="2" t="s">
        <v>348</v>
      </c>
      <c r="BM202" s="2" t="s">
        <v>349</v>
      </c>
      <c r="BN202" s="20" t="s">
        <v>349</v>
      </c>
      <c r="BO202" s="20" t="s">
        <v>349</v>
      </c>
      <c r="BP202" s="20" t="s">
        <v>349</v>
      </c>
      <c r="BQ202" s="20" t="s">
        <v>349</v>
      </c>
      <c r="BR202" s="20" t="s">
        <v>348</v>
      </c>
      <c r="BS202" s="20" t="s">
        <v>349</v>
      </c>
      <c r="BT202" s="20" t="s">
        <v>349</v>
      </c>
      <c r="BU202" s="20" t="s">
        <v>348</v>
      </c>
      <c r="BV202" s="20" t="s">
        <v>348</v>
      </c>
      <c r="BW202" s="20" t="s">
        <v>348</v>
      </c>
      <c r="BX202" s="20" t="s">
        <v>348</v>
      </c>
      <c r="BY202" s="23" t="s">
        <v>349</v>
      </c>
      <c r="BZ202" s="2"/>
    </row>
    <row r="203" spans="1:78" ht="22.5" x14ac:dyDescent="0.25">
      <c r="A203" s="36" t="str">
        <f>Table1[[#This Row],[Provider Type Code]]&amp;""&amp;Table1[[#This Row],[Provider Category (Specialty)]]</f>
        <v>05CH</v>
      </c>
      <c r="B203" s="5" t="s">
        <v>323</v>
      </c>
      <c r="C203" s="2" t="s">
        <v>489</v>
      </c>
      <c r="D203" s="3" t="s">
        <v>527</v>
      </c>
      <c r="E203" s="2" t="s">
        <v>537</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
        <v>348</v>
      </c>
      <c r="AR203" s="2" t="s">
        <v>348</v>
      </c>
      <c r="AS203" s="2" t="s">
        <v>348</v>
      </c>
      <c r="AT203" s="2" t="str">
        <f>IF(Table1[[#This Row],[Enrollment Type: Group]]="X", "N", "C")</f>
        <v>C</v>
      </c>
      <c r="AU203" s="2" t="s">
        <v>348</v>
      </c>
      <c r="AV203" s="2" t="s">
        <v>348</v>
      </c>
      <c r="AW203" s="2" t="s">
        <v>348</v>
      </c>
      <c r="AX203" s="2" t="s">
        <v>348</v>
      </c>
      <c r="AY203" s="2" t="str">
        <f>IF(Table1[[#This Row],[Enrollment Type: Individual within a Group]]="X", "Y", IF(Table1[[#This Row],[Enrollment Type: Atypical]]="A", "B", IF(Table1[[#This Row],[Enrollment Type: Individual]]="I", "B", IF(Table1[[#This Row],[Enrollment Type: Group]]="G", "B", "N"))))</f>
        <v>Y</v>
      </c>
      <c r="AZ203" s="2" t="s">
        <v>348</v>
      </c>
      <c r="BA203" s="2" t="s">
        <v>348</v>
      </c>
      <c r="BB203" s="2" t="s">
        <v>348</v>
      </c>
      <c r="BC203" s="2" t="str">
        <f>IF(Table1[[#This Row],[Enrollment Type: Group]]="X", "N", IF(Table1[[#This Row],[Enrollment Type: Atypical]]="A", "R", IF(Table1[[#This Row],[Enrollment Type: Individual]]="I", "R", IF(Table1[[#This Row],[Enrollment Type: Individual within a Group]]="N", "R", "Y"))))</f>
        <v>Y</v>
      </c>
      <c r="BD203" s="2" t="s">
        <v>348</v>
      </c>
      <c r="BE203" s="2" t="s">
        <v>348</v>
      </c>
      <c r="BF203" s="2" t="s">
        <v>348</v>
      </c>
      <c r="BG203" s="2" t="s">
        <v>348</v>
      </c>
      <c r="BH203" s="2" t="s">
        <v>348</v>
      </c>
      <c r="BI203" s="2" t="s">
        <v>348</v>
      </c>
      <c r="BJ203" s="2" t="str">
        <f>IF(Table1[[#This Row],[Enrollment Type: Group]]="X", "N", IF(Table1[[#This Row],[Enrollment Type: Atypical]]="A", "O", IF(Table1[[#This Row],[Enrollment Type: Individual]]="I", "O", IF(Table1[[#This Row],[Enrollment Type: Individual within a Group]]="N", "O", "O"))))</f>
        <v>O</v>
      </c>
      <c r="BK203" s="2" t="s">
        <v>348</v>
      </c>
      <c r="BL203" s="2" t="s">
        <v>348</v>
      </c>
      <c r="BM203" s="2" t="s">
        <v>349</v>
      </c>
      <c r="BN203" s="20" t="s">
        <v>349</v>
      </c>
      <c r="BO203" s="20" t="s">
        <v>349</v>
      </c>
      <c r="BP203" s="20" t="s">
        <v>349</v>
      </c>
      <c r="BQ203" s="20" t="s">
        <v>349</v>
      </c>
      <c r="BR203" s="20" t="s">
        <v>348</v>
      </c>
      <c r="BS203" s="20" t="s">
        <v>349</v>
      </c>
      <c r="BT203" s="20" t="s">
        <v>349</v>
      </c>
      <c r="BU203" s="20" t="s">
        <v>348</v>
      </c>
      <c r="BV203" s="20" t="s">
        <v>348</v>
      </c>
      <c r="BW203" s="20" t="s">
        <v>348</v>
      </c>
      <c r="BX203" s="20" t="s">
        <v>348</v>
      </c>
      <c r="BY203" s="23" t="s">
        <v>349</v>
      </c>
      <c r="BZ203" s="2"/>
    </row>
    <row r="204" spans="1:78" ht="22.5" x14ac:dyDescent="0.25">
      <c r="A204" s="36" t="str">
        <f>Table1[[#This Row],[Provider Type Code]]&amp;""&amp;Table1[[#This Row],[Provider Category (Specialty)]]</f>
        <v>05IH</v>
      </c>
      <c r="B204" s="5" t="s">
        <v>323</v>
      </c>
      <c r="C204" s="2" t="s">
        <v>489</v>
      </c>
      <c r="D204" s="3" t="s">
        <v>524</v>
      </c>
      <c r="E204" s="2" t="s">
        <v>535</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
        <v>348</v>
      </c>
      <c r="AR204" s="2" t="s">
        <v>348</v>
      </c>
      <c r="AS204" s="2" t="s">
        <v>348</v>
      </c>
      <c r="AT204" s="2" t="str">
        <f>IF(Table1[[#This Row],[Enrollment Type: Group]]="X", "N", "C")</f>
        <v>C</v>
      </c>
      <c r="AU204" s="2" t="s">
        <v>348</v>
      </c>
      <c r="AV204" s="2" t="s">
        <v>348</v>
      </c>
      <c r="AW204" s="2" t="s">
        <v>348</v>
      </c>
      <c r="AX204" s="2" t="s">
        <v>348</v>
      </c>
      <c r="AY204" s="2" t="str">
        <f>IF(Table1[[#This Row],[Enrollment Type: Individual within a Group]]="X", "Y", IF(Table1[[#This Row],[Enrollment Type: Atypical]]="A", "B", IF(Table1[[#This Row],[Enrollment Type: Individual]]="I", "B", IF(Table1[[#This Row],[Enrollment Type: Group]]="G", "B", "N"))))</f>
        <v>Y</v>
      </c>
      <c r="AZ204" s="2" t="s">
        <v>348</v>
      </c>
      <c r="BA204" s="2" t="s">
        <v>348</v>
      </c>
      <c r="BB204" s="2" t="s">
        <v>348</v>
      </c>
      <c r="BC204" s="2" t="str">
        <f>IF(Table1[[#This Row],[Enrollment Type: Group]]="X", "N", IF(Table1[[#This Row],[Enrollment Type: Atypical]]="A", "R", IF(Table1[[#This Row],[Enrollment Type: Individual]]="I", "R", IF(Table1[[#This Row],[Enrollment Type: Individual within a Group]]="N", "R", "Y"))))</f>
        <v>Y</v>
      </c>
      <c r="BD204" s="2" t="s">
        <v>348</v>
      </c>
      <c r="BE204" s="2" t="s">
        <v>348</v>
      </c>
      <c r="BF204" s="2" t="s">
        <v>348</v>
      </c>
      <c r="BG204" s="2" t="s">
        <v>348</v>
      </c>
      <c r="BH204" s="2" t="s">
        <v>348</v>
      </c>
      <c r="BI204" s="2" t="s">
        <v>348</v>
      </c>
      <c r="BJ204" s="2" t="str">
        <f>IF(Table1[[#This Row],[Enrollment Type: Group]]="X", "N", IF(Table1[[#This Row],[Enrollment Type: Atypical]]="A", "O", IF(Table1[[#This Row],[Enrollment Type: Individual]]="I", "O", IF(Table1[[#This Row],[Enrollment Type: Individual within a Group]]="N", "O", "O"))))</f>
        <v>O</v>
      </c>
      <c r="BK204" s="2" t="s">
        <v>348</v>
      </c>
      <c r="BL204" s="2" t="s">
        <v>348</v>
      </c>
      <c r="BM204" s="2" t="s">
        <v>349</v>
      </c>
      <c r="BN204" s="20" t="s">
        <v>349</v>
      </c>
      <c r="BO204" s="20" t="s">
        <v>349</v>
      </c>
      <c r="BP204" s="20" t="s">
        <v>349</v>
      </c>
      <c r="BQ204" s="20" t="s">
        <v>349</v>
      </c>
      <c r="BR204" s="20" t="s">
        <v>348</v>
      </c>
      <c r="BS204" s="20" t="s">
        <v>349</v>
      </c>
      <c r="BT204" s="20" t="s">
        <v>349</v>
      </c>
      <c r="BU204" s="20" t="s">
        <v>348</v>
      </c>
      <c r="BV204" s="20" t="s">
        <v>348</v>
      </c>
      <c r="BW204" s="20" t="s">
        <v>348</v>
      </c>
      <c r="BX204" s="20" t="s">
        <v>348</v>
      </c>
      <c r="BY204" s="23" t="s">
        <v>349</v>
      </c>
      <c r="BZ204" s="2"/>
    </row>
    <row r="205" spans="1:78" ht="33.75" x14ac:dyDescent="0.25">
      <c r="A205" s="36" t="str">
        <f>Table1[[#This Row],[Provider Type Code]]&amp;""&amp;Table1[[#This Row],[Provider Category (Specialty)]]</f>
        <v>05IS</v>
      </c>
      <c r="B205" s="5" t="s">
        <v>323</v>
      </c>
      <c r="C205" s="2" t="s">
        <v>489</v>
      </c>
      <c r="D205" s="3" t="s">
        <v>528</v>
      </c>
      <c r="E205" s="2" t="s">
        <v>538</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
        <v>348</v>
      </c>
      <c r="AR205" s="2" t="s">
        <v>348</v>
      </c>
      <c r="AS205" s="2" t="s">
        <v>348</v>
      </c>
      <c r="AT205" s="2" t="str">
        <f>IF(Table1[[#This Row],[Enrollment Type: Group]]="X", "N", "C")</f>
        <v>C</v>
      </c>
      <c r="AU205" s="2" t="s">
        <v>348</v>
      </c>
      <c r="AV205" s="2" t="s">
        <v>348</v>
      </c>
      <c r="AW205" s="2" t="s">
        <v>348</v>
      </c>
      <c r="AX205" s="2" t="s">
        <v>348</v>
      </c>
      <c r="AY205" s="2" t="str">
        <f>IF(Table1[[#This Row],[Enrollment Type: Individual within a Group]]="X", "Y", IF(Table1[[#This Row],[Enrollment Type: Atypical]]="A", "B", IF(Table1[[#This Row],[Enrollment Type: Individual]]="I", "B", IF(Table1[[#This Row],[Enrollment Type: Group]]="G", "B", "N"))))</f>
        <v>Y</v>
      </c>
      <c r="AZ205" s="2" t="s">
        <v>348</v>
      </c>
      <c r="BA205" s="2" t="s">
        <v>348</v>
      </c>
      <c r="BB205" s="2" t="s">
        <v>348</v>
      </c>
      <c r="BC205" s="2" t="str">
        <f>IF(Table1[[#This Row],[Enrollment Type: Group]]="X", "N", IF(Table1[[#This Row],[Enrollment Type: Atypical]]="A", "R", IF(Table1[[#This Row],[Enrollment Type: Individual]]="I", "R", IF(Table1[[#This Row],[Enrollment Type: Individual within a Group]]="N", "R", "Y"))))</f>
        <v>Y</v>
      </c>
      <c r="BD205" s="2" t="s">
        <v>348</v>
      </c>
      <c r="BE205" s="2" t="s">
        <v>348</v>
      </c>
      <c r="BF205" s="2" t="s">
        <v>348</v>
      </c>
      <c r="BG205" s="2" t="s">
        <v>348</v>
      </c>
      <c r="BH205" s="2" t="s">
        <v>348</v>
      </c>
      <c r="BI205" s="2" t="s">
        <v>348</v>
      </c>
      <c r="BJ205" s="2" t="str">
        <f>IF(Table1[[#This Row],[Enrollment Type: Group]]="X", "N", IF(Table1[[#This Row],[Enrollment Type: Atypical]]="A", "O", IF(Table1[[#This Row],[Enrollment Type: Individual]]="I", "O", IF(Table1[[#This Row],[Enrollment Type: Individual within a Group]]="N", "O", "O"))))</f>
        <v>O</v>
      </c>
      <c r="BK205" s="2" t="s">
        <v>348</v>
      </c>
      <c r="BL205" s="2" t="s">
        <v>348</v>
      </c>
      <c r="BM205" s="2" t="s">
        <v>349</v>
      </c>
      <c r="BN205" s="20" t="s">
        <v>349</v>
      </c>
      <c r="BO205" s="20" t="s">
        <v>349</v>
      </c>
      <c r="BP205" s="20" t="s">
        <v>349</v>
      </c>
      <c r="BQ205" s="20" t="s">
        <v>349</v>
      </c>
      <c r="BR205" s="20" t="s">
        <v>348</v>
      </c>
      <c r="BS205" s="20" t="s">
        <v>349</v>
      </c>
      <c r="BT205" s="20" t="s">
        <v>349</v>
      </c>
      <c r="BU205" s="20" t="s">
        <v>348</v>
      </c>
      <c r="BV205" s="20" t="s">
        <v>348</v>
      </c>
      <c r="BW205" s="20" t="s">
        <v>348</v>
      </c>
      <c r="BX205" s="20" t="s">
        <v>348</v>
      </c>
      <c r="BY205" s="23" t="s">
        <v>349</v>
      </c>
      <c r="BZ205" s="2"/>
    </row>
    <row r="206" spans="1:78" ht="22.5" x14ac:dyDescent="0.25">
      <c r="A206" s="36" t="str">
        <f>Table1[[#This Row],[Provider Type Code]]&amp;""&amp;Table1[[#This Row],[Provider Category (Specialty)]]</f>
        <v>05P7</v>
      </c>
      <c r="B206" s="5" t="s">
        <v>323</v>
      </c>
      <c r="C206" s="2" t="s">
        <v>489</v>
      </c>
      <c r="D206" s="3" t="s">
        <v>525</v>
      </c>
      <c r="E206" s="2" t="s">
        <v>534</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
        <v>348</v>
      </c>
      <c r="AR206" s="2" t="s">
        <v>348</v>
      </c>
      <c r="AS206" s="2" t="s">
        <v>348</v>
      </c>
      <c r="AT206" s="2" t="str">
        <f>IF(Table1[[#This Row],[Enrollment Type: Group]]="X", "N", "C")</f>
        <v>C</v>
      </c>
      <c r="AU206" s="2" t="s">
        <v>348</v>
      </c>
      <c r="AV206" s="2" t="s">
        <v>348</v>
      </c>
      <c r="AW206" s="2" t="s">
        <v>348</v>
      </c>
      <c r="AX206" s="2" t="s">
        <v>348</v>
      </c>
      <c r="AY206" s="2" t="str">
        <f>IF(Table1[[#This Row],[Enrollment Type: Individual within a Group]]="X", "Y", IF(Table1[[#This Row],[Enrollment Type: Atypical]]="A", "B", IF(Table1[[#This Row],[Enrollment Type: Individual]]="I", "B", IF(Table1[[#This Row],[Enrollment Type: Group]]="G", "B", "N"))))</f>
        <v>Y</v>
      </c>
      <c r="AZ206" s="2" t="s">
        <v>348</v>
      </c>
      <c r="BA206" s="2" t="s">
        <v>348</v>
      </c>
      <c r="BB206" s="2" t="s">
        <v>348</v>
      </c>
      <c r="BC206" s="2" t="str">
        <f>IF(Table1[[#This Row],[Enrollment Type: Group]]="X", "N", IF(Table1[[#This Row],[Enrollment Type: Atypical]]="A", "R", IF(Table1[[#This Row],[Enrollment Type: Individual]]="I", "R", IF(Table1[[#This Row],[Enrollment Type: Individual within a Group]]="N", "R", "Y"))))</f>
        <v>Y</v>
      </c>
      <c r="BD206" s="2" t="s">
        <v>348</v>
      </c>
      <c r="BE206" s="2" t="s">
        <v>348</v>
      </c>
      <c r="BF206" s="2" t="s">
        <v>348</v>
      </c>
      <c r="BG206" s="2" t="s">
        <v>348</v>
      </c>
      <c r="BH206" s="2" t="s">
        <v>348</v>
      </c>
      <c r="BI206" s="2" t="s">
        <v>348</v>
      </c>
      <c r="BJ206" s="2" t="str">
        <f>IF(Table1[[#This Row],[Enrollment Type: Group]]="X", "N", IF(Table1[[#This Row],[Enrollment Type: Atypical]]="A", "O", IF(Table1[[#This Row],[Enrollment Type: Individual]]="I", "O", IF(Table1[[#This Row],[Enrollment Type: Individual within a Group]]="N", "O", "O"))))</f>
        <v>O</v>
      </c>
      <c r="BK206" s="2" t="s">
        <v>348</v>
      </c>
      <c r="BL206" s="2" t="s">
        <v>348</v>
      </c>
      <c r="BM206" s="2" t="s">
        <v>349</v>
      </c>
      <c r="BN206" s="20" t="s">
        <v>349</v>
      </c>
      <c r="BO206" s="20" t="s">
        <v>349</v>
      </c>
      <c r="BP206" s="20" t="s">
        <v>349</v>
      </c>
      <c r="BQ206" s="20" t="s">
        <v>349</v>
      </c>
      <c r="BR206" s="20" t="s">
        <v>348</v>
      </c>
      <c r="BS206" s="20" t="s">
        <v>349</v>
      </c>
      <c r="BT206" s="20" t="s">
        <v>349</v>
      </c>
      <c r="BU206" s="20" t="s">
        <v>348</v>
      </c>
      <c r="BV206" s="20" t="s">
        <v>348</v>
      </c>
      <c r="BW206" s="20" t="s">
        <v>348</v>
      </c>
      <c r="BX206" s="20" t="s">
        <v>348</v>
      </c>
      <c r="BY206" s="23" t="s">
        <v>349</v>
      </c>
      <c r="BZ206" s="2"/>
    </row>
    <row r="207" spans="1:78" ht="22.5" x14ac:dyDescent="0.25">
      <c r="A207" s="36" t="str">
        <f>Table1[[#This Row],[Provider Type Code]]&amp;""&amp;Table1[[#This Row],[Provider Category (Specialty)]]</f>
        <v>05P8</v>
      </c>
      <c r="B207" s="5" t="s">
        <v>323</v>
      </c>
      <c r="C207" s="2" t="s">
        <v>489</v>
      </c>
      <c r="D207" s="3" t="s">
        <v>540</v>
      </c>
      <c r="E207" s="2" t="s">
        <v>541</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
        <v>348</v>
      </c>
      <c r="AR207" s="2" t="s">
        <v>348</v>
      </c>
      <c r="AS207" s="2" t="s">
        <v>348</v>
      </c>
      <c r="AT207" s="2" t="str">
        <f>IF(Table1[[#This Row],[Enrollment Type: Group]]="X", "N", "C")</f>
        <v>C</v>
      </c>
      <c r="AU207" s="2" t="s">
        <v>348</v>
      </c>
      <c r="AV207" s="2" t="s">
        <v>348</v>
      </c>
      <c r="AW207" s="2" t="s">
        <v>348</v>
      </c>
      <c r="AX207" s="2" t="s">
        <v>348</v>
      </c>
      <c r="AY207" s="2" t="str">
        <f>IF(Table1[[#This Row],[Enrollment Type: Individual within a Group]]="X", "Y", IF(Table1[[#This Row],[Enrollment Type: Atypical]]="A", "B", IF(Table1[[#This Row],[Enrollment Type: Individual]]="I", "B", IF(Table1[[#This Row],[Enrollment Type: Group]]="G", "B", "N"))))</f>
        <v>Y</v>
      </c>
      <c r="AZ207" s="2" t="s">
        <v>348</v>
      </c>
      <c r="BA207" s="2" t="s">
        <v>348</v>
      </c>
      <c r="BB207" s="2" t="s">
        <v>348</v>
      </c>
      <c r="BC207" s="2" t="str">
        <f>IF(Table1[[#This Row],[Enrollment Type: Group]]="X", "N", IF(Table1[[#This Row],[Enrollment Type: Atypical]]="A", "R", IF(Table1[[#This Row],[Enrollment Type: Individual]]="I", "R", IF(Table1[[#This Row],[Enrollment Type: Individual within a Group]]="N", "R", "Y"))))</f>
        <v>Y</v>
      </c>
      <c r="BD207" s="2" t="s">
        <v>348</v>
      </c>
      <c r="BE207" s="2" t="s">
        <v>348</v>
      </c>
      <c r="BF207" s="2" t="s">
        <v>348</v>
      </c>
      <c r="BG207" s="2" t="s">
        <v>348</v>
      </c>
      <c r="BH207" s="2" t="s">
        <v>348</v>
      </c>
      <c r="BI207" s="2" t="s">
        <v>348</v>
      </c>
      <c r="BJ207" s="2" t="str">
        <f>IF(Table1[[#This Row],[Enrollment Type: Group]]="X", "N", IF(Table1[[#This Row],[Enrollment Type: Atypical]]="A", "O", IF(Table1[[#This Row],[Enrollment Type: Individual]]="I", "O", IF(Table1[[#This Row],[Enrollment Type: Individual within a Group]]="N", "O", "O"))))</f>
        <v>O</v>
      </c>
      <c r="BK207" s="2" t="s">
        <v>348</v>
      </c>
      <c r="BL207" s="2" t="s">
        <v>348</v>
      </c>
      <c r="BM207" s="2" t="s">
        <v>349</v>
      </c>
      <c r="BN207" s="20" t="s">
        <v>349</v>
      </c>
      <c r="BO207" s="20" t="s">
        <v>349</v>
      </c>
      <c r="BP207" s="20" t="s">
        <v>349</v>
      </c>
      <c r="BQ207" s="20" t="s">
        <v>349</v>
      </c>
      <c r="BR207" s="20" t="s">
        <v>348</v>
      </c>
      <c r="BS207" s="20" t="s">
        <v>349</v>
      </c>
      <c r="BT207" s="20" t="s">
        <v>349</v>
      </c>
      <c r="BU207" s="20" t="s">
        <v>348</v>
      </c>
      <c r="BV207" s="20" t="s">
        <v>348</v>
      </c>
      <c r="BW207" s="20" t="s">
        <v>348</v>
      </c>
      <c r="BX207" s="20" t="s">
        <v>348</v>
      </c>
      <c r="BY207" s="23" t="s">
        <v>349</v>
      </c>
      <c r="BZ207" s="2"/>
    </row>
    <row r="208" spans="1:78" x14ac:dyDescent="0.25">
      <c r="A208" s="36" t="str">
        <f>Table1[[#This Row],[Provider Type Code]]&amp;""&amp;Table1[[#This Row],[Provider Category (Specialty)]]</f>
        <v>05W6</v>
      </c>
      <c r="B208" s="5" t="s">
        <v>323</v>
      </c>
      <c r="C208" s="2" t="s">
        <v>489</v>
      </c>
      <c r="D208" s="3" t="s">
        <v>526</v>
      </c>
      <c r="E208" s="2" t="s">
        <v>536</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
        <v>348</v>
      </c>
      <c r="AR208" s="2" t="s">
        <v>348</v>
      </c>
      <c r="AS208" s="2" t="s">
        <v>348</v>
      </c>
      <c r="AT208" s="2" t="str">
        <f>IF(Table1[[#This Row],[Enrollment Type: Group]]="X", "N", "C")</f>
        <v>C</v>
      </c>
      <c r="AU208" s="2" t="s">
        <v>348</v>
      </c>
      <c r="AV208" s="2" t="s">
        <v>348</v>
      </c>
      <c r="AW208" s="2" t="s">
        <v>348</v>
      </c>
      <c r="AX208" s="2" t="s">
        <v>348</v>
      </c>
      <c r="AY208" s="2" t="str">
        <f>IF(Table1[[#This Row],[Enrollment Type: Individual within a Group]]="X", "Y", IF(Table1[[#This Row],[Enrollment Type: Atypical]]="A", "B", IF(Table1[[#This Row],[Enrollment Type: Individual]]="I", "B", IF(Table1[[#This Row],[Enrollment Type: Group]]="G", "B", "N"))))</f>
        <v>Y</v>
      </c>
      <c r="AZ208" s="2" t="s">
        <v>348</v>
      </c>
      <c r="BA208" s="2" t="s">
        <v>348</v>
      </c>
      <c r="BB208" s="2" t="s">
        <v>348</v>
      </c>
      <c r="BC208" s="2" t="str">
        <f>IF(Table1[[#This Row],[Enrollment Type: Group]]="X", "N", IF(Table1[[#This Row],[Enrollment Type: Atypical]]="A", "R", IF(Table1[[#This Row],[Enrollment Type: Individual]]="I", "R", IF(Table1[[#This Row],[Enrollment Type: Individual within a Group]]="N", "R", "Y"))))</f>
        <v>Y</v>
      </c>
      <c r="BD208" s="2" t="s">
        <v>348</v>
      </c>
      <c r="BE208" s="2" t="s">
        <v>348</v>
      </c>
      <c r="BF208" s="2" t="s">
        <v>348</v>
      </c>
      <c r="BG208" s="2" t="s">
        <v>348</v>
      </c>
      <c r="BH208" s="2" t="s">
        <v>348</v>
      </c>
      <c r="BI208" s="2" t="s">
        <v>348</v>
      </c>
      <c r="BJ208" s="2" t="str">
        <f>IF(Table1[[#This Row],[Enrollment Type: Group]]="X", "N", IF(Table1[[#This Row],[Enrollment Type: Atypical]]="A", "O", IF(Table1[[#This Row],[Enrollment Type: Individual]]="I", "O", IF(Table1[[#This Row],[Enrollment Type: Individual within a Group]]="N", "O", "O"))))</f>
        <v>O</v>
      </c>
      <c r="BK208" s="2" t="s">
        <v>348</v>
      </c>
      <c r="BL208" s="2" t="s">
        <v>348</v>
      </c>
      <c r="BM208" s="2" t="s">
        <v>349</v>
      </c>
      <c r="BN208" s="20" t="s">
        <v>349</v>
      </c>
      <c r="BO208" s="20" t="s">
        <v>349</v>
      </c>
      <c r="BP208" s="20" t="s">
        <v>349</v>
      </c>
      <c r="BQ208" s="20" t="s">
        <v>349</v>
      </c>
      <c r="BR208" s="20" t="s">
        <v>348</v>
      </c>
      <c r="BS208" s="20" t="s">
        <v>349</v>
      </c>
      <c r="BT208" s="20" t="s">
        <v>349</v>
      </c>
      <c r="BU208" s="20" t="s">
        <v>348</v>
      </c>
      <c r="BV208" s="20" t="s">
        <v>348</v>
      </c>
      <c r="BW208" s="20" t="s">
        <v>348</v>
      </c>
      <c r="BX208" s="20" t="s">
        <v>348</v>
      </c>
      <c r="BY208" s="23" t="s">
        <v>349</v>
      </c>
      <c r="BZ208" s="2"/>
    </row>
    <row r="209" spans="1:78" x14ac:dyDescent="0.25">
      <c r="A209" s="36" t="str">
        <f>Table1[[#This Row],[Provider Type Code]]&amp;""&amp;Table1[[#This Row],[Provider Category (Specialty)]]</f>
        <v>05W7</v>
      </c>
      <c r="B209" s="5" t="s">
        <v>323</v>
      </c>
      <c r="C209" s="2" t="s">
        <v>489</v>
      </c>
      <c r="D209" s="3" t="s">
        <v>542</v>
      </c>
      <c r="E209" s="2" t="s">
        <v>543</v>
      </c>
      <c r="F209" s="23" t="s">
        <v>521</v>
      </c>
      <c r="G209" s="17" t="s">
        <v>381</v>
      </c>
      <c r="H209" s="17" t="s">
        <v>381</v>
      </c>
      <c r="I209" s="17" t="s">
        <v>381</v>
      </c>
      <c r="J209" s="17" t="s">
        <v>347</v>
      </c>
      <c r="K209" s="2" t="s">
        <v>349</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348</v>
      </c>
      <c r="AO209" s="2" t="s">
        <v>348</v>
      </c>
      <c r="AP209" s="2" t="s">
        <v>348</v>
      </c>
      <c r="AQ209" s="2" t="s">
        <v>348</v>
      </c>
      <c r="AR209" s="2" t="s">
        <v>348</v>
      </c>
      <c r="AS209" s="2" t="s">
        <v>348</v>
      </c>
      <c r="AT209" s="2" t="str">
        <f>IF(Table1[[#This Row],[Enrollment Type: Group]]="X", "N", "C")</f>
        <v>C</v>
      </c>
      <c r="AU209" s="2" t="s">
        <v>348</v>
      </c>
      <c r="AV209" s="2" t="s">
        <v>348</v>
      </c>
      <c r="AW209" s="2" t="s">
        <v>348</v>
      </c>
      <c r="AX209" s="2" t="s">
        <v>348</v>
      </c>
      <c r="AY209" s="2" t="str">
        <f>IF(Table1[[#This Row],[Enrollment Type: Individual within a Group]]="X", "Y", IF(Table1[[#This Row],[Enrollment Type: Atypical]]="A", "B", IF(Table1[[#This Row],[Enrollment Type: Individual]]="I", "B", IF(Table1[[#This Row],[Enrollment Type: Group]]="G", "B", "N"))))</f>
        <v>Y</v>
      </c>
      <c r="AZ209" s="2" t="s">
        <v>348</v>
      </c>
      <c r="BA209" s="2" t="s">
        <v>348</v>
      </c>
      <c r="BB209" s="2" t="s">
        <v>348</v>
      </c>
      <c r="BC209" s="2" t="str">
        <f>IF(Table1[[#This Row],[Enrollment Type: Group]]="X", "N", IF(Table1[[#This Row],[Enrollment Type: Atypical]]="A", "R", IF(Table1[[#This Row],[Enrollment Type: Individual]]="I", "R", IF(Table1[[#This Row],[Enrollment Type: Individual within a Group]]="N", "R", "Y"))))</f>
        <v>Y</v>
      </c>
      <c r="BD209" s="2" t="s">
        <v>348</v>
      </c>
      <c r="BE209" s="2" t="s">
        <v>348</v>
      </c>
      <c r="BF209" s="2" t="s">
        <v>348</v>
      </c>
      <c r="BG209" s="2" t="s">
        <v>348</v>
      </c>
      <c r="BH209" s="2" t="s">
        <v>348</v>
      </c>
      <c r="BI209" s="2" t="s">
        <v>348</v>
      </c>
      <c r="BJ209" s="2" t="str">
        <f>IF(Table1[[#This Row],[Enrollment Type: Group]]="X", "N", IF(Table1[[#This Row],[Enrollment Type: Atypical]]="A", "O", IF(Table1[[#This Row],[Enrollment Type: Individual]]="I", "O", IF(Table1[[#This Row],[Enrollment Type: Individual within a Group]]="N", "O", "O"))))</f>
        <v>O</v>
      </c>
      <c r="BK209" s="2" t="s">
        <v>348</v>
      </c>
      <c r="BL209" s="2" t="s">
        <v>348</v>
      </c>
      <c r="BM209" s="2" t="s">
        <v>349</v>
      </c>
      <c r="BN209" s="20" t="s">
        <v>349</v>
      </c>
      <c r="BO209" s="20" t="s">
        <v>349</v>
      </c>
      <c r="BP209" s="20" t="s">
        <v>349</v>
      </c>
      <c r="BQ209" s="20" t="s">
        <v>349</v>
      </c>
      <c r="BR209" s="20" t="s">
        <v>348</v>
      </c>
      <c r="BS209" s="20" t="s">
        <v>349</v>
      </c>
      <c r="BT209" s="20" t="s">
        <v>349</v>
      </c>
      <c r="BU209" s="20" t="s">
        <v>348</v>
      </c>
      <c r="BV209" s="20" t="s">
        <v>348</v>
      </c>
      <c r="BW209" s="20" t="s">
        <v>348</v>
      </c>
      <c r="BX209" s="20" t="s">
        <v>348</v>
      </c>
      <c r="BY209" s="23" t="s">
        <v>349</v>
      </c>
      <c r="BZ209" s="2"/>
    </row>
    <row r="210" spans="1:78" ht="22.5" x14ac:dyDescent="0.25">
      <c r="A210" s="36" t="s">
        <v>819</v>
      </c>
      <c r="B210" s="5" t="s">
        <v>324</v>
      </c>
      <c r="C210" s="3" t="s">
        <v>48</v>
      </c>
      <c r="D210" s="3" t="s">
        <v>52</v>
      </c>
      <c r="E210" s="2" t="s">
        <v>310</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348</v>
      </c>
      <c r="AO210" s="2" t="s">
        <v>348</v>
      </c>
      <c r="AP210" s="2" t="s">
        <v>349</v>
      </c>
      <c r="AQ210" s="2" t="s">
        <v>348</v>
      </c>
      <c r="AR210" s="2" t="s">
        <v>348</v>
      </c>
      <c r="AS210" s="2" t="s">
        <v>349</v>
      </c>
      <c r="AT210" s="2" t="str">
        <f>IF(Table1[[#This Row],[Enrollment Type: Group]]="X", "N", "C")</f>
        <v>N</v>
      </c>
      <c r="AU210" s="2" t="s">
        <v>348</v>
      </c>
      <c r="AV210" s="2" t="s">
        <v>348</v>
      </c>
      <c r="AW210" s="2" t="s">
        <v>348</v>
      </c>
      <c r="AX210" s="2" t="s">
        <v>348</v>
      </c>
      <c r="AY210" s="2" t="str">
        <f>IF(Table1[[#This Row],[Enrollment Type: Individual within a Group]]="X", "Y", IF(Table1[[#This Row],[Enrollment Type: Atypical]]="A", "B", IF(Table1[[#This Row],[Enrollment Type: Individual]]="I", "B", IF(Table1[[#This Row],[Enrollment Type: Group]]="G", "B", "N"))))</f>
        <v>Y</v>
      </c>
      <c r="AZ210" s="2" t="s">
        <v>348</v>
      </c>
      <c r="BA210" s="2" t="s">
        <v>348</v>
      </c>
      <c r="BB210" s="2" t="s">
        <v>348</v>
      </c>
      <c r="BC210" s="2" t="s">
        <v>349</v>
      </c>
      <c r="BD210" s="2" t="s">
        <v>348</v>
      </c>
      <c r="BE210" s="2" t="s">
        <v>348</v>
      </c>
      <c r="BF210" s="2" t="s">
        <v>348</v>
      </c>
      <c r="BG210" s="2" t="s">
        <v>348</v>
      </c>
      <c r="BH210" s="2" t="s">
        <v>348</v>
      </c>
      <c r="BI210" s="2" t="s">
        <v>349</v>
      </c>
      <c r="BJ210" s="2" t="str">
        <f>IF(Table1[[#This Row],[Enrollment Type: Group]]="X", "N", IF(Table1[[#This Row],[Enrollment Type: Atypical]]="A", "O", IF(Table1[[#This Row],[Enrollment Type: Individual]]="I", "O", IF(Table1[[#This Row],[Enrollment Type: Individual within a Group]]="N", "O", "O"))))</f>
        <v>N</v>
      </c>
      <c r="BK210" s="2" t="s">
        <v>348</v>
      </c>
      <c r="BL210" s="2" t="s">
        <v>348</v>
      </c>
      <c r="BM210" s="2" t="s">
        <v>349</v>
      </c>
      <c r="BN210" s="20" t="s">
        <v>348</v>
      </c>
      <c r="BO210" s="20" t="s">
        <v>349</v>
      </c>
      <c r="BP210" s="20" t="s">
        <v>351</v>
      </c>
      <c r="BQ210" s="20" t="s">
        <v>349</v>
      </c>
      <c r="BR210" s="20" t="s">
        <v>348</v>
      </c>
      <c r="BS210" s="20" t="s">
        <v>349</v>
      </c>
      <c r="BT210" s="20" t="s">
        <v>348</v>
      </c>
      <c r="BU210" s="20" t="s">
        <v>351</v>
      </c>
      <c r="BV210" s="20" t="s">
        <v>348</v>
      </c>
      <c r="BW210" s="20" t="s">
        <v>348</v>
      </c>
      <c r="BX210" s="20" t="s">
        <v>348</v>
      </c>
      <c r="BY210" s="23" t="s">
        <v>349</v>
      </c>
      <c r="BZ210" s="2"/>
    </row>
    <row r="211" spans="1:78" x14ac:dyDescent="0.25">
      <c r="A211" s="5" t="str">
        <f>Table1[[#This Row],[Provider Type Code]]&amp;""&amp;Table1[[#This Row],[Provider Category (Specialty)]]</f>
        <v>06AW</v>
      </c>
      <c r="B211" s="5" t="s">
        <v>324</v>
      </c>
      <c r="C211" s="3" t="s">
        <v>48</v>
      </c>
      <c r="D211" s="3" t="s">
        <v>49</v>
      </c>
      <c r="E211" s="2" t="s">
        <v>594</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
        <v>348</v>
      </c>
      <c r="AR211" s="2" t="s">
        <v>348</v>
      </c>
      <c r="AS211" s="2" t="s">
        <v>348</v>
      </c>
      <c r="AT211" s="2" t="str">
        <f>IF(Table1[[#This Row],[Enrollment Type: Group]]="X", "N", "C")</f>
        <v>N</v>
      </c>
      <c r="AU211" s="2" t="s">
        <v>348</v>
      </c>
      <c r="AV211" s="2" t="s">
        <v>348</v>
      </c>
      <c r="AW211" s="2" t="s">
        <v>348</v>
      </c>
      <c r="AX211" s="2" t="s">
        <v>348</v>
      </c>
      <c r="AY211" s="2" t="str">
        <f>IF(Table1[[#This Row],[Enrollment Type: Individual within a Group]]="X", "Y", IF(Table1[[#This Row],[Enrollment Type: Atypical]]="A", "B", IF(Table1[[#This Row],[Enrollment Type: Individual]]="I", "B", IF(Table1[[#This Row],[Enrollment Type: Group]]="G", "B", "N"))))</f>
        <v>Y</v>
      </c>
      <c r="AZ211" s="2" t="s">
        <v>348</v>
      </c>
      <c r="BA211" s="2" t="s">
        <v>348</v>
      </c>
      <c r="BB211" s="2" t="s">
        <v>348</v>
      </c>
      <c r="BC211" s="2" t="str">
        <f>IF(Table1[[#This Row],[Enrollment Type: Group]]="X", "N", IF(Table1[[#This Row],[Enrollment Type: Atypical]]="A", "R", IF(Table1[[#This Row],[Enrollment Type: Individual]]="I", "R", IF(Table1[[#This Row],[Enrollment Type: Individual within a Group]]="N", "R", "Y"))))</f>
        <v>N</v>
      </c>
      <c r="BD211" s="2" t="s">
        <v>348</v>
      </c>
      <c r="BE211" s="2" t="s">
        <v>348</v>
      </c>
      <c r="BF211" s="2" t="s">
        <v>348</v>
      </c>
      <c r="BG211" s="2" t="s">
        <v>348</v>
      </c>
      <c r="BH211" s="2" t="s">
        <v>348</v>
      </c>
      <c r="BI211" s="2" t="s">
        <v>351</v>
      </c>
      <c r="BJ211" s="2" t="str">
        <f>IF(Table1[[#This Row],[Enrollment Type: Group]]="X", "N", IF(Table1[[#This Row],[Enrollment Type: Atypical]]="A", "O", IF(Table1[[#This Row],[Enrollment Type: Individual]]="I", "O", IF(Table1[[#This Row],[Enrollment Type: Individual within a Group]]="N", "O", "O"))))</f>
        <v>N</v>
      </c>
      <c r="BK211" s="2" t="s">
        <v>348</v>
      </c>
      <c r="BL211" s="2" t="s">
        <v>348</v>
      </c>
      <c r="BM211" s="2" t="s">
        <v>349</v>
      </c>
      <c r="BN211" s="20" t="s">
        <v>348</v>
      </c>
      <c r="BO211" s="20" t="s">
        <v>349</v>
      </c>
      <c r="BP211" s="20" t="s">
        <v>351</v>
      </c>
      <c r="BQ211" s="20" t="s">
        <v>349</v>
      </c>
      <c r="BR211" s="20" t="s">
        <v>348</v>
      </c>
      <c r="BS211" s="20" t="s">
        <v>349</v>
      </c>
      <c r="BT211" s="20" t="s">
        <v>348</v>
      </c>
      <c r="BU211" s="20" t="s">
        <v>351</v>
      </c>
      <c r="BV211" s="20" t="s">
        <v>348</v>
      </c>
      <c r="BW211" s="20" t="s">
        <v>348</v>
      </c>
      <c r="BX211" s="20" t="s">
        <v>348</v>
      </c>
      <c r="BY211" s="23" t="s">
        <v>349</v>
      </c>
      <c r="BZ211" s="2"/>
    </row>
    <row r="212" spans="1:78" x14ac:dyDescent="0.25">
      <c r="A212" s="5" t="str">
        <f>Table1[[#This Row],[Provider Type Code]]&amp;""&amp;Table1[[#This Row],[Provider Category (Specialty)]]</f>
        <v>06AX</v>
      </c>
      <c r="B212" s="5" t="s">
        <v>324</v>
      </c>
      <c r="C212" s="3" t="s">
        <v>48</v>
      </c>
      <c r="D212" s="3" t="s">
        <v>50</v>
      </c>
      <c r="E212" s="2" t="s">
        <v>595</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348</v>
      </c>
      <c r="AO212" s="2" t="s">
        <v>348</v>
      </c>
      <c r="AP212" s="2" t="s">
        <v>348</v>
      </c>
      <c r="AQ212" s="2" t="s">
        <v>348</v>
      </c>
      <c r="AR212" s="2" t="s">
        <v>348</v>
      </c>
      <c r="AS212" s="2" t="s">
        <v>348</v>
      </c>
      <c r="AT212" s="2" t="str">
        <f>IF(Table1[[#This Row],[Enrollment Type: Group]]="X", "N", "C")</f>
        <v>N</v>
      </c>
      <c r="AU212" s="2" t="s">
        <v>348</v>
      </c>
      <c r="AV212" s="2" t="s">
        <v>348</v>
      </c>
      <c r="AW212" s="2" t="s">
        <v>348</v>
      </c>
      <c r="AX212" s="2" t="s">
        <v>348</v>
      </c>
      <c r="AY212" s="2" t="str">
        <f>IF(Table1[[#This Row],[Enrollment Type: Individual within a Group]]="X", "Y", IF(Table1[[#This Row],[Enrollment Type: Atypical]]="A", "B", IF(Table1[[#This Row],[Enrollment Type: Individual]]="I", "B", IF(Table1[[#This Row],[Enrollment Type: Group]]="G", "B", "N"))))</f>
        <v>Y</v>
      </c>
      <c r="AZ212" s="2" t="s">
        <v>348</v>
      </c>
      <c r="BA212" s="2" t="s">
        <v>348</v>
      </c>
      <c r="BB212" s="2" t="s">
        <v>348</v>
      </c>
      <c r="BC212" s="2" t="str">
        <f>IF(Table1[[#This Row],[Enrollment Type: Group]]="X", "N", IF(Table1[[#This Row],[Enrollment Type: Atypical]]="A", "R", IF(Table1[[#This Row],[Enrollment Type: Individual]]="I", "R", IF(Table1[[#This Row],[Enrollment Type: Individual within a Group]]="N", "R", "Y"))))</f>
        <v>N</v>
      </c>
      <c r="BD212" s="2" t="s">
        <v>348</v>
      </c>
      <c r="BE212" s="2" t="s">
        <v>348</v>
      </c>
      <c r="BF212" s="2" t="s">
        <v>348</v>
      </c>
      <c r="BG212" s="2" t="s">
        <v>348</v>
      </c>
      <c r="BH212" s="2" t="s">
        <v>348</v>
      </c>
      <c r="BI212" s="2" t="s">
        <v>351</v>
      </c>
      <c r="BJ212" s="2" t="str">
        <f>IF(Table1[[#This Row],[Enrollment Type: Group]]="X", "N", IF(Table1[[#This Row],[Enrollment Type: Atypical]]="A", "O", IF(Table1[[#This Row],[Enrollment Type: Individual]]="I", "O", IF(Table1[[#This Row],[Enrollment Type: Individual within a Group]]="N", "O", "O"))))</f>
        <v>N</v>
      </c>
      <c r="BK212" s="2" t="s">
        <v>348</v>
      </c>
      <c r="BL212" s="2" t="s">
        <v>348</v>
      </c>
      <c r="BM212" s="2" t="s">
        <v>349</v>
      </c>
      <c r="BN212" s="20" t="s">
        <v>348</v>
      </c>
      <c r="BO212" s="20" t="s">
        <v>349</v>
      </c>
      <c r="BP212" s="20" t="s">
        <v>351</v>
      </c>
      <c r="BQ212" s="20" t="s">
        <v>349</v>
      </c>
      <c r="BR212" s="20" t="s">
        <v>348</v>
      </c>
      <c r="BS212" s="20" t="s">
        <v>349</v>
      </c>
      <c r="BT212" s="20" t="s">
        <v>348</v>
      </c>
      <c r="BU212" s="20" t="s">
        <v>351</v>
      </c>
      <c r="BV212" s="20" t="s">
        <v>348</v>
      </c>
      <c r="BW212" s="20" t="s">
        <v>348</v>
      </c>
      <c r="BX212" s="20" t="s">
        <v>348</v>
      </c>
      <c r="BY212" s="23" t="s">
        <v>349</v>
      </c>
      <c r="BZ212" s="2"/>
    </row>
    <row r="213" spans="1:78" ht="33.75" x14ac:dyDescent="0.25">
      <c r="A213" s="5" t="str">
        <f>Table1[[#This Row],[Provider Type Code]]&amp;""&amp;Table1[[#This Row],[Provider Category (Specialty)]]</f>
        <v>06AZ</v>
      </c>
      <c r="B213" s="5" t="s">
        <v>324</v>
      </c>
      <c r="C213" s="3" t="s">
        <v>48</v>
      </c>
      <c r="D213" s="3" t="s">
        <v>51</v>
      </c>
      <c r="E213" s="2" t="s">
        <v>309</v>
      </c>
      <c r="F213" s="23" t="s">
        <v>518</v>
      </c>
      <c r="G213" s="17" t="s">
        <v>353</v>
      </c>
      <c r="H213" s="17" t="s">
        <v>381</v>
      </c>
      <c r="I213" s="17" t="s">
        <v>381</v>
      </c>
      <c r="J213" s="17" t="s">
        <v>381</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348</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348</v>
      </c>
      <c r="AO213" s="2" t="s">
        <v>348</v>
      </c>
      <c r="AP213" s="2" t="s">
        <v>349</v>
      </c>
      <c r="AQ213" s="2" t="s">
        <v>348</v>
      </c>
      <c r="AR213" s="2" t="s">
        <v>348</v>
      </c>
      <c r="AS213" s="2" t="s">
        <v>349</v>
      </c>
      <c r="AT213" s="2" t="str">
        <f>IF(Table1[[#This Row],[Enrollment Type: Group]]="X", "N", "C")</f>
        <v>N</v>
      </c>
      <c r="AU213" s="2" t="s">
        <v>348</v>
      </c>
      <c r="AV213" s="2" t="s">
        <v>348</v>
      </c>
      <c r="AW213" s="2" t="s">
        <v>348</v>
      </c>
      <c r="AX213" s="2" t="s">
        <v>348</v>
      </c>
      <c r="AY213" s="2" t="str">
        <f>IF(Table1[[#This Row],[Enrollment Type: Individual within a Group]]="X", "Y", IF(Table1[[#This Row],[Enrollment Type: Atypical]]="A", "B", IF(Table1[[#This Row],[Enrollment Type: Individual]]="I", "B", IF(Table1[[#This Row],[Enrollment Type: Group]]="G", "B", "N"))))</f>
        <v>Y</v>
      </c>
      <c r="AZ213" s="2" t="s">
        <v>348</v>
      </c>
      <c r="BA213" s="2" t="s">
        <v>348</v>
      </c>
      <c r="BB213" s="2" t="s">
        <v>348</v>
      </c>
      <c r="BC213" s="2" t="s">
        <v>349</v>
      </c>
      <c r="BD213" s="2" t="s">
        <v>348</v>
      </c>
      <c r="BE213" s="2" t="s">
        <v>348</v>
      </c>
      <c r="BF213" s="2" t="s">
        <v>348</v>
      </c>
      <c r="BG213" s="2" t="s">
        <v>348</v>
      </c>
      <c r="BH213" s="2" t="s">
        <v>348</v>
      </c>
      <c r="BI213" s="2" t="s">
        <v>349</v>
      </c>
      <c r="BJ213" s="2" t="str">
        <f>IF(Table1[[#This Row],[Enrollment Type: Group]]="X", "N", IF(Table1[[#This Row],[Enrollment Type: Atypical]]="A", "O", IF(Table1[[#This Row],[Enrollment Type: Individual]]="I", "O", IF(Table1[[#This Row],[Enrollment Type: Individual within a Group]]="N", "O", "O"))))</f>
        <v>N</v>
      </c>
      <c r="BK213" s="2" t="s">
        <v>348</v>
      </c>
      <c r="BL213" s="2" t="s">
        <v>348</v>
      </c>
      <c r="BM213" s="2" t="s">
        <v>349</v>
      </c>
      <c r="BN213" s="20" t="s">
        <v>348</v>
      </c>
      <c r="BO213" s="20" t="s">
        <v>349</v>
      </c>
      <c r="BP213" s="20" t="s">
        <v>351</v>
      </c>
      <c r="BQ213" s="20" t="s">
        <v>349</v>
      </c>
      <c r="BR213" s="20" t="s">
        <v>348</v>
      </c>
      <c r="BS213" s="20" t="s">
        <v>349</v>
      </c>
      <c r="BT213" s="20" t="s">
        <v>348</v>
      </c>
      <c r="BU213" s="20" t="s">
        <v>351</v>
      </c>
      <c r="BV213" s="20" t="s">
        <v>348</v>
      </c>
      <c r="BW213" s="20" t="s">
        <v>348</v>
      </c>
      <c r="BX213" s="20" t="s">
        <v>348</v>
      </c>
      <c r="BY213" s="23" t="s">
        <v>349</v>
      </c>
      <c r="BZ213" s="2"/>
    </row>
    <row r="214" spans="1:78" ht="22.5" x14ac:dyDescent="0.25">
      <c r="A214" s="5" t="str">
        <f>Table1[[#This Row],[Provider Type Code]]&amp;""&amp;Table1[[#This Row],[Provider Category (Specialty)]]</f>
        <v>07P2</v>
      </c>
      <c r="B214" s="5" t="s">
        <v>325</v>
      </c>
      <c r="C214" s="3" t="s">
        <v>178</v>
      </c>
      <c r="D214" s="3" t="s">
        <v>179</v>
      </c>
      <c r="E214" s="2" t="s">
        <v>610</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
        <v>348</v>
      </c>
      <c r="AR214" s="2" t="s">
        <v>348</v>
      </c>
      <c r="AS214" s="2" t="s">
        <v>349</v>
      </c>
      <c r="AT214" s="2" t="str">
        <f>IF(Table1[[#This Row],[Enrollment Type: Group]]="X", "N", "C")</f>
        <v>C</v>
      </c>
      <c r="AU214" s="2" t="s">
        <v>348</v>
      </c>
      <c r="AV214" s="2" t="s">
        <v>348</v>
      </c>
      <c r="AW214" s="2" t="s">
        <v>349</v>
      </c>
      <c r="AX214" s="2" t="s">
        <v>348</v>
      </c>
      <c r="AY214" s="2" t="str">
        <f>IF(Table1[[#This Row],[Enrollment Type: Individual within a Group]]="X", "Y", IF(Table1[[#This Row],[Enrollment Type: Atypical]]="A", "B", IF(Table1[[#This Row],[Enrollment Type: Individual]]="I", "B", IF(Table1[[#This Row],[Enrollment Type: Group]]="G", "B", "N"))))</f>
        <v>Y</v>
      </c>
      <c r="AZ214" s="2" t="s">
        <v>348</v>
      </c>
      <c r="BA214" s="2" t="s">
        <v>348</v>
      </c>
      <c r="BB214" s="2" t="s">
        <v>348</v>
      </c>
      <c r="BC214" s="2" t="str">
        <f>IF(Table1[[#This Row],[Enrollment Type: Group]]="X", "N", IF(Table1[[#This Row],[Enrollment Type: Atypical]]="A", "R", IF(Table1[[#This Row],[Enrollment Type: Individual]]="I", "R", IF(Table1[[#This Row],[Enrollment Type: Individual within a Group]]="N", "R", "Y"))))</f>
        <v>Y</v>
      </c>
      <c r="BD214" s="2" t="s">
        <v>348</v>
      </c>
      <c r="BE214" s="2" t="s">
        <v>348</v>
      </c>
      <c r="BF214" s="2" t="s">
        <v>348</v>
      </c>
      <c r="BG214" s="2" t="s">
        <v>348</v>
      </c>
      <c r="BH214" s="2" t="s">
        <v>348</v>
      </c>
      <c r="BI214" s="2" t="s">
        <v>348</v>
      </c>
      <c r="BJ214" s="2" t="str">
        <f>IF(Table1[[#This Row],[Enrollment Type: Group]]="X", "N", IF(Table1[[#This Row],[Enrollment Type: Atypical]]="A", "O", IF(Table1[[#This Row],[Enrollment Type: Individual]]="I", "O", IF(Table1[[#This Row],[Enrollment Type: Individual within a Group]]="N", "O", "O"))))</f>
        <v>O</v>
      </c>
      <c r="BK214" s="2" t="s">
        <v>348</v>
      </c>
      <c r="BL214" s="2" t="s">
        <v>348</v>
      </c>
      <c r="BM214" s="2" t="s">
        <v>349</v>
      </c>
      <c r="BN214" s="20" t="s">
        <v>348</v>
      </c>
      <c r="BO214" s="20" t="s">
        <v>349</v>
      </c>
      <c r="BP214" s="20" t="s">
        <v>351</v>
      </c>
      <c r="BQ214" s="20" t="s">
        <v>349</v>
      </c>
      <c r="BR214" s="20" t="s">
        <v>348</v>
      </c>
      <c r="BS214" s="20" t="s">
        <v>349</v>
      </c>
      <c r="BT214" s="20" t="s">
        <v>348</v>
      </c>
      <c r="BU214" s="20" t="s">
        <v>348</v>
      </c>
      <c r="BV214" s="20" t="s">
        <v>349</v>
      </c>
      <c r="BW214" s="20" t="s">
        <v>348</v>
      </c>
      <c r="BX214" s="20" t="s">
        <v>348</v>
      </c>
      <c r="BY214" s="23" t="s">
        <v>349</v>
      </c>
      <c r="BZ214" s="2"/>
    </row>
    <row r="215" spans="1:78" x14ac:dyDescent="0.25">
      <c r="A215" s="5" t="str">
        <f>Table1[[#This Row],[Provider Type Code]]&amp;""&amp;Table1[[#This Row],[Provider Category (Specialty)]]</f>
        <v>07P9</v>
      </c>
      <c r="B215" s="5" t="s">
        <v>325</v>
      </c>
      <c r="C215" s="3" t="s">
        <v>178</v>
      </c>
      <c r="D215" s="3" t="s">
        <v>185</v>
      </c>
      <c r="E215" s="2" t="s">
        <v>611</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
        <v>348</v>
      </c>
      <c r="AR215" s="2" t="s">
        <v>348</v>
      </c>
      <c r="AS215" s="2" t="s">
        <v>349</v>
      </c>
      <c r="AT215" s="2" t="str">
        <f>IF(Table1[[#This Row],[Enrollment Type: Group]]="X", "N", "C")</f>
        <v>C</v>
      </c>
      <c r="AU215" s="2" t="s">
        <v>348</v>
      </c>
      <c r="AV215" s="2" t="s">
        <v>348</v>
      </c>
      <c r="AW215" s="2" t="s">
        <v>349</v>
      </c>
      <c r="AX215" s="2" t="s">
        <v>348</v>
      </c>
      <c r="AY215" s="2" t="str">
        <f>IF(Table1[[#This Row],[Enrollment Type: Individual within a Group]]="X", "Y", IF(Table1[[#This Row],[Enrollment Type: Atypical]]="A", "B", IF(Table1[[#This Row],[Enrollment Type: Individual]]="I", "B", IF(Table1[[#This Row],[Enrollment Type: Group]]="G", "B", "N"))))</f>
        <v>Y</v>
      </c>
      <c r="AZ215" s="2" t="s">
        <v>348</v>
      </c>
      <c r="BA215" s="2" t="s">
        <v>348</v>
      </c>
      <c r="BB215" s="2" t="s">
        <v>348</v>
      </c>
      <c r="BC215" s="2" t="str">
        <f>IF(Table1[[#This Row],[Enrollment Type: Group]]="X", "N", IF(Table1[[#This Row],[Enrollment Type: Atypical]]="A", "R", IF(Table1[[#This Row],[Enrollment Type: Individual]]="I", "R", IF(Table1[[#This Row],[Enrollment Type: Individual within a Group]]="N", "R", "Y"))))</f>
        <v>Y</v>
      </c>
      <c r="BD215" s="2" t="s">
        <v>348</v>
      </c>
      <c r="BE215" s="2" t="s">
        <v>348</v>
      </c>
      <c r="BF215" s="2" t="s">
        <v>348</v>
      </c>
      <c r="BG215" s="2" t="s">
        <v>348</v>
      </c>
      <c r="BH215" s="2" t="s">
        <v>348</v>
      </c>
      <c r="BI215" s="2" t="s">
        <v>348</v>
      </c>
      <c r="BJ215" s="2" t="str">
        <f>IF(Table1[[#This Row],[Enrollment Type: Group]]="X", "N", IF(Table1[[#This Row],[Enrollment Type: Atypical]]="A", "O", IF(Table1[[#This Row],[Enrollment Type: Individual]]="I", "O", IF(Table1[[#This Row],[Enrollment Type: Individual within a Group]]="N", "O", "O"))))</f>
        <v>O</v>
      </c>
      <c r="BK215" s="2" t="s">
        <v>348</v>
      </c>
      <c r="BL215" s="2" t="s">
        <v>348</v>
      </c>
      <c r="BM215" s="2" t="s">
        <v>349</v>
      </c>
      <c r="BN215" s="20" t="s">
        <v>348</v>
      </c>
      <c r="BO215" s="20" t="s">
        <v>349</v>
      </c>
      <c r="BP215" s="20" t="s">
        <v>351</v>
      </c>
      <c r="BQ215" s="20" t="s">
        <v>349</v>
      </c>
      <c r="BR215" s="20" t="s">
        <v>348</v>
      </c>
      <c r="BS215" s="20" t="s">
        <v>349</v>
      </c>
      <c r="BT215" s="20" t="s">
        <v>348</v>
      </c>
      <c r="BU215" s="20" t="s">
        <v>348</v>
      </c>
      <c r="BV215" s="20" t="s">
        <v>349</v>
      </c>
      <c r="BW215" s="20" t="s">
        <v>348</v>
      </c>
      <c r="BX215" s="20" t="s">
        <v>348</v>
      </c>
      <c r="BY215" s="23" t="s">
        <v>349</v>
      </c>
      <c r="BZ215" s="2"/>
    </row>
    <row r="216" spans="1:78" x14ac:dyDescent="0.25">
      <c r="A216" s="5" t="str">
        <f>Table1[[#This Row],[Provider Type Code]]&amp;""&amp;Table1[[#This Row],[Provider Category (Specialty)]]</f>
        <v>07PC</v>
      </c>
      <c r="B216" s="5" t="s">
        <v>325</v>
      </c>
      <c r="C216" s="3" t="s">
        <v>178</v>
      </c>
      <c r="D216" s="3" t="s">
        <v>181</v>
      </c>
      <c r="E216" s="2" t="s">
        <v>613</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
        <v>348</v>
      </c>
      <c r="AR216" s="2" t="s">
        <v>348</v>
      </c>
      <c r="AS216" s="2" t="s">
        <v>349</v>
      </c>
      <c r="AT216" s="2" t="str">
        <f>IF(Table1[[#This Row],[Enrollment Type: Group]]="X", "N", "C")</f>
        <v>C</v>
      </c>
      <c r="AU216" s="2" t="s">
        <v>348</v>
      </c>
      <c r="AV216" s="2" t="s">
        <v>348</v>
      </c>
      <c r="AW216" s="2" t="s">
        <v>349</v>
      </c>
      <c r="AX216" s="2" t="s">
        <v>348</v>
      </c>
      <c r="AY216" s="2" t="str">
        <f>IF(Table1[[#This Row],[Enrollment Type: Individual within a Group]]="X", "Y", IF(Table1[[#This Row],[Enrollment Type: Atypical]]="A", "B", IF(Table1[[#This Row],[Enrollment Type: Individual]]="I", "B", IF(Table1[[#This Row],[Enrollment Type: Group]]="G", "B", "N"))))</f>
        <v>Y</v>
      </c>
      <c r="AZ216" s="2" t="s">
        <v>348</v>
      </c>
      <c r="BA216" s="2" t="s">
        <v>348</v>
      </c>
      <c r="BB216" s="2" t="s">
        <v>348</v>
      </c>
      <c r="BC216" s="2" t="str">
        <f>IF(Table1[[#This Row],[Enrollment Type: Group]]="X", "N", IF(Table1[[#This Row],[Enrollment Type: Atypical]]="A", "R", IF(Table1[[#This Row],[Enrollment Type: Individual]]="I", "R", IF(Table1[[#This Row],[Enrollment Type: Individual within a Group]]="N", "R", "Y"))))</f>
        <v>Y</v>
      </c>
      <c r="BD216" s="2" t="s">
        <v>348</v>
      </c>
      <c r="BE216" s="2" t="s">
        <v>348</v>
      </c>
      <c r="BF216" s="2" t="s">
        <v>348</v>
      </c>
      <c r="BG216" s="2" t="s">
        <v>348</v>
      </c>
      <c r="BH216" s="2" t="s">
        <v>348</v>
      </c>
      <c r="BI216" s="2" t="s">
        <v>348</v>
      </c>
      <c r="BJ216" s="2" t="str">
        <f>IF(Table1[[#This Row],[Enrollment Type: Group]]="X", "N", IF(Table1[[#This Row],[Enrollment Type: Atypical]]="A", "O", IF(Table1[[#This Row],[Enrollment Type: Individual]]="I", "O", IF(Table1[[#This Row],[Enrollment Type: Individual within a Group]]="N", "O", "O"))))</f>
        <v>O</v>
      </c>
      <c r="BK216" s="2" t="s">
        <v>348</v>
      </c>
      <c r="BL216" s="2" t="s">
        <v>348</v>
      </c>
      <c r="BM216" s="2" t="s">
        <v>349</v>
      </c>
      <c r="BN216" s="20" t="s">
        <v>348</v>
      </c>
      <c r="BO216" s="20" t="s">
        <v>349</v>
      </c>
      <c r="BP216" s="20" t="s">
        <v>351</v>
      </c>
      <c r="BQ216" s="20" t="s">
        <v>349</v>
      </c>
      <c r="BR216" s="20" t="s">
        <v>348</v>
      </c>
      <c r="BS216" s="20" t="s">
        <v>349</v>
      </c>
      <c r="BT216" s="20" t="s">
        <v>348</v>
      </c>
      <c r="BU216" s="20" t="s">
        <v>348</v>
      </c>
      <c r="BV216" s="20" t="s">
        <v>349</v>
      </c>
      <c r="BW216" s="20" t="s">
        <v>348</v>
      </c>
      <c r="BX216" s="20" t="s">
        <v>348</v>
      </c>
      <c r="BY216" s="23" t="s">
        <v>349</v>
      </c>
      <c r="BZ216" s="2"/>
    </row>
    <row r="217" spans="1:78" ht="22.5" x14ac:dyDescent="0.25">
      <c r="A217" s="5" t="str">
        <f>Table1[[#This Row],[Provider Type Code]]&amp;""&amp;Table1[[#This Row],[Provider Category (Specialty)]]</f>
        <v>07PM</v>
      </c>
      <c r="B217" s="5" t="s">
        <v>325</v>
      </c>
      <c r="C217" s="3" t="s">
        <v>178</v>
      </c>
      <c r="D217" s="3" t="s">
        <v>182</v>
      </c>
      <c r="E217" s="2" t="s">
        <v>616</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
        <v>348</v>
      </c>
      <c r="AR217" s="2" t="s">
        <v>348</v>
      </c>
      <c r="AS217" s="2" t="s">
        <v>349</v>
      </c>
      <c r="AT217" s="2" t="str">
        <f>IF(Table1[[#This Row],[Enrollment Type: Group]]="X", "N", "C")</f>
        <v>C</v>
      </c>
      <c r="AU217" s="2" t="s">
        <v>348</v>
      </c>
      <c r="AV217" s="2" t="s">
        <v>348</v>
      </c>
      <c r="AW217" s="2" t="s">
        <v>349</v>
      </c>
      <c r="AX217" s="2" t="s">
        <v>348</v>
      </c>
      <c r="AY217" s="2" t="str">
        <f>IF(Table1[[#This Row],[Enrollment Type: Individual within a Group]]="X", "Y", IF(Table1[[#This Row],[Enrollment Type: Atypical]]="A", "B", IF(Table1[[#This Row],[Enrollment Type: Individual]]="I", "B", IF(Table1[[#This Row],[Enrollment Type: Group]]="G", "B", "N"))))</f>
        <v>Y</v>
      </c>
      <c r="AZ217" s="2" t="s">
        <v>348</v>
      </c>
      <c r="BA217" s="2" t="s">
        <v>348</v>
      </c>
      <c r="BB217" s="2" t="s">
        <v>348</v>
      </c>
      <c r="BC217" s="2" t="str">
        <f>IF(Table1[[#This Row],[Enrollment Type: Group]]="X", "N", IF(Table1[[#This Row],[Enrollment Type: Atypical]]="A", "R", IF(Table1[[#This Row],[Enrollment Type: Individual]]="I", "R", IF(Table1[[#This Row],[Enrollment Type: Individual within a Group]]="N", "R", "Y"))))</f>
        <v>Y</v>
      </c>
      <c r="BD217" s="2" t="s">
        <v>348</v>
      </c>
      <c r="BE217" s="2" t="s">
        <v>348</v>
      </c>
      <c r="BF217" s="2" t="s">
        <v>348</v>
      </c>
      <c r="BG217" s="2" t="s">
        <v>348</v>
      </c>
      <c r="BH217" s="2" t="s">
        <v>348</v>
      </c>
      <c r="BI217" s="2" t="s">
        <v>348</v>
      </c>
      <c r="BJ217" s="2" t="str">
        <f>IF(Table1[[#This Row],[Enrollment Type: Group]]="X", "N", IF(Table1[[#This Row],[Enrollment Type: Atypical]]="A", "O", IF(Table1[[#This Row],[Enrollment Type: Individual]]="I", "O", IF(Table1[[#This Row],[Enrollment Type: Individual within a Group]]="N", "O", "O"))))</f>
        <v>O</v>
      </c>
      <c r="BK217" s="2" t="s">
        <v>348</v>
      </c>
      <c r="BL217" s="2" t="s">
        <v>348</v>
      </c>
      <c r="BM217" s="2" t="s">
        <v>349</v>
      </c>
      <c r="BN217" s="20" t="s">
        <v>348</v>
      </c>
      <c r="BO217" s="20" t="s">
        <v>349</v>
      </c>
      <c r="BP217" s="20" t="s">
        <v>351</v>
      </c>
      <c r="BQ217" s="20" t="s">
        <v>349</v>
      </c>
      <c r="BR217" s="20" t="s">
        <v>348</v>
      </c>
      <c r="BS217" s="20" t="s">
        <v>349</v>
      </c>
      <c r="BT217" s="20" t="s">
        <v>348</v>
      </c>
      <c r="BU217" s="20" t="s">
        <v>348</v>
      </c>
      <c r="BV217" s="20" t="s">
        <v>349</v>
      </c>
      <c r="BW217" s="20" t="s">
        <v>348</v>
      </c>
      <c r="BX217" s="20" t="s">
        <v>348</v>
      </c>
      <c r="BY217" s="23" t="s">
        <v>349</v>
      </c>
      <c r="BZ217" s="2"/>
    </row>
    <row r="218" spans="1:78" ht="22.5" x14ac:dyDescent="0.25">
      <c r="A218" s="5" t="str">
        <f>Table1[[#This Row],[Provider Type Code]]&amp;""&amp;Table1[[#This Row],[Provider Category (Specialty)]]</f>
        <v>07PN</v>
      </c>
      <c r="B218" s="5" t="s">
        <v>325</v>
      </c>
      <c r="C218" s="3" t="s">
        <v>178</v>
      </c>
      <c r="D218" s="3" t="s">
        <v>184</v>
      </c>
      <c r="E218" s="2" t="s">
        <v>617</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
        <v>348</v>
      </c>
      <c r="AR218" s="2" t="s">
        <v>348</v>
      </c>
      <c r="AS218" s="2" t="s">
        <v>349</v>
      </c>
      <c r="AT218" s="2" t="str">
        <f>IF(Table1[[#This Row],[Enrollment Type: Group]]="X", "N", "C")</f>
        <v>C</v>
      </c>
      <c r="AU218" s="2" t="s">
        <v>348</v>
      </c>
      <c r="AV218" s="2" t="s">
        <v>348</v>
      </c>
      <c r="AW218" s="2" t="s">
        <v>349</v>
      </c>
      <c r="AX218" s="2" t="s">
        <v>348</v>
      </c>
      <c r="AY218" s="2" t="str">
        <f>IF(Table1[[#This Row],[Enrollment Type: Individual within a Group]]="X", "Y", IF(Table1[[#This Row],[Enrollment Type: Atypical]]="A", "B", IF(Table1[[#This Row],[Enrollment Type: Individual]]="I", "B", IF(Table1[[#This Row],[Enrollment Type: Group]]="G", "B", "N"))))</f>
        <v>Y</v>
      </c>
      <c r="AZ218" s="2" t="s">
        <v>348</v>
      </c>
      <c r="BA218" s="2" t="s">
        <v>348</v>
      </c>
      <c r="BB218" s="2" t="s">
        <v>348</v>
      </c>
      <c r="BC218" s="2" t="str">
        <f>IF(Table1[[#This Row],[Enrollment Type: Group]]="X", "N", IF(Table1[[#This Row],[Enrollment Type: Atypical]]="A", "R", IF(Table1[[#This Row],[Enrollment Type: Individual]]="I", "R", IF(Table1[[#This Row],[Enrollment Type: Individual within a Group]]="N", "R", "Y"))))</f>
        <v>Y</v>
      </c>
      <c r="BD218" s="2" t="s">
        <v>348</v>
      </c>
      <c r="BE218" s="2" t="s">
        <v>348</v>
      </c>
      <c r="BF218" s="2" t="s">
        <v>348</v>
      </c>
      <c r="BG218" s="2" t="s">
        <v>348</v>
      </c>
      <c r="BH218" s="2" t="s">
        <v>348</v>
      </c>
      <c r="BI218" s="2" t="s">
        <v>348</v>
      </c>
      <c r="BJ218" s="2" t="str">
        <f>IF(Table1[[#This Row],[Enrollment Type: Group]]="X", "N", IF(Table1[[#This Row],[Enrollment Type: Atypical]]="A", "O", IF(Table1[[#This Row],[Enrollment Type: Individual]]="I", "O", IF(Table1[[#This Row],[Enrollment Type: Individual within a Group]]="N", "O", "O"))))</f>
        <v>O</v>
      </c>
      <c r="BK218" s="2" t="s">
        <v>348</v>
      </c>
      <c r="BL218" s="2" t="s">
        <v>348</v>
      </c>
      <c r="BM218" s="2" t="s">
        <v>349</v>
      </c>
      <c r="BN218" s="20" t="s">
        <v>348</v>
      </c>
      <c r="BO218" s="20" t="s">
        <v>349</v>
      </c>
      <c r="BP218" s="20" t="s">
        <v>351</v>
      </c>
      <c r="BQ218" s="20" t="s">
        <v>349</v>
      </c>
      <c r="BR218" s="20" t="s">
        <v>348</v>
      </c>
      <c r="BS218" s="20" t="s">
        <v>349</v>
      </c>
      <c r="BT218" s="20" t="s">
        <v>348</v>
      </c>
      <c r="BU218" s="20" t="s">
        <v>348</v>
      </c>
      <c r="BV218" s="20" t="s">
        <v>349</v>
      </c>
      <c r="BW218" s="20" t="s">
        <v>348</v>
      </c>
      <c r="BX218" s="20" t="s">
        <v>348</v>
      </c>
      <c r="BY218" s="23" t="s">
        <v>349</v>
      </c>
      <c r="BZ218" s="2"/>
    </row>
    <row r="219" spans="1:78" ht="33.75" x14ac:dyDescent="0.25">
      <c r="A219" s="5" t="str">
        <f>Table1[[#This Row],[Provider Type Code]]&amp;""&amp;Table1[[#This Row],[Provider Category (Specialty)]]</f>
        <v>07PR</v>
      </c>
      <c r="B219" s="5" t="s">
        <v>325</v>
      </c>
      <c r="C219" s="3" t="s">
        <v>178</v>
      </c>
      <c r="D219" s="3" t="s">
        <v>183</v>
      </c>
      <c r="E219" s="2" t="s">
        <v>618</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
        <v>348</v>
      </c>
      <c r="AR219" s="2" t="s">
        <v>348</v>
      </c>
      <c r="AS219" s="2" t="s">
        <v>349</v>
      </c>
      <c r="AT219" s="2" t="str">
        <f>IF(Table1[[#This Row],[Enrollment Type: Group]]="X", "N", "C")</f>
        <v>C</v>
      </c>
      <c r="AU219" s="2" t="s">
        <v>348</v>
      </c>
      <c r="AV219" s="2" t="s">
        <v>348</v>
      </c>
      <c r="AW219" s="2" t="s">
        <v>349</v>
      </c>
      <c r="AX219" s="2" t="s">
        <v>348</v>
      </c>
      <c r="AY219" s="2" t="str">
        <f>IF(Table1[[#This Row],[Enrollment Type: Individual within a Group]]="X", "Y", IF(Table1[[#This Row],[Enrollment Type: Atypical]]="A", "B", IF(Table1[[#This Row],[Enrollment Type: Individual]]="I", "B", IF(Table1[[#This Row],[Enrollment Type: Group]]="G", "B", "N"))))</f>
        <v>Y</v>
      </c>
      <c r="AZ219" s="2" t="s">
        <v>348</v>
      </c>
      <c r="BA219" s="2" t="s">
        <v>348</v>
      </c>
      <c r="BB219" s="2" t="s">
        <v>348</v>
      </c>
      <c r="BC219" s="2" t="str">
        <f>IF(Table1[[#This Row],[Enrollment Type: Group]]="X", "N", IF(Table1[[#This Row],[Enrollment Type: Atypical]]="A", "R", IF(Table1[[#This Row],[Enrollment Type: Individual]]="I", "R", IF(Table1[[#This Row],[Enrollment Type: Individual within a Group]]="N", "R", "Y"))))</f>
        <v>Y</v>
      </c>
      <c r="BD219" s="2" t="s">
        <v>348</v>
      </c>
      <c r="BE219" s="2" t="s">
        <v>348</v>
      </c>
      <c r="BF219" s="2" t="s">
        <v>348</v>
      </c>
      <c r="BG219" s="2" t="s">
        <v>348</v>
      </c>
      <c r="BH219" s="2" t="s">
        <v>348</v>
      </c>
      <c r="BI219" s="2" t="s">
        <v>348</v>
      </c>
      <c r="BJ219" s="2" t="str">
        <f>IF(Table1[[#This Row],[Enrollment Type: Group]]="X", "N", IF(Table1[[#This Row],[Enrollment Type: Atypical]]="A", "O", IF(Table1[[#This Row],[Enrollment Type: Individual]]="I", "O", IF(Table1[[#This Row],[Enrollment Type: Individual within a Group]]="N", "O", "O"))))</f>
        <v>O</v>
      </c>
      <c r="BK219" s="2" t="s">
        <v>348</v>
      </c>
      <c r="BL219" s="2" t="s">
        <v>348</v>
      </c>
      <c r="BM219" s="2" t="s">
        <v>349</v>
      </c>
      <c r="BN219" s="20" t="s">
        <v>348</v>
      </c>
      <c r="BO219" s="20" t="s">
        <v>349</v>
      </c>
      <c r="BP219" s="20" t="s">
        <v>351</v>
      </c>
      <c r="BQ219" s="20" t="s">
        <v>349</v>
      </c>
      <c r="BR219" s="20" t="s">
        <v>348</v>
      </c>
      <c r="BS219" s="20" t="s">
        <v>349</v>
      </c>
      <c r="BT219" s="20" t="s">
        <v>348</v>
      </c>
      <c r="BU219" s="20" t="s">
        <v>348</v>
      </c>
      <c r="BV219" s="20" t="s">
        <v>349</v>
      </c>
      <c r="BW219" s="20" t="s">
        <v>348</v>
      </c>
      <c r="BX219" s="20" t="s">
        <v>348</v>
      </c>
      <c r="BY219" s="23" t="s">
        <v>349</v>
      </c>
      <c r="BZ219" s="2"/>
    </row>
    <row r="220" spans="1:78" ht="33.75" x14ac:dyDescent="0.25">
      <c r="A220" s="5" t="str">
        <f>Table1[[#This Row],[Provider Type Code]]&amp;""&amp;Table1[[#This Row],[Provider Category (Specialty)]]</f>
        <v>07PV</v>
      </c>
      <c r="B220" s="5" t="s">
        <v>325</v>
      </c>
      <c r="C220" s="3" t="s">
        <v>178</v>
      </c>
      <c r="D220" s="3" t="s">
        <v>180</v>
      </c>
      <c r="E220" s="2" t="s">
        <v>620</v>
      </c>
      <c r="F220" s="23" t="s">
        <v>520</v>
      </c>
      <c r="G220" s="17" t="s">
        <v>381</v>
      </c>
      <c r="H220" s="17" t="s">
        <v>381</v>
      </c>
      <c r="I220" s="17" t="s">
        <v>381</v>
      </c>
      <c r="J220" s="17" t="s">
        <v>347</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349</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
        <v>348</v>
      </c>
      <c r="AR220" s="2" t="s">
        <v>348</v>
      </c>
      <c r="AS220" s="2" t="s">
        <v>348</v>
      </c>
      <c r="AT220" s="2" t="str">
        <f>IF(Table1[[#This Row],[Enrollment Type: Group]]="X", "N", "C")</f>
        <v>C</v>
      </c>
      <c r="AU220" s="2" t="s">
        <v>348</v>
      </c>
      <c r="AV220" s="2" t="s">
        <v>348</v>
      </c>
      <c r="AW220" s="2" t="s">
        <v>349</v>
      </c>
      <c r="AX220" s="2" t="s">
        <v>348</v>
      </c>
      <c r="AY220" s="2" t="str">
        <f>IF(Table1[[#This Row],[Enrollment Type: Individual within a Group]]="X", "Y", IF(Table1[[#This Row],[Enrollment Type: Atypical]]="A", "B", IF(Table1[[#This Row],[Enrollment Type: Individual]]="I", "B", IF(Table1[[#This Row],[Enrollment Type: Group]]="G", "B", "N"))))</f>
        <v>Y</v>
      </c>
      <c r="AZ220" s="2" t="s">
        <v>348</v>
      </c>
      <c r="BA220" s="2" t="s">
        <v>348</v>
      </c>
      <c r="BB220" s="2" t="s">
        <v>348</v>
      </c>
      <c r="BC220" s="2" t="str">
        <f>IF(Table1[[#This Row],[Enrollment Type: Group]]="X", "N", IF(Table1[[#This Row],[Enrollment Type: Atypical]]="A", "R", IF(Table1[[#This Row],[Enrollment Type: Individual]]="I", "R", IF(Table1[[#This Row],[Enrollment Type: Individual within a Group]]="N", "R", "Y"))))</f>
        <v>Y</v>
      </c>
      <c r="BD220" s="2" t="s">
        <v>348</v>
      </c>
      <c r="BE220" s="2" t="s">
        <v>348</v>
      </c>
      <c r="BF220" s="2" t="s">
        <v>348</v>
      </c>
      <c r="BG220" s="2" t="s">
        <v>348</v>
      </c>
      <c r="BH220" s="2" t="s">
        <v>348</v>
      </c>
      <c r="BI220" s="2" t="s">
        <v>348</v>
      </c>
      <c r="BJ220" s="2" t="str">
        <f>IF(Table1[[#This Row],[Enrollment Type: Group]]="X", "N", IF(Table1[[#This Row],[Enrollment Type: Atypical]]="A", "O", IF(Table1[[#This Row],[Enrollment Type: Individual]]="I", "O", IF(Table1[[#This Row],[Enrollment Type: Individual within a Group]]="N", "O", "O"))))</f>
        <v>O</v>
      </c>
      <c r="BK220" s="2" t="s">
        <v>348</v>
      </c>
      <c r="BL220" s="2" t="s">
        <v>348</v>
      </c>
      <c r="BM220" s="2" t="s">
        <v>349</v>
      </c>
      <c r="BN220" s="20" t="s">
        <v>349</v>
      </c>
      <c r="BO220" s="20" t="s">
        <v>349</v>
      </c>
      <c r="BP220" s="20" t="s">
        <v>351</v>
      </c>
      <c r="BQ220" s="20" t="s">
        <v>349</v>
      </c>
      <c r="BR220" s="20" t="s">
        <v>348</v>
      </c>
      <c r="BS220" s="20" t="s">
        <v>349</v>
      </c>
      <c r="BT220" s="20" t="s">
        <v>348</v>
      </c>
      <c r="BU220" s="20" t="s">
        <v>348</v>
      </c>
      <c r="BV220" s="20" t="s">
        <v>349</v>
      </c>
      <c r="BW220" s="20" t="s">
        <v>348</v>
      </c>
      <c r="BX220" s="20" t="s">
        <v>348</v>
      </c>
      <c r="BY220" s="23" t="s">
        <v>349</v>
      </c>
      <c r="BZ220" s="2"/>
    </row>
    <row r="221" spans="1:78" x14ac:dyDescent="0.25">
      <c r="A221" s="5" t="str">
        <f>Table1[[#This Row],[Provider Type Code]]&amp;""&amp;Table1[[#This Row],[Provider Category (Specialty)]]</f>
        <v>08E3</v>
      </c>
      <c r="B221" s="5" t="s">
        <v>326</v>
      </c>
      <c r="C221" s="3" t="s">
        <v>556</v>
      </c>
      <c r="D221" s="3" t="s">
        <v>67</v>
      </c>
      <c r="E221" s="2" t="s">
        <v>68</v>
      </c>
      <c r="F221" s="23" t="s">
        <v>520</v>
      </c>
      <c r="G221" s="17" t="s">
        <v>381</v>
      </c>
      <c r="H221" s="17" t="s">
        <v>382</v>
      </c>
      <c r="I221" s="17" t="s">
        <v>348</v>
      </c>
      <c r="J221" s="17" t="s">
        <v>381</v>
      </c>
      <c r="K221" s="2" t="s">
        <v>348</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
        <v>348</v>
      </c>
      <c r="AR221" s="2" t="s">
        <v>348</v>
      </c>
      <c r="AS221" s="2" t="s">
        <v>348</v>
      </c>
      <c r="AT221" s="2" t="str">
        <f>IF(Table1[[#This Row],[Enrollment Type: Group]]="X", "N", "C")</f>
        <v>N</v>
      </c>
      <c r="AU221" s="2" t="s">
        <v>348</v>
      </c>
      <c r="AV221" s="2" t="s">
        <v>348</v>
      </c>
      <c r="AW221" s="2" t="s">
        <v>351</v>
      </c>
      <c r="AX221" s="2" t="s">
        <v>348</v>
      </c>
      <c r="AY221" s="2" t="s">
        <v>650</v>
      </c>
      <c r="AZ221" s="2" t="s">
        <v>349</v>
      </c>
      <c r="BA221" s="2" t="s">
        <v>348</v>
      </c>
      <c r="BB221" s="2" t="s">
        <v>351</v>
      </c>
      <c r="BC221" s="2" t="str">
        <f>IF(Table1[[#This Row],[Enrollment Type: Group]]="X", "N", IF(Table1[[#This Row],[Enrollment Type: Atypical]]="A", "R", IF(Table1[[#This Row],[Enrollment Type: Individual]]="I", "R", IF(Table1[[#This Row],[Enrollment Type: Individual within a Group]]="N", "R", "Y"))))</f>
        <v>N</v>
      </c>
      <c r="BD221" s="2" t="s">
        <v>348</v>
      </c>
      <c r="BE221" s="2" t="s">
        <v>348</v>
      </c>
      <c r="BF221" s="2" t="s">
        <v>348</v>
      </c>
      <c r="BG221" s="2" t="s">
        <v>348</v>
      </c>
      <c r="BH221" s="2" t="s">
        <v>348</v>
      </c>
      <c r="BI221" s="2" t="s">
        <v>650</v>
      </c>
      <c r="BJ221" s="2" t="str">
        <f>IF(Table1[[#This Row],[Enrollment Type: Group]]="X", "N", IF(Table1[[#This Row],[Enrollment Type: Atypical]]="A", "O", IF(Table1[[#This Row],[Enrollment Type: Individual]]="I", "O", IF(Table1[[#This Row],[Enrollment Type: Individual within a Group]]="N", "O", "O"))))</f>
        <v>N</v>
      </c>
      <c r="BK221" s="2" t="s">
        <v>348</v>
      </c>
      <c r="BL221" s="2" t="s">
        <v>348</v>
      </c>
      <c r="BM221" s="2" t="s">
        <v>349</v>
      </c>
      <c r="BN221" s="20" t="s">
        <v>348</v>
      </c>
      <c r="BO221" s="20" t="s">
        <v>349</v>
      </c>
      <c r="BP221" s="20" t="s">
        <v>351</v>
      </c>
      <c r="BQ221" s="20" t="s">
        <v>349</v>
      </c>
      <c r="BR221" s="20" t="s">
        <v>348</v>
      </c>
      <c r="BS221" s="20" t="s">
        <v>349</v>
      </c>
      <c r="BT221" s="20" t="s">
        <v>348</v>
      </c>
      <c r="BU221" s="20" t="s">
        <v>351</v>
      </c>
      <c r="BV221" s="20" t="s">
        <v>348</v>
      </c>
      <c r="BW221" s="20" t="s">
        <v>348</v>
      </c>
      <c r="BX221" s="20" t="s">
        <v>348</v>
      </c>
      <c r="BY221" s="23" t="s">
        <v>349</v>
      </c>
    </row>
    <row r="222" spans="1:78" x14ac:dyDescent="0.25">
      <c r="A222" s="5" t="str">
        <f>Table1[[#This Row],[Provider Type Code]]&amp;""&amp;Table1[[#This Row],[Provider Category (Specialty)]]</f>
        <v>08FC</v>
      </c>
      <c r="B222" s="5" t="s">
        <v>326</v>
      </c>
      <c r="C222" s="3" t="s">
        <v>556</v>
      </c>
      <c r="D222" s="3" t="s">
        <v>66</v>
      </c>
      <c r="E222" s="2" t="s">
        <v>793</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
        <v>348</v>
      </c>
      <c r="AR222" s="2" t="s">
        <v>348</v>
      </c>
      <c r="AS222" s="2" t="s">
        <v>348</v>
      </c>
      <c r="AT222" s="2" t="str">
        <f>IF(Table1[[#This Row],[Enrollment Type: Group]]="X", "N", "C")</f>
        <v>N</v>
      </c>
      <c r="AU222" s="2" t="s">
        <v>348</v>
      </c>
      <c r="AV222" s="2" t="s">
        <v>348</v>
      </c>
      <c r="AW222" s="2" t="s">
        <v>351</v>
      </c>
      <c r="AX222" s="2" t="s">
        <v>348</v>
      </c>
      <c r="AY222" s="2" t="s">
        <v>650</v>
      </c>
      <c r="AZ222" s="2" t="s">
        <v>348</v>
      </c>
      <c r="BA222" s="2" t="s">
        <v>348</v>
      </c>
      <c r="BB222" s="2" t="s">
        <v>351</v>
      </c>
      <c r="BC222" s="2" t="str">
        <f>IF(Table1[[#This Row],[Enrollment Type: Group]]="X", "N", IF(Table1[[#This Row],[Enrollment Type: Atypical]]="A", "R", IF(Table1[[#This Row],[Enrollment Type: Individual]]="I", "R", IF(Table1[[#This Row],[Enrollment Type: Individual within a Group]]="N", "R", "Y"))))</f>
        <v>N</v>
      </c>
      <c r="BD222" s="2" t="s">
        <v>348</v>
      </c>
      <c r="BE222" s="2" t="s">
        <v>348</v>
      </c>
      <c r="BF222" s="2" t="s">
        <v>348</v>
      </c>
      <c r="BG222" s="2" t="s">
        <v>348</v>
      </c>
      <c r="BH222" s="2" t="s">
        <v>348</v>
      </c>
      <c r="BI222" s="2" t="s">
        <v>650</v>
      </c>
      <c r="BJ222" s="2" t="str">
        <f>IF(Table1[[#This Row],[Enrollment Type: Group]]="X", "N", IF(Table1[[#This Row],[Enrollment Type: Atypical]]="A", "O", IF(Table1[[#This Row],[Enrollment Type: Individual]]="I", "O", IF(Table1[[#This Row],[Enrollment Type: Individual within a Group]]="N", "O", "O"))))</f>
        <v>N</v>
      </c>
      <c r="BK222" s="2" t="s">
        <v>348</v>
      </c>
      <c r="BL222" s="2" t="s">
        <v>348</v>
      </c>
      <c r="BM222" s="2" t="s">
        <v>349</v>
      </c>
      <c r="BN222" s="20" t="s">
        <v>348</v>
      </c>
      <c r="BO222" s="20" t="s">
        <v>349</v>
      </c>
      <c r="BP222" s="20" t="s">
        <v>351</v>
      </c>
      <c r="BQ222" s="20" t="s">
        <v>349</v>
      </c>
      <c r="BR222" s="20" t="s">
        <v>348</v>
      </c>
      <c r="BS222" s="20" t="s">
        <v>349</v>
      </c>
      <c r="BT222" s="20" t="s">
        <v>348</v>
      </c>
      <c r="BU222" s="20" t="s">
        <v>351</v>
      </c>
      <c r="BV222" s="20" t="s">
        <v>348</v>
      </c>
      <c r="BW222" s="20" t="s">
        <v>348</v>
      </c>
      <c r="BX222" s="20" t="s">
        <v>348</v>
      </c>
      <c r="BY222" s="23" t="s">
        <v>349</v>
      </c>
    </row>
    <row r="223" spans="1:78" x14ac:dyDescent="0.25">
      <c r="A223" s="5" t="str">
        <f>Table1[[#This Row],[Provider Type Code]]&amp;""&amp;Table1[[#This Row],[Provider Category (Specialty)]]</f>
        <v>08V0</v>
      </c>
      <c r="B223" s="5" t="s">
        <v>326</v>
      </c>
      <c r="C223" s="3" t="s">
        <v>556</v>
      </c>
      <c r="D223" s="3" t="s">
        <v>61</v>
      </c>
      <c r="E223" s="2" t="s">
        <v>62</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
        <v>348</v>
      </c>
      <c r="AR223" s="2" t="s">
        <v>348</v>
      </c>
      <c r="AS223" s="2" t="s">
        <v>348</v>
      </c>
      <c r="AT223" s="2" t="str">
        <f>IF(Table1[[#This Row],[Enrollment Type: Group]]="X", "N", "C")</f>
        <v>N</v>
      </c>
      <c r="AU223" s="2" t="s">
        <v>348</v>
      </c>
      <c r="AV223" s="2" t="s">
        <v>348</v>
      </c>
      <c r="AW223" s="2" t="s">
        <v>351</v>
      </c>
      <c r="AX223" s="2" t="s">
        <v>348</v>
      </c>
      <c r="AY223" s="2" t="s">
        <v>650</v>
      </c>
      <c r="AZ223" s="2" t="s">
        <v>351</v>
      </c>
      <c r="BA223" s="2" t="s">
        <v>348</v>
      </c>
      <c r="BB223" s="2" t="s">
        <v>351</v>
      </c>
      <c r="BC223" s="2" t="str">
        <f>IF(Table1[[#This Row],[Enrollment Type: Group]]="X", "N", IF(Table1[[#This Row],[Enrollment Type: Atypical]]="A", "R", IF(Table1[[#This Row],[Enrollment Type: Individual]]="I", "R", IF(Table1[[#This Row],[Enrollment Type: Individual within a Group]]="N", "R", "Y"))))</f>
        <v>N</v>
      </c>
      <c r="BD223" s="2" t="s">
        <v>348</v>
      </c>
      <c r="BE223" s="2" t="s">
        <v>348</v>
      </c>
      <c r="BF223" s="2" t="s">
        <v>348</v>
      </c>
      <c r="BG223" s="2" t="s">
        <v>348</v>
      </c>
      <c r="BH223" s="2" t="s">
        <v>348</v>
      </c>
      <c r="BI223" s="2" t="s">
        <v>650</v>
      </c>
      <c r="BJ223" s="2" t="str">
        <f>IF(Table1[[#This Row],[Enrollment Type: Group]]="X", "N", IF(Table1[[#This Row],[Enrollment Type: Atypical]]="A", "O", IF(Table1[[#This Row],[Enrollment Type: Individual]]="I", "O", IF(Table1[[#This Row],[Enrollment Type: Individual within a Group]]="N", "O", "O"))))</f>
        <v>N</v>
      </c>
      <c r="BK223" s="2" t="s">
        <v>348</v>
      </c>
      <c r="BL223" s="2" t="s">
        <v>348</v>
      </c>
      <c r="BM223" s="2" t="s">
        <v>349</v>
      </c>
      <c r="BN223" s="20" t="s">
        <v>348</v>
      </c>
      <c r="BO223" s="20" t="s">
        <v>349</v>
      </c>
      <c r="BP223" s="20" t="s">
        <v>351</v>
      </c>
      <c r="BQ223" s="20" t="s">
        <v>349</v>
      </c>
      <c r="BR223" s="20" t="s">
        <v>348</v>
      </c>
      <c r="BS223" s="20" t="s">
        <v>349</v>
      </c>
      <c r="BT223" s="20" t="s">
        <v>348</v>
      </c>
      <c r="BU223" s="20" t="s">
        <v>351</v>
      </c>
      <c r="BV223" s="20" t="s">
        <v>348</v>
      </c>
      <c r="BW223" s="20" t="s">
        <v>348</v>
      </c>
      <c r="BX223" s="20" t="s">
        <v>348</v>
      </c>
      <c r="BY223" s="23" t="s">
        <v>349</v>
      </c>
    </row>
    <row r="224" spans="1:78" x14ac:dyDescent="0.25">
      <c r="A224" s="5" t="str">
        <f>Table1[[#This Row],[Provider Type Code]]&amp;""&amp;Table1[[#This Row],[Provider Category (Specialty)]]</f>
        <v>08V2</v>
      </c>
      <c r="B224" s="5" t="s">
        <v>326</v>
      </c>
      <c r="C224" s="3" t="s">
        <v>556</v>
      </c>
      <c r="D224" s="3" t="s">
        <v>63</v>
      </c>
      <c r="E224" s="2" t="s">
        <v>60</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
        <v>348</v>
      </c>
      <c r="AR224" s="2" t="s">
        <v>348</v>
      </c>
      <c r="AS224" s="2" t="s">
        <v>348</v>
      </c>
      <c r="AT224" s="2" t="str">
        <f>IF(Table1[[#This Row],[Enrollment Type: Group]]="X", "N", "C")</f>
        <v>N</v>
      </c>
      <c r="AU224" s="2" t="s">
        <v>348</v>
      </c>
      <c r="AV224" s="2" t="s">
        <v>348</v>
      </c>
      <c r="AW224" s="2" t="s">
        <v>351</v>
      </c>
      <c r="AX224" s="2" t="s">
        <v>348</v>
      </c>
      <c r="AY224" s="2" t="s">
        <v>650</v>
      </c>
      <c r="AZ224" s="2" t="s">
        <v>351</v>
      </c>
      <c r="BA224" s="2" t="s">
        <v>348</v>
      </c>
      <c r="BB224" s="2" t="s">
        <v>351</v>
      </c>
      <c r="BC224" s="2" t="str">
        <f>IF(Table1[[#This Row],[Enrollment Type: Group]]="X", "N", IF(Table1[[#This Row],[Enrollment Type: Atypical]]="A", "R", IF(Table1[[#This Row],[Enrollment Type: Individual]]="I", "R", IF(Table1[[#This Row],[Enrollment Type: Individual within a Group]]="N", "R", "Y"))))</f>
        <v>N</v>
      </c>
      <c r="BD224" s="2" t="s">
        <v>348</v>
      </c>
      <c r="BE224" s="2" t="s">
        <v>348</v>
      </c>
      <c r="BF224" s="2" t="s">
        <v>348</v>
      </c>
      <c r="BG224" s="2" t="s">
        <v>348</v>
      </c>
      <c r="BH224" s="2" t="s">
        <v>348</v>
      </c>
      <c r="BI224" s="2" t="s">
        <v>650</v>
      </c>
      <c r="BJ224" s="2" t="str">
        <f>IF(Table1[[#This Row],[Enrollment Type: Group]]="X", "N", IF(Table1[[#This Row],[Enrollment Type: Atypical]]="A", "O", IF(Table1[[#This Row],[Enrollment Type: Individual]]="I", "O", IF(Table1[[#This Row],[Enrollment Type: Individual within a Group]]="N", "O", "O"))))</f>
        <v>N</v>
      </c>
      <c r="BK224" s="2" t="s">
        <v>348</v>
      </c>
      <c r="BL224" s="2" t="s">
        <v>348</v>
      </c>
      <c r="BM224" s="2" t="s">
        <v>349</v>
      </c>
      <c r="BN224" s="20" t="s">
        <v>348</v>
      </c>
      <c r="BO224" s="20" t="s">
        <v>349</v>
      </c>
      <c r="BP224" s="20" t="s">
        <v>351</v>
      </c>
      <c r="BQ224" s="20" t="s">
        <v>349</v>
      </c>
      <c r="BR224" s="20" t="s">
        <v>348</v>
      </c>
      <c r="BS224" s="20" t="s">
        <v>349</v>
      </c>
      <c r="BT224" s="20" t="s">
        <v>348</v>
      </c>
      <c r="BU224" s="20" t="s">
        <v>351</v>
      </c>
      <c r="BV224" s="20" t="s">
        <v>348</v>
      </c>
      <c r="BW224" s="20" t="s">
        <v>348</v>
      </c>
      <c r="BX224" s="20" t="s">
        <v>348</v>
      </c>
      <c r="BY224" s="23" t="s">
        <v>349</v>
      </c>
    </row>
    <row r="225" spans="1:78" x14ac:dyDescent="0.25">
      <c r="A225" s="5" t="str">
        <f>Table1[[#This Row],[Provider Type Code]]&amp;""&amp;Table1[[#This Row],[Provider Category (Specialty)]]</f>
        <v>08V6</v>
      </c>
      <c r="B225" s="5" t="s">
        <v>326</v>
      </c>
      <c r="C225" s="3" t="s">
        <v>556</v>
      </c>
      <c r="D225" s="3" t="s">
        <v>64</v>
      </c>
      <c r="E225" s="2" t="s">
        <v>65</v>
      </c>
      <c r="F225" s="23" t="s">
        <v>520</v>
      </c>
      <c r="G225" s="17" t="s">
        <v>381</v>
      </c>
      <c r="H225" s="17" t="s">
        <v>382</v>
      </c>
      <c r="I225" s="17" t="s">
        <v>348</v>
      </c>
      <c r="J225" s="17" t="s">
        <v>381</v>
      </c>
      <c r="K225" s="2" t="s">
        <v>349</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
        <v>348</v>
      </c>
      <c r="AR225" s="2" t="s">
        <v>348</v>
      </c>
      <c r="AS225" s="2" t="s">
        <v>348</v>
      </c>
      <c r="AT225" s="2" t="str">
        <f>IF(Table1[[#This Row],[Enrollment Type: Group]]="X", "N", "C")</f>
        <v>N</v>
      </c>
      <c r="AU225" s="2" t="s">
        <v>348</v>
      </c>
      <c r="AV225" s="2" t="s">
        <v>348</v>
      </c>
      <c r="AW225" s="2" t="s">
        <v>351</v>
      </c>
      <c r="AX225" s="2" t="s">
        <v>348</v>
      </c>
      <c r="AY225" s="2" t="s">
        <v>650</v>
      </c>
      <c r="AZ225" s="2" t="s">
        <v>351</v>
      </c>
      <c r="BA225" s="2" t="s">
        <v>348</v>
      </c>
      <c r="BB225" s="2" t="s">
        <v>351</v>
      </c>
      <c r="BC225" s="2" t="str">
        <f>IF(Table1[[#This Row],[Enrollment Type: Group]]="X", "N", IF(Table1[[#This Row],[Enrollment Type: Atypical]]="A", "R", IF(Table1[[#This Row],[Enrollment Type: Individual]]="I", "R", IF(Table1[[#This Row],[Enrollment Type: Individual within a Group]]="N", "R", "Y"))))</f>
        <v>N</v>
      </c>
      <c r="BD225" s="2" t="s">
        <v>348</v>
      </c>
      <c r="BE225" s="2" t="s">
        <v>348</v>
      </c>
      <c r="BF225" s="2" t="s">
        <v>348</v>
      </c>
      <c r="BG225" s="2" t="s">
        <v>348</v>
      </c>
      <c r="BH225" s="2" t="s">
        <v>348</v>
      </c>
      <c r="BI225" s="2" t="s">
        <v>650</v>
      </c>
      <c r="BJ225" s="2" t="str">
        <f>IF(Table1[[#This Row],[Enrollment Type: Group]]="X", "N", IF(Table1[[#This Row],[Enrollment Type: Atypical]]="A", "O", IF(Table1[[#This Row],[Enrollment Type: Individual]]="I", "O", IF(Table1[[#This Row],[Enrollment Type: Individual within a Group]]="N", "O", "O"))))</f>
        <v>N</v>
      </c>
      <c r="BK225" s="2" t="s">
        <v>348</v>
      </c>
      <c r="BL225" s="2" t="s">
        <v>348</v>
      </c>
      <c r="BM225" s="2" t="s">
        <v>349</v>
      </c>
      <c r="BN225" s="20" t="s">
        <v>348</v>
      </c>
      <c r="BO225" s="20" t="s">
        <v>349</v>
      </c>
      <c r="BP225" s="20" t="s">
        <v>351</v>
      </c>
      <c r="BQ225" s="20" t="s">
        <v>349</v>
      </c>
      <c r="BR225" s="20" t="s">
        <v>348</v>
      </c>
      <c r="BS225" s="20" t="s">
        <v>349</v>
      </c>
      <c r="BT225" s="20" t="s">
        <v>348</v>
      </c>
      <c r="BU225" s="20" t="s">
        <v>351</v>
      </c>
      <c r="BV225" s="20" t="s">
        <v>348</v>
      </c>
      <c r="BW225" s="20" t="s">
        <v>348</v>
      </c>
      <c r="BX225" s="20" t="s">
        <v>348</v>
      </c>
      <c r="BY225" s="23" t="s">
        <v>349</v>
      </c>
    </row>
    <row r="226" spans="1:78" ht="22.5" x14ac:dyDescent="0.25">
      <c r="A226" s="36" t="str">
        <f>Table1[[#This Row],[Provider Type Code]]&amp;""&amp;Table1[[#This Row],[Provider Category (Specialty)]]</f>
        <v>0969</v>
      </c>
      <c r="B226" s="5" t="s">
        <v>502</v>
      </c>
      <c r="C226" s="3" t="s">
        <v>503</v>
      </c>
      <c r="D226" s="3" t="s">
        <v>464</v>
      </c>
      <c r="E226" s="2" t="s">
        <v>503</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348</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
        <v>348</v>
      </c>
      <c r="AR226" s="2" t="s">
        <v>348</v>
      </c>
      <c r="AS226" s="2" t="s">
        <v>348</v>
      </c>
      <c r="AT226" s="2" t="str">
        <f>IF(Table1[[#This Row],[Enrollment Type: Group]]="X", "N", "C")</f>
        <v>C</v>
      </c>
      <c r="AU226" s="2" t="s">
        <v>348</v>
      </c>
      <c r="AV226" s="2" t="s">
        <v>348</v>
      </c>
      <c r="AW226" s="2" t="s">
        <v>348</v>
      </c>
      <c r="AX226" s="2" t="s">
        <v>348</v>
      </c>
      <c r="AY226" s="2" t="str">
        <f>IF(Table1[[#This Row],[Enrollment Type: Individual within a Group]]="X", "Y", IF(Table1[[#This Row],[Enrollment Type: Atypical]]="A", "B", IF(Table1[[#This Row],[Enrollment Type: Individual]]="I", "B", IF(Table1[[#This Row],[Enrollment Type: Group]]="G", "B", "N"))))</f>
        <v>Y</v>
      </c>
      <c r="AZ226" s="2" t="s">
        <v>348</v>
      </c>
      <c r="BA226" s="2" t="s">
        <v>348</v>
      </c>
      <c r="BB226" s="2" t="s">
        <v>348</v>
      </c>
      <c r="BC226" s="2" t="str">
        <f>IF(Table1[[#This Row],[Enrollment Type: Group]]="X", "N", IF(Table1[[#This Row],[Enrollment Type: Atypical]]="A", "R", IF(Table1[[#This Row],[Enrollment Type: Individual]]="I", "R", IF(Table1[[#This Row],[Enrollment Type: Individual within a Group]]="N", "R", "Y"))))</f>
        <v>Y</v>
      </c>
      <c r="BD226" s="2" t="s">
        <v>348</v>
      </c>
      <c r="BE226" s="2" t="s">
        <v>348</v>
      </c>
      <c r="BF226" s="2" t="s">
        <v>348</v>
      </c>
      <c r="BG226" s="2" t="s">
        <v>348</v>
      </c>
      <c r="BH226" s="2" t="s">
        <v>348</v>
      </c>
      <c r="BI226" s="2" t="s">
        <v>348</v>
      </c>
      <c r="BJ226" s="2" t="str">
        <f>IF(Table1[[#This Row],[Enrollment Type: Group]]="X", "N", IF(Table1[[#This Row],[Enrollment Type: Atypical]]="A", "O", IF(Table1[[#This Row],[Enrollment Type: Individual]]="I", "O", IF(Table1[[#This Row],[Enrollment Type: Individual within a Group]]="N", "O", "O"))))</f>
        <v>O</v>
      </c>
      <c r="BK226" s="2" t="s">
        <v>348</v>
      </c>
      <c r="BL226" s="2" t="s">
        <v>348</v>
      </c>
      <c r="BM226" s="2" t="s">
        <v>349</v>
      </c>
      <c r="BN226" s="20" t="s">
        <v>349</v>
      </c>
      <c r="BO226" s="20" t="s">
        <v>349</v>
      </c>
      <c r="BP226" s="20" t="s">
        <v>349</v>
      </c>
      <c r="BQ226" s="20" t="s">
        <v>349</v>
      </c>
      <c r="BR226" s="20" t="s">
        <v>348</v>
      </c>
      <c r="BS226" s="20" t="s">
        <v>349</v>
      </c>
      <c r="BT226" s="20" t="s">
        <v>348</v>
      </c>
      <c r="BU226" s="20" t="s">
        <v>348</v>
      </c>
      <c r="BV226" s="20" t="s">
        <v>348</v>
      </c>
      <c r="BW226" s="20" t="s">
        <v>349</v>
      </c>
      <c r="BX226" s="20" t="s">
        <v>348</v>
      </c>
      <c r="BY226" s="23" t="s">
        <v>349</v>
      </c>
      <c r="BZ226" s="2"/>
    </row>
    <row r="227" spans="1:78" ht="22.5" x14ac:dyDescent="0.25">
      <c r="A227" s="5" t="str">
        <f>Table1[[#This Row],[Provider Type Code]]&amp;""&amp;Table1[[#This Row],[Provider Category (Specialty)]]</f>
        <v>1036</v>
      </c>
      <c r="B227" s="5" t="s">
        <v>392</v>
      </c>
      <c r="C227" s="3" t="s">
        <v>115</v>
      </c>
      <c r="D227" s="3" t="s">
        <v>438</v>
      </c>
      <c r="E227" s="2" t="s">
        <v>646</v>
      </c>
      <c r="F227" s="23" t="s">
        <v>522</v>
      </c>
      <c r="G227" s="17" t="s">
        <v>381</v>
      </c>
      <c r="H227" s="17" t="s">
        <v>381</v>
      </c>
      <c r="I227" s="17" t="s">
        <v>381</v>
      </c>
      <c r="J227" s="17" t="s">
        <v>347</v>
      </c>
      <c r="K227" s="2" t="s">
        <v>349</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348</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
        <v>348</v>
      </c>
      <c r="AR227" s="2" t="s">
        <v>348</v>
      </c>
      <c r="AS227" s="2" t="s">
        <v>348</v>
      </c>
      <c r="AT227" s="2" t="str">
        <f>IF(Table1[[#This Row],[Enrollment Type: Group]]="X", "N", "C")</f>
        <v>C</v>
      </c>
      <c r="AU227" s="2" t="s">
        <v>348</v>
      </c>
      <c r="AV227" s="2" t="s">
        <v>348</v>
      </c>
      <c r="AW227" s="2" t="s">
        <v>348</v>
      </c>
      <c r="AX227" s="2" t="s">
        <v>348</v>
      </c>
      <c r="AY227" s="2" t="str">
        <f>IF(Table1[[#This Row],[Enrollment Type: Individual within a Group]]="X", "Y", IF(Table1[[#This Row],[Enrollment Type: Atypical]]="A", "B", IF(Table1[[#This Row],[Enrollment Type: Individual]]="I", "B", IF(Table1[[#This Row],[Enrollment Type: Group]]="G", "B", "N"))))</f>
        <v>Y</v>
      </c>
      <c r="AZ227" s="2" t="s">
        <v>348</v>
      </c>
      <c r="BA227" s="2" t="s">
        <v>348</v>
      </c>
      <c r="BB227" s="2" t="s">
        <v>348</v>
      </c>
      <c r="BC227" s="2" t="str">
        <f>IF(Table1[[#This Row],[Enrollment Type: Group]]="X", "N", IF(Table1[[#This Row],[Enrollment Type: Atypical]]="A", "R", IF(Table1[[#This Row],[Enrollment Type: Individual]]="I", "R", IF(Table1[[#This Row],[Enrollment Type: Individual within a Group]]="N", "R", "Y"))))</f>
        <v>Y</v>
      </c>
      <c r="BD227" s="2" t="s">
        <v>348</v>
      </c>
      <c r="BE227" s="2" t="s">
        <v>348</v>
      </c>
      <c r="BF227" s="2" t="s">
        <v>348</v>
      </c>
      <c r="BG227" s="2" t="s">
        <v>348</v>
      </c>
      <c r="BH227" s="2" t="s">
        <v>348</v>
      </c>
      <c r="BI227" s="2" t="s">
        <v>348</v>
      </c>
      <c r="BJ227" s="2" t="str">
        <f>IF(Table1[[#This Row],[Enrollment Type: Group]]="X", "N", IF(Table1[[#This Row],[Enrollment Type: Atypical]]="A", "O", IF(Table1[[#This Row],[Enrollment Type: Individual]]="I", "O", IF(Table1[[#This Row],[Enrollment Type: Individual within a Group]]="N", "O", "O"))))</f>
        <v>O</v>
      </c>
      <c r="BK227" s="2" t="s">
        <v>348</v>
      </c>
      <c r="BL227" s="2" t="s">
        <v>348</v>
      </c>
      <c r="BM227" s="2" t="s">
        <v>349</v>
      </c>
      <c r="BN227" s="20" t="s">
        <v>349</v>
      </c>
      <c r="BO227" s="20" t="s">
        <v>349</v>
      </c>
      <c r="BP227" s="20" t="s">
        <v>351</v>
      </c>
      <c r="BQ227" s="20" t="s">
        <v>349</v>
      </c>
      <c r="BR227" s="20" t="s">
        <v>348</v>
      </c>
      <c r="BS227" s="20" t="s">
        <v>349</v>
      </c>
      <c r="BT227" s="20" t="s">
        <v>348</v>
      </c>
      <c r="BU22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7" s="20" t="s">
        <v>348</v>
      </c>
      <c r="BW227" s="20" t="s">
        <v>348</v>
      </c>
      <c r="BX227" s="20" t="s">
        <v>348</v>
      </c>
      <c r="BY227" s="23" t="s">
        <v>349</v>
      </c>
      <c r="BZ227" s="2"/>
    </row>
    <row r="228" spans="1:78" x14ac:dyDescent="0.25">
      <c r="A228" s="5" t="str">
        <f>Table1[[#This Row],[Provider Type Code]]&amp;""&amp;Table1[[#This Row],[Provider Category (Specialty)]]</f>
        <v>1063</v>
      </c>
      <c r="B228" s="5" t="s">
        <v>392</v>
      </c>
      <c r="C228" s="3" t="s">
        <v>115</v>
      </c>
      <c r="D228" s="3" t="s">
        <v>459</v>
      </c>
      <c r="E228" s="2" t="s">
        <v>118</v>
      </c>
      <c r="F228" s="23" t="s">
        <v>522</v>
      </c>
      <c r="G228" s="17" t="s">
        <v>381</v>
      </c>
      <c r="H228" s="17" t="s">
        <v>381</v>
      </c>
      <c r="I228" s="17" t="s">
        <v>381</v>
      </c>
      <c r="J228" s="17" t="s">
        <v>347</v>
      </c>
      <c r="K228" s="2" t="s">
        <v>349</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348</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
        <v>348</v>
      </c>
      <c r="AR228" s="2" t="s">
        <v>348</v>
      </c>
      <c r="AS228" s="2" t="s">
        <v>348</v>
      </c>
      <c r="AT228" s="2" t="str">
        <f>IF(Table1[[#This Row],[Enrollment Type: Group]]="X", "N", "C")</f>
        <v>C</v>
      </c>
      <c r="AU228" s="2" t="s">
        <v>348</v>
      </c>
      <c r="AV228" s="2" t="s">
        <v>348</v>
      </c>
      <c r="AW228" s="2" t="s">
        <v>348</v>
      </c>
      <c r="AX228" s="2" t="s">
        <v>348</v>
      </c>
      <c r="AY228" s="2" t="str">
        <f>IF(Table1[[#This Row],[Enrollment Type: Individual within a Group]]="X", "Y", IF(Table1[[#This Row],[Enrollment Type: Atypical]]="A", "B", IF(Table1[[#This Row],[Enrollment Type: Individual]]="I", "B", IF(Table1[[#This Row],[Enrollment Type: Group]]="G", "B", "N"))))</f>
        <v>Y</v>
      </c>
      <c r="AZ228" s="2" t="s">
        <v>348</v>
      </c>
      <c r="BA228" s="2" t="s">
        <v>348</v>
      </c>
      <c r="BB228" s="2" t="s">
        <v>348</v>
      </c>
      <c r="BC228" s="2" t="str">
        <f>IF(Table1[[#This Row],[Enrollment Type: Group]]="X", "N", IF(Table1[[#This Row],[Enrollment Type: Atypical]]="A", "R", IF(Table1[[#This Row],[Enrollment Type: Individual]]="I", "R", IF(Table1[[#This Row],[Enrollment Type: Individual within a Group]]="N", "R", "Y"))))</f>
        <v>Y</v>
      </c>
      <c r="BD228" s="2" t="s">
        <v>348</v>
      </c>
      <c r="BE228" s="2" t="s">
        <v>348</v>
      </c>
      <c r="BF228" s="2" t="s">
        <v>348</v>
      </c>
      <c r="BG228" s="2" t="s">
        <v>348</v>
      </c>
      <c r="BH228" s="2" t="s">
        <v>348</v>
      </c>
      <c r="BI228" s="2" t="s">
        <v>348</v>
      </c>
      <c r="BJ228" s="2" t="str">
        <f>IF(Table1[[#This Row],[Enrollment Type: Group]]="X", "N", IF(Table1[[#This Row],[Enrollment Type: Atypical]]="A", "O", IF(Table1[[#This Row],[Enrollment Type: Individual]]="I", "O", IF(Table1[[#This Row],[Enrollment Type: Individual within a Group]]="N", "O", "O"))))</f>
        <v>O</v>
      </c>
      <c r="BK228" s="2" t="s">
        <v>348</v>
      </c>
      <c r="BL228" s="2" t="s">
        <v>348</v>
      </c>
      <c r="BM228" s="2" t="s">
        <v>349</v>
      </c>
      <c r="BN228" s="20" t="s">
        <v>349</v>
      </c>
      <c r="BO228" s="20" t="s">
        <v>349</v>
      </c>
      <c r="BP228" s="20" t="s">
        <v>351</v>
      </c>
      <c r="BQ228" s="20" t="s">
        <v>349</v>
      </c>
      <c r="BR228" s="20" t="s">
        <v>348</v>
      </c>
      <c r="BS228" s="20" t="s">
        <v>349</v>
      </c>
      <c r="BT228" s="20" t="s">
        <v>348</v>
      </c>
      <c r="BU22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8" s="20" t="s">
        <v>348</v>
      </c>
      <c r="BW228" s="20" t="s">
        <v>349</v>
      </c>
      <c r="BX228" s="20" t="s">
        <v>348</v>
      </c>
      <c r="BY228" s="23" t="s">
        <v>349</v>
      </c>
      <c r="BZ228" s="2"/>
    </row>
    <row r="229" spans="1:78" ht="20.100000000000001" customHeight="1" x14ac:dyDescent="0.25">
      <c r="A229" s="5" t="str">
        <f>Table1[[#This Row],[Provider Type Code]]&amp;""&amp;Table1[[#This Row],[Provider Category (Specialty)]]</f>
        <v>10R9</v>
      </c>
      <c r="B229" s="5" t="s">
        <v>392</v>
      </c>
      <c r="C229" s="3" t="s">
        <v>115</v>
      </c>
      <c r="D229" s="3" t="s">
        <v>119</v>
      </c>
      <c r="E229" s="2" t="s">
        <v>120</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348</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
        <v>348</v>
      </c>
      <c r="AR229" s="2" t="s">
        <v>348</v>
      </c>
      <c r="AS229" s="2" t="s">
        <v>348</v>
      </c>
      <c r="AT229" s="2" t="str">
        <f>IF(Table1[[#This Row],[Enrollment Type: Group]]="X", "N", "C")</f>
        <v>C</v>
      </c>
      <c r="AU229" s="2" t="s">
        <v>348</v>
      </c>
      <c r="AV229" s="2" t="s">
        <v>348</v>
      </c>
      <c r="AW229" s="2" t="s">
        <v>348</v>
      </c>
      <c r="AX229" s="2" t="s">
        <v>348</v>
      </c>
      <c r="AY229" s="2" t="str">
        <f>IF(Table1[[#This Row],[Enrollment Type: Individual within a Group]]="X", "Y", IF(Table1[[#This Row],[Enrollment Type: Atypical]]="A", "B", IF(Table1[[#This Row],[Enrollment Type: Individual]]="I", "B", IF(Table1[[#This Row],[Enrollment Type: Group]]="G", "B", "N"))))</f>
        <v>Y</v>
      </c>
      <c r="AZ229" s="2" t="s">
        <v>348</v>
      </c>
      <c r="BA229" s="2" t="s">
        <v>348</v>
      </c>
      <c r="BB229" s="2" t="s">
        <v>348</v>
      </c>
      <c r="BC229" s="2" t="str">
        <f>IF(Table1[[#This Row],[Enrollment Type: Group]]="X", "N", IF(Table1[[#This Row],[Enrollment Type: Atypical]]="A", "R", IF(Table1[[#This Row],[Enrollment Type: Individual]]="I", "R", IF(Table1[[#This Row],[Enrollment Type: Individual within a Group]]="N", "R", "Y"))))</f>
        <v>Y</v>
      </c>
      <c r="BD229" s="2" t="s">
        <v>348</v>
      </c>
      <c r="BE229" s="2" t="s">
        <v>348</v>
      </c>
      <c r="BF229" s="2" t="s">
        <v>348</v>
      </c>
      <c r="BG229" s="2" t="s">
        <v>348</v>
      </c>
      <c r="BH229" s="2" t="s">
        <v>348</v>
      </c>
      <c r="BI229" s="2" t="s">
        <v>348</v>
      </c>
      <c r="BJ229" s="2" t="str">
        <f>IF(Table1[[#This Row],[Enrollment Type: Group]]="X", "N", IF(Table1[[#This Row],[Enrollment Type: Atypical]]="A", "O", IF(Table1[[#This Row],[Enrollment Type: Individual]]="I", "O", IF(Table1[[#This Row],[Enrollment Type: Individual within a Group]]="N", "O", "O"))))</f>
        <v>O</v>
      </c>
      <c r="BK229" s="2" t="s">
        <v>348</v>
      </c>
      <c r="BL229" s="2" t="s">
        <v>348</v>
      </c>
      <c r="BM229" s="2" t="s">
        <v>349</v>
      </c>
      <c r="BN229" s="20" t="s">
        <v>349</v>
      </c>
      <c r="BO229" s="20" t="s">
        <v>349</v>
      </c>
      <c r="BP229" s="20" t="s">
        <v>351</v>
      </c>
      <c r="BQ229" s="20" t="s">
        <v>349</v>
      </c>
      <c r="BR229" s="20" t="s">
        <v>348</v>
      </c>
      <c r="BS229" s="20" t="s">
        <v>349</v>
      </c>
      <c r="BT229" s="20" t="s">
        <v>348</v>
      </c>
      <c r="BU22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9" s="20" t="s">
        <v>348</v>
      </c>
      <c r="BW229" s="20" t="s">
        <v>349</v>
      </c>
      <c r="BX229" s="20" t="s">
        <v>348</v>
      </c>
      <c r="BY229" s="23" t="s">
        <v>349</v>
      </c>
      <c r="BZ229" s="2"/>
    </row>
    <row r="230" spans="1:78" x14ac:dyDescent="0.25">
      <c r="A230" s="5" t="str">
        <f>Table1[[#This Row],[Provider Type Code]]&amp;""&amp;Table1[[#This Row],[Provider Category (Specialty)]]</f>
        <v>10RA</v>
      </c>
      <c r="B230" s="5" t="s">
        <v>392</v>
      </c>
      <c r="C230" s="3" t="s">
        <v>115</v>
      </c>
      <c r="D230" s="3" t="s">
        <v>116</v>
      </c>
      <c r="E230" s="2" t="s">
        <v>117</v>
      </c>
      <c r="F230" s="23" t="s">
        <v>522</v>
      </c>
      <c r="G230" s="17" t="s">
        <v>381</v>
      </c>
      <c r="H230" s="17" t="s">
        <v>381</v>
      </c>
      <c r="I230" s="17" t="s">
        <v>381</v>
      </c>
      <c r="J230" s="17" t="s">
        <v>347</v>
      </c>
      <c r="K230" s="2" t="s">
        <v>349</v>
      </c>
      <c r="L230" s="2" t="s">
        <v>348</v>
      </c>
      <c r="M230" s="2" t="s">
        <v>348</v>
      </c>
      <c r="N230" s="2" t="s">
        <v>348</v>
      </c>
      <c r="O230" s="2" t="s">
        <v>348</v>
      </c>
      <c r="P230" s="2" t="s">
        <v>348</v>
      </c>
      <c r="Q230" s="2" t="s">
        <v>348</v>
      </c>
      <c r="R230" s="2" t="s">
        <v>348</v>
      </c>
      <c r="S230" s="2" t="s">
        <v>348</v>
      </c>
      <c r="T230" s="2" t="s">
        <v>348</v>
      </c>
      <c r="U230" s="2" t="s">
        <v>348</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348</v>
      </c>
      <c r="AQ230" s="2" t="s">
        <v>348</v>
      </c>
      <c r="AR230" s="2" t="s">
        <v>348</v>
      </c>
      <c r="AS230" s="2" t="s">
        <v>348</v>
      </c>
      <c r="AT230" s="2" t="str">
        <f>IF(Table1[[#This Row],[Enrollment Type: Group]]="X", "N", "C")</f>
        <v>C</v>
      </c>
      <c r="AU230" s="2" t="s">
        <v>348</v>
      </c>
      <c r="AV230" s="2" t="s">
        <v>348</v>
      </c>
      <c r="AW230" s="2" t="s">
        <v>348</v>
      </c>
      <c r="AX230" s="2" t="s">
        <v>348</v>
      </c>
      <c r="AY230" s="2" t="str">
        <f>IF(Table1[[#This Row],[Enrollment Type: Individual within a Group]]="X", "Y", IF(Table1[[#This Row],[Enrollment Type: Atypical]]="A", "B", IF(Table1[[#This Row],[Enrollment Type: Individual]]="I", "B", IF(Table1[[#This Row],[Enrollment Type: Group]]="G", "B", "N"))))</f>
        <v>Y</v>
      </c>
      <c r="AZ230" s="2" t="s">
        <v>348</v>
      </c>
      <c r="BA230" s="2" t="s">
        <v>348</v>
      </c>
      <c r="BB230" s="2" t="s">
        <v>348</v>
      </c>
      <c r="BC230" s="2" t="str">
        <f>IF(Table1[[#This Row],[Enrollment Type: Group]]="X", "N", IF(Table1[[#This Row],[Enrollment Type: Atypical]]="A", "R", IF(Table1[[#This Row],[Enrollment Type: Individual]]="I", "R", IF(Table1[[#This Row],[Enrollment Type: Individual within a Group]]="N", "R", "Y"))))</f>
        <v>Y</v>
      </c>
      <c r="BD230" s="2" t="s">
        <v>348</v>
      </c>
      <c r="BE230" s="2" t="s">
        <v>348</v>
      </c>
      <c r="BF230" s="2" t="s">
        <v>348</v>
      </c>
      <c r="BG230" s="2" t="s">
        <v>348</v>
      </c>
      <c r="BH230" s="2" t="s">
        <v>348</v>
      </c>
      <c r="BI230" s="2" t="s">
        <v>348</v>
      </c>
      <c r="BJ230" s="2" t="str">
        <f>IF(Table1[[#This Row],[Enrollment Type: Group]]="X", "N", IF(Table1[[#This Row],[Enrollment Type: Atypical]]="A", "O", IF(Table1[[#This Row],[Enrollment Type: Individual]]="I", "O", IF(Table1[[#This Row],[Enrollment Type: Individual within a Group]]="N", "O", "O"))))</f>
        <v>O</v>
      </c>
      <c r="BK230" s="2" t="s">
        <v>348</v>
      </c>
      <c r="BL230" s="2" t="s">
        <v>348</v>
      </c>
      <c r="BM230" s="2" t="s">
        <v>349</v>
      </c>
      <c r="BN230" s="20" t="s">
        <v>349</v>
      </c>
      <c r="BO230" s="20" t="s">
        <v>349</v>
      </c>
      <c r="BP230" s="20" t="s">
        <v>351</v>
      </c>
      <c r="BQ230" s="20" t="s">
        <v>349</v>
      </c>
      <c r="BR230" s="20" t="s">
        <v>348</v>
      </c>
      <c r="BS230" s="20" t="s">
        <v>349</v>
      </c>
      <c r="BT230" s="20" t="s">
        <v>348</v>
      </c>
      <c r="BU23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30" s="20" t="s">
        <v>348</v>
      </c>
      <c r="BW230" s="20" t="s">
        <v>348</v>
      </c>
      <c r="BX230" s="20" t="s">
        <v>348</v>
      </c>
      <c r="BY230" s="23" t="s">
        <v>349</v>
      </c>
      <c r="BZ230" s="2"/>
    </row>
    <row r="231" spans="1:78" ht="22.5" x14ac:dyDescent="0.25">
      <c r="A231" s="36" t="str">
        <f>Table1[[#This Row],[Provider Type Code]]&amp;""&amp;Table1[[#This Row],[Provider Category (Specialty)]]</f>
        <v>11S5</v>
      </c>
      <c r="B231" s="5" t="s">
        <v>416</v>
      </c>
      <c r="C231" s="3" t="s">
        <v>138</v>
      </c>
      <c r="D231" s="3" t="s">
        <v>137</v>
      </c>
      <c r="E231" s="2" t="s">
        <v>138</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348</v>
      </c>
      <c r="AQ231" s="2" t="s">
        <v>348</v>
      </c>
      <c r="AR231" s="2" t="s">
        <v>348</v>
      </c>
      <c r="AS231" s="2" t="s">
        <v>349</v>
      </c>
      <c r="AT231" s="2" t="str">
        <f>IF(Table1[[#This Row],[Enrollment Type: Group]]="X", "N", "C")</f>
        <v>C</v>
      </c>
      <c r="AU231" s="2" t="s">
        <v>348</v>
      </c>
      <c r="AV231" s="2" t="s">
        <v>348</v>
      </c>
      <c r="AW231" s="2" t="s">
        <v>348</v>
      </c>
      <c r="AX231" s="2" t="s">
        <v>348</v>
      </c>
      <c r="AY231" s="2" t="str">
        <f>IF(Table1[[#This Row],[Enrollment Type: Individual within a Group]]="X", "Y", IF(Table1[[#This Row],[Enrollment Type: Atypical]]="A", "B", IF(Table1[[#This Row],[Enrollment Type: Individual]]="I", "B", IF(Table1[[#This Row],[Enrollment Type: Group]]="G", "B", "N"))))</f>
        <v>Y</v>
      </c>
      <c r="AZ231" s="2" t="s">
        <v>348</v>
      </c>
      <c r="BA231" s="2" t="s">
        <v>348</v>
      </c>
      <c r="BB231" s="2" t="s">
        <v>348</v>
      </c>
      <c r="BC231" s="2" t="str">
        <f>IF(Table1[[#This Row],[Enrollment Type: Group]]="X", "N", IF(Table1[[#This Row],[Enrollment Type: Atypical]]="A", "R", IF(Table1[[#This Row],[Enrollment Type: Individual]]="I", "R", IF(Table1[[#This Row],[Enrollment Type: Individual within a Group]]="N", "R", "Y"))))</f>
        <v>Y</v>
      </c>
      <c r="BD231" s="2" t="s">
        <v>348</v>
      </c>
      <c r="BE231" s="2" t="s">
        <v>348</v>
      </c>
      <c r="BF231" s="2" t="s">
        <v>348</v>
      </c>
      <c r="BG231" s="2" t="s">
        <v>348</v>
      </c>
      <c r="BH231" s="2" t="s">
        <v>348</v>
      </c>
      <c r="BI231" s="2" t="s">
        <v>348</v>
      </c>
      <c r="BJ231" s="2" t="str">
        <f>IF(Table1[[#This Row],[Enrollment Type: Group]]="X", "N", IF(Table1[[#This Row],[Enrollment Type: Atypical]]="A", "O", IF(Table1[[#This Row],[Enrollment Type: Individual]]="I", "O", IF(Table1[[#This Row],[Enrollment Type: Individual within a Group]]="N", "O", "O"))))</f>
        <v>O</v>
      </c>
      <c r="BK231" s="2" t="s">
        <v>348</v>
      </c>
      <c r="BL231" s="2" t="s">
        <v>348</v>
      </c>
      <c r="BM231" s="2" t="s">
        <v>349</v>
      </c>
      <c r="BN231" s="20" t="s">
        <v>351</v>
      </c>
      <c r="BO231" s="20" t="s">
        <v>349</v>
      </c>
      <c r="BP231" s="20" t="s">
        <v>351</v>
      </c>
      <c r="BQ231" s="20" t="s">
        <v>349</v>
      </c>
      <c r="BR231" s="20" t="s">
        <v>349</v>
      </c>
      <c r="BS231" s="20" t="s">
        <v>349</v>
      </c>
      <c r="BT231" s="20" t="s">
        <v>348</v>
      </c>
      <c r="BU231" s="20" t="s">
        <v>348</v>
      </c>
      <c r="BV231" s="20" t="s">
        <v>348</v>
      </c>
      <c r="BW231" s="20" t="s">
        <v>349</v>
      </c>
      <c r="BX231" s="20" t="s">
        <v>348</v>
      </c>
      <c r="BY231" s="23" t="s">
        <v>349</v>
      </c>
      <c r="BZ231" s="2"/>
    </row>
    <row r="232" spans="1:78" ht="9.4" customHeight="1" x14ac:dyDescent="0.25">
      <c r="A232" s="36" t="str">
        <f>Table1[[#This Row],[Provider Type Code]]&amp;""&amp;Table1[[#This Row],[Provider Category (Specialty)]]</f>
        <v>11W8</v>
      </c>
      <c r="B232" s="5" t="s">
        <v>416</v>
      </c>
      <c r="C232" s="3" t="s">
        <v>138</v>
      </c>
      <c r="D232" s="3" t="s">
        <v>139</v>
      </c>
      <c r="E232" s="2" t="s">
        <v>140</v>
      </c>
      <c r="F232" s="23" t="s">
        <v>518</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349</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
        <v>348</v>
      </c>
      <c r="AR232" s="2" t="s">
        <v>348</v>
      </c>
      <c r="AS232" s="2" t="s">
        <v>348</v>
      </c>
      <c r="AT232" s="2" t="str">
        <f>IF(Table1[[#This Row],[Enrollment Type: Group]]="X", "N", "C")</f>
        <v>C</v>
      </c>
      <c r="AU232" s="2" t="s">
        <v>348</v>
      </c>
      <c r="AV232" s="2" t="s">
        <v>348</v>
      </c>
      <c r="AW232" s="2" t="s">
        <v>348</v>
      </c>
      <c r="AX232" s="2" t="s">
        <v>348</v>
      </c>
      <c r="AY232" s="2" t="str">
        <f>IF(Table1[[#This Row],[Enrollment Type: Individual within a Group]]="X", "Y", IF(Table1[[#This Row],[Enrollment Type: Atypical]]="A", "B", IF(Table1[[#This Row],[Enrollment Type: Individual]]="I", "B", IF(Table1[[#This Row],[Enrollment Type: Group]]="G", "B", "N"))))</f>
        <v>Y</v>
      </c>
      <c r="AZ232" s="2" t="s">
        <v>348</v>
      </c>
      <c r="BA232" s="2" t="s">
        <v>348</v>
      </c>
      <c r="BB232" s="2" t="s">
        <v>348</v>
      </c>
      <c r="BC232" s="2" t="str">
        <f>IF(Table1[[#This Row],[Enrollment Type: Group]]="X", "N", IF(Table1[[#This Row],[Enrollment Type: Atypical]]="A", "R", IF(Table1[[#This Row],[Enrollment Type: Individual]]="I", "R", IF(Table1[[#This Row],[Enrollment Type: Individual within a Group]]="N", "R", "Y"))))</f>
        <v>Y</v>
      </c>
      <c r="BD232" s="2" t="s">
        <v>348</v>
      </c>
      <c r="BE232" s="2" t="s">
        <v>348</v>
      </c>
      <c r="BF232" s="2" t="s">
        <v>348</v>
      </c>
      <c r="BG232" s="2" t="s">
        <v>348</v>
      </c>
      <c r="BH232" s="2" t="s">
        <v>348</v>
      </c>
      <c r="BI232" s="2" t="s">
        <v>348</v>
      </c>
      <c r="BJ232" s="2" t="str">
        <f>IF(Table1[[#This Row],[Enrollment Type: Group]]="X", "N", IF(Table1[[#This Row],[Enrollment Type: Atypical]]="A", "O", IF(Table1[[#This Row],[Enrollment Type: Individual]]="I", "O", IF(Table1[[#This Row],[Enrollment Type: Individual within a Group]]="N", "O", "O"))))</f>
        <v>O</v>
      </c>
      <c r="BK232" s="2" t="s">
        <v>348</v>
      </c>
      <c r="BL232" s="2" t="s">
        <v>348</v>
      </c>
      <c r="BM232" s="2" t="s">
        <v>349</v>
      </c>
      <c r="BN232" s="20" t="s">
        <v>349</v>
      </c>
      <c r="BO232" s="20" t="s">
        <v>349</v>
      </c>
      <c r="BP232" s="20" t="s">
        <v>351</v>
      </c>
      <c r="BQ232" s="20" t="s">
        <v>349</v>
      </c>
      <c r="BR232" s="20" t="s">
        <v>349</v>
      </c>
      <c r="BS232" s="20" t="s">
        <v>349</v>
      </c>
      <c r="BT232" s="20" t="s">
        <v>348</v>
      </c>
      <c r="BU232" s="20" t="s">
        <v>348</v>
      </c>
      <c r="BV232" s="20" t="s">
        <v>348</v>
      </c>
      <c r="BW232" s="20" t="s">
        <v>349</v>
      </c>
      <c r="BX232" s="20" t="s">
        <v>348</v>
      </c>
      <c r="BY232" s="23" t="s">
        <v>349</v>
      </c>
      <c r="BZ232" s="2"/>
    </row>
    <row r="233" spans="1:78" x14ac:dyDescent="0.25">
      <c r="A233" s="5" t="s">
        <v>803</v>
      </c>
      <c r="B233" s="5" t="s">
        <v>492</v>
      </c>
      <c r="C233" s="3" t="s">
        <v>260</v>
      </c>
      <c r="D233" s="3" t="s">
        <v>259</v>
      </c>
      <c r="E233" s="2" t="s">
        <v>260</v>
      </c>
      <c r="F233" s="23" t="s">
        <v>518</v>
      </c>
      <c r="G233" s="17" t="s">
        <v>381</v>
      </c>
      <c r="H233" s="17" t="s">
        <v>382</v>
      </c>
      <c r="I233" s="17" t="s">
        <v>348</v>
      </c>
      <c r="J233" s="17" t="s">
        <v>381</v>
      </c>
      <c r="K233" s="2" t="s">
        <v>348</v>
      </c>
      <c r="L233" s="2" t="s">
        <v>348</v>
      </c>
      <c r="M233" s="2" t="s">
        <v>348</v>
      </c>
      <c r="N233" s="2" t="s">
        <v>348</v>
      </c>
      <c r="O233" s="2" t="s">
        <v>348</v>
      </c>
      <c r="P233" s="2" t="s">
        <v>348</v>
      </c>
      <c r="Q233" s="2" t="s">
        <v>348</v>
      </c>
      <c r="R233" s="2" t="s">
        <v>348</v>
      </c>
      <c r="S233" s="2" t="s">
        <v>348</v>
      </c>
      <c r="T233" s="2" t="s">
        <v>348</v>
      </c>
      <c r="U233" s="2" t="s">
        <v>348</v>
      </c>
      <c r="V233" s="2" t="s">
        <v>348</v>
      </c>
      <c r="W233" s="2" t="s">
        <v>348</v>
      </c>
      <c r="X233" s="2" t="s">
        <v>348</v>
      </c>
      <c r="Y233" s="2" t="s">
        <v>349</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
        <v>348</v>
      </c>
      <c r="AR233" s="2" t="s">
        <v>348</v>
      </c>
      <c r="AS233" s="2" t="s">
        <v>348</v>
      </c>
      <c r="AT233" s="2" t="str">
        <f>IF(Table1[[#This Row],[Enrollment Type: Group]]="X", "N", "C")</f>
        <v>N</v>
      </c>
      <c r="AU233" s="2" t="s">
        <v>348</v>
      </c>
      <c r="AV233" s="2" t="s">
        <v>348</v>
      </c>
      <c r="AW233" s="2" t="s">
        <v>351</v>
      </c>
      <c r="AX233" s="2" t="s">
        <v>348</v>
      </c>
      <c r="AY233" s="2" t="s">
        <v>348</v>
      </c>
      <c r="AZ233" s="2" t="s">
        <v>348</v>
      </c>
      <c r="BA233" s="2" t="s">
        <v>348</v>
      </c>
      <c r="BB233" s="2" t="s">
        <v>348</v>
      </c>
      <c r="BC233" s="2" t="str">
        <f>IF(Table1[[#This Row],[Enrollment Type: Group]]="X", "N", IF(Table1[[#This Row],[Enrollment Type: Atypical]]="A", "R", IF(Table1[[#This Row],[Enrollment Type: Individual]]="I", "R", IF(Table1[[#This Row],[Enrollment Type: Individual within a Group]]="N", "R", "Y"))))</f>
        <v>N</v>
      </c>
      <c r="BD233" s="2" t="s">
        <v>348</v>
      </c>
      <c r="BE233" s="2" t="s">
        <v>348</v>
      </c>
      <c r="BF233" s="2" t="s">
        <v>348</v>
      </c>
      <c r="BG233" s="2" t="s">
        <v>348</v>
      </c>
      <c r="BH233" s="2" t="s">
        <v>348</v>
      </c>
      <c r="BI233" s="2" t="s">
        <v>348</v>
      </c>
      <c r="BJ233" s="2" t="str">
        <f>IF(Table1[[#This Row],[Enrollment Type: Group]]="X", "N", IF(Table1[[#This Row],[Enrollment Type: Atypical]]="A", "O", IF(Table1[[#This Row],[Enrollment Type: Individual]]="I", "O", IF(Table1[[#This Row],[Enrollment Type: Individual within a Group]]="N", "O", "O"))))</f>
        <v>N</v>
      </c>
      <c r="BK233" s="2" t="s">
        <v>348</v>
      </c>
      <c r="BL233" s="2" t="s">
        <v>348</v>
      </c>
      <c r="BM233" s="2" t="s">
        <v>349</v>
      </c>
      <c r="BN233" s="20" t="s">
        <v>348</v>
      </c>
      <c r="BO233" s="20" t="s">
        <v>348</v>
      </c>
      <c r="BP233" s="20" t="s">
        <v>348</v>
      </c>
      <c r="BQ233" s="20" t="s">
        <v>348</v>
      </c>
      <c r="BR233" s="20" t="s">
        <v>348</v>
      </c>
      <c r="BS233" s="20" t="s">
        <v>349</v>
      </c>
      <c r="BT233" s="20" t="s">
        <v>348</v>
      </c>
      <c r="BU233" s="20" t="s">
        <v>348</v>
      </c>
      <c r="BV233" s="20" t="s">
        <v>348</v>
      </c>
      <c r="BW233" s="20" t="s">
        <v>348</v>
      </c>
      <c r="BX233" s="20" t="s">
        <v>348</v>
      </c>
      <c r="BY233" s="23" t="s">
        <v>349</v>
      </c>
    </row>
    <row r="234" spans="1:78" ht="33.75" x14ac:dyDescent="0.25">
      <c r="A234" s="36" t="str">
        <f>Table1[[#This Row],[Provider Type Code]]&amp;""&amp;Table1[[#This Row],[Provider Category (Specialty)]]</f>
        <v>13W5</v>
      </c>
      <c r="B234" s="5" t="s">
        <v>417</v>
      </c>
      <c r="C234" s="2" t="s">
        <v>788</v>
      </c>
      <c r="D234" s="3" t="s">
        <v>142</v>
      </c>
      <c r="E234" s="2" t="s">
        <v>639</v>
      </c>
      <c r="F234" s="23" t="s">
        <v>518</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349</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
        <v>348</v>
      </c>
      <c r="AR234" s="2" t="s">
        <v>348</v>
      </c>
      <c r="AS234" s="2" t="s">
        <v>348</v>
      </c>
      <c r="AT234" s="2" t="str">
        <f>IF(Table1[[#This Row],[Enrollment Type: Group]]="X", "N", "C")</f>
        <v>C</v>
      </c>
      <c r="AU234" s="2" t="s">
        <v>348</v>
      </c>
      <c r="AV234" s="2" t="s">
        <v>348</v>
      </c>
      <c r="AW234" s="2" t="s">
        <v>348</v>
      </c>
      <c r="AX234" s="2" t="s">
        <v>348</v>
      </c>
      <c r="AY234" s="2" t="str">
        <f>IF(Table1[[#This Row],[Enrollment Type: Individual within a Group]]="X", "Y", IF(Table1[[#This Row],[Enrollment Type: Atypical]]="A", "B", IF(Table1[[#This Row],[Enrollment Type: Individual]]="I", "B", IF(Table1[[#This Row],[Enrollment Type: Group]]="G", "B", "N"))))</f>
        <v>Y</v>
      </c>
      <c r="AZ234" s="2" t="s">
        <v>348</v>
      </c>
      <c r="BA234" s="2" t="s">
        <v>348</v>
      </c>
      <c r="BB234" s="2" t="s">
        <v>348</v>
      </c>
      <c r="BC234" s="2" t="str">
        <f>IF(Table1[[#This Row],[Enrollment Type: Group]]="X", "N", IF(Table1[[#This Row],[Enrollment Type: Atypical]]="A", "R", IF(Table1[[#This Row],[Enrollment Type: Individual]]="I", "R", IF(Table1[[#This Row],[Enrollment Type: Individual within a Group]]="N", "R", "Y"))))</f>
        <v>Y</v>
      </c>
      <c r="BD234" s="2" t="s">
        <v>348</v>
      </c>
      <c r="BE234" s="2" t="s">
        <v>348</v>
      </c>
      <c r="BF234" s="2" t="s">
        <v>348</v>
      </c>
      <c r="BG234" s="2" t="s">
        <v>348</v>
      </c>
      <c r="BH234" s="2" t="s">
        <v>348</v>
      </c>
      <c r="BI234" s="2" t="s">
        <v>348</v>
      </c>
      <c r="BJ234" s="2" t="str">
        <f>IF(Table1[[#This Row],[Enrollment Type: Group]]="X", "N", IF(Table1[[#This Row],[Enrollment Type: Atypical]]="A", "O", IF(Table1[[#This Row],[Enrollment Type: Individual]]="I", "O", IF(Table1[[#This Row],[Enrollment Type: Individual within a Group]]="N", "O", "O"))))</f>
        <v>O</v>
      </c>
      <c r="BK234" s="2" t="s">
        <v>348</v>
      </c>
      <c r="BL234" s="2" t="s">
        <v>348</v>
      </c>
      <c r="BM234" s="2" t="s">
        <v>349</v>
      </c>
      <c r="BN234" s="20" t="s">
        <v>349</v>
      </c>
      <c r="BO234" s="20" t="s">
        <v>349</v>
      </c>
      <c r="BP234" s="20" t="s">
        <v>351</v>
      </c>
      <c r="BQ234" s="20" t="s">
        <v>349</v>
      </c>
      <c r="BR234" s="20" t="s">
        <v>348</v>
      </c>
      <c r="BS234" s="20" t="s">
        <v>349</v>
      </c>
      <c r="BT234" s="20" t="s">
        <v>348</v>
      </c>
      <c r="BU234" s="20" t="s">
        <v>348</v>
      </c>
      <c r="BV234" s="20" t="s">
        <v>348</v>
      </c>
      <c r="BW234" s="20" t="s">
        <v>348</v>
      </c>
      <c r="BX234" s="20" t="s">
        <v>348</v>
      </c>
      <c r="BY234" s="23" t="s">
        <v>349</v>
      </c>
      <c r="BZ234" s="2"/>
    </row>
    <row r="235" spans="1:78" ht="33.75" x14ac:dyDescent="0.25">
      <c r="A235" s="36" t="str">
        <f>Table1[[#This Row],[Provider Type Code]]&amp;""&amp;Table1[[#This Row],[Provider Category (Specialty)]]</f>
        <v>13W9</v>
      </c>
      <c r="B235" s="5" t="s">
        <v>417</v>
      </c>
      <c r="C235" s="2" t="s">
        <v>788</v>
      </c>
      <c r="D235" s="3" t="s">
        <v>0</v>
      </c>
      <c r="E235" s="2" t="s">
        <v>789</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
        <v>348</v>
      </c>
      <c r="AR235" s="2" t="s">
        <v>348</v>
      </c>
      <c r="AS235" s="2" t="s">
        <v>348</v>
      </c>
      <c r="AT235" s="2" t="str">
        <f>IF(Table1[[#This Row],[Enrollment Type: Group]]="X", "N", "C")</f>
        <v>C</v>
      </c>
      <c r="AU235" s="2" t="s">
        <v>348</v>
      </c>
      <c r="AV235" s="2" t="s">
        <v>348</v>
      </c>
      <c r="AW235" s="2" t="s">
        <v>348</v>
      </c>
      <c r="AX235" s="2" t="s">
        <v>348</v>
      </c>
      <c r="AY235" s="2" t="str">
        <f>IF(Table1[[#This Row],[Enrollment Type: Individual within a Group]]="X", "Y", IF(Table1[[#This Row],[Enrollment Type: Atypical]]="A", "B", IF(Table1[[#This Row],[Enrollment Type: Individual]]="I", "B", IF(Table1[[#This Row],[Enrollment Type: Group]]="G", "B", "N"))))</f>
        <v>Y</v>
      </c>
      <c r="AZ235" s="2" t="s">
        <v>348</v>
      </c>
      <c r="BA235" s="2" t="s">
        <v>348</v>
      </c>
      <c r="BB235" s="2" t="s">
        <v>348</v>
      </c>
      <c r="BC235" s="2" t="str">
        <f>IF(Table1[[#This Row],[Enrollment Type: Group]]="X", "N", IF(Table1[[#This Row],[Enrollment Type: Atypical]]="A", "R", IF(Table1[[#This Row],[Enrollment Type: Individual]]="I", "R", IF(Table1[[#This Row],[Enrollment Type: Individual within a Group]]="N", "R", "Y"))))</f>
        <v>Y</v>
      </c>
      <c r="BD235" s="2" t="s">
        <v>348</v>
      </c>
      <c r="BE235" s="2" t="s">
        <v>348</v>
      </c>
      <c r="BF235" s="2" t="s">
        <v>348</v>
      </c>
      <c r="BG235" s="2" t="s">
        <v>348</v>
      </c>
      <c r="BH235" s="2" t="s">
        <v>348</v>
      </c>
      <c r="BI235" s="2" t="s">
        <v>348</v>
      </c>
      <c r="BJ235" s="2" t="str">
        <f>IF(Table1[[#This Row],[Enrollment Type: Group]]="X", "N", IF(Table1[[#This Row],[Enrollment Type: Atypical]]="A", "O", IF(Table1[[#This Row],[Enrollment Type: Individual]]="I", "O", IF(Table1[[#This Row],[Enrollment Type: Individual within a Group]]="N", "O", "O"))))</f>
        <v>O</v>
      </c>
      <c r="BK235" s="2" t="s">
        <v>348</v>
      </c>
      <c r="BL235" s="2" t="s">
        <v>348</v>
      </c>
      <c r="BM235" s="2" t="s">
        <v>349</v>
      </c>
      <c r="BN235" s="20" t="s">
        <v>349</v>
      </c>
      <c r="BO235" s="20" t="s">
        <v>349</v>
      </c>
      <c r="BP235" s="20" t="s">
        <v>351</v>
      </c>
      <c r="BQ235" s="20" t="s">
        <v>349</v>
      </c>
      <c r="BR235" s="20" t="s">
        <v>348</v>
      </c>
      <c r="BS235" s="20" t="s">
        <v>349</v>
      </c>
      <c r="BT235" s="20" t="s">
        <v>348</v>
      </c>
      <c r="BU235" s="20" t="s">
        <v>348</v>
      </c>
      <c r="BV235" s="20" t="s">
        <v>348</v>
      </c>
      <c r="BW235" s="20" t="s">
        <v>348</v>
      </c>
      <c r="BX235" s="20" t="s">
        <v>348</v>
      </c>
      <c r="BY235" s="23" t="s">
        <v>349</v>
      </c>
      <c r="BZ235" s="2"/>
    </row>
    <row r="236" spans="1:78" ht="22.5" x14ac:dyDescent="0.25">
      <c r="A236" s="36" t="str">
        <f>Table1[[#This Row],[Provider Type Code]]&amp;""&amp;Table1[[#This Row],[Provider Category (Specialty)]]</f>
        <v>13WO</v>
      </c>
      <c r="B236" s="5" t="s">
        <v>417</v>
      </c>
      <c r="C236" s="2" t="s">
        <v>788</v>
      </c>
      <c r="D236" s="3" t="s">
        <v>641</v>
      </c>
      <c r="E236" s="2" t="s">
        <v>141</v>
      </c>
      <c r="F236" s="23" t="s">
        <v>518</v>
      </c>
      <c r="G236" s="17" t="s">
        <v>381</v>
      </c>
      <c r="H236" s="17" t="s">
        <v>381</v>
      </c>
      <c r="I236" s="17" t="s">
        <v>381</v>
      </c>
      <c r="J236" s="17" t="s">
        <v>347</v>
      </c>
      <c r="K236" s="2" t="s">
        <v>348</v>
      </c>
      <c r="L236" s="2" t="s">
        <v>348</v>
      </c>
      <c r="M236" s="2" t="s">
        <v>348</v>
      </c>
      <c r="N236" s="2" t="s">
        <v>348</v>
      </c>
      <c r="O236" s="2" t="s">
        <v>348</v>
      </c>
      <c r="P236" s="2" t="s">
        <v>348</v>
      </c>
      <c r="Q236" s="2" t="s">
        <v>348</v>
      </c>
      <c r="R236" s="2" t="s">
        <v>348</v>
      </c>
      <c r="S236" s="2" t="s">
        <v>348</v>
      </c>
      <c r="T236" s="2" t="s">
        <v>348</v>
      </c>
      <c r="U236" s="2" t="s">
        <v>349</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
        <v>348</v>
      </c>
      <c r="AR236" s="2" t="s">
        <v>348</v>
      </c>
      <c r="AS236" s="2" t="s">
        <v>348</v>
      </c>
      <c r="AT236" s="2" t="str">
        <f>IF(Table1[[#This Row],[Enrollment Type: Group]]="X", "N", "C")</f>
        <v>C</v>
      </c>
      <c r="AU236" s="2" t="s">
        <v>348</v>
      </c>
      <c r="AV236" s="2" t="s">
        <v>348</v>
      </c>
      <c r="AW236" s="2" t="s">
        <v>348</v>
      </c>
      <c r="AX236" s="2" t="s">
        <v>348</v>
      </c>
      <c r="AY236" s="2" t="str">
        <f>IF(Table1[[#This Row],[Enrollment Type: Individual within a Group]]="X", "Y", IF(Table1[[#This Row],[Enrollment Type: Atypical]]="A", "B", IF(Table1[[#This Row],[Enrollment Type: Individual]]="I", "B", IF(Table1[[#This Row],[Enrollment Type: Group]]="G", "B", "N"))))</f>
        <v>Y</v>
      </c>
      <c r="AZ236" s="2" t="s">
        <v>348</v>
      </c>
      <c r="BA236" s="2" t="s">
        <v>348</v>
      </c>
      <c r="BB236" s="2" t="s">
        <v>348</v>
      </c>
      <c r="BC236" s="2" t="str">
        <f>IF(Table1[[#This Row],[Enrollment Type: Group]]="X", "N", IF(Table1[[#This Row],[Enrollment Type: Atypical]]="A", "R", IF(Table1[[#This Row],[Enrollment Type: Individual]]="I", "R", IF(Table1[[#This Row],[Enrollment Type: Individual within a Group]]="N", "R", "Y"))))</f>
        <v>Y</v>
      </c>
      <c r="BD236" s="2" t="s">
        <v>348</v>
      </c>
      <c r="BE236" s="2" t="s">
        <v>348</v>
      </c>
      <c r="BF236" s="2" t="s">
        <v>348</v>
      </c>
      <c r="BG236" s="2" t="s">
        <v>348</v>
      </c>
      <c r="BH236" s="2" t="s">
        <v>348</v>
      </c>
      <c r="BI236" s="2" t="s">
        <v>348</v>
      </c>
      <c r="BJ236" s="2" t="str">
        <f>IF(Table1[[#This Row],[Enrollment Type: Group]]="X", "N", IF(Table1[[#This Row],[Enrollment Type: Atypical]]="A", "O", IF(Table1[[#This Row],[Enrollment Type: Individual]]="I", "O", IF(Table1[[#This Row],[Enrollment Type: Individual within a Group]]="N", "O", "O"))))</f>
        <v>O</v>
      </c>
      <c r="BK236" s="2" t="s">
        <v>348</v>
      </c>
      <c r="BL236" s="2" t="s">
        <v>348</v>
      </c>
      <c r="BM236" s="2" t="s">
        <v>349</v>
      </c>
      <c r="BN236" s="20" t="s">
        <v>349</v>
      </c>
      <c r="BO236" s="20" t="s">
        <v>349</v>
      </c>
      <c r="BP236" s="20" t="s">
        <v>351</v>
      </c>
      <c r="BQ236" s="20" t="s">
        <v>349</v>
      </c>
      <c r="BR236" s="20" t="s">
        <v>348</v>
      </c>
      <c r="BS236" s="20" t="s">
        <v>349</v>
      </c>
      <c r="BT236" s="20" t="s">
        <v>348</v>
      </c>
      <c r="BU236" s="20" t="s">
        <v>348</v>
      </c>
      <c r="BV236" s="20" t="s">
        <v>348</v>
      </c>
      <c r="BW236" s="20" t="s">
        <v>348</v>
      </c>
      <c r="BX236" s="20" t="s">
        <v>348</v>
      </c>
      <c r="BY236" s="23" t="s">
        <v>349</v>
      </c>
      <c r="BZ236" s="2"/>
    </row>
    <row r="237" spans="1:78" x14ac:dyDescent="0.25">
      <c r="A237" s="36" t="str">
        <f>Table1[[#This Row],[Provider Type Code]]&amp;""&amp;Table1[[#This Row],[Provider Category (Specialty)]]</f>
        <v>14H3</v>
      </c>
      <c r="B237" s="5" t="s">
        <v>418</v>
      </c>
      <c r="C237" s="3" t="s">
        <v>104</v>
      </c>
      <c r="D237" s="3" t="s">
        <v>105</v>
      </c>
      <c r="E237" s="2" t="s">
        <v>104</v>
      </c>
      <c r="F237" s="23" t="s">
        <v>518</v>
      </c>
      <c r="G237" s="17" t="s">
        <v>381</v>
      </c>
      <c r="H237" s="17" t="s">
        <v>381</v>
      </c>
      <c r="I237" s="17" t="s">
        <v>381</v>
      </c>
      <c r="J237" s="17" t="s">
        <v>347</v>
      </c>
      <c r="K237" s="2" t="s">
        <v>348</v>
      </c>
      <c r="L237" s="2" t="s">
        <v>348</v>
      </c>
      <c r="M237" s="2" t="s">
        <v>348</v>
      </c>
      <c r="N237" s="2" t="s">
        <v>349</v>
      </c>
      <c r="O237" s="2" t="s">
        <v>348</v>
      </c>
      <c r="P237" s="2" t="s">
        <v>348</v>
      </c>
      <c r="Q237" s="2" t="s">
        <v>348</v>
      </c>
      <c r="R237" s="2" t="s">
        <v>348</v>
      </c>
      <c r="S237" s="2" t="s">
        <v>348</v>
      </c>
      <c r="T237" s="2" t="s">
        <v>348</v>
      </c>
      <c r="U237" s="2" t="s">
        <v>348</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348</v>
      </c>
      <c r="AP237" s="2" t="s">
        <v>348</v>
      </c>
      <c r="AQ237" s="2" t="s">
        <v>348</v>
      </c>
      <c r="AR237" s="2" t="s">
        <v>348</v>
      </c>
      <c r="AS237" s="2" t="s">
        <v>348</v>
      </c>
      <c r="AT237" s="2" t="str">
        <f>IF(Table1[[#This Row],[Enrollment Type: Group]]="X", "N", "C")</f>
        <v>C</v>
      </c>
      <c r="AU237" s="2" t="s">
        <v>348</v>
      </c>
      <c r="AV237" s="2" t="s">
        <v>348</v>
      </c>
      <c r="AW237" s="2" t="s">
        <v>348</v>
      </c>
      <c r="AX237" s="2" t="s">
        <v>348</v>
      </c>
      <c r="AY237" s="2" t="str">
        <f>IF(Table1[[#This Row],[Enrollment Type: Individual within a Group]]="X", "Y", IF(Table1[[#This Row],[Enrollment Type: Atypical]]="A", "B", IF(Table1[[#This Row],[Enrollment Type: Individual]]="I", "B", IF(Table1[[#This Row],[Enrollment Type: Group]]="G", "B", "N"))))</f>
        <v>Y</v>
      </c>
      <c r="AZ237" s="2" t="s">
        <v>348</v>
      </c>
      <c r="BA237" s="2" t="s">
        <v>348</v>
      </c>
      <c r="BB237" s="2" t="s">
        <v>348</v>
      </c>
      <c r="BC237" s="2" t="str">
        <f>IF(Table1[[#This Row],[Enrollment Type: Group]]="X", "N", IF(Table1[[#This Row],[Enrollment Type: Atypical]]="A", "R", IF(Table1[[#This Row],[Enrollment Type: Individual]]="I", "R", IF(Table1[[#This Row],[Enrollment Type: Individual within a Group]]="N", "R", "Y"))))</f>
        <v>Y</v>
      </c>
      <c r="BD237" s="2" t="s">
        <v>348</v>
      </c>
      <c r="BE237" s="2" t="s">
        <v>348</v>
      </c>
      <c r="BF237" s="2" t="s">
        <v>348</v>
      </c>
      <c r="BG237" s="2" t="s">
        <v>348</v>
      </c>
      <c r="BH237" s="2" t="s">
        <v>348</v>
      </c>
      <c r="BI237" s="2" t="s">
        <v>348</v>
      </c>
      <c r="BJ237" s="2" t="str">
        <f>IF(Table1[[#This Row],[Enrollment Type: Group]]="X", "N", IF(Table1[[#This Row],[Enrollment Type: Atypical]]="A", "O", IF(Table1[[#This Row],[Enrollment Type: Individual]]="I", "O", IF(Table1[[#This Row],[Enrollment Type: Individual within a Group]]="N", "O", "O"))))</f>
        <v>O</v>
      </c>
      <c r="BK237" s="2" t="s">
        <v>348</v>
      </c>
      <c r="BL237" s="2" t="s">
        <v>349</v>
      </c>
      <c r="BM237" s="2" t="s">
        <v>349</v>
      </c>
      <c r="BN237" s="20" t="s">
        <v>349</v>
      </c>
      <c r="BO237" s="20" t="s">
        <v>349</v>
      </c>
      <c r="BP237" s="20" t="s">
        <v>351</v>
      </c>
      <c r="BQ237" s="20" t="s">
        <v>349</v>
      </c>
      <c r="BR237" s="20" t="s">
        <v>349</v>
      </c>
      <c r="BS237" s="20" t="s">
        <v>349</v>
      </c>
      <c r="BT237" s="20" t="s">
        <v>348</v>
      </c>
      <c r="BU237" s="20" t="s">
        <v>348</v>
      </c>
      <c r="BV237" s="20" t="s">
        <v>348</v>
      </c>
      <c r="BW237" s="20" t="s">
        <v>349</v>
      </c>
      <c r="BX237" s="20" t="s">
        <v>348</v>
      </c>
      <c r="BY237" s="23" t="s">
        <v>349</v>
      </c>
      <c r="BZ237" s="2"/>
    </row>
    <row r="238" spans="1:78" ht="22.5" x14ac:dyDescent="0.25">
      <c r="A238" s="36" t="str">
        <f>Table1[[#This Row],[Provider Type Code]]&amp;""&amp;Table1[[#This Row],[Provider Category (Specialty)]]</f>
        <v>15A1</v>
      </c>
      <c r="B238" s="5" t="s">
        <v>419</v>
      </c>
      <c r="C238" s="3" t="s">
        <v>288</v>
      </c>
      <c r="D238" s="3" t="s">
        <v>289</v>
      </c>
      <c r="E238" s="2" t="s">
        <v>290</v>
      </c>
      <c r="F238" s="23" t="s">
        <v>522</v>
      </c>
      <c r="G238" s="17" t="s">
        <v>381</v>
      </c>
      <c r="H238" s="17" t="s">
        <v>381</v>
      </c>
      <c r="I238" s="17" t="s">
        <v>381</v>
      </c>
      <c r="J238" s="17" t="s">
        <v>347</v>
      </c>
      <c r="K238" s="2" t="s">
        <v>349</v>
      </c>
      <c r="L238" s="2" t="s">
        <v>348</v>
      </c>
      <c r="M238" s="2" t="s">
        <v>348</v>
      </c>
      <c r="N238" s="2" t="s">
        <v>348</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348</v>
      </c>
      <c r="AP238" s="2" t="s">
        <v>348</v>
      </c>
      <c r="AQ238" s="2" t="s">
        <v>348</v>
      </c>
      <c r="AR238" s="2" t="s">
        <v>349</v>
      </c>
      <c r="AS238" s="2" t="s">
        <v>348</v>
      </c>
      <c r="AT238" s="2" t="str">
        <f>IF(Table1[[#This Row],[Enrollment Type: Group]]="X", "N", "C")</f>
        <v>C</v>
      </c>
      <c r="AU238" s="2" t="s">
        <v>348</v>
      </c>
      <c r="AV238" s="2" t="s">
        <v>348</v>
      </c>
      <c r="AW238" s="2" t="s">
        <v>348</v>
      </c>
      <c r="AX238" s="2" t="s">
        <v>348</v>
      </c>
      <c r="AY238" s="2" t="str">
        <f>IF(Table1[[#This Row],[Enrollment Type: Individual within a Group]]="X", "Y", IF(Table1[[#This Row],[Enrollment Type: Atypical]]="A", "B", IF(Table1[[#This Row],[Enrollment Type: Individual]]="I", "B", IF(Table1[[#This Row],[Enrollment Type: Group]]="G", "B", "N"))))</f>
        <v>Y</v>
      </c>
      <c r="AZ238" s="2" t="s">
        <v>348</v>
      </c>
      <c r="BA238" s="2" t="s">
        <v>348</v>
      </c>
      <c r="BB238" s="2" t="s">
        <v>348</v>
      </c>
      <c r="BC238" s="2" t="str">
        <f>IF(Table1[[#This Row],[Enrollment Type: Group]]="X", "N", IF(Table1[[#This Row],[Enrollment Type: Atypical]]="A", "R", IF(Table1[[#This Row],[Enrollment Type: Individual]]="I", "R", IF(Table1[[#This Row],[Enrollment Type: Individual within a Group]]="N", "R", "Y"))))</f>
        <v>Y</v>
      </c>
      <c r="BD238" s="2" t="s">
        <v>348</v>
      </c>
      <c r="BE238" s="2" t="s">
        <v>348</v>
      </c>
      <c r="BF238" s="2" t="s">
        <v>348</v>
      </c>
      <c r="BG238" s="2" t="s">
        <v>348</v>
      </c>
      <c r="BH238" s="2" t="s">
        <v>348</v>
      </c>
      <c r="BI238" s="2" t="s">
        <v>348</v>
      </c>
      <c r="BJ238" s="2" t="str">
        <f>IF(Table1[[#This Row],[Enrollment Type: Group]]="X", "N", IF(Table1[[#This Row],[Enrollment Type: Atypical]]="A", "O", IF(Table1[[#This Row],[Enrollment Type: Individual]]="I", "O", IF(Table1[[#This Row],[Enrollment Type: Individual within a Group]]="N", "O", "O"))))</f>
        <v>O</v>
      </c>
      <c r="BK238" s="2" t="s">
        <v>348</v>
      </c>
      <c r="BL238" s="2" t="s">
        <v>348</v>
      </c>
      <c r="BM238" s="2" t="s">
        <v>349</v>
      </c>
      <c r="BN238" s="20" t="s">
        <v>349</v>
      </c>
      <c r="BO238" s="20" t="s">
        <v>349</v>
      </c>
      <c r="BP238" s="20" t="s">
        <v>351</v>
      </c>
      <c r="BQ238" s="20" t="s">
        <v>349</v>
      </c>
      <c r="BR238" s="20" t="s">
        <v>348</v>
      </c>
      <c r="BS238" s="20" t="s">
        <v>349</v>
      </c>
      <c r="BT238" s="20" t="s">
        <v>348</v>
      </c>
      <c r="BU238" s="20" t="s">
        <v>348</v>
      </c>
      <c r="BV238" s="20" t="s">
        <v>348</v>
      </c>
      <c r="BW238" s="20" t="s">
        <v>349</v>
      </c>
      <c r="BX238" s="20" t="s">
        <v>348</v>
      </c>
      <c r="BY238" s="23" t="s">
        <v>349</v>
      </c>
      <c r="BZ238" s="2"/>
    </row>
    <row r="239" spans="1:78" ht="22.5" x14ac:dyDescent="0.25">
      <c r="A239" s="36" t="str">
        <f>Table1[[#This Row],[Provider Type Code]]&amp;""&amp;Table1[[#This Row],[Provider Category (Specialty)]]</f>
        <v>15A2</v>
      </c>
      <c r="B239" s="5" t="s">
        <v>419</v>
      </c>
      <c r="C239" s="3" t="s">
        <v>288</v>
      </c>
      <c r="D239" s="3" t="s">
        <v>291</v>
      </c>
      <c r="E239" s="2" t="s">
        <v>292</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348</v>
      </c>
      <c r="AP239" s="2" t="s">
        <v>348</v>
      </c>
      <c r="AQ239" s="2" t="s">
        <v>348</v>
      </c>
      <c r="AR239" s="2" t="s">
        <v>349</v>
      </c>
      <c r="AS239" s="2" t="s">
        <v>348</v>
      </c>
      <c r="AT239" s="2" t="str">
        <f>IF(Table1[[#This Row],[Enrollment Type: Group]]="X", "N", "C")</f>
        <v>C</v>
      </c>
      <c r="AU239" s="2" t="s">
        <v>348</v>
      </c>
      <c r="AV239" s="2" t="s">
        <v>348</v>
      </c>
      <c r="AW239" s="2" t="s">
        <v>348</v>
      </c>
      <c r="AX239" s="2" t="s">
        <v>348</v>
      </c>
      <c r="AY239" s="2" t="str">
        <f>IF(Table1[[#This Row],[Enrollment Type: Individual within a Group]]="X", "Y", IF(Table1[[#This Row],[Enrollment Type: Atypical]]="A", "B", IF(Table1[[#This Row],[Enrollment Type: Individual]]="I", "B", IF(Table1[[#This Row],[Enrollment Type: Group]]="G", "B", "N"))))</f>
        <v>Y</v>
      </c>
      <c r="AZ239" s="2" t="s">
        <v>348</v>
      </c>
      <c r="BA239" s="2" t="s">
        <v>348</v>
      </c>
      <c r="BB239" s="2" t="s">
        <v>348</v>
      </c>
      <c r="BC239" s="2" t="str">
        <f>IF(Table1[[#This Row],[Enrollment Type: Group]]="X", "N", IF(Table1[[#This Row],[Enrollment Type: Atypical]]="A", "R", IF(Table1[[#This Row],[Enrollment Type: Individual]]="I", "R", IF(Table1[[#This Row],[Enrollment Type: Individual within a Group]]="N", "R", "Y"))))</f>
        <v>Y</v>
      </c>
      <c r="BD239" s="2" t="s">
        <v>348</v>
      </c>
      <c r="BE239" s="2" t="s">
        <v>348</v>
      </c>
      <c r="BF239" s="2" t="s">
        <v>348</v>
      </c>
      <c r="BG239" s="2" t="s">
        <v>348</v>
      </c>
      <c r="BH239" s="2" t="s">
        <v>348</v>
      </c>
      <c r="BI239" s="2" t="s">
        <v>348</v>
      </c>
      <c r="BJ239" s="2" t="str">
        <f>IF(Table1[[#This Row],[Enrollment Type: Group]]="X", "N", IF(Table1[[#This Row],[Enrollment Type: Atypical]]="A", "O", IF(Table1[[#This Row],[Enrollment Type: Individual]]="I", "O", IF(Table1[[#This Row],[Enrollment Type: Individual within a Group]]="N", "O", "O"))))</f>
        <v>O</v>
      </c>
      <c r="BK239" s="2" t="s">
        <v>348</v>
      </c>
      <c r="BL239" s="2" t="s">
        <v>348</v>
      </c>
      <c r="BM239" s="2" t="s">
        <v>349</v>
      </c>
      <c r="BN239" s="20" t="s">
        <v>349</v>
      </c>
      <c r="BO239" s="20" t="s">
        <v>349</v>
      </c>
      <c r="BP239" s="20" t="s">
        <v>351</v>
      </c>
      <c r="BQ239" s="20" t="s">
        <v>349</v>
      </c>
      <c r="BR239" s="20" t="s">
        <v>348</v>
      </c>
      <c r="BS239" s="20" t="s">
        <v>349</v>
      </c>
      <c r="BT239" s="20" t="s">
        <v>348</v>
      </c>
      <c r="BU239" s="20" t="s">
        <v>348</v>
      </c>
      <c r="BV239" s="20" t="s">
        <v>348</v>
      </c>
      <c r="BW239" s="20" t="s">
        <v>349</v>
      </c>
      <c r="BX239" s="20" t="s">
        <v>348</v>
      </c>
      <c r="BY239" s="23" t="s">
        <v>349</v>
      </c>
      <c r="BZ239" s="2"/>
    </row>
    <row r="240" spans="1:78" ht="33.75" x14ac:dyDescent="0.25">
      <c r="A240" s="36" t="str">
        <f>Table1[[#This Row],[Provider Type Code]]&amp;""&amp;Table1[[#This Row],[Provider Category (Specialty)]]</f>
        <v>15A6</v>
      </c>
      <c r="B240" s="5" t="s">
        <v>419</v>
      </c>
      <c r="C240" s="3" t="s">
        <v>288</v>
      </c>
      <c r="D240" s="3" t="s">
        <v>293</v>
      </c>
      <c r="E240" s="2" t="s">
        <v>294</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348</v>
      </c>
      <c r="AP240" s="2" t="s">
        <v>348</v>
      </c>
      <c r="AQ240" s="2" t="s">
        <v>348</v>
      </c>
      <c r="AR240" s="2" t="s">
        <v>349</v>
      </c>
      <c r="AS240" s="2" t="s">
        <v>348</v>
      </c>
      <c r="AT240" s="2" t="str">
        <f>IF(Table1[[#This Row],[Enrollment Type: Group]]="X", "N", "C")</f>
        <v>C</v>
      </c>
      <c r="AU240" s="2" t="s">
        <v>348</v>
      </c>
      <c r="AV240" s="2" t="s">
        <v>348</v>
      </c>
      <c r="AW240" s="2" t="s">
        <v>348</v>
      </c>
      <c r="AX240" s="2" t="s">
        <v>348</v>
      </c>
      <c r="AY240" s="2" t="str">
        <f>IF(Table1[[#This Row],[Enrollment Type: Individual within a Group]]="X", "Y", IF(Table1[[#This Row],[Enrollment Type: Atypical]]="A", "B", IF(Table1[[#This Row],[Enrollment Type: Individual]]="I", "B", IF(Table1[[#This Row],[Enrollment Type: Group]]="G", "B", "N"))))</f>
        <v>Y</v>
      </c>
      <c r="AZ240" s="2" t="s">
        <v>348</v>
      </c>
      <c r="BA240" s="2" t="s">
        <v>348</v>
      </c>
      <c r="BB240" s="2" t="s">
        <v>348</v>
      </c>
      <c r="BC240" s="2" t="str">
        <f>IF(Table1[[#This Row],[Enrollment Type: Group]]="X", "N", IF(Table1[[#This Row],[Enrollment Type: Atypical]]="A", "R", IF(Table1[[#This Row],[Enrollment Type: Individual]]="I", "R", IF(Table1[[#This Row],[Enrollment Type: Individual within a Group]]="N", "R", "Y"))))</f>
        <v>Y</v>
      </c>
      <c r="BD240" s="2" t="s">
        <v>348</v>
      </c>
      <c r="BE240" s="2" t="s">
        <v>348</v>
      </c>
      <c r="BF240" s="2" t="s">
        <v>348</v>
      </c>
      <c r="BG240" s="2" t="s">
        <v>348</v>
      </c>
      <c r="BH240" s="2" t="s">
        <v>348</v>
      </c>
      <c r="BI240" s="2" t="s">
        <v>348</v>
      </c>
      <c r="BJ240" s="2" t="str">
        <f>IF(Table1[[#This Row],[Enrollment Type: Group]]="X", "N", IF(Table1[[#This Row],[Enrollment Type: Atypical]]="A", "O", IF(Table1[[#This Row],[Enrollment Type: Individual]]="I", "O", IF(Table1[[#This Row],[Enrollment Type: Individual within a Group]]="N", "O", "O"))))</f>
        <v>O</v>
      </c>
      <c r="BK240" s="2" t="s">
        <v>348</v>
      </c>
      <c r="BL240" s="2" t="s">
        <v>348</v>
      </c>
      <c r="BM240" s="2" t="s">
        <v>349</v>
      </c>
      <c r="BN240" s="20" t="s">
        <v>349</v>
      </c>
      <c r="BO240" s="20" t="s">
        <v>349</v>
      </c>
      <c r="BP240" s="20" t="s">
        <v>351</v>
      </c>
      <c r="BQ240" s="20" t="s">
        <v>349</v>
      </c>
      <c r="BR240" s="20" t="s">
        <v>348</v>
      </c>
      <c r="BS240" s="20" t="s">
        <v>349</v>
      </c>
      <c r="BT240" s="20" t="s">
        <v>348</v>
      </c>
      <c r="BU240" s="20" t="s">
        <v>348</v>
      </c>
      <c r="BV240" s="20" t="s">
        <v>348</v>
      </c>
      <c r="BW240" s="20" t="s">
        <v>349</v>
      </c>
      <c r="BX240" s="20" t="s">
        <v>348</v>
      </c>
      <c r="BY240" s="23" t="s">
        <v>349</v>
      </c>
      <c r="BZ240" s="2"/>
    </row>
    <row r="241" spans="1:78" ht="33.75" x14ac:dyDescent="0.25">
      <c r="A241" s="36" t="str">
        <f>Table1[[#This Row],[Provider Type Code]]&amp;""&amp;Table1[[#This Row],[Provider Category (Specialty)]]</f>
        <v>15A7</v>
      </c>
      <c r="B241" s="5" t="s">
        <v>419</v>
      </c>
      <c r="C241" s="3" t="s">
        <v>288</v>
      </c>
      <c r="D241" s="3" t="s">
        <v>295</v>
      </c>
      <c r="E241" s="2" t="s">
        <v>296</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348</v>
      </c>
      <c r="AP241" s="2" t="s">
        <v>348</v>
      </c>
      <c r="AQ241" s="2" t="s">
        <v>348</v>
      </c>
      <c r="AR241" s="2" t="s">
        <v>349</v>
      </c>
      <c r="AS241" s="2" t="s">
        <v>348</v>
      </c>
      <c r="AT241" s="2" t="str">
        <f>IF(Table1[[#This Row],[Enrollment Type: Group]]="X", "N", "C")</f>
        <v>C</v>
      </c>
      <c r="AU241" s="2" t="s">
        <v>348</v>
      </c>
      <c r="AV241" s="2" t="s">
        <v>348</v>
      </c>
      <c r="AW241" s="2" t="s">
        <v>348</v>
      </c>
      <c r="AX241" s="2" t="s">
        <v>348</v>
      </c>
      <c r="AY241" s="2" t="str">
        <f>IF(Table1[[#This Row],[Enrollment Type: Individual within a Group]]="X", "Y", IF(Table1[[#This Row],[Enrollment Type: Atypical]]="A", "B", IF(Table1[[#This Row],[Enrollment Type: Individual]]="I", "B", IF(Table1[[#This Row],[Enrollment Type: Group]]="G", "B", "N"))))</f>
        <v>Y</v>
      </c>
      <c r="AZ241" s="2" t="s">
        <v>348</v>
      </c>
      <c r="BA241" s="2" t="s">
        <v>348</v>
      </c>
      <c r="BB241" s="2" t="s">
        <v>348</v>
      </c>
      <c r="BC241" s="2" t="str">
        <f>IF(Table1[[#This Row],[Enrollment Type: Group]]="X", "N", IF(Table1[[#This Row],[Enrollment Type: Atypical]]="A", "R", IF(Table1[[#This Row],[Enrollment Type: Individual]]="I", "R", IF(Table1[[#This Row],[Enrollment Type: Individual within a Group]]="N", "R", "Y"))))</f>
        <v>Y</v>
      </c>
      <c r="BD241" s="2" t="s">
        <v>348</v>
      </c>
      <c r="BE241" s="2" t="s">
        <v>348</v>
      </c>
      <c r="BF241" s="2" t="s">
        <v>348</v>
      </c>
      <c r="BG241" s="2" t="s">
        <v>348</v>
      </c>
      <c r="BH241" s="2" t="s">
        <v>348</v>
      </c>
      <c r="BI241" s="2" t="s">
        <v>348</v>
      </c>
      <c r="BJ241" s="2" t="str">
        <f>IF(Table1[[#This Row],[Enrollment Type: Group]]="X", "N", IF(Table1[[#This Row],[Enrollment Type: Atypical]]="A", "O", IF(Table1[[#This Row],[Enrollment Type: Individual]]="I", "O", IF(Table1[[#This Row],[Enrollment Type: Individual within a Group]]="N", "O", "O"))))</f>
        <v>O</v>
      </c>
      <c r="BK241" s="2" t="s">
        <v>348</v>
      </c>
      <c r="BL241" s="2" t="s">
        <v>348</v>
      </c>
      <c r="BM241" s="2" t="s">
        <v>349</v>
      </c>
      <c r="BN241" s="20" t="s">
        <v>349</v>
      </c>
      <c r="BO241" s="20" t="s">
        <v>349</v>
      </c>
      <c r="BP241" s="20" t="s">
        <v>351</v>
      </c>
      <c r="BQ241" s="20" t="s">
        <v>349</v>
      </c>
      <c r="BR241" s="20" t="s">
        <v>348</v>
      </c>
      <c r="BS241" s="20" t="s">
        <v>349</v>
      </c>
      <c r="BT241" s="20" t="s">
        <v>348</v>
      </c>
      <c r="BU241" s="20" t="s">
        <v>348</v>
      </c>
      <c r="BV241" s="20" t="s">
        <v>348</v>
      </c>
      <c r="BW241" s="20" t="s">
        <v>349</v>
      </c>
      <c r="BX241" s="20" t="s">
        <v>348</v>
      </c>
      <c r="BY241" s="23" t="s">
        <v>349</v>
      </c>
      <c r="BZ241" s="2"/>
    </row>
    <row r="242" spans="1:78" ht="22.5" x14ac:dyDescent="0.25">
      <c r="A242" s="36" t="str">
        <f>Table1[[#This Row],[Provider Type Code]]&amp;""&amp;Table1[[#This Row],[Provider Category (Specialty)]]</f>
        <v>15TA</v>
      </c>
      <c r="B242" s="5" t="s">
        <v>419</v>
      </c>
      <c r="C242" s="3" t="s">
        <v>288</v>
      </c>
      <c r="D242" s="3" t="s">
        <v>297</v>
      </c>
      <c r="E242" s="2" t="s">
        <v>632</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348</v>
      </c>
      <c r="AP242" s="2" t="s">
        <v>348</v>
      </c>
      <c r="AQ242" s="2" t="s">
        <v>348</v>
      </c>
      <c r="AR242" s="2" t="s">
        <v>349</v>
      </c>
      <c r="AS242" s="2" t="s">
        <v>348</v>
      </c>
      <c r="AT242" s="2" t="str">
        <f>IF(Table1[[#This Row],[Enrollment Type: Group]]="X", "N", "C")</f>
        <v>C</v>
      </c>
      <c r="AU242" s="2" t="s">
        <v>348</v>
      </c>
      <c r="AV242" s="2" t="s">
        <v>348</v>
      </c>
      <c r="AW242" s="2" t="s">
        <v>348</v>
      </c>
      <c r="AX242" s="2" t="s">
        <v>348</v>
      </c>
      <c r="AY242" s="2" t="str">
        <f>IF(Table1[[#This Row],[Enrollment Type: Individual within a Group]]="X", "Y", IF(Table1[[#This Row],[Enrollment Type: Atypical]]="A", "B", IF(Table1[[#This Row],[Enrollment Type: Individual]]="I", "B", IF(Table1[[#This Row],[Enrollment Type: Group]]="G", "B", "N"))))</f>
        <v>Y</v>
      </c>
      <c r="AZ242" s="2" t="s">
        <v>348</v>
      </c>
      <c r="BA242" s="2" t="s">
        <v>348</v>
      </c>
      <c r="BB242" s="2" t="s">
        <v>348</v>
      </c>
      <c r="BC242" s="2" t="str">
        <f>IF(Table1[[#This Row],[Enrollment Type: Group]]="X", "N", IF(Table1[[#This Row],[Enrollment Type: Atypical]]="A", "R", IF(Table1[[#This Row],[Enrollment Type: Individual]]="I", "R", IF(Table1[[#This Row],[Enrollment Type: Individual within a Group]]="N", "R", "Y"))))</f>
        <v>Y</v>
      </c>
      <c r="BD242" s="2" t="s">
        <v>348</v>
      </c>
      <c r="BE242" s="2" t="s">
        <v>348</v>
      </c>
      <c r="BF242" s="2" t="s">
        <v>348</v>
      </c>
      <c r="BG242" s="2" t="s">
        <v>348</v>
      </c>
      <c r="BH242" s="2" t="s">
        <v>348</v>
      </c>
      <c r="BI242" s="2" t="s">
        <v>348</v>
      </c>
      <c r="BJ242" s="2" t="str">
        <f>IF(Table1[[#This Row],[Enrollment Type: Group]]="X", "N", IF(Table1[[#This Row],[Enrollment Type: Atypical]]="A", "O", IF(Table1[[#This Row],[Enrollment Type: Individual]]="I", "O", IF(Table1[[#This Row],[Enrollment Type: Individual within a Group]]="N", "O", "O"))))</f>
        <v>O</v>
      </c>
      <c r="BK242" s="2" t="s">
        <v>348</v>
      </c>
      <c r="BL242" s="2" t="s">
        <v>348</v>
      </c>
      <c r="BM242" s="2" t="s">
        <v>349</v>
      </c>
      <c r="BN242" s="20" t="s">
        <v>349</v>
      </c>
      <c r="BO242" s="20" t="s">
        <v>349</v>
      </c>
      <c r="BP242" s="20" t="s">
        <v>351</v>
      </c>
      <c r="BQ242" s="20" t="s">
        <v>349</v>
      </c>
      <c r="BR242" s="20" t="s">
        <v>348</v>
      </c>
      <c r="BS242" s="20" t="s">
        <v>349</v>
      </c>
      <c r="BT242" s="20" t="s">
        <v>348</v>
      </c>
      <c r="BU242" s="20" t="s">
        <v>348</v>
      </c>
      <c r="BV242" s="20" t="s">
        <v>348</v>
      </c>
      <c r="BW242" s="20" t="s">
        <v>349</v>
      </c>
      <c r="BX242" s="20" t="s">
        <v>348</v>
      </c>
      <c r="BY242" s="23" t="s">
        <v>349</v>
      </c>
      <c r="BZ242" s="2"/>
    </row>
    <row r="243" spans="1:78" ht="22.5" x14ac:dyDescent="0.25">
      <c r="A243" s="36" t="str">
        <f>Table1[[#This Row],[Provider Type Code]]&amp;""&amp;Table1[[#This Row],[Provider Category (Specialty)]]</f>
        <v>15TB</v>
      </c>
      <c r="B243" s="5" t="s">
        <v>419</v>
      </c>
      <c r="C243" s="3" t="s">
        <v>288</v>
      </c>
      <c r="D243" s="3" t="s">
        <v>298</v>
      </c>
      <c r="E243" s="2" t="s">
        <v>633</v>
      </c>
      <c r="F243" s="23" t="s">
        <v>522</v>
      </c>
      <c r="G243" s="17" t="s">
        <v>381</v>
      </c>
      <c r="H243" s="17" t="s">
        <v>381</v>
      </c>
      <c r="I243" s="17" t="s">
        <v>381</v>
      </c>
      <c r="J243" s="17" t="s">
        <v>347</v>
      </c>
      <c r="K243" s="2" t="s">
        <v>349</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348</v>
      </c>
      <c r="AG243" s="2" t="s">
        <v>348</v>
      </c>
      <c r="AH243" s="2" t="s">
        <v>348</v>
      </c>
      <c r="AI243" s="2" t="s">
        <v>348</v>
      </c>
      <c r="AJ243" s="2" t="s">
        <v>348</v>
      </c>
      <c r="AK243" s="2" t="s">
        <v>348</v>
      </c>
      <c r="AL243" s="2" t="s">
        <v>348</v>
      </c>
      <c r="AM243" s="2" t="s">
        <v>348</v>
      </c>
      <c r="AN243" s="2" t="s">
        <v>348</v>
      </c>
      <c r="AO243" s="2" t="s">
        <v>348</v>
      </c>
      <c r="AP243" s="2" t="s">
        <v>348</v>
      </c>
      <c r="AQ243" s="2" t="s">
        <v>348</v>
      </c>
      <c r="AR243" s="2" t="s">
        <v>349</v>
      </c>
      <c r="AS243" s="2" t="s">
        <v>348</v>
      </c>
      <c r="AT243" s="2" t="str">
        <f>IF(Table1[[#This Row],[Enrollment Type: Group]]="X", "N", "C")</f>
        <v>C</v>
      </c>
      <c r="AU243" s="2" t="s">
        <v>348</v>
      </c>
      <c r="AV243" s="2" t="s">
        <v>348</v>
      </c>
      <c r="AW243" s="2" t="s">
        <v>348</v>
      </c>
      <c r="AX243" s="2" t="s">
        <v>348</v>
      </c>
      <c r="AY243" s="2" t="str">
        <f>IF(Table1[[#This Row],[Enrollment Type: Individual within a Group]]="X", "Y", IF(Table1[[#This Row],[Enrollment Type: Atypical]]="A", "B", IF(Table1[[#This Row],[Enrollment Type: Individual]]="I", "B", IF(Table1[[#This Row],[Enrollment Type: Group]]="G", "B", "N"))))</f>
        <v>Y</v>
      </c>
      <c r="AZ243" s="2" t="s">
        <v>348</v>
      </c>
      <c r="BA243" s="2" t="s">
        <v>348</v>
      </c>
      <c r="BB243" s="2" t="s">
        <v>348</v>
      </c>
      <c r="BC243" s="2" t="str">
        <f>IF(Table1[[#This Row],[Enrollment Type: Group]]="X", "N", IF(Table1[[#This Row],[Enrollment Type: Atypical]]="A", "R", IF(Table1[[#This Row],[Enrollment Type: Individual]]="I", "R", IF(Table1[[#This Row],[Enrollment Type: Individual within a Group]]="N", "R", "Y"))))</f>
        <v>Y</v>
      </c>
      <c r="BD243" s="2" t="s">
        <v>348</v>
      </c>
      <c r="BE243" s="2" t="s">
        <v>348</v>
      </c>
      <c r="BF243" s="2" t="s">
        <v>348</v>
      </c>
      <c r="BG243" s="2" t="s">
        <v>348</v>
      </c>
      <c r="BH243" s="2" t="s">
        <v>348</v>
      </c>
      <c r="BI243" s="2" t="s">
        <v>348</v>
      </c>
      <c r="BJ243" s="2" t="str">
        <f>IF(Table1[[#This Row],[Enrollment Type: Group]]="X", "N", IF(Table1[[#This Row],[Enrollment Type: Atypical]]="A", "O", IF(Table1[[#This Row],[Enrollment Type: Individual]]="I", "O", IF(Table1[[#This Row],[Enrollment Type: Individual within a Group]]="N", "O", "O"))))</f>
        <v>O</v>
      </c>
      <c r="BK243" s="2" t="s">
        <v>348</v>
      </c>
      <c r="BL243" s="2" t="s">
        <v>348</v>
      </c>
      <c r="BM243" s="2" t="s">
        <v>349</v>
      </c>
      <c r="BN243" s="20" t="s">
        <v>349</v>
      </c>
      <c r="BO243" s="20" t="s">
        <v>349</v>
      </c>
      <c r="BP243" s="20" t="s">
        <v>351</v>
      </c>
      <c r="BQ243" s="20" t="s">
        <v>349</v>
      </c>
      <c r="BR243" s="20" t="s">
        <v>348</v>
      </c>
      <c r="BS243" s="20" t="s">
        <v>349</v>
      </c>
      <c r="BT243" s="20" t="s">
        <v>348</v>
      </c>
      <c r="BU243" s="20" t="s">
        <v>348</v>
      </c>
      <c r="BV243" s="20" t="s">
        <v>348</v>
      </c>
      <c r="BW243" s="20" t="s">
        <v>349</v>
      </c>
      <c r="BX243" s="20" t="s">
        <v>348</v>
      </c>
      <c r="BY243" s="23" t="s">
        <v>349</v>
      </c>
      <c r="BZ243" s="2"/>
    </row>
    <row r="244" spans="1:78" ht="22.5" x14ac:dyDescent="0.25">
      <c r="A244" s="36" t="str">
        <f>Table1[[#This Row],[Provider Type Code]]&amp;""&amp;Table1[[#This Row],[Provider Category (Specialty)]]</f>
        <v>15TC</v>
      </c>
      <c r="B244" s="5" t="s">
        <v>419</v>
      </c>
      <c r="C244" s="3" t="s">
        <v>288</v>
      </c>
      <c r="D244" s="3" t="s">
        <v>299</v>
      </c>
      <c r="E244" s="2" t="s">
        <v>634</v>
      </c>
      <c r="F244" s="23" t="s">
        <v>522</v>
      </c>
      <c r="G244" s="17" t="s">
        <v>353</v>
      </c>
      <c r="H244" s="17" t="s">
        <v>381</v>
      </c>
      <c r="I244" s="17" t="s">
        <v>381</v>
      </c>
      <c r="J244" s="17" t="s">
        <v>381</v>
      </c>
      <c r="K244" s="2" t="s">
        <v>348</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348</v>
      </c>
      <c r="Z244" s="2" t="s">
        <v>348</v>
      </c>
      <c r="AA244" s="2" t="s">
        <v>348</v>
      </c>
      <c r="AB244" s="2" t="s">
        <v>348</v>
      </c>
      <c r="AC244" s="2" t="s">
        <v>348</v>
      </c>
      <c r="AD244" s="2" t="s">
        <v>348</v>
      </c>
      <c r="AE244" s="2" t="s">
        <v>348</v>
      </c>
      <c r="AF244" s="2" t="s">
        <v>348</v>
      </c>
      <c r="AG244" s="2" t="s">
        <v>348</v>
      </c>
      <c r="AH244" s="2" t="s">
        <v>349</v>
      </c>
      <c r="AI244" s="2" t="s">
        <v>348</v>
      </c>
      <c r="AJ244" s="2" t="s">
        <v>348</v>
      </c>
      <c r="AK244" s="2" t="s">
        <v>348</v>
      </c>
      <c r="AL244" s="2" t="s">
        <v>348</v>
      </c>
      <c r="AM244" s="2" t="s">
        <v>348</v>
      </c>
      <c r="AN244" s="2" t="s">
        <v>348</v>
      </c>
      <c r="AO244" s="2" t="s">
        <v>348</v>
      </c>
      <c r="AP244" s="2" t="s">
        <v>348</v>
      </c>
      <c r="AQ244" s="2" t="s">
        <v>348</v>
      </c>
      <c r="AR244" s="2" t="s">
        <v>349</v>
      </c>
      <c r="AS244" s="2" t="s">
        <v>349</v>
      </c>
      <c r="AT244" s="2" t="str">
        <f>IF(Table1[[#This Row],[Enrollment Type: Group]]="X", "N", "C")</f>
        <v>N</v>
      </c>
      <c r="AU244" s="2" t="s">
        <v>348</v>
      </c>
      <c r="AV244" s="2" t="s">
        <v>348</v>
      </c>
      <c r="AW244" s="2" t="s">
        <v>348</v>
      </c>
      <c r="AX244" s="2" t="s">
        <v>348</v>
      </c>
      <c r="AY244" s="2" t="str">
        <f>IF(Table1[[#This Row],[Enrollment Type: Individual within a Group]]="X", "Y", IF(Table1[[#This Row],[Enrollment Type: Atypical]]="A", "B", IF(Table1[[#This Row],[Enrollment Type: Individual]]="I", "B", IF(Table1[[#This Row],[Enrollment Type: Group]]="G", "B", "N"))))</f>
        <v>Y</v>
      </c>
      <c r="AZ244" s="2" t="s">
        <v>348</v>
      </c>
      <c r="BA244" s="2" t="s">
        <v>348</v>
      </c>
      <c r="BB244" s="2" t="s">
        <v>348</v>
      </c>
      <c r="BC244" s="2" t="str">
        <f>IF(Table1[[#This Row],[Enrollment Type: Group]]="X", "N", IF(Table1[[#This Row],[Enrollment Type: Atypical]]="A", "R", IF(Table1[[#This Row],[Enrollment Type: Individual]]="I", "R", IF(Table1[[#This Row],[Enrollment Type: Individual within a Group]]="N", "R", "Y"))))</f>
        <v>N</v>
      </c>
      <c r="BD244" s="2" t="s">
        <v>348</v>
      </c>
      <c r="BE244" s="2" t="s">
        <v>348</v>
      </c>
      <c r="BF244" s="2" t="s">
        <v>348</v>
      </c>
      <c r="BG244" s="2" t="s">
        <v>348</v>
      </c>
      <c r="BH244" s="2" t="s">
        <v>348</v>
      </c>
      <c r="BI244" s="2" t="s">
        <v>348</v>
      </c>
      <c r="BJ244" s="2" t="str">
        <f>IF(Table1[[#This Row],[Enrollment Type: Group]]="X", "N", IF(Table1[[#This Row],[Enrollment Type: Atypical]]="A", "O", IF(Table1[[#This Row],[Enrollment Type: Individual]]="I", "O", IF(Table1[[#This Row],[Enrollment Type: Individual within a Group]]="N", "O", "O"))))</f>
        <v>N</v>
      </c>
      <c r="BK244" s="2" t="s">
        <v>348</v>
      </c>
      <c r="BL244" s="2" t="s">
        <v>348</v>
      </c>
      <c r="BM244" s="2" t="s">
        <v>349</v>
      </c>
      <c r="BN244" s="20" t="s">
        <v>348</v>
      </c>
      <c r="BO244" s="20" t="s">
        <v>349</v>
      </c>
      <c r="BP244" s="20" t="s">
        <v>351</v>
      </c>
      <c r="BQ244" s="20" t="s">
        <v>349</v>
      </c>
      <c r="BR244" s="20" t="s">
        <v>348</v>
      </c>
      <c r="BS244" s="20" t="s">
        <v>349</v>
      </c>
      <c r="BT244" s="20" t="s">
        <v>348</v>
      </c>
      <c r="BU244" s="20" t="s">
        <v>348</v>
      </c>
      <c r="BV244" s="20" t="s">
        <v>348</v>
      </c>
      <c r="BW244" s="20" t="s">
        <v>348</v>
      </c>
      <c r="BX244" s="20" t="s">
        <v>348</v>
      </c>
      <c r="BY244" s="23" t="s">
        <v>349</v>
      </c>
    </row>
    <row r="245" spans="1:78" ht="22.5" x14ac:dyDescent="0.25">
      <c r="A245" s="36" t="str">
        <f>Table1[[#This Row],[Provider Type Code]]&amp;""&amp;Table1[[#This Row],[Provider Category (Specialty)]]</f>
        <v>15TD</v>
      </c>
      <c r="B245" s="5" t="s">
        <v>419</v>
      </c>
      <c r="C245" s="3" t="s">
        <v>288</v>
      </c>
      <c r="D245" s="3" t="s">
        <v>300</v>
      </c>
      <c r="E245" s="2" t="s">
        <v>301</v>
      </c>
      <c r="F245" s="23" t="s">
        <v>522</v>
      </c>
      <c r="G245" s="17" t="s">
        <v>353</v>
      </c>
      <c r="H245" s="17" t="s">
        <v>381</v>
      </c>
      <c r="I245" s="17" t="s">
        <v>381</v>
      </c>
      <c r="J245" s="17" t="s">
        <v>381</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348</v>
      </c>
      <c r="AH245" s="2" t="s">
        <v>348</v>
      </c>
      <c r="AI245" s="2" t="s">
        <v>348</v>
      </c>
      <c r="AJ245" s="2" t="s">
        <v>348</v>
      </c>
      <c r="AK245" s="2" t="s">
        <v>348</v>
      </c>
      <c r="AL245" s="2" t="s">
        <v>348</v>
      </c>
      <c r="AM245" s="2" t="s">
        <v>348</v>
      </c>
      <c r="AN245" s="2" t="s">
        <v>348</v>
      </c>
      <c r="AO245" s="2" t="s">
        <v>348</v>
      </c>
      <c r="AP245" s="2" t="s">
        <v>348</v>
      </c>
      <c r="AQ245" s="2" t="s">
        <v>348</v>
      </c>
      <c r="AR245" s="2" t="s">
        <v>348</v>
      </c>
      <c r="AS245" s="2" t="s">
        <v>349</v>
      </c>
      <c r="AT245" s="2" t="str">
        <f>IF(Table1[[#This Row],[Enrollment Type: Group]]="X", "N", "C")</f>
        <v>N</v>
      </c>
      <c r="AU245" s="2" t="s">
        <v>348</v>
      </c>
      <c r="AV245" s="2" t="s">
        <v>348</v>
      </c>
      <c r="AW245" s="2" t="s">
        <v>348</v>
      </c>
      <c r="AX245" s="2" t="s">
        <v>348</v>
      </c>
      <c r="AY245" s="2" t="str">
        <f>IF(Table1[[#This Row],[Enrollment Type: Individual within a Group]]="X", "Y", IF(Table1[[#This Row],[Enrollment Type: Atypical]]="A", "B", IF(Table1[[#This Row],[Enrollment Type: Individual]]="I", "B", IF(Table1[[#This Row],[Enrollment Type: Group]]="G", "B", "N"))))</f>
        <v>Y</v>
      </c>
      <c r="AZ245" s="2" t="s">
        <v>348</v>
      </c>
      <c r="BA245" s="2" t="s">
        <v>348</v>
      </c>
      <c r="BB245" s="2" t="s">
        <v>348</v>
      </c>
      <c r="BC245" s="2" t="str">
        <f>IF(Table1[[#This Row],[Enrollment Type: Group]]="X", "N", IF(Table1[[#This Row],[Enrollment Type: Atypical]]="A", "R", IF(Table1[[#This Row],[Enrollment Type: Individual]]="I", "R", IF(Table1[[#This Row],[Enrollment Type: Individual within a Group]]="N", "R", "Y"))))</f>
        <v>N</v>
      </c>
      <c r="BD245" s="2" t="s">
        <v>348</v>
      </c>
      <c r="BE245" s="2" t="s">
        <v>348</v>
      </c>
      <c r="BF245" s="2" t="s">
        <v>348</v>
      </c>
      <c r="BG245" s="2" t="s">
        <v>348</v>
      </c>
      <c r="BH245" s="2" t="s">
        <v>348</v>
      </c>
      <c r="BI245" s="2" t="s">
        <v>348</v>
      </c>
      <c r="BJ245" s="2" t="str">
        <f>IF(Table1[[#This Row],[Enrollment Type: Group]]="X", "N", IF(Table1[[#This Row],[Enrollment Type: Atypical]]="A", "O", IF(Table1[[#This Row],[Enrollment Type: Individual]]="I", "O", IF(Table1[[#This Row],[Enrollment Type: Individual within a Group]]="N", "O", "O"))))</f>
        <v>N</v>
      </c>
      <c r="BK245" s="2" t="s">
        <v>348</v>
      </c>
      <c r="BL245" s="2" t="s">
        <v>348</v>
      </c>
      <c r="BM245" s="2" t="s">
        <v>349</v>
      </c>
      <c r="BN245" s="20" t="s">
        <v>348</v>
      </c>
      <c r="BO245" s="20" t="s">
        <v>349</v>
      </c>
      <c r="BP245" s="20" t="s">
        <v>351</v>
      </c>
      <c r="BQ245" s="20" t="s">
        <v>349</v>
      </c>
      <c r="BR245" s="20" t="s">
        <v>348</v>
      </c>
      <c r="BS245" s="20" t="s">
        <v>349</v>
      </c>
      <c r="BT245" s="20" t="s">
        <v>348</v>
      </c>
      <c r="BU245" s="20" t="s">
        <v>348</v>
      </c>
      <c r="BV245" s="20" t="s">
        <v>348</v>
      </c>
      <c r="BW245" s="20" t="s">
        <v>348</v>
      </c>
      <c r="BX245" s="20" t="s">
        <v>348</v>
      </c>
      <c r="BY245" s="23" t="s">
        <v>349</v>
      </c>
    </row>
    <row r="246" spans="1:78" ht="22.5" x14ac:dyDescent="0.25">
      <c r="A246" s="36" t="str">
        <f>Table1[[#This Row],[Provider Type Code]]&amp;""&amp;Table1[[#This Row],[Provider Category (Specialty)]]</f>
        <v>16P4</v>
      </c>
      <c r="B246" s="5" t="s">
        <v>420</v>
      </c>
      <c r="C246" s="3" t="s">
        <v>559</v>
      </c>
      <c r="D246" s="3" t="s">
        <v>253</v>
      </c>
      <c r="E246" s="2" t="s">
        <v>254</v>
      </c>
      <c r="F246" s="23" t="s">
        <v>520</v>
      </c>
      <c r="G246" s="17" t="s">
        <v>381</v>
      </c>
      <c r="H246" s="17" t="s">
        <v>381</v>
      </c>
      <c r="I246" s="17" t="s">
        <v>381</v>
      </c>
      <c r="J246" s="17" t="s">
        <v>347</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348</v>
      </c>
      <c r="Z246" s="2" t="s">
        <v>348</v>
      </c>
      <c r="AA246" s="2" t="s">
        <v>348</v>
      </c>
      <c r="AB246" s="2" t="s">
        <v>348</v>
      </c>
      <c r="AC246" s="2" t="s">
        <v>348</v>
      </c>
      <c r="AD246" s="2" t="s">
        <v>348</v>
      </c>
      <c r="AE246" s="2" t="s">
        <v>348</v>
      </c>
      <c r="AF246" s="2" t="s">
        <v>348</v>
      </c>
      <c r="AG246" s="2" t="s">
        <v>348</v>
      </c>
      <c r="AH246" s="2" t="s">
        <v>348</v>
      </c>
      <c r="AI246" s="2" t="s">
        <v>349</v>
      </c>
      <c r="AJ246" s="2" t="s">
        <v>348</v>
      </c>
      <c r="AK246" s="2" t="s">
        <v>348</v>
      </c>
      <c r="AL246" s="2" t="s">
        <v>348</v>
      </c>
      <c r="AM246" s="2" t="s">
        <v>348</v>
      </c>
      <c r="AN246" s="2" t="s">
        <v>348</v>
      </c>
      <c r="AO246" s="2" t="s">
        <v>348</v>
      </c>
      <c r="AP246" s="2" t="s">
        <v>348</v>
      </c>
      <c r="AQ246" s="2" t="s">
        <v>348</v>
      </c>
      <c r="AR246" s="2" t="s">
        <v>348</v>
      </c>
      <c r="AS246" s="2" t="s">
        <v>348</v>
      </c>
      <c r="AT246" s="2" t="str">
        <f>IF(Table1[[#This Row],[Enrollment Type: Group]]="X", "N", "C")</f>
        <v>C</v>
      </c>
      <c r="AU246" s="2" t="s">
        <v>348</v>
      </c>
      <c r="AV246" s="2" t="s">
        <v>348</v>
      </c>
      <c r="AW246" s="2" t="s">
        <v>348</v>
      </c>
      <c r="AX246" s="2" t="s">
        <v>348</v>
      </c>
      <c r="AY246" s="2" t="str">
        <f>IF(Table1[[#This Row],[Enrollment Type: Individual within a Group]]="X", "Y", IF(Table1[[#This Row],[Enrollment Type: Atypical]]="A", "B", IF(Table1[[#This Row],[Enrollment Type: Individual]]="I", "B", IF(Table1[[#This Row],[Enrollment Type: Group]]="G", "B", "N"))))</f>
        <v>Y</v>
      </c>
      <c r="AZ246" s="2" t="s">
        <v>348</v>
      </c>
      <c r="BA246" s="2" t="s">
        <v>348</v>
      </c>
      <c r="BB246" s="2" t="s">
        <v>348</v>
      </c>
      <c r="BC246" s="2" t="str">
        <f>IF(Table1[[#This Row],[Enrollment Type: Group]]="X", "N", IF(Table1[[#This Row],[Enrollment Type: Atypical]]="A", "R", IF(Table1[[#This Row],[Enrollment Type: Individual]]="I", "R", IF(Table1[[#This Row],[Enrollment Type: Individual within a Group]]="N", "R", "Y"))))</f>
        <v>Y</v>
      </c>
      <c r="BD246" s="2" t="s">
        <v>348</v>
      </c>
      <c r="BE246" s="2" t="s">
        <v>348</v>
      </c>
      <c r="BF246" s="2" t="s">
        <v>348</v>
      </c>
      <c r="BG246" s="2" t="s">
        <v>348</v>
      </c>
      <c r="BH246" s="2" t="s">
        <v>348</v>
      </c>
      <c r="BI246" s="2" t="s">
        <v>348</v>
      </c>
      <c r="BJ246" s="2" t="str">
        <f>IF(Table1[[#This Row],[Enrollment Type: Group]]="X", "N", IF(Table1[[#This Row],[Enrollment Type: Atypical]]="A", "O", IF(Table1[[#This Row],[Enrollment Type: Individual]]="I", "O", IF(Table1[[#This Row],[Enrollment Type: Individual within a Group]]="N", "O", "O"))))</f>
        <v>O</v>
      </c>
      <c r="BK246" s="2" t="s">
        <v>348</v>
      </c>
      <c r="BL246" s="2" t="s">
        <v>349</v>
      </c>
      <c r="BM246" s="2" t="s">
        <v>349</v>
      </c>
      <c r="BN246" s="20" t="s">
        <v>349</v>
      </c>
      <c r="BO246" s="20" t="s">
        <v>349</v>
      </c>
      <c r="BP246" s="20" t="s">
        <v>351</v>
      </c>
      <c r="BQ246" s="20" t="s">
        <v>349</v>
      </c>
      <c r="BR246" s="20" t="s">
        <v>349</v>
      </c>
      <c r="BS246" s="20" t="s">
        <v>349</v>
      </c>
      <c r="BT246" s="20" t="s">
        <v>348</v>
      </c>
      <c r="BU246" s="20" t="s">
        <v>348</v>
      </c>
      <c r="BV246" s="20" t="s">
        <v>348</v>
      </c>
      <c r="BW246" s="20" t="s">
        <v>349</v>
      </c>
      <c r="BX246" s="20" t="s">
        <v>348</v>
      </c>
      <c r="BY246" s="23" t="s">
        <v>349</v>
      </c>
      <c r="BZ246" s="2"/>
    </row>
    <row r="247" spans="1:78" ht="22.5" x14ac:dyDescent="0.25">
      <c r="A247" s="36" t="str">
        <f>Table1[[#This Row],[Provider Type Code]]&amp;""&amp;Table1[[#This Row],[Provider Category (Specialty)]]</f>
        <v>16V4</v>
      </c>
      <c r="B247" s="5" t="s">
        <v>420</v>
      </c>
      <c r="C247" s="3" t="s">
        <v>559</v>
      </c>
      <c r="D247" s="3" t="s">
        <v>251</v>
      </c>
      <c r="E247" s="2" t="s">
        <v>252</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348</v>
      </c>
      <c r="AH247" s="2" t="s">
        <v>348</v>
      </c>
      <c r="AI247" s="2" t="s">
        <v>349</v>
      </c>
      <c r="AJ247" s="2" t="s">
        <v>348</v>
      </c>
      <c r="AK247" s="2" t="s">
        <v>348</v>
      </c>
      <c r="AL247" s="2" t="s">
        <v>348</v>
      </c>
      <c r="AM247" s="2" t="s">
        <v>348</v>
      </c>
      <c r="AN247" s="2" t="s">
        <v>348</v>
      </c>
      <c r="AO247" s="2" t="s">
        <v>348</v>
      </c>
      <c r="AP247" s="2" t="s">
        <v>348</v>
      </c>
      <c r="AQ247" s="2" t="s">
        <v>348</v>
      </c>
      <c r="AR247" s="2" t="s">
        <v>348</v>
      </c>
      <c r="AS247" s="2" t="s">
        <v>348</v>
      </c>
      <c r="AT247" s="2" t="str">
        <f>IF(Table1[[#This Row],[Enrollment Type: Group]]="X", "N", "C")</f>
        <v>C</v>
      </c>
      <c r="AU247" s="2" t="s">
        <v>348</v>
      </c>
      <c r="AV247" s="2" t="s">
        <v>348</v>
      </c>
      <c r="AW247" s="2" t="s">
        <v>348</v>
      </c>
      <c r="AX247" s="2" t="s">
        <v>348</v>
      </c>
      <c r="AY247" s="2" t="str">
        <f>IF(Table1[[#This Row],[Enrollment Type: Individual within a Group]]="X", "Y", IF(Table1[[#This Row],[Enrollment Type: Atypical]]="A", "B", IF(Table1[[#This Row],[Enrollment Type: Individual]]="I", "B", IF(Table1[[#This Row],[Enrollment Type: Group]]="G", "B", "N"))))</f>
        <v>Y</v>
      </c>
      <c r="AZ247" s="2" t="s">
        <v>348</v>
      </c>
      <c r="BA247" s="2" t="s">
        <v>348</v>
      </c>
      <c r="BB247" s="2" t="s">
        <v>348</v>
      </c>
      <c r="BC247" s="2" t="str">
        <f>IF(Table1[[#This Row],[Enrollment Type: Group]]="X", "N", IF(Table1[[#This Row],[Enrollment Type: Atypical]]="A", "R", IF(Table1[[#This Row],[Enrollment Type: Individual]]="I", "R", IF(Table1[[#This Row],[Enrollment Type: Individual within a Group]]="N", "R", "Y"))))</f>
        <v>Y</v>
      </c>
      <c r="BD247" s="2" t="s">
        <v>348</v>
      </c>
      <c r="BE247" s="2" t="s">
        <v>348</v>
      </c>
      <c r="BF247" s="2" t="s">
        <v>348</v>
      </c>
      <c r="BG247" s="2" t="s">
        <v>348</v>
      </c>
      <c r="BH247" s="2" t="s">
        <v>348</v>
      </c>
      <c r="BI247" s="2" t="s">
        <v>348</v>
      </c>
      <c r="BJ247" s="2" t="str">
        <f>IF(Table1[[#This Row],[Enrollment Type: Group]]="X", "N", IF(Table1[[#This Row],[Enrollment Type: Atypical]]="A", "O", IF(Table1[[#This Row],[Enrollment Type: Individual]]="I", "O", IF(Table1[[#This Row],[Enrollment Type: Individual within a Group]]="N", "O", "O"))))</f>
        <v>O</v>
      </c>
      <c r="BK247" s="2" t="s">
        <v>348</v>
      </c>
      <c r="BL247" s="2" t="s">
        <v>349</v>
      </c>
      <c r="BM247" s="2" t="s">
        <v>349</v>
      </c>
      <c r="BN247" s="20" t="s">
        <v>349</v>
      </c>
      <c r="BO247" s="20" t="s">
        <v>349</v>
      </c>
      <c r="BP247" s="20" t="s">
        <v>351</v>
      </c>
      <c r="BQ247" s="20" t="s">
        <v>349</v>
      </c>
      <c r="BR247" s="20" t="s">
        <v>349</v>
      </c>
      <c r="BS247" s="20" t="s">
        <v>349</v>
      </c>
      <c r="BT247" s="20" t="s">
        <v>348</v>
      </c>
      <c r="BU247" s="20" t="s">
        <v>348</v>
      </c>
      <c r="BV247" s="20" t="s">
        <v>348</v>
      </c>
      <c r="BW247" s="20" t="s">
        <v>349</v>
      </c>
      <c r="BX247" s="20" t="s">
        <v>348</v>
      </c>
      <c r="BY247" s="23" t="s">
        <v>349</v>
      </c>
      <c r="BZ247" s="2"/>
    </row>
    <row r="248" spans="1:78" ht="22.5" x14ac:dyDescent="0.25">
      <c r="A248" s="36" t="str">
        <f>Table1[[#This Row],[Provider Type Code]]&amp;""&amp;Table1[[#This Row],[Provider Category (Specialty)]]</f>
        <v>16Z1</v>
      </c>
      <c r="B248" s="5" t="s">
        <v>420</v>
      </c>
      <c r="C248" s="3" t="s">
        <v>559</v>
      </c>
      <c r="D248" s="3" t="s">
        <v>255</v>
      </c>
      <c r="E248" s="2" t="s">
        <v>644</v>
      </c>
      <c r="F248" s="23" t="s">
        <v>520</v>
      </c>
      <c r="G248" s="17" t="s">
        <v>381</v>
      </c>
      <c r="H248" s="17" t="s">
        <v>381</v>
      </c>
      <c r="I248" s="17" t="s">
        <v>381</v>
      </c>
      <c r="J248" s="17" t="s">
        <v>347</v>
      </c>
      <c r="K248" s="2" t="s">
        <v>348</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348</v>
      </c>
      <c r="AH248" s="2" t="s">
        <v>348</v>
      </c>
      <c r="AI248" s="2" t="s">
        <v>349</v>
      </c>
      <c r="AJ248" s="2" t="s">
        <v>348</v>
      </c>
      <c r="AK248" s="2" t="s">
        <v>348</v>
      </c>
      <c r="AL248" s="2" t="s">
        <v>348</v>
      </c>
      <c r="AM248" s="2" t="s">
        <v>348</v>
      </c>
      <c r="AN248" s="2" t="s">
        <v>348</v>
      </c>
      <c r="AO248" s="2" t="s">
        <v>348</v>
      </c>
      <c r="AP248" s="2" t="s">
        <v>348</v>
      </c>
      <c r="AQ248" s="2" t="s">
        <v>348</v>
      </c>
      <c r="AR248" s="2" t="s">
        <v>348</v>
      </c>
      <c r="AS248" s="2" t="s">
        <v>348</v>
      </c>
      <c r="AT248" s="2" t="str">
        <f>IF(Table1[[#This Row],[Enrollment Type: Group]]="X", "N", "C")</f>
        <v>C</v>
      </c>
      <c r="AU248" s="2" t="s">
        <v>348</v>
      </c>
      <c r="AV248" s="2" t="s">
        <v>348</v>
      </c>
      <c r="AW248" s="2" t="s">
        <v>348</v>
      </c>
      <c r="AX248" s="2" t="s">
        <v>348</v>
      </c>
      <c r="AY248" s="2" t="str">
        <f>IF(Table1[[#This Row],[Enrollment Type: Individual within a Group]]="X", "Y", IF(Table1[[#This Row],[Enrollment Type: Atypical]]="A", "B", IF(Table1[[#This Row],[Enrollment Type: Individual]]="I", "B", IF(Table1[[#This Row],[Enrollment Type: Group]]="G", "B", "N"))))</f>
        <v>Y</v>
      </c>
      <c r="AZ248" s="2" t="s">
        <v>348</v>
      </c>
      <c r="BA248" s="2" t="s">
        <v>348</v>
      </c>
      <c r="BB248" s="2" t="s">
        <v>348</v>
      </c>
      <c r="BC248" s="2" t="str">
        <f>IF(Table1[[#This Row],[Enrollment Type: Group]]="X", "N", IF(Table1[[#This Row],[Enrollment Type: Atypical]]="A", "R", IF(Table1[[#This Row],[Enrollment Type: Individual]]="I", "R", IF(Table1[[#This Row],[Enrollment Type: Individual within a Group]]="N", "R", "Y"))))</f>
        <v>Y</v>
      </c>
      <c r="BD248" s="2" t="s">
        <v>348</v>
      </c>
      <c r="BE248" s="2" t="s">
        <v>348</v>
      </c>
      <c r="BF248" s="2" t="s">
        <v>348</v>
      </c>
      <c r="BG248" s="2" t="s">
        <v>348</v>
      </c>
      <c r="BH248" s="2" t="s">
        <v>348</v>
      </c>
      <c r="BI248" s="2" t="s">
        <v>348</v>
      </c>
      <c r="BJ248" s="2" t="str">
        <f>IF(Table1[[#This Row],[Enrollment Type: Group]]="X", "N", IF(Table1[[#This Row],[Enrollment Type: Atypical]]="A", "O", IF(Table1[[#This Row],[Enrollment Type: Individual]]="I", "O", IF(Table1[[#This Row],[Enrollment Type: Individual within a Group]]="N", "O", "O"))))</f>
        <v>O</v>
      </c>
      <c r="BK248" s="2" t="s">
        <v>348</v>
      </c>
      <c r="BL248" s="2" t="s">
        <v>349</v>
      </c>
      <c r="BM248" s="2" t="s">
        <v>349</v>
      </c>
      <c r="BN248" s="20" t="s">
        <v>349</v>
      </c>
      <c r="BO248" s="20" t="s">
        <v>349</v>
      </c>
      <c r="BP248" s="20" t="s">
        <v>351</v>
      </c>
      <c r="BQ248" s="20" t="s">
        <v>349</v>
      </c>
      <c r="BR248" s="20" t="s">
        <v>349</v>
      </c>
      <c r="BS248" s="20" t="s">
        <v>349</v>
      </c>
      <c r="BT248" s="20" t="s">
        <v>348</v>
      </c>
      <c r="BU248" s="20" t="s">
        <v>348</v>
      </c>
      <c r="BV248" s="20" t="s">
        <v>348</v>
      </c>
      <c r="BW248" s="20" t="s">
        <v>349</v>
      </c>
      <c r="BX248" s="20" t="s">
        <v>348</v>
      </c>
      <c r="BY248" s="23" t="s">
        <v>349</v>
      </c>
      <c r="BZ248" s="2"/>
    </row>
    <row r="249" spans="1:78" x14ac:dyDescent="0.25">
      <c r="A249" s="5" t="str">
        <f>Table1[[#This Row],[Provider Type Code]]&amp;""&amp;Table1[[#This Row],[Provider Category (Specialty)]]</f>
        <v>1748</v>
      </c>
      <c r="B249" s="5" t="s">
        <v>421</v>
      </c>
      <c r="C249" s="3" t="s">
        <v>560</v>
      </c>
      <c r="D249" s="3" t="s">
        <v>446</v>
      </c>
      <c r="E249" s="2" t="s">
        <v>244</v>
      </c>
      <c r="F249" s="23" t="s">
        <v>522</v>
      </c>
      <c r="G249" s="17" t="s">
        <v>381</v>
      </c>
      <c r="H249" s="17" t="s">
        <v>382</v>
      </c>
      <c r="I249" s="17" t="s">
        <v>348</v>
      </c>
      <c r="J249" s="17" t="s">
        <v>381</v>
      </c>
      <c r="K249" s="2" t="s">
        <v>349</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348</v>
      </c>
      <c r="AH249" s="2" t="s">
        <v>348</v>
      </c>
      <c r="AI249" s="2" t="s">
        <v>348</v>
      </c>
      <c r="AJ249" s="2" t="s">
        <v>348</v>
      </c>
      <c r="AK249" s="2" t="s">
        <v>348</v>
      </c>
      <c r="AL249" s="2" t="s">
        <v>348</v>
      </c>
      <c r="AM249" s="2" t="s">
        <v>348</v>
      </c>
      <c r="AN249" s="2" t="s">
        <v>348</v>
      </c>
      <c r="AO249" s="2" t="s">
        <v>348</v>
      </c>
      <c r="AP249" s="2" t="s">
        <v>348</v>
      </c>
      <c r="AQ249" s="2" t="s">
        <v>348</v>
      </c>
      <c r="AR249" s="2" t="s">
        <v>348</v>
      </c>
      <c r="AS249" s="2" t="s">
        <v>348</v>
      </c>
      <c r="AT249" s="2" t="str">
        <f>IF(Table1[[#This Row],[Enrollment Type: Group]]="X", "N", "C")</f>
        <v>N</v>
      </c>
      <c r="AU249" s="2" t="s">
        <v>348</v>
      </c>
      <c r="AV249" s="2" t="s">
        <v>348</v>
      </c>
      <c r="AW249" s="2" t="s">
        <v>351</v>
      </c>
      <c r="AX249" s="2" t="s">
        <v>348</v>
      </c>
      <c r="AY249" s="2" t="s">
        <v>650</v>
      </c>
      <c r="AZ249" s="2" t="s">
        <v>348</v>
      </c>
      <c r="BA249" s="2" t="s">
        <v>348</v>
      </c>
      <c r="BB249" s="2" t="s">
        <v>348</v>
      </c>
      <c r="BC249" s="2" t="str">
        <f>IF(Table1[[#This Row],[Enrollment Type: Group]]="X", "N", IF(Table1[[#This Row],[Enrollment Type: Atypical]]="A", "R", IF(Table1[[#This Row],[Enrollment Type: Individual]]="I", "R", IF(Table1[[#This Row],[Enrollment Type: Individual within a Group]]="N", "R", "Y"))))</f>
        <v>N</v>
      </c>
      <c r="BD249" s="2" t="s">
        <v>348</v>
      </c>
      <c r="BE249" s="2" t="s">
        <v>348</v>
      </c>
      <c r="BF249" s="2" t="s">
        <v>348</v>
      </c>
      <c r="BG249" s="2" t="s">
        <v>348</v>
      </c>
      <c r="BH249" s="2" t="s">
        <v>348</v>
      </c>
      <c r="BI249" s="2" t="s">
        <v>650</v>
      </c>
      <c r="BJ249" s="2" t="str">
        <f>IF(Table1[[#This Row],[Enrollment Type: Group]]="X", "N", IF(Table1[[#This Row],[Enrollment Type: Atypical]]="A", "O", IF(Table1[[#This Row],[Enrollment Type: Individual]]="I", "O", IF(Table1[[#This Row],[Enrollment Type: Individual within a Group]]="N", "O", "O"))))</f>
        <v>N</v>
      </c>
      <c r="BK249" s="2" t="s">
        <v>348</v>
      </c>
      <c r="BL249" s="2" t="s">
        <v>348</v>
      </c>
      <c r="BM249" s="2" t="s">
        <v>349</v>
      </c>
      <c r="BN249" s="20" t="s">
        <v>349</v>
      </c>
      <c r="BO249" s="20" t="s">
        <v>349</v>
      </c>
      <c r="BP249" s="20" t="s">
        <v>351</v>
      </c>
      <c r="BQ249" s="20" t="s">
        <v>349</v>
      </c>
      <c r="BR249" s="20" t="s">
        <v>348</v>
      </c>
      <c r="BS249" s="20" t="s">
        <v>349</v>
      </c>
      <c r="BT249" s="20" t="s">
        <v>348</v>
      </c>
      <c r="BU249" s="20" t="s">
        <v>351</v>
      </c>
      <c r="BV249" s="20" t="s">
        <v>348</v>
      </c>
      <c r="BW249" s="20" t="s">
        <v>348</v>
      </c>
      <c r="BX249" s="20" t="s">
        <v>348</v>
      </c>
      <c r="BY249" s="23" t="s">
        <v>349</v>
      </c>
    </row>
    <row r="250" spans="1:78" x14ac:dyDescent="0.25">
      <c r="A250" s="5" t="str">
        <f>Table1[[#This Row],[Provider Type Code]]&amp;""&amp;Table1[[#This Row],[Provider Category (Specialty)]]</f>
        <v>1835</v>
      </c>
      <c r="B250" s="5" t="s">
        <v>422</v>
      </c>
      <c r="C250" s="3" t="s">
        <v>53</v>
      </c>
      <c r="D250" s="3" t="s">
        <v>437</v>
      </c>
      <c r="E250" s="2" t="s">
        <v>53</v>
      </c>
      <c r="F250" s="23" t="s">
        <v>522</v>
      </c>
      <c r="G250" s="17" t="s">
        <v>381</v>
      </c>
      <c r="H250" s="17" t="s">
        <v>382</v>
      </c>
      <c r="I250" s="17" t="s">
        <v>348</v>
      </c>
      <c r="J250" s="17" t="s">
        <v>347</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348</v>
      </c>
      <c r="AI250" s="2" t="s">
        <v>348</v>
      </c>
      <c r="AJ250" s="2" t="s">
        <v>348</v>
      </c>
      <c r="AK250" s="2" t="s">
        <v>348</v>
      </c>
      <c r="AL250" s="2" t="s">
        <v>348</v>
      </c>
      <c r="AM250" s="2" t="s">
        <v>348</v>
      </c>
      <c r="AN250" s="2" t="s">
        <v>348</v>
      </c>
      <c r="AO250" s="2" t="s">
        <v>348</v>
      </c>
      <c r="AP250" s="2" t="s">
        <v>348</v>
      </c>
      <c r="AQ250" s="2" t="s">
        <v>348</v>
      </c>
      <c r="AR250" s="2" t="s">
        <v>348</v>
      </c>
      <c r="AS250" s="2" t="s">
        <v>348</v>
      </c>
      <c r="AT250" s="2" t="str">
        <f>IF(Table1[[#This Row],[Enrollment Type: Group]]="X", "N", "C")</f>
        <v>C</v>
      </c>
      <c r="AU250" s="2" t="s">
        <v>348</v>
      </c>
      <c r="AV250" s="2" t="s">
        <v>348</v>
      </c>
      <c r="AW250" s="2" t="s">
        <v>348</v>
      </c>
      <c r="AX250" s="2" t="s">
        <v>348</v>
      </c>
      <c r="AY250" s="2" t="s">
        <v>650</v>
      </c>
      <c r="AZ250" s="2" t="s">
        <v>348</v>
      </c>
      <c r="BA250" s="2" t="s">
        <v>348</v>
      </c>
      <c r="BB250" s="2" t="s">
        <v>348</v>
      </c>
      <c r="BC250" s="2" t="str">
        <f>IF(Table1[[#This Row],[Enrollment Type: Group]]="X", "N", IF(Table1[[#This Row],[Enrollment Type: Atypical]]="A", "R", IF(Table1[[#This Row],[Enrollment Type: Individual]]="I", "R", IF(Table1[[#This Row],[Enrollment Type: Individual within a Group]]="N", "R", "Y"))))</f>
        <v>R</v>
      </c>
      <c r="BD250" s="2" t="s">
        <v>348</v>
      </c>
      <c r="BE250" s="2" t="s">
        <v>348</v>
      </c>
      <c r="BF250" s="2" t="s">
        <v>348</v>
      </c>
      <c r="BG250" s="2" t="s">
        <v>348</v>
      </c>
      <c r="BH250" s="2" t="s">
        <v>348</v>
      </c>
      <c r="BI250" s="2" t="s">
        <v>650</v>
      </c>
      <c r="BJ250" s="2" t="str">
        <f>IF(Table1[[#This Row],[Enrollment Type: Group]]="X", "N", IF(Table1[[#This Row],[Enrollment Type: Atypical]]="A", "O", IF(Table1[[#This Row],[Enrollment Type: Individual]]="I", "O", IF(Table1[[#This Row],[Enrollment Type: Individual within a Group]]="N", "O", "O"))))</f>
        <v>O</v>
      </c>
      <c r="BK250" s="2" t="s">
        <v>348</v>
      </c>
      <c r="BL250" s="2" t="s">
        <v>348</v>
      </c>
      <c r="BM250" s="2" t="s">
        <v>349</v>
      </c>
      <c r="BN250" s="20" t="s">
        <v>349</v>
      </c>
      <c r="BO250" s="20" t="s">
        <v>349</v>
      </c>
      <c r="BP250" s="20" t="s">
        <v>351</v>
      </c>
      <c r="BQ250" s="20" t="s">
        <v>349</v>
      </c>
      <c r="BR250" s="20" t="s">
        <v>348</v>
      </c>
      <c r="BS250" s="20" t="s">
        <v>349</v>
      </c>
      <c r="BT250" s="20" t="s">
        <v>348</v>
      </c>
      <c r="BU250" s="20" t="s">
        <v>351</v>
      </c>
      <c r="BV250" s="20" t="s">
        <v>348</v>
      </c>
      <c r="BW250" s="20" t="s">
        <v>348</v>
      </c>
      <c r="BX250" s="20" t="s">
        <v>348</v>
      </c>
      <c r="BY250" s="23" t="s">
        <v>349</v>
      </c>
      <c r="BZ250" s="2"/>
    </row>
    <row r="251" spans="1:78" ht="33.75" x14ac:dyDescent="0.25">
      <c r="A251" s="5" t="str">
        <f>Table1[[#This Row],[Provider Type Code]]&amp;""&amp;Table1[[#This Row],[Provider Category (Specialty)]]</f>
        <v>1962</v>
      </c>
      <c r="B251" s="5" t="s">
        <v>333</v>
      </c>
      <c r="C251" s="3" t="s">
        <v>773</v>
      </c>
      <c r="D251" s="3" t="s">
        <v>458</v>
      </c>
      <c r="E251" s="2" t="s">
        <v>778</v>
      </c>
      <c r="F251" s="23" t="s">
        <v>522</v>
      </c>
      <c r="G251" s="17" t="s">
        <v>381</v>
      </c>
      <c r="H251" s="17" t="s">
        <v>382</v>
      </c>
      <c r="I251" s="17" t="s">
        <v>348</v>
      </c>
      <c r="J251" s="17" t="s">
        <v>381</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
        <v>348</v>
      </c>
      <c r="AR251" s="2" t="s">
        <v>348</v>
      </c>
      <c r="AS251" s="2" t="s">
        <v>348</v>
      </c>
      <c r="AT251" s="2" t="str">
        <f>IF(Table1[[#This Row],[Enrollment Type: Group]]="X", "N", "C")</f>
        <v>N</v>
      </c>
      <c r="AU251" s="2" t="s">
        <v>348</v>
      </c>
      <c r="AV251" s="2" t="s">
        <v>348</v>
      </c>
      <c r="AW251" s="2" t="s">
        <v>348</v>
      </c>
      <c r="AX251" s="2" t="s">
        <v>348</v>
      </c>
      <c r="AY251" s="2" t="s">
        <v>349</v>
      </c>
      <c r="AZ251" s="2" t="s">
        <v>348</v>
      </c>
      <c r="BA251" s="2" t="s">
        <v>348</v>
      </c>
      <c r="BB251" s="2" t="s">
        <v>348</v>
      </c>
      <c r="BC251" s="2" t="str">
        <f>IF(Table1[[#This Row],[Enrollment Type: Group]]="X", "N", IF(Table1[[#This Row],[Enrollment Type: Atypical]]="A", "R", IF(Table1[[#This Row],[Enrollment Type: Individual]]="I", "R", IF(Table1[[#This Row],[Enrollment Type: Individual within a Group]]="N", "R", "Y"))))</f>
        <v>N</v>
      </c>
      <c r="BD251" s="2" t="s">
        <v>348</v>
      </c>
      <c r="BE251" s="2" t="s">
        <v>348</v>
      </c>
      <c r="BF251" s="2" t="s">
        <v>348</v>
      </c>
      <c r="BG251" s="2" t="s">
        <v>348</v>
      </c>
      <c r="BH251" s="2" t="s">
        <v>348</v>
      </c>
      <c r="BI251" s="2" t="s">
        <v>351</v>
      </c>
      <c r="BJ251" s="2" t="str">
        <f>IF(Table1[[#This Row],[Enrollment Type: Group]]="X", "N", IF(Table1[[#This Row],[Enrollment Type: Atypical]]="A", "O", IF(Table1[[#This Row],[Enrollment Type: Individual]]="I", "O", IF(Table1[[#This Row],[Enrollment Type: Individual within a Group]]="N", "O", "O"))))</f>
        <v>N</v>
      </c>
      <c r="BK251" s="2" t="s">
        <v>348</v>
      </c>
      <c r="BL251" s="2" t="s">
        <v>348</v>
      </c>
      <c r="BM251" s="2" t="s">
        <v>349</v>
      </c>
      <c r="BN251" s="20" t="s">
        <v>351</v>
      </c>
      <c r="BO251" s="20" t="s">
        <v>349</v>
      </c>
      <c r="BP251" s="20" t="s">
        <v>351</v>
      </c>
      <c r="BQ251" s="20" t="s">
        <v>349</v>
      </c>
      <c r="BR251" s="20" t="s">
        <v>348</v>
      </c>
      <c r="BS251" s="20" t="s">
        <v>349</v>
      </c>
      <c r="BT251" s="20" t="s">
        <v>348</v>
      </c>
      <c r="BU251" s="20" t="s">
        <v>351</v>
      </c>
      <c r="BV251" s="20" t="s">
        <v>348</v>
      </c>
      <c r="BW251" s="20" t="s">
        <v>348</v>
      </c>
      <c r="BX251" s="20" t="s">
        <v>348</v>
      </c>
      <c r="BY251" s="23" t="s">
        <v>349</v>
      </c>
    </row>
    <row r="252" spans="1:78" ht="22.5" x14ac:dyDescent="0.25">
      <c r="A252" s="5" t="str">
        <f>Table1[[#This Row],[Provider Type Code]]&amp;""&amp;Table1[[#This Row],[Provider Category (Specialty)]]</f>
        <v>19NC</v>
      </c>
      <c r="B252" s="5" t="s">
        <v>333</v>
      </c>
      <c r="C252" s="3" t="s">
        <v>773</v>
      </c>
      <c r="D252" s="3" t="s">
        <v>334</v>
      </c>
      <c r="E252" s="2" t="s">
        <v>780</v>
      </c>
      <c r="F252" s="23" t="s">
        <v>522</v>
      </c>
      <c r="G252" s="17" t="s">
        <v>381</v>
      </c>
      <c r="H252" s="17" t="s">
        <v>382</v>
      </c>
      <c r="I252" s="17" t="s">
        <v>381</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348</v>
      </c>
      <c r="AI252" s="2" t="s">
        <v>348</v>
      </c>
      <c r="AJ252" s="2" t="s">
        <v>348</v>
      </c>
      <c r="AK252" s="2" t="s">
        <v>348</v>
      </c>
      <c r="AL252" s="2" t="s">
        <v>348</v>
      </c>
      <c r="AM252" s="2" t="s">
        <v>348</v>
      </c>
      <c r="AN252" s="2" t="s">
        <v>348</v>
      </c>
      <c r="AO252" s="2" t="s">
        <v>348</v>
      </c>
      <c r="AP252" s="2" t="s">
        <v>348</v>
      </c>
      <c r="AQ252" s="2" t="s">
        <v>348</v>
      </c>
      <c r="AR252" s="2" t="s">
        <v>348</v>
      </c>
      <c r="AS252" s="2" t="s">
        <v>348</v>
      </c>
      <c r="AT252" s="2" t="str">
        <f>IF(Table1[[#This Row],[Enrollment Type: Group]]="X", "N", "C")</f>
        <v>N</v>
      </c>
      <c r="AU252" s="2" t="s">
        <v>348</v>
      </c>
      <c r="AV252" s="2" t="s">
        <v>348</v>
      </c>
      <c r="AW252" s="2" t="s">
        <v>348</v>
      </c>
      <c r="AX252" s="2" t="s">
        <v>348</v>
      </c>
      <c r="AY252" s="2" t="s">
        <v>348</v>
      </c>
      <c r="AZ252" s="2" t="s">
        <v>348</v>
      </c>
      <c r="BA252" s="2" t="s">
        <v>348</v>
      </c>
      <c r="BB252" s="2" t="s">
        <v>348</v>
      </c>
      <c r="BC252" s="2" t="str">
        <f>IF(Table1[[#This Row],[Enrollment Type: Group]]="X", "N", IF(Table1[[#This Row],[Enrollment Type: Atypical]]="A", "R", IF(Table1[[#This Row],[Enrollment Type: Individual]]="I", "R", IF(Table1[[#This Row],[Enrollment Type: Individual within a Group]]="N", "R", "Y"))))</f>
        <v>N</v>
      </c>
      <c r="BD252" s="2" t="s">
        <v>348</v>
      </c>
      <c r="BE252" s="2" t="s">
        <v>348</v>
      </c>
      <c r="BF252" s="2" t="s">
        <v>348</v>
      </c>
      <c r="BG252" s="2" t="s">
        <v>348</v>
      </c>
      <c r="BH252" s="2" t="s">
        <v>348</v>
      </c>
      <c r="BI252" s="2" t="s">
        <v>351</v>
      </c>
      <c r="BJ252" s="2" t="str">
        <f>IF(Table1[[#This Row],[Enrollment Type: Group]]="X", "N", IF(Table1[[#This Row],[Enrollment Type: Atypical]]="A", "O", IF(Table1[[#This Row],[Enrollment Type: Individual]]="I", "O", IF(Table1[[#This Row],[Enrollment Type: Individual within a Group]]="N", "O", "O"))))</f>
        <v>N</v>
      </c>
      <c r="BK252" s="2" t="s">
        <v>348</v>
      </c>
      <c r="BL252" s="2" t="s">
        <v>348</v>
      </c>
      <c r="BM252" s="2" t="s">
        <v>349</v>
      </c>
      <c r="BN252" s="20" t="s">
        <v>351</v>
      </c>
      <c r="BO252" s="20" t="s">
        <v>349</v>
      </c>
      <c r="BP252" s="20" t="s">
        <v>351</v>
      </c>
      <c r="BQ252" s="20" t="s">
        <v>349</v>
      </c>
      <c r="BR252" s="20" t="s">
        <v>348</v>
      </c>
      <c r="BS252" s="20" t="s">
        <v>349</v>
      </c>
      <c r="BT252" s="20" t="s">
        <v>348</v>
      </c>
      <c r="BU252" s="20" t="s">
        <v>348</v>
      </c>
      <c r="BV252" s="20" t="s">
        <v>348</v>
      </c>
      <c r="BW252" s="20" t="s">
        <v>348</v>
      </c>
      <c r="BX252" s="20" t="s">
        <v>348</v>
      </c>
      <c r="BY252" s="23" t="s">
        <v>349</v>
      </c>
    </row>
    <row r="253" spans="1:78" ht="33.75" x14ac:dyDescent="0.25">
      <c r="A253" s="5" t="str">
        <f>Table1[[#This Row],[Provider Type Code]]&amp;""&amp;Table1[[#This Row],[Provider Category (Specialty)]]</f>
        <v>19R5</v>
      </c>
      <c r="B253" s="5" t="s">
        <v>333</v>
      </c>
      <c r="C253" s="3" t="s">
        <v>773</v>
      </c>
      <c r="D253" s="3" t="s">
        <v>129</v>
      </c>
      <c r="E253" s="2" t="s">
        <v>775</v>
      </c>
      <c r="F253" s="23" t="s">
        <v>522</v>
      </c>
      <c r="G253" s="17" t="s">
        <v>381</v>
      </c>
      <c r="H253" s="17" t="s">
        <v>382</v>
      </c>
      <c r="I253" s="17" t="s">
        <v>348</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
        <v>348</v>
      </c>
      <c r="AR253" s="2" t="s">
        <v>348</v>
      </c>
      <c r="AS253" s="2" t="s">
        <v>348</v>
      </c>
      <c r="AT253" s="2" t="str">
        <f>IF(Table1[[#This Row],[Enrollment Type: Group]]="X", "N", "C")</f>
        <v>N</v>
      </c>
      <c r="AU253" s="2" t="s">
        <v>348</v>
      </c>
      <c r="AV253" s="2" t="s">
        <v>348</v>
      </c>
      <c r="AW253" s="2" t="s">
        <v>348</v>
      </c>
      <c r="AX253" s="2" t="s">
        <v>348</v>
      </c>
      <c r="AY253" s="2" t="s">
        <v>349</v>
      </c>
      <c r="AZ253" s="2" t="s">
        <v>348</v>
      </c>
      <c r="BA253" s="2" t="s">
        <v>348</v>
      </c>
      <c r="BB253" s="2" t="s">
        <v>348</v>
      </c>
      <c r="BC253" s="2" t="str">
        <f>IF(Table1[[#This Row],[Enrollment Type: Group]]="X", "N", IF(Table1[[#This Row],[Enrollment Type: Atypical]]="A", "R", IF(Table1[[#This Row],[Enrollment Type: Individual]]="I", "R", IF(Table1[[#This Row],[Enrollment Type: Individual within a Group]]="N", "R", "Y"))))</f>
        <v>N</v>
      </c>
      <c r="BD253" s="2" t="s">
        <v>348</v>
      </c>
      <c r="BE253" s="2" t="s">
        <v>348</v>
      </c>
      <c r="BF253" s="2" t="s">
        <v>348</v>
      </c>
      <c r="BG253" s="2" t="s">
        <v>348</v>
      </c>
      <c r="BH253" s="2" t="s">
        <v>348</v>
      </c>
      <c r="BI253" s="2" t="s">
        <v>351</v>
      </c>
      <c r="BJ253" s="2" t="str">
        <f>IF(Table1[[#This Row],[Enrollment Type: Group]]="X", "N", IF(Table1[[#This Row],[Enrollment Type: Atypical]]="A", "O", IF(Table1[[#This Row],[Enrollment Type: Individual]]="I", "O", IF(Table1[[#This Row],[Enrollment Type: Individual within a Group]]="N", "O", "O"))))</f>
        <v>N</v>
      </c>
      <c r="BK253" s="2" t="s">
        <v>348</v>
      </c>
      <c r="BL253" s="2" t="s">
        <v>348</v>
      </c>
      <c r="BM253" s="2" t="s">
        <v>349</v>
      </c>
      <c r="BN253" s="20" t="s">
        <v>351</v>
      </c>
      <c r="BO253" s="20" t="s">
        <v>349</v>
      </c>
      <c r="BP253" s="20" t="s">
        <v>351</v>
      </c>
      <c r="BQ253" s="20" t="s">
        <v>349</v>
      </c>
      <c r="BR253" s="20" t="s">
        <v>348</v>
      </c>
      <c r="BS253" s="20" t="s">
        <v>349</v>
      </c>
      <c r="BT253" s="20" t="s">
        <v>348</v>
      </c>
      <c r="BU253" s="20" t="s">
        <v>351</v>
      </c>
      <c r="BV253" s="20" t="s">
        <v>348</v>
      </c>
      <c r="BW253" s="20" t="s">
        <v>348</v>
      </c>
      <c r="BX253" s="20" t="s">
        <v>348</v>
      </c>
      <c r="BY253" s="23" t="s">
        <v>349</v>
      </c>
    </row>
    <row r="254" spans="1:78" ht="33.75" x14ac:dyDescent="0.25">
      <c r="A254" s="5" t="str">
        <f>Table1[[#This Row],[Provider Type Code]]&amp;""&amp;Table1[[#This Row],[Provider Category (Specialty)]]</f>
        <v>19RD</v>
      </c>
      <c r="B254" s="5" t="s">
        <v>333</v>
      </c>
      <c r="C254" s="3" t="s">
        <v>773</v>
      </c>
      <c r="D254" s="3" t="s">
        <v>797</v>
      </c>
      <c r="E254" s="2" t="s">
        <v>798</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348</v>
      </c>
      <c r="AI254" s="2" t="s">
        <v>348</v>
      </c>
      <c r="AJ254" s="2" t="s">
        <v>348</v>
      </c>
      <c r="AK254" s="2" t="s">
        <v>348</v>
      </c>
      <c r="AL254" s="2" t="s">
        <v>348</v>
      </c>
      <c r="AM254" s="2" t="s">
        <v>348</v>
      </c>
      <c r="AN254" s="2" t="s">
        <v>348</v>
      </c>
      <c r="AO254" s="2" t="s">
        <v>348</v>
      </c>
      <c r="AP254" s="2" t="s">
        <v>348</v>
      </c>
      <c r="AQ254" s="2" t="s">
        <v>348</v>
      </c>
      <c r="AR254" s="2" t="s">
        <v>348</v>
      </c>
      <c r="AS254" s="2" t="s">
        <v>348</v>
      </c>
      <c r="AT254" s="2" t="str">
        <f>IF(Table1[[#This Row],[Enrollment Type: Group]]="X", "N", "C")</f>
        <v>N</v>
      </c>
      <c r="AU254" s="2" t="s">
        <v>348</v>
      </c>
      <c r="AV254" s="2" t="s">
        <v>348</v>
      </c>
      <c r="AW254" s="2" t="s">
        <v>348</v>
      </c>
      <c r="AX254" s="2" t="s">
        <v>348</v>
      </c>
      <c r="AY254" s="2" t="s">
        <v>349</v>
      </c>
      <c r="AZ254" s="2" t="s">
        <v>348</v>
      </c>
      <c r="BA254" s="2" t="s">
        <v>348</v>
      </c>
      <c r="BB254" s="2" t="s">
        <v>348</v>
      </c>
      <c r="BC254" s="2" t="str">
        <f>IF(Table1[[#This Row],[Enrollment Type: Group]]="X", "N", IF(Table1[[#This Row],[Enrollment Type: Atypical]]="A", "R", IF(Table1[[#This Row],[Enrollment Type: Individual]]="I", "R", IF(Table1[[#This Row],[Enrollment Type: Individual within a Group]]="N", "R", "Y"))))</f>
        <v>N</v>
      </c>
      <c r="BD254" s="2" t="s">
        <v>348</v>
      </c>
      <c r="BE254" s="2" t="s">
        <v>348</v>
      </c>
      <c r="BF254" s="2" t="s">
        <v>348</v>
      </c>
      <c r="BG254" s="2" t="s">
        <v>348</v>
      </c>
      <c r="BH254" s="2" t="s">
        <v>348</v>
      </c>
      <c r="BI254" s="2" t="s">
        <v>351</v>
      </c>
      <c r="BJ254" s="2" t="str">
        <f>IF(Table1[[#This Row],[Enrollment Type: Group]]="X", "N", IF(Table1[[#This Row],[Enrollment Type: Atypical]]="A", "O", IF(Table1[[#This Row],[Enrollment Type: Individual]]="I", "O", IF(Table1[[#This Row],[Enrollment Type: Individual within a Group]]="N", "O", "O"))))</f>
        <v>N</v>
      </c>
      <c r="BK254" s="2" t="s">
        <v>348</v>
      </c>
      <c r="BL254" s="2" t="s">
        <v>348</v>
      </c>
      <c r="BM254" s="2" t="s">
        <v>349</v>
      </c>
      <c r="BN254" s="20" t="s">
        <v>351</v>
      </c>
      <c r="BO254" s="20" t="s">
        <v>349</v>
      </c>
      <c r="BP254" s="20" t="s">
        <v>351</v>
      </c>
      <c r="BQ254" s="20" t="s">
        <v>349</v>
      </c>
      <c r="BR254" s="20" t="s">
        <v>348</v>
      </c>
      <c r="BS254" s="20" t="s">
        <v>349</v>
      </c>
      <c r="BT254" s="20" t="s">
        <v>348</v>
      </c>
      <c r="BU254" s="20" t="s">
        <v>351</v>
      </c>
      <c r="BV254" s="20" t="s">
        <v>348</v>
      </c>
      <c r="BW254" s="20" t="s">
        <v>348</v>
      </c>
      <c r="BX254" s="20" t="s">
        <v>348</v>
      </c>
      <c r="BY254" s="23" t="s">
        <v>349</v>
      </c>
    </row>
    <row r="255" spans="1:78" ht="33.75" x14ac:dyDescent="0.25">
      <c r="A255" s="5" t="str">
        <f>Table1[[#This Row],[Provider Type Code]]&amp;""&amp;Table1[[#This Row],[Provider Category (Specialty)]]</f>
        <v>19W2</v>
      </c>
      <c r="B255" s="5" t="s">
        <v>333</v>
      </c>
      <c r="C255" s="3" t="s">
        <v>773</v>
      </c>
      <c r="D255" s="3" t="s">
        <v>127</v>
      </c>
      <c r="E255" s="2" t="s">
        <v>776</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348</v>
      </c>
      <c r="AI255" s="2" t="s">
        <v>348</v>
      </c>
      <c r="AJ255" s="2" t="s">
        <v>348</v>
      </c>
      <c r="AK255" s="2" t="s">
        <v>348</v>
      </c>
      <c r="AL255" s="2" t="s">
        <v>348</v>
      </c>
      <c r="AM255" s="2" t="s">
        <v>348</v>
      </c>
      <c r="AN255" s="2" t="s">
        <v>348</v>
      </c>
      <c r="AO255" s="2" t="s">
        <v>348</v>
      </c>
      <c r="AP255" s="2" t="s">
        <v>348</v>
      </c>
      <c r="AQ255" s="2" t="s">
        <v>348</v>
      </c>
      <c r="AR255" s="2" t="s">
        <v>348</v>
      </c>
      <c r="AS255" s="2" t="s">
        <v>348</v>
      </c>
      <c r="AT255" s="2" t="str">
        <f>IF(Table1[[#This Row],[Enrollment Type: Group]]="X", "N", "C")</f>
        <v>N</v>
      </c>
      <c r="AU255" s="2" t="s">
        <v>348</v>
      </c>
      <c r="AV255" s="2" t="s">
        <v>348</v>
      </c>
      <c r="AW255" s="2" t="s">
        <v>348</v>
      </c>
      <c r="AX255" s="2" t="s">
        <v>348</v>
      </c>
      <c r="AY255" s="2" t="s">
        <v>349</v>
      </c>
      <c r="AZ255" s="2" t="s">
        <v>348</v>
      </c>
      <c r="BA255" s="2" t="s">
        <v>348</v>
      </c>
      <c r="BB255" s="2" t="s">
        <v>348</v>
      </c>
      <c r="BC255" s="2" t="str">
        <f>IF(Table1[[#This Row],[Enrollment Type: Group]]="X", "N", IF(Table1[[#This Row],[Enrollment Type: Atypical]]="A", "R", IF(Table1[[#This Row],[Enrollment Type: Individual]]="I", "R", IF(Table1[[#This Row],[Enrollment Type: Individual within a Group]]="N", "R", "Y"))))</f>
        <v>N</v>
      </c>
      <c r="BD255" s="2" t="s">
        <v>348</v>
      </c>
      <c r="BE255" s="2" t="s">
        <v>348</v>
      </c>
      <c r="BF255" s="2" t="s">
        <v>348</v>
      </c>
      <c r="BG255" s="2" t="s">
        <v>348</v>
      </c>
      <c r="BH255" s="2" t="s">
        <v>348</v>
      </c>
      <c r="BI255" s="2" t="s">
        <v>351</v>
      </c>
      <c r="BJ255" s="2" t="str">
        <f>IF(Table1[[#This Row],[Enrollment Type: Group]]="X", "N", IF(Table1[[#This Row],[Enrollment Type: Atypical]]="A", "O", IF(Table1[[#This Row],[Enrollment Type: Individual]]="I", "O", IF(Table1[[#This Row],[Enrollment Type: Individual within a Group]]="N", "O", "O"))))</f>
        <v>N</v>
      </c>
      <c r="BK255" s="2" t="s">
        <v>348</v>
      </c>
      <c r="BL255" s="2" t="s">
        <v>348</v>
      </c>
      <c r="BM255" s="2" t="s">
        <v>349</v>
      </c>
      <c r="BN255" s="20" t="s">
        <v>351</v>
      </c>
      <c r="BO255" s="20" t="s">
        <v>349</v>
      </c>
      <c r="BP255" s="20" t="s">
        <v>351</v>
      </c>
      <c r="BQ255" s="20" t="s">
        <v>349</v>
      </c>
      <c r="BR255" s="20" t="s">
        <v>348</v>
      </c>
      <c r="BS255" s="20" t="s">
        <v>349</v>
      </c>
      <c r="BT255" s="20" t="s">
        <v>348</v>
      </c>
      <c r="BU255" s="20" t="s">
        <v>351</v>
      </c>
      <c r="BV255" s="20" t="s">
        <v>348</v>
      </c>
      <c r="BW255" s="20" t="s">
        <v>348</v>
      </c>
      <c r="BX255" s="20" t="s">
        <v>348</v>
      </c>
      <c r="BY255" s="23" t="s">
        <v>349</v>
      </c>
    </row>
    <row r="256" spans="1:78" ht="33.75" x14ac:dyDescent="0.25">
      <c r="A256" s="5" t="str">
        <f>Table1[[#This Row],[Provider Type Code]]&amp;""&amp;Table1[[#This Row],[Provider Category (Specialty)]]</f>
        <v>19WI</v>
      </c>
      <c r="B256" s="5" t="s">
        <v>333</v>
      </c>
      <c r="C256" s="3" t="s">
        <v>773</v>
      </c>
      <c r="D256" s="3" t="s">
        <v>126</v>
      </c>
      <c r="E256" s="2" t="s">
        <v>777</v>
      </c>
      <c r="F256" s="23" t="s">
        <v>522</v>
      </c>
      <c r="G256" s="17" t="s">
        <v>381</v>
      </c>
      <c r="H256" s="17" t="s">
        <v>382</v>
      </c>
      <c r="I256" s="17" t="s">
        <v>348</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1" t="s">
        <v>348</v>
      </c>
      <c r="AA256" s="2" t="s">
        <v>348</v>
      </c>
      <c r="AB256" s="2" t="s">
        <v>348</v>
      </c>
      <c r="AC256" s="2" t="s">
        <v>348</v>
      </c>
      <c r="AD256" s="2" t="s">
        <v>348</v>
      </c>
      <c r="AE256" s="2" t="s">
        <v>348</v>
      </c>
      <c r="AF256" s="2" t="s">
        <v>348</v>
      </c>
      <c r="AG256" s="2" t="s">
        <v>348</v>
      </c>
      <c r="AH256" s="2" t="s">
        <v>348</v>
      </c>
      <c r="AI256" s="2" t="s">
        <v>348</v>
      </c>
      <c r="AJ256" s="2" t="s">
        <v>348</v>
      </c>
      <c r="AK256" s="2" t="s">
        <v>348</v>
      </c>
      <c r="AL256" s="2" t="s">
        <v>348</v>
      </c>
      <c r="AM256" s="2" t="s">
        <v>348</v>
      </c>
      <c r="AN256" s="2" t="s">
        <v>348</v>
      </c>
      <c r="AO256" s="2" t="s">
        <v>348</v>
      </c>
      <c r="AP256" s="2" t="s">
        <v>348</v>
      </c>
      <c r="AQ256" s="2" t="s">
        <v>348</v>
      </c>
      <c r="AR256" s="2" t="s">
        <v>348</v>
      </c>
      <c r="AS256" s="2" t="s">
        <v>348</v>
      </c>
      <c r="AT256" s="2" t="str">
        <f>IF(Table1[[#This Row],[Enrollment Type: Group]]="X", "N", "C")</f>
        <v>N</v>
      </c>
      <c r="AU256" s="2" t="s">
        <v>348</v>
      </c>
      <c r="AV256" s="2" t="s">
        <v>348</v>
      </c>
      <c r="AW256" s="2" t="s">
        <v>348</v>
      </c>
      <c r="AX256" s="2" t="s">
        <v>348</v>
      </c>
      <c r="AY256" s="2" t="s">
        <v>349</v>
      </c>
      <c r="AZ256" s="2" t="s">
        <v>348</v>
      </c>
      <c r="BA256" s="2" t="s">
        <v>348</v>
      </c>
      <c r="BB256" s="2" t="s">
        <v>348</v>
      </c>
      <c r="BC256" s="2" t="str">
        <f>IF(Table1[[#This Row],[Enrollment Type: Group]]="X", "N", IF(Table1[[#This Row],[Enrollment Type: Atypical]]="A", "R", IF(Table1[[#This Row],[Enrollment Type: Individual]]="I", "R", IF(Table1[[#This Row],[Enrollment Type: Individual within a Group]]="N", "R", "Y"))))</f>
        <v>N</v>
      </c>
      <c r="BD256" s="2" t="s">
        <v>348</v>
      </c>
      <c r="BE256" s="2" t="s">
        <v>348</v>
      </c>
      <c r="BF256" s="2" t="s">
        <v>348</v>
      </c>
      <c r="BG256" s="2" t="s">
        <v>348</v>
      </c>
      <c r="BH256" s="2" t="s">
        <v>348</v>
      </c>
      <c r="BI256" s="2" t="s">
        <v>351</v>
      </c>
      <c r="BJ256" s="2" t="str">
        <f>IF(Table1[[#This Row],[Enrollment Type: Group]]="X", "N", IF(Table1[[#This Row],[Enrollment Type: Atypical]]="A", "O", IF(Table1[[#This Row],[Enrollment Type: Individual]]="I", "O", IF(Table1[[#This Row],[Enrollment Type: Individual within a Group]]="N", "O", "O"))))</f>
        <v>N</v>
      </c>
      <c r="BK256" s="2" t="s">
        <v>348</v>
      </c>
      <c r="BL256" s="2" t="s">
        <v>348</v>
      </c>
      <c r="BM256" s="2" t="s">
        <v>349</v>
      </c>
      <c r="BN256" s="20" t="s">
        <v>351</v>
      </c>
      <c r="BO256" s="20" t="s">
        <v>349</v>
      </c>
      <c r="BP256" s="20" t="s">
        <v>351</v>
      </c>
      <c r="BQ256" s="20" t="s">
        <v>349</v>
      </c>
      <c r="BR256" s="20" t="s">
        <v>348</v>
      </c>
      <c r="BS256" s="20" t="s">
        <v>349</v>
      </c>
      <c r="BT256" s="20" t="s">
        <v>348</v>
      </c>
      <c r="BU256" s="20" t="s">
        <v>351</v>
      </c>
      <c r="BV256" s="20" t="s">
        <v>348</v>
      </c>
      <c r="BW256" s="20" t="s">
        <v>348</v>
      </c>
      <c r="BX256" s="20" t="s">
        <v>348</v>
      </c>
      <c r="BY256" s="23" t="s">
        <v>349</v>
      </c>
    </row>
    <row r="257" spans="1:78" ht="22.5" x14ac:dyDescent="0.25">
      <c r="A257" s="5" t="str">
        <f>Table1[[#This Row],[Provider Type Code]]&amp;""&amp;Table1[[#This Row],[Provider Category (Specialty)]]</f>
        <v>19XX</v>
      </c>
      <c r="B257" s="5" t="s">
        <v>333</v>
      </c>
      <c r="C257" s="3" t="s">
        <v>773</v>
      </c>
      <c r="D257" s="3" t="s">
        <v>336</v>
      </c>
      <c r="E257" s="2" t="s">
        <v>779</v>
      </c>
      <c r="F257" s="23" t="s">
        <v>522</v>
      </c>
      <c r="G257" s="17" t="s">
        <v>381</v>
      </c>
      <c r="H257" s="17" t="s">
        <v>382</v>
      </c>
      <c r="I257" s="17" t="s">
        <v>381</v>
      </c>
      <c r="J257" s="17" t="s">
        <v>381</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
        <v>348</v>
      </c>
      <c r="AR257" s="2" t="s">
        <v>348</v>
      </c>
      <c r="AS257" s="2" t="s">
        <v>348</v>
      </c>
      <c r="AT257" s="2" t="str">
        <f>IF(Table1[[#This Row],[Enrollment Type: Group]]="X", "N", "C")</f>
        <v>N</v>
      </c>
      <c r="AU257" s="2" t="s">
        <v>348</v>
      </c>
      <c r="AV257" s="2" t="s">
        <v>348</v>
      </c>
      <c r="AW257" s="2" t="s">
        <v>348</v>
      </c>
      <c r="AX257" s="2" t="s">
        <v>348</v>
      </c>
      <c r="AY257" s="2" t="s">
        <v>348</v>
      </c>
      <c r="AZ257" s="2" t="s">
        <v>348</v>
      </c>
      <c r="BA257" s="2" t="s">
        <v>348</v>
      </c>
      <c r="BB257" s="2" t="s">
        <v>348</v>
      </c>
      <c r="BC257" s="2" t="str">
        <f>IF(Table1[[#This Row],[Enrollment Type: Group]]="X", "N", IF(Table1[[#This Row],[Enrollment Type: Atypical]]="A", "R", IF(Table1[[#This Row],[Enrollment Type: Individual]]="I", "R", IF(Table1[[#This Row],[Enrollment Type: Individual within a Group]]="N", "R", "Y"))))</f>
        <v>N</v>
      </c>
      <c r="BD257" s="2" t="s">
        <v>348</v>
      </c>
      <c r="BE257" s="2" t="s">
        <v>348</v>
      </c>
      <c r="BF257" s="2" t="s">
        <v>348</v>
      </c>
      <c r="BG257" s="2" t="s">
        <v>348</v>
      </c>
      <c r="BH257" s="2" t="s">
        <v>348</v>
      </c>
      <c r="BI257" s="2" t="s">
        <v>351</v>
      </c>
      <c r="BJ257" s="2" t="str">
        <f>IF(Table1[[#This Row],[Enrollment Type: Group]]="X", "N", IF(Table1[[#This Row],[Enrollment Type: Atypical]]="A", "O", IF(Table1[[#This Row],[Enrollment Type: Individual]]="I", "O", IF(Table1[[#This Row],[Enrollment Type: Individual within a Group]]="N", "O", "O"))))</f>
        <v>N</v>
      </c>
      <c r="BK257" s="2" t="s">
        <v>348</v>
      </c>
      <c r="BL257" s="2" t="s">
        <v>348</v>
      </c>
      <c r="BM257" s="2" t="s">
        <v>349</v>
      </c>
      <c r="BN257" s="20" t="s">
        <v>351</v>
      </c>
      <c r="BO257" s="20" t="s">
        <v>349</v>
      </c>
      <c r="BP257" s="20" t="s">
        <v>351</v>
      </c>
      <c r="BQ257" s="20" t="s">
        <v>349</v>
      </c>
      <c r="BR257" s="20" t="s">
        <v>348</v>
      </c>
      <c r="BS257" s="20" t="s">
        <v>349</v>
      </c>
      <c r="BT257" s="20" t="s">
        <v>348</v>
      </c>
      <c r="BU2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257" s="20" t="s">
        <v>348</v>
      </c>
      <c r="BW257" s="20" t="s">
        <v>348</v>
      </c>
      <c r="BX257" s="20" t="s">
        <v>348</v>
      </c>
      <c r="BY257" s="23" t="s">
        <v>349</v>
      </c>
    </row>
    <row r="258" spans="1:78" x14ac:dyDescent="0.25">
      <c r="A258" s="5" t="str">
        <f>Table1[[#This Row],[Provider Type Code]]&amp;""&amp;Table1[[#This Row],[Provider Category (Specialty)]]</f>
        <v>2064</v>
      </c>
      <c r="B258" s="5" t="s">
        <v>423</v>
      </c>
      <c r="C258" s="3" t="s">
        <v>99</v>
      </c>
      <c r="D258" s="3" t="s">
        <v>460</v>
      </c>
      <c r="E258" s="2" t="s">
        <v>590</v>
      </c>
      <c r="F258" s="23" t="s">
        <v>522</v>
      </c>
      <c r="G258" s="17" t="s">
        <v>381</v>
      </c>
      <c r="H258" s="17" t="s">
        <v>382</v>
      </c>
      <c r="I258" s="17" t="s">
        <v>348</v>
      </c>
      <c r="J258" s="17" t="s">
        <v>347</v>
      </c>
      <c r="K258" s="2" t="s">
        <v>349</v>
      </c>
      <c r="L258" s="2" t="s">
        <v>348</v>
      </c>
      <c r="M258" s="2" t="s">
        <v>348</v>
      </c>
      <c r="N258" s="2" t="s">
        <v>348</v>
      </c>
      <c r="O258" s="2" t="s">
        <v>348</v>
      </c>
      <c r="P258" s="2" t="s">
        <v>348</v>
      </c>
      <c r="Q258" s="2" t="s">
        <v>348</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
        <v>348</v>
      </c>
      <c r="AR258" s="2" t="s">
        <v>348</v>
      </c>
      <c r="AS258" s="2" t="s">
        <v>348</v>
      </c>
      <c r="AT258" s="2" t="str">
        <f>IF(Table1[[#This Row],[Enrollment Type: Group]]="X", "N", "C")</f>
        <v>C</v>
      </c>
      <c r="AU258" s="2" t="s">
        <v>348</v>
      </c>
      <c r="AV258" s="2" t="s">
        <v>348</v>
      </c>
      <c r="AW258" s="2" t="s">
        <v>348</v>
      </c>
      <c r="AX258" s="2" t="s">
        <v>348</v>
      </c>
      <c r="AY258" s="2" t="s">
        <v>650</v>
      </c>
      <c r="AZ258" s="2" t="s">
        <v>348</v>
      </c>
      <c r="BA258" s="2" t="s">
        <v>348</v>
      </c>
      <c r="BB258" s="2" t="s">
        <v>348</v>
      </c>
      <c r="BC258" s="2" t="str">
        <f>IF(Table1[[#This Row],[Enrollment Type: Group]]="X", "N", IF(Table1[[#This Row],[Enrollment Type: Atypical]]="A", "R", IF(Table1[[#This Row],[Enrollment Type: Individual]]="I", "R", IF(Table1[[#This Row],[Enrollment Type: Individual within a Group]]="N", "R", "Y"))))</f>
        <v>R</v>
      </c>
      <c r="BD258" s="2" t="s">
        <v>348</v>
      </c>
      <c r="BE258" s="2" t="s">
        <v>348</v>
      </c>
      <c r="BF258" s="2" t="s">
        <v>348</v>
      </c>
      <c r="BG258" s="2" t="s">
        <v>348</v>
      </c>
      <c r="BH258" s="2" t="s">
        <v>348</v>
      </c>
      <c r="BI258" s="2" t="s">
        <v>650</v>
      </c>
      <c r="BJ258" s="2" t="str">
        <f>IF(Table1[[#This Row],[Enrollment Type: Group]]="X", "N", IF(Table1[[#This Row],[Enrollment Type: Atypical]]="A", "O", IF(Table1[[#This Row],[Enrollment Type: Individual]]="I", "O", IF(Table1[[#This Row],[Enrollment Type: Individual within a Group]]="N", "O", "O"))))</f>
        <v>O</v>
      </c>
      <c r="BK258" s="2" t="s">
        <v>348</v>
      </c>
      <c r="BL258" s="2" t="s">
        <v>348</v>
      </c>
      <c r="BM258" s="2" t="s">
        <v>349</v>
      </c>
      <c r="BN258" s="20" t="s">
        <v>348</v>
      </c>
      <c r="BO258" s="20" t="s">
        <v>349</v>
      </c>
      <c r="BP258" s="20" t="s">
        <v>351</v>
      </c>
      <c r="BQ258" s="20" t="s">
        <v>349</v>
      </c>
      <c r="BR258" s="20" t="s">
        <v>348</v>
      </c>
      <c r="BS258" s="20" t="s">
        <v>349</v>
      </c>
      <c r="BT258" s="20" t="s">
        <v>348</v>
      </c>
      <c r="BU258" s="20" t="s">
        <v>351</v>
      </c>
      <c r="BV258" s="20" t="s">
        <v>348</v>
      </c>
      <c r="BW258" s="20" t="s">
        <v>348</v>
      </c>
      <c r="BX258" s="20" t="s">
        <v>348</v>
      </c>
      <c r="BY258" s="23" t="s">
        <v>349</v>
      </c>
      <c r="BZ258" s="2"/>
    </row>
    <row r="259" spans="1:78" ht="22.5" x14ac:dyDescent="0.25">
      <c r="A259" s="36" t="str">
        <f>Table1[[#This Row],[Provider Type Code]]&amp;""&amp;Table1[[#This Row],[Provider Category (Specialty)]]</f>
        <v>20SB</v>
      </c>
      <c r="B259" s="5" t="s">
        <v>423</v>
      </c>
      <c r="C259" s="3" t="s">
        <v>99</v>
      </c>
      <c r="D259" s="3" t="s">
        <v>272</v>
      </c>
      <c r="E259" s="2" t="s">
        <v>629</v>
      </c>
      <c r="F259" s="23" t="s">
        <v>522</v>
      </c>
      <c r="G259" s="17" t="s">
        <v>381</v>
      </c>
      <c r="H259" s="17" t="s">
        <v>381</v>
      </c>
      <c r="I259" s="17" t="s">
        <v>381</v>
      </c>
      <c r="J259" s="17" t="s">
        <v>347</v>
      </c>
      <c r="K259" s="2" t="s">
        <v>348</v>
      </c>
      <c r="L259" s="2" t="s">
        <v>348</v>
      </c>
      <c r="M259" s="2" t="s">
        <v>348</v>
      </c>
      <c r="N259" s="2" t="s">
        <v>348</v>
      </c>
      <c r="O259" s="2" t="s">
        <v>348</v>
      </c>
      <c r="P259" s="2" t="s">
        <v>348</v>
      </c>
      <c r="Q259" s="2" t="s">
        <v>349</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
        <v>348</v>
      </c>
      <c r="AR259" s="2" t="s">
        <v>348</v>
      </c>
      <c r="AS259" s="2" t="s">
        <v>348</v>
      </c>
      <c r="AT259" s="2" t="str">
        <f>IF(Table1[[#This Row],[Enrollment Type: Group]]="X", "N", "C")</f>
        <v>C</v>
      </c>
      <c r="AU259" s="2" t="s">
        <v>348</v>
      </c>
      <c r="AV259" s="2" t="s">
        <v>348</v>
      </c>
      <c r="AW259" s="2" t="s">
        <v>348</v>
      </c>
      <c r="AX259" s="2" t="s">
        <v>348</v>
      </c>
      <c r="AY259" s="2" t="str">
        <f>IF(Table1[[#This Row],[Enrollment Type: Individual within a Group]]="X", "Y", IF(Table1[[#This Row],[Enrollment Type: Atypical]]="A", "B", IF(Table1[[#This Row],[Enrollment Type: Individual]]="I", "B", IF(Table1[[#This Row],[Enrollment Type: Group]]="G", "B", "N"))))</f>
        <v>Y</v>
      </c>
      <c r="AZ259" s="2" t="s">
        <v>348</v>
      </c>
      <c r="BA259" s="2" t="s">
        <v>348</v>
      </c>
      <c r="BB259" s="2" t="s">
        <v>348</v>
      </c>
      <c r="BC259" s="2" t="str">
        <f>IF(Table1[[#This Row],[Enrollment Type: Group]]="X", "N", IF(Table1[[#This Row],[Enrollment Type: Atypical]]="A", "R", IF(Table1[[#This Row],[Enrollment Type: Individual]]="I", "R", IF(Table1[[#This Row],[Enrollment Type: Individual within a Group]]="N", "R", "Y"))))</f>
        <v>Y</v>
      </c>
      <c r="BD259" s="2" t="s">
        <v>348</v>
      </c>
      <c r="BE259" s="2" t="s">
        <v>348</v>
      </c>
      <c r="BF259" s="2" t="s">
        <v>348</v>
      </c>
      <c r="BG259" s="2" t="s">
        <v>348</v>
      </c>
      <c r="BH259" s="2" t="s">
        <v>348</v>
      </c>
      <c r="BI259" s="2" t="s">
        <v>348</v>
      </c>
      <c r="BJ259" s="2" t="str">
        <f>IF(Table1[[#This Row],[Enrollment Type: Group]]="X", "N", IF(Table1[[#This Row],[Enrollment Type: Atypical]]="A", "O", IF(Table1[[#This Row],[Enrollment Type: Individual]]="I", "O", IF(Table1[[#This Row],[Enrollment Type: Individual within a Group]]="N", "O", "O"))))</f>
        <v>O</v>
      </c>
      <c r="BK259" s="2" t="s">
        <v>348</v>
      </c>
      <c r="BL259" s="2" t="s">
        <v>348</v>
      </c>
      <c r="BM259" s="2" t="s">
        <v>349</v>
      </c>
      <c r="BN259" s="20" t="s">
        <v>348</v>
      </c>
      <c r="BO259" s="20" t="s">
        <v>349</v>
      </c>
      <c r="BP259" s="20" t="s">
        <v>351</v>
      </c>
      <c r="BQ259" s="20" t="s">
        <v>349</v>
      </c>
      <c r="BR259" s="20" t="s">
        <v>348</v>
      </c>
      <c r="BS259" s="20" t="s">
        <v>349</v>
      </c>
      <c r="BT259" s="20" t="s">
        <v>348</v>
      </c>
      <c r="BU259" s="20" t="s">
        <v>348</v>
      </c>
      <c r="BV259" s="20" t="s">
        <v>348</v>
      </c>
      <c r="BW259" s="20" t="s">
        <v>348</v>
      </c>
      <c r="BX259" s="20" t="s">
        <v>348</v>
      </c>
      <c r="BY259" s="23" t="s">
        <v>349</v>
      </c>
      <c r="BZ259" s="2"/>
    </row>
    <row r="260" spans="1:78" x14ac:dyDescent="0.25">
      <c r="A260" s="5" t="str">
        <f>Table1[[#This Row],[Provider Type Code]]&amp;""&amp;Table1[[#This Row],[Provider Category (Specialty)]]</f>
        <v>21E3</v>
      </c>
      <c r="B260" s="5" t="s">
        <v>424</v>
      </c>
      <c r="C260" s="3" t="s">
        <v>280</v>
      </c>
      <c r="D260" s="3" t="s">
        <v>67</v>
      </c>
      <c r="E260" s="2" t="s">
        <v>68</v>
      </c>
      <c r="F260" s="23" t="s">
        <v>517</v>
      </c>
      <c r="G260" s="17" t="s">
        <v>381</v>
      </c>
      <c r="H260" s="17" t="s">
        <v>382</v>
      </c>
      <c r="I260" s="17" t="s">
        <v>348</v>
      </c>
      <c r="J260" s="17" t="s">
        <v>381</v>
      </c>
      <c r="K260" s="2" t="s">
        <v>348</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
        <v>348</v>
      </c>
      <c r="AR260" s="2" t="s">
        <v>348</v>
      </c>
      <c r="AS260" s="2" t="s">
        <v>348</v>
      </c>
      <c r="AT260" s="2" t="str">
        <f>IF(Table1[[#This Row],[Enrollment Type: Group]]="X", "N", "C")</f>
        <v>N</v>
      </c>
      <c r="AU260" s="2" t="s">
        <v>348</v>
      </c>
      <c r="AV260" s="2" t="s">
        <v>348</v>
      </c>
      <c r="AW260" s="2" t="s">
        <v>348</v>
      </c>
      <c r="AX260" s="2" t="s">
        <v>348</v>
      </c>
      <c r="AY260" s="2" t="s">
        <v>650</v>
      </c>
      <c r="AZ260" s="2" t="s">
        <v>349</v>
      </c>
      <c r="BA260" s="2" t="s">
        <v>348</v>
      </c>
      <c r="BB260" s="2" t="s">
        <v>348</v>
      </c>
      <c r="BC260" s="2" t="str">
        <f>IF(Table1[[#This Row],[Enrollment Type: Group]]="X", "N", IF(Table1[[#This Row],[Enrollment Type: Atypical]]="A", "R", IF(Table1[[#This Row],[Enrollment Type: Individual]]="I", "R", IF(Table1[[#This Row],[Enrollment Type: Individual within a Group]]="N", "R", "Y"))))</f>
        <v>N</v>
      </c>
      <c r="BD260" s="2" t="s">
        <v>348</v>
      </c>
      <c r="BE260" s="2" t="s">
        <v>348</v>
      </c>
      <c r="BF260" s="2" t="s">
        <v>348</v>
      </c>
      <c r="BG260" s="2" t="s">
        <v>348</v>
      </c>
      <c r="BH260" s="2" t="s">
        <v>348</v>
      </c>
      <c r="BI260" s="2" t="s">
        <v>650</v>
      </c>
      <c r="BJ260" s="2" t="str">
        <f>IF(Table1[[#This Row],[Enrollment Type: Group]]="X", "N", IF(Table1[[#This Row],[Enrollment Type: Atypical]]="A", "O", IF(Table1[[#This Row],[Enrollment Type: Individual]]="I", "O", IF(Table1[[#This Row],[Enrollment Type: Individual within a Group]]="N", "O", "O"))))</f>
        <v>N</v>
      </c>
      <c r="BK260" s="2" t="s">
        <v>348</v>
      </c>
      <c r="BL260" s="2" t="s">
        <v>348</v>
      </c>
      <c r="BM260" s="2" t="s">
        <v>348</v>
      </c>
      <c r="BN260" s="20" t="s">
        <v>348</v>
      </c>
      <c r="BO260" s="20" t="s">
        <v>348</v>
      </c>
      <c r="BP260" s="20" t="s">
        <v>351</v>
      </c>
      <c r="BQ260" s="20" t="s">
        <v>349</v>
      </c>
      <c r="BR260" s="20" t="s">
        <v>348</v>
      </c>
      <c r="BS260" s="20" t="s">
        <v>349</v>
      </c>
      <c r="BT260" s="20" t="s">
        <v>348</v>
      </c>
      <c r="BU260" s="20" t="s">
        <v>351</v>
      </c>
      <c r="BV260" s="20" t="s">
        <v>348</v>
      </c>
      <c r="BW260" s="20" t="s">
        <v>348</v>
      </c>
      <c r="BX260" s="20" t="s">
        <v>348</v>
      </c>
      <c r="BY260" s="23" t="s">
        <v>349</v>
      </c>
    </row>
    <row r="261" spans="1:78" x14ac:dyDescent="0.25">
      <c r="A261" s="5" t="str">
        <f>Table1[[#This Row],[Provider Type Code]]&amp;""&amp;Table1[[#This Row],[Provider Category (Specialty)]]</f>
        <v>21T1</v>
      </c>
      <c r="B261" s="5" t="s">
        <v>424</v>
      </c>
      <c r="C261" s="3" t="s">
        <v>280</v>
      </c>
      <c r="D261" s="3" t="s">
        <v>286</v>
      </c>
      <c r="E261" s="2" t="s">
        <v>630</v>
      </c>
      <c r="F261" s="23" t="s">
        <v>517</v>
      </c>
      <c r="G261" s="17" t="s">
        <v>381</v>
      </c>
      <c r="H261" s="17" t="s">
        <v>382</v>
      </c>
      <c r="I261" s="17" t="s">
        <v>348</v>
      </c>
      <c r="J261" s="17" t="s">
        <v>381</v>
      </c>
      <c r="K261" s="2" t="s">
        <v>349</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348</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
        <v>348</v>
      </c>
      <c r="AR261" s="2" t="s">
        <v>348</v>
      </c>
      <c r="AS261" s="2" t="s">
        <v>348</v>
      </c>
      <c r="AT261" s="2" t="str">
        <f>IF(Table1[[#This Row],[Enrollment Type: Group]]="X", "N", "C")</f>
        <v>N</v>
      </c>
      <c r="AU261" s="2" t="s">
        <v>348</v>
      </c>
      <c r="AV261" s="2" t="s">
        <v>348</v>
      </c>
      <c r="AW261" s="2" t="s">
        <v>348</v>
      </c>
      <c r="AX261" s="2" t="s">
        <v>348</v>
      </c>
      <c r="AY261" s="2" t="s">
        <v>650</v>
      </c>
      <c r="AZ261" s="2" t="s">
        <v>351</v>
      </c>
      <c r="BA261" s="2" t="s">
        <v>348</v>
      </c>
      <c r="BB261" s="2" t="s">
        <v>348</v>
      </c>
      <c r="BC261" s="2" t="str">
        <f>IF(Table1[[#This Row],[Enrollment Type: Group]]="X", "N", IF(Table1[[#This Row],[Enrollment Type: Atypical]]="A", "R", IF(Table1[[#This Row],[Enrollment Type: Individual]]="I", "R", IF(Table1[[#This Row],[Enrollment Type: Individual within a Group]]="N", "R", "Y"))))</f>
        <v>N</v>
      </c>
      <c r="BD261" s="2" t="s">
        <v>348</v>
      </c>
      <c r="BE261" s="2" t="s">
        <v>348</v>
      </c>
      <c r="BF261" s="2" t="s">
        <v>348</v>
      </c>
      <c r="BG261" s="2" t="s">
        <v>348</v>
      </c>
      <c r="BH261" s="2" t="s">
        <v>348</v>
      </c>
      <c r="BI261" s="2" t="s">
        <v>650</v>
      </c>
      <c r="BJ261" s="2" t="str">
        <f>IF(Table1[[#This Row],[Enrollment Type: Group]]="X", "N", IF(Table1[[#This Row],[Enrollment Type: Atypical]]="A", "O", IF(Table1[[#This Row],[Enrollment Type: Individual]]="I", "O", IF(Table1[[#This Row],[Enrollment Type: Individual within a Group]]="N", "O", "O"))))</f>
        <v>N</v>
      </c>
      <c r="BK261" s="2" t="s">
        <v>348</v>
      </c>
      <c r="BL261" s="2" t="s">
        <v>348</v>
      </c>
      <c r="BM261" s="2" t="s">
        <v>349</v>
      </c>
      <c r="BN261" s="20" t="s">
        <v>348</v>
      </c>
      <c r="BO261" s="20" t="s">
        <v>349</v>
      </c>
      <c r="BP261" s="20" t="s">
        <v>351</v>
      </c>
      <c r="BQ261" s="20" t="s">
        <v>349</v>
      </c>
      <c r="BR261" s="20" t="s">
        <v>348</v>
      </c>
      <c r="BS261" s="20" t="s">
        <v>349</v>
      </c>
      <c r="BT261" s="20" t="s">
        <v>348</v>
      </c>
      <c r="BU261" s="20" t="s">
        <v>351</v>
      </c>
      <c r="BV261" s="20" t="s">
        <v>348</v>
      </c>
      <c r="BW261" s="20" t="s">
        <v>349</v>
      </c>
      <c r="BX261" s="20" t="s">
        <v>348</v>
      </c>
      <c r="BY261" s="23" t="s">
        <v>349</v>
      </c>
    </row>
    <row r="262" spans="1:78" x14ac:dyDescent="0.25">
      <c r="A262" s="5" t="str">
        <f>Table1[[#This Row],[Provider Type Code]]&amp;""&amp;Table1[[#This Row],[Provider Category (Specialty)]]</f>
        <v>21T2</v>
      </c>
      <c r="B262" s="5" t="s">
        <v>424</v>
      </c>
      <c r="C262" s="3" t="s">
        <v>280</v>
      </c>
      <c r="D262" s="3" t="s">
        <v>281</v>
      </c>
      <c r="E262" s="2" t="s">
        <v>282</v>
      </c>
      <c r="F262" s="23" t="s">
        <v>517</v>
      </c>
      <c r="G262" s="17" t="s">
        <v>381</v>
      </c>
      <c r="H262" s="17" t="s">
        <v>382</v>
      </c>
      <c r="I262" s="17" t="s">
        <v>348</v>
      </c>
      <c r="J262" s="17" t="s">
        <v>381</v>
      </c>
      <c r="K262" s="2" t="s">
        <v>354</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348</v>
      </c>
      <c r="AA262" s="2" t="s">
        <v>348</v>
      </c>
      <c r="AB262" s="2" t="s">
        <v>349</v>
      </c>
      <c r="AC262" s="2" t="s">
        <v>348</v>
      </c>
      <c r="AD262" s="2" t="s">
        <v>348</v>
      </c>
      <c r="AE262" s="2" t="s">
        <v>348</v>
      </c>
      <c r="AF262" s="2" t="s">
        <v>348</v>
      </c>
      <c r="AG262" s="2" t="s">
        <v>348</v>
      </c>
      <c r="AH262" s="2" t="s">
        <v>348</v>
      </c>
      <c r="AI262" s="2" t="s">
        <v>348</v>
      </c>
      <c r="AJ262" s="2" t="s">
        <v>348</v>
      </c>
      <c r="AK262" s="2" t="s">
        <v>348</v>
      </c>
      <c r="AL262" s="2" t="s">
        <v>348</v>
      </c>
      <c r="AM262" s="2" t="s">
        <v>348</v>
      </c>
      <c r="AN262" s="2" t="s">
        <v>348</v>
      </c>
      <c r="AO262" s="2" t="s">
        <v>348</v>
      </c>
      <c r="AP262" s="2" t="s">
        <v>348</v>
      </c>
      <c r="AQ262" s="2" t="s">
        <v>348</v>
      </c>
      <c r="AR262" s="2" t="s">
        <v>348</v>
      </c>
      <c r="AS262" s="2" t="s">
        <v>348</v>
      </c>
      <c r="AT262" s="2" t="str">
        <f>IF(Table1[[#This Row],[Enrollment Type: Group]]="X", "N", "C")</f>
        <v>N</v>
      </c>
      <c r="AU262" s="2" t="s">
        <v>348</v>
      </c>
      <c r="AV262" s="2" t="s">
        <v>348</v>
      </c>
      <c r="AW262" s="2" t="s">
        <v>348</v>
      </c>
      <c r="AX262" s="2" t="s">
        <v>348</v>
      </c>
      <c r="AY262" s="2" t="s">
        <v>650</v>
      </c>
      <c r="AZ262" s="2" t="s">
        <v>351</v>
      </c>
      <c r="BA262" s="2" t="s">
        <v>348</v>
      </c>
      <c r="BB262" s="2" t="s">
        <v>348</v>
      </c>
      <c r="BC262" s="2" t="str">
        <f>IF(Table1[[#This Row],[Enrollment Type: Group]]="X", "N", IF(Table1[[#This Row],[Enrollment Type: Atypical]]="A", "R", IF(Table1[[#This Row],[Enrollment Type: Individual]]="I", "R", IF(Table1[[#This Row],[Enrollment Type: Individual within a Group]]="N", "R", "Y"))))</f>
        <v>N</v>
      </c>
      <c r="BD262" s="2" t="s">
        <v>348</v>
      </c>
      <c r="BE262" s="2" t="s">
        <v>348</v>
      </c>
      <c r="BF262" s="2" t="s">
        <v>348</v>
      </c>
      <c r="BG262" s="2" t="s">
        <v>348</v>
      </c>
      <c r="BH262" s="2" t="s">
        <v>348</v>
      </c>
      <c r="BI262" s="2" t="s">
        <v>650</v>
      </c>
      <c r="BJ262" s="2" t="str">
        <f>IF(Table1[[#This Row],[Enrollment Type: Group]]="X", "N", IF(Table1[[#This Row],[Enrollment Type: Atypical]]="A", "O", IF(Table1[[#This Row],[Enrollment Type: Individual]]="I", "O", IF(Table1[[#This Row],[Enrollment Type: Individual within a Group]]="N", "O", "O"))))</f>
        <v>N</v>
      </c>
      <c r="BK262" s="2" t="s">
        <v>348</v>
      </c>
      <c r="BL262" s="2" t="s">
        <v>348</v>
      </c>
      <c r="BM262" s="2" t="s">
        <v>349</v>
      </c>
      <c r="BN262" s="20" t="s">
        <v>348</v>
      </c>
      <c r="BO262" s="20" t="s">
        <v>349</v>
      </c>
      <c r="BP262" s="20" t="s">
        <v>351</v>
      </c>
      <c r="BQ262" s="20" t="s">
        <v>349</v>
      </c>
      <c r="BR262" s="20" t="s">
        <v>348</v>
      </c>
      <c r="BS262" s="20" t="s">
        <v>349</v>
      </c>
      <c r="BT262" s="20" t="s">
        <v>348</v>
      </c>
      <c r="BU262" s="20" t="s">
        <v>351</v>
      </c>
      <c r="BV262" s="20" t="s">
        <v>348</v>
      </c>
      <c r="BW262" s="20" t="s">
        <v>348</v>
      </c>
      <c r="BX262" s="20" t="s">
        <v>348</v>
      </c>
      <c r="BY262" s="23" t="s">
        <v>349</v>
      </c>
      <c r="BZ262" s="2" t="s">
        <v>414</v>
      </c>
    </row>
    <row r="263" spans="1:78" ht="22.5" x14ac:dyDescent="0.25">
      <c r="A263" s="5" t="str">
        <f>Table1[[#This Row],[Provider Type Code]]&amp;""&amp;Table1[[#This Row],[Provider Category (Specialty)]]</f>
        <v>21T6</v>
      </c>
      <c r="B263" s="5" t="s">
        <v>424</v>
      </c>
      <c r="C263" s="3" t="s">
        <v>280</v>
      </c>
      <c r="D263" s="3" t="s">
        <v>284</v>
      </c>
      <c r="E263" s="2" t="s">
        <v>631</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348</v>
      </c>
      <c r="AM263" s="2" t="s">
        <v>348</v>
      </c>
      <c r="AN263" s="2" t="s">
        <v>349</v>
      </c>
      <c r="AO263" s="2" t="s">
        <v>348</v>
      </c>
      <c r="AP263" s="2" t="s">
        <v>348</v>
      </c>
      <c r="AQ263" s="2" t="s">
        <v>348</v>
      </c>
      <c r="AR263" s="2" t="s">
        <v>348</v>
      </c>
      <c r="AS263" s="2" t="s">
        <v>348</v>
      </c>
      <c r="AT263" s="2" t="str">
        <f>IF(Table1[[#This Row],[Enrollment Type: Group]]="X", "N", "C")</f>
        <v>N</v>
      </c>
      <c r="AU263" s="2" t="s">
        <v>348</v>
      </c>
      <c r="AV263" s="2" t="s">
        <v>348</v>
      </c>
      <c r="AW263" s="2" t="s">
        <v>348</v>
      </c>
      <c r="AX263" s="2" t="s">
        <v>348</v>
      </c>
      <c r="AY263" s="2" t="s">
        <v>650</v>
      </c>
      <c r="AZ263" s="2" t="s">
        <v>351</v>
      </c>
      <c r="BA263" s="2" t="s">
        <v>348</v>
      </c>
      <c r="BB263" s="2" t="s">
        <v>348</v>
      </c>
      <c r="BC263" s="2" t="str">
        <f>IF(Table1[[#This Row],[Enrollment Type: Group]]="X", "N", IF(Table1[[#This Row],[Enrollment Type: Atypical]]="A", "R", IF(Table1[[#This Row],[Enrollment Type: Individual]]="I", "R", IF(Table1[[#This Row],[Enrollment Type: Individual within a Group]]="N", "R", "Y"))))</f>
        <v>N</v>
      </c>
      <c r="BD263" s="2" t="s">
        <v>348</v>
      </c>
      <c r="BE263" s="2" t="s">
        <v>348</v>
      </c>
      <c r="BF263" s="2" t="s">
        <v>348</v>
      </c>
      <c r="BG263" s="2" t="s">
        <v>348</v>
      </c>
      <c r="BH263" s="2" t="s">
        <v>348</v>
      </c>
      <c r="BI263" s="2" t="s">
        <v>650</v>
      </c>
      <c r="BJ263" s="2" t="str">
        <f>IF(Table1[[#This Row],[Enrollment Type: Group]]="X", "N", IF(Table1[[#This Row],[Enrollment Type: Atypical]]="A", "O", IF(Table1[[#This Row],[Enrollment Type: Individual]]="I", "O", IF(Table1[[#This Row],[Enrollment Type: Individual within a Group]]="N", "O", "O"))))</f>
        <v>N</v>
      </c>
      <c r="BK263" s="2" t="s">
        <v>348</v>
      </c>
      <c r="BL263" s="2" t="s">
        <v>348</v>
      </c>
      <c r="BM263" s="2" t="s">
        <v>349</v>
      </c>
      <c r="BN263" s="20" t="s">
        <v>348</v>
      </c>
      <c r="BO263" s="20" t="s">
        <v>349</v>
      </c>
      <c r="BP263" s="20" t="s">
        <v>351</v>
      </c>
      <c r="BQ263" s="20" t="s">
        <v>349</v>
      </c>
      <c r="BR263" s="20" t="s">
        <v>348</v>
      </c>
      <c r="BS263" s="20" t="s">
        <v>349</v>
      </c>
      <c r="BT263" s="20" t="s">
        <v>348</v>
      </c>
      <c r="BU263" s="20" t="s">
        <v>351</v>
      </c>
      <c r="BV263" s="20" t="s">
        <v>348</v>
      </c>
      <c r="BW263" s="20" t="s">
        <v>348</v>
      </c>
      <c r="BX263" s="20" t="s">
        <v>348</v>
      </c>
      <c r="BY263" s="23" t="s">
        <v>349</v>
      </c>
    </row>
    <row r="264" spans="1:78" ht="33.75" x14ac:dyDescent="0.25">
      <c r="A264" s="5" t="str">
        <f>Table1[[#This Row],[Provider Type Code]]&amp;""&amp;Table1[[#This Row],[Provider Category (Specialty)]]</f>
        <v>21TO</v>
      </c>
      <c r="B264" s="5" t="s">
        <v>424</v>
      </c>
      <c r="C264" s="3" t="s">
        <v>280</v>
      </c>
      <c r="D264" s="3" t="s">
        <v>285</v>
      </c>
      <c r="E264" s="2" t="s">
        <v>635</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
        <v>348</v>
      </c>
      <c r="AR264" s="2" t="s">
        <v>348</v>
      </c>
      <c r="AS264" s="2" t="s">
        <v>348</v>
      </c>
      <c r="AT264" s="2" t="str">
        <f>IF(Table1[[#This Row],[Enrollment Type: Group]]="X", "N", "C")</f>
        <v>N</v>
      </c>
      <c r="AU264" s="2" t="s">
        <v>348</v>
      </c>
      <c r="AV264" s="2" t="s">
        <v>348</v>
      </c>
      <c r="AW264" s="2" t="s">
        <v>348</v>
      </c>
      <c r="AX264" s="2" t="s">
        <v>348</v>
      </c>
      <c r="AY264" s="2" t="s">
        <v>650</v>
      </c>
      <c r="AZ264" s="2" t="s">
        <v>351</v>
      </c>
      <c r="BA264" s="2" t="s">
        <v>348</v>
      </c>
      <c r="BB264" s="2" t="s">
        <v>348</v>
      </c>
      <c r="BC264" s="2" t="str">
        <f>IF(Table1[[#This Row],[Enrollment Type: Group]]="X", "N", IF(Table1[[#This Row],[Enrollment Type: Atypical]]="A", "R", IF(Table1[[#This Row],[Enrollment Type: Individual]]="I", "R", IF(Table1[[#This Row],[Enrollment Type: Individual within a Group]]="N", "R", "Y"))))</f>
        <v>N</v>
      </c>
      <c r="BD264" s="2" t="s">
        <v>348</v>
      </c>
      <c r="BE264" s="2" t="s">
        <v>348</v>
      </c>
      <c r="BF264" s="2" t="s">
        <v>348</v>
      </c>
      <c r="BG264" s="2" t="s">
        <v>348</v>
      </c>
      <c r="BH264" s="2" t="s">
        <v>348</v>
      </c>
      <c r="BI264" s="2" t="s">
        <v>650</v>
      </c>
      <c r="BJ264" s="2" t="str">
        <f>IF(Table1[[#This Row],[Enrollment Type: Group]]="X", "N", IF(Table1[[#This Row],[Enrollment Type: Atypical]]="A", "O", IF(Table1[[#This Row],[Enrollment Type: Individual]]="I", "O", IF(Table1[[#This Row],[Enrollment Type: Individual within a Group]]="N", "O", "O"))))</f>
        <v>N</v>
      </c>
      <c r="BK264" s="2" t="s">
        <v>348</v>
      </c>
      <c r="BL264" s="2" t="s">
        <v>348</v>
      </c>
      <c r="BM264" s="2" t="s">
        <v>349</v>
      </c>
      <c r="BN264" s="20" t="s">
        <v>348</v>
      </c>
      <c r="BO264" s="20" t="s">
        <v>349</v>
      </c>
      <c r="BP264" s="20" t="s">
        <v>351</v>
      </c>
      <c r="BQ264" s="20" t="s">
        <v>349</v>
      </c>
      <c r="BR264" s="20" t="s">
        <v>348</v>
      </c>
      <c r="BS264" s="20" t="s">
        <v>349</v>
      </c>
      <c r="BT264" s="20" t="s">
        <v>348</v>
      </c>
      <c r="BU264" s="20" t="s">
        <v>351</v>
      </c>
      <c r="BV264" s="20" t="s">
        <v>348</v>
      </c>
      <c r="BW264" s="20" t="s">
        <v>348</v>
      </c>
      <c r="BX264" s="20" t="s">
        <v>348</v>
      </c>
      <c r="BY264" s="23" t="s">
        <v>349</v>
      </c>
    </row>
    <row r="265" spans="1:78" ht="22.5" x14ac:dyDescent="0.25">
      <c r="A265" s="5" t="str">
        <f>Table1[[#This Row],[Provider Type Code]]&amp;""&amp;Table1[[#This Row],[Provider Category (Specialty)]]</f>
        <v>21TP</v>
      </c>
      <c r="B265" s="5" t="s">
        <v>424</v>
      </c>
      <c r="C265" s="3" t="s">
        <v>280</v>
      </c>
      <c r="D265" s="3" t="s">
        <v>287</v>
      </c>
      <c r="E265" s="2" t="s">
        <v>636</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
        <v>348</v>
      </c>
      <c r="AR265" s="2" t="s">
        <v>348</v>
      </c>
      <c r="AS265" s="2" t="s">
        <v>348</v>
      </c>
      <c r="AT265" s="2" t="str">
        <f>IF(Table1[[#This Row],[Enrollment Type: Group]]="X", "N", "C")</f>
        <v>N</v>
      </c>
      <c r="AU265" s="2" t="s">
        <v>348</v>
      </c>
      <c r="AV265" s="2" t="s">
        <v>348</v>
      </c>
      <c r="AW265" s="2" t="s">
        <v>348</v>
      </c>
      <c r="AX265" s="2" t="s">
        <v>348</v>
      </c>
      <c r="AY265" s="2" t="s">
        <v>650</v>
      </c>
      <c r="AZ265" s="2" t="s">
        <v>351</v>
      </c>
      <c r="BA265" s="2" t="s">
        <v>348</v>
      </c>
      <c r="BB265" s="2" t="s">
        <v>348</v>
      </c>
      <c r="BC265" s="2" t="str">
        <f>IF(Table1[[#This Row],[Enrollment Type: Group]]="X", "N", IF(Table1[[#This Row],[Enrollment Type: Atypical]]="A", "R", IF(Table1[[#This Row],[Enrollment Type: Individual]]="I", "R", IF(Table1[[#This Row],[Enrollment Type: Individual within a Group]]="N", "R", "Y"))))</f>
        <v>N</v>
      </c>
      <c r="BD265" s="2" t="s">
        <v>348</v>
      </c>
      <c r="BE265" s="2" t="s">
        <v>348</v>
      </c>
      <c r="BF265" s="2" t="s">
        <v>348</v>
      </c>
      <c r="BG265" s="2" t="s">
        <v>348</v>
      </c>
      <c r="BH265" s="2" t="s">
        <v>348</v>
      </c>
      <c r="BI265" s="2" t="s">
        <v>650</v>
      </c>
      <c r="BJ265" s="2" t="str">
        <f>IF(Table1[[#This Row],[Enrollment Type: Group]]="X", "N", IF(Table1[[#This Row],[Enrollment Type: Atypical]]="A", "O", IF(Table1[[#This Row],[Enrollment Type: Individual]]="I", "O", IF(Table1[[#This Row],[Enrollment Type: Individual within a Group]]="N", "O", "O"))))</f>
        <v>N</v>
      </c>
      <c r="BK265" s="2" t="s">
        <v>348</v>
      </c>
      <c r="BL265" s="2" t="s">
        <v>348</v>
      </c>
      <c r="BM265" s="2" t="s">
        <v>349</v>
      </c>
      <c r="BN265" s="20" t="s">
        <v>348</v>
      </c>
      <c r="BO265" s="20" t="s">
        <v>349</v>
      </c>
      <c r="BP265" s="20" t="s">
        <v>351</v>
      </c>
      <c r="BQ265" s="20" t="s">
        <v>349</v>
      </c>
      <c r="BR265" s="20" t="s">
        <v>348</v>
      </c>
      <c r="BS265" s="20" t="s">
        <v>349</v>
      </c>
      <c r="BT265" s="20" t="s">
        <v>348</v>
      </c>
      <c r="BU265" s="20" t="s">
        <v>351</v>
      </c>
      <c r="BV265" s="20" t="s">
        <v>348</v>
      </c>
      <c r="BW265" s="20" t="s">
        <v>349</v>
      </c>
      <c r="BX265" s="20" t="s">
        <v>348</v>
      </c>
      <c r="BY265" s="23" t="s">
        <v>349</v>
      </c>
    </row>
    <row r="266" spans="1:78" ht="22.5" x14ac:dyDescent="0.25">
      <c r="A266" s="5" t="str">
        <f>Table1[[#This Row],[Provider Type Code]]&amp;""&amp;Table1[[#This Row],[Provider Category (Specialty)]]</f>
        <v>21TS</v>
      </c>
      <c r="B266" s="5" t="s">
        <v>424</v>
      </c>
      <c r="C266" s="3" t="s">
        <v>280</v>
      </c>
      <c r="D266" s="3" t="s">
        <v>283</v>
      </c>
      <c r="E266" s="2" t="s">
        <v>637</v>
      </c>
      <c r="F266" s="23" t="s">
        <v>517</v>
      </c>
      <c r="G266" s="17" t="s">
        <v>381</v>
      </c>
      <c r="H266" s="17" t="s">
        <v>382</v>
      </c>
      <c r="I266" s="17" t="s">
        <v>348</v>
      </c>
      <c r="J266" s="17" t="s">
        <v>381</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
        <v>348</v>
      </c>
      <c r="AR266" s="2" t="s">
        <v>348</v>
      </c>
      <c r="AS266" s="2" t="s">
        <v>348</v>
      </c>
      <c r="AT266" s="2" t="str">
        <f>IF(Table1[[#This Row],[Enrollment Type: Group]]="X", "N", "C")</f>
        <v>N</v>
      </c>
      <c r="AU266" s="2" t="s">
        <v>348</v>
      </c>
      <c r="AV266" s="2" t="s">
        <v>348</v>
      </c>
      <c r="AW266" s="2" t="s">
        <v>348</v>
      </c>
      <c r="AX266" s="2" t="s">
        <v>348</v>
      </c>
      <c r="AY266" s="2" t="s">
        <v>650</v>
      </c>
      <c r="AZ266" s="2" t="s">
        <v>351</v>
      </c>
      <c r="BA266" s="2" t="s">
        <v>348</v>
      </c>
      <c r="BB266" s="2" t="s">
        <v>348</v>
      </c>
      <c r="BC266" s="2" t="str">
        <f>IF(Table1[[#This Row],[Enrollment Type: Group]]="X", "N", IF(Table1[[#This Row],[Enrollment Type: Atypical]]="A", "R", IF(Table1[[#This Row],[Enrollment Type: Individual]]="I", "R", IF(Table1[[#This Row],[Enrollment Type: Individual within a Group]]="N", "R", "Y"))))</f>
        <v>N</v>
      </c>
      <c r="BD266" s="2" t="s">
        <v>348</v>
      </c>
      <c r="BE266" s="2" t="s">
        <v>348</v>
      </c>
      <c r="BF266" s="2" t="s">
        <v>348</v>
      </c>
      <c r="BG266" s="2" t="s">
        <v>348</v>
      </c>
      <c r="BH266" s="2" t="s">
        <v>348</v>
      </c>
      <c r="BI266" s="2" t="s">
        <v>650</v>
      </c>
      <c r="BJ266" s="2" t="str">
        <f>IF(Table1[[#This Row],[Enrollment Type: Group]]="X", "N", IF(Table1[[#This Row],[Enrollment Type: Atypical]]="A", "O", IF(Table1[[#This Row],[Enrollment Type: Individual]]="I", "O", IF(Table1[[#This Row],[Enrollment Type: Individual within a Group]]="N", "O", "O"))))</f>
        <v>N</v>
      </c>
      <c r="BK266" s="2" t="s">
        <v>349</v>
      </c>
      <c r="BL266" s="2" t="s">
        <v>348</v>
      </c>
      <c r="BM266" s="2" t="s">
        <v>349</v>
      </c>
      <c r="BN266" s="20" t="s">
        <v>348</v>
      </c>
      <c r="BO266" s="20" t="s">
        <v>349</v>
      </c>
      <c r="BP266" s="20" t="s">
        <v>351</v>
      </c>
      <c r="BQ266" s="20" t="s">
        <v>349</v>
      </c>
      <c r="BR266" s="20" t="s">
        <v>348</v>
      </c>
      <c r="BS266" s="20" t="s">
        <v>349</v>
      </c>
      <c r="BT266" s="20" t="s">
        <v>348</v>
      </c>
      <c r="BU266" s="20" t="s">
        <v>351</v>
      </c>
      <c r="BV266" s="20" t="s">
        <v>348</v>
      </c>
      <c r="BW266" s="20" t="s">
        <v>348</v>
      </c>
      <c r="BX266" s="20" t="s">
        <v>348</v>
      </c>
      <c r="BY266" s="23" t="s">
        <v>349</v>
      </c>
    </row>
    <row r="267" spans="1:78" ht="22.5" x14ac:dyDescent="0.25">
      <c r="A267" s="5" t="str">
        <f>Table1[[#This Row],[Provider Type Code]]&amp;""&amp;Table1[[#This Row],[Provider Category (Specialty)]]</f>
        <v>22X0</v>
      </c>
      <c r="B267" s="5" t="s">
        <v>425</v>
      </c>
      <c r="C267" s="3" t="s">
        <v>562</v>
      </c>
      <c r="D267" s="3" t="s">
        <v>302</v>
      </c>
      <c r="E267" s="2" t="s">
        <v>303</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
        <v>348</v>
      </c>
      <c r="AR267" s="2" t="s">
        <v>348</v>
      </c>
      <c r="AS267" s="2" t="s">
        <v>348</v>
      </c>
      <c r="AT267" s="2" t="str">
        <f>IF(Table1[[#This Row],[Enrollment Type: Group]]="X", "N", "C")</f>
        <v>C</v>
      </c>
      <c r="AU267" s="2" t="s">
        <v>348</v>
      </c>
      <c r="AV267" s="2" t="s">
        <v>348</v>
      </c>
      <c r="AW267" s="2" t="s">
        <v>351</v>
      </c>
      <c r="AX267" s="2" t="s">
        <v>348</v>
      </c>
      <c r="AY267" s="2" t="s">
        <v>650</v>
      </c>
      <c r="AZ267" s="2" t="s">
        <v>349</v>
      </c>
      <c r="BA267" s="2" t="s">
        <v>348</v>
      </c>
      <c r="BB267" s="2" t="s">
        <v>348</v>
      </c>
      <c r="BC267" s="2" t="str">
        <f>IF(Table1[[#This Row],[Enrollment Type: Group]]="X", "N", IF(Table1[[#This Row],[Enrollment Type: Atypical]]="A", "R", IF(Table1[[#This Row],[Enrollment Type: Individual]]="I", "R", IF(Table1[[#This Row],[Enrollment Type: Individual within a Group]]="N", "R", "Y"))))</f>
        <v>R</v>
      </c>
      <c r="BD267" s="2" t="s">
        <v>348</v>
      </c>
      <c r="BE267" s="2" t="s">
        <v>348</v>
      </c>
      <c r="BF267" s="2" t="s">
        <v>348</v>
      </c>
      <c r="BG267" s="2" t="s">
        <v>348</v>
      </c>
      <c r="BH267" s="2" t="s">
        <v>348</v>
      </c>
      <c r="BI267" s="2" t="s">
        <v>650</v>
      </c>
      <c r="BJ267" s="2" t="str">
        <f>IF(Table1[[#This Row],[Enrollment Type: Group]]="X", "N", IF(Table1[[#This Row],[Enrollment Type: Atypical]]="A", "O", IF(Table1[[#This Row],[Enrollment Type: Individual]]="I", "O", IF(Table1[[#This Row],[Enrollment Type: Individual within a Group]]="N", "O", "O"))))</f>
        <v>O</v>
      </c>
      <c r="BK267" s="2" t="s">
        <v>348</v>
      </c>
      <c r="BL267" s="2" t="s">
        <v>348</v>
      </c>
      <c r="BM267" s="2" t="s">
        <v>349</v>
      </c>
      <c r="BN267" s="20" t="s">
        <v>349</v>
      </c>
      <c r="BO267" s="20" t="s">
        <v>349</v>
      </c>
      <c r="BP267" s="20" t="s">
        <v>351</v>
      </c>
      <c r="BQ267" s="20" t="s">
        <v>349</v>
      </c>
      <c r="BR267" s="20" t="s">
        <v>348</v>
      </c>
      <c r="BS267" s="20" t="s">
        <v>349</v>
      </c>
      <c r="BT267" s="20" t="s">
        <v>348</v>
      </c>
      <c r="BU267" s="20" t="s">
        <v>351</v>
      </c>
      <c r="BV267" s="20" t="s">
        <v>348</v>
      </c>
      <c r="BW267" s="20" t="s">
        <v>348</v>
      </c>
      <c r="BX267" s="20" t="s">
        <v>348</v>
      </c>
      <c r="BY267" s="23" t="s">
        <v>349</v>
      </c>
      <c r="BZ267" s="2"/>
    </row>
    <row r="268" spans="1:78" ht="33.75" x14ac:dyDescent="0.25">
      <c r="A268" s="5" t="str">
        <f>Table1[[#This Row],[Provider Type Code]]&amp;""&amp;Table1[[#This Row],[Provider Category (Specialty)]]</f>
        <v>22X3</v>
      </c>
      <c r="B268" s="5" t="s">
        <v>425</v>
      </c>
      <c r="C268" s="3" t="s">
        <v>562</v>
      </c>
      <c r="D268" s="3" t="s">
        <v>304</v>
      </c>
      <c r="E268" s="2" t="s">
        <v>642</v>
      </c>
      <c r="F268" s="23" t="s">
        <v>522</v>
      </c>
      <c r="G268" s="17" t="s">
        <v>381</v>
      </c>
      <c r="H268" s="17" t="s">
        <v>382</v>
      </c>
      <c r="I268" s="17" t="s">
        <v>348</v>
      </c>
      <c r="J268" s="17" t="s">
        <v>347</v>
      </c>
      <c r="K268" s="2" t="s">
        <v>349</v>
      </c>
      <c r="L268" s="2" t="s">
        <v>348</v>
      </c>
      <c r="M268" s="2" t="s">
        <v>348</v>
      </c>
      <c r="N268" s="2" t="s">
        <v>348</v>
      </c>
      <c r="O268" s="2" t="s">
        <v>348</v>
      </c>
      <c r="P268" s="2" t="s">
        <v>348</v>
      </c>
      <c r="Q268" s="2" t="s">
        <v>348</v>
      </c>
      <c r="R268" s="2" t="s">
        <v>348</v>
      </c>
      <c r="S268" s="2" t="s">
        <v>348</v>
      </c>
      <c r="T268" s="2" t="s">
        <v>348</v>
      </c>
      <c r="U268" s="2" t="s">
        <v>348</v>
      </c>
      <c r="V268" s="2" t="s">
        <v>348</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
        <v>348</v>
      </c>
      <c r="AR268" s="2" t="s">
        <v>348</v>
      </c>
      <c r="AS268" s="2" t="s">
        <v>348</v>
      </c>
      <c r="AT268" s="2" t="str">
        <f>IF(Table1[[#This Row],[Enrollment Type: Group]]="X", "N", "C")</f>
        <v>C</v>
      </c>
      <c r="AU268" s="2" t="s">
        <v>348</v>
      </c>
      <c r="AV268" s="2" t="s">
        <v>348</v>
      </c>
      <c r="AW268" s="2" t="s">
        <v>351</v>
      </c>
      <c r="AX268" s="2" t="s">
        <v>348</v>
      </c>
      <c r="AY268" s="2" t="s">
        <v>650</v>
      </c>
      <c r="AZ268" s="2" t="s">
        <v>349</v>
      </c>
      <c r="BA268" s="2" t="s">
        <v>348</v>
      </c>
      <c r="BB268" s="2" t="s">
        <v>348</v>
      </c>
      <c r="BC268" s="2" t="str">
        <f>IF(Table1[[#This Row],[Enrollment Type: Group]]="X", "N", IF(Table1[[#This Row],[Enrollment Type: Atypical]]="A", "R", IF(Table1[[#This Row],[Enrollment Type: Individual]]="I", "R", IF(Table1[[#This Row],[Enrollment Type: Individual within a Group]]="N", "R", "Y"))))</f>
        <v>R</v>
      </c>
      <c r="BD268" s="2" t="s">
        <v>348</v>
      </c>
      <c r="BE268" s="2" t="s">
        <v>348</v>
      </c>
      <c r="BF268" s="2" t="s">
        <v>348</v>
      </c>
      <c r="BG268" s="2" t="s">
        <v>348</v>
      </c>
      <c r="BH268" s="2" t="s">
        <v>348</v>
      </c>
      <c r="BI268" s="2" t="s">
        <v>650</v>
      </c>
      <c r="BJ268" s="2" t="str">
        <f>IF(Table1[[#This Row],[Enrollment Type: Group]]="X", "N", IF(Table1[[#This Row],[Enrollment Type: Atypical]]="A", "O", IF(Table1[[#This Row],[Enrollment Type: Individual]]="I", "O", IF(Table1[[#This Row],[Enrollment Type: Individual within a Group]]="N", "O", "O"))))</f>
        <v>O</v>
      </c>
      <c r="BK268" s="2" t="s">
        <v>348</v>
      </c>
      <c r="BL268" s="2" t="s">
        <v>348</v>
      </c>
      <c r="BM268" s="2" t="s">
        <v>349</v>
      </c>
      <c r="BN268" s="20" t="s">
        <v>349</v>
      </c>
      <c r="BO268" s="20" t="s">
        <v>349</v>
      </c>
      <c r="BP268" s="20" t="s">
        <v>351</v>
      </c>
      <c r="BQ268" s="20" t="s">
        <v>349</v>
      </c>
      <c r="BR268" s="20" t="s">
        <v>348</v>
      </c>
      <c r="BS268" s="20" t="s">
        <v>349</v>
      </c>
      <c r="BT268" s="20" t="s">
        <v>348</v>
      </c>
      <c r="BU268" s="20" t="s">
        <v>351</v>
      </c>
      <c r="BV268" s="20" t="s">
        <v>348</v>
      </c>
      <c r="BW268" s="20" t="s">
        <v>348</v>
      </c>
      <c r="BX268" s="20" t="s">
        <v>348</v>
      </c>
      <c r="BY268" s="23" t="s">
        <v>349</v>
      </c>
      <c r="BZ268" s="2"/>
    </row>
    <row r="269" spans="1:78" x14ac:dyDescent="0.25">
      <c r="A269" s="5" t="str">
        <f>Table1[[#This Row],[Provider Type Code]]&amp;""&amp;Table1[[#This Row],[Provider Category (Specialty)]]</f>
        <v>22X4</v>
      </c>
      <c r="B269" s="5" t="s">
        <v>425</v>
      </c>
      <c r="C269" s="3" t="s">
        <v>562</v>
      </c>
      <c r="D269" s="3" t="s">
        <v>305</v>
      </c>
      <c r="E269" s="2" t="s">
        <v>306</v>
      </c>
      <c r="F269" s="23" t="s">
        <v>522</v>
      </c>
      <c r="G269" s="17" t="s">
        <v>381</v>
      </c>
      <c r="H269" s="17" t="s">
        <v>382</v>
      </c>
      <c r="I269" s="17" t="s">
        <v>348</v>
      </c>
      <c r="J269" s="17" t="s">
        <v>347</v>
      </c>
      <c r="K269" s="2" t="s">
        <v>348</v>
      </c>
      <c r="L269" s="2" t="s">
        <v>348</v>
      </c>
      <c r="M269" s="2" t="s">
        <v>348</v>
      </c>
      <c r="N269" s="2" t="s">
        <v>348</v>
      </c>
      <c r="O269" s="2" t="s">
        <v>348</v>
      </c>
      <c r="P269" s="2" t="s">
        <v>348</v>
      </c>
      <c r="Q269" s="2" t="s">
        <v>348</v>
      </c>
      <c r="R269" s="2" t="s">
        <v>348</v>
      </c>
      <c r="S269" s="2" t="s">
        <v>348</v>
      </c>
      <c r="T269" s="2" t="s">
        <v>348</v>
      </c>
      <c r="U269" s="2" t="s">
        <v>348</v>
      </c>
      <c r="V269" s="2" t="s">
        <v>349</v>
      </c>
      <c r="W269" s="2" t="s">
        <v>348</v>
      </c>
      <c r="X269" s="2" t="s">
        <v>348</v>
      </c>
      <c r="Y269" s="2" t="s">
        <v>348</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
        <v>348</v>
      </c>
      <c r="AR269" s="2" t="s">
        <v>348</v>
      </c>
      <c r="AS269" s="2" t="s">
        <v>348</v>
      </c>
      <c r="AT269" s="2" t="str">
        <f>IF(Table1[[#This Row],[Enrollment Type: Group]]="X", "N", "C")</f>
        <v>C</v>
      </c>
      <c r="AU269" s="2" t="s">
        <v>348</v>
      </c>
      <c r="AV269" s="2" t="s">
        <v>348</v>
      </c>
      <c r="AW269" s="2" t="s">
        <v>351</v>
      </c>
      <c r="AX269" s="2" t="s">
        <v>348</v>
      </c>
      <c r="AY269" s="2" t="s">
        <v>650</v>
      </c>
      <c r="AZ269" s="2" t="s">
        <v>349</v>
      </c>
      <c r="BA269" s="2" t="s">
        <v>348</v>
      </c>
      <c r="BB269" s="2" t="s">
        <v>348</v>
      </c>
      <c r="BC269" s="2" t="str">
        <f>IF(Table1[[#This Row],[Enrollment Type: Group]]="X", "N", IF(Table1[[#This Row],[Enrollment Type: Atypical]]="A", "R", IF(Table1[[#This Row],[Enrollment Type: Individual]]="I", "R", IF(Table1[[#This Row],[Enrollment Type: Individual within a Group]]="N", "R", "Y"))))</f>
        <v>R</v>
      </c>
      <c r="BD269" s="2" t="s">
        <v>348</v>
      </c>
      <c r="BE269" s="2" t="s">
        <v>348</v>
      </c>
      <c r="BF269" s="2" t="s">
        <v>348</v>
      </c>
      <c r="BG269" s="2" t="s">
        <v>348</v>
      </c>
      <c r="BH269" s="2" t="s">
        <v>348</v>
      </c>
      <c r="BI269" s="2" t="s">
        <v>650</v>
      </c>
      <c r="BJ269" s="2" t="str">
        <f>IF(Table1[[#This Row],[Enrollment Type: Group]]="X", "N", IF(Table1[[#This Row],[Enrollment Type: Atypical]]="A", "O", IF(Table1[[#This Row],[Enrollment Type: Individual]]="I", "O", IF(Table1[[#This Row],[Enrollment Type: Individual within a Group]]="N", "O", "O"))))</f>
        <v>O</v>
      </c>
      <c r="BK269" s="2" t="s">
        <v>348</v>
      </c>
      <c r="BL269" s="2" t="s">
        <v>348</v>
      </c>
      <c r="BM269" s="2" t="s">
        <v>349</v>
      </c>
      <c r="BN269" s="20" t="s">
        <v>349</v>
      </c>
      <c r="BO269" s="20" t="s">
        <v>349</v>
      </c>
      <c r="BP269" s="20" t="s">
        <v>351</v>
      </c>
      <c r="BQ269" s="20" t="s">
        <v>349</v>
      </c>
      <c r="BR269" s="20" t="s">
        <v>348</v>
      </c>
      <c r="BS269" s="20" t="s">
        <v>349</v>
      </c>
      <c r="BT269" s="20" t="s">
        <v>348</v>
      </c>
      <c r="BU269" s="20" t="s">
        <v>351</v>
      </c>
      <c r="BV269" s="20" t="s">
        <v>348</v>
      </c>
      <c r="BW269" s="20" t="s">
        <v>348</v>
      </c>
      <c r="BX269" s="20" t="s">
        <v>348</v>
      </c>
      <c r="BY269" s="23" t="s">
        <v>349</v>
      </c>
      <c r="BZ269" s="2"/>
    </row>
    <row r="270" spans="1:78" ht="22.5" x14ac:dyDescent="0.25">
      <c r="A270" s="5" t="str">
        <f>Table1[[#This Row],[Provider Type Code]]&amp;""&amp;Table1[[#This Row],[Provider Category (Specialty)]]</f>
        <v>23X2</v>
      </c>
      <c r="B270" s="5" t="s">
        <v>426</v>
      </c>
      <c r="C270" s="3" t="s">
        <v>162</v>
      </c>
      <c r="D270" s="3" t="s">
        <v>163</v>
      </c>
      <c r="E270" s="2" t="s">
        <v>162</v>
      </c>
      <c r="F270" s="23" t="s">
        <v>522</v>
      </c>
      <c r="G270" s="17" t="s">
        <v>353</v>
      </c>
      <c r="H270" s="17" t="s">
        <v>381</v>
      </c>
      <c r="I270" s="17" t="s">
        <v>381</v>
      </c>
      <c r="J270" s="17" t="s">
        <v>381</v>
      </c>
      <c r="K270" s="2" t="s">
        <v>349</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348</v>
      </c>
      <c r="Z270" s="2" t="s">
        <v>348</v>
      </c>
      <c r="AA270" s="2" t="s">
        <v>349</v>
      </c>
      <c r="AB270" s="2" t="s">
        <v>348</v>
      </c>
      <c r="AC270" s="2" t="s">
        <v>348</v>
      </c>
      <c r="AD270" s="2" t="s">
        <v>348</v>
      </c>
      <c r="AE270" s="2" t="s">
        <v>348</v>
      </c>
      <c r="AF270" s="2" t="s">
        <v>348</v>
      </c>
      <c r="AG270" s="2" t="s">
        <v>348</v>
      </c>
      <c r="AH270" s="2" t="s">
        <v>348</v>
      </c>
      <c r="AI270" s="2" t="s">
        <v>348</v>
      </c>
      <c r="AJ270" s="2" t="s">
        <v>348</v>
      </c>
      <c r="AK270" s="2" t="s">
        <v>348</v>
      </c>
      <c r="AL270" s="2" t="s">
        <v>348</v>
      </c>
      <c r="AM270" s="2" t="s">
        <v>348</v>
      </c>
      <c r="AN270" s="2" t="s">
        <v>348</v>
      </c>
      <c r="AO270" s="2" t="s">
        <v>348</v>
      </c>
      <c r="AP270" s="2" t="s">
        <v>348</v>
      </c>
      <c r="AQ270" s="2" t="s">
        <v>348</v>
      </c>
      <c r="AR270" s="2" t="s">
        <v>348</v>
      </c>
      <c r="AS270" s="2" t="s">
        <v>348</v>
      </c>
      <c r="AT270" s="2" t="str">
        <f>IF(Table1[[#This Row],[Enrollment Type: Group]]="X", "N", "C")</f>
        <v>N</v>
      </c>
      <c r="AU270" s="2" t="s">
        <v>348</v>
      </c>
      <c r="AV270" s="2" t="s">
        <v>348</v>
      </c>
      <c r="AW270" s="2" t="s">
        <v>348</v>
      </c>
      <c r="AX270" s="2" t="s">
        <v>348</v>
      </c>
      <c r="AY270" s="2" t="str">
        <f>IF(Table1[[#This Row],[Enrollment Type: Individual within a Group]]="X", "Y", IF(Table1[[#This Row],[Enrollment Type: Atypical]]="A", "B", IF(Table1[[#This Row],[Enrollment Type: Individual]]="I", "B", IF(Table1[[#This Row],[Enrollment Type: Group]]="G", "B", "N"))))</f>
        <v>Y</v>
      </c>
      <c r="AZ270" s="2" t="s">
        <v>348</v>
      </c>
      <c r="BA270" s="2" t="s">
        <v>348</v>
      </c>
      <c r="BB270" s="2" t="s">
        <v>348</v>
      </c>
      <c r="BC270" s="2" t="str">
        <f>IF(Table1[[#This Row],[Enrollment Type: Group]]="X", "N", IF(Table1[[#This Row],[Enrollment Type: Atypical]]="A", "R", IF(Table1[[#This Row],[Enrollment Type: Individual]]="I", "R", IF(Table1[[#This Row],[Enrollment Type: Individual within a Group]]="N", "R", "Y"))))</f>
        <v>N</v>
      </c>
      <c r="BD270" s="2" t="s">
        <v>348</v>
      </c>
      <c r="BE270" s="2" t="s">
        <v>348</v>
      </c>
      <c r="BF270" s="2" t="s">
        <v>348</v>
      </c>
      <c r="BG270" s="2" t="s">
        <v>348</v>
      </c>
      <c r="BH270" s="2" t="s">
        <v>348</v>
      </c>
      <c r="BI270" s="2" t="s">
        <v>348</v>
      </c>
      <c r="BJ270" s="2" t="str">
        <f>IF(Table1[[#This Row],[Enrollment Type: Group]]="X", "N", IF(Table1[[#This Row],[Enrollment Type: Atypical]]="A", "O", IF(Table1[[#This Row],[Enrollment Type: Individual]]="I", "O", IF(Table1[[#This Row],[Enrollment Type: Individual within a Group]]="N", "O", "O"))))</f>
        <v>N</v>
      </c>
      <c r="BK270" s="2" t="s">
        <v>348</v>
      </c>
      <c r="BL270" s="2" t="s">
        <v>348</v>
      </c>
      <c r="BM270" s="2" t="s">
        <v>349</v>
      </c>
      <c r="BN270" s="20" t="s">
        <v>349</v>
      </c>
      <c r="BO270" s="20" t="s">
        <v>349</v>
      </c>
      <c r="BP270" s="20" t="s">
        <v>351</v>
      </c>
      <c r="BQ270" s="20" t="s">
        <v>349</v>
      </c>
      <c r="BR270" s="20" t="s">
        <v>348</v>
      </c>
      <c r="BS270" s="20" t="s">
        <v>349</v>
      </c>
      <c r="BT270" s="20" t="s">
        <v>348</v>
      </c>
      <c r="BU270" s="20" t="s">
        <v>348</v>
      </c>
      <c r="BV270" s="20" t="s">
        <v>348</v>
      </c>
      <c r="BW270" s="20" t="s">
        <v>348</v>
      </c>
      <c r="BX270" s="20" t="s">
        <v>348</v>
      </c>
      <c r="BY270" s="23" t="s">
        <v>349</v>
      </c>
      <c r="BZ270" s="6"/>
    </row>
    <row r="271" spans="1:78" ht="33.75" x14ac:dyDescent="0.25">
      <c r="A271" s="36" t="str">
        <f>Table1[[#This Row],[Provider Type Code]]&amp;""&amp;Table1[[#This Row],[Provider Category (Specialty)]]</f>
        <v>24AM</v>
      </c>
      <c r="B271" s="5" t="s">
        <v>427</v>
      </c>
      <c r="C271" s="3" t="s">
        <v>669</v>
      </c>
      <c r="D271" s="3" t="s">
        <v>54</v>
      </c>
      <c r="E271" s="2" t="s">
        <v>55</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348</v>
      </c>
      <c r="AI271" s="2" t="s">
        <v>348</v>
      </c>
      <c r="AJ271" s="2" t="s">
        <v>349</v>
      </c>
      <c r="AK271" s="2" t="s">
        <v>348</v>
      </c>
      <c r="AL271" s="2" t="s">
        <v>348</v>
      </c>
      <c r="AM271" s="2" t="s">
        <v>348</v>
      </c>
      <c r="AN271" s="2" t="s">
        <v>348</v>
      </c>
      <c r="AO271" s="2" t="s">
        <v>348</v>
      </c>
      <c r="AP271" s="2" t="s">
        <v>348</v>
      </c>
      <c r="AQ271" s="2" t="s">
        <v>348</v>
      </c>
      <c r="AR271" s="2" t="s">
        <v>348</v>
      </c>
      <c r="AS271" s="2" t="s">
        <v>349</v>
      </c>
      <c r="AT271" s="2" t="str">
        <f>IF(Table1[[#This Row],[Enrollment Type: Group]]="X", "N", "C")</f>
        <v>C</v>
      </c>
      <c r="AU271" s="2" t="s">
        <v>348</v>
      </c>
      <c r="AV271" s="2" t="s">
        <v>348</v>
      </c>
      <c r="AW271" s="2" t="s">
        <v>348</v>
      </c>
      <c r="AX271" s="2" t="s">
        <v>348</v>
      </c>
      <c r="AY271" s="2" t="str">
        <f>IF(Table1[[#This Row],[Enrollment Type: Individual within a Group]]="X", "Y", IF(Table1[[#This Row],[Enrollment Type: Atypical]]="A", "B", IF(Table1[[#This Row],[Enrollment Type: Individual]]="I", "B", IF(Table1[[#This Row],[Enrollment Type: Group]]="G", "B", "N"))))</f>
        <v>Y</v>
      </c>
      <c r="AZ271" s="2" t="s">
        <v>348</v>
      </c>
      <c r="BA271" s="2" t="s">
        <v>348</v>
      </c>
      <c r="BB271" s="2" t="s">
        <v>348</v>
      </c>
      <c r="BC271" s="2" t="str">
        <f>IF(Table1[[#This Row],[Enrollment Type: Group]]="X", "N", IF(Table1[[#This Row],[Enrollment Type: Atypical]]="A", "R", IF(Table1[[#This Row],[Enrollment Type: Individual]]="I", "R", IF(Table1[[#This Row],[Enrollment Type: Individual within a Group]]="N", "R", "Y"))))</f>
        <v>Y</v>
      </c>
      <c r="BD271" s="2" t="s">
        <v>348</v>
      </c>
      <c r="BE271" s="2" t="s">
        <v>348</v>
      </c>
      <c r="BF271" s="2" t="s">
        <v>348</v>
      </c>
      <c r="BG271" s="2" t="s">
        <v>348</v>
      </c>
      <c r="BH271" s="2" t="s">
        <v>348</v>
      </c>
      <c r="BI271" s="2" t="s">
        <v>348</v>
      </c>
      <c r="BJ271" s="2" t="str">
        <f>IF(Table1[[#This Row],[Enrollment Type: Group]]="X", "N", IF(Table1[[#This Row],[Enrollment Type: Atypical]]="A", "O", IF(Table1[[#This Row],[Enrollment Type: Individual]]="I", "O", IF(Table1[[#This Row],[Enrollment Type: Individual within a Group]]="N", "O", "O"))))</f>
        <v>O</v>
      </c>
      <c r="BK271" s="2" t="s">
        <v>348</v>
      </c>
      <c r="BL271" s="2" t="s">
        <v>348</v>
      </c>
      <c r="BM271" s="2" t="s">
        <v>349</v>
      </c>
      <c r="BN271" s="20" t="s">
        <v>348</v>
      </c>
      <c r="BO271" s="20" t="s">
        <v>349</v>
      </c>
      <c r="BP271" s="20" t="s">
        <v>351</v>
      </c>
      <c r="BQ271" s="20" t="s">
        <v>349</v>
      </c>
      <c r="BR271" s="20" t="s">
        <v>348</v>
      </c>
      <c r="BS271" s="20" t="s">
        <v>349</v>
      </c>
      <c r="BT271" s="20" t="s">
        <v>348</v>
      </c>
      <c r="BU271" s="20" t="s">
        <v>348</v>
      </c>
      <c r="BV271" s="20" t="s">
        <v>348</v>
      </c>
      <c r="BW271" s="20" t="s">
        <v>348</v>
      </c>
      <c r="BX271" s="20" t="s">
        <v>348</v>
      </c>
      <c r="BY271" s="23" t="s">
        <v>348</v>
      </c>
      <c r="BZ271" s="2"/>
    </row>
    <row r="272" spans="1:78" ht="33.75" x14ac:dyDescent="0.25">
      <c r="A272" s="36" t="str">
        <f>Table1[[#This Row],[Provider Type Code]]&amp;""&amp;Table1[[#This Row],[Provider Category (Specialty)]]</f>
        <v>24AN</v>
      </c>
      <c r="B272" s="5" t="s">
        <v>427</v>
      </c>
      <c r="C272" s="3" t="s">
        <v>669</v>
      </c>
      <c r="D272" s="3" t="s">
        <v>56</v>
      </c>
      <c r="E272" s="2" t="s">
        <v>57</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348</v>
      </c>
      <c r="AI272" s="2" t="s">
        <v>348</v>
      </c>
      <c r="AJ272" s="2" t="s">
        <v>349</v>
      </c>
      <c r="AK272" s="2" t="s">
        <v>348</v>
      </c>
      <c r="AL272" s="2" t="s">
        <v>348</v>
      </c>
      <c r="AM272" s="2" t="s">
        <v>348</v>
      </c>
      <c r="AN272" s="2" t="s">
        <v>348</v>
      </c>
      <c r="AO272" s="2" t="s">
        <v>348</v>
      </c>
      <c r="AP272" s="2" t="s">
        <v>348</v>
      </c>
      <c r="AQ272" s="2" t="s">
        <v>348</v>
      </c>
      <c r="AR272" s="2" t="s">
        <v>348</v>
      </c>
      <c r="AS272" s="2" t="s">
        <v>349</v>
      </c>
      <c r="AT272" s="2" t="str">
        <f>IF(Table1[[#This Row],[Enrollment Type: Group]]="X", "N", "C")</f>
        <v>C</v>
      </c>
      <c r="AU272" s="2" t="s">
        <v>348</v>
      </c>
      <c r="AV272" s="2" t="s">
        <v>348</v>
      </c>
      <c r="AW272" s="2" t="s">
        <v>348</v>
      </c>
      <c r="AX272" s="2" t="s">
        <v>348</v>
      </c>
      <c r="AY272" s="2" t="str">
        <f>IF(Table1[[#This Row],[Enrollment Type: Individual within a Group]]="X", "Y", IF(Table1[[#This Row],[Enrollment Type: Atypical]]="A", "B", IF(Table1[[#This Row],[Enrollment Type: Individual]]="I", "B", IF(Table1[[#This Row],[Enrollment Type: Group]]="G", "B", "N"))))</f>
        <v>Y</v>
      </c>
      <c r="AZ272" s="2" t="s">
        <v>348</v>
      </c>
      <c r="BA272" s="2" t="s">
        <v>348</v>
      </c>
      <c r="BB272" s="2" t="s">
        <v>348</v>
      </c>
      <c r="BC272" s="2" t="str">
        <f>IF(Table1[[#This Row],[Enrollment Type: Group]]="X", "N", IF(Table1[[#This Row],[Enrollment Type: Atypical]]="A", "R", IF(Table1[[#This Row],[Enrollment Type: Individual]]="I", "R", IF(Table1[[#This Row],[Enrollment Type: Individual within a Group]]="N", "R", "Y"))))</f>
        <v>Y</v>
      </c>
      <c r="BD272" s="2" t="s">
        <v>348</v>
      </c>
      <c r="BE272" s="2" t="s">
        <v>348</v>
      </c>
      <c r="BF272" s="2" t="s">
        <v>348</v>
      </c>
      <c r="BG272" s="2" t="s">
        <v>348</v>
      </c>
      <c r="BH272" s="2" t="s">
        <v>348</v>
      </c>
      <c r="BI272" s="2" t="s">
        <v>348</v>
      </c>
      <c r="BJ272" s="2" t="str">
        <f>IF(Table1[[#This Row],[Enrollment Type: Group]]="X", "N", IF(Table1[[#This Row],[Enrollment Type: Atypical]]="A", "O", IF(Table1[[#This Row],[Enrollment Type: Individual]]="I", "O", IF(Table1[[#This Row],[Enrollment Type: Individual within a Group]]="N", "O", "O"))))</f>
        <v>O</v>
      </c>
      <c r="BK272" s="2" t="s">
        <v>348</v>
      </c>
      <c r="BL272" s="2" t="s">
        <v>348</v>
      </c>
      <c r="BM272" s="2" t="s">
        <v>349</v>
      </c>
      <c r="BN272" s="20" t="s">
        <v>348</v>
      </c>
      <c r="BO272" s="20" t="s">
        <v>349</v>
      </c>
      <c r="BP272" s="20" t="s">
        <v>351</v>
      </c>
      <c r="BQ272" s="20" t="s">
        <v>349</v>
      </c>
      <c r="BR272" s="20" t="s">
        <v>348</v>
      </c>
      <c r="BS272" s="20" t="s">
        <v>349</v>
      </c>
      <c r="BT272" s="20" t="s">
        <v>348</v>
      </c>
      <c r="BU272" s="20" t="s">
        <v>348</v>
      </c>
      <c r="BV272" s="20" t="s">
        <v>348</v>
      </c>
      <c r="BW272" s="20" t="s">
        <v>348</v>
      </c>
      <c r="BX272" s="20" t="s">
        <v>348</v>
      </c>
      <c r="BY272" s="23" t="s">
        <v>348</v>
      </c>
      <c r="BZ272" s="2"/>
    </row>
    <row r="273" spans="1:79" ht="33.75" x14ac:dyDescent="0.25">
      <c r="A273" s="36" t="str">
        <f>Table1[[#This Row],[Provider Type Code]]&amp;""&amp;Table1[[#This Row],[Provider Category (Specialty)]]</f>
        <v>24AO</v>
      </c>
      <c r="B273" s="5" t="s">
        <v>427</v>
      </c>
      <c r="C273" s="3" t="s">
        <v>669</v>
      </c>
      <c r="D273" s="3" t="s">
        <v>58</v>
      </c>
      <c r="E273" s="2" t="s">
        <v>59</v>
      </c>
      <c r="F273" s="23" t="s">
        <v>518</v>
      </c>
      <c r="G273" s="17" t="s">
        <v>381</v>
      </c>
      <c r="H273" s="17" t="s">
        <v>381</v>
      </c>
      <c r="I273" s="17" t="s">
        <v>381</v>
      </c>
      <c r="J273" s="17" t="s">
        <v>347</v>
      </c>
      <c r="K273" s="2" t="s">
        <v>348</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348</v>
      </c>
      <c r="AI273" s="2" t="s">
        <v>348</v>
      </c>
      <c r="AJ273" s="2" t="s">
        <v>349</v>
      </c>
      <c r="AK273" s="2" t="s">
        <v>348</v>
      </c>
      <c r="AL273" s="2" t="s">
        <v>348</v>
      </c>
      <c r="AM273" s="2" t="s">
        <v>348</v>
      </c>
      <c r="AN273" s="2" t="s">
        <v>348</v>
      </c>
      <c r="AO273" s="2" t="s">
        <v>348</v>
      </c>
      <c r="AP273" s="2" t="s">
        <v>348</v>
      </c>
      <c r="AQ273" s="2" t="s">
        <v>348</v>
      </c>
      <c r="AR273" s="2" t="s">
        <v>348</v>
      </c>
      <c r="AS273" s="2" t="s">
        <v>349</v>
      </c>
      <c r="AT273" s="2" t="str">
        <f>IF(Table1[[#This Row],[Enrollment Type: Group]]="X", "N", "C")</f>
        <v>C</v>
      </c>
      <c r="AU273" s="2" t="s">
        <v>348</v>
      </c>
      <c r="AV273" s="2" t="s">
        <v>348</v>
      </c>
      <c r="AW273" s="2" t="s">
        <v>348</v>
      </c>
      <c r="AX273" s="2" t="s">
        <v>348</v>
      </c>
      <c r="AY273" s="2" t="str">
        <f>IF(Table1[[#This Row],[Enrollment Type: Individual within a Group]]="X", "Y", IF(Table1[[#This Row],[Enrollment Type: Atypical]]="A", "B", IF(Table1[[#This Row],[Enrollment Type: Individual]]="I", "B", IF(Table1[[#This Row],[Enrollment Type: Group]]="G", "B", "N"))))</f>
        <v>Y</v>
      </c>
      <c r="AZ273" s="2" t="s">
        <v>348</v>
      </c>
      <c r="BA273" s="2" t="s">
        <v>348</v>
      </c>
      <c r="BB273" s="2" t="s">
        <v>348</v>
      </c>
      <c r="BC273" s="2" t="str">
        <f>IF(Table1[[#This Row],[Enrollment Type: Group]]="X", "N", IF(Table1[[#This Row],[Enrollment Type: Atypical]]="A", "R", IF(Table1[[#This Row],[Enrollment Type: Individual]]="I", "R", IF(Table1[[#This Row],[Enrollment Type: Individual within a Group]]="N", "R", "Y"))))</f>
        <v>Y</v>
      </c>
      <c r="BD273" s="2" t="s">
        <v>348</v>
      </c>
      <c r="BE273" s="2" t="s">
        <v>348</v>
      </c>
      <c r="BF273" s="2" t="s">
        <v>348</v>
      </c>
      <c r="BG273" s="2" t="s">
        <v>348</v>
      </c>
      <c r="BH273" s="2" t="s">
        <v>348</v>
      </c>
      <c r="BI273" s="2" t="s">
        <v>348</v>
      </c>
      <c r="BJ273" s="2" t="str">
        <f>IF(Table1[[#This Row],[Enrollment Type: Group]]="X", "N", IF(Table1[[#This Row],[Enrollment Type: Atypical]]="A", "O", IF(Table1[[#This Row],[Enrollment Type: Individual]]="I", "O", IF(Table1[[#This Row],[Enrollment Type: Individual within a Group]]="N", "O", "O"))))</f>
        <v>O</v>
      </c>
      <c r="BK273" s="2" t="s">
        <v>348</v>
      </c>
      <c r="BL273" s="2" t="s">
        <v>348</v>
      </c>
      <c r="BM273" s="2" t="s">
        <v>349</v>
      </c>
      <c r="BN273" s="20" t="s">
        <v>348</v>
      </c>
      <c r="BO273" s="20" t="s">
        <v>349</v>
      </c>
      <c r="BP273" s="20" t="s">
        <v>351</v>
      </c>
      <c r="BQ273" s="20" t="s">
        <v>349</v>
      </c>
      <c r="BR273" s="20" t="s">
        <v>348</v>
      </c>
      <c r="BS273" s="20" t="s">
        <v>349</v>
      </c>
      <c r="BT273" s="20" t="s">
        <v>348</v>
      </c>
      <c r="BU273" s="20" t="s">
        <v>348</v>
      </c>
      <c r="BV273" s="20" t="s">
        <v>348</v>
      </c>
      <c r="BW273" s="20" t="s">
        <v>348</v>
      </c>
      <c r="BX273" s="20" t="s">
        <v>348</v>
      </c>
      <c r="BY273" s="23" t="s">
        <v>348</v>
      </c>
      <c r="BZ273" s="2"/>
    </row>
    <row r="274" spans="1:79" ht="22.5" x14ac:dyDescent="0.25">
      <c r="A274" s="36" t="str">
        <f>Table1[[#This Row],[Provider Type Code]]&amp;""&amp;Table1[[#This Row],[Provider Category (Specialty)]]</f>
        <v>25W3</v>
      </c>
      <c r="B274" s="5" t="s">
        <v>428</v>
      </c>
      <c r="C274" s="3" t="s">
        <v>563</v>
      </c>
      <c r="D274" s="3" t="s">
        <v>125</v>
      </c>
      <c r="E274" s="2" t="s">
        <v>638</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348</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348</v>
      </c>
      <c r="AQ274" s="2" t="s">
        <v>348</v>
      </c>
      <c r="AR274" s="2" t="s">
        <v>348</v>
      </c>
      <c r="AS274" s="2" t="s">
        <v>348</v>
      </c>
      <c r="AT274" s="2" t="str">
        <f>IF(Table1[[#This Row],[Enrollment Type: Group]]="X", "N", "C")</f>
        <v>C</v>
      </c>
      <c r="AU274" s="2" t="s">
        <v>348</v>
      </c>
      <c r="AV274" s="2" t="s">
        <v>348</v>
      </c>
      <c r="AW274" s="2" t="s">
        <v>348</v>
      </c>
      <c r="AX274" s="2" t="s">
        <v>348</v>
      </c>
      <c r="AY274" s="2" t="str">
        <f>IF(Table1[[#This Row],[Enrollment Type: Individual within a Group]]="X", "Y", IF(Table1[[#This Row],[Enrollment Type: Atypical]]="A", "B", IF(Table1[[#This Row],[Enrollment Type: Individual]]="I", "B", IF(Table1[[#This Row],[Enrollment Type: Group]]="G", "B", "N"))))</f>
        <v>Y</v>
      </c>
      <c r="AZ274" s="2" t="s">
        <v>348</v>
      </c>
      <c r="BA274" s="2" t="s">
        <v>348</v>
      </c>
      <c r="BB274" s="2" t="s">
        <v>348</v>
      </c>
      <c r="BC274" s="2" t="str">
        <f>IF(Table1[[#This Row],[Enrollment Type: Group]]="X", "N", IF(Table1[[#This Row],[Enrollment Type: Atypical]]="A", "R", IF(Table1[[#This Row],[Enrollment Type: Individual]]="I", "R", IF(Table1[[#This Row],[Enrollment Type: Individual within a Group]]="N", "R", "Y"))))</f>
        <v>Y</v>
      </c>
      <c r="BD274" s="2" t="s">
        <v>348</v>
      </c>
      <c r="BE274" s="2" t="s">
        <v>348</v>
      </c>
      <c r="BF274" s="2" t="s">
        <v>348</v>
      </c>
      <c r="BG274" s="2" t="s">
        <v>348</v>
      </c>
      <c r="BH274" s="2" t="s">
        <v>348</v>
      </c>
      <c r="BI274" s="2" t="s">
        <v>348</v>
      </c>
      <c r="BJ274" s="2" t="str">
        <f>IF(Table1[[#This Row],[Enrollment Type: Group]]="X", "N", IF(Table1[[#This Row],[Enrollment Type: Atypical]]="A", "O", IF(Table1[[#This Row],[Enrollment Type: Individual]]="I", "O", IF(Table1[[#This Row],[Enrollment Type: Individual within a Group]]="N", "O", "O"))))</f>
        <v>O</v>
      </c>
      <c r="BK274" s="2" t="s">
        <v>348</v>
      </c>
      <c r="BL274" s="2" t="s">
        <v>348</v>
      </c>
      <c r="BM274" s="2" t="s">
        <v>349</v>
      </c>
      <c r="BN274" s="20" t="s">
        <v>349</v>
      </c>
      <c r="BO274" s="20" t="s">
        <v>349</v>
      </c>
      <c r="BP274" s="20" t="s">
        <v>351</v>
      </c>
      <c r="BQ274" s="20" t="s">
        <v>349</v>
      </c>
      <c r="BR274" s="20" t="s">
        <v>348</v>
      </c>
      <c r="BS274" s="20" t="s">
        <v>349</v>
      </c>
      <c r="BT274" s="20" t="s">
        <v>348</v>
      </c>
      <c r="BU274" s="20" t="s">
        <v>348</v>
      </c>
      <c r="BV274" s="20" t="s">
        <v>348</v>
      </c>
      <c r="BW274" s="20" t="s">
        <v>348</v>
      </c>
      <c r="BX274" s="20" t="s">
        <v>349</v>
      </c>
      <c r="BY274" s="23" t="s">
        <v>349</v>
      </c>
      <c r="BZ274" s="2"/>
    </row>
    <row r="275" spans="1:79" ht="33.75" x14ac:dyDescent="0.25">
      <c r="A275" s="36" t="str">
        <f>Table1[[#This Row],[Provider Type Code]]&amp;""&amp;Table1[[#This Row],[Provider Category (Specialty)]]</f>
        <v>25WA</v>
      </c>
      <c r="B275" s="5" t="s">
        <v>428</v>
      </c>
      <c r="C275" s="3" t="s">
        <v>563</v>
      </c>
      <c r="D275" s="3" t="s">
        <v>121</v>
      </c>
      <c r="E275" s="2" t="s">
        <v>552</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348</v>
      </c>
      <c r="AD275" s="2" t="s">
        <v>348</v>
      </c>
      <c r="AE275" s="2" t="s">
        <v>349</v>
      </c>
      <c r="AF275" s="2" t="s">
        <v>348</v>
      </c>
      <c r="AG275" s="2" t="s">
        <v>348</v>
      </c>
      <c r="AH275" s="2" t="s">
        <v>348</v>
      </c>
      <c r="AI275" s="2" t="s">
        <v>348</v>
      </c>
      <c r="AJ275" s="2" t="s">
        <v>348</v>
      </c>
      <c r="AK275" s="2" t="s">
        <v>348</v>
      </c>
      <c r="AL275" s="2" t="s">
        <v>348</v>
      </c>
      <c r="AM275" s="2" t="s">
        <v>348</v>
      </c>
      <c r="AN275" s="2" t="s">
        <v>348</v>
      </c>
      <c r="AO275" s="2" t="s">
        <v>348</v>
      </c>
      <c r="AP275" s="2" t="s">
        <v>348</v>
      </c>
      <c r="AQ275" s="2" t="s">
        <v>348</v>
      </c>
      <c r="AR275" s="2" t="s">
        <v>348</v>
      </c>
      <c r="AS275" s="2" t="s">
        <v>349</v>
      </c>
      <c r="AT275" s="2" t="str">
        <f>IF(Table1[[#This Row],[Enrollment Type: Group]]="X", "N", "C")</f>
        <v>C</v>
      </c>
      <c r="AU275" s="2" t="s">
        <v>348</v>
      </c>
      <c r="AV275" s="2" t="s">
        <v>348</v>
      </c>
      <c r="AW275" s="2" t="s">
        <v>348</v>
      </c>
      <c r="AX275" s="2" t="s">
        <v>348</v>
      </c>
      <c r="AY275" s="2" t="str">
        <f>IF(Table1[[#This Row],[Enrollment Type: Individual within a Group]]="X", "Y", IF(Table1[[#This Row],[Enrollment Type: Atypical]]="A", "B", IF(Table1[[#This Row],[Enrollment Type: Individual]]="I", "B", IF(Table1[[#This Row],[Enrollment Type: Group]]="G", "B", "N"))))</f>
        <v>Y</v>
      </c>
      <c r="AZ275" s="2" t="s">
        <v>348</v>
      </c>
      <c r="BA275" s="2" t="s">
        <v>348</v>
      </c>
      <c r="BB275" s="2" t="s">
        <v>348</v>
      </c>
      <c r="BC275" s="2" t="str">
        <f>IF(Table1[[#This Row],[Enrollment Type: Group]]="X", "N", IF(Table1[[#This Row],[Enrollment Type: Atypical]]="A", "R", IF(Table1[[#This Row],[Enrollment Type: Individual]]="I", "R", IF(Table1[[#This Row],[Enrollment Type: Individual within a Group]]="N", "R", "Y"))))</f>
        <v>Y</v>
      </c>
      <c r="BD275" s="2" t="s">
        <v>348</v>
      </c>
      <c r="BE275" s="2" t="s">
        <v>348</v>
      </c>
      <c r="BF275" s="2" t="s">
        <v>348</v>
      </c>
      <c r="BG275" s="2" t="s">
        <v>348</v>
      </c>
      <c r="BH275" s="2" t="s">
        <v>348</v>
      </c>
      <c r="BI275" s="2" t="s">
        <v>348</v>
      </c>
      <c r="BJ275" s="2" t="str">
        <f>IF(Table1[[#This Row],[Enrollment Type: Group]]="X", "N", IF(Table1[[#This Row],[Enrollment Type: Atypical]]="A", "O", IF(Table1[[#This Row],[Enrollment Type: Individual]]="I", "O", IF(Table1[[#This Row],[Enrollment Type: Individual within a Group]]="N", "O", "O"))))</f>
        <v>O</v>
      </c>
      <c r="BK275" s="2" t="s">
        <v>348</v>
      </c>
      <c r="BL275" s="2" t="s">
        <v>348</v>
      </c>
      <c r="BM275" s="2" t="s">
        <v>349</v>
      </c>
      <c r="BN275" s="20" t="s">
        <v>351</v>
      </c>
      <c r="BO275" s="20" t="s">
        <v>349</v>
      </c>
      <c r="BP275" s="20" t="s">
        <v>351</v>
      </c>
      <c r="BQ275" s="20" t="s">
        <v>349</v>
      </c>
      <c r="BR275" s="20" t="s">
        <v>348</v>
      </c>
      <c r="BS275" s="20" t="s">
        <v>349</v>
      </c>
      <c r="BT275" s="20" t="s">
        <v>348</v>
      </c>
      <c r="BU275" s="20" t="s">
        <v>348</v>
      </c>
      <c r="BV275" s="20" t="s">
        <v>348</v>
      </c>
      <c r="BW275" s="20" t="s">
        <v>348</v>
      </c>
      <c r="BX275" s="20" t="s">
        <v>349</v>
      </c>
      <c r="BY275" s="23" t="s">
        <v>349</v>
      </c>
      <c r="BZ275" s="2"/>
      <c r="CA275" s="2" t="s">
        <v>385</v>
      </c>
    </row>
    <row r="276" spans="1:79" ht="22.5" x14ac:dyDescent="0.25">
      <c r="A276" s="36" t="str">
        <f>Table1[[#This Row],[Provider Type Code]]&amp;""&amp;Table1[[#This Row],[Provider Category (Specialty)]]</f>
        <v>25WB</v>
      </c>
      <c r="B276" s="5" t="s">
        <v>428</v>
      </c>
      <c r="C276" s="3" t="s">
        <v>563</v>
      </c>
      <c r="D276" s="3" t="s">
        <v>122</v>
      </c>
      <c r="E276" s="2" t="s">
        <v>123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348</v>
      </c>
      <c r="AD276" s="2" t="s">
        <v>348</v>
      </c>
      <c r="AE276" s="2" t="s">
        <v>349</v>
      </c>
      <c r="AF276" s="2" t="s">
        <v>348</v>
      </c>
      <c r="AG276" s="2" t="s">
        <v>348</v>
      </c>
      <c r="AH276" s="2" t="s">
        <v>348</v>
      </c>
      <c r="AI276" s="2" t="s">
        <v>348</v>
      </c>
      <c r="AJ276" s="2" t="s">
        <v>348</v>
      </c>
      <c r="AK276" s="2" t="s">
        <v>348</v>
      </c>
      <c r="AL276" s="2" t="s">
        <v>348</v>
      </c>
      <c r="AM276" s="2" t="s">
        <v>348</v>
      </c>
      <c r="AN276" s="2" t="s">
        <v>348</v>
      </c>
      <c r="AO276" s="2" t="s">
        <v>348</v>
      </c>
      <c r="AP276" s="2" t="s">
        <v>348</v>
      </c>
      <c r="AQ276" s="2" t="s">
        <v>348</v>
      </c>
      <c r="AR276" s="2" t="s">
        <v>348</v>
      </c>
      <c r="AS276" s="2" t="s">
        <v>348</v>
      </c>
      <c r="AT276" s="2" t="str">
        <f>IF(Table1[[#This Row],[Enrollment Type: Group]]="X", "N", "C")</f>
        <v>C</v>
      </c>
      <c r="AU276" s="2" t="s">
        <v>348</v>
      </c>
      <c r="AV276" s="2" t="s">
        <v>348</v>
      </c>
      <c r="AW276" s="2" t="s">
        <v>348</v>
      </c>
      <c r="AX276" s="2" t="s">
        <v>348</v>
      </c>
      <c r="AY276" s="2" t="str">
        <f>IF(Table1[[#This Row],[Enrollment Type: Individual within a Group]]="X", "Y", IF(Table1[[#This Row],[Enrollment Type: Atypical]]="A", "B", IF(Table1[[#This Row],[Enrollment Type: Individual]]="I", "B", IF(Table1[[#This Row],[Enrollment Type: Group]]="G", "B", "N"))))</f>
        <v>Y</v>
      </c>
      <c r="AZ276" s="2" t="s">
        <v>348</v>
      </c>
      <c r="BA276" s="2" t="s">
        <v>348</v>
      </c>
      <c r="BB276" s="2" t="s">
        <v>348</v>
      </c>
      <c r="BC276" s="2" t="str">
        <f>IF(Table1[[#This Row],[Enrollment Type: Group]]="X", "N", IF(Table1[[#This Row],[Enrollment Type: Atypical]]="A", "R", IF(Table1[[#This Row],[Enrollment Type: Individual]]="I", "R", IF(Table1[[#This Row],[Enrollment Type: Individual within a Group]]="N", "R", "Y"))))</f>
        <v>Y</v>
      </c>
      <c r="BD276" s="2" t="s">
        <v>348</v>
      </c>
      <c r="BE276" s="2" t="s">
        <v>348</v>
      </c>
      <c r="BF276" s="2" t="s">
        <v>348</v>
      </c>
      <c r="BG276" s="2" t="s">
        <v>348</v>
      </c>
      <c r="BH276" s="2" t="s">
        <v>348</v>
      </c>
      <c r="BI276" s="2" t="s">
        <v>348</v>
      </c>
      <c r="BJ276" s="2" t="str">
        <f>IF(Table1[[#This Row],[Enrollment Type: Group]]="X", "N", IF(Table1[[#This Row],[Enrollment Type: Atypical]]="A", "O", IF(Table1[[#This Row],[Enrollment Type: Individual]]="I", "O", IF(Table1[[#This Row],[Enrollment Type: Individual within a Group]]="N", "O", "O"))))</f>
        <v>O</v>
      </c>
      <c r="BK276" s="2" t="s">
        <v>348</v>
      </c>
      <c r="BL276" s="2" t="s">
        <v>348</v>
      </c>
      <c r="BM276" s="2" t="s">
        <v>349</v>
      </c>
      <c r="BN276" s="20" t="s">
        <v>348</v>
      </c>
      <c r="BO276" s="20" t="s">
        <v>349</v>
      </c>
      <c r="BP276" s="20" t="s">
        <v>351</v>
      </c>
      <c r="BQ276" s="20" t="s">
        <v>349</v>
      </c>
      <c r="BR276" s="20" t="s">
        <v>348</v>
      </c>
      <c r="BS276" s="20" t="s">
        <v>349</v>
      </c>
      <c r="BT276" s="20" t="s">
        <v>348</v>
      </c>
      <c r="BU276" s="20" t="s">
        <v>348</v>
      </c>
      <c r="BV276" s="20" t="s">
        <v>348</v>
      </c>
      <c r="BW276" s="20" t="s">
        <v>348</v>
      </c>
      <c r="BX276" s="20" t="s">
        <v>349</v>
      </c>
      <c r="BY276" s="23" t="s">
        <v>349</v>
      </c>
      <c r="BZ276" s="2"/>
    </row>
    <row r="277" spans="1:79" ht="22.5" x14ac:dyDescent="0.25">
      <c r="A277" s="36" t="str">
        <f>Table1[[#This Row],[Provider Type Code]]&amp;""&amp;Table1[[#This Row],[Provider Category (Specialty)]]</f>
        <v>25WC</v>
      </c>
      <c r="B277" s="5" t="s">
        <v>428</v>
      </c>
      <c r="C277" s="3" t="s">
        <v>563</v>
      </c>
      <c r="D277" s="3" t="s">
        <v>124</v>
      </c>
      <c r="E277" s="2" t="s">
        <v>553</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348</v>
      </c>
      <c r="AQ277" s="2" t="s">
        <v>348</v>
      </c>
      <c r="AR277" s="2" t="s">
        <v>348</v>
      </c>
      <c r="AS277" s="2" t="s">
        <v>348</v>
      </c>
      <c r="AT277" s="2" t="str">
        <f>IF(Table1[[#This Row],[Enrollment Type: Group]]="X", "N", "C")</f>
        <v>C</v>
      </c>
      <c r="AU277" s="2" t="s">
        <v>348</v>
      </c>
      <c r="AV277" s="2" t="s">
        <v>348</v>
      </c>
      <c r="AW277" s="2" t="s">
        <v>348</v>
      </c>
      <c r="AX277" s="2" t="s">
        <v>348</v>
      </c>
      <c r="AY277" s="2" t="str">
        <f>IF(Table1[[#This Row],[Enrollment Type: Individual within a Group]]="X", "Y", IF(Table1[[#This Row],[Enrollment Type: Atypical]]="A", "B", IF(Table1[[#This Row],[Enrollment Type: Individual]]="I", "B", IF(Table1[[#This Row],[Enrollment Type: Group]]="G", "B", "N"))))</f>
        <v>Y</v>
      </c>
      <c r="AZ277" s="2" t="s">
        <v>348</v>
      </c>
      <c r="BA277" s="2" t="s">
        <v>348</v>
      </c>
      <c r="BB277" s="2" t="s">
        <v>348</v>
      </c>
      <c r="BC277" s="2" t="str">
        <f>IF(Table1[[#This Row],[Enrollment Type: Group]]="X", "N", IF(Table1[[#This Row],[Enrollment Type: Atypical]]="A", "R", IF(Table1[[#This Row],[Enrollment Type: Individual]]="I", "R", IF(Table1[[#This Row],[Enrollment Type: Individual within a Group]]="N", "R", "Y"))))</f>
        <v>Y</v>
      </c>
      <c r="BD277" s="2" t="s">
        <v>348</v>
      </c>
      <c r="BE277" s="2" t="s">
        <v>348</v>
      </c>
      <c r="BF277" s="2" t="s">
        <v>348</v>
      </c>
      <c r="BG277" s="2" t="s">
        <v>348</v>
      </c>
      <c r="BH277" s="2" t="s">
        <v>348</v>
      </c>
      <c r="BI277" s="2" t="s">
        <v>348</v>
      </c>
      <c r="BJ277" s="2" t="str">
        <f>IF(Table1[[#This Row],[Enrollment Type: Group]]="X", "N", IF(Table1[[#This Row],[Enrollment Type: Atypical]]="A", "O", IF(Table1[[#This Row],[Enrollment Type: Individual]]="I", "O", IF(Table1[[#This Row],[Enrollment Type: Individual within a Group]]="N", "O", "O"))))</f>
        <v>O</v>
      </c>
      <c r="BK277" s="2" t="s">
        <v>348</v>
      </c>
      <c r="BL277" s="2" t="s">
        <v>348</v>
      </c>
      <c r="BM277" s="2" t="s">
        <v>349</v>
      </c>
      <c r="BN277" s="20" t="s">
        <v>348</v>
      </c>
      <c r="BO277" s="20" t="s">
        <v>349</v>
      </c>
      <c r="BP277" s="20" t="s">
        <v>351</v>
      </c>
      <c r="BQ277" s="20" t="s">
        <v>349</v>
      </c>
      <c r="BR277" s="20" t="s">
        <v>348</v>
      </c>
      <c r="BS277" s="20" t="s">
        <v>349</v>
      </c>
      <c r="BT277" s="20" t="s">
        <v>348</v>
      </c>
      <c r="BU277" s="20" t="s">
        <v>348</v>
      </c>
      <c r="BV277" s="20" t="s">
        <v>348</v>
      </c>
      <c r="BW277" s="20" t="s">
        <v>348</v>
      </c>
      <c r="BX277" s="20" t="s">
        <v>349</v>
      </c>
      <c r="BY277" s="23" t="s">
        <v>349</v>
      </c>
      <c r="BZ277" s="2"/>
    </row>
    <row r="278" spans="1:79" x14ac:dyDescent="0.25">
      <c r="A278" s="36" t="str">
        <f>Table1[[#This Row],[Provider Type Code]]&amp;""&amp;Table1[[#This Row],[Provider Category (Specialty)]]</f>
        <v>26E3</v>
      </c>
      <c r="B278" s="5" t="s">
        <v>329</v>
      </c>
      <c r="C278" s="3" t="s">
        <v>262</v>
      </c>
      <c r="D278" s="3" t="s">
        <v>67</v>
      </c>
      <c r="E278" s="2" t="s">
        <v>68</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348</v>
      </c>
      <c r="AQ278" s="2" t="s">
        <v>348</v>
      </c>
      <c r="AR278" s="2" t="s">
        <v>348</v>
      </c>
      <c r="AS278" s="2" t="s">
        <v>349</v>
      </c>
      <c r="AT278" s="2" t="str">
        <f>IF(Table1[[#This Row],[Enrollment Type: Group]]="X", "N", "C")</f>
        <v>C</v>
      </c>
      <c r="AU278" s="2" t="s">
        <v>348</v>
      </c>
      <c r="AV278" s="2" t="s">
        <v>348</v>
      </c>
      <c r="AW278" s="2" t="s">
        <v>348</v>
      </c>
      <c r="AX278" s="2" t="s">
        <v>348</v>
      </c>
      <c r="AY278" s="2" t="str">
        <f>IF(Table1[[#This Row],[Enrollment Type: Individual within a Group]]="X", "Y", IF(Table1[[#This Row],[Enrollment Type: Atypical]]="A", "B", IF(Table1[[#This Row],[Enrollment Type: Individual]]="I", "B", IF(Table1[[#This Row],[Enrollment Type: Group]]="G", "B", "N"))))</f>
        <v>Y</v>
      </c>
      <c r="AZ278" s="2" t="s">
        <v>348</v>
      </c>
      <c r="BA278" s="2" t="s">
        <v>348</v>
      </c>
      <c r="BB278" s="2" t="s">
        <v>348</v>
      </c>
      <c r="BC278" s="2" t="str">
        <f>IF(Table1[[#This Row],[Enrollment Type: Group]]="X", "N", IF(Table1[[#This Row],[Enrollment Type: Atypical]]="A", "R", IF(Table1[[#This Row],[Enrollment Type: Individual]]="I", "R", IF(Table1[[#This Row],[Enrollment Type: Individual within a Group]]="N", "R", "Y"))))</f>
        <v>Y</v>
      </c>
      <c r="BD278" s="2" t="s">
        <v>348</v>
      </c>
      <c r="BE278" s="2" t="s">
        <v>348</v>
      </c>
      <c r="BF278" s="2" t="s">
        <v>348</v>
      </c>
      <c r="BG278" s="2" t="s">
        <v>348</v>
      </c>
      <c r="BH278" s="2" t="s">
        <v>348</v>
      </c>
      <c r="BI278" s="2" t="s">
        <v>348</v>
      </c>
      <c r="BJ278" s="2" t="str">
        <f>IF(Table1[[#This Row],[Enrollment Type: Group]]="X", "N", IF(Table1[[#This Row],[Enrollment Type: Atypical]]="A", "O", IF(Table1[[#This Row],[Enrollment Type: Individual]]="I", "O", IF(Table1[[#This Row],[Enrollment Type: Individual within a Group]]="N", "O", "O"))))</f>
        <v>O</v>
      </c>
      <c r="BK278" s="2" t="s">
        <v>348</v>
      </c>
      <c r="BL278" s="2" t="s">
        <v>348</v>
      </c>
      <c r="BM278" s="2" t="s">
        <v>349</v>
      </c>
      <c r="BN278" s="20" t="s">
        <v>348</v>
      </c>
      <c r="BO278" s="20" t="s">
        <v>349</v>
      </c>
      <c r="BP278" s="20" t="s">
        <v>351</v>
      </c>
      <c r="BQ278" s="20" t="s">
        <v>349</v>
      </c>
      <c r="BR278" s="20" t="s">
        <v>348</v>
      </c>
      <c r="BS278" s="20" t="s">
        <v>349</v>
      </c>
      <c r="BT278" s="20" t="s">
        <v>348</v>
      </c>
      <c r="BU278" s="20" t="s">
        <v>348</v>
      </c>
      <c r="BV278" s="20" t="s">
        <v>348</v>
      </c>
      <c r="BW278" s="20" t="s">
        <v>348</v>
      </c>
      <c r="BX278" s="20" t="s">
        <v>348</v>
      </c>
      <c r="BY278" s="23" t="s">
        <v>349</v>
      </c>
      <c r="BZ278" s="2"/>
    </row>
    <row r="279" spans="1:79" x14ac:dyDescent="0.25">
      <c r="A279" s="36" t="str">
        <f>Table1[[#This Row],[Provider Type Code]]&amp;""&amp;Table1[[#This Row],[Provider Category (Specialty)]]</f>
        <v>26R1</v>
      </c>
      <c r="B279" s="5" t="s">
        <v>329</v>
      </c>
      <c r="C279" s="3" t="s">
        <v>262</v>
      </c>
      <c r="D279" s="3" t="s">
        <v>677</v>
      </c>
      <c r="E279" s="2" t="s">
        <v>262</v>
      </c>
      <c r="F279" s="23" t="s">
        <v>521</v>
      </c>
      <c r="G279" s="17" t="s">
        <v>381</v>
      </c>
      <c r="H279" s="17" t="s">
        <v>381</v>
      </c>
      <c r="I279" s="17" t="s">
        <v>381</v>
      </c>
      <c r="J279" s="17" t="s">
        <v>347</v>
      </c>
      <c r="K279" s="2" t="s">
        <v>349</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
        <v>348</v>
      </c>
      <c r="AR279" s="2" t="s">
        <v>348</v>
      </c>
      <c r="AS279" s="2" t="s">
        <v>348</v>
      </c>
      <c r="AT279" s="2" t="str">
        <f>IF(Table1[[#This Row],[Enrollment Type: Group]]="X", "N", "C")</f>
        <v>C</v>
      </c>
      <c r="AU279" s="2" t="s">
        <v>348</v>
      </c>
      <c r="AV279" s="2" t="s">
        <v>348</v>
      </c>
      <c r="AW279" s="2" t="s">
        <v>348</v>
      </c>
      <c r="AX279" s="2" t="s">
        <v>348</v>
      </c>
      <c r="AY279" s="2" t="str">
        <f>IF(Table1[[#This Row],[Enrollment Type: Individual within a Group]]="X", "Y", IF(Table1[[#This Row],[Enrollment Type: Atypical]]="A", "B", IF(Table1[[#This Row],[Enrollment Type: Individual]]="I", "B", IF(Table1[[#This Row],[Enrollment Type: Group]]="G", "B", "N"))))</f>
        <v>Y</v>
      </c>
      <c r="AZ279" s="2" t="s">
        <v>349</v>
      </c>
      <c r="BA279" s="2" t="s">
        <v>348</v>
      </c>
      <c r="BB279" s="2" t="s">
        <v>348</v>
      </c>
      <c r="BC279" s="2" t="str">
        <f>IF(Table1[[#This Row],[Enrollment Type: Group]]="X", "N", IF(Table1[[#This Row],[Enrollment Type: Atypical]]="A", "R", IF(Table1[[#This Row],[Enrollment Type: Individual]]="I", "R", IF(Table1[[#This Row],[Enrollment Type: Individual within a Group]]="N", "R", "Y"))))</f>
        <v>Y</v>
      </c>
      <c r="BD279" s="2" t="s">
        <v>348</v>
      </c>
      <c r="BE279" s="2" t="s">
        <v>348</v>
      </c>
      <c r="BF279" s="2" t="s">
        <v>348</v>
      </c>
      <c r="BG279" s="2" t="s">
        <v>348</v>
      </c>
      <c r="BH279" s="2" t="s">
        <v>348</v>
      </c>
      <c r="BI279" s="2" t="s">
        <v>348</v>
      </c>
      <c r="BJ279" s="2" t="str">
        <f>IF(Table1[[#This Row],[Enrollment Type: Group]]="X", "N", IF(Table1[[#This Row],[Enrollment Type: Atypical]]="A", "O", IF(Table1[[#This Row],[Enrollment Type: Individual]]="I", "O", IF(Table1[[#This Row],[Enrollment Type: Individual within a Group]]="N", "O", "O"))))</f>
        <v>O</v>
      </c>
      <c r="BK279" s="2" t="s">
        <v>348</v>
      </c>
      <c r="BL279" s="2" t="s">
        <v>348</v>
      </c>
      <c r="BM279" s="2" t="s">
        <v>349</v>
      </c>
      <c r="BN279" s="20" t="s">
        <v>349</v>
      </c>
      <c r="BO279" s="20" t="s">
        <v>349</v>
      </c>
      <c r="BP279" s="20" t="s">
        <v>351</v>
      </c>
      <c r="BQ279" s="20" t="s">
        <v>349</v>
      </c>
      <c r="BR279" s="20" t="s">
        <v>348</v>
      </c>
      <c r="BS279" s="20" t="s">
        <v>349</v>
      </c>
      <c r="BT279" s="20" t="s">
        <v>348</v>
      </c>
      <c r="BU279" s="20" t="s">
        <v>348</v>
      </c>
      <c r="BV279" s="20" t="s">
        <v>348</v>
      </c>
      <c r="BW279" s="20" t="s">
        <v>348</v>
      </c>
      <c r="BX279" s="20" t="s">
        <v>348</v>
      </c>
      <c r="BY279" s="23" t="s">
        <v>349</v>
      </c>
      <c r="BZ279" s="2"/>
    </row>
    <row r="280" spans="1:79" ht="22.5" x14ac:dyDescent="0.25">
      <c r="A280" s="36" t="str">
        <f>Table1[[#This Row],[Provider Type Code]]&amp;""&amp;Table1[[#This Row],[Provider Category (Specialty)]]</f>
        <v>26R5</v>
      </c>
      <c r="B280" s="5" t="s">
        <v>329</v>
      </c>
      <c r="C280" s="3" t="s">
        <v>262</v>
      </c>
      <c r="D280" s="3" t="s">
        <v>129</v>
      </c>
      <c r="E280" s="2" t="s">
        <v>689</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2" t="s">
        <v>348</v>
      </c>
      <c r="Z280" s="2" t="s">
        <v>348</v>
      </c>
      <c r="AA280" s="2" t="s">
        <v>348</v>
      </c>
      <c r="AB280" s="2" t="s">
        <v>348</v>
      </c>
      <c r="AC280" s="2" t="s">
        <v>348</v>
      </c>
      <c r="AD280" s="2" t="s">
        <v>348</v>
      </c>
      <c r="AE280" s="2" t="s">
        <v>348</v>
      </c>
      <c r="AF280" s="2" t="s">
        <v>348</v>
      </c>
      <c r="AG280" s="2" t="s">
        <v>348</v>
      </c>
      <c r="AH280" s="2" t="s">
        <v>348</v>
      </c>
      <c r="AI280" s="2" t="s">
        <v>348</v>
      </c>
      <c r="AJ280" s="2" t="s">
        <v>348</v>
      </c>
      <c r="AK280" s="2" t="s">
        <v>348</v>
      </c>
      <c r="AL280" s="2" t="s">
        <v>348</v>
      </c>
      <c r="AM280" s="2" t="s">
        <v>348</v>
      </c>
      <c r="AN280" s="2" t="s">
        <v>348</v>
      </c>
      <c r="AO280" s="2" t="s">
        <v>348</v>
      </c>
      <c r="AP280" s="2" t="s">
        <v>348</v>
      </c>
      <c r="AQ280" s="2" t="s">
        <v>348</v>
      </c>
      <c r="AR280" s="2" t="s">
        <v>348</v>
      </c>
      <c r="AS280" s="2" t="s">
        <v>348</v>
      </c>
      <c r="AT280" s="2" t="str">
        <f>IF(Table1[[#This Row],[Enrollment Type: Group]]="X", "N", "C")</f>
        <v>C</v>
      </c>
      <c r="AU280" s="2" t="s">
        <v>348</v>
      </c>
      <c r="AV280" s="2" t="s">
        <v>348</v>
      </c>
      <c r="AW280" s="2" t="s">
        <v>348</v>
      </c>
      <c r="AX280" s="2" t="s">
        <v>348</v>
      </c>
      <c r="AY280" s="2" t="str">
        <f>IF(Table1[[#This Row],[Enrollment Type: Individual within a Group]]="X", "Y", IF(Table1[[#This Row],[Enrollment Type: Atypical]]="A", "B", IF(Table1[[#This Row],[Enrollment Type: Individual]]="I", "B", IF(Table1[[#This Row],[Enrollment Type: Group]]="G", "B", "N"))))</f>
        <v>Y</v>
      </c>
      <c r="AZ280" s="2" t="s">
        <v>348</v>
      </c>
      <c r="BA280" s="2" t="s">
        <v>348</v>
      </c>
      <c r="BB280" s="2" t="s">
        <v>348</v>
      </c>
      <c r="BC280" s="2" t="str">
        <f>IF(Table1[[#This Row],[Enrollment Type: Group]]="X", "N", IF(Table1[[#This Row],[Enrollment Type: Atypical]]="A", "R", IF(Table1[[#This Row],[Enrollment Type: Individual]]="I", "R", IF(Table1[[#This Row],[Enrollment Type: Individual within a Group]]="N", "R", "Y"))))</f>
        <v>Y</v>
      </c>
      <c r="BD280" s="2" t="s">
        <v>348</v>
      </c>
      <c r="BE280" s="2" t="s">
        <v>348</v>
      </c>
      <c r="BF280" s="2" t="s">
        <v>348</v>
      </c>
      <c r="BG280" s="2" t="s">
        <v>348</v>
      </c>
      <c r="BH280" s="2" t="s">
        <v>348</v>
      </c>
      <c r="BI280" s="2" t="s">
        <v>348</v>
      </c>
      <c r="BJ280" s="2" t="str">
        <f>IF(Table1[[#This Row],[Enrollment Type: Group]]="X", "N", IF(Table1[[#This Row],[Enrollment Type: Atypical]]="A", "O", IF(Table1[[#This Row],[Enrollment Type: Individual]]="I", "O", IF(Table1[[#This Row],[Enrollment Type: Individual within a Group]]="N", "O", "O"))))</f>
        <v>O</v>
      </c>
      <c r="BK280" s="2" t="s">
        <v>348</v>
      </c>
      <c r="BL280" s="2" t="s">
        <v>348</v>
      </c>
      <c r="BM280" s="2" t="s">
        <v>349</v>
      </c>
      <c r="BN280" s="20" t="s">
        <v>349</v>
      </c>
      <c r="BO280" s="20" t="s">
        <v>349</v>
      </c>
      <c r="BP280" s="20" t="s">
        <v>351</v>
      </c>
      <c r="BQ280" s="20" t="s">
        <v>349</v>
      </c>
      <c r="BR280" s="20" t="s">
        <v>348</v>
      </c>
      <c r="BS280" s="20" t="s">
        <v>349</v>
      </c>
      <c r="BT280" s="20" t="s">
        <v>348</v>
      </c>
      <c r="BU280" s="20" t="s">
        <v>348</v>
      </c>
      <c r="BV280" s="20" t="s">
        <v>348</v>
      </c>
      <c r="BW280" s="20" t="s">
        <v>348</v>
      </c>
      <c r="BX280" s="20" t="s">
        <v>348</v>
      </c>
      <c r="BY280" s="23" t="s">
        <v>349</v>
      </c>
      <c r="BZ280" s="2"/>
    </row>
    <row r="281" spans="1:79" ht="22.5" x14ac:dyDescent="0.25">
      <c r="A281" s="36" t="str">
        <f>Table1[[#This Row],[Provider Type Code]]&amp;""&amp;Table1[[#This Row],[Provider Category (Specialty)]]</f>
        <v>26R6</v>
      </c>
      <c r="B281" s="5" t="s">
        <v>329</v>
      </c>
      <c r="C281" s="3" t="s">
        <v>262</v>
      </c>
      <c r="D281" s="3" t="s">
        <v>263</v>
      </c>
      <c r="E281" s="2" t="s">
        <v>551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2" t="s">
        <v>348</v>
      </c>
      <c r="Z281" s="2" t="s">
        <v>348</v>
      </c>
      <c r="AA281" s="46" t="s">
        <v>348</v>
      </c>
      <c r="AB281" s="2" t="s">
        <v>348</v>
      </c>
      <c r="AC281" s="2" t="s">
        <v>348</v>
      </c>
      <c r="AD281" s="2" t="s">
        <v>348</v>
      </c>
      <c r="AE281" s="2" t="s">
        <v>348</v>
      </c>
      <c r="AF281" s="2" t="s">
        <v>348</v>
      </c>
      <c r="AG281" s="2" t="s">
        <v>348</v>
      </c>
      <c r="AH281" s="2" t="s">
        <v>348</v>
      </c>
      <c r="AI281" s="2" t="s">
        <v>348</v>
      </c>
      <c r="AJ281" s="2" t="s">
        <v>349</v>
      </c>
      <c r="AK281" s="2" t="s">
        <v>348</v>
      </c>
      <c r="AL281" s="2" t="s">
        <v>348</v>
      </c>
      <c r="AM281" s="2" t="s">
        <v>348</v>
      </c>
      <c r="AN281" s="2" t="s">
        <v>348</v>
      </c>
      <c r="AO281" s="2" t="s">
        <v>348</v>
      </c>
      <c r="AP281" s="2" t="s">
        <v>348</v>
      </c>
      <c r="AQ281" s="2" t="s">
        <v>348</v>
      </c>
      <c r="AR281" s="2" t="s">
        <v>348</v>
      </c>
      <c r="AS281" s="2" t="s">
        <v>349</v>
      </c>
      <c r="AT281" s="2" t="str">
        <f>IF(Table1[[#This Row],[Enrollment Type: Group]]="X", "N", "C")</f>
        <v>C</v>
      </c>
      <c r="AU281" s="2" t="s">
        <v>348</v>
      </c>
      <c r="AV281" s="2" t="s">
        <v>348</v>
      </c>
      <c r="AW281" s="2" t="s">
        <v>348</v>
      </c>
      <c r="AX281" s="2" t="s">
        <v>348</v>
      </c>
      <c r="AY281" s="2" t="str">
        <f>IF(Table1[[#This Row],[Enrollment Type: Individual within a Group]]="X", "Y", IF(Table1[[#This Row],[Enrollment Type: Atypical]]="A", "B", IF(Table1[[#This Row],[Enrollment Type: Individual]]="I", "B", IF(Table1[[#This Row],[Enrollment Type: Group]]="G", "B", "N"))))</f>
        <v>Y</v>
      </c>
      <c r="AZ281" s="2" t="s">
        <v>348</v>
      </c>
      <c r="BA281" s="2" t="s">
        <v>348</v>
      </c>
      <c r="BB281" s="2" t="s">
        <v>348</v>
      </c>
      <c r="BC281" s="2" t="str">
        <f>IF(Table1[[#This Row],[Enrollment Type: Group]]="X", "N", IF(Table1[[#This Row],[Enrollment Type: Atypical]]="A", "R", IF(Table1[[#This Row],[Enrollment Type: Individual]]="I", "R", IF(Table1[[#This Row],[Enrollment Type: Individual within a Group]]="N", "R", "Y"))))</f>
        <v>Y</v>
      </c>
      <c r="BD281" s="2" t="s">
        <v>348</v>
      </c>
      <c r="BE281" s="2" t="s">
        <v>348</v>
      </c>
      <c r="BF281" s="2" t="s">
        <v>348</v>
      </c>
      <c r="BG281" s="2" t="s">
        <v>348</v>
      </c>
      <c r="BH281" s="2" t="s">
        <v>348</v>
      </c>
      <c r="BI281" s="2" t="s">
        <v>348</v>
      </c>
      <c r="BJ281" s="2" t="str">
        <f>IF(Table1[[#This Row],[Enrollment Type: Group]]="X", "N", IF(Table1[[#This Row],[Enrollment Type: Atypical]]="A", "O", IF(Table1[[#This Row],[Enrollment Type: Individual]]="I", "O", IF(Table1[[#This Row],[Enrollment Type: Individual within a Group]]="N", "O", "O"))))</f>
        <v>O</v>
      </c>
      <c r="BK281" s="2" t="s">
        <v>348</v>
      </c>
      <c r="BL281" s="2" t="s">
        <v>348</v>
      </c>
      <c r="BM281" s="2" t="s">
        <v>349</v>
      </c>
      <c r="BN281" s="20" t="s">
        <v>351</v>
      </c>
      <c r="BO281" s="20" t="s">
        <v>349</v>
      </c>
      <c r="BP281" s="20" t="s">
        <v>351</v>
      </c>
      <c r="BQ281" s="20" t="s">
        <v>349</v>
      </c>
      <c r="BR281" s="20" t="s">
        <v>348</v>
      </c>
      <c r="BS281" s="20" t="s">
        <v>349</v>
      </c>
      <c r="BT281" s="20" t="s">
        <v>348</v>
      </c>
      <c r="BU281" s="20" t="s">
        <v>348</v>
      </c>
      <c r="BV281" s="20" t="s">
        <v>348</v>
      </c>
      <c r="BW281" s="20" t="s">
        <v>349</v>
      </c>
      <c r="BX281" s="20" t="s">
        <v>348</v>
      </c>
      <c r="BY281" s="23" t="s">
        <v>349</v>
      </c>
      <c r="BZ281" s="2"/>
    </row>
    <row r="282" spans="1:79" ht="22.5" x14ac:dyDescent="0.25">
      <c r="A282" s="36" t="str">
        <f>Table1[[#This Row],[Provider Type Code]]&amp;""&amp;Table1[[#This Row],[Provider Category (Specialty)]]</f>
        <v>26RC</v>
      </c>
      <c r="B282" s="5" t="s">
        <v>329</v>
      </c>
      <c r="C282" s="3" t="s">
        <v>262</v>
      </c>
      <c r="D282" s="3" t="s">
        <v>264</v>
      </c>
      <c r="E282" s="2" t="s">
        <v>621</v>
      </c>
      <c r="F282" s="23" t="s">
        <v>521</v>
      </c>
      <c r="G282" s="17" t="s">
        <v>381</v>
      </c>
      <c r="H282" s="17" t="s">
        <v>381</v>
      </c>
      <c r="I282" s="17" t="s">
        <v>381</v>
      </c>
      <c r="J282" s="17" t="s">
        <v>347</v>
      </c>
      <c r="K282" s="2" t="s">
        <v>349</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348</v>
      </c>
      <c r="AC282" s="2" t="s">
        <v>348</v>
      </c>
      <c r="AD282" s="2" t="s">
        <v>349</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
        <v>348</v>
      </c>
      <c r="AR282" s="2" t="s">
        <v>348</v>
      </c>
      <c r="AS282" s="2" t="s">
        <v>349</v>
      </c>
      <c r="AT282" s="2" t="str">
        <f>IF(Table1[[#This Row],[Enrollment Type: Group]]="X", "N", "C")</f>
        <v>C</v>
      </c>
      <c r="AU282" s="2" t="s">
        <v>348</v>
      </c>
      <c r="AV282" s="2" t="s">
        <v>348</v>
      </c>
      <c r="AW282" s="2" t="s">
        <v>348</v>
      </c>
      <c r="AX282" s="2" t="s">
        <v>348</v>
      </c>
      <c r="AY282" s="2" t="str">
        <f>IF(Table1[[#This Row],[Enrollment Type: Individual within a Group]]="X", "Y", IF(Table1[[#This Row],[Enrollment Type: Atypical]]="A", "B", IF(Table1[[#This Row],[Enrollment Type: Individual]]="I", "B", IF(Table1[[#This Row],[Enrollment Type: Group]]="G", "B", "N"))))</f>
        <v>Y</v>
      </c>
      <c r="AZ282" s="2" t="s">
        <v>348</v>
      </c>
      <c r="BA282" s="2" t="s">
        <v>348</v>
      </c>
      <c r="BB282" s="2" t="s">
        <v>348</v>
      </c>
      <c r="BC282" s="2" t="str">
        <f>IF(Table1[[#This Row],[Enrollment Type: Group]]="X", "N", IF(Table1[[#This Row],[Enrollment Type: Atypical]]="A", "R", IF(Table1[[#This Row],[Enrollment Type: Individual]]="I", "R", IF(Table1[[#This Row],[Enrollment Type: Individual within a Group]]="N", "R", "Y"))))</f>
        <v>Y</v>
      </c>
      <c r="BD282" s="2" t="s">
        <v>348</v>
      </c>
      <c r="BE282" s="2" t="s">
        <v>348</v>
      </c>
      <c r="BF282" s="2" t="s">
        <v>348</v>
      </c>
      <c r="BG282" s="2" t="s">
        <v>348</v>
      </c>
      <c r="BH282" s="2" t="s">
        <v>348</v>
      </c>
      <c r="BI282" s="2" t="s">
        <v>348</v>
      </c>
      <c r="BJ282" s="2" t="str">
        <f>IF(Table1[[#This Row],[Enrollment Type: Group]]="X", "N", IF(Table1[[#This Row],[Enrollment Type: Atypical]]="A", "O", IF(Table1[[#This Row],[Enrollment Type: Individual]]="I", "O", IF(Table1[[#This Row],[Enrollment Type: Individual within a Group]]="N", "O", "O"))))</f>
        <v>O</v>
      </c>
      <c r="BK282" s="2" t="s">
        <v>348</v>
      </c>
      <c r="BL282" s="2" t="s">
        <v>348</v>
      </c>
      <c r="BM282" s="2" t="s">
        <v>349</v>
      </c>
      <c r="BN282" s="20" t="s">
        <v>348</v>
      </c>
      <c r="BO282" s="20" t="s">
        <v>349</v>
      </c>
      <c r="BP282" s="20" t="s">
        <v>351</v>
      </c>
      <c r="BQ282" s="20" t="s">
        <v>349</v>
      </c>
      <c r="BR282" s="20" t="s">
        <v>348</v>
      </c>
      <c r="BS282" s="20" t="s">
        <v>349</v>
      </c>
      <c r="BT282" s="20" t="s">
        <v>348</v>
      </c>
      <c r="BU282" s="20" t="s">
        <v>348</v>
      </c>
      <c r="BV282" s="20" t="s">
        <v>348</v>
      </c>
      <c r="BW282" s="20" t="s">
        <v>348</v>
      </c>
      <c r="BX282" s="20" t="s">
        <v>348</v>
      </c>
      <c r="BY282" s="23" t="s">
        <v>349</v>
      </c>
      <c r="BZ282" s="2"/>
    </row>
    <row r="283" spans="1:79" ht="22.5" x14ac:dyDescent="0.25">
      <c r="A283" s="5" t="str">
        <f>Table1[[#This Row],[Provider Type Code]]&amp;""&amp;Table1[[#This Row],[Provider Category (Specialty)]]</f>
        <v>27A3</v>
      </c>
      <c r="B283" s="5" t="s">
        <v>429</v>
      </c>
      <c r="C283" s="3" t="s">
        <v>256</v>
      </c>
      <c r="D283" s="3" t="s">
        <v>27</v>
      </c>
      <c r="E283" s="2" t="s">
        <v>591</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
        <v>348</v>
      </c>
      <c r="AR283" s="2" t="s">
        <v>348</v>
      </c>
      <c r="AS283" s="2" t="s">
        <v>348</v>
      </c>
      <c r="AT283" s="2" t="str">
        <f>IF(Table1[[#This Row],[Enrollment Type: Group]]="X", "N", "C")</f>
        <v>C</v>
      </c>
      <c r="AU283" s="2" t="s">
        <v>348</v>
      </c>
      <c r="AV283" s="2" t="s">
        <v>348</v>
      </c>
      <c r="AW283" s="2" t="s">
        <v>348</v>
      </c>
      <c r="AX283" s="2" t="s">
        <v>348</v>
      </c>
      <c r="AY283" s="2" t="str">
        <f>IF(Table1[[#This Row],[Enrollment Type: Individual within a Group]]="X", "Y", IF(Table1[[#This Row],[Enrollment Type: Atypical]]="A", "B", IF(Table1[[#This Row],[Enrollment Type: Individual]]="I", "B", IF(Table1[[#This Row],[Enrollment Type: Group]]="G", "B", "N"))))</f>
        <v>Y</v>
      </c>
      <c r="AZ283" s="2" t="s">
        <v>348</v>
      </c>
      <c r="BA283" s="2" t="s">
        <v>348</v>
      </c>
      <c r="BB283" s="2" t="s">
        <v>348</v>
      </c>
      <c r="BC283" s="2" t="str">
        <f>IF(Table1[[#This Row],[Enrollment Type: Group]]="X", "N", IF(Table1[[#This Row],[Enrollment Type: Atypical]]="A", "R", IF(Table1[[#This Row],[Enrollment Type: Individual]]="I", "R", IF(Table1[[#This Row],[Enrollment Type: Individual within a Group]]="N", "R", "Y"))))</f>
        <v>Y</v>
      </c>
      <c r="BD283" s="2" t="s">
        <v>348</v>
      </c>
      <c r="BE283" s="2" t="s">
        <v>348</v>
      </c>
      <c r="BF283" s="2" t="s">
        <v>348</v>
      </c>
      <c r="BG283" s="2" t="s">
        <v>348</v>
      </c>
      <c r="BH283" s="2" t="s">
        <v>348</v>
      </c>
      <c r="BI283" s="2" t="s">
        <v>348</v>
      </c>
      <c r="BJ283" s="2" t="str">
        <f>IF(Table1[[#This Row],[Enrollment Type: Group]]="X", "N", IF(Table1[[#This Row],[Enrollment Type: Atypical]]="A", "O", IF(Table1[[#This Row],[Enrollment Type: Individual]]="I", "O", IF(Table1[[#This Row],[Enrollment Type: Individual within a Group]]="N", "O", "O"))))</f>
        <v>O</v>
      </c>
      <c r="BK283" s="2" t="s">
        <v>348</v>
      </c>
      <c r="BL283" s="2" t="s">
        <v>348</v>
      </c>
      <c r="BM283" s="2" t="s">
        <v>349</v>
      </c>
      <c r="BN283" s="20" t="s">
        <v>348</v>
      </c>
      <c r="BO283" s="20" t="s">
        <v>348</v>
      </c>
      <c r="BP283" s="20" t="s">
        <v>351</v>
      </c>
      <c r="BQ283" s="20" t="s">
        <v>349</v>
      </c>
      <c r="BR283" s="20" t="s">
        <v>348</v>
      </c>
      <c r="BS283" s="20" t="s">
        <v>349</v>
      </c>
      <c r="BT283" s="20" t="s">
        <v>348</v>
      </c>
      <c r="BU283" s="20" t="s">
        <v>348</v>
      </c>
      <c r="BV283" s="20" t="s">
        <v>348</v>
      </c>
      <c r="BW283" s="20" t="s">
        <v>348</v>
      </c>
      <c r="BX283" s="20" t="s">
        <v>348</v>
      </c>
      <c r="BY283" s="23" t="s">
        <v>348</v>
      </c>
      <c r="BZ283" s="2"/>
    </row>
    <row r="284" spans="1:79" ht="22.5" x14ac:dyDescent="0.25">
      <c r="A284" s="5" t="str">
        <f>Table1[[#This Row],[Provider Type Code]]&amp;""&amp;Table1[[#This Row],[Provider Category (Specialty)]]</f>
        <v>27AB</v>
      </c>
      <c r="B284" s="5" t="s">
        <v>429</v>
      </c>
      <c r="C284" s="3" t="s">
        <v>256</v>
      </c>
      <c r="D284" s="3" t="s">
        <v>257</v>
      </c>
      <c r="E284" s="2" t="s">
        <v>592</v>
      </c>
      <c r="F284" s="23" t="s">
        <v>518</v>
      </c>
      <c r="G284" s="17" t="s">
        <v>381</v>
      </c>
      <c r="H284" s="17" t="s">
        <v>381</v>
      </c>
      <c r="I284" s="17" t="s">
        <v>381</v>
      </c>
      <c r="J284" s="17" t="s">
        <v>347</v>
      </c>
      <c r="K284" s="2" t="s">
        <v>348</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
        <v>348</v>
      </c>
      <c r="AR284" s="2" t="s">
        <v>348</v>
      </c>
      <c r="AS284" s="2" t="s">
        <v>348</v>
      </c>
      <c r="AT284" s="2" t="str">
        <f>IF(Table1[[#This Row],[Enrollment Type: Group]]="X", "N", "C")</f>
        <v>C</v>
      </c>
      <c r="AU284" s="2" t="s">
        <v>348</v>
      </c>
      <c r="AV284" s="2" t="s">
        <v>348</v>
      </c>
      <c r="AW284" s="2" t="s">
        <v>348</v>
      </c>
      <c r="AX284" s="2" t="s">
        <v>348</v>
      </c>
      <c r="AY284" s="2" t="str">
        <f>IF(Table1[[#This Row],[Enrollment Type: Individual within a Group]]="X", "Y", IF(Table1[[#This Row],[Enrollment Type: Atypical]]="A", "B", IF(Table1[[#This Row],[Enrollment Type: Individual]]="I", "B", IF(Table1[[#This Row],[Enrollment Type: Group]]="G", "B", "N"))))</f>
        <v>Y</v>
      </c>
      <c r="AZ284" s="2" t="s">
        <v>348</v>
      </c>
      <c r="BA284" s="2" t="s">
        <v>348</v>
      </c>
      <c r="BB284" s="2" t="s">
        <v>348</v>
      </c>
      <c r="BC284" s="2" t="str">
        <f>IF(Table1[[#This Row],[Enrollment Type: Group]]="X", "N", IF(Table1[[#This Row],[Enrollment Type: Atypical]]="A", "R", IF(Table1[[#This Row],[Enrollment Type: Individual]]="I", "R", IF(Table1[[#This Row],[Enrollment Type: Individual within a Group]]="N", "R", "Y"))))</f>
        <v>Y</v>
      </c>
      <c r="BD284" s="2" t="s">
        <v>348</v>
      </c>
      <c r="BE284" s="2" t="s">
        <v>348</v>
      </c>
      <c r="BF284" s="2" t="s">
        <v>348</v>
      </c>
      <c r="BG284" s="2" t="s">
        <v>348</v>
      </c>
      <c r="BH284" s="2" t="s">
        <v>348</v>
      </c>
      <c r="BI284" s="2" t="s">
        <v>348</v>
      </c>
      <c r="BJ284" s="2" t="str">
        <f>IF(Table1[[#This Row],[Enrollment Type: Group]]="X", "N", IF(Table1[[#This Row],[Enrollment Type: Atypical]]="A", "O", IF(Table1[[#This Row],[Enrollment Type: Individual]]="I", "O", IF(Table1[[#This Row],[Enrollment Type: Individual within a Group]]="N", "O", "O"))))</f>
        <v>O</v>
      </c>
      <c r="BK284" s="2" t="s">
        <v>348</v>
      </c>
      <c r="BL284" s="2" t="s">
        <v>348</v>
      </c>
      <c r="BM284" s="2" t="s">
        <v>349</v>
      </c>
      <c r="BN284" s="20" t="s">
        <v>348</v>
      </c>
      <c r="BO284" s="20" t="s">
        <v>348</v>
      </c>
      <c r="BP284" s="20" t="s">
        <v>351</v>
      </c>
      <c r="BQ284" s="20" t="s">
        <v>349</v>
      </c>
      <c r="BR284" s="20" t="s">
        <v>348</v>
      </c>
      <c r="BS284" s="20" t="s">
        <v>349</v>
      </c>
      <c r="BT284" s="20" t="s">
        <v>348</v>
      </c>
      <c r="BU284" s="20" t="s">
        <v>348</v>
      </c>
      <c r="BV284" s="20" t="s">
        <v>348</v>
      </c>
      <c r="BW284" s="20" t="s">
        <v>348</v>
      </c>
      <c r="BX284" s="20" t="s">
        <v>348</v>
      </c>
      <c r="BY284" s="23" t="s">
        <v>348</v>
      </c>
      <c r="BZ284" s="2"/>
    </row>
    <row r="285" spans="1:79" ht="22.5" x14ac:dyDescent="0.25">
      <c r="A285" s="36" t="str">
        <f>Table1[[#This Row],[Provider Type Code]]&amp;""&amp;Table1[[#This Row],[Provider Category (Specialty)]]</f>
        <v>28A4</v>
      </c>
      <c r="B285" s="5" t="s">
        <v>430</v>
      </c>
      <c r="C285" s="3" t="s">
        <v>26</v>
      </c>
      <c r="D285" s="3" t="s">
        <v>28</v>
      </c>
      <c r="E285" s="2" t="s">
        <v>26</v>
      </c>
      <c r="F285" s="23" t="s">
        <v>522</v>
      </c>
      <c r="G285" s="17" t="s">
        <v>381</v>
      </c>
      <c r="H285" s="17" t="s">
        <v>381</v>
      </c>
      <c r="I285" s="17" t="s">
        <v>381</v>
      </c>
      <c r="J285" s="17" t="s">
        <v>347</v>
      </c>
      <c r="K285" s="2" t="s">
        <v>349</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348</v>
      </c>
      <c r="AQ285" s="2" t="s">
        <v>348</v>
      </c>
      <c r="AR285" s="2" t="s">
        <v>348</v>
      </c>
      <c r="AS285" s="2" t="s">
        <v>348</v>
      </c>
      <c r="AT285" s="2" t="str">
        <f>IF(Table1[[#This Row],[Enrollment Type: Group]]="X", "N", "C")</f>
        <v>C</v>
      </c>
      <c r="AU285" s="2" t="s">
        <v>348</v>
      </c>
      <c r="AV285" s="2" t="s">
        <v>348</v>
      </c>
      <c r="AW285" s="2" t="s">
        <v>348</v>
      </c>
      <c r="AX285" s="2" t="s">
        <v>348</v>
      </c>
      <c r="AY285" s="2" t="str">
        <f>IF(Table1[[#This Row],[Enrollment Type: Individual within a Group]]="X", "Y", IF(Table1[[#This Row],[Enrollment Type: Atypical]]="A", "B", IF(Table1[[#This Row],[Enrollment Type: Individual]]="I", "B", IF(Table1[[#This Row],[Enrollment Type: Group]]="G", "B", "N"))))</f>
        <v>Y</v>
      </c>
      <c r="AZ285" s="2" t="s">
        <v>348</v>
      </c>
      <c r="BA285" s="2" t="s">
        <v>348</v>
      </c>
      <c r="BB285" s="2" t="s">
        <v>348</v>
      </c>
      <c r="BC285" s="2" t="str">
        <f>IF(Table1[[#This Row],[Enrollment Type: Group]]="X", "N", IF(Table1[[#This Row],[Enrollment Type: Atypical]]="A", "R", IF(Table1[[#This Row],[Enrollment Type: Individual]]="I", "R", IF(Table1[[#This Row],[Enrollment Type: Individual within a Group]]="N", "R", "Y"))))</f>
        <v>Y</v>
      </c>
      <c r="BD285" s="2" t="s">
        <v>348</v>
      </c>
      <c r="BE285" s="2" t="s">
        <v>348</v>
      </c>
      <c r="BF285" s="2" t="s">
        <v>348</v>
      </c>
      <c r="BG285" s="2" t="s">
        <v>348</v>
      </c>
      <c r="BH285" s="2" t="s">
        <v>348</v>
      </c>
      <c r="BI285" s="2" t="s">
        <v>348</v>
      </c>
      <c r="BJ285" s="2" t="str">
        <f>IF(Table1[[#This Row],[Enrollment Type: Group]]="X", "N", IF(Table1[[#This Row],[Enrollment Type: Atypical]]="A", "O", IF(Table1[[#This Row],[Enrollment Type: Individual]]="I", "O", IF(Table1[[#This Row],[Enrollment Type: Individual within a Group]]="N", "O", "O"))))</f>
        <v>O</v>
      </c>
      <c r="BK285" s="2" t="s">
        <v>348</v>
      </c>
      <c r="BL285" s="2" t="s">
        <v>348</v>
      </c>
      <c r="BM285" s="2" t="s">
        <v>349</v>
      </c>
      <c r="BN285" s="20" t="s">
        <v>349</v>
      </c>
      <c r="BO285" s="20" t="s">
        <v>349</v>
      </c>
      <c r="BP285" s="20" t="s">
        <v>351</v>
      </c>
      <c r="BQ285" s="20" t="s">
        <v>349</v>
      </c>
      <c r="BR285" s="20" t="s">
        <v>348</v>
      </c>
      <c r="BS285" s="20" t="s">
        <v>349</v>
      </c>
      <c r="BT285" s="20" t="s">
        <v>348</v>
      </c>
      <c r="BU285" s="20" t="s">
        <v>348</v>
      </c>
      <c r="BV285" s="20" t="s">
        <v>348</v>
      </c>
      <c r="BW285" s="20" t="s">
        <v>348</v>
      </c>
      <c r="BX285" s="20" t="s">
        <v>348</v>
      </c>
      <c r="BY285" s="23" t="s">
        <v>349</v>
      </c>
      <c r="BZ285" s="2"/>
    </row>
    <row r="286" spans="1:79" x14ac:dyDescent="0.25">
      <c r="A286" s="36" t="str">
        <f>Table1[[#This Row],[Provider Type Code]]&amp;""&amp;Table1[[#This Row],[Provider Category (Specialty)]]</f>
        <v>29E3</v>
      </c>
      <c r="B286" s="5" t="s">
        <v>431</v>
      </c>
      <c r="C286" s="3" t="s">
        <v>265</v>
      </c>
      <c r="D286" s="3" t="s">
        <v>67</v>
      </c>
      <c r="E286" s="2" t="s">
        <v>68</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348</v>
      </c>
      <c r="AQ286" s="2" t="s">
        <v>348</v>
      </c>
      <c r="AR286" s="2" t="s">
        <v>348</v>
      </c>
      <c r="AS286" s="2" t="s">
        <v>349</v>
      </c>
      <c r="AT286" s="2" t="str">
        <f>IF(Table1[[#This Row],[Enrollment Type: Group]]="X", "N", "C")</f>
        <v>C</v>
      </c>
      <c r="AU286" s="2" t="s">
        <v>348</v>
      </c>
      <c r="AV286" s="2" t="s">
        <v>348</v>
      </c>
      <c r="AW286" s="2" t="s">
        <v>348</v>
      </c>
      <c r="AX286" s="2" t="s">
        <v>348</v>
      </c>
      <c r="AY286" s="2" t="str">
        <f>IF(Table1[[#This Row],[Enrollment Type: Individual within a Group]]="X", "Y", IF(Table1[[#This Row],[Enrollment Type: Atypical]]="A", "B", IF(Table1[[#This Row],[Enrollment Type: Individual]]="I", "B", IF(Table1[[#This Row],[Enrollment Type: Group]]="G", "B", "N"))))</f>
        <v>Y</v>
      </c>
      <c r="AZ286" s="2" t="s">
        <v>349</v>
      </c>
      <c r="BA286" s="2" t="s">
        <v>348</v>
      </c>
      <c r="BB286" s="2" t="s">
        <v>348</v>
      </c>
      <c r="BC286" s="2" t="str">
        <f>IF(Table1[[#This Row],[Enrollment Type: Group]]="X", "N", IF(Table1[[#This Row],[Enrollment Type: Atypical]]="A", "R", IF(Table1[[#This Row],[Enrollment Type: Individual]]="I", "R", IF(Table1[[#This Row],[Enrollment Type: Individual within a Group]]="N", "R", "Y"))))</f>
        <v>Y</v>
      </c>
      <c r="BD286" s="2" t="s">
        <v>348</v>
      </c>
      <c r="BE286" s="2" t="s">
        <v>348</v>
      </c>
      <c r="BF286" s="2" t="s">
        <v>348</v>
      </c>
      <c r="BG286" s="2" t="s">
        <v>348</v>
      </c>
      <c r="BH286" s="2" t="s">
        <v>348</v>
      </c>
      <c r="BI286" s="2" t="s">
        <v>348</v>
      </c>
      <c r="BJ286" s="2" t="str">
        <f>IF(Table1[[#This Row],[Enrollment Type: Group]]="X", "N", IF(Table1[[#This Row],[Enrollment Type: Atypical]]="A", "O", IF(Table1[[#This Row],[Enrollment Type: Individual]]="I", "O", IF(Table1[[#This Row],[Enrollment Type: Individual within a Group]]="N", "O", "O"))))</f>
        <v>O</v>
      </c>
      <c r="BK286" s="2" t="s">
        <v>348</v>
      </c>
      <c r="BL286" s="2" t="s">
        <v>348</v>
      </c>
      <c r="BM286" s="2" t="s">
        <v>349</v>
      </c>
      <c r="BN286" s="20" t="s">
        <v>348</v>
      </c>
      <c r="BO286" s="20" t="s">
        <v>349</v>
      </c>
      <c r="BP286" s="20" t="s">
        <v>351</v>
      </c>
      <c r="BQ286" s="20" t="s">
        <v>349</v>
      </c>
      <c r="BR286" s="20" t="s">
        <v>348</v>
      </c>
      <c r="BS286" s="20" t="s">
        <v>349</v>
      </c>
      <c r="BT286" s="20" t="s">
        <v>348</v>
      </c>
      <c r="BU286" s="20" t="s">
        <v>348</v>
      </c>
      <c r="BV286" s="20" t="s">
        <v>348</v>
      </c>
      <c r="BW286" s="20" t="s">
        <v>348</v>
      </c>
      <c r="BX286" s="20" t="s">
        <v>348</v>
      </c>
      <c r="BY286" s="23" t="s">
        <v>349</v>
      </c>
      <c r="BZ286" s="2"/>
    </row>
    <row r="287" spans="1:79" x14ac:dyDescent="0.25">
      <c r="A287" s="36" t="str">
        <f>Table1[[#This Row],[Provider Type Code]]&amp;""&amp;Table1[[#This Row],[Provider Category (Specialty)]]</f>
        <v>29R2</v>
      </c>
      <c r="B287" s="5" t="s">
        <v>431</v>
      </c>
      <c r="C287" s="3" t="s">
        <v>265</v>
      </c>
      <c r="D287" s="3" t="s">
        <v>266</v>
      </c>
      <c r="E287" s="2" t="s">
        <v>549</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
        <v>348</v>
      </c>
      <c r="AR287" s="2" t="s">
        <v>348</v>
      </c>
      <c r="AS287" s="2" t="s">
        <v>348</v>
      </c>
      <c r="AT287" s="2" t="str">
        <f>IF(Table1[[#This Row],[Enrollment Type: Group]]="X", "N", "C")</f>
        <v>C</v>
      </c>
      <c r="AU287" s="2" t="s">
        <v>348</v>
      </c>
      <c r="AV287" s="2" t="s">
        <v>348</v>
      </c>
      <c r="AW287" s="2" t="s">
        <v>348</v>
      </c>
      <c r="AX287" s="2" t="s">
        <v>348</v>
      </c>
      <c r="AY287" s="2" t="str">
        <f>IF(Table1[[#This Row],[Enrollment Type: Individual within a Group]]="X", "Y", IF(Table1[[#This Row],[Enrollment Type: Atypical]]="A", "B", IF(Table1[[#This Row],[Enrollment Type: Individual]]="I", "B", IF(Table1[[#This Row],[Enrollment Type: Group]]="G", "B", "N"))))</f>
        <v>Y</v>
      </c>
      <c r="AZ287" s="2" t="s">
        <v>349</v>
      </c>
      <c r="BA287" s="2" t="s">
        <v>348</v>
      </c>
      <c r="BB287" s="2" t="s">
        <v>348</v>
      </c>
      <c r="BC287" s="2" t="str">
        <f>IF(Table1[[#This Row],[Enrollment Type: Group]]="X", "N", IF(Table1[[#This Row],[Enrollment Type: Atypical]]="A", "R", IF(Table1[[#This Row],[Enrollment Type: Individual]]="I", "R", IF(Table1[[#This Row],[Enrollment Type: Individual within a Group]]="N", "R", "Y"))))</f>
        <v>Y</v>
      </c>
      <c r="BD287" s="2" t="s">
        <v>348</v>
      </c>
      <c r="BE287" s="2" t="s">
        <v>348</v>
      </c>
      <c r="BF287" s="2" t="s">
        <v>348</v>
      </c>
      <c r="BG287" s="2" t="s">
        <v>348</v>
      </c>
      <c r="BH287" s="2" t="s">
        <v>348</v>
      </c>
      <c r="BI287" s="2" t="s">
        <v>348</v>
      </c>
      <c r="BJ287" s="2" t="str">
        <f>IF(Table1[[#This Row],[Enrollment Type: Group]]="X", "N", IF(Table1[[#This Row],[Enrollment Type: Atypical]]="A", "O", IF(Table1[[#This Row],[Enrollment Type: Individual]]="I", "O", IF(Table1[[#This Row],[Enrollment Type: Individual within a Group]]="N", "O", "O"))))</f>
        <v>O</v>
      </c>
      <c r="BK287" s="2" t="s">
        <v>348</v>
      </c>
      <c r="BL287" s="2" t="s">
        <v>348</v>
      </c>
      <c r="BM287" s="2" t="s">
        <v>349</v>
      </c>
      <c r="BN287" s="20" t="s">
        <v>349</v>
      </c>
      <c r="BO287" s="20" t="s">
        <v>349</v>
      </c>
      <c r="BP287" s="20" t="s">
        <v>351</v>
      </c>
      <c r="BQ287" s="20" t="s">
        <v>349</v>
      </c>
      <c r="BR287" s="20" t="s">
        <v>348</v>
      </c>
      <c r="BS287" s="20" t="s">
        <v>349</v>
      </c>
      <c r="BT287" s="20" t="s">
        <v>348</v>
      </c>
      <c r="BU287" s="20" t="s">
        <v>348</v>
      </c>
      <c r="BV287" s="20" t="s">
        <v>348</v>
      </c>
      <c r="BW287" s="20" t="s">
        <v>348</v>
      </c>
      <c r="BX287" s="20" t="s">
        <v>348</v>
      </c>
      <c r="BY287" s="23" t="s">
        <v>349</v>
      </c>
      <c r="BZ287" s="2"/>
    </row>
    <row r="288" spans="1:79" ht="33.75" x14ac:dyDescent="0.25">
      <c r="A288" s="36" t="str">
        <f>Table1[[#This Row],[Provider Type Code]]&amp;""&amp;Table1[[#This Row],[Provider Category (Specialty)]]</f>
        <v>29R8</v>
      </c>
      <c r="B288" s="5" t="s">
        <v>431</v>
      </c>
      <c r="C288" s="3" t="s">
        <v>265</v>
      </c>
      <c r="D288" s="3" t="s">
        <v>267</v>
      </c>
      <c r="E288" s="2" t="s">
        <v>550</v>
      </c>
      <c r="F288" s="23" t="s">
        <v>521</v>
      </c>
      <c r="G288" s="17" t="s">
        <v>381</v>
      </c>
      <c r="H288" s="17" t="s">
        <v>381</v>
      </c>
      <c r="I288" s="17" t="s">
        <v>381</v>
      </c>
      <c r="J288" s="17" t="s">
        <v>347</v>
      </c>
      <c r="K288" s="2" t="s">
        <v>348</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
        <v>348</v>
      </c>
      <c r="AR288" s="2" t="s">
        <v>348</v>
      </c>
      <c r="AS288" s="2" t="s">
        <v>348</v>
      </c>
      <c r="AT288" s="2" t="str">
        <f>IF(Table1[[#This Row],[Enrollment Type: Group]]="X", "N", "C")</f>
        <v>C</v>
      </c>
      <c r="AU288" s="2" t="s">
        <v>348</v>
      </c>
      <c r="AV288" s="2" t="s">
        <v>348</v>
      </c>
      <c r="AW288" s="2" t="s">
        <v>348</v>
      </c>
      <c r="AX288" s="2" t="s">
        <v>348</v>
      </c>
      <c r="AY288" s="2" t="str">
        <f>IF(Table1[[#This Row],[Enrollment Type: Individual within a Group]]="X", "Y", IF(Table1[[#This Row],[Enrollment Type: Atypical]]="A", "B", IF(Table1[[#This Row],[Enrollment Type: Individual]]="I", "B", IF(Table1[[#This Row],[Enrollment Type: Group]]="G", "B", "N"))))</f>
        <v>Y</v>
      </c>
      <c r="AZ288" s="2" t="s">
        <v>349</v>
      </c>
      <c r="BA288" s="2" t="s">
        <v>348</v>
      </c>
      <c r="BB288" s="2" t="s">
        <v>348</v>
      </c>
      <c r="BC288" s="2" t="str">
        <f>IF(Table1[[#This Row],[Enrollment Type: Group]]="X", "N", IF(Table1[[#This Row],[Enrollment Type: Atypical]]="A", "R", IF(Table1[[#This Row],[Enrollment Type: Individual]]="I", "R", IF(Table1[[#This Row],[Enrollment Type: Individual within a Group]]="N", "R", "Y"))))</f>
        <v>Y</v>
      </c>
      <c r="BD288" s="2" t="s">
        <v>348</v>
      </c>
      <c r="BE288" s="2" t="s">
        <v>348</v>
      </c>
      <c r="BF288" s="2" t="s">
        <v>348</v>
      </c>
      <c r="BG288" s="2" t="s">
        <v>348</v>
      </c>
      <c r="BH288" s="2" t="s">
        <v>348</v>
      </c>
      <c r="BI288" s="2" t="s">
        <v>348</v>
      </c>
      <c r="BJ288" s="2" t="str">
        <f>IF(Table1[[#This Row],[Enrollment Type: Group]]="X", "N", IF(Table1[[#This Row],[Enrollment Type: Atypical]]="A", "O", IF(Table1[[#This Row],[Enrollment Type: Individual]]="I", "O", IF(Table1[[#This Row],[Enrollment Type: Individual within a Group]]="N", "O", "O"))))</f>
        <v>O</v>
      </c>
      <c r="BK288" s="2" t="s">
        <v>348</v>
      </c>
      <c r="BL288" s="2" t="s">
        <v>348</v>
      </c>
      <c r="BM288" s="2" t="s">
        <v>349</v>
      </c>
      <c r="BN288" s="20" t="s">
        <v>349</v>
      </c>
      <c r="BO288" s="20" t="s">
        <v>349</v>
      </c>
      <c r="BP288" s="20" t="s">
        <v>351</v>
      </c>
      <c r="BQ288" s="20" t="s">
        <v>349</v>
      </c>
      <c r="BR288" s="20" t="s">
        <v>348</v>
      </c>
      <c r="BS288" s="20" t="s">
        <v>349</v>
      </c>
      <c r="BT288" s="20" t="s">
        <v>348</v>
      </c>
      <c r="BU288" s="20" t="s">
        <v>348</v>
      </c>
      <c r="BV288" s="20" t="s">
        <v>348</v>
      </c>
      <c r="BW288" s="20" t="s">
        <v>348</v>
      </c>
      <c r="BX288" s="20" t="s">
        <v>348</v>
      </c>
      <c r="BY288" s="23" t="s">
        <v>349</v>
      </c>
      <c r="BZ288" s="2"/>
    </row>
    <row r="289" spans="1:79" x14ac:dyDescent="0.25">
      <c r="A289" s="36" t="str">
        <f>Table1[[#This Row],[Provider Type Code]]&amp;""&amp;Table1[[#This Row],[Provider Category (Specialty)]]</f>
        <v>30C1</v>
      </c>
      <c r="B289" s="5" t="s">
        <v>432</v>
      </c>
      <c r="C289" s="3" t="s">
        <v>86</v>
      </c>
      <c r="D289" s="3" t="s">
        <v>87</v>
      </c>
      <c r="E289" s="2" t="s">
        <v>596</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
        <v>348</v>
      </c>
      <c r="AR289" s="2" t="s">
        <v>348</v>
      </c>
      <c r="AS289" s="2" t="s">
        <v>348</v>
      </c>
      <c r="AT289" s="2" t="str">
        <f>IF(Table1[[#This Row],[Enrollment Type: Group]]="X", "N", "C")</f>
        <v>C</v>
      </c>
      <c r="AU289" s="2" t="s">
        <v>348</v>
      </c>
      <c r="AV289" s="2" t="s">
        <v>348</v>
      </c>
      <c r="AW289" s="2" t="s">
        <v>348</v>
      </c>
      <c r="AX289" s="2" t="s">
        <v>348</v>
      </c>
      <c r="AY289" s="2" t="str">
        <f>IF(Table1[[#This Row],[Enrollment Type: Individual within a Group]]="X", "Y", IF(Table1[[#This Row],[Enrollment Type: Atypical]]="A", "B", IF(Table1[[#This Row],[Enrollment Type: Individual]]="I", "B", IF(Table1[[#This Row],[Enrollment Type: Group]]="G", "B", "N"))))</f>
        <v>Y</v>
      </c>
      <c r="AZ289" s="2" t="s">
        <v>348</v>
      </c>
      <c r="BA289" s="2" t="s">
        <v>348</v>
      </c>
      <c r="BB289" s="2" t="s">
        <v>348</v>
      </c>
      <c r="BC289" s="2" t="str">
        <f>IF(Table1[[#This Row],[Enrollment Type: Group]]="X", "N", IF(Table1[[#This Row],[Enrollment Type: Atypical]]="A", "R", IF(Table1[[#This Row],[Enrollment Type: Individual]]="I", "R", IF(Table1[[#This Row],[Enrollment Type: Individual within a Group]]="N", "R", "Y"))))</f>
        <v>Y</v>
      </c>
      <c r="BD289" s="2" t="s">
        <v>348</v>
      </c>
      <c r="BE289" s="2" t="s">
        <v>348</v>
      </c>
      <c r="BF289" s="2" t="s">
        <v>348</v>
      </c>
      <c r="BG289" s="2" t="s">
        <v>348</v>
      </c>
      <c r="BH289" s="2" t="s">
        <v>348</v>
      </c>
      <c r="BI289" s="2" t="s">
        <v>348</v>
      </c>
      <c r="BJ289" s="2" t="str">
        <f>IF(Table1[[#This Row],[Enrollment Type: Group]]="X", "N", IF(Table1[[#This Row],[Enrollment Type: Atypical]]="A", "O", IF(Table1[[#This Row],[Enrollment Type: Individual]]="I", "O", IF(Table1[[#This Row],[Enrollment Type: Individual within a Group]]="N", "O", "O"))))</f>
        <v>O</v>
      </c>
      <c r="BK289" s="2" t="s">
        <v>348</v>
      </c>
      <c r="BL289" s="2" t="s">
        <v>348</v>
      </c>
      <c r="BM289" s="2" t="s">
        <v>349</v>
      </c>
      <c r="BN289" s="20" t="s">
        <v>349</v>
      </c>
      <c r="BO289" s="20" t="s">
        <v>349</v>
      </c>
      <c r="BP289" s="20" t="s">
        <v>351</v>
      </c>
      <c r="BQ289" s="20" t="s">
        <v>349</v>
      </c>
      <c r="BR289" s="20" t="s">
        <v>348</v>
      </c>
      <c r="BS289" s="20" t="s">
        <v>349</v>
      </c>
      <c r="BT289" s="20" t="s">
        <v>348</v>
      </c>
      <c r="BU289" s="20" t="s">
        <v>348</v>
      </c>
      <c r="BV289" s="20" t="s">
        <v>348</v>
      </c>
      <c r="BW289" s="20" t="s">
        <v>348</v>
      </c>
      <c r="BX289" s="20" t="s">
        <v>348</v>
      </c>
      <c r="BY289" s="23" t="s">
        <v>349</v>
      </c>
      <c r="BZ289" s="2"/>
    </row>
    <row r="290" spans="1:79" x14ac:dyDescent="0.25">
      <c r="A290" s="36" t="str">
        <f>Table1[[#This Row],[Provider Type Code]]&amp;""&amp;Table1[[#This Row],[Provider Category (Specialty)]]</f>
        <v>30C2</v>
      </c>
      <c r="B290" s="5" t="s">
        <v>432</v>
      </c>
      <c r="C290" s="3" t="s">
        <v>86</v>
      </c>
      <c r="D290" s="3" t="s">
        <v>88</v>
      </c>
      <c r="E290" s="2" t="s">
        <v>89</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
        <v>348</v>
      </c>
      <c r="AR290" s="2" t="s">
        <v>348</v>
      </c>
      <c r="AS290" s="2" t="s">
        <v>348</v>
      </c>
      <c r="AT290" s="2" t="str">
        <f>IF(Table1[[#This Row],[Enrollment Type: Group]]="X", "N", "C")</f>
        <v>C</v>
      </c>
      <c r="AU290" s="2" t="s">
        <v>348</v>
      </c>
      <c r="AV290" s="2" t="s">
        <v>348</v>
      </c>
      <c r="AW290" s="2" t="s">
        <v>348</v>
      </c>
      <c r="AX290" s="2" t="s">
        <v>348</v>
      </c>
      <c r="AY290" s="2" t="str">
        <f>IF(Table1[[#This Row],[Enrollment Type: Individual within a Group]]="X", "Y", IF(Table1[[#This Row],[Enrollment Type: Atypical]]="A", "B", IF(Table1[[#This Row],[Enrollment Type: Individual]]="I", "B", IF(Table1[[#This Row],[Enrollment Type: Group]]="G", "B", "N"))))</f>
        <v>Y</v>
      </c>
      <c r="AZ290" s="2" t="s">
        <v>348</v>
      </c>
      <c r="BA290" s="2" t="s">
        <v>348</v>
      </c>
      <c r="BB290" s="2" t="s">
        <v>348</v>
      </c>
      <c r="BC290" s="2" t="str">
        <f>IF(Table1[[#This Row],[Enrollment Type: Group]]="X", "N", IF(Table1[[#This Row],[Enrollment Type: Atypical]]="A", "R", IF(Table1[[#This Row],[Enrollment Type: Individual]]="I", "R", IF(Table1[[#This Row],[Enrollment Type: Individual within a Group]]="N", "R", "Y"))))</f>
        <v>Y</v>
      </c>
      <c r="BD290" s="2" t="s">
        <v>348</v>
      </c>
      <c r="BE290" s="2" t="s">
        <v>348</v>
      </c>
      <c r="BF290" s="2" t="s">
        <v>348</v>
      </c>
      <c r="BG290" s="2" t="s">
        <v>348</v>
      </c>
      <c r="BH290" s="2" t="s">
        <v>348</v>
      </c>
      <c r="BI290" s="2" t="s">
        <v>348</v>
      </c>
      <c r="BJ290" s="2" t="str">
        <f>IF(Table1[[#This Row],[Enrollment Type: Group]]="X", "N", IF(Table1[[#This Row],[Enrollment Type: Atypical]]="A", "O", IF(Table1[[#This Row],[Enrollment Type: Individual]]="I", "O", IF(Table1[[#This Row],[Enrollment Type: Individual within a Group]]="N", "O", "O"))))</f>
        <v>O</v>
      </c>
      <c r="BK290" s="2" t="s">
        <v>348</v>
      </c>
      <c r="BL290" s="2" t="s">
        <v>348</v>
      </c>
      <c r="BM290" s="2" t="s">
        <v>349</v>
      </c>
      <c r="BN290" s="20" t="s">
        <v>349</v>
      </c>
      <c r="BO290" s="20" t="s">
        <v>349</v>
      </c>
      <c r="BP290" s="20" t="s">
        <v>351</v>
      </c>
      <c r="BQ290" s="20" t="s">
        <v>349</v>
      </c>
      <c r="BR290" s="20" t="s">
        <v>348</v>
      </c>
      <c r="BS290" s="20" t="s">
        <v>349</v>
      </c>
      <c r="BT290" s="20" t="s">
        <v>348</v>
      </c>
      <c r="BU290" s="20" t="s">
        <v>348</v>
      </c>
      <c r="BV290" s="20" t="s">
        <v>348</v>
      </c>
      <c r="BW290" s="20" t="s">
        <v>348</v>
      </c>
      <c r="BX290" s="20" t="s">
        <v>348</v>
      </c>
      <c r="BY290" s="23" t="s">
        <v>349</v>
      </c>
      <c r="BZ290" s="2"/>
    </row>
    <row r="291" spans="1:79" ht="22.5" x14ac:dyDescent="0.25">
      <c r="A291" s="36" t="str">
        <f>Table1[[#This Row],[Provider Type Code]]&amp;""&amp;Table1[[#This Row],[Provider Category (Specialty)]]</f>
        <v>30C8</v>
      </c>
      <c r="B291" s="5" t="s">
        <v>432</v>
      </c>
      <c r="C291" s="3" t="s">
        <v>86</v>
      </c>
      <c r="D291" s="3" t="s">
        <v>90</v>
      </c>
      <c r="E291" s="2" t="s">
        <v>91</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
        <v>348</v>
      </c>
      <c r="AR291" s="2" t="s">
        <v>348</v>
      </c>
      <c r="AS291" s="2" t="s">
        <v>348</v>
      </c>
      <c r="AT291" s="2" t="str">
        <f>IF(Table1[[#This Row],[Enrollment Type: Group]]="X", "N", "C")</f>
        <v>C</v>
      </c>
      <c r="AU291" s="2" t="s">
        <v>348</v>
      </c>
      <c r="AV291" s="2" t="s">
        <v>348</v>
      </c>
      <c r="AW291" s="2" t="s">
        <v>348</v>
      </c>
      <c r="AX291" s="2" t="s">
        <v>348</v>
      </c>
      <c r="AY291" s="2" t="str">
        <f>IF(Table1[[#This Row],[Enrollment Type: Individual within a Group]]="X", "Y", IF(Table1[[#This Row],[Enrollment Type: Atypical]]="A", "B", IF(Table1[[#This Row],[Enrollment Type: Individual]]="I", "B", IF(Table1[[#This Row],[Enrollment Type: Group]]="G", "B", "N"))))</f>
        <v>Y</v>
      </c>
      <c r="AZ291" s="2" t="s">
        <v>348</v>
      </c>
      <c r="BA291" s="2" t="s">
        <v>348</v>
      </c>
      <c r="BB291" s="2" t="s">
        <v>348</v>
      </c>
      <c r="BC291" s="2" t="str">
        <f>IF(Table1[[#This Row],[Enrollment Type: Group]]="X", "N", IF(Table1[[#This Row],[Enrollment Type: Atypical]]="A", "R", IF(Table1[[#This Row],[Enrollment Type: Individual]]="I", "R", IF(Table1[[#This Row],[Enrollment Type: Individual within a Group]]="N", "R", "Y"))))</f>
        <v>Y</v>
      </c>
      <c r="BD291" s="2" t="s">
        <v>348</v>
      </c>
      <c r="BE291" s="2" t="s">
        <v>348</v>
      </c>
      <c r="BF291" s="2" t="s">
        <v>348</v>
      </c>
      <c r="BG291" s="2" t="s">
        <v>348</v>
      </c>
      <c r="BH291" s="2" t="s">
        <v>348</v>
      </c>
      <c r="BI291" s="2" t="s">
        <v>348</v>
      </c>
      <c r="BJ291" s="2" t="str">
        <f>IF(Table1[[#This Row],[Enrollment Type: Group]]="X", "N", IF(Table1[[#This Row],[Enrollment Type: Atypical]]="A", "O", IF(Table1[[#This Row],[Enrollment Type: Individual]]="I", "O", IF(Table1[[#This Row],[Enrollment Type: Individual within a Group]]="N", "O", "O"))))</f>
        <v>O</v>
      </c>
      <c r="BK291" s="2" t="s">
        <v>348</v>
      </c>
      <c r="BL291" s="2" t="s">
        <v>348</v>
      </c>
      <c r="BM291" s="2" t="s">
        <v>349</v>
      </c>
      <c r="BN291" s="20" t="s">
        <v>349</v>
      </c>
      <c r="BO291" s="20" t="s">
        <v>349</v>
      </c>
      <c r="BP291" s="20" t="s">
        <v>351</v>
      </c>
      <c r="BQ291" s="20" t="s">
        <v>349</v>
      </c>
      <c r="BR291" s="20" t="s">
        <v>348</v>
      </c>
      <c r="BS291" s="20" t="s">
        <v>349</v>
      </c>
      <c r="BT291" s="20" t="s">
        <v>348</v>
      </c>
      <c r="BU291" s="20" t="s">
        <v>348</v>
      </c>
      <c r="BV291" s="20" t="s">
        <v>348</v>
      </c>
      <c r="BW291" s="20" t="s">
        <v>348</v>
      </c>
      <c r="BX291" s="20" t="s">
        <v>348</v>
      </c>
      <c r="BY291" s="23" t="s">
        <v>349</v>
      </c>
      <c r="BZ291" s="2"/>
    </row>
    <row r="292" spans="1:79" x14ac:dyDescent="0.25">
      <c r="A292" s="36" t="str">
        <f>Table1[[#This Row],[Provider Type Code]]&amp;""&amp;Table1[[#This Row],[Provider Category (Specialty)]]</f>
        <v>30E3</v>
      </c>
      <c r="B292" s="5" t="s">
        <v>432</v>
      </c>
      <c r="C292" s="3" t="s">
        <v>86</v>
      </c>
      <c r="D292" s="3" t="s">
        <v>67</v>
      </c>
      <c r="E292" s="2" t="s">
        <v>68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
        <v>348</v>
      </c>
      <c r="AR292" s="2" t="s">
        <v>348</v>
      </c>
      <c r="AS292" s="2" t="s">
        <v>348</v>
      </c>
      <c r="AT292" s="2" t="str">
        <f>IF(Table1[[#This Row],[Enrollment Type: Group]]="X", "N", "C")</f>
        <v>C</v>
      </c>
      <c r="AU292" s="2" t="s">
        <v>348</v>
      </c>
      <c r="AV292" s="2" t="s">
        <v>348</v>
      </c>
      <c r="AW292" s="2" t="s">
        <v>348</v>
      </c>
      <c r="AX292" s="2" t="s">
        <v>348</v>
      </c>
      <c r="AY292" s="2" t="str">
        <f>IF(Table1[[#This Row],[Enrollment Type: Individual within a Group]]="X", "Y", IF(Table1[[#This Row],[Enrollment Type: Atypical]]="A", "B", IF(Table1[[#This Row],[Enrollment Type: Individual]]="I", "B", IF(Table1[[#This Row],[Enrollment Type: Group]]="G", "B", "N"))))</f>
        <v>Y</v>
      </c>
      <c r="AZ292" s="2" t="s">
        <v>349</v>
      </c>
      <c r="BA292" s="2" t="s">
        <v>348</v>
      </c>
      <c r="BB292" s="2" t="s">
        <v>348</v>
      </c>
      <c r="BC292" s="2" t="str">
        <f>IF(Table1[[#This Row],[Enrollment Type: Group]]="X", "N", IF(Table1[[#This Row],[Enrollment Type: Atypical]]="A", "R", IF(Table1[[#This Row],[Enrollment Type: Individual]]="I", "R", IF(Table1[[#This Row],[Enrollment Type: Individual within a Group]]="N", "R", "Y"))))</f>
        <v>Y</v>
      </c>
      <c r="BD292" s="2" t="s">
        <v>348</v>
      </c>
      <c r="BE292" s="2" t="s">
        <v>348</v>
      </c>
      <c r="BF292" s="2" t="s">
        <v>348</v>
      </c>
      <c r="BG292" s="2" t="s">
        <v>348</v>
      </c>
      <c r="BH292" s="2" t="s">
        <v>348</v>
      </c>
      <c r="BI292" s="2" t="s">
        <v>348</v>
      </c>
      <c r="BJ292" s="2" t="str">
        <f>IF(Table1[[#This Row],[Enrollment Type: Group]]="X", "N", IF(Table1[[#This Row],[Enrollment Type: Atypical]]="A", "O", IF(Table1[[#This Row],[Enrollment Type: Individual]]="I", "O", IF(Table1[[#This Row],[Enrollment Type: Individual within a Group]]="N", "O", "O"))))</f>
        <v>O</v>
      </c>
      <c r="BK292" s="2" t="s">
        <v>348</v>
      </c>
      <c r="BL292" s="2" t="s">
        <v>348</v>
      </c>
      <c r="BM292" s="2" t="s">
        <v>349</v>
      </c>
      <c r="BN292" s="20" t="s">
        <v>348</v>
      </c>
      <c r="BO292" s="20" t="s">
        <v>349</v>
      </c>
      <c r="BP292" s="20" t="s">
        <v>351</v>
      </c>
      <c r="BQ292" s="20" t="s">
        <v>349</v>
      </c>
      <c r="BR292" s="20" t="s">
        <v>348</v>
      </c>
      <c r="BS292" s="20" t="s">
        <v>349</v>
      </c>
      <c r="BT292" s="20" t="s">
        <v>348</v>
      </c>
      <c r="BU292" s="20" t="s">
        <v>348</v>
      </c>
      <c r="BV292" s="20" t="s">
        <v>348</v>
      </c>
      <c r="BW292" s="20" t="s">
        <v>348</v>
      </c>
      <c r="BX292" s="20" t="s">
        <v>348</v>
      </c>
      <c r="BY292" s="23" t="s">
        <v>349</v>
      </c>
      <c r="BZ292" s="2"/>
    </row>
    <row r="293" spans="1:79" x14ac:dyDescent="0.25">
      <c r="A293" s="36" t="str">
        <f>Table1[[#This Row],[Provider Type Code]]&amp;""&amp;Table1[[#This Row],[Provider Category (Specialty)]]</f>
        <v>30M1</v>
      </c>
      <c r="B293" s="5" t="s">
        <v>432</v>
      </c>
      <c r="C293" s="3" t="s">
        <v>86</v>
      </c>
      <c r="D293" s="3" t="s">
        <v>529</v>
      </c>
      <c r="E293" s="2" t="s">
        <v>98</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
        <v>348</v>
      </c>
      <c r="AR293" s="2" t="s">
        <v>348</v>
      </c>
      <c r="AS293" s="2" t="s">
        <v>348</v>
      </c>
      <c r="AT293" s="2" t="str">
        <f>IF(Table1[[#This Row],[Enrollment Type: Group]]="X", "N", "C")</f>
        <v>C</v>
      </c>
      <c r="AU293" s="2" t="s">
        <v>348</v>
      </c>
      <c r="AV293" s="2" t="s">
        <v>348</v>
      </c>
      <c r="AW293" s="2" t="s">
        <v>348</v>
      </c>
      <c r="AX293" s="2" t="s">
        <v>348</v>
      </c>
      <c r="AY293" s="2" t="str">
        <f>IF(Table1[[#This Row],[Enrollment Type: Individual within a Group]]="X", "Y", IF(Table1[[#This Row],[Enrollment Type: Atypical]]="A", "B", IF(Table1[[#This Row],[Enrollment Type: Individual]]="I", "B", IF(Table1[[#This Row],[Enrollment Type: Group]]="G", "B", "N"))))</f>
        <v>Y</v>
      </c>
      <c r="AZ293" s="2" t="s">
        <v>348</v>
      </c>
      <c r="BA293" s="2" t="s">
        <v>348</v>
      </c>
      <c r="BB293" s="2" t="s">
        <v>348</v>
      </c>
      <c r="BC293" s="2" t="str">
        <f>IF(Table1[[#This Row],[Enrollment Type: Group]]="X", "N", IF(Table1[[#This Row],[Enrollment Type: Atypical]]="A", "R", IF(Table1[[#This Row],[Enrollment Type: Individual]]="I", "R", IF(Table1[[#This Row],[Enrollment Type: Individual within a Group]]="N", "R", "Y"))))</f>
        <v>Y</v>
      </c>
      <c r="BD293" s="2" t="s">
        <v>348</v>
      </c>
      <c r="BE293" s="2" t="s">
        <v>348</v>
      </c>
      <c r="BF293" s="2" t="s">
        <v>348</v>
      </c>
      <c r="BG293" s="2" t="s">
        <v>348</v>
      </c>
      <c r="BH293" s="2" t="s">
        <v>348</v>
      </c>
      <c r="BI293" s="2" t="s">
        <v>348</v>
      </c>
      <c r="BJ293" s="2" t="str">
        <f>IF(Table1[[#This Row],[Enrollment Type: Group]]="X", "N", IF(Table1[[#This Row],[Enrollment Type: Atypical]]="A", "O", IF(Table1[[#This Row],[Enrollment Type: Individual]]="I", "O", IF(Table1[[#This Row],[Enrollment Type: Individual within a Group]]="N", "O", "O"))))</f>
        <v>O</v>
      </c>
      <c r="BK293" s="2" t="s">
        <v>348</v>
      </c>
      <c r="BL293" s="2" t="s">
        <v>348</v>
      </c>
      <c r="BM293" s="2" t="s">
        <v>349</v>
      </c>
      <c r="BN293" s="20" t="s">
        <v>349</v>
      </c>
      <c r="BO293" s="20" t="s">
        <v>349</v>
      </c>
      <c r="BP293" s="20" t="s">
        <v>351</v>
      </c>
      <c r="BQ293" s="20" t="s">
        <v>349</v>
      </c>
      <c r="BR293" s="20" t="s">
        <v>348</v>
      </c>
      <c r="BS293" s="20" t="s">
        <v>349</v>
      </c>
      <c r="BT293" s="20" t="s">
        <v>348</v>
      </c>
      <c r="BU293" s="20" t="s">
        <v>348</v>
      </c>
      <c r="BV293" s="20" t="s">
        <v>348</v>
      </c>
      <c r="BW293" s="20" t="s">
        <v>348</v>
      </c>
      <c r="BX293" s="20" t="s">
        <v>348</v>
      </c>
      <c r="BY293" s="23" t="s">
        <v>349</v>
      </c>
      <c r="BZ293" s="2"/>
    </row>
    <row r="294" spans="1:79" x14ac:dyDescent="0.25">
      <c r="A294" s="36" t="str">
        <f>Table1[[#This Row],[Provider Type Code]]&amp;""&amp;Table1[[#This Row],[Provider Category (Specialty)]]</f>
        <v>30TH</v>
      </c>
      <c r="B294" s="5" t="s">
        <v>432</v>
      </c>
      <c r="C294" s="3" t="s">
        <v>86</v>
      </c>
      <c r="D294" s="3" t="s">
        <v>96</v>
      </c>
      <c r="E294" s="2" t="s">
        <v>97</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
        <v>348</v>
      </c>
      <c r="AR294" s="2" t="s">
        <v>348</v>
      </c>
      <c r="AS294" s="2" t="s">
        <v>348</v>
      </c>
      <c r="AT294" s="2" t="str">
        <f>IF(Table1[[#This Row],[Enrollment Type: Group]]="X", "N", "C")</f>
        <v>C</v>
      </c>
      <c r="AU294" s="2" t="s">
        <v>348</v>
      </c>
      <c r="AV294" s="2" t="s">
        <v>348</v>
      </c>
      <c r="AW294" s="2" t="s">
        <v>348</v>
      </c>
      <c r="AX294" s="2" t="s">
        <v>348</v>
      </c>
      <c r="AY294" s="2" t="str">
        <f>IF(Table1[[#This Row],[Enrollment Type: Individual within a Group]]="X", "Y", IF(Table1[[#This Row],[Enrollment Type: Atypical]]="A", "B", IF(Table1[[#This Row],[Enrollment Type: Individual]]="I", "B", IF(Table1[[#This Row],[Enrollment Type: Group]]="G", "B", "N"))))</f>
        <v>Y</v>
      </c>
      <c r="AZ294" s="2" t="s">
        <v>348</v>
      </c>
      <c r="BA294" s="2" t="s">
        <v>348</v>
      </c>
      <c r="BB294" s="2" t="s">
        <v>348</v>
      </c>
      <c r="BC294" s="2" t="str">
        <f>IF(Table1[[#This Row],[Enrollment Type: Group]]="X", "N", IF(Table1[[#This Row],[Enrollment Type: Atypical]]="A", "R", IF(Table1[[#This Row],[Enrollment Type: Individual]]="I", "R", IF(Table1[[#This Row],[Enrollment Type: Individual within a Group]]="N", "R", "Y"))))</f>
        <v>Y</v>
      </c>
      <c r="BD294" s="2" t="s">
        <v>348</v>
      </c>
      <c r="BE294" s="2" t="s">
        <v>348</v>
      </c>
      <c r="BF294" s="2" t="s">
        <v>348</v>
      </c>
      <c r="BG294" s="2" t="s">
        <v>348</v>
      </c>
      <c r="BH294" s="2" t="s">
        <v>348</v>
      </c>
      <c r="BI294" s="2" t="s">
        <v>348</v>
      </c>
      <c r="BJ294" s="2" t="str">
        <f>IF(Table1[[#This Row],[Enrollment Type: Group]]="X", "N", IF(Table1[[#This Row],[Enrollment Type: Atypical]]="A", "O", IF(Table1[[#This Row],[Enrollment Type: Individual]]="I", "O", IF(Table1[[#This Row],[Enrollment Type: Individual within a Group]]="N", "O", "O"))))</f>
        <v>O</v>
      </c>
      <c r="BK294" s="2" t="s">
        <v>348</v>
      </c>
      <c r="BL294" s="2" t="s">
        <v>348</v>
      </c>
      <c r="BM294" s="2" t="s">
        <v>349</v>
      </c>
      <c r="BN294" s="20" t="s">
        <v>349</v>
      </c>
      <c r="BO294" s="20" t="s">
        <v>349</v>
      </c>
      <c r="BP294" s="20" t="s">
        <v>351</v>
      </c>
      <c r="BQ294" s="20" t="s">
        <v>349</v>
      </c>
      <c r="BR294" s="20" t="s">
        <v>348</v>
      </c>
      <c r="BS294" s="20" t="s">
        <v>349</v>
      </c>
      <c r="BT294" s="20" t="s">
        <v>348</v>
      </c>
      <c r="BU294" s="20" t="s">
        <v>348</v>
      </c>
      <c r="BV294" s="20" t="s">
        <v>348</v>
      </c>
      <c r="BW294" s="20" t="s">
        <v>348</v>
      </c>
      <c r="BX294" s="20" t="s">
        <v>348</v>
      </c>
      <c r="BY294" s="23" t="s">
        <v>349</v>
      </c>
      <c r="BZ294" s="2"/>
    </row>
    <row r="295" spans="1:79" x14ac:dyDescent="0.25">
      <c r="A295" s="36" t="str">
        <f>Table1[[#This Row],[Provider Type Code]]&amp;""&amp;Table1[[#This Row],[Provider Category (Specialty)]]</f>
        <v>30V8</v>
      </c>
      <c r="B295" s="5" t="s">
        <v>432</v>
      </c>
      <c r="C295" s="3" t="s">
        <v>86</v>
      </c>
      <c r="D295" s="3" t="s">
        <v>94</v>
      </c>
      <c r="E295" s="2" t="s">
        <v>95</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
        <v>348</v>
      </c>
      <c r="AR295" s="2" t="s">
        <v>348</v>
      </c>
      <c r="AS295" s="2" t="s">
        <v>348</v>
      </c>
      <c r="AT295" s="2" t="str">
        <f>IF(Table1[[#This Row],[Enrollment Type: Group]]="X", "N", "C")</f>
        <v>C</v>
      </c>
      <c r="AU295" s="2" t="s">
        <v>348</v>
      </c>
      <c r="AV295" s="2" t="s">
        <v>348</v>
      </c>
      <c r="AW295" s="2" t="s">
        <v>348</v>
      </c>
      <c r="AX295" s="2" t="s">
        <v>348</v>
      </c>
      <c r="AY295" s="2" t="str">
        <f>IF(Table1[[#This Row],[Enrollment Type: Individual within a Group]]="X", "Y", IF(Table1[[#This Row],[Enrollment Type: Atypical]]="A", "B", IF(Table1[[#This Row],[Enrollment Type: Individual]]="I", "B", IF(Table1[[#This Row],[Enrollment Type: Group]]="G", "B", "N"))))</f>
        <v>Y</v>
      </c>
      <c r="AZ295" s="2" t="s">
        <v>348</v>
      </c>
      <c r="BA295" s="2" t="s">
        <v>348</v>
      </c>
      <c r="BB295" s="2" t="s">
        <v>348</v>
      </c>
      <c r="BC295" s="2" t="str">
        <f>IF(Table1[[#This Row],[Enrollment Type: Group]]="X", "N", IF(Table1[[#This Row],[Enrollment Type: Atypical]]="A", "R", IF(Table1[[#This Row],[Enrollment Type: Individual]]="I", "R", IF(Table1[[#This Row],[Enrollment Type: Individual within a Group]]="N", "R", "Y"))))</f>
        <v>Y</v>
      </c>
      <c r="BD295" s="2" t="s">
        <v>348</v>
      </c>
      <c r="BE295" s="2" t="s">
        <v>348</v>
      </c>
      <c r="BF295" s="2" t="s">
        <v>348</v>
      </c>
      <c r="BG295" s="2" t="s">
        <v>348</v>
      </c>
      <c r="BH295" s="2" t="s">
        <v>348</v>
      </c>
      <c r="BI295" s="2" t="s">
        <v>348</v>
      </c>
      <c r="BJ295" s="2" t="str">
        <f>IF(Table1[[#This Row],[Enrollment Type: Group]]="X", "N", IF(Table1[[#This Row],[Enrollment Type: Atypical]]="A", "O", IF(Table1[[#This Row],[Enrollment Type: Individual]]="I", "O", IF(Table1[[#This Row],[Enrollment Type: Individual within a Group]]="N", "O", "O"))))</f>
        <v>O</v>
      </c>
      <c r="BK295" s="2" t="s">
        <v>348</v>
      </c>
      <c r="BL295" s="2" t="s">
        <v>348</v>
      </c>
      <c r="BM295" s="2" t="s">
        <v>349</v>
      </c>
      <c r="BN295" s="20" t="s">
        <v>349</v>
      </c>
      <c r="BO295" s="20" t="s">
        <v>349</v>
      </c>
      <c r="BP295" s="20" t="s">
        <v>351</v>
      </c>
      <c r="BQ295" s="20" t="s">
        <v>349</v>
      </c>
      <c r="BR295" s="20" t="s">
        <v>348</v>
      </c>
      <c r="BS295" s="20" t="s">
        <v>349</v>
      </c>
      <c r="BT295" s="20" t="s">
        <v>348</v>
      </c>
      <c r="BU295" s="20" t="s">
        <v>348</v>
      </c>
      <c r="BV295" s="20" t="s">
        <v>348</v>
      </c>
      <c r="BW295" s="20" t="s">
        <v>348</v>
      </c>
      <c r="BX295" s="20" t="s">
        <v>348</v>
      </c>
      <c r="BY295" s="23" t="s">
        <v>349</v>
      </c>
      <c r="BZ295" s="2"/>
    </row>
    <row r="296" spans="1:79" x14ac:dyDescent="0.25">
      <c r="A296" s="36" t="str">
        <f>Table1[[#This Row],[Provider Type Code]]&amp;""&amp;Table1[[#This Row],[Provider Category (Specialty)]]</f>
        <v>30VI</v>
      </c>
      <c r="B296" s="5" t="s">
        <v>432</v>
      </c>
      <c r="C296" s="3" t="s">
        <v>86</v>
      </c>
      <c r="D296" s="3" t="s">
        <v>92</v>
      </c>
      <c r="E296" s="2" t="s">
        <v>93</v>
      </c>
      <c r="F296" s="23" t="s">
        <v>522</v>
      </c>
      <c r="G296" s="17" t="s">
        <v>381</v>
      </c>
      <c r="H296" s="17" t="s">
        <v>381</v>
      </c>
      <c r="I296" s="17" t="s">
        <v>381</v>
      </c>
      <c r="J296" s="17" t="s">
        <v>347</v>
      </c>
      <c r="K296" s="2" t="s">
        <v>349</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
        <v>348</v>
      </c>
      <c r="AR296" s="2" t="s">
        <v>348</v>
      </c>
      <c r="AS296" s="2" t="s">
        <v>348</v>
      </c>
      <c r="AT296" s="2" t="str">
        <f>IF(Table1[[#This Row],[Enrollment Type: Group]]="X", "N", "C")</f>
        <v>C</v>
      </c>
      <c r="AU296" s="2" t="s">
        <v>348</v>
      </c>
      <c r="AV296" s="2" t="s">
        <v>348</v>
      </c>
      <c r="AW296" s="2" t="s">
        <v>348</v>
      </c>
      <c r="AX296" s="2" t="s">
        <v>348</v>
      </c>
      <c r="AY296" s="2" t="str">
        <f>IF(Table1[[#This Row],[Enrollment Type: Individual within a Group]]="X", "Y", IF(Table1[[#This Row],[Enrollment Type: Atypical]]="A", "B", IF(Table1[[#This Row],[Enrollment Type: Individual]]="I", "B", IF(Table1[[#This Row],[Enrollment Type: Group]]="G", "B", "N"))))</f>
        <v>Y</v>
      </c>
      <c r="AZ296" s="2" t="s">
        <v>348</v>
      </c>
      <c r="BA296" s="2" t="s">
        <v>348</v>
      </c>
      <c r="BB296" s="2" t="s">
        <v>348</v>
      </c>
      <c r="BC296" s="2" t="str">
        <f>IF(Table1[[#This Row],[Enrollment Type: Group]]="X", "N", IF(Table1[[#This Row],[Enrollment Type: Atypical]]="A", "R", IF(Table1[[#This Row],[Enrollment Type: Individual]]="I", "R", IF(Table1[[#This Row],[Enrollment Type: Individual within a Group]]="N", "R", "Y"))))</f>
        <v>Y</v>
      </c>
      <c r="BD296" s="2" t="s">
        <v>348</v>
      </c>
      <c r="BE296" s="2" t="s">
        <v>348</v>
      </c>
      <c r="BF296" s="2" t="s">
        <v>348</v>
      </c>
      <c r="BG296" s="2" t="s">
        <v>348</v>
      </c>
      <c r="BH296" s="2" t="s">
        <v>348</v>
      </c>
      <c r="BI296" s="2" t="s">
        <v>348</v>
      </c>
      <c r="BJ296" s="2" t="str">
        <f>IF(Table1[[#This Row],[Enrollment Type: Group]]="X", "N", IF(Table1[[#This Row],[Enrollment Type: Atypical]]="A", "O", IF(Table1[[#This Row],[Enrollment Type: Individual]]="I", "O", IF(Table1[[#This Row],[Enrollment Type: Individual within a Group]]="N", "O", "O"))))</f>
        <v>O</v>
      </c>
      <c r="BK296" s="2" t="s">
        <v>348</v>
      </c>
      <c r="BL296" s="2" t="s">
        <v>348</v>
      </c>
      <c r="BM296" s="2" t="s">
        <v>349</v>
      </c>
      <c r="BN296" s="20" t="s">
        <v>349</v>
      </c>
      <c r="BO296" s="20" t="s">
        <v>349</v>
      </c>
      <c r="BP296" s="20" t="s">
        <v>351</v>
      </c>
      <c r="BQ296" s="20" t="s">
        <v>349</v>
      </c>
      <c r="BR296" s="20" t="s">
        <v>348</v>
      </c>
      <c r="BS296" s="20" t="s">
        <v>349</v>
      </c>
      <c r="BT296" s="20" t="s">
        <v>348</v>
      </c>
      <c r="BU296" s="20" t="s">
        <v>348</v>
      </c>
      <c r="BV296" s="20" t="s">
        <v>348</v>
      </c>
      <c r="BW296" s="20" t="s">
        <v>348</v>
      </c>
      <c r="BX296" s="20" t="s">
        <v>348</v>
      </c>
      <c r="BY296" s="23" t="s">
        <v>349</v>
      </c>
      <c r="BZ296" s="2"/>
    </row>
    <row r="297" spans="1:79" x14ac:dyDescent="0.25">
      <c r="A297" s="5" t="str">
        <f>Table1[[#This Row],[Provider Type Code]]&amp;""&amp;Table1[[#This Row],[Provider Category (Specialty)]]</f>
        <v>31E3</v>
      </c>
      <c r="B297" s="5" t="s">
        <v>433</v>
      </c>
      <c r="C297" s="3" t="s">
        <v>69</v>
      </c>
      <c r="D297" s="3" t="s">
        <v>67</v>
      </c>
      <c r="E297" s="2" t="s">
        <v>68</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
        <v>348</v>
      </c>
      <c r="AR297" s="2" t="s">
        <v>348</v>
      </c>
      <c r="AS297" s="2" t="s">
        <v>348</v>
      </c>
      <c r="AT297" s="2" t="str">
        <f>IF(Table1[[#This Row],[Enrollment Type: Group]]="X", "N", "C")</f>
        <v>C</v>
      </c>
      <c r="AU297" s="2" t="s">
        <v>348</v>
      </c>
      <c r="AV297" s="2" t="s">
        <v>348</v>
      </c>
      <c r="AW297" s="2" t="s">
        <v>348</v>
      </c>
      <c r="AX297" s="2" t="s">
        <v>348</v>
      </c>
      <c r="AY297" s="2" t="str">
        <f>IF(Table1[[#This Row],[Enrollment Type: Individual within a Group]]="X", "Y", IF(Table1[[#This Row],[Enrollment Type: Atypical]]="A", "B", IF(Table1[[#This Row],[Enrollment Type: Individual]]="I", "B", IF(Table1[[#This Row],[Enrollment Type: Group]]="G", "B", "N"))))</f>
        <v>Y</v>
      </c>
      <c r="AZ297" s="2" t="s">
        <v>349</v>
      </c>
      <c r="BA297" s="2" t="s">
        <v>348</v>
      </c>
      <c r="BB297" s="2" t="s">
        <v>348</v>
      </c>
      <c r="BC297" s="2" t="str">
        <f>IF(Table1[[#This Row],[Enrollment Type: Group]]="X", "N", IF(Table1[[#This Row],[Enrollment Type: Atypical]]="A", "R", IF(Table1[[#This Row],[Enrollment Type: Individual]]="I", "R", IF(Table1[[#This Row],[Enrollment Type: Individual within a Group]]="N", "R", "Y"))))</f>
        <v>Y</v>
      </c>
      <c r="BD297" s="2" t="s">
        <v>348</v>
      </c>
      <c r="BE297" s="2" t="s">
        <v>348</v>
      </c>
      <c r="BF297" s="2" t="s">
        <v>348</v>
      </c>
      <c r="BG297" s="2" t="s">
        <v>348</v>
      </c>
      <c r="BH297" s="2" t="s">
        <v>348</v>
      </c>
      <c r="BI297" s="2" t="s">
        <v>349</v>
      </c>
      <c r="BJ297" s="2" t="str">
        <f>IF(Table1[[#This Row],[Enrollment Type: Group]]="X", "N", IF(Table1[[#This Row],[Enrollment Type: Atypical]]="A", "O", IF(Table1[[#This Row],[Enrollment Type: Individual]]="I", "O", IF(Table1[[#This Row],[Enrollment Type: Individual within a Group]]="N", "O", "O"))))</f>
        <v>O</v>
      </c>
      <c r="BK297" s="2" t="s">
        <v>348</v>
      </c>
      <c r="BL297" s="2" t="s">
        <v>348</v>
      </c>
      <c r="BM297" s="2" t="s">
        <v>349</v>
      </c>
      <c r="BN297" s="20" t="s">
        <v>348</v>
      </c>
      <c r="BO297" s="20" t="s">
        <v>349</v>
      </c>
      <c r="BP297" s="20" t="s">
        <v>351</v>
      </c>
      <c r="BQ297" s="20" t="s">
        <v>349</v>
      </c>
      <c r="BR297" s="20" t="s">
        <v>348</v>
      </c>
      <c r="BS297" s="20" t="s">
        <v>349</v>
      </c>
      <c r="BT297" s="20" t="s">
        <v>348</v>
      </c>
      <c r="BU2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7" s="20" t="s">
        <v>348</v>
      </c>
      <c r="BW297" s="20" t="s">
        <v>348</v>
      </c>
      <c r="BX297" s="20" t="s">
        <v>348</v>
      </c>
      <c r="BY297" s="23" t="s">
        <v>349</v>
      </c>
      <c r="BZ297" s="2"/>
    </row>
    <row r="298" spans="1:79" ht="22.5" x14ac:dyDescent="0.25">
      <c r="A298" s="5" t="str">
        <f>Table1[[#This Row],[Provider Type Code]]&amp;""&amp;Table1[[#This Row],[Provider Category (Specialty)]]</f>
        <v>31IH</v>
      </c>
      <c r="B298" s="5" t="s">
        <v>433</v>
      </c>
      <c r="C298" s="3" t="s">
        <v>69</v>
      </c>
      <c r="D298" s="3" t="s">
        <v>524</v>
      </c>
      <c r="E298" s="2" t="s">
        <v>535</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
        <v>348</v>
      </c>
      <c r="AR298" s="2" t="s">
        <v>348</v>
      </c>
      <c r="AS298" s="2" t="s">
        <v>348</v>
      </c>
      <c r="AT298" s="2" t="str">
        <f>IF(Table1[[#This Row],[Enrollment Type: Group]]="X", "N", "C")</f>
        <v>C</v>
      </c>
      <c r="AU298" s="2" t="s">
        <v>348</v>
      </c>
      <c r="AV298" s="2" t="s">
        <v>348</v>
      </c>
      <c r="AW298" s="2" t="s">
        <v>348</v>
      </c>
      <c r="AX298" s="2" t="s">
        <v>348</v>
      </c>
      <c r="AY298" s="2" t="str">
        <f>IF(Table1[[#This Row],[Enrollment Type: Individual within a Group]]="X", "Y", IF(Table1[[#This Row],[Enrollment Type: Atypical]]="A", "B", IF(Table1[[#This Row],[Enrollment Type: Individual]]="I", "B", IF(Table1[[#This Row],[Enrollment Type: Group]]="G", "B", "N"))))</f>
        <v>Y</v>
      </c>
      <c r="AZ298" s="2" t="s">
        <v>351</v>
      </c>
      <c r="BA298" s="2" t="s">
        <v>348</v>
      </c>
      <c r="BB298" s="2" t="s">
        <v>348</v>
      </c>
      <c r="BC298" s="2" t="str">
        <f>IF(Table1[[#This Row],[Enrollment Type: Group]]="X", "N", IF(Table1[[#This Row],[Enrollment Type: Atypical]]="A", "R", IF(Table1[[#This Row],[Enrollment Type: Individual]]="I", "R", IF(Table1[[#This Row],[Enrollment Type: Individual within a Group]]="N", "R", "Y"))))</f>
        <v>Y</v>
      </c>
      <c r="BD298" s="2" t="s">
        <v>348</v>
      </c>
      <c r="BE298" s="2" t="s">
        <v>348</v>
      </c>
      <c r="BF298" s="2" t="s">
        <v>348</v>
      </c>
      <c r="BG298" s="2" t="s">
        <v>348</v>
      </c>
      <c r="BH298" s="2" t="s">
        <v>348</v>
      </c>
      <c r="BI298" s="2" t="s">
        <v>349</v>
      </c>
      <c r="BJ298" s="2" t="str">
        <f>IF(Table1[[#This Row],[Enrollment Type: Group]]="X", "N", IF(Table1[[#This Row],[Enrollment Type: Atypical]]="A", "O", IF(Table1[[#This Row],[Enrollment Type: Individual]]="I", "O", IF(Table1[[#This Row],[Enrollment Type: Individual within a Group]]="N", "O", "O"))))</f>
        <v>O</v>
      </c>
      <c r="BK298" s="2" t="s">
        <v>348</v>
      </c>
      <c r="BL298" s="2" t="s">
        <v>348</v>
      </c>
      <c r="BM298" s="2" t="s">
        <v>349</v>
      </c>
      <c r="BN298" s="20" t="s">
        <v>348</v>
      </c>
      <c r="BO298" s="20" t="s">
        <v>349</v>
      </c>
      <c r="BP298" s="20" t="s">
        <v>351</v>
      </c>
      <c r="BQ298" s="20" t="s">
        <v>349</v>
      </c>
      <c r="BR298" s="20" t="s">
        <v>348</v>
      </c>
      <c r="BS298" s="20" t="s">
        <v>349</v>
      </c>
      <c r="BT298" s="20" t="s">
        <v>348</v>
      </c>
      <c r="BU2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8" s="20" t="s">
        <v>348</v>
      </c>
      <c r="BW298" s="20" t="s">
        <v>348</v>
      </c>
      <c r="BX298" s="20" t="s">
        <v>348</v>
      </c>
      <c r="BY298" s="23" t="s">
        <v>349</v>
      </c>
    </row>
    <row r="299" spans="1:79" ht="33.75" x14ac:dyDescent="0.25">
      <c r="A299" s="5" t="str">
        <f>Table1[[#This Row],[Provider Type Code]]&amp;""&amp;Table1[[#This Row],[Provider Category (Specialty)]]</f>
        <v>31IS</v>
      </c>
      <c r="B299" s="5" t="s">
        <v>433</v>
      </c>
      <c r="C299" s="3" t="s">
        <v>69</v>
      </c>
      <c r="D299" s="3" t="s">
        <v>528</v>
      </c>
      <c r="E299" s="2" t="s">
        <v>538</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
        <v>348</v>
      </c>
      <c r="AR299" s="2" t="s">
        <v>348</v>
      </c>
      <c r="AS299" s="2" t="s">
        <v>348</v>
      </c>
      <c r="AT299" s="2" t="str">
        <f>IF(Table1[[#This Row],[Enrollment Type: Group]]="X", "N", "C")</f>
        <v>C</v>
      </c>
      <c r="AU299" s="2" t="s">
        <v>348</v>
      </c>
      <c r="AV299" s="2" t="s">
        <v>348</v>
      </c>
      <c r="AW299" s="2" t="s">
        <v>348</v>
      </c>
      <c r="AX299" s="2" t="s">
        <v>348</v>
      </c>
      <c r="AY299" s="2" t="str">
        <f>IF(Table1[[#This Row],[Enrollment Type: Individual within a Group]]="X", "Y", IF(Table1[[#This Row],[Enrollment Type: Atypical]]="A", "B", IF(Table1[[#This Row],[Enrollment Type: Individual]]="I", "B", IF(Table1[[#This Row],[Enrollment Type: Group]]="G", "B", "N"))))</f>
        <v>Y</v>
      </c>
      <c r="AZ299" s="2" t="s">
        <v>351</v>
      </c>
      <c r="BA299" s="2" t="s">
        <v>348</v>
      </c>
      <c r="BB299" s="2" t="s">
        <v>348</v>
      </c>
      <c r="BC299" s="2" t="str">
        <f>IF(Table1[[#This Row],[Enrollment Type: Group]]="X", "N", IF(Table1[[#This Row],[Enrollment Type: Atypical]]="A", "R", IF(Table1[[#This Row],[Enrollment Type: Individual]]="I", "R", IF(Table1[[#This Row],[Enrollment Type: Individual within a Group]]="N", "R", "Y"))))</f>
        <v>Y</v>
      </c>
      <c r="BD299" s="2" t="s">
        <v>348</v>
      </c>
      <c r="BE299" s="2" t="s">
        <v>348</v>
      </c>
      <c r="BF299" s="2" t="s">
        <v>348</v>
      </c>
      <c r="BG299" s="2" t="s">
        <v>348</v>
      </c>
      <c r="BH299" s="2" t="s">
        <v>348</v>
      </c>
      <c r="BI299" s="2" t="s">
        <v>349</v>
      </c>
      <c r="BJ299" s="2" t="str">
        <f>IF(Table1[[#This Row],[Enrollment Type: Group]]="X", "N", IF(Table1[[#This Row],[Enrollment Type: Atypical]]="A", "O", IF(Table1[[#This Row],[Enrollment Type: Individual]]="I", "O", IF(Table1[[#This Row],[Enrollment Type: Individual within a Group]]="N", "O", "O"))))</f>
        <v>O</v>
      </c>
      <c r="BK299" s="2" t="s">
        <v>348</v>
      </c>
      <c r="BL299" s="2" t="s">
        <v>348</v>
      </c>
      <c r="BM299" s="2" t="s">
        <v>349</v>
      </c>
      <c r="BN299" s="20" t="s">
        <v>348</v>
      </c>
      <c r="BO299" s="20" t="s">
        <v>349</v>
      </c>
      <c r="BP299" s="20" t="s">
        <v>351</v>
      </c>
      <c r="BQ299" s="20" t="s">
        <v>349</v>
      </c>
      <c r="BR299" s="20" t="s">
        <v>348</v>
      </c>
      <c r="BS299" s="20" t="s">
        <v>349</v>
      </c>
      <c r="BT299" s="20" t="s">
        <v>348</v>
      </c>
      <c r="BU2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9" s="20" t="s">
        <v>348</v>
      </c>
      <c r="BW299" s="20" t="s">
        <v>348</v>
      </c>
      <c r="BX299" s="20" t="s">
        <v>348</v>
      </c>
      <c r="BY299" s="23" t="s">
        <v>349</v>
      </c>
    </row>
    <row r="300" spans="1:79" x14ac:dyDescent="0.25">
      <c r="A300" s="5" t="str">
        <f>Table1[[#This Row],[Provider Type Code]]&amp;""&amp;Table1[[#This Row],[Provider Category (Specialty)]]</f>
        <v>31V0</v>
      </c>
      <c r="B300" s="5" t="s">
        <v>433</v>
      </c>
      <c r="C300" s="3" t="s">
        <v>69</v>
      </c>
      <c r="D300" s="3" t="s">
        <v>61</v>
      </c>
      <c r="E300" s="2" t="s">
        <v>62</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
        <v>348</v>
      </c>
      <c r="AR300" s="2" t="s">
        <v>348</v>
      </c>
      <c r="AS300" s="2" t="s">
        <v>348</v>
      </c>
      <c r="AT300" s="2" t="str">
        <f>IF(Table1[[#This Row],[Enrollment Type: Group]]="X", "N", "C")</f>
        <v>C</v>
      </c>
      <c r="AU300" s="2" t="s">
        <v>348</v>
      </c>
      <c r="AV300" s="2" t="s">
        <v>348</v>
      </c>
      <c r="AW300" s="2" t="s">
        <v>348</v>
      </c>
      <c r="AX300" s="2" t="s">
        <v>348</v>
      </c>
      <c r="AY300" s="2" t="str">
        <f>IF(Table1[[#This Row],[Enrollment Type: Individual within a Group]]="X", "Y", IF(Table1[[#This Row],[Enrollment Type: Atypical]]="A", "B", IF(Table1[[#This Row],[Enrollment Type: Individual]]="I", "B", IF(Table1[[#This Row],[Enrollment Type: Group]]="G", "B", "N"))))</f>
        <v>Y</v>
      </c>
      <c r="AZ300" s="2" t="s">
        <v>351</v>
      </c>
      <c r="BA300" s="2" t="s">
        <v>348</v>
      </c>
      <c r="BB300" s="2" t="s">
        <v>348</v>
      </c>
      <c r="BC300" s="2" t="str">
        <f>IF(Table1[[#This Row],[Enrollment Type: Group]]="X", "N", IF(Table1[[#This Row],[Enrollment Type: Atypical]]="A", "R", IF(Table1[[#This Row],[Enrollment Type: Individual]]="I", "R", IF(Table1[[#This Row],[Enrollment Type: Individual within a Group]]="N", "R", "Y"))))</f>
        <v>Y</v>
      </c>
      <c r="BD300" s="2" t="s">
        <v>348</v>
      </c>
      <c r="BE300" s="2" t="s">
        <v>348</v>
      </c>
      <c r="BF300" s="2" t="s">
        <v>348</v>
      </c>
      <c r="BG300" s="2" t="s">
        <v>348</v>
      </c>
      <c r="BH300" s="2" t="s">
        <v>348</v>
      </c>
      <c r="BI300" s="2" t="s">
        <v>349</v>
      </c>
      <c r="BJ300" s="2" t="str">
        <f>IF(Table1[[#This Row],[Enrollment Type: Group]]="X", "N", IF(Table1[[#This Row],[Enrollment Type: Atypical]]="A", "O", IF(Table1[[#This Row],[Enrollment Type: Individual]]="I", "O", IF(Table1[[#This Row],[Enrollment Type: Individual within a Group]]="N", "O", "O"))))</f>
        <v>O</v>
      </c>
      <c r="BK300" s="2" t="s">
        <v>348</v>
      </c>
      <c r="BL300" s="2" t="s">
        <v>348</v>
      </c>
      <c r="BM300" s="2" t="s">
        <v>349</v>
      </c>
      <c r="BN300" s="20" t="s">
        <v>348</v>
      </c>
      <c r="BO300" s="20" t="s">
        <v>349</v>
      </c>
      <c r="BP300" s="20" t="s">
        <v>351</v>
      </c>
      <c r="BQ300" s="20" t="s">
        <v>349</v>
      </c>
      <c r="BR300" s="20" t="s">
        <v>348</v>
      </c>
      <c r="BS300" s="20" t="s">
        <v>349</v>
      </c>
      <c r="BT300" s="20" t="s">
        <v>348</v>
      </c>
      <c r="BU3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0" s="20" t="s">
        <v>348</v>
      </c>
      <c r="BW300" s="20" t="s">
        <v>348</v>
      </c>
      <c r="BX300" s="20" t="s">
        <v>348</v>
      </c>
      <c r="BY300" s="23" t="s">
        <v>349</v>
      </c>
      <c r="BZ300" s="2"/>
    </row>
    <row r="301" spans="1:79" x14ac:dyDescent="0.25">
      <c r="A301" s="5" t="str">
        <f>Table1[[#This Row],[Provider Type Code]]&amp;""&amp;Table1[[#This Row],[Provider Category (Specialty)]]</f>
        <v>31V2</v>
      </c>
      <c r="B301" s="5" t="s">
        <v>433</v>
      </c>
      <c r="C301" s="3" t="s">
        <v>69</v>
      </c>
      <c r="D301" s="3" t="s">
        <v>63</v>
      </c>
      <c r="E301" s="2" t="s">
        <v>60</v>
      </c>
      <c r="F301" s="23" t="s">
        <v>520</v>
      </c>
      <c r="G301" s="17" t="s">
        <v>381</v>
      </c>
      <c r="H301" s="17" t="s">
        <v>381</v>
      </c>
      <c r="I301" s="17" t="s">
        <v>381</v>
      </c>
      <c r="J301" s="17" t="s">
        <v>347</v>
      </c>
      <c r="K301" s="2" t="s">
        <v>348</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
        <v>348</v>
      </c>
      <c r="AR301" s="2" t="s">
        <v>348</v>
      </c>
      <c r="AS301" s="2" t="s">
        <v>348</v>
      </c>
      <c r="AT301" s="2" t="str">
        <f>IF(Table1[[#This Row],[Enrollment Type: Group]]="X", "N", "C")</f>
        <v>C</v>
      </c>
      <c r="AU301" s="2" t="s">
        <v>348</v>
      </c>
      <c r="AV301" s="2" t="s">
        <v>348</v>
      </c>
      <c r="AW301" s="2" t="s">
        <v>348</v>
      </c>
      <c r="AX301" s="2" t="s">
        <v>348</v>
      </c>
      <c r="AY301" s="2" t="str">
        <f>IF(Table1[[#This Row],[Enrollment Type: Individual within a Group]]="X", "Y", IF(Table1[[#This Row],[Enrollment Type: Atypical]]="A", "B", IF(Table1[[#This Row],[Enrollment Type: Individual]]="I", "B", IF(Table1[[#This Row],[Enrollment Type: Group]]="G", "B", "N"))))</f>
        <v>Y</v>
      </c>
      <c r="AZ301" s="2" t="s">
        <v>351</v>
      </c>
      <c r="BA301" s="2" t="s">
        <v>348</v>
      </c>
      <c r="BB301" s="2" t="s">
        <v>348</v>
      </c>
      <c r="BC301" s="2" t="str">
        <f>IF(Table1[[#This Row],[Enrollment Type: Group]]="X", "N", IF(Table1[[#This Row],[Enrollment Type: Atypical]]="A", "R", IF(Table1[[#This Row],[Enrollment Type: Individual]]="I", "R", IF(Table1[[#This Row],[Enrollment Type: Individual within a Group]]="N", "R", "Y"))))</f>
        <v>Y</v>
      </c>
      <c r="BD301" s="2" t="s">
        <v>348</v>
      </c>
      <c r="BE301" s="2" t="s">
        <v>348</v>
      </c>
      <c r="BF301" s="2" t="s">
        <v>348</v>
      </c>
      <c r="BG301" s="2" t="s">
        <v>348</v>
      </c>
      <c r="BH301" s="2" t="s">
        <v>348</v>
      </c>
      <c r="BI301" s="2" t="s">
        <v>349</v>
      </c>
      <c r="BJ301" s="2" t="str">
        <f>IF(Table1[[#This Row],[Enrollment Type: Group]]="X", "N", IF(Table1[[#This Row],[Enrollment Type: Atypical]]="A", "O", IF(Table1[[#This Row],[Enrollment Type: Individual]]="I", "O", IF(Table1[[#This Row],[Enrollment Type: Individual within a Group]]="N", "O", "O"))))</f>
        <v>O</v>
      </c>
      <c r="BK301" s="2" t="s">
        <v>348</v>
      </c>
      <c r="BL301" s="2" t="s">
        <v>348</v>
      </c>
      <c r="BM301" s="2" t="s">
        <v>349</v>
      </c>
      <c r="BN301" s="20" t="s">
        <v>348</v>
      </c>
      <c r="BO301" s="20" t="s">
        <v>349</v>
      </c>
      <c r="BP301" s="20" t="s">
        <v>351</v>
      </c>
      <c r="BQ301" s="20" t="s">
        <v>349</v>
      </c>
      <c r="BR301" s="20" t="s">
        <v>348</v>
      </c>
      <c r="BS301" s="20" t="s">
        <v>349</v>
      </c>
      <c r="BT301" s="20" t="s">
        <v>348</v>
      </c>
      <c r="BU3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1" s="20" t="s">
        <v>348</v>
      </c>
      <c r="BW301" s="20" t="s">
        <v>348</v>
      </c>
      <c r="BX301" s="20" t="s">
        <v>348</v>
      </c>
      <c r="BY301" s="23" t="s">
        <v>349</v>
      </c>
      <c r="BZ301" s="2"/>
    </row>
    <row r="302" spans="1:79" x14ac:dyDescent="0.25">
      <c r="A302" s="5" t="str">
        <f>Table1[[#This Row],[Provider Type Code]]&amp;""&amp;Table1[[#This Row],[Provider Category (Specialty)]]</f>
        <v>31V6</v>
      </c>
      <c r="B302" s="5" t="s">
        <v>433</v>
      </c>
      <c r="C302" s="3" t="s">
        <v>69</v>
      </c>
      <c r="D302" s="3" t="s">
        <v>64</v>
      </c>
      <c r="E302" s="2" t="s">
        <v>65</v>
      </c>
      <c r="F302" s="23" t="s">
        <v>520</v>
      </c>
      <c r="G302" s="17" t="s">
        <v>381</v>
      </c>
      <c r="H302" s="17" t="s">
        <v>381</v>
      </c>
      <c r="I302" s="17" t="s">
        <v>381</v>
      </c>
      <c r="J302" s="17" t="s">
        <v>347</v>
      </c>
      <c r="K302" s="2" t="s">
        <v>348</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
        <v>348</v>
      </c>
      <c r="AR302" s="2" t="s">
        <v>348</v>
      </c>
      <c r="AS302" s="2" t="s">
        <v>348</v>
      </c>
      <c r="AT302" s="2" t="str">
        <f>IF(Table1[[#This Row],[Enrollment Type: Group]]="X", "N", "C")</f>
        <v>C</v>
      </c>
      <c r="AU302" s="2" t="s">
        <v>348</v>
      </c>
      <c r="AV302" s="2" t="s">
        <v>348</v>
      </c>
      <c r="AW302" s="2" t="s">
        <v>348</v>
      </c>
      <c r="AX302" s="2" t="s">
        <v>348</v>
      </c>
      <c r="AY302" s="2" t="str">
        <f>IF(Table1[[#This Row],[Enrollment Type: Individual within a Group]]="X", "Y", IF(Table1[[#This Row],[Enrollment Type: Atypical]]="A", "B", IF(Table1[[#This Row],[Enrollment Type: Individual]]="I", "B", IF(Table1[[#This Row],[Enrollment Type: Group]]="G", "B", "N"))))</f>
        <v>Y</v>
      </c>
      <c r="AZ302" s="2" t="s">
        <v>351</v>
      </c>
      <c r="BA302" s="2" t="s">
        <v>348</v>
      </c>
      <c r="BB302" s="2" t="s">
        <v>348</v>
      </c>
      <c r="BC302" s="2" t="str">
        <f>IF(Table1[[#This Row],[Enrollment Type: Group]]="X", "N", IF(Table1[[#This Row],[Enrollment Type: Atypical]]="A", "R", IF(Table1[[#This Row],[Enrollment Type: Individual]]="I", "R", IF(Table1[[#This Row],[Enrollment Type: Individual within a Group]]="N", "R", "Y"))))</f>
        <v>Y</v>
      </c>
      <c r="BD302" s="2" t="s">
        <v>348</v>
      </c>
      <c r="BE302" s="2" t="s">
        <v>348</v>
      </c>
      <c r="BF302" s="2" t="s">
        <v>348</v>
      </c>
      <c r="BG302" s="2" t="s">
        <v>348</v>
      </c>
      <c r="BH302" s="2" t="s">
        <v>348</v>
      </c>
      <c r="BI302" s="2" t="s">
        <v>349</v>
      </c>
      <c r="BJ302" s="2" t="str">
        <f>IF(Table1[[#This Row],[Enrollment Type: Group]]="X", "N", IF(Table1[[#This Row],[Enrollment Type: Atypical]]="A", "O", IF(Table1[[#This Row],[Enrollment Type: Individual]]="I", "O", IF(Table1[[#This Row],[Enrollment Type: Individual within a Group]]="N", "O", "O"))))</f>
        <v>O</v>
      </c>
      <c r="BK302" s="2" t="s">
        <v>348</v>
      </c>
      <c r="BL302" s="2" t="s">
        <v>348</v>
      </c>
      <c r="BM302" s="2" t="s">
        <v>349</v>
      </c>
      <c r="BN302" s="20" t="s">
        <v>348</v>
      </c>
      <c r="BO302" s="20" t="s">
        <v>349</v>
      </c>
      <c r="BP302" s="20" t="s">
        <v>351</v>
      </c>
      <c r="BQ302" s="20" t="s">
        <v>349</v>
      </c>
      <c r="BR302" s="20" t="s">
        <v>348</v>
      </c>
      <c r="BS302" s="20" t="s">
        <v>349</v>
      </c>
      <c r="BT302" s="20" t="s">
        <v>348</v>
      </c>
      <c r="BU30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2" s="20" t="s">
        <v>348</v>
      </c>
      <c r="BW302" s="20" t="s">
        <v>348</v>
      </c>
      <c r="BX302" s="20" t="s">
        <v>348</v>
      </c>
      <c r="BY302" s="23" t="s">
        <v>349</v>
      </c>
      <c r="BZ302" s="2"/>
    </row>
    <row r="303" spans="1:79" ht="22.5" x14ac:dyDescent="0.25">
      <c r="A303" s="36" t="str">
        <f>Table1[[#This Row],[Provider Type Code]]&amp;""&amp;Table1[[#This Row],[Provider Category (Specialty)]]</f>
        <v>32P1</v>
      </c>
      <c r="B303" s="5" t="s">
        <v>434</v>
      </c>
      <c r="C303" s="3" t="s">
        <v>168</v>
      </c>
      <c r="D303" s="3" t="s">
        <v>175</v>
      </c>
      <c r="E303" s="2" t="s">
        <v>609</v>
      </c>
      <c r="F303" s="23" t="s">
        <v>518</v>
      </c>
      <c r="G303" s="17" t="s">
        <v>353</v>
      </c>
      <c r="H303" s="17" t="s">
        <v>381</v>
      </c>
      <c r="I303" s="17" t="s">
        <v>381</v>
      </c>
      <c r="J303" s="17" t="s">
        <v>381</v>
      </c>
      <c r="K303" s="2" t="s">
        <v>349</v>
      </c>
      <c r="L303" s="2" t="s">
        <v>348</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
        <v>348</v>
      </c>
      <c r="AR303" s="2" t="s">
        <v>348</v>
      </c>
      <c r="AS303" s="2" t="s">
        <v>348</v>
      </c>
      <c r="AT303" s="2" t="str">
        <f>IF(Table1[[#This Row],[Enrollment Type: Group]]="X", "N", "C")</f>
        <v>N</v>
      </c>
      <c r="AU303" s="2" t="s">
        <v>348</v>
      </c>
      <c r="AV303" s="2" t="s">
        <v>348</v>
      </c>
      <c r="AW303" s="2" t="s">
        <v>348</v>
      </c>
      <c r="AX303" s="2" t="s">
        <v>348</v>
      </c>
      <c r="AY303" s="2" t="str">
        <f>IF(Table1[[#This Row],[Enrollment Type: Individual within a Group]]="X", "Y", IF(Table1[[#This Row],[Enrollment Type: Atypical]]="A", "B", IF(Table1[[#This Row],[Enrollment Type: Individual]]="I", "B", IF(Table1[[#This Row],[Enrollment Type: Group]]="G", "B", "N"))))</f>
        <v>Y</v>
      </c>
      <c r="AZ303" s="2" t="s">
        <v>348</v>
      </c>
      <c r="BA303" s="2" t="s">
        <v>348</v>
      </c>
      <c r="BB303" s="2" t="s">
        <v>348</v>
      </c>
      <c r="BC303" s="2" t="s">
        <v>349</v>
      </c>
      <c r="BD303" s="2" t="s">
        <v>349</v>
      </c>
      <c r="BE303" s="2" t="s">
        <v>348</v>
      </c>
      <c r="BF303" s="2" t="s">
        <v>348</v>
      </c>
      <c r="BG303" s="2" t="s">
        <v>348</v>
      </c>
      <c r="BH303" s="2" t="s">
        <v>348</v>
      </c>
      <c r="BI303" s="2" t="s">
        <v>348</v>
      </c>
      <c r="BJ303" s="2" t="str">
        <f>IF(Table1[[#This Row],[Enrollment Type: Group]]="X", "N", IF(Table1[[#This Row],[Enrollment Type: Atypical]]="A", "O", IF(Table1[[#This Row],[Enrollment Type: Individual]]="I", "O", IF(Table1[[#This Row],[Enrollment Type: Individual within a Group]]="N", "O", "O"))))</f>
        <v>N</v>
      </c>
      <c r="BK303" s="2" t="s">
        <v>348</v>
      </c>
      <c r="BL303" s="2" t="s">
        <v>348</v>
      </c>
      <c r="BM303" s="2" t="s">
        <v>349</v>
      </c>
      <c r="BN303" s="20" t="s">
        <v>348</v>
      </c>
      <c r="BO303" s="20" t="s">
        <v>349</v>
      </c>
      <c r="BP303" s="20" t="s">
        <v>351</v>
      </c>
      <c r="BQ303" s="20" t="s">
        <v>349</v>
      </c>
      <c r="BR303" s="20" t="s">
        <v>348</v>
      </c>
      <c r="BS303" s="20" t="s">
        <v>349</v>
      </c>
      <c r="BT303" s="20" t="s">
        <v>348</v>
      </c>
      <c r="BU303" s="20" t="s">
        <v>348</v>
      </c>
      <c r="BV303" s="20" t="s">
        <v>348</v>
      </c>
      <c r="BW303" s="20" t="s">
        <v>348</v>
      </c>
      <c r="BX303" s="20" t="s">
        <v>348</v>
      </c>
      <c r="BY303" s="23" t="s">
        <v>349</v>
      </c>
      <c r="CA303" s="2"/>
    </row>
    <row r="304" spans="1:79" ht="22.5" x14ac:dyDescent="0.25">
      <c r="A304" s="36" t="str">
        <f>Table1[[#This Row],[Provider Type Code]]&amp;""&amp;Table1[[#This Row],[Provider Category (Specialty)]]</f>
        <v>32PA</v>
      </c>
      <c r="B304" s="5" t="s">
        <v>434</v>
      </c>
      <c r="C304" s="3" t="s">
        <v>168</v>
      </c>
      <c r="D304" s="3" t="s">
        <v>170</v>
      </c>
      <c r="E304" s="2" t="s">
        <v>612</v>
      </c>
      <c r="F304" s="23" t="s">
        <v>518</v>
      </c>
      <c r="G304" s="17" t="s">
        <v>353</v>
      </c>
      <c r="H304" s="17" t="s">
        <v>381</v>
      </c>
      <c r="I304" s="17" t="s">
        <v>381</v>
      </c>
      <c r="J304" s="17" t="s">
        <v>381</v>
      </c>
      <c r="K304" s="2" t="s">
        <v>349</v>
      </c>
      <c r="L304" s="2" t="s">
        <v>348</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
        <v>348</v>
      </c>
      <c r="AR304" s="2" t="s">
        <v>348</v>
      </c>
      <c r="AS304" s="2" t="s">
        <v>348</v>
      </c>
      <c r="AT304" s="2" t="str">
        <f>IF(Table1[[#This Row],[Enrollment Type: Group]]="X", "N", "C")</f>
        <v>N</v>
      </c>
      <c r="AU304" s="2" t="s">
        <v>348</v>
      </c>
      <c r="AV304" s="2" t="s">
        <v>348</v>
      </c>
      <c r="AW304" s="2" t="s">
        <v>348</v>
      </c>
      <c r="AX304" s="2" t="s">
        <v>348</v>
      </c>
      <c r="AY304" s="2" t="str">
        <f>IF(Table1[[#This Row],[Enrollment Type: Individual within a Group]]="X", "Y", IF(Table1[[#This Row],[Enrollment Type: Atypical]]="A", "B", IF(Table1[[#This Row],[Enrollment Type: Individual]]="I", "B", IF(Table1[[#This Row],[Enrollment Type: Group]]="G", "B", "N"))))</f>
        <v>Y</v>
      </c>
      <c r="AZ304" s="2" t="s">
        <v>348</v>
      </c>
      <c r="BA304" s="2" t="s">
        <v>348</v>
      </c>
      <c r="BB304" s="2" t="s">
        <v>348</v>
      </c>
      <c r="BC304" s="2" t="s">
        <v>349</v>
      </c>
      <c r="BD304" s="2" t="s">
        <v>348</v>
      </c>
      <c r="BE304" s="2" t="s">
        <v>348</v>
      </c>
      <c r="BF304" s="2" t="s">
        <v>348</v>
      </c>
      <c r="BG304" s="2" t="s">
        <v>348</v>
      </c>
      <c r="BH304" s="2" t="s">
        <v>348</v>
      </c>
      <c r="BI304" s="2" t="s">
        <v>348</v>
      </c>
      <c r="BJ304" s="2" t="str">
        <f>IF(Table1[[#This Row],[Enrollment Type: Group]]="X", "N", IF(Table1[[#This Row],[Enrollment Type: Atypical]]="A", "O", IF(Table1[[#This Row],[Enrollment Type: Individual]]="I", "O", IF(Table1[[#This Row],[Enrollment Type: Individual within a Group]]="N", "O", "O"))))</f>
        <v>N</v>
      </c>
      <c r="BK304" s="2" t="s">
        <v>348</v>
      </c>
      <c r="BL304" s="2" t="s">
        <v>348</v>
      </c>
      <c r="BM304" s="2" t="s">
        <v>349</v>
      </c>
      <c r="BN304" s="20" t="s">
        <v>348</v>
      </c>
      <c r="BO304" s="20" t="s">
        <v>349</v>
      </c>
      <c r="BP304" s="20" t="s">
        <v>351</v>
      </c>
      <c r="BQ304" s="20" t="s">
        <v>349</v>
      </c>
      <c r="BR304" s="20" t="s">
        <v>348</v>
      </c>
      <c r="BS304" s="20" t="s">
        <v>349</v>
      </c>
      <c r="BT304" s="20" t="s">
        <v>348</v>
      </c>
      <c r="BU304" s="20" t="s">
        <v>348</v>
      </c>
      <c r="BV304" s="20" t="s">
        <v>348</v>
      </c>
      <c r="BW304" s="20" t="s">
        <v>348</v>
      </c>
      <c r="BX304" s="20" t="s">
        <v>348</v>
      </c>
      <c r="BY304" s="23" t="s">
        <v>349</v>
      </c>
    </row>
    <row r="305" spans="1:78" x14ac:dyDescent="0.25">
      <c r="A305" s="36" t="str">
        <f>Table1[[#This Row],[Provider Type Code]]&amp;""&amp;Table1[[#This Row],[Provider Category (Specialty)]]</f>
        <v>32PD</v>
      </c>
      <c r="B305" s="5" t="s">
        <v>434</v>
      </c>
      <c r="C305" s="3" t="s">
        <v>168</v>
      </c>
      <c r="D305" s="3" t="s">
        <v>171</v>
      </c>
      <c r="E305" s="2" t="s">
        <v>172</v>
      </c>
      <c r="F305" s="23" t="s">
        <v>518</v>
      </c>
      <c r="G305" s="17" t="s">
        <v>353</v>
      </c>
      <c r="H305" s="17" t="s">
        <v>381</v>
      </c>
      <c r="I305" s="17" t="s">
        <v>381</v>
      </c>
      <c r="J305" s="17" t="s">
        <v>381</v>
      </c>
      <c r="K305" s="2" t="s">
        <v>348</v>
      </c>
      <c r="L305" s="2" t="s">
        <v>349</v>
      </c>
      <c r="M305" s="2" t="s">
        <v>348</v>
      </c>
      <c r="N305" s="2" t="s">
        <v>348</v>
      </c>
      <c r="O305" s="2" t="s">
        <v>348</v>
      </c>
      <c r="P305" s="2" t="s">
        <v>348</v>
      </c>
      <c r="Q305" s="2" t="s">
        <v>348</v>
      </c>
      <c r="R305" s="2" t="s">
        <v>348</v>
      </c>
      <c r="S305" s="2" t="s">
        <v>348</v>
      </c>
      <c r="T305" s="2" t="s">
        <v>348</v>
      </c>
      <c r="U305" s="2" t="s">
        <v>348</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
        <v>348</v>
      </c>
      <c r="AR305" s="2" t="s">
        <v>348</v>
      </c>
      <c r="AS305" s="2" t="s">
        <v>348</v>
      </c>
      <c r="AT305" s="2" t="str">
        <f>IF(Table1[[#This Row],[Enrollment Type: Group]]="X", "N", "C")</f>
        <v>N</v>
      </c>
      <c r="AU305" s="2" t="s">
        <v>348</v>
      </c>
      <c r="AV305" s="2" t="s">
        <v>348</v>
      </c>
      <c r="AW305" s="2" t="s">
        <v>348</v>
      </c>
      <c r="AX305" s="2" t="s">
        <v>348</v>
      </c>
      <c r="AY305" s="2" t="str">
        <f>IF(Table1[[#This Row],[Enrollment Type: Individual within a Group]]="X", "Y", IF(Table1[[#This Row],[Enrollment Type: Atypical]]="A", "B", IF(Table1[[#This Row],[Enrollment Type: Individual]]="I", "B", IF(Table1[[#This Row],[Enrollment Type: Group]]="G", "B", "N"))))</f>
        <v>Y</v>
      </c>
      <c r="AZ305" s="2" t="s">
        <v>348</v>
      </c>
      <c r="BA305" s="2" t="s">
        <v>348</v>
      </c>
      <c r="BB305" s="2" t="s">
        <v>348</v>
      </c>
      <c r="BC305" s="2" t="s">
        <v>349</v>
      </c>
      <c r="BD305" s="2" t="s">
        <v>348</v>
      </c>
      <c r="BE305" s="2" t="s">
        <v>348</v>
      </c>
      <c r="BF305" s="2" t="s">
        <v>348</v>
      </c>
      <c r="BG305" s="2" t="s">
        <v>348</v>
      </c>
      <c r="BH305" s="2" t="s">
        <v>348</v>
      </c>
      <c r="BI305" s="2" t="s">
        <v>348</v>
      </c>
      <c r="BJ305" s="2" t="str">
        <f>IF(Table1[[#This Row],[Enrollment Type: Group]]="X", "N", IF(Table1[[#This Row],[Enrollment Type: Atypical]]="A", "O", IF(Table1[[#This Row],[Enrollment Type: Individual]]="I", "O", IF(Table1[[#This Row],[Enrollment Type: Individual within a Group]]="N", "O", "O"))))</f>
        <v>N</v>
      </c>
      <c r="BK305" s="2" t="s">
        <v>348</v>
      </c>
      <c r="BL305" s="2" t="s">
        <v>348</v>
      </c>
      <c r="BM305" s="2" t="s">
        <v>349</v>
      </c>
      <c r="BN305" s="20" t="s">
        <v>348</v>
      </c>
      <c r="BO305" s="20" t="s">
        <v>349</v>
      </c>
      <c r="BP305" s="20" t="s">
        <v>351</v>
      </c>
      <c r="BQ305" s="20" t="s">
        <v>349</v>
      </c>
      <c r="BR305" s="20" t="s">
        <v>348</v>
      </c>
      <c r="BS305" s="20" t="s">
        <v>349</v>
      </c>
      <c r="BT305" s="20" t="s">
        <v>348</v>
      </c>
      <c r="BU305" s="20" t="s">
        <v>348</v>
      </c>
      <c r="BV305" s="20" t="s">
        <v>348</v>
      </c>
      <c r="BW305" s="20" t="s">
        <v>348</v>
      </c>
      <c r="BX305" s="20" t="s">
        <v>348</v>
      </c>
      <c r="BY305" s="23" t="s">
        <v>349</v>
      </c>
    </row>
    <row r="306" spans="1:78" x14ac:dyDescent="0.25">
      <c r="A306" s="36" t="str">
        <f>Table1[[#This Row],[Provider Type Code]]&amp;""&amp;Table1[[#This Row],[Provider Category (Specialty)]]</f>
        <v>32PE</v>
      </c>
      <c r="B306" s="5" t="s">
        <v>434</v>
      </c>
      <c r="C306" s="3" t="s">
        <v>168</v>
      </c>
      <c r="D306" s="3" t="s">
        <v>173</v>
      </c>
      <c r="E306" s="2" t="s">
        <v>174</v>
      </c>
      <c r="F306" s="23" t="s">
        <v>518</v>
      </c>
      <c r="G306" s="17" t="s">
        <v>353</v>
      </c>
      <c r="H306" s="17" t="s">
        <v>381</v>
      </c>
      <c r="I306" s="17" t="s">
        <v>381</v>
      </c>
      <c r="J306" s="17" t="s">
        <v>381</v>
      </c>
      <c r="K306" s="2" t="s">
        <v>349</v>
      </c>
      <c r="L306" s="2" t="s">
        <v>348</v>
      </c>
      <c r="M306" s="2" t="s">
        <v>348</v>
      </c>
      <c r="N306" s="2" t="s">
        <v>348</v>
      </c>
      <c r="O306" s="2" t="s">
        <v>348</v>
      </c>
      <c r="P306" s="2" t="s">
        <v>348</v>
      </c>
      <c r="Q306" s="2" t="s">
        <v>348</v>
      </c>
      <c r="R306" s="2" t="s">
        <v>348</v>
      </c>
      <c r="S306" s="2" t="s">
        <v>348</v>
      </c>
      <c r="T306" s="2" t="s">
        <v>348</v>
      </c>
      <c r="U306" s="2" t="s">
        <v>348</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
        <v>348</v>
      </c>
      <c r="AR306" s="2" t="s">
        <v>348</v>
      </c>
      <c r="AS306" s="2" t="s">
        <v>348</v>
      </c>
      <c r="AT306" s="2" t="str">
        <f>IF(Table1[[#This Row],[Enrollment Type: Group]]="X", "N", "C")</f>
        <v>N</v>
      </c>
      <c r="AU306" s="2" t="s">
        <v>348</v>
      </c>
      <c r="AV306" s="2" t="s">
        <v>348</v>
      </c>
      <c r="AW306" s="2" t="s">
        <v>348</v>
      </c>
      <c r="AX306" s="2" t="s">
        <v>348</v>
      </c>
      <c r="AY306" s="2" t="str">
        <f>IF(Table1[[#This Row],[Enrollment Type: Individual within a Group]]="X", "Y", IF(Table1[[#This Row],[Enrollment Type: Atypical]]="A", "B", IF(Table1[[#This Row],[Enrollment Type: Individual]]="I", "B", IF(Table1[[#This Row],[Enrollment Type: Group]]="G", "B", "N"))))</f>
        <v>Y</v>
      </c>
      <c r="AZ306" s="2" t="s">
        <v>348</v>
      </c>
      <c r="BA306" s="2" t="s">
        <v>348</v>
      </c>
      <c r="BB306" s="2" t="s">
        <v>348</v>
      </c>
      <c r="BC306" s="2" t="s">
        <v>349</v>
      </c>
      <c r="BD306" s="2" t="s">
        <v>348</v>
      </c>
      <c r="BE306" s="2" t="s">
        <v>348</v>
      </c>
      <c r="BF306" s="2" t="s">
        <v>348</v>
      </c>
      <c r="BG306" s="2" t="s">
        <v>348</v>
      </c>
      <c r="BH306" s="2" t="s">
        <v>348</v>
      </c>
      <c r="BI306" s="2" t="s">
        <v>348</v>
      </c>
      <c r="BJ306" s="2" t="str">
        <f>IF(Table1[[#This Row],[Enrollment Type: Group]]="X", "N", IF(Table1[[#This Row],[Enrollment Type: Atypical]]="A", "O", IF(Table1[[#This Row],[Enrollment Type: Individual]]="I", "O", IF(Table1[[#This Row],[Enrollment Type: Individual within a Group]]="N", "O", "O"))))</f>
        <v>N</v>
      </c>
      <c r="BK306" s="2" t="s">
        <v>348</v>
      </c>
      <c r="BL306" s="2" t="s">
        <v>348</v>
      </c>
      <c r="BM306" s="2" t="s">
        <v>349</v>
      </c>
      <c r="BN306" s="20" t="s">
        <v>348</v>
      </c>
      <c r="BO306" s="20" t="s">
        <v>349</v>
      </c>
      <c r="BP306" s="20" t="s">
        <v>351</v>
      </c>
      <c r="BQ306" s="20" t="s">
        <v>349</v>
      </c>
      <c r="BR306" s="20" t="s">
        <v>348</v>
      </c>
      <c r="BS306" s="20" t="s">
        <v>349</v>
      </c>
      <c r="BT306" s="20" t="s">
        <v>348</v>
      </c>
      <c r="BU306" s="20" t="s">
        <v>348</v>
      </c>
      <c r="BV306" s="20" t="s">
        <v>348</v>
      </c>
      <c r="BW306" s="20" t="s">
        <v>348</v>
      </c>
      <c r="BX306" s="20" t="s">
        <v>348</v>
      </c>
      <c r="BY306" s="23" t="s">
        <v>349</v>
      </c>
    </row>
    <row r="307" spans="1:78" ht="22.5" x14ac:dyDescent="0.25">
      <c r="A307" s="36" t="str">
        <f>Table1[[#This Row],[Provider Type Code]]&amp;""&amp;Table1[[#This Row],[Provider Category (Specialty)]]</f>
        <v>32PG</v>
      </c>
      <c r="B307" s="5" t="s">
        <v>434</v>
      </c>
      <c r="C307" s="3" t="s">
        <v>168</v>
      </c>
      <c r="D307" s="3" t="s">
        <v>169</v>
      </c>
      <c r="E307" s="2" t="s">
        <v>615</v>
      </c>
      <c r="F307" s="23" t="s">
        <v>518</v>
      </c>
      <c r="G307" s="17" t="s">
        <v>353</v>
      </c>
      <c r="H307" s="17" t="s">
        <v>381</v>
      </c>
      <c r="I307" s="17" t="s">
        <v>381</v>
      </c>
      <c r="J307" s="17" t="s">
        <v>381</v>
      </c>
      <c r="K307" s="2" t="s">
        <v>348</v>
      </c>
      <c r="L307" s="2" t="s">
        <v>348</v>
      </c>
      <c r="M307" s="2" t="s">
        <v>348</v>
      </c>
      <c r="N307" s="2" t="s">
        <v>348</v>
      </c>
      <c r="O307" s="2" t="s">
        <v>348</v>
      </c>
      <c r="P307" s="2" t="s">
        <v>348</v>
      </c>
      <c r="Q307" s="2" t="s">
        <v>348</v>
      </c>
      <c r="R307" s="2" t="s">
        <v>348</v>
      </c>
      <c r="S307" s="2" t="s">
        <v>348</v>
      </c>
      <c r="T307" s="2" t="s">
        <v>348</v>
      </c>
      <c r="U307" s="2" t="s">
        <v>349</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
        <v>348</v>
      </c>
      <c r="AR307" s="2" t="s">
        <v>348</v>
      </c>
      <c r="AS307" s="2" t="s">
        <v>348</v>
      </c>
      <c r="AT307" s="2" t="str">
        <f>IF(Table1[[#This Row],[Enrollment Type: Group]]="X", "N", "C")</f>
        <v>N</v>
      </c>
      <c r="AU307" s="2" t="s">
        <v>348</v>
      </c>
      <c r="AV307" s="2" t="s">
        <v>348</v>
      </c>
      <c r="AW307" s="2" t="s">
        <v>348</v>
      </c>
      <c r="AX307" s="2" t="s">
        <v>348</v>
      </c>
      <c r="AY307" s="2" t="str">
        <f>IF(Table1[[#This Row],[Enrollment Type: Individual within a Group]]="X", "Y", IF(Table1[[#This Row],[Enrollment Type: Atypical]]="A", "B", IF(Table1[[#This Row],[Enrollment Type: Individual]]="I", "B", IF(Table1[[#This Row],[Enrollment Type: Group]]="G", "B", "N"))))</f>
        <v>Y</v>
      </c>
      <c r="AZ307" s="2" t="s">
        <v>348</v>
      </c>
      <c r="BA307" s="2" t="s">
        <v>348</v>
      </c>
      <c r="BB307" s="2" t="s">
        <v>348</v>
      </c>
      <c r="BC307" s="2" t="s">
        <v>349</v>
      </c>
      <c r="BD307" s="2" t="s">
        <v>348</v>
      </c>
      <c r="BE307" s="2" t="s">
        <v>348</v>
      </c>
      <c r="BF307" s="2" t="s">
        <v>348</v>
      </c>
      <c r="BG307" s="2" t="s">
        <v>348</v>
      </c>
      <c r="BH307" s="2" t="s">
        <v>348</v>
      </c>
      <c r="BI307" s="2" t="s">
        <v>348</v>
      </c>
      <c r="BJ307" s="2" t="str">
        <f>IF(Table1[[#This Row],[Enrollment Type: Group]]="X", "N", IF(Table1[[#This Row],[Enrollment Type: Atypical]]="A", "O", IF(Table1[[#This Row],[Enrollment Type: Individual]]="I", "O", IF(Table1[[#This Row],[Enrollment Type: Individual within a Group]]="N", "O", "O"))))</f>
        <v>N</v>
      </c>
      <c r="BK307" s="2" t="s">
        <v>348</v>
      </c>
      <c r="BL307" s="2" t="s">
        <v>348</v>
      </c>
      <c r="BM307" s="2" t="s">
        <v>349</v>
      </c>
      <c r="BN307" s="20" t="s">
        <v>348</v>
      </c>
      <c r="BO307" s="20" t="s">
        <v>349</v>
      </c>
      <c r="BP307" s="20" t="s">
        <v>351</v>
      </c>
      <c r="BQ307" s="20" t="s">
        <v>349</v>
      </c>
      <c r="BR307" s="20" t="s">
        <v>348</v>
      </c>
      <c r="BS307" s="20" t="s">
        <v>349</v>
      </c>
      <c r="BT307" s="20" t="s">
        <v>348</v>
      </c>
      <c r="BU307" s="20" t="s">
        <v>348</v>
      </c>
      <c r="BV307" s="20" t="s">
        <v>348</v>
      </c>
      <c r="BW307" s="20" t="s">
        <v>348</v>
      </c>
      <c r="BX307" s="20" t="s">
        <v>348</v>
      </c>
      <c r="BY307" s="23" t="s">
        <v>349</v>
      </c>
    </row>
    <row r="308" spans="1:78" ht="22.5" x14ac:dyDescent="0.25">
      <c r="A308" s="36" t="str">
        <f>Table1[[#This Row],[Provider Type Code]]&amp;""&amp;Table1[[#This Row],[Provider Category (Specialty)]]</f>
        <v>32PS</v>
      </c>
      <c r="B308" s="5" t="s">
        <v>434</v>
      </c>
      <c r="C308" s="3" t="s">
        <v>168</v>
      </c>
      <c r="D308" s="3" t="s">
        <v>275</v>
      </c>
      <c r="E308" s="2" t="s">
        <v>619</v>
      </c>
      <c r="F308" s="23" t="s">
        <v>518</v>
      </c>
      <c r="G308" s="17" t="s">
        <v>353</v>
      </c>
      <c r="H308" s="17" t="s">
        <v>381</v>
      </c>
      <c r="I308" s="17" t="s">
        <v>381</v>
      </c>
      <c r="J308" s="17" t="s">
        <v>381</v>
      </c>
      <c r="K308" s="2" t="s">
        <v>348</v>
      </c>
      <c r="L308" s="2" t="s">
        <v>348</v>
      </c>
      <c r="M308" s="2" t="s">
        <v>348</v>
      </c>
      <c r="N308" s="2" t="s">
        <v>348</v>
      </c>
      <c r="O308" s="2" t="s">
        <v>348</v>
      </c>
      <c r="P308" s="2" t="s">
        <v>348</v>
      </c>
      <c r="Q308" s="2" t="s">
        <v>349</v>
      </c>
      <c r="R308" s="2" t="s">
        <v>348</v>
      </c>
      <c r="S308" s="2" t="s">
        <v>348</v>
      </c>
      <c r="T308" s="2" t="s">
        <v>348</v>
      </c>
      <c r="U308" s="2" t="s">
        <v>348</v>
      </c>
      <c r="V308" s="2" t="s">
        <v>348</v>
      </c>
      <c r="W308" s="2" t="s">
        <v>348</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
        <v>348</v>
      </c>
      <c r="AR308" s="2" t="s">
        <v>348</v>
      </c>
      <c r="AS308" s="2" t="s">
        <v>348</v>
      </c>
      <c r="AT308" s="2" t="str">
        <f>IF(Table1[[#This Row],[Enrollment Type: Group]]="X", "N", "C")</f>
        <v>N</v>
      </c>
      <c r="AU308" s="2" t="s">
        <v>348</v>
      </c>
      <c r="AV308" s="2" t="s">
        <v>348</v>
      </c>
      <c r="AW308" s="2" t="s">
        <v>348</v>
      </c>
      <c r="AX308" s="2" t="s">
        <v>348</v>
      </c>
      <c r="AY308" s="2" t="str">
        <f>IF(Table1[[#This Row],[Enrollment Type: Individual within a Group]]="X", "Y", IF(Table1[[#This Row],[Enrollment Type: Atypical]]="A", "B", IF(Table1[[#This Row],[Enrollment Type: Individual]]="I", "B", IF(Table1[[#This Row],[Enrollment Type: Group]]="G", "B", "N"))))</f>
        <v>Y</v>
      </c>
      <c r="AZ308" s="2" t="s">
        <v>348</v>
      </c>
      <c r="BA308" s="2" t="s">
        <v>348</v>
      </c>
      <c r="BB308" s="2" t="s">
        <v>348</v>
      </c>
      <c r="BC308" s="2" t="s">
        <v>349</v>
      </c>
      <c r="BD308" s="2" t="s">
        <v>348</v>
      </c>
      <c r="BE308" s="2" t="s">
        <v>348</v>
      </c>
      <c r="BF308" s="2" t="s">
        <v>348</v>
      </c>
      <c r="BG308" s="2" t="s">
        <v>348</v>
      </c>
      <c r="BH308" s="2" t="s">
        <v>348</v>
      </c>
      <c r="BI308" s="2" t="s">
        <v>348</v>
      </c>
      <c r="BJ308" s="2" t="str">
        <f>IF(Table1[[#This Row],[Enrollment Type: Group]]="X", "N", IF(Table1[[#This Row],[Enrollment Type: Atypical]]="A", "O", IF(Table1[[#This Row],[Enrollment Type: Individual]]="I", "O", IF(Table1[[#This Row],[Enrollment Type: Individual within a Group]]="N", "O", "O"))))</f>
        <v>N</v>
      </c>
      <c r="BK308" s="2" t="s">
        <v>348</v>
      </c>
      <c r="BL308" s="2" t="s">
        <v>348</v>
      </c>
      <c r="BM308" s="2" t="s">
        <v>349</v>
      </c>
      <c r="BN308" s="20" t="s">
        <v>348</v>
      </c>
      <c r="BO308" s="20" t="s">
        <v>349</v>
      </c>
      <c r="BP308" s="20" t="s">
        <v>351</v>
      </c>
      <c r="BQ308" s="20" t="s">
        <v>349</v>
      </c>
      <c r="BR308" s="20" t="s">
        <v>348</v>
      </c>
      <c r="BS308" s="20" t="s">
        <v>349</v>
      </c>
      <c r="BT308" s="20" t="s">
        <v>348</v>
      </c>
      <c r="BU308" s="20" t="s">
        <v>348</v>
      </c>
      <c r="BV308" s="20" t="s">
        <v>348</v>
      </c>
      <c r="BW308" s="20" t="s">
        <v>348</v>
      </c>
      <c r="BX308" s="20" t="s">
        <v>348</v>
      </c>
      <c r="BY308" s="23" t="s">
        <v>349</v>
      </c>
      <c r="BZ308" s="6"/>
    </row>
    <row r="309" spans="1:78" ht="22.5" x14ac:dyDescent="0.25">
      <c r="A309" s="36" t="str">
        <f>Table1[[#This Row],[Provider Type Code]]&amp;""&amp;Table1[[#This Row],[Provider Category (Specialty)]]</f>
        <v>32R3</v>
      </c>
      <c r="B309" s="5" t="s">
        <v>434</v>
      </c>
      <c r="C309" s="3" t="s">
        <v>168</v>
      </c>
      <c r="D309" s="3" t="s">
        <v>176</v>
      </c>
      <c r="E309" s="2" t="s">
        <v>177</v>
      </c>
      <c r="F309" s="23" t="s">
        <v>518</v>
      </c>
      <c r="G309" s="17" t="s">
        <v>353</v>
      </c>
      <c r="H309" s="17" t="s">
        <v>381</v>
      </c>
      <c r="I309" s="17" t="s">
        <v>381</v>
      </c>
      <c r="J309" s="17" t="s">
        <v>381</v>
      </c>
      <c r="K309" s="2" t="s">
        <v>349</v>
      </c>
      <c r="L309" s="2" t="s">
        <v>348</v>
      </c>
      <c r="M309" s="2" t="s">
        <v>348</v>
      </c>
      <c r="N309" s="2" t="s">
        <v>348</v>
      </c>
      <c r="O309" s="2" t="s">
        <v>348</v>
      </c>
      <c r="P309" s="2" t="s">
        <v>348</v>
      </c>
      <c r="Q309" s="2" t="s">
        <v>348</v>
      </c>
      <c r="R309" s="2" t="s">
        <v>348</v>
      </c>
      <c r="S309" s="2" t="s">
        <v>348</v>
      </c>
      <c r="T309" s="2" t="s">
        <v>348</v>
      </c>
      <c r="U309" s="2" t="s">
        <v>348</v>
      </c>
      <c r="V309" s="2" t="s">
        <v>348</v>
      </c>
      <c r="W309" s="2" t="s">
        <v>348</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
        <v>348</v>
      </c>
      <c r="AR309" s="2" t="s">
        <v>348</v>
      </c>
      <c r="AS309" s="2" t="s">
        <v>348</v>
      </c>
      <c r="AT309" s="2" t="str">
        <f>IF(Table1[[#This Row],[Enrollment Type: Group]]="X", "N", "C")</f>
        <v>N</v>
      </c>
      <c r="AU309" s="2" t="s">
        <v>348</v>
      </c>
      <c r="AV309" s="2" t="s">
        <v>348</v>
      </c>
      <c r="AW309" s="2" t="s">
        <v>348</v>
      </c>
      <c r="AX309" s="2" t="s">
        <v>348</v>
      </c>
      <c r="AY309" s="2" t="str">
        <f>IF(Table1[[#This Row],[Enrollment Type: Individual within a Group]]="X", "Y", IF(Table1[[#This Row],[Enrollment Type: Atypical]]="A", "B", IF(Table1[[#This Row],[Enrollment Type: Individual]]="I", "B", IF(Table1[[#This Row],[Enrollment Type: Group]]="G", "B", "N"))))</f>
        <v>Y</v>
      </c>
      <c r="AZ309" s="2" t="s">
        <v>348</v>
      </c>
      <c r="BA309" s="2" t="s">
        <v>348</v>
      </c>
      <c r="BB309" s="2" t="s">
        <v>348</v>
      </c>
      <c r="BC309" s="2" t="s">
        <v>349</v>
      </c>
      <c r="BD309" s="2" t="s">
        <v>348</v>
      </c>
      <c r="BE309" s="2" t="s">
        <v>348</v>
      </c>
      <c r="BF309" s="2" t="s">
        <v>348</v>
      </c>
      <c r="BG309" s="2" t="s">
        <v>348</v>
      </c>
      <c r="BH309" s="2" t="s">
        <v>348</v>
      </c>
      <c r="BI309" s="2" t="s">
        <v>348</v>
      </c>
      <c r="BJ309" s="2" t="str">
        <f>IF(Table1[[#This Row],[Enrollment Type: Group]]="X", "N", IF(Table1[[#This Row],[Enrollment Type: Atypical]]="A", "O", IF(Table1[[#This Row],[Enrollment Type: Individual]]="I", "O", IF(Table1[[#This Row],[Enrollment Type: Individual within a Group]]="N", "O", "O"))))</f>
        <v>N</v>
      </c>
      <c r="BK309" s="2" t="s">
        <v>348</v>
      </c>
      <c r="BL309" s="2" t="s">
        <v>348</v>
      </c>
      <c r="BM309" s="2" t="s">
        <v>349</v>
      </c>
      <c r="BN309" s="20" t="s">
        <v>348</v>
      </c>
      <c r="BO309" s="20" t="s">
        <v>349</v>
      </c>
      <c r="BP309" s="20" t="s">
        <v>351</v>
      </c>
      <c r="BQ309" s="20" t="s">
        <v>349</v>
      </c>
      <c r="BR309" s="20" t="s">
        <v>348</v>
      </c>
      <c r="BS309" s="20" t="s">
        <v>349</v>
      </c>
      <c r="BT309" s="20" t="s">
        <v>348</v>
      </c>
      <c r="BU309" s="20" t="s">
        <v>348</v>
      </c>
      <c r="BV309" s="20" t="s">
        <v>348</v>
      </c>
      <c r="BW309" s="20" t="s">
        <v>348</v>
      </c>
      <c r="BX309" s="20" t="s">
        <v>348</v>
      </c>
      <c r="BY309" s="23" t="s">
        <v>349</v>
      </c>
    </row>
    <row r="310" spans="1:78" x14ac:dyDescent="0.25">
      <c r="A310" s="36" t="str">
        <f>Table1[[#This Row],[Provider Type Code]]&amp;""&amp;Table1[[#This Row],[Provider Category (Specialty)]]</f>
        <v>33H4</v>
      </c>
      <c r="B310" s="5" t="s">
        <v>435</v>
      </c>
      <c r="C310" s="3" t="s">
        <v>108</v>
      </c>
      <c r="D310" s="3" t="s">
        <v>109</v>
      </c>
      <c r="E310" s="2" t="s">
        <v>110</v>
      </c>
      <c r="F310" s="23" t="s">
        <v>520</v>
      </c>
      <c r="G310" s="17" t="s">
        <v>381</v>
      </c>
      <c r="H310" s="17" t="s">
        <v>381</v>
      </c>
      <c r="I310" s="17" t="s">
        <v>381</v>
      </c>
      <c r="J310" s="17" t="s">
        <v>347</v>
      </c>
      <c r="K310" s="2" t="s">
        <v>348</v>
      </c>
      <c r="L310" s="2" t="s">
        <v>348</v>
      </c>
      <c r="M310" s="2" t="s">
        <v>348</v>
      </c>
      <c r="N310" s="2" t="s">
        <v>348</v>
      </c>
      <c r="O310" s="2" t="s">
        <v>348</v>
      </c>
      <c r="P310" s="2" t="s">
        <v>348</v>
      </c>
      <c r="Q310" s="2" t="s">
        <v>348</v>
      </c>
      <c r="R310" s="2" t="s">
        <v>348</v>
      </c>
      <c r="S310" s="2" t="s">
        <v>348</v>
      </c>
      <c r="T310" s="2" t="s">
        <v>348</v>
      </c>
      <c r="U310" s="2" t="s">
        <v>348</v>
      </c>
      <c r="V310" s="2" t="s">
        <v>348</v>
      </c>
      <c r="W310" s="2" t="s">
        <v>349</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
        <v>348</v>
      </c>
      <c r="AR310" s="2" t="s">
        <v>348</v>
      </c>
      <c r="AS310" s="2" t="s">
        <v>348</v>
      </c>
      <c r="AT310" s="2" t="str">
        <f>IF(Table1[[#This Row],[Enrollment Type: Group]]="X", "N", "C")</f>
        <v>C</v>
      </c>
      <c r="AU310" s="2" t="s">
        <v>348</v>
      </c>
      <c r="AV310" s="2" t="s">
        <v>348</v>
      </c>
      <c r="AW310" s="2" t="s">
        <v>348</v>
      </c>
      <c r="AX310" s="2" t="s">
        <v>348</v>
      </c>
      <c r="AY310" s="2" t="str">
        <f>IF(Table1[[#This Row],[Enrollment Type: Individual within a Group]]="X", "Y", IF(Table1[[#This Row],[Enrollment Type: Atypical]]="A", "B", IF(Table1[[#This Row],[Enrollment Type: Individual]]="I", "B", IF(Table1[[#This Row],[Enrollment Type: Group]]="G", "B", "N"))))</f>
        <v>Y</v>
      </c>
      <c r="AZ310" s="2" t="s">
        <v>348</v>
      </c>
      <c r="BA310" s="2" t="s">
        <v>348</v>
      </c>
      <c r="BB310" s="2" t="s">
        <v>348</v>
      </c>
      <c r="BC310" s="2" t="str">
        <f>IF(Table1[[#This Row],[Enrollment Type: Group]]="X", "N", IF(Table1[[#This Row],[Enrollment Type: Atypical]]="A", "R", IF(Table1[[#This Row],[Enrollment Type: Individual]]="I", "R", IF(Table1[[#This Row],[Enrollment Type: Individual within a Group]]="N", "R", "Y"))))</f>
        <v>Y</v>
      </c>
      <c r="BD310" s="2" t="s">
        <v>348</v>
      </c>
      <c r="BE310" s="2" t="s">
        <v>348</v>
      </c>
      <c r="BF310" s="2" t="s">
        <v>348</v>
      </c>
      <c r="BG310" s="2" t="s">
        <v>348</v>
      </c>
      <c r="BH310" s="2" t="s">
        <v>348</v>
      </c>
      <c r="BI310" s="2" t="s">
        <v>348</v>
      </c>
      <c r="BJ310" s="2" t="str">
        <f>IF(Table1[[#This Row],[Enrollment Type: Group]]="X", "N", IF(Table1[[#This Row],[Enrollment Type: Atypical]]="A", "O", IF(Table1[[#This Row],[Enrollment Type: Individual]]="I", "O", IF(Table1[[#This Row],[Enrollment Type: Individual within a Group]]="N", "O", "O"))))</f>
        <v>O</v>
      </c>
      <c r="BK310" s="2" t="s">
        <v>348</v>
      </c>
      <c r="BL310" s="2" t="s">
        <v>348</v>
      </c>
      <c r="BM310" s="2" t="s">
        <v>349</v>
      </c>
      <c r="BN310" s="20" t="s">
        <v>349</v>
      </c>
      <c r="BO310" s="20" t="s">
        <v>349</v>
      </c>
      <c r="BP310" s="20" t="s">
        <v>351</v>
      </c>
      <c r="BQ310" s="20" t="s">
        <v>349</v>
      </c>
      <c r="BR310" s="20" t="s">
        <v>348</v>
      </c>
      <c r="BS310" s="20" t="s">
        <v>349</v>
      </c>
      <c r="BT310" s="20" t="s">
        <v>348</v>
      </c>
      <c r="BU310" s="20" t="s">
        <v>348</v>
      </c>
      <c r="BV310" s="20" t="s">
        <v>348</v>
      </c>
      <c r="BW310" s="20" t="s">
        <v>348</v>
      </c>
      <c r="BX310" s="20" t="s">
        <v>348</v>
      </c>
      <c r="BY310" s="23" t="s">
        <v>349</v>
      </c>
      <c r="BZ310" s="2"/>
    </row>
    <row r="311" spans="1:78" x14ac:dyDescent="0.25">
      <c r="A311" s="36" t="str">
        <f>Table1[[#This Row],[Provider Type Code]]&amp;""&amp;Table1[[#This Row],[Provider Category (Specialty)]]</f>
        <v>33HN</v>
      </c>
      <c r="B311" s="5" t="s">
        <v>435</v>
      </c>
      <c r="C311" s="3" t="s">
        <v>108</v>
      </c>
      <c r="D311" s="3" t="s">
        <v>111</v>
      </c>
      <c r="E311" s="2" t="s">
        <v>112</v>
      </c>
      <c r="F311" s="23" t="s">
        <v>520</v>
      </c>
      <c r="G311" s="17" t="s">
        <v>381</v>
      </c>
      <c r="H311" s="17" t="s">
        <v>381</v>
      </c>
      <c r="I311" s="17" t="s">
        <v>381</v>
      </c>
      <c r="J311" s="17" t="s">
        <v>347</v>
      </c>
      <c r="K311" s="2" t="s">
        <v>348</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348</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
        <v>348</v>
      </c>
      <c r="AR311" s="2" t="s">
        <v>348</v>
      </c>
      <c r="AS311" s="2" t="s">
        <v>348</v>
      </c>
      <c r="AT311" s="2" t="str">
        <f>IF(Table1[[#This Row],[Enrollment Type: Group]]="X", "N", "C")</f>
        <v>C</v>
      </c>
      <c r="AU311" s="2" t="s">
        <v>348</v>
      </c>
      <c r="AV311" s="2" t="s">
        <v>348</v>
      </c>
      <c r="AW311" s="2" t="s">
        <v>348</v>
      </c>
      <c r="AX311" s="2" t="s">
        <v>348</v>
      </c>
      <c r="AY311" s="2" t="str">
        <f>IF(Table1[[#This Row],[Enrollment Type: Individual within a Group]]="X", "Y", IF(Table1[[#This Row],[Enrollment Type: Atypical]]="A", "B", IF(Table1[[#This Row],[Enrollment Type: Individual]]="I", "B", IF(Table1[[#This Row],[Enrollment Type: Group]]="G", "B", "N"))))</f>
        <v>Y</v>
      </c>
      <c r="AZ311" s="2" t="s">
        <v>348</v>
      </c>
      <c r="BA311" s="2" t="s">
        <v>348</v>
      </c>
      <c r="BB311" s="2" t="s">
        <v>348</v>
      </c>
      <c r="BC311" s="2" t="str">
        <f>IF(Table1[[#This Row],[Enrollment Type: Group]]="X", "N", IF(Table1[[#This Row],[Enrollment Type: Atypical]]="A", "R", IF(Table1[[#This Row],[Enrollment Type: Individual]]="I", "R", IF(Table1[[#This Row],[Enrollment Type: Individual within a Group]]="N", "R", "Y"))))</f>
        <v>Y</v>
      </c>
      <c r="BD311" s="2" t="s">
        <v>348</v>
      </c>
      <c r="BE311" s="2" t="s">
        <v>348</v>
      </c>
      <c r="BF311" s="2" t="s">
        <v>348</v>
      </c>
      <c r="BG311" s="2" t="s">
        <v>348</v>
      </c>
      <c r="BH311" s="2" t="s">
        <v>348</v>
      </c>
      <c r="BI311" s="2" t="s">
        <v>348</v>
      </c>
      <c r="BJ311" s="2" t="str">
        <f>IF(Table1[[#This Row],[Enrollment Type: Group]]="X", "N", IF(Table1[[#This Row],[Enrollment Type: Atypical]]="A", "O", IF(Table1[[#This Row],[Enrollment Type: Individual]]="I", "O", IF(Table1[[#This Row],[Enrollment Type: Individual within a Group]]="N", "O", "O"))))</f>
        <v>O</v>
      </c>
      <c r="BK311" s="2" t="s">
        <v>348</v>
      </c>
      <c r="BL311" s="2" t="s">
        <v>348</v>
      </c>
      <c r="BM311" s="2" t="s">
        <v>349</v>
      </c>
      <c r="BN311" s="20" t="s">
        <v>349</v>
      </c>
      <c r="BO311" s="20" t="s">
        <v>349</v>
      </c>
      <c r="BP311" s="20" t="s">
        <v>351</v>
      </c>
      <c r="BQ311" s="20" t="s">
        <v>349</v>
      </c>
      <c r="BR311" s="20" t="s">
        <v>348</v>
      </c>
      <c r="BS311" s="20" t="s">
        <v>349</v>
      </c>
      <c r="BT311" s="20" t="s">
        <v>348</v>
      </c>
      <c r="BU311" s="20" t="s">
        <v>348</v>
      </c>
      <c r="BV311" s="20" t="s">
        <v>348</v>
      </c>
      <c r="BW311" s="20" t="s">
        <v>348</v>
      </c>
      <c r="BX311" s="20" t="s">
        <v>348</v>
      </c>
      <c r="BY311" s="23" t="s">
        <v>349</v>
      </c>
      <c r="BZ311" s="2"/>
    </row>
    <row r="312" spans="1:78" x14ac:dyDescent="0.25">
      <c r="A312" s="5" t="str">
        <f>Table1[[#This Row],[Provider Type Code]]&amp;""&amp;Table1[[#This Row],[Provider Category (Specialty)]]</f>
        <v>34H5</v>
      </c>
      <c r="B312" s="5" t="s">
        <v>436</v>
      </c>
      <c r="C312" s="3" t="s">
        <v>102</v>
      </c>
      <c r="D312" s="3" t="s">
        <v>103</v>
      </c>
      <c r="E312" s="2" t="s">
        <v>102</v>
      </c>
      <c r="F312" s="23" t="s">
        <v>522</v>
      </c>
      <c r="G312" s="17" t="s">
        <v>381</v>
      </c>
      <c r="H312" s="17" t="s">
        <v>381</v>
      </c>
      <c r="I312" s="17" t="s">
        <v>381</v>
      </c>
      <c r="J312" s="17" t="s">
        <v>347</v>
      </c>
      <c r="K312" s="2" t="s">
        <v>349</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348</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348</v>
      </c>
      <c r="AQ312" s="2" t="s">
        <v>348</v>
      </c>
      <c r="AR312" s="2" t="s">
        <v>348</v>
      </c>
      <c r="AS312" s="2" t="s">
        <v>348</v>
      </c>
      <c r="AT312" s="2" t="str">
        <f>IF(Table1[[#This Row],[Enrollment Type: Group]]="X", "N", "C")</f>
        <v>C</v>
      </c>
      <c r="AU312" s="2" t="s">
        <v>348</v>
      </c>
      <c r="AV312" s="2" t="s">
        <v>348</v>
      </c>
      <c r="AW312" s="2" t="s">
        <v>348</v>
      </c>
      <c r="AX312" s="2" t="s">
        <v>348</v>
      </c>
      <c r="AY312" s="2" t="str">
        <f>IF(Table1[[#This Row],[Enrollment Type: Individual within a Group]]="X", "Y", IF(Table1[[#This Row],[Enrollment Type: Atypical]]="A", "B", IF(Table1[[#This Row],[Enrollment Type: Individual]]="I", "B", IF(Table1[[#This Row],[Enrollment Type: Group]]="G", "B", "N"))))</f>
        <v>Y</v>
      </c>
      <c r="AZ312" s="2" t="s">
        <v>348</v>
      </c>
      <c r="BA312" s="2" t="s">
        <v>348</v>
      </c>
      <c r="BB312" s="2" t="s">
        <v>348</v>
      </c>
      <c r="BC312" s="2" t="str">
        <f>IF(Table1[[#This Row],[Enrollment Type: Group]]="X", "N", IF(Table1[[#This Row],[Enrollment Type: Atypical]]="A", "R", IF(Table1[[#This Row],[Enrollment Type: Individual]]="I", "R", IF(Table1[[#This Row],[Enrollment Type: Individual within a Group]]="N", "R", "Y"))))</f>
        <v>Y</v>
      </c>
      <c r="BD312" s="2" t="s">
        <v>348</v>
      </c>
      <c r="BE312" s="2" t="s">
        <v>348</v>
      </c>
      <c r="BF312" s="2" t="s">
        <v>348</v>
      </c>
      <c r="BG312" s="2" t="s">
        <v>348</v>
      </c>
      <c r="BH312" s="2" t="s">
        <v>348</v>
      </c>
      <c r="BI312" s="2" t="s">
        <v>349</v>
      </c>
      <c r="BJ312" s="2" t="str">
        <f>IF(Table1[[#This Row],[Enrollment Type: Group]]="X", "N", IF(Table1[[#This Row],[Enrollment Type: Atypical]]="A", "O", IF(Table1[[#This Row],[Enrollment Type: Individual]]="I", "O", IF(Table1[[#This Row],[Enrollment Type: Individual within a Group]]="N", "O", "O"))))</f>
        <v>O</v>
      </c>
      <c r="BK312" s="2" t="s">
        <v>348</v>
      </c>
      <c r="BL312" s="2" t="s">
        <v>348</v>
      </c>
      <c r="BM312" s="2" t="s">
        <v>349</v>
      </c>
      <c r="BN312" s="20" t="s">
        <v>349</v>
      </c>
      <c r="BO312" s="20" t="s">
        <v>349</v>
      </c>
      <c r="BP312" s="20" t="s">
        <v>351</v>
      </c>
      <c r="BQ312" s="20" t="s">
        <v>349</v>
      </c>
      <c r="BR312" s="20" t="s">
        <v>348</v>
      </c>
      <c r="BS312" s="20" t="s">
        <v>349</v>
      </c>
      <c r="BT312" s="20" t="s">
        <v>348</v>
      </c>
      <c r="BU31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2" s="20" t="s">
        <v>348</v>
      </c>
      <c r="BW312" s="20" t="s">
        <v>348</v>
      </c>
      <c r="BX312" s="20" t="s">
        <v>348</v>
      </c>
      <c r="BY312" s="23" t="s">
        <v>349</v>
      </c>
      <c r="BZ312" s="2"/>
    </row>
    <row r="313" spans="1:78" x14ac:dyDescent="0.25">
      <c r="A313" s="5" t="str">
        <f>Table1[[#This Row],[Provider Type Code]]&amp;""&amp;Table1[[#This Row],[Provider Category (Specialty)]]</f>
        <v>35FI</v>
      </c>
      <c r="B313" s="5" t="s">
        <v>437</v>
      </c>
      <c r="C313" s="3" t="s">
        <v>81</v>
      </c>
      <c r="D313" s="3" t="s">
        <v>82</v>
      </c>
      <c r="E313" s="2" t="s">
        <v>83</v>
      </c>
      <c r="F313" s="23" t="s">
        <v>522</v>
      </c>
      <c r="G313" s="17" t="s">
        <v>381</v>
      </c>
      <c r="H313" s="17" t="s">
        <v>381</v>
      </c>
      <c r="I313" s="17" t="s">
        <v>381</v>
      </c>
      <c r="J313" s="17" t="s">
        <v>347</v>
      </c>
      <c r="K313" s="2" t="s">
        <v>349</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348</v>
      </c>
      <c r="Y313" s="2" t="s">
        <v>348</v>
      </c>
      <c r="Z313" s="2" t="s">
        <v>348</v>
      </c>
      <c r="AA313" s="2" t="s">
        <v>349</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348</v>
      </c>
      <c r="AQ313" s="2" t="s">
        <v>348</v>
      </c>
      <c r="AR313" s="2" t="s">
        <v>348</v>
      </c>
      <c r="AS313" s="2" t="s">
        <v>348</v>
      </c>
      <c r="AT313" s="2" t="str">
        <f>IF(Table1[[#This Row],[Enrollment Type: Group]]="X", "N", "C")</f>
        <v>C</v>
      </c>
      <c r="AU313" s="2" t="s">
        <v>348</v>
      </c>
      <c r="AV313" s="2" t="s">
        <v>348</v>
      </c>
      <c r="AW313" s="2" t="s">
        <v>348</v>
      </c>
      <c r="AX313" s="2" t="s">
        <v>348</v>
      </c>
      <c r="AY313" s="2" t="str">
        <f>IF(Table1[[#This Row],[Enrollment Type: Individual within a Group]]="X", "Y", IF(Table1[[#This Row],[Enrollment Type: Atypical]]="A", "B", IF(Table1[[#This Row],[Enrollment Type: Individual]]="I", "B", IF(Table1[[#This Row],[Enrollment Type: Group]]="G", "B", "N"))))</f>
        <v>Y</v>
      </c>
      <c r="AZ313" s="2" t="s">
        <v>348</v>
      </c>
      <c r="BA313" s="2" t="s">
        <v>348</v>
      </c>
      <c r="BB313" s="2" t="s">
        <v>348</v>
      </c>
      <c r="BC313" s="2" t="str">
        <f>IF(Table1[[#This Row],[Enrollment Type: Group]]="X", "N", IF(Table1[[#This Row],[Enrollment Type: Atypical]]="A", "R", IF(Table1[[#This Row],[Enrollment Type: Individual]]="I", "R", IF(Table1[[#This Row],[Enrollment Type: Individual within a Group]]="N", "R", "Y"))))</f>
        <v>Y</v>
      </c>
      <c r="BD313" s="2" t="s">
        <v>348</v>
      </c>
      <c r="BE313" s="2" t="s">
        <v>349</v>
      </c>
      <c r="BF313" s="2" t="s">
        <v>348</v>
      </c>
      <c r="BG313" s="2" t="s">
        <v>348</v>
      </c>
      <c r="BH313" s="2" t="s">
        <v>348</v>
      </c>
      <c r="BI313" s="2" t="s">
        <v>349</v>
      </c>
      <c r="BJ313" s="2" t="str">
        <f>IF(Table1[[#This Row],[Enrollment Type: Group]]="X", "N", IF(Table1[[#This Row],[Enrollment Type: Atypical]]="A", "O", IF(Table1[[#This Row],[Enrollment Type: Individual]]="I", "O", IF(Table1[[#This Row],[Enrollment Type: Individual within a Group]]="N", "O", "O"))))</f>
        <v>O</v>
      </c>
      <c r="BK313" s="2" t="s">
        <v>348</v>
      </c>
      <c r="BL313" s="2" t="s">
        <v>348</v>
      </c>
      <c r="BM313" s="2" t="s">
        <v>349</v>
      </c>
      <c r="BN313" s="20" t="s">
        <v>349</v>
      </c>
      <c r="BO313" s="20" t="s">
        <v>349</v>
      </c>
      <c r="BP313" s="20" t="s">
        <v>351</v>
      </c>
      <c r="BQ313" s="20" t="s">
        <v>349</v>
      </c>
      <c r="BR313" s="20" t="s">
        <v>348</v>
      </c>
      <c r="BS313" s="20" t="s">
        <v>349</v>
      </c>
      <c r="BT313" s="20" t="s">
        <v>348</v>
      </c>
      <c r="BU31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3" s="20" t="s">
        <v>348</v>
      </c>
      <c r="BW313" s="20" t="s">
        <v>348</v>
      </c>
      <c r="BX313" s="20" t="s">
        <v>348</v>
      </c>
      <c r="BY313" s="23" t="s">
        <v>349</v>
      </c>
      <c r="BZ313" s="2"/>
    </row>
    <row r="314" spans="1:78" ht="33.75" x14ac:dyDescent="0.25">
      <c r="A314" s="5" t="str">
        <f>Table1[[#This Row],[Provider Type Code]]&amp;""&amp;Table1[[#This Row],[Provider Category (Specialty)]]</f>
        <v>36V5</v>
      </c>
      <c r="B314" s="5" t="s">
        <v>438</v>
      </c>
      <c r="C314" s="3" t="s">
        <v>77</v>
      </c>
      <c r="D314" s="3" t="s">
        <v>78</v>
      </c>
      <c r="E314" s="2" t="s">
        <v>314</v>
      </c>
      <c r="F314" s="23" t="s">
        <v>518</v>
      </c>
      <c r="G314" s="17" t="s">
        <v>353</v>
      </c>
      <c r="H314" s="17" t="s">
        <v>381</v>
      </c>
      <c r="I314" s="17" t="s">
        <v>381</v>
      </c>
      <c r="J314" s="17" t="s">
        <v>381</v>
      </c>
      <c r="K314" s="2" t="s">
        <v>348</v>
      </c>
      <c r="L314" s="2" t="s">
        <v>348</v>
      </c>
      <c r="M314" s="2" t="s">
        <v>348</v>
      </c>
      <c r="N314" s="2" t="s">
        <v>348</v>
      </c>
      <c r="O314" s="2" t="s">
        <v>348</v>
      </c>
      <c r="P314" s="2" t="s">
        <v>348</v>
      </c>
      <c r="Q314" s="2" t="s">
        <v>348</v>
      </c>
      <c r="R314" s="2" t="s">
        <v>348</v>
      </c>
      <c r="S314" s="2" t="s">
        <v>348</v>
      </c>
      <c r="T314" s="2" t="s">
        <v>348</v>
      </c>
      <c r="U314" s="2" t="s">
        <v>348</v>
      </c>
      <c r="V314" s="2" t="s">
        <v>348</v>
      </c>
      <c r="W314" s="2" t="s">
        <v>348</v>
      </c>
      <c r="X314" s="2" t="s">
        <v>348</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348</v>
      </c>
      <c r="AQ314" s="2" t="s">
        <v>348</v>
      </c>
      <c r="AR314" s="2" t="s">
        <v>348</v>
      </c>
      <c r="AS314" s="2" t="s">
        <v>349</v>
      </c>
      <c r="AT314" s="2" t="str">
        <f>IF(Table1[[#This Row],[Enrollment Type: Group]]="X", "N", "C")</f>
        <v>N</v>
      </c>
      <c r="AU314" s="2" t="s">
        <v>348</v>
      </c>
      <c r="AV314" s="2" t="s">
        <v>348</v>
      </c>
      <c r="AW314" s="2" t="s">
        <v>348</v>
      </c>
      <c r="AX314" s="2" t="s">
        <v>348</v>
      </c>
      <c r="AY314" s="2" t="str">
        <f>IF(Table1[[#This Row],[Enrollment Type: Individual within a Group]]="X", "Y", IF(Table1[[#This Row],[Enrollment Type: Atypical]]="A", "B", IF(Table1[[#This Row],[Enrollment Type: Individual]]="I", "B", IF(Table1[[#This Row],[Enrollment Type: Group]]="G", "B", "N"))))</f>
        <v>Y</v>
      </c>
      <c r="AZ314" s="2" t="s">
        <v>348</v>
      </c>
      <c r="BA314" s="2" t="s">
        <v>348</v>
      </c>
      <c r="BB314" s="2" t="s">
        <v>348</v>
      </c>
      <c r="BC314" s="2" t="str">
        <f>IF(Table1[[#This Row],[Enrollment Type: Group]]="X", "N", IF(Table1[[#This Row],[Enrollment Type: Atypical]]="A", "R", IF(Table1[[#This Row],[Enrollment Type: Individual]]="I", "R", IF(Table1[[#This Row],[Enrollment Type: Individual within a Group]]="N", "R", "Y"))))</f>
        <v>N</v>
      </c>
      <c r="BD314" s="2" t="s">
        <v>348</v>
      </c>
      <c r="BE314" s="2" t="s">
        <v>348</v>
      </c>
      <c r="BF314" s="2" t="s">
        <v>348</v>
      </c>
      <c r="BG314" s="2" t="s">
        <v>348</v>
      </c>
      <c r="BH314" s="2" t="s">
        <v>348</v>
      </c>
      <c r="BI314" s="2" t="s">
        <v>348</v>
      </c>
      <c r="BJ314" s="2" t="str">
        <f>IF(Table1[[#This Row],[Enrollment Type: Group]]="X", "N", IF(Table1[[#This Row],[Enrollment Type: Atypical]]="A", "O", IF(Table1[[#This Row],[Enrollment Type: Individual]]="I", "O", IF(Table1[[#This Row],[Enrollment Type: Individual within a Group]]="N", "O", "O"))))</f>
        <v>N</v>
      </c>
      <c r="BK314" s="2" t="s">
        <v>348</v>
      </c>
      <c r="BL314" s="2" t="s">
        <v>348</v>
      </c>
      <c r="BM314" s="2" t="s">
        <v>349</v>
      </c>
      <c r="BN314" s="20" t="s">
        <v>348</v>
      </c>
      <c r="BO314" s="20" t="s">
        <v>349</v>
      </c>
      <c r="BP314" s="20" t="s">
        <v>351</v>
      </c>
      <c r="BQ314" s="20" t="s">
        <v>349</v>
      </c>
      <c r="BR314" s="20" t="s">
        <v>348</v>
      </c>
      <c r="BS314" s="20" t="s">
        <v>349</v>
      </c>
      <c r="BT314" s="20" t="s">
        <v>348</v>
      </c>
      <c r="BU314" s="20" t="s">
        <v>348</v>
      </c>
      <c r="BV314" s="20" t="s">
        <v>348</v>
      </c>
      <c r="BW314" s="20" t="s">
        <v>348</v>
      </c>
      <c r="BX314" s="20" t="s">
        <v>348</v>
      </c>
      <c r="BY314" s="23" t="s">
        <v>349</v>
      </c>
    </row>
    <row r="315" spans="1:78" x14ac:dyDescent="0.25">
      <c r="A315" s="36" t="str">
        <f>Table1[[#This Row],[Provider Type Code]]&amp;""&amp;Table1[[#This Row],[Provider Category (Specialty)]]</f>
        <v>37V7</v>
      </c>
      <c r="B315" s="5" t="s">
        <v>405</v>
      </c>
      <c r="C315" s="3" t="s">
        <v>407</v>
      </c>
      <c r="D315" s="3" t="s">
        <v>406</v>
      </c>
      <c r="E315" s="2" t="s">
        <v>407</v>
      </c>
      <c r="F315" s="23" t="s">
        <v>522</v>
      </c>
      <c r="G315" s="17" t="s">
        <v>381</v>
      </c>
      <c r="H315" s="17" t="s">
        <v>381</v>
      </c>
      <c r="I315" s="17" t="s">
        <v>381</v>
      </c>
      <c r="J315" s="17" t="s">
        <v>347</v>
      </c>
      <c r="K315" s="2" t="s">
        <v>348</v>
      </c>
      <c r="L315" s="2" t="s">
        <v>348</v>
      </c>
      <c r="M315" s="2" t="s">
        <v>348</v>
      </c>
      <c r="N315" s="2" t="s">
        <v>348</v>
      </c>
      <c r="O315" s="2" t="s">
        <v>348</v>
      </c>
      <c r="P315" s="2" t="s">
        <v>348</v>
      </c>
      <c r="Q315" s="2" t="s">
        <v>348</v>
      </c>
      <c r="R315" s="2" t="s">
        <v>348</v>
      </c>
      <c r="S315" s="2" t="s">
        <v>348</v>
      </c>
      <c r="T315" s="2" t="s">
        <v>348</v>
      </c>
      <c r="U315" s="2" t="s">
        <v>348</v>
      </c>
      <c r="V315" s="2" t="s">
        <v>348</v>
      </c>
      <c r="W315" s="2" t="s">
        <v>348</v>
      </c>
      <c r="X315" s="2" t="s">
        <v>349</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348</v>
      </c>
      <c r="AQ315" s="2" t="s">
        <v>348</v>
      </c>
      <c r="AR315" s="2" t="s">
        <v>348</v>
      </c>
      <c r="AS315" s="2" t="s">
        <v>349</v>
      </c>
      <c r="AT315" s="2" t="str">
        <f>IF(Table1[[#This Row],[Enrollment Type: Group]]="X", "N", "C")</f>
        <v>C</v>
      </c>
      <c r="AU315" s="2" t="s">
        <v>348</v>
      </c>
      <c r="AV315" s="2" t="s">
        <v>348</v>
      </c>
      <c r="AW315" s="2" t="s">
        <v>348</v>
      </c>
      <c r="AX315" s="2" t="s">
        <v>348</v>
      </c>
      <c r="AY315" s="2" t="str">
        <f>IF(Table1[[#This Row],[Enrollment Type: Individual within a Group]]="X", "Y", IF(Table1[[#This Row],[Enrollment Type: Atypical]]="A", "B", IF(Table1[[#This Row],[Enrollment Type: Individual]]="I", "B", IF(Table1[[#This Row],[Enrollment Type: Group]]="G", "B", "N"))))</f>
        <v>Y</v>
      </c>
      <c r="AZ315" s="2" t="s">
        <v>348</v>
      </c>
      <c r="BA315" s="2" t="s">
        <v>348</v>
      </c>
      <c r="BB315" s="2" t="s">
        <v>348</v>
      </c>
      <c r="BC315" s="2" t="str">
        <f>IF(Table1[[#This Row],[Enrollment Type: Group]]="X", "N", IF(Table1[[#This Row],[Enrollment Type: Atypical]]="A", "R", IF(Table1[[#This Row],[Enrollment Type: Individual]]="I", "R", IF(Table1[[#This Row],[Enrollment Type: Individual within a Group]]="N", "R", "Y"))))</f>
        <v>Y</v>
      </c>
      <c r="BD315" s="2" t="s">
        <v>348</v>
      </c>
      <c r="BE315" s="2" t="s">
        <v>348</v>
      </c>
      <c r="BF315" s="2" t="s">
        <v>348</v>
      </c>
      <c r="BG315" s="2" t="s">
        <v>348</v>
      </c>
      <c r="BH315" s="2" t="s">
        <v>348</v>
      </c>
      <c r="BI315" s="2" t="s">
        <v>348</v>
      </c>
      <c r="BJ315" s="2" t="str">
        <f>IF(Table1[[#This Row],[Enrollment Type: Group]]="X", "N", IF(Table1[[#This Row],[Enrollment Type: Atypical]]="A", "O", IF(Table1[[#This Row],[Enrollment Type: Individual]]="I", "O", IF(Table1[[#This Row],[Enrollment Type: Individual within a Group]]="N", "O", "O"))))</f>
        <v>O</v>
      </c>
      <c r="BK315" s="2" t="s">
        <v>348</v>
      </c>
      <c r="BL315" s="2" t="s">
        <v>348</v>
      </c>
      <c r="BM315" s="2" t="s">
        <v>349</v>
      </c>
      <c r="BN315" s="20" t="s">
        <v>348</v>
      </c>
      <c r="BO315" s="20" t="s">
        <v>349</v>
      </c>
      <c r="BP315" s="20" t="s">
        <v>351</v>
      </c>
      <c r="BQ315" s="20" t="s">
        <v>349</v>
      </c>
      <c r="BR315" s="20" t="s">
        <v>348</v>
      </c>
      <c r="BS315" s="20" t="s">
        <v>349</v>
      </c>
      <c r="BT315" s="20" t="s">
        <v>348</v>
      </c>
      <c r="BU315" s="20" t="s">
        <v>348</v>
      </c>
      <c r="BV315" s="20" t="s">
        <v>348</v>
      </c>
      <c r="BW315" s="20" t="s">
        <v>348</v>
      </c>
      <c r="BX315" s="20" t="s">
        <v>348</v>
      </c>
      <c r="BY315" s="23" t="s">
        <v>349</v>
      </c>
      <c r="BZ315" s="2"/>
    </row>
    <row r="316" spans="1:78" x14ac:dyDescent="0.25">
      <c r="A316" s="36" t="str">
        <f>Table1[[#This Row],[Provider Type Code]]&amp;""&amp;Table1[[#This Row],[Provider Category (Specialty)]]</f>
        <v>38P6</v>
      </c>
      <c r="B316" s="5" t="s">
        <v>439</v>
      </c>
      <c r="C316" s="3" t="s">
        <v>245</v>
      </c>
      <c r="D316" s="3" t="s">
        <v>246</v>
      </c>
      <c r="E316" s="2" t="s">
        <v>245</v>
      </c>
      <c r="F316" s="23" t="s">
        <v>518</v>
      </c>
      <c r="G316" s="17" t="s">
        <v>381</v>
      </c>
      <c r="H316" s="17" t="s">
        <v>381</v>
      </c>
      <c r="I316" s="17" t="s">
        <v>381</v>
      </c>
      <c r="J316" s="17" t="s">
        <v>347</v>
      </c>
      <c r="K316" s="2" t="s">
        <v>348</v>
      </c>
      <c r="L316" s="2" t="s">
        <v>348</v>
      </c>
      <c r="M316" s="2" t="s">
        <v>348</v>
      </c>
      <c r="N316" s="2" t="s">
        <v>348</v>
      </c>
      <c r="O316" s="2" t="s">
        <v>348</v>
      </c>
      <c r="P316" s="2" t="s">
        <v>349</v>
      </c>
      <c r="Q316" s="2" t="s">
        <v>348</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348</v>
      </c>
      <c r="AQ316" s="2" t="s">
        <v>348</v>
      </c>
      <c r="AR316" s="2" t="s">
        <v>348</v>
      </c>
      <c r="AS316" s="2" t="s">
        <v>349</v>
      </c>
      <c r="AT316" s="2" t="str">
        <f>IF(Table1[[#This Row],[Enrollment Type: Group]]="X", "N", "C")</f>
        <v>C</v>
      </c>
      <c r="AU316" s="2" t="s">
        <v>348</v>
      </c>
      <c r="AV316" s="2" t="s">
        <v>348</v>
      </c>
      <c r="AW316" s="2" t="s">
        <v>348</v>
      </c>
      <c r="AX316" s="2" t="s">
        <v>348</v>
      </c>
      <c r="AY316" s="2" t="str">
        <f>IF(Table1[[#This Row],[Enrollment Type: Individual within a Group]]="X", "Y", IF(Table1[[#This Row],[Enrollment Type: Atypical]]="A", "B", IF(Table1[[#This Row],[Enrollment Type: Individual]]="I", "B", IF(Table1[[#This Row],[Enrollment Type: Group]]="G", "B", "N"))))</f>
        <v>Y</v>
      </c>
      <c r="AZ316" s="2" t="s">
        <v>348</v>
      </c>
      <c r="BA316" s="2" t="s">
        <v>348</v>
      </c>
      <c r="BB316" s="2" t="s">
        <v>348</v>
      </c>
      <c r="BC316" s="2" t="str">
        <f>IF(Table1[[#This Row],[Enrollment Type: Group]]="X", "N", IF(Table1[[#This Row],[Enrollment Type: Atypical]]="A", "R", IF(Table1[[#This Row],[Enrollment Type: Individual]]="I", "R", IF(Table1[[#This Row],[Enrollment Type: Individual within a Group]]="N", "R", "Y"))))</f>
        <v>Y</v>
      </c>
      <c r="BD316" s="2" t="s">
        <v>348</v>
      </c>
      <c r="BE316" s="2" t="s">
        <v>348</v>
      </c>
      <c r="BF316" s="2" t="s">
        <v>348</v>
      </c>
      <c r="BG316" s="2" t="s">
        <v>348</v>
      </c>
      <c r="BH316" s="2" t="s">
        <v>348</v>
      </c>
      <c r="BI316" s="2" t="s">
        <v>348</v>
      </c>
      <c r="BJ316" s="2" t="str">
        <f>IF(Table1[[#This Row],[Enrollment Type: Group]]="X", "N", IF(Table1[[#This Row],[Enrollment Type: Atypical]]="A", "O", IF(Table1[[#This Row],[Enrollment Type: Individual]]="I", "O", IF(Table1[[#This Row],[Enrollment Type: Individual within a Group]]="N", "O", "O"))))</f>
        <v>O</v>
      </c>
      <c r="BK316" s="2" t="s">
        <v>348</v>
      </c>
      <c r="BL316" s="2" t="s">
        <v>348</v>
      </c>
      <c r="BM316" s="2" t="s">
        <v>349</v>
      </c>
      <c r="BN316" s="20" t="s">
        <v>348</v>
      </c>
      <c r="BO316" s="20" t="s">
        <v>349</v>
      </c>
      <c r="BP316" s="20" t="s">
        <v>351</v>
      </c>
      <c r="BQ316" s="20" t="s">
        <v>349</v>
      </c>
      <c r="BR316" s="20" t="s">
        <v>348</v>
      </c>
      <c r="BS316" s="20" t="s">
        <v>349</v>
      </c>
      <c r="BT316" s="20" t="s">
        <v>348</v>
      </c>
      <c r="BU316" s="20" t="s">
        <v>348</v>
      </c>
      <c r="BV316" s="20" t="s">
        <v>348</v>
      </c>
      <c r="BW316" s="20" t="s">
        <v>348</v>
      </c>
      <c r="BX316" s="20" t="s">
        <v>348</v>
      </c>
      <c r="BY316" s="23" t="s">
        <v>349</v>
      </c>
      <c r="BZ316" s="2"/>
    </row>
    <row r="317" spans="1:78" ht="22.5" x14ac:dyDescent="0.25">
      <c r="A317" s="36" t="str">
        <f>Table1[[#This Row],[Provider Type Code]]&amp;""&amp;Table1[[#This Row],[Provider Category (Specialty)]]</f>
        <v>38PF</v>
      </c>
      <c r="B317" s="5" t="s">
        <v>439</v>
      </c>
      <c r="C317" s="3" t="s">
        <v>245</v>
      </c>
      <c r="D317" s="3" t="s">
        <v>247</v>
      </c>
      <c r="E317" s="2" t="s">
        <v>614</v>
      </c>
      <c r="F317" s="23" t="s">
        <v>518</v>
      </c>
      <c r="G317" s="17" t="s">
        <v>381</v>
      </c>
      <c r="H317" s="17" t="s">
        <v>381</v>
      </c>
      <c r="I317" s="17" t="s">
        <v>381</v>
      </c>
      <c r="J317" s="17" t="s">
        <v>347</v>
      </c>
      <c r="K317" s="2" t="s">
        <v>348</v>
      </c>
      <c r="L317" s="2" t="s">
        <v>348</v>
      </c>
      <c r="M317" s="2" t="s">
        <v>348</v>
      </c>
      <c r="N317" s="2" t="s">
        <v>348</v>
      </c>
      <c r="O317" s="2" t="s">
        <v>348</v>
      </c>
      <c r="P317" s="2" t="s">
        <v>348</v>
      </c>
      <c r="Q317" s="2" t="s">
        <v>349</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
        <v>348</v>
      </c>
      <c r="AR317" s="2" t="s">
        <v>348</v>
      </c>
      <c r="AS317" s="2" t="s">
        <v>349</v>
      </c>
      <c r="AT317" s="2" t="str">
        <f>IF(Table1[[#This Row],[Enrollment Type: Group]]="X", "N", "C")</f>
        <v>C</v>
      </c>
      <c r="AU317" s="2" t="s">
        <v>348</v>
      </c>
      <c r="AV317" s="2" t="s">
        <v>348</v>
      </c>
      <c r="AW317" s="2" t="s">
        <v>348</v>
      </c>
      <c r="AX317" s="2" t="s">
        <v>348</v>
      </c>
      <c r="AY317" s="2" t="str">
        <f>IF(Table1[[#This Row],[Enrollment Type: Individual within a Group]]="X", "Y", IF(Table1[[#This Row],[Enrollment Type: Atypical]]="A", "B", IF(Table1[[#This Row],[Enrollment Type: Individual]]="I", "B", IF(Table1[[#This Row],[Enrollment Type: Group]]="G", "B", "N"))))</f>
        <v>Y</v>
      </c>
      <c r="AZ317" s="2" t="s">
        <v>348</v>
      </c>
      <c r="BA317" s="2" t="s">
        <v>348</v>
      </c>
      <c r="BB317" s="2" t="s">
        <v>348</v>
      </c>
      <c r="BC317" s="2" t="str">
        <f>IF(Table1[[#This Row],[Enrollment Type: Group]]="X", "N", IF(Table1[[#This Row],[Enrollment Type: Atypical]]="A", "R", IF(Table1[[#This Row],[Enrollment Type: Individual]]="I", "R", IF(Table1[[#This Row],[Enrollment Type: Individual within a Group]]="N", "R", "Y"))))</f>
        <v>Y</v>
      </c>
      <c r="BD317" s="2" t="s">
        <v>348</v>
      </c>
      <c r="BE317" s="2" t="s">
        <v>348</v>
      </c>
      <c r="BF317" s="2" t="s">
        <v>348</v>
      </c>
      <c r="BG317" s="2" t="s">
        <v>348</v>
      </c>
      <c r="BH317" s="2" t="s">
        <v>348</v>
      </c>
      <c r="BI317" s="2" t="s">
        <v>348</v>
      </c>
      <c r="BJ317" s="2" t="str">
        <f>IF(Table1[[#This Row],[Enrollment Type: Group]]="X", "N", IF(Table1[[#This Row],[Enrollment Type: Atypical]]="A", "O", IF(Table1[[#This Row],[Enrollment Type: Individual]]="I", "O", IF(Table1[[#This Row],[Enrollment Type: Individual within a Group]]="N", "O", "O"))))</f>
        <v>O</v>
      </c>
      <c r="BK317" s="2" t="s">
        <v>348</v>
      </c>
      <c r="BL317" s="2" t="s">
        <v>348</v>
      </c>
      <c r="BM317" s="2" t="s">
        <v>349</v>
      </c>
      <c r="BN317" s="20" t="s">
        <v>348</v>
      </c>
      <c r="BO317" s="20" t="s">
        <v>349</v>
      </c>
      <c r="BP317" s="20" t="s">
        <v>351</v>
      </c>
      <c r="BQ317" s="20" t="s">
        <v>349</v>
      </c>
      <c r="BR317" s="20" t="s">
        <v>348</v>
      </c>
      <c r="BS317" s="20" t="s">
        <v>349</v>
      </c>
      <c r="BT317" s="20" t="s">
        <v>348</v>
      </c>
      <c r="BU317" s="20" t="s">
        <v>348</v>
      </c>
      <c r="BV317" s="20" t="s">
        <v>348</v>
      </c>
      <c r="BW317" s="20" t="s">
        <v>348</v>
      </c>
      <c r="BX317" s="20" t="s">
        <v>348</v>
      </c>
      <c r="BY317" s="23" t="s">
        <v>349</v>
      </c>
      <c r="BZ317" s="2"/>
    </row>
    <row r="318" spans="1:78" ht="22.5" x14ac:dyDescent="0.25">
      <c r="A318" s="36" t="str">
        <f>Table1[[#This Row],[Provider Type Code]]&amp;""&amp;Table1[[#This Row],[Provider Category (Specialty)]]</f>
        <v>41M4</v>
      </c>
      <c r="B318" s="5" t="s">
        <v>440</v>
      </c>
      <c r="C318" s="3" t="s">
        <v>143</v>
      </c>
      <c r="D318" s="3" t="s">
        <v>144</v>
      </c>
      <c r="E318" s="2" t="s">
        <v>145</v>
      </c>
      <c r="F318" s="23" t="s">
        <v>520</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
        <v>348</v>
      </c>
      <c r="AR318" s="2" t="s">
        <v>348</v>
      </c>
      <c r="AS318" s="2" t="s">
        <v>348</v>
      </c>
      <c r="AT318" s="2" t="str">
        <f>IF(Table1[[#This Row],[Enrollment Type: Group]]="X", "N", "C")</f>
        <v>C</v>
      </c>
      <c r="AU318" s="2" t="s">
        <v>348</v>
      </c>
      <c r="AV318" s="2" t="s">
        <v>348</v>
      </c>
      <c r="AW318" s="2" t="s">
        <v>348</v>
      </c>
      <c r="AX318" s="2" t="s">
        <v>348</v>
      </c>
      <c r="AY318" s="2" t="str">
        <f>IF(Table1[[#This Row],[Enrollment Type: Individual within a Group]]="X", "Y", IF(Table1[[#This Row],[Enrollment Type: Atypical]]="A", "B", IF(Table1[[#This Row],[Enrollment Type: Individual]]="I", "B", IF(Table1[[#This Row],[Enrollment Type: Group]]="G", "B", "N"))))</f>
        <v>Y</v>
      </c>
      <c r="AZ318" s="2" t="s">
        <v>348</v>
      </c>
      <c r="BA318" s="2" t="s">
        <v>348</v>
      </c>
      <c r="BB318" s="2" t="s">
        <v>348</v>
      </c>
      <c r="BC318" s="2" t="str">
        <f>IF(Table1[[#This Row],[Enrollment Type: Group]]="X", "N", IF(Table1[[#This Row],[Enrollment Type: Atypical]]="A", "R", IF(Table1[[#This Row],[Enrollment Type: Individual]]="I", "R", IF(Table1[[#This Row],[Enrollment Type: Individual within a Group]]="N", "R", "Y"))))</f>
        <v>Y</v>
      </c>
      <c r="BD318" s="2" t="s">
        <v>348</v>
      </c>
      <c r="BE318" s="2" t="s">
        <v>348</v>
      </c>
      <c r="BF318" s="2" t="s">
        <v>348</v>
      </c>
      <c r="BG318" s="2" t="s">
        <v>348</v>
      </c>
      <c r="BH318" s="2" t="s">
        <v>348</v>
      </c>
      <c r="BI318" s="2" t="s">
        <v>348</v>
      </c>
      <c r="BJ318" s="2" t="str">
        <f>IF(Table1[[#This Row],[Enrollment Type: Group]]="X", "N", IF(Table1[[#This Row],[Enrollment Type: Atypical]]="A", "O", IF(Table1[[#This Row],[Enrollment Type: Individual]]="I", "O", IF(Table1[[#This Row],[Enrollment Type: Individual within a Group]]="N", "O", "O"))))</f>
        <v>O</v>
      </c>
      <c r="BK318" s="2" t="s">
        <v>348</v>
      </c>
      <c r="BL318" s="2" t="s">
        <v>348</v>
      </c>
      <c r="BM318" s="2" t="s">
        <v>349</v>
      </c>
      <c r="BN318" s="20" t="s">
        <v>349</v>
      </c>
      <c r="BO318" s="20" t="s">
        <v>349</v>
      </c>
      <c r="BP318" s="20" t="s">
        <v>351</v>
      </c>
      <c r="BQ318" s="20" t="s">
        <v>349</v>
      </c>
      <c r="BR318" s="20" t="s">
        <v>348</v>
      </c>
      <c r="BS318" s="20" t="s">
        <v>349</v>
      </c>
      <c r="BT318" s="20" t="s">
        <v>348</v>
      </c>
      <c r="BU318" s="20" t="s">
        <v>348</v>
      </c>
      <c r="BV318" s="20" t="s">
        <v>348</v>
      </c>
      <c r="BW318" s="20" t="s">
        <v>348</v>
      </c>
      <c r="BX318" s="20" t="s">
        <v>348</v>
      </c>
      <c r="BY318" s="23" t="s">
        <v>349</v>
      </c>
      <c r="BZ318" s="2"/>
    </row>
    <row r="319" spans="1:78" ht="22.5" x14ac:dyDescent="0.25">
      <c r="A319" s="5" t="str">
        <f>Table1[[#This Row],[Provider Type Code]]&amp;""&amp;Table1[[#This Row],[Provider Category (Specialty)]]</f>
        <v>42T1</v>
      </c>
      <c r="B319" s="5" t="s">
        <v>441</v>
      </c>
      <c r="C319" s="3" t="s">
        <v>564</v>
      </c>
      <c r="D319" s="3" t="s">
        <v>286</v>
      </c>
      <c r="E319" s="2" t="s">
        <v>630</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
        <v>348</v>
      </c>
      <c r="AR319" s="2" t="s">
        <v>348</v>
      </c>
      <c r="AS319" s="2" t="s">
        <v>348</v>
      </c>
      <c r="AT319" s="2" t="str">
        <f>IF(Table1[[#This Row],[Enrollment Type: Group]]="X", "N", "C")</f>
        <v>C</v>
      </c>
      <c r="AU319" s="2" t="s">
        <v>348</v>
      </c>
      <c r="AV319" s="2" t="s">
        <v>348</v>
      </c>
      <c r="AW319" s="2" t="s">
        <v>348</v>
      </c>
      <c r="AX319" s="2" t="s">
        <v>348</v>
      </c>
      <c r="AY319" s="2" t="str">
        <f>IF(Table1[[#This Row],[Enrollment Type: Individual within a Group]]="X", "Y", IF(Table1[[#This Row],[Enrollment Type: Atypical]]="A", "B", IF(Table1[[#This Row],[Enrollment Type: Individual]]="I", "B", IF(Table1[[#This Row],[Enrollment Type: Group]]="G", "B", "N"))))</f>
        <v>Y</v>
      </c>
      <c r="AZ319" s="2" t="s">
        <v>348</v>
      </c>
      <c r="BA319" s="2" t="s">
        <v>348</v>
      </c>
      <c r="BB319" s="2" t="s">
        <v>348</v>
      </c>
      <c r="BC319" s="2" t="str">
        <f>IF(Table1[[#This Row],[Enrollment Type: Group]]="X", "N", IF(Table1[[#This Row],[Enrollment Type: Atypical]]="A", "R", IF(Table1[[#This Row],[Enrollment Type: Individual]]="I", "R", IF(Table1[[#This Row],[Enrollment Type: Individual within a Group]]="N", "R", "Y"))))</f>
        <v>Y</v>
      </c>
      <c r="BD319" s="2" t="s">
        <v>348</v>
      </c>
      <c r="BE319" s="2" t="s">
        <v>348</v>
      </c>
      <c r="BF319" s="2" t="s">
        <v>348</v>
      </c>
      <c r="BG319" s="2" t="s">
        <v>348</v>
      </c>
      <c r="BH319" s="2" t="s">
        <v>348</v>
      </c>
      <c r="BI319" s="2" t="s">
        <v>349</v>
      </c>
      <c r="BJ319" s="2" t="str">
        <f>IF(Table1[[#This Row],[Enrollment Type: Group]]="X", "N", IF(Table1[[#This Row],[Enrollment Type: Atypical]]="A", "O", IF(Table1[[#This Row],[Enrollment Type: Individual]]="I", "O", IF(Table1[[#This Row],[Enrollment Type: Individual within a Group]]="N", "O", "O"))))</f>
        <v>O</v>
      </c>
      <c r="BK319" s="2" t="s">
        <v>348</v>
      </c>
      <c r="BL319" s="2" t="s">
        <v>348</v>
      </c>
      <c r="BM319" s="2" t="s">
        <v>349</v>
      </c>
      <c r="BN319" s="20" t="s">
        <v>348</v>
      </c>
      <c r="BO319" s="20" t="s">
        <v>349</v>
      </c>
      <c r="BP319" s="20" t="s">
        <v>351</v>
      </c>
      <c r="BQ319" s="20" t="s">
        <v>349</v>
      </c>
      <c r="BR319" s="20" t="s">
        <v>348</v>
      </c>
      <c r="BS319" s="20" t="s">
        <v>349</v>
      </c>
      <c r="BT319" s="20" t="s">
        <v>348</v>
      </c>
      <c r="BU31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9" s="20" t="s">
        <v>348</v>
      </c>
      <c r="BW319" s="20" t="s">
        <v>349</v>
      </c>
      <c r="BX319" s="20" t="s">
        <v>348</v>
      </c>
      <c r="BY319" s="23" t="s">
        <v>349</v>
      </c>
      <c r="BZ319" s="2"/>
    </row>
    <row r="320" spans="1:78" ht="22.5" x14ac:dyDescent="0.25">
      <c r="A320" s="5" t="str">
        <f>Table1[[#This Row],[Provider Type Code]]&amp;""&amp;Table1[[#This Row],[Provider Category (Specialty)]]</f>
        <v>42T2</v>
      </c>
      <c r="B320" s="5" t="s">
        <v>441</v>
      </c>
      <c r="C320" s="3" t="s">
        <v>564</v>
      </c>
      <c r="D320" s="3" t="s">
        <v>281</v>
      </c>
      <c r="E320" s="2" t="s">
        <v>282</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
        <v>348</v>
      </c>
      <c r="AR320" s="2" t="s">
        <v>348</v>
      </c>
      <c r="AS320" s="2" t="s">
        <v>348</v>
      </c>
      <c r="AT320" s="2" t="str">
        <f>IF(Table1[[#This Row],[Enrollment Type: Group]]="X", "N", "C")</f>
        <v>C</v>
      </c>
      <c r="AU320" s="2" t="s">
        <v>348</v>
      </c>
      <c r="AV320" s="2" t="s">
        <v>348</v>
      </c>
      <c r="AW320" s="2" t="s">
        <v>348</v>
      </c>
      <c r="AX320" s="2" t="s">
        <v>348</v>
      </c>
      <c r="AY320" s="2" t="str">
        <f>IF(Table1[[#This Row],[Enrollment Type: Individual within a Group]]="X", "Y", IF(Table1[[#This Row],[Enrollment Type: Atypical]]="A", "B", IF(Table1[[#This Row],[Enrollment Type: Individual]]="I", "B", IF(Table1[[#This Row],[Enrollment Type: Group]]="G", "B", "N"))))</f>
        <v>Y</v>
      </c>
      <c r="AZ320" s="2" t="s">
        <v>348</v>
      </c>
      <c r="BA320" s="2" t="s">
        <v>348</v>
      </c>
      <c r="BB320" s="2" t="s">
        <v>348</v>
      </c>
      <c r="BC320" s="2" t="str">
        <f>IF(Table1[[#This Row],[Enrollment Type: Group]]="X", "N", IF(Table1[[#This Row],[Enrollment Type: Atypical]]="A", "R", IF(Table1[[#This Row],[Enrollment Type: Individual]]="I", "R", IF(Table1[[#This Row],[Enrollment Type: Individual within a Group]]="N", "R", "Y"))))</f>
        <v>Y</v>
      </c>
      <c r="BD320" s="2" t="s">
        <v>348</v>
      </c>
      <c r="BE320" s="2" t="s">
        <v>348</v>
      </c>
      <c r="BF320" s="2" t="s">
        <v>348</v>
      </c>
      <c r="BG320" s="2" t="s">
        <v>348</v>
      </c>
      <c r="BH320" s="2" t="s">
        <v>348</v>
      </c>
      <c r="BI320" s="2" t="s">
        <v>349</v>
      </c>
      <c r="BJ320" s="2" t="str">
        <f>IF(Table1[[#This Row],[Enrollment Type: Group]]="X", "N", IF(Table1[[#This Row],[Enrollment Type: Atypical]]="A", "O", IF(Table1[[#This Row],[Enrollment Type: Individual]]="I", "O", IF(Table1[[#This Row],[Enrollment Type: Individual within a Group]]="N", "O", "O"))))</f>
        <v>O</v>
      </c>
      <c r="BK320" s="2" t="s">
        <v>348</v>
      </c>
      <c r="BL320" s="2" t="s">
        <v>348</v>
      </c>
      <c r="BM320" s="2" t="s">
        <v>349</v>
      </c>
      <c r="BN320" s="20" t="s">
        <v>348</v>
      </c>
      <c r="BO320" s="20" t="s">
        <v>349</v>
      </c>
      <c r="BP320" s="20" t="s">
        <v>351</v>
      </c>
      <c r="BQ320" s="20" t="s">
        <v>349</v>
      </c>
      <c r="BR320" s="20" t="s">
        <v>348</v>
      </c>
      <c r="BS320" s="20" t="s">
        <v>349</v>
      </c>
      <c r="BT320" s="20" t="s">
        <v>348</v>
      </c>
      <c r="BU32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0" s="20" t="s">
        <v>348</v>
      </c>
      <c r="BW320" s="20" t="s">
        <v>348</v>
      </c>
      <c r="BX320" s="20" t="s">
        <v>348</v>
      </c>
      <c r="BY320" s="23" t="s">
        <v>349</v>
      </c>
      <c r="BZ320" s="2"/>
    </row>
    <row r="321" spans="1:78" ht="22.5" x14ac:dyDescent="0.25">
      <c r="A321" s="5" t="str">
        <f>Table1[[#This Row],[Provider Type Code]]&amp;""&amp;Table1[[#This Row],[Provider Category (Specialty)]]</f>
        <v>42T6</v>
      </c>
      <c r="B321" s="5" t="s">
        <v>441</v>
      </c>
      <c r="C321" s="3" t="s">
        <v>564</v>
      </c>
      <c r="D321" s="3" t="s">
        <v>284</v>
      </c>
      <c r="E321" s="2" t="s">
        <v>631</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
        <v>348</v>
      </c>
      <c r="AR321" s="2" t="s">
        <v>348</v>
      </c>
      <c r="AS321" s="2" t="s">
        <v>348</v>
      </c>
      <c r="AT321" s="2" t="str">
        <f>IF(Table1[[#This Row],[Enrollment Type: Group]]="X", "N", "C")</f>
        <v>C</v>
      </c>
      <c r="AU321" s="2" t="s">
        <v>348</v>
      </c>
      <c r="AV321" s="2" t="s">
        <v>348</v>
      </c>
      <c r="AW321" s="2" t="s">
        <v>348</v>
      </c>
      <c r="AX321" s="2" t="s">
        <v>348</v>
      </c>
      <c r="AY321" s="2" t="str">
        <f>IF(Table1[[#This Row],[Enrollment Type: Individual within a Group]]="X", "Y", IF(Table1[[#This Row],[Enrollment Type: Atypical]]="A", "B", IF(Table1[[#This Row],[Enrollment Type: Individual]]="I", "B", IF(Table1[[#This Row],[Enrollment Type: Group]]="G", "B", "N"))))</f>
        <v>Y</v>
      </c>
      <c r="AZ321" s="2" t="s">
        <v>348</v>
      </c>
      <c r="BA321" s="2" t="s">
        <v>348</v>
      </c>
      <c r="BB321" s="2" t="s">
        <v>348</v>
      </c>
      <c r="BC321" s="2" t="str">
        <f>IF(Table1[[#This Row],[Enrollment Type: Group]]="X", "N", IF(Table1[[#This Row],[Enrollment Type: Atypical]]="A", "R", IF(Table1[[#This Row],[Enrollment Type: Individual]]="I", "R", IF(Table1[[#This Row],[Enrollment Type: Individual within a Group]]="N", "R", "Y"))))</f>
        <v>Y</v>
      </c>
      <c r="BD321" s="2" t="s">
        <v>348</v>
      </c>
      <c r="BE321" s="2" t="s">
        <v>348</v>
      </c>
      <c r="BF321" s="2" t="s">
        <v>348</v>
      </c>
      <c r="BG321" s="2" t="s">
        <v>348</v>
      </c>
      <c r="BH321" s="2" t="s">
        <v>348</v>
      </c>
      <c r="BI321" s="2" t="s">
        <v>349</v>
      </c>
      <c r="BJ321" s="2" t="str">
        <f>IF(Table1[[#This Row],[Enrollment Type: Group]]="X", "N", IF(Table1[[#This Row],[Enrollment Type: Atypical]]="A", "O", IF(Table1[[#This Row],[Enrollment Type: Individual]]="I", "O", IF(Table1[[#This Row],[Enrollment Type: Individual within a Group]]="N", "O", "O"))))</f>
        <v>O</v>
      </c>
      <c r="BK321" s="2" t="s">
        <v>348</v>
      </c>
      <c r="BL321" s="2" t="s">
        <v>348</v>
      </c>
      <c r="BM321" s="2" t="s">
        <v>349</v>
      </c>
      <c r="BN321" s="20" t="s">
        <v>348</v>
      </c>
      <c r="BO321" s="20" t="s">
        <v>349</v>
      </c>
      <c r="BP321" s="20" t="s">
        <v>351</v>
      </c>
      <c r="BQ321" s="20" t="s">
        <v>349</v>
      </c>
      <c r="BR321" s="20" t="s">
        <v>348</v>
      </c>
      <c r="BS321" s="20" t="s">
        <v>349</v>
      </c>
      <c r="BT321" s="20" t="s">
        <v>348</v>
      </c>
      <c r="BU32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1" s="20" t="s">
        <v>348</v>
      </c>
      <c r="BW321" s="20" t="s">
        <v>348</v>
      </c>
      <c r="BX321" s="20" t="s">
        <v>348</v>
      </c>
      <c r="BY321" s="23" t="s">
        <v>349</v>
      </c>
      <c r="BZ321" s="2"/>
    </row>
    <row r="322" spans="1:78" ht="22.5" x14ac:dyDescent="0.25">
      <c r="A322" s="36" t="str">
        <f>Table1[[#This Row],[Provider Type Code]]&amp;""&amp;Table1[[#This Row],[Provider Category (Specialty)]]</f>
        <v>43E3</v>
      </c>
      <c r="B322" s="5" t="s">
        <v>442</v>
      </c>
      <c r="C322" s="3" t="s">
        <v>565</v>
      </c>
      <c r="D322" s="3" t="s">
        <v>67</v>
      </c>
      <c r="E322" s="2" t="s">
        <v>68</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
        <v>348</v>
      </c>
      <c r="AR322" s="2" t="s">
        <v>348</v>
      </c>
      <c r="AS322" s="2" t="s">
        <v>348</v>
      </c>
      <c r="AT322" s="2" t="str">
        <f>IF(Table1[[#This Row],[Enrollment Type: Group]]="X", "N", "C")</f>
        <v>C</v>
      </c>
      <c r="AU322" s="2" t="s">
        <v>348</v>
      </c>
      <c r="AV322" s="2" t="s">
        <v>348</v>
      </c>
      <c r="AW322" s="2" t="s">
        <v>348</v>
      </c>
      <c r="AX322" s="2" t="s">
        <v>349</v>
      </c>
      <c r="AY322" s="2" t="str">
        <f>IF(Table1[[#This Row],[Enrollment Type: Individual within a Group]]="X", "Y", IF(Table1[[#This Row],[Enrollment Type: Atypical]]="A", "B", IF(Table1[[#This Row],[Enrollment Type: Individual]]="I", "B", IF(Table1[[#This Row],[Enrollment Type: Group]]="G", "B", "N"))))</f>
        <v>Y</v>
      </c>
      <c r="AZ322" s="2" t="s">
        <v>348</v>
      </c>
      <c r="BA322" s="2" t="s">
        <v>348</v>
      </c>
      <c r="BB322" s="2" t="s">
        <v>348</v>
      </c>
      <c r="BC322" s="2" t="str">
        <f>IF(Table1[[#This Row],[Enrollment Type: Group]]="X", "N", IF(Table1[[#This Row],[Enrollment Type: Atypical]]="A", "R", IF(Table1[[#This Row],[Enrollment Type: Individual]]="I", "R", IF(Table1[[#This Row],[Enrollment Type: Individual within a Group]]="N", "R", "Y"))))</f>
        <v>Y</v>
      </c>
      <c r="BD322" s="2" t="s">
        <v>348</v>
      </c>
      <c r="BE322" s="2" t="s">
        <v>348</v>
      </c>
      <c r="BF322" s="2" t="s">
        <v>348</v>
      </c>
      <c r="BG322" s="2" t="s">
        <v>348</v>
      </c>
      <c r="BH322" s="2" t="s">
        <v>348</v>
      </c>
      <c r="BI322" s="2" t="s">
        <v>348</v>
      </c>
      <c r="BJ322" s="2" t="str">
        <f>IF(Table1[[#This Row],[Enrollment Type: Group]]="X", "N", IF(Table1[[#This Row],[Enrollment Type: Atypical]]="A", "O", IF(Table1[[#This Row],[Enrollment Type: Individual]]="I", "O", IF(Table1[[#This Row],[Enrollment Type: Individual within a Group]]="N", "O", "O"))))</f>
        <v>O</v>
      </c>
      <c r="BK322" s="2" t="s">
        <v>348</v>
      </c>
      <c r="BL322" s="2" t="s">
        <v>348</v>
      </c>
      <c r="BM322" s="2" t="s">
        <v>349</v>
      </c>
      <c r="BN322" s="20" t="s">
        <v>348</v>
      </c>
      <c r="BO322" s="20" t="s">
        <v>349</v>
      </c>
      <c r="BP322" s="20" t="s">
        <v>351</v>
      </c>
      <c r="BQ322" s="20" t="s">
        <v>349</v>
      </c>
      <c r="BR322" s="20" t="s">
        <v>348</v>
      </c>
      <c r="BS322" s="20" t="s">
        <v>349</v>
      </c>
      <c r="BT322" s="20" t="s">
        <v>348</v>
      </c>
      <c r="BU322" s="20" t="s">
        <v>348</v>
      </c>
      <c r="BV322" s="20" t="s">
        <v>348</v>
      </c>
      <c r="BW322" s="20" t="s">
        <v>348</v>
      </c>
      <c r="BX322" s="20" t="s">
        <v>348</v>
      </c>
      <c r="BY322" s="23" t="s">
        <v>349</v>
      </c>
      <c r="BZ322" s="2"/>
    </row>
    <row r="323" spans="1:78" ht="22.5" x14ac:dyDescent="0.25">
      <c r="A323" s="36" t="str">
        <f>Table1[[#This Row],[Provider Type Code]]&amp;""&amp;Table1[[#This Row],[Provider Category (Specialty)]]</f>
        <v>43T1</v>
      </c>
      <c r="B323" s="5" t="s">
        <v>442</v>
      </c>
      <c r="C323" s="3" t="s">
        <v>565</v>
      </c>
      <c r="D323" s="3" t="s">
        <v>286</v>
      </c>
      <c r="E323" s="2" t="s">
        <v>630</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
        <v>348</v>
      </c>
      <c r="AR323" s="2" t="s">
        <v>348</v>
      </c>
      <c r="AS323" s="2" t="s">
        <v>348</v>
      </c>
      <c r="AT323" s="2" t="str">
        <f>IF(Table1[[#This Row],[Enrollment Type: Group]]="X", "N", "C")</f>
        <v>C</v>
      </c>
      <c r="AU323" s="2" t="s">
        <v>348</v>
      </c>
      <c r="AV323" s="2" t="s">
        <v>348</v>
      </c>
      <c r="AW323" s="2" t="s">
        <v>348</v>
      </c>
      <c r="AX323" s="2" t="s">
        <v>349</v>
      </c>
      <c r="AY323" s="2" t="str">
        <f>IF(Table1[[#This Row],[Enrollment Type: Individual within a Group]]="X", "Y", IF(Table1[[#This Row],[Enrollment Type: Atypical]]="A", "B", IF(Table1[[#This Row],[Enrollment Type: Individual]]="I", "B", IF(Table1[[#This Row],[Enrollment Type: Group]]="G", "B", "N"))))</f>
        <v>Y</v>
      </c>
      <c r="AZ323" s="2" t="s">
        <v>348</v>
      </c>
      <c r="BA323" s="2" t="s">
        <v>348</v>
      </c>
      <c r="BB323" s="2" t="s">
        <v>348</v>
      </c>
      <c r="BC323" s="2" t="str">
        <f>IF(Table1[[#This Row],[Enrollment Type: Group]]="X", "N", IF(Table1[[#This Row],[Enrollment Type: Atypical]]="A", "R", IF(Table1[[#This Row],[Enrollment Type: Individual]]="I", "R", IF(Table1[[#This Row],[Enrollment Type: Individual within a Group]]="N", "R", "Y"))))</f>
        <v>Y</v>
      </c>
      <c r="BD323" s="2" t="s">
        <v>348</v>
      </c>
      <c r="BE323" s="2" t="s">
        <v>348</v>
      </c>
      <c r="BF323" s="2" t="s">
        <v>348</v>
      </c>
      <c r="BG323" s="2" t="s">
        <v>348</v>
      </c>
      <c r="BH323" s="2" t="s">
        <v>348</v>
      </c>
      <c r="BI323" s="2" t="s">
        <v>348</v>
      </c>
      <c r="BJ323" s="2" t="str">
        <f>IF(Table1[[#This Row],[Enrollment Type: Group]]="X", "N", IF(Table1[[#This Row],[Enrollment Type: Atypical]]="A", "O", IF(Table1[[#This Row],[Enrollment Type: Individual]]="I", "O", IF(Table1[[#This Row],[Enrollment Type: Individual within a Group]]="N", "O", "O"))))</f>
        <v>O</v>
      </c>
      <c r="BK323" s="2" t="s">
        <v>348</v>
      </c>
      <c r="BL323" s="2" t="s">
        <v>348</v>
      </c>
      <c r="BM323" s="2" t="s">
        <v>349</v>
      </c>
      <c r="BN323" s="20" t="s">
        <v>348</v>
      </c>
      <c r="BO323" s="20" t="s">
        <v>349</v>
      </c>
      <c r="BP323" s="20" t="s">
        <v>351</v>
      </c>
      <c r="BQ323" s="20" t="s">
        <v>349</v>
      </c>
      <c r="BR323" s="20" t="s">
        <v>348</v>
      </c>
      <c r="BS323" s="20" t="s">
        <v>349</v>
      </c>
      <c r="BT323" s="20" t="s">
        <v>348</v>
      </c>
      <c r="BU323" s="20" t="s">
        <v>348</v>
      </c>
      <c r="BV323" s="20" t="s">
        <v>348</v>
      </c>
      <c r="BW323" s="20" t="s">
        <v>348</v>
      </c>
      <c r="BX323" s="20" t="s">
        <v>348</v>
      </c>
      <c r="BY323" s="23" t="s">
        <v>349</v>
      </c>
      <c r="BZ323" s="2"/>
    </row>
    <row r="324" spans="1:78" ht="22.5" x14ac:dyDescent="0.25">
      <c r="A324" s="36" t="str">
        <f>Table1[[#This Row],[Provider Type Code]]&amp;""&amp;Table1[[#This Row],[Provider Category (Specialty)]]</f>
        <v>43T2</v>
      </c>
      <c r="B324" s="5" t="s">
        <v>442</v>
      </c>
      <c r="C324" s="3" t="s">
        <v>565</v>
      </c>
      <c r="D324" s="3" t="s">
        <v>281</v>
      </c>
      <c r="E324" s="2" t="s">
        <v>282</v>
      </c>
      <c r="F324" s="23" t="s">
        <v>517</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
        <v>348</v>
      </c>
      <c r="AR324" s="2" t="s">
        <v>348</v>
      </c>
      <c r="AS324" s="2" t="s">
        <v>348</v>
      </c>
      <c r="AT324" s="2" t="str">
        <f>IF(Table1[[#This Row],[Enrollment Type: Group]]="X", "N", "C")</f>
        <v>C</v>
      </c>
      <c r="AU324" s="2" t="s">
        <v>348</v>
      </c>
      <c r="AV324" s="2" t="s">
        <v>348</v>
      </c>
      <c r="AW324" s="2" t="s">
        <v>348</v>
      </c>
      <c r="AX324" s="2" t="s">
        <v>349</v>
      </c>
      <c r="AY324" s="2" t="str">
        <f>IF(Table1[[#This Row],[Enrollment Type: Individual within a Group]]="X", "Y", IF(Table1[[#This Row],[Enrollment Type: Atypical]]="A", "B", IF(Table1[[#This Row],[Enrollment Type: Individual]]="I", "B", IF(Table1[[#This Row],[Enrollment Type: Group]]="G", "B", "N"))))</f>
        <v>Y</v>
      </c>
      <c r="AZ324" s="2" t="s">
        <v>348</v>
      </c>
      <c r="BA324" s="2" t="s">
        <v>348</v>
      </c>
      <c r="BB324" s="2" t="s">
        <v>348</v>
      </c>
      <c r="BC324" s="2" t="str">
        <f>IF(Table1[[#This Row],[Enrollment Type: Group]]="X", "N", IF(Table1[[#This Row],[Enrollment Type: Atypical]]="A", "R", IF(Table1[[#This Row],[Enrollment Type: Individual]]="I", "R", IF(Table1[[#This Row],[Enrollment Type: Individual within a Group]]="N", "R", "Y"))))</f>
        <v>Y</v>
      </c>
      <c r="BD324" s="2" t="s">
        <v>348</v>
      </c>
      <c r="BE324" s="2" t="s">
        <v>348</v>
      </c>
      <c r="BF324" s="2" t="s">
        <v>348</v>
      </c>
      <c r="BG324" s="2" t="s">
        <v>348</v>
      </c>
      <c r="BH324" s="2" t="s">
        <v>348</v>
      </c>
      <c r="BI324" s="2" t="s">
        <v>348</v>
      </c>
      <c r="BJ324" s="2" t="str">
        <f>IF(Table1[[#This Row],[Enrollment Type: Group]]="X", "N", IF(Table1[[#This Row],[Enrollment Type: Atypical]]="A", "O", IF(Table1[[#This Row],[Enrollment Type: Individual]]="I", "O", IF(Table1[[#This Row],[Enrollment Type: Individual within a Group]]="N", "O", "O"))))</f>
        <v>O</v>
      </c>
      <c r="BK324" s="2" t="s">
        <v>348</v>
      </c>
      <c r="BL324" s="2" t="s">
        <v>348</v>
      </c>
      <c r="BM324" s="2" t="s">
        <v>349</v>
      </c>
      <c r="BN324" s="20" t="s">
        <v>348</v>
      </c>
      <c r="BO324" s="20" t="s">
        <v>349</v>
      </c>
      <c r="BP324" s="20" t="s">
        <v>351</v>
      </c>
      <c r="BQ324" s="20" t="s">
        <v>349</v>
      </c>
      <c r="BR324" s="20" t="s">
        <v>348</v>
      </c>
      <c r="BS324" s="20" t="s">
        <v>349</v>
      </c>
      <c r="BT324" s="20" t="s">
        <v>348</v>
      </c>
      <c r="BU324" s="20" t="s">
        <v>348</v>
      </c>
      <c r="BV324" s="20" t="s">
        <v>348</v>
      </c>
      <c r="BW324" s="20" t="s">
        <v>348</v>
      </c>
      <c r="BX324" s="20" t="s">
        <v>348</v>
      </c>
      <c r="BY324" s="23" t="s">
        <v>349</v>
      </c>
      <c r="BZ324" s="2"/>
    </row>
    <row r="325" spans="1:78" ht="22.5" x14ac:dyDescent="0.25">
      <c r="A325" s="36" t="str">
        <f>Table1[[#This Row],[Provider Type Code]]&amp;""&amp;Table1[[#This Row],[Provider Category (Specialty)]]</f>
        <v>43T6</v>
      </c>
      <c r="B325" s="5" t="s">
        <v>442</v>
      </c>
      <c r="C325" s="3" t="s">
        <v>565</v>
      </c>
      <c r="D325" s="3" t="s">
        <v>284</v>
      </c>
      <c r="E325" s="2" t="s">
        <v>631</v>
      </c>
      <c r="F325" s="23" t="s">
        <v>517</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
        <v>348</v>
      </c>
      <c r="AR325" s="2" t="s">
        <v>348</v>
      </c>
      <c r="AS325" s="2" t="s">
        <v>348</v>
      </c>
      <c r="AT325" s="2" t="str">
        <f>IF(Table1[[#This Row],[Enrollment Type: Group]]="X", "N", "C")</f>
        <v>C</v>
      </c>
      <c r="AU325" s="2" t="s">
        <v>348</v>
      </c>
      <c r="AV325" s="2" t="s">
        <v>348</v>
      </c>
      <c r="AW325" s="2" t="s">
        <v>348</v>
      </c>
      <c r="AX325" s="2" t="s">
        <v>349</v>
      </c>
      <c r="AY325" s="2" t="str">
        <f>IF(Table1[[#This Row],[Enrollment Type: Individual within a Group]]="X", "Y", IF(Table1[[#This Row],[Enrollment Type: Atypical]]="A", "B", IF(Table1[[#This Row],[Enrollment Type: Individual]]="I", "B", IF(Table1[[#This Row],[Enrollment Type: Group]]="G", "B", "N"))))</f>
        <v>Y</v>
      </c>
      <c r="AZ325" s="2" t="s">
        <v>348</v>
      </c>
      <c r="BA325" s="2" t="s">
        <v>348</v>
      </c>
      <c r="BB325" s="2" t="s">
        <v>348</v>
      </c>
      <c r="BC325" s="2" t="str">
        <f>IF(Table1[[#This Row],[Enrollment Type: Group]]="X", "N", IF(Table1[[#This Row],[Enrollment Type: Atypical]]="A", "R", IF(Table1[[#This Row],[Enrollment Type: Individual]]="I", "R", IF(Table1[[#This Row],[Enrollment Type: Individual within a Group]]="N", "R", "Y"))))</f>
        <v>Y</v>
      </c>
      <c r="BD325" s="2" t="s">
        <v>348</v>
      </c>
      <c r="BE325" s="2" t="s">
        <v>348</v>
      </c>
      <c r="BF325" s="2" t="s">
        <v>348</v>
      </c>
      <c r="BG325" s="2" t="s">
        <v>348</v>
      </c>
      <c r="BH325" s="2" t="s">
        <v>348</v>
      </c>
      <c r="BI325" s="2" t="s">
        <v>348</v>
      </c>
      <c r="BJ325" s="2" t="str">
        <f>IF(Table1[[#This Row],[Enrollment Type: Group]]="X", "N", IF(Table1[[#This Row],[Enrollment Type: Atypical]]="A", "O", IF(Table1[[#This Row],[Enrollment Type: Individual]]="I", "O", IF(Table1[[#This Row],[Enrollment Type: Individual within a Group]]="N", "O", "O"))))</f>
        <v>O</v>
      </c>
      <c r="BK325" s="2" t="s">
        <v>348</v>
      </c>
      <c r="BL325" s="2" t="s">
        <v>348</v>
      </c>
      <c r="BM325" s="2" t="s">
        <v>349</v>
      </c>
      <c r="BN325" s="20" t="s">
        <v>348</v>
      </c>
      <c r="BO325" s="20" t="s">
        <v>349</v>
      </c>
      <c r="BP325" s="20" t="s">
        <v>351</v>
      </c>
      <c r="BQ325" s="20" t="s">
        <v>349</v>
      </c>
      <c r="BR325" s="20" t="s">
        <v>348</v>
      </c>
      <c r="BS325" s="20" t="s">
        <v>349</v>
      </c>
      <c r="BT325" s="20" t="s">
        <v>348</v>
      </c>
      <c r="BU325" s="20" t="s">
        <v>348</v>
      </c>
      <c r="BV325" s="20" t="s">
        <v>348</v>
      </c>
      <c r="BW325" s="20" t="s">
        <v>348</v>
      </c>
      <c r="BX325" s="20" t="s">
        <v>348</v>
      </c>
      <c r="BY325" s="23" t="s">
        <v>349</v>
      </c>
      <c r="BZ325" s="2"/>
    </row>
    <row r="326" spans="1:78" ht="33.75" x14ac:dyDescent="0.25">
      <c r="A326" s="5" t="str">
        <f>Table1[[#This Row],[Provider Type Code]]&amp;""&amp;Table1[[#This Row],[Provider Category (Specialty)]]</f>
        <v>4462</v>
      </c>
      <c r="B326" s="5" t="s">
        <v>443</v>
      </c>
      <c r="C326" s="3" t="s">
        <v>774</v>
      </c>
      <c r="D326" s="3" t="s">
        <v>458</v>
      </c>
      <c r="E326" s="2" t="s">
        <v>782</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
        <v>348</v>
      </c>
      <c r="AR326" s="2" t="s">
        <v>348</v>
      </c>
      <c r="AS326" s="2" t="s">
        <v>348</v>
      </c>
      <c r="AT326" s="2" t="str">
        <f>IF(Table1[[#This Row],[Enrollment Type: Group]]="X", "N", "C")</f>
        <v>C</v>
      </c>
      <c r="AU326" s="2" t="s">
        <v>348</v>
      </c>
      <c r="AV326" s="2" t="s">
        <v>348</v>
      </c>
      <c r="AW326" s="2" t="s">
        <v>348</v>
      </c>
      <c r="AX326" s="2" t="s">
        <v>348</v>
      </c>
      <c r="AY326" s="2" t="str">
        <f>IF(Table1[[#This Row],[Enrollment Type: Individual within a Group]]="X", "Y", IF(Table1[[#This Row],[Enrollment Type: Atypical]]="A", "B", IF(Table1[[#This Row],[Enrollment Type: Individual]]="I", "B", IF(Table1[[#This Row],[Enrollment Type: Group]]="G", "B", "N"))))</f>
        <v>Y</v>
      </c>
      <c r="AZ326" s="2" t="s">
        <v>348</v>
      </c>
      <c r="BA326" s="2" t="s">
        <v>348</v>
      </c>
      <c r="BB326" s="2" t="s">
        <v>348</v>
      </c>
      <c r="BC326" s="2" t="str">
        <f>IF(Table1[[#This Row],[Enrollment Type: Group]]="X", "N", IF(Table1[[#This Row],[Enrollment Type: Atypical]]="A", "R", IF(Table1[[#This Row],[Enrollment Type: Individual]]="I", "R", IF(Table1[[#This Row],[Enrollment Type: Individual within a Group]]="N", "R", "Y"))))</f>
        <v>Y</v>
      </c>
      <c r="BD326" s="2" t="s">
        <v>348</v>
      </c>
      <c r="BE326" s="2" t="s">
        <v>348</v>
      </c>
      <c r="BF326" s="2" t="s">
        <v>348</v>
      </c>
      <c r="BG326" s="2" t="s">
        <v>348</v>
      </c>
      <c r="BH326" s="2" t="s">
        <v>348</v>
      </c>
      <c r="BI326" s="2" t="s">
        <v>349</v>
      </c>
      <c r="BJ326" s="2" t="str">
        <f>IF(Table1[[#This Row],[Enrollment Type: Group]]="X", "N", IF(Table1[[#This Row],[Enrollment Type: Atypical]]="A", "O", IF(Table1[[#This Row],[Enrollment Type: Individual]]="I", "O", IF(Table1[[#This Row],[Enrollment Type: Individual within a Group]]="N", "O", "O"))))</f>
        <v>O</v>
      </c>
      <c r="BK326" s="2" t="s">
        <v>348</v>
      </c>
      <c r="BL326" s="2" t="s">
        <v>348</v>
      </c>
      <c r="BM326" s="2" t="s">
        <v>349</v>
      </c>
      <c r="BN326" s="20" t="s">
        <v>351</v>
      </c>
      <c r="BO326" s="20" t="s">
        <v>349</v>
      </c>
      <c r="BP326" s="20" t="s">
        <v>351</v>
      </c>
      <c r="BQ326" s="20" t="s">
        <v>349</v>
      </c>
      <c r="BR326" s="20" t="s">
        <v>348</v>
      </c>
      <c r="BS326" s="20" t="s">
        <v>349</v>
      </c>
      <c r="BT326" s="20" t="s">
        <v>348</v>
      </c>
      <c r="BU32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6" s="20" t="s">
        <v>348</v>
      </c>
      <c r="BW326" s="20" t="s">
        <v>348</v>
      </c>
      <c r="BX326" s="20" t="s">
        <v>348</v>
      </c>
      <c r="BY326" s="23" t="s">
        <v>349</v>
      </c>
      <c r="BZ326" s="2"/>
    </row>
    <row r="327" spans="1:78" ht="33.75" x14ac:dyDescent="0.25">
      <c r="A327" s="5" t="str">
        <f>Table1[[#This Row],[Provider Type Code]]&amp;""&amp;Table1[[#This Row],[Provider Category (Specialty)]]</f>
        <v>44R5</v>
      </c>
      <c r="B327" s="5" t="s">
        <v>443</v>
      </c>
      <c r="C327" s="3" t="s">
        <v>774</v>
      </c>
      <c r="D327" s="3" t="s">
        <v>129</v>
      </c>
      <c r="E327" s="2" t="s">
        <v>775</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
        <v>348</v>
      </c>
      <c r="AR327" s="2" t="s">
        <v>348</v>
      </c>
      <c r="AS327" s="2" t="s">
        <v>348</v>
      </c>
      <c r="AT327" s="2" t="str">
        <f>IF(Table1[[#This Row],[Enrollment Type: Group]]="X", "N", "C")</f>
        <v>C</v>
      </c>
      <c r="AU327" s="2" t="s">
        <v>348</v>
      </c>
      <c r="AV327" s="2" t="s">
        <v>348</v>
      </c>
      <c r="AW327" s="2" t="s">
        <v>348</v>
      </c>
      <c r="AX327" s="2" t="s">
        <v>348</v>
      </c>
      <c r="AY327" s="2" t="str">
        <f>IF(Table1[[#This Row],[Enrollment Type: Individual within a Group]]="X", "Y", IF(Table1[[#This Row],[Enrollment Type: Atypical]]="A", "B", IF(Table1[[#This Row],[Enrollment Type: Individual]]="I", "B", IF(Table1[[#This Row],[Enrollment Type: Group]]="G", "B", "N"))))</f>
        <v>Y</v>
      </c>
      <c r="AZ327" s="2" t="s">
        <v>348</v>
      </c>
      <c r="BA327" s="2" t="s">
        <v>348</v>
      </c>
      <c r="BB327" s="2" t="s">
        <v>348</v>
      </c>
      <c r="BC327" s="2" t="str">
        <f>IF(Table1[[#This Row],[Enrollment Type: Group]]="X", "N", IF(Table1[[#This Row],[Enrollment Type: Atypical]]="A", "R", IF(Table1[[#This Row],[Enrollment Type: Individual]]="I", "R", IF(Table1[[#This Row],[Enrollment Type: Individual within a Group]]="N", "R", "Y"))))</f>
        <v>Y</v>
      </c>
      <c r="BD327" s="2" t="s">
        <v>348</v>
      </c>
      <c r="BE327" s="2" t="s">
        <v>348</v>
      </c>
      <c r="BF327" s="2" t="s">
        <v>348</v>
      </c>
      <c r="BG327" s="2" t="s">
        <v>348</v>
      </c>
      <c r="BH327" s="2" t="s">
        <v>348</v>
      </c>
      <c r="BI327" s="2" t="s">
        <v>349</v>
      </c>
      <c r="BJ327" s="2" t="str">
        <f>IF(Table1[[#This Row],[Enrollment Type: Group]]="X", "N", IF(Table1[[#This Row],[Enrollment Type: Atypical]]="A", "O", IF(Table1[[#This Row],[Enrollment Type: Individual]]="I", "O", IF(Table1[[#This Row],[Enrollment Type: Individual within a Group]]="N", "O", "O"))))</f>
        <v>O</v>
      </c>
      <c r="BK327" s="2" t="s">
        <v>348</v>
      </c>
      <c r="BL327" s="2" t="s">
        <v>348</v>
      </c>
      <c r="BM327" s="2" t="s">
        <v>349</v>
      </c>
      <c r="BN327" s="20" t="s">
        <v>351</v>
      </c>
      <c r="BO327" s="20" t="s">
        <v>349</v>
      </c>
      <c r="BP327" s="20" t="s">
        <v>351</v>
      </c>
      <c r="BQ327" s="20" t="s">
        <v>349</v>
      </c>
      <c r="BR327" s="20" t="s">
        <v>348</v>
      </c>
      <c r="BS327" s="20" t="s">
        <v>349</v>
      </c>
      <c r="BT327" s="20" t="s">
        <v>348</v>
      </c>
      <c r="BU32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7" s="20" t="s">
        <v>348</v>
      </c>
      <c r="BW327" s="20" t="s">
        <v>348</v>
      </c>
      <c r="BX327" s="20" t="s">
        <v>348</v>
      </c>
      <c r="BY327" s="23" t="s">
        <v>349</v>
      </c>
      <c r="BZ327" s="2"/>
    </row>
    <row r="328" spans="1:78" ht="33.75" x14ac:dyDescent="0.25">
      <c r="A328" s="5" t="str">
        <f>Table1[[#This Row],[Provider Type Code]]&amp;""&amp;Table1[[#This Row],[Provider Category (Specialty)]]</f>
        <v>44W2</v>
      </c>
      <c r="B328" s="5" t="s">
        <v>443</v>
      </c>
      <c r="C328" s="3" t="s">
        <v>774</v>
      </c>
      <c r="D328" s="3" t="s">
        <v>127</v>
      </c>
      <c r="E328" s="2" t="s">
        <v>776</v>
      </c>
      <c r="F328" s="23" t="s">
        <v>522</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348</v>
      </c>
      <c r="AQ328" s="2" t="s">
        <v>348</v>
      </c>
      <c r="AR328" s="2" t="s">
        <v>348</v>
      </c>
      <c r="AS328" s="2" t="s">
        <v>348</v>
      </c>
      <c r="AT328" s="2" t="str">
        <f>IF(Table1[[#This Row],[Enrollment Type: Group]]="X", "N", "C")</f>
        <v>C</v>
      </c>
      <c r="AU328" s="2" t="s">
        <v>348</v>
      </c>
      <c r="AV328" s="2" t="s">
        <v>348</v>
      </c>
      <c r="AW328" s="2" t="s">
        <v>348</v>
      </c>
      <c r="AX328" s="2" t="s">
        <v>348</v>
      </c>
      <c r="AY328" s="2" t="str">
        <f>IF(Table1[[#This Row],[Enrollment Type: Individual within a Group]]="X", "Y", IF(Table1[[#This Row],[Enrollment Type: Atypical]]="A", "B", IF(Table1[[#This Row],[Enrollment Type: Individual]]="I", "B", IF(Table1[[#This Row],[Enrollment Type: Group]]="G", "B", "N"))))</f>
        <v>Y</v>
      </c>
      <c r="AZ328" s="2" t="s">
        <v>348</v>
      </c>
      <c r="BA328" s="2" t="s">
        <v>348</v>
      </c>
      <c r="BB328" s="2" t="s">
        <v>348</v>
      </c>
      <c r="BC328" s="2" t="str">
        <f>IF(Table1[[#This Row],[Enrollment Type: Group]]="X", "N", IF(Table1[[#This Row],[Enrollment Type: Atypical]]="A", "R", IF(Table1[[#This Row],[Enrollment Type: Individual]]="I", "R", IF(Table1[[#This Row],[Enrollment Type: Individual within a Group]]="N", "R", "Y"))))</f>
        <v>Y</v>
      </c>
      <c r="BD328" s="2" t="s">
        <v>348</v>
      </c>
      <c r="BE328" s="2" t="s">
        <v>348</v>
      </c>
      <c r="BF328" s="2" t="s">
        <v>348</v>
      </c>
      <c r="BG328" s="2" t="s">
        <v>348</v>
      </c>
      <c r="BH328" s="2" t="s">
        <v>348</v>
      </c>
      <c r="BI328" s="2" t="s">
        <v>349</v>
      </c>
      <c r="BJ328" s="2" t="str">
        <f>IF(Table1[[#This Row],[Enrollment Type: Group]]="X", "N", IF(Table1[[#This Row],[Enrollment Type: Atypical]]="A", "O", IF(Table1[[#This Row],[Enrollment Type: Individual]]="I", "O", IF(Table1[[#This Row],[Enrollment Type: Individual within a Group]]="N", "O", "O"))))</f>
        <v>O</v>
      </c>
      <c r="BK328" s="2" t="s">
        <v>348</v>
      </c>
      <c r="BL328" s="2" t="s">
        <v>348</v>
      </c>
      <c r="BM328" s="2" t="s">
        <v>349</v>
      </c>
      <c r="BN328" s="20" t="s">
        <v>351</v>
      </c>
      <c r="BO328" s="20" t="s">
        <v>349</v>
      </c>
      <c r="BP328" s="20" t="s">
        <v>351</v>
      </c>
      <c r="BQ328" s="20" t="s">
        <v>349</v>
      </c>
      <c r="BR328" s="20" t="s">
        <v>348</v>
      </c>
      <c r="BS328" s="20" t="s">
        <v>349</v>
      </c>
      <c r="BT328" s="20" t="s">
        <v>348</v>
      </c>
      <c r="BU32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8" s="20" t="s">
        <v>348</v>
      </c>
      <c r="BW328" s="20" t="s">
        <v>348</v>
      </c>
      <c r="BX328" s="20" t="s">
        <v>348</v>
      </c>
      <c r="BY328" s="23" t="s">
        <v>349</v>
      </c>
      <c r="BZ328" s="2"/>
    </row>
    <row r="329" spans="1:78" ht="33.75" x14ac:dyDescent="0.25">
      <c r="A329" s="5" t="str">
        <f>Table1[[#This Row],[Provider Type Code]]&amp;""&amp;Table1[[#This Row],[Provider Category (Specialty)]]</f>
        <v>44WI</v>
      </c>
      <c r="B329" s="5" t="s">
        <v>443</v>
      </c>
      <c r="C329" s="3" t="s">
        <v>774</v>
      </c>
      <c r="D329" s="3" t="s">
        <v>126</v>
      </c>
      <c r="E329" s="2" t="s">
        <v>777</v>
      </c>
      <c r="F329" s="23" t="s">
        <v>522</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348</v>
      </c>
      <c r="AQ329" s="2" t="s">
        <v>348</v>
      </c>
      <c r="AR329" s="2" t="s">
        <v>348</v>
      </c>
      <c r="AS329" s="2" t="s">
        <v>348</v>
      </c>
      <c r="AT329" s="2" t="str">
        <f>IF(Table1[[#This Row],[Enrollment Type: Group]]="X", "N", "C")</f>
        <v>C</v>
      </c>
      <c r="AU329" s="2" t="s">
        <v>348</v>
      </c>
      <c r="AV329" s="2" t="s">
        <v>348</v>
      </c>
      <c r="AW329" s="2" t="s">
        <v>348</v>
      </c>
      <c r="AX329" s="2" t="s">
        <v>348</v>
      </c>
      <c r="AY329" s="2" t="str">
        <f>IF(Table1[[#This Row],[Enrollment Type: Individual within a Group]]="X", "Y", IF(Table1[[#This Row],[Enrollment Type: Atypical]]="A", "B", IF(Table1[[#This Row],[Enrollment Type: Individual]]="I", "B", IF(Table1[[#This Row],[Enrollment Type: Group]]="G", "B", "N"))))</f>
        <v>Y</v>
      </c>
      <c r="AZ329" s="2" t="s">
        <v>348</v>
      </c>
      <c r="BA329" s="2" t="s">
        <v>348</v>
      </c>
      <c r="BB329" s="2" t="s">
        <v>348</v>
      </c>
      <c r="BC329" s="2" t="str">
        <f>IF(Table1[[#This Row],[Enrollment Type: Group]]="X", "N", IF(Table1[[#This Row],[Enrollment Type: Atypical]]="A", "R", IF(Table1[[#This Row],[Enrollment Type: Individual]]="I", "R", IF(Table1[[#This Row],[Enrollment Type: Individual within a Group]]="N", "R", "Y"))))</f>
        <v>Y</v>
      </c>
      <c r="BD329" s="2" t="s">
        <v>348</v>
      </c>
      <c r="BE329" s="2" t="s">
        <v>348</v>
      </c>
      <c r="BF329" s="2" t="s">
        <v>348</v>
      </c>
      <c r="BG329" s="2" t="s">
        <v>348</v>
      </c>
      <c r="BH329" s="2" t="s">
        <v>348</v>
      </c>
      <c r="BI329" s="2" t="s">
        <v>349</v>
      </c>
      <c r="BJ329" s="2" t="str">
        <f>IF(Table1[[#This Row],[Enrollment Type: Group]]="X", "N", IF(Table1[[#This Row],[Enrollment Type: Atypical]]="A", "O", IF(Table1[[#This Row],[Enrollment Type: Individual]]="I", "O", IF(Table1[[#This Row],[Enrollment Type: Individual within a Group]]="N", "O", "O"))))</f>
        <v>O</v>
      </c>
      <c r="BK329" s="2" t="s">
        <v>348</v>
      </c>
      <c r="BL329" s="2" t="s">
        <v>348</v>
      </c>
      <c r="BM329" s="2" t="s">
        <v>349</v>
      </c>
      <c r="BN329" s="20" t="s">
        <v>351</v>
      </c>
      <c r="BO329" s="20" t="s">
        <v>349</v>
      </c>
      <c r="BP329" s="20" t="s">
        <v>351</v>
      </c>
      <c r="BQ329" s="20" t="s">
        <v>349</v>
      </c>
      <c r="BR329" s="20" t="s">
        <v>348</v>
      </c>
      <c r="BS329" s="20" t="s">
        <v>349</v>
      </c>
      <c r="BT329" s="20" t="s">
        <v>348</v>
      </c>
      <c r="BU32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9" s="20" t="s">
        <v>348</v>
      </c>
      <c r="BW329" s="20" t="s">
        <v>348</v>
      </c>
      <c r="BX329" s="20" t="s">
        <v>348</v>
      </c>
      <c r="BY329" s="23" t="s">
        <v>349</v>
      </c>
      <c r="BZ329" s="2"/>
    </row>
    <row r="330" spans="1:78" ht="22.5" x14ac:dyDescent="0.25">
      <c r="A330" s="36" t="str">
        <f>Table1[[#This Row],[Provider Type Code]]&amp;""&amp;Table1[[#This Row],[Provider Category (Specialty)]]</f>
        <v>45E3</v>
      </c>
      <c r="B330" s="5" t="s">
        <v>444</v>
      </c>
      <c r="C330" s="3" t="s">
        <v>567</v>
      </c>
      <c r="D330" s="3" t="s">
        <v>67</v>
      </c>
      <c r="E330" s="2" t="s">
        <v>68</v>
      </c>
      <c r="F330" s="23" t="s">
        <v>518</v>
      </c>
      <c r="G330" s="17" t="s">
        <v>381</v>
      </c>
      <c r="H330" s="17" t="s">
        <v>381</v>
      </c>
      <c r="I330" s="17" t="s">
        <v>381</v>
      </c>
      <c r="J330" s="17" t="s">
        <v>347</v>
      </c>
      <c r="K330" s="2" t="s">
        <v>348</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348</v>
      </c>
      <c r="AQ330" s="2" t="s">
        <v>348</v>
      </c>
      <c r="AR330" s="2" t="s">
        <v>348</v>
      </c>
      <c r="AS330" s="2" t="s">
        <v>349</v>
      </c>
      <c r="AT330" s="2" t="str">
        <f>IF(Table1[[#This Row],[Enrollment Type: Group]]="X", "N", "C")</f>
        <v>C</v>
      </c>
      <c r="AU330" s="2" t="s">
        <v>348</v>
      </c>
      <c r="AV330" s="2" t="s">
        <v>348</v>
      </c>
      <c r="AW330" s="2" t="s">
        <v>348</v>
      </c>
      <c r="AX330" s="2" t="s">
        <v>349</v>
      </c>
      <c r="AY330" s="2" t="str">
        <f>IF(Table1[[#This Row],[Enrollment Type: Individual within a Group]]="X", "Y", IF(Table1[[#This Row],[Enrollment Type: Atypical]]="A", "B", IF(Table1[[#This Row],[Enrollment Type: Individual]]="I", "B", IF(Table1[[#This Row],[Enrollment Type: Group]]="G", "B", "N"))))</f>
        <v>Y</v>
      </c>
      <c r="AZ330" s="2" t="s">
        <v>348</v>
      </c>
      <c r="BA330" s="2" t="s">
        <v>348</v>
      </c>
      <c r="BB330" s="2" t="s">
        <v>348</v>
      </c>
      <c r="BC330" s="2" t="str">
        <f>IF(Table1[[#This Row],[Enrollment Type: Group]]="X", "N", IF(Table1[[#This Row],[Enrollment Type: Atypical]]="A", "R", IF(Table1[[#This Row],[Enrollment Type: Individual]]="I", "R", IF(Table1[[#This Row],[Enrollment Type: Individual within a Group]]="N", "R", "Y"))))</f>
        <v>Y</v>
      </c>
      <c r="BD330" s="2" t="s">
        <v>348</v>
      </c>
      <c r="BE330" s="2" t="s">
        <v>348</v>
      </c>
      <c r="BF330" s="2" t="s">
        <v>348</v>
      </c>
      <c r="BG330" s="2" t="s">
        <v>348</v>
      </c>
      <c r="BH330" s="2" t="s">
        <v>348</v>
      </c>
      <c r="BI330" s="2" t="s">
        <v>348</v>
      </c>
      <c r="BJ330" s="2" t="str">
        <f>IF(Table1[[#This Row],[Enrollment Type: Group]]="X", "N", IF(Table1[[#This Row],[Enrollment Type: Atypical]]="A", "O", IF(Table1[[#This Row],[Enrollment Type: Individual]]="I", "O", IF(Table1[[#This Row],[Enrollment Type: Individual within a Group]]="N", "O", "O"))))</f>
        <v>O</v>
      </c>
      <c r="BK330" s="2" t="s">
        <v>348</v>
      </c>
      <c r="BL330" s="2" t="s">
        <v>348</v>
      </c>
      <c r="BM330" s="2" t="s">
        <v>349</v>
      </c>
      <c r="BN330" s="20" t="s">
        <v>348</v>
      </c>
      <c r="BO330" s="20" t="s">
        <v>349</v>
      </c>
      <c r="BP330" s="20" t="s">
        <v>351</v>
      </c>
      <c r="BQ330" s="20" t="s">
        <v>349</v>
      </c>
      <c r="BR330" s="20" t="s">
        <v>348</v>
      </c>
      <c r="BS330" s="20" t="s">
        <v>349</v>
      </c>
      <c r="BT330" s="20" t="s">
        <v>348</v>
      </c>
      <c r="BU330" s="20" t="s">
        <v>348</v>
      </c>
      <c r="BV330" s="20" t="s">
        <v>348</v>
      </c>
      <c r="BW330" s="20" t="s">
        <v>348</v>
      </c>
      <c r="BX330" s="20" t="s">
        <v>348</v>
      </c>
      <c r="BY330" s="23" t="s">
        <v>349</v>
      </c>
      <c r="BZ330" s="2"/>
    </row>
    <row r="331" spans="1:78" ht="22.5" x14ac:dyDescent="0.25">
      <c r="A331" s="36" t="str">
        <f>Table1[[#This Row],[Provider Type Code]]&amp;""&amp;Table1[[#This Row],[Provider Category (Specialty)]]</f>
        <v>45S7</v>
      </c>
      <c r="B331" s="5" t="s">
        <v>444</v>
      </c>
      <c r="C331" s="3" t="s">
        <v>567</v>
      </c>
      <c r="D331" s="3" t="s">
        <v>268</v>
      </c>
      <c r="E331" s="2" t="s">
        <v>628</v>
      </c>
      <c r="F331" s="23" t="s">
        <v>518</v>
      </c>
      <c r="G331" s="17" t="s">
        <v>381</v>
      </c>
      <c r="H331" s="17" t="s">
        <v>381</v>
      </c>
      <c r="I331" s="17" t="s">
        <v>381</v>
      </c>
      <c r="J331" s="17" t="s">
        <v>347</v>
      </c>
      <c r="K331" s="2" t="s">
        <v>348</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348</v>
      </c>
      <c r="AQ331" s="2" t="s">
        <v>348</v>
      </c>
      <c r="AR331" s="2" t="s">
        <v>348</v>
      </c>
      <c r="AS331" s="2" t="s">
        <v>349</v>
      </c>
      <c r="AT331" s="2" t="str">
        <f>IF(Table1[[#This Row],[Enrollment Type: Group]]="X", "N", "C")</f>
        <v>C</v>
      </c>
      <c r="AU331" s="2" t="s">
        <v>348</v>
      </c>
      <c r="AV331" s="2" t="s">
        <v>348</v>
      </c>
      <c r="AW331" s="2" t="s">
        <v>348</v>
      </c>
      <c r="AX331" s="2" t="s">
        <v>349</v>
      </c>
      <c r="AY331" s="2" t="str">
        <f>IF(Table1[[#This Row],[Enrollment Type: Individual within a Group]]="X", "Y", IF(Table1[[#This Row],[Enrollment Type: Atypical]]="A", "B", IF(Table1[[#This Row],[Enrollment Type: Individual]]="I", "B", IF(Table1[[#This Row],[Enrollment Type: Group]]="G", "B", "N"))))</f>
        <v>Y</v>
      </c>
      <c r="AZ331" s="2" t="s">
        <v>348</v>
      </c>
      <c r="BA331" s="2" t="s">
        <v>348</v>
      </c>
      <c r="BB331" s="2" t="s">
        <v>348</v>
      </c>
      <c r="BC331" s="2" t="str">
        <f>IF(Table1[[#This Row],[Enrollment Type: Group]]="X", "N", IF(Table1[[#This Row],[Enrollment Type: Atypical]]="A", "R", IF(Table1[[#This Row],[Enrollment Type: Individual]]="I", "R", IF(Table1[[#This Row],[Enrollment Type: Individual within a Group]]="N", "R", "Y"))))</f>
        <v>Y</v>
      </c>
      <c r="BD331" s="2" t="s">
        <v>348</v>
      </c>
      <c r="BE331" s="2" t="s">
        <v>348</v>
      </c>
      <c r="BF331" s="2" t="s">
        <v>348</v>
      </c>
      <c r="BG331" s="2" t="s">
        <v>348</v>
      </c>
      <c r="BH331" s="2" t="s">
        <v>348</v>
      </c>
      <c r="BI331" s="2" t="s">
        <v>348</v>
      </c>
      <c r="BJ331" s="2" t="str">
        <f>IF(Table1[[#This Row],[Enrollment Type: Group]]="X", "N", IF(Table1[[#This Row],[Enrollment Type: Atypical]]="A", "O", IF(Table1[[#This Row],[Enrollment Type: Individual]]="I", "O", IF(Table1[[#This Row],[Enrollment Type: Individual within a Group]]="N", "O", "O"))))</f>
        <v>O</v>
      </c>
      <c r="BK331" s="2" t="s">
        <v>348</v>
      </c>
      <c r="BL331" s="2" t="s">
        <v>348</v>
      </c>
      <c r="BM331" s="2" t="s">
        <v>349</v>
      </c>
      <c r="BN331" s="20" t="s">
        <v>348</v>
      </c>
      <c r="BO331" s="20" t="s">
        <v>349</v>
      </c>
      <c r="BP331" s="20" t="s">
        <v>351</v>
      </c>
      <c r="BQ331" s="20" t="s">
        <v>349</v>
      </c>
      <c r="BR331" s="20" t="s">
        <v>348</v>
      </c>
      <c r="BS331" s="20" t="s">
        <v>349</v>
      </c>
      <c r="BT331" s="20" t="s">
        <v>348</v>
      </c>
      <c r="BU331" s="20" t="s">
        <v>348</v>
      </c>
      <c r="BV331" s="20" t="s">
        <v>348</v>
      </c>
      <c r="BW331" s="20" t="s">
        <v>348</v>
      </c>
      <c r="BX331" s="20" t="s">
        <v>348</v>
      </c>
      <c r="BY331" s="23" t="s">
        <v>349</v>
      </c>
      <c r="BZ331" s="2"/>
    </row>
    <row r="332" spans="1:78" ht="22.5" x14ac:dyDescent="0.25">
      <c r="A332" s="5" t="str">
        <f>Table1[[#This Row],[Provider Type Code]]&amp;""&amp;Table1[[#This Row],[Provider Category (Specialty)]]</f>
        <v>46C6</v>
      </c>
      <c r="B332" s="5" t="s">
        <v>343</v>
      </c>
      <c r="C332" s="3" t="s">
        <v>279</v>
      </c>
      <c r="D332" s="3" t="s">
        <v>14</v>
      </c>
      <c r="E332" s="2" t="s">
        <v>598</v>
      </c>
      <c r="F332" s="23" t="s">
        <v>518</v>
      </c>
      <c r="G332" s="17" t="s">
        <v>381</v>
      </c>
      <c r="H332" s="17" t="s">
        <v>382</v>
      </c>
      <c r="I332" s="17" t="s">
        <v>348</v>
      </c>
      <c r="J332" s="17" t="s">
        <v>381</v>
      </c>
      <c r="K332" s="2" t="s">
        <v>349</v>
      </c>
      <c r="L332" s="2" t="s">
        <v>348</v>
      </c>
      <c r="M332" s="2" t="s">
        <v>348</v>
      </c>
      <c r="N332" s="2" t="s">
        <v>348</v>
      </c>
      <c r="O332" s="2" t="s">
        <v>348</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348</v>
      </c>
      <c r="AQ332" s="2" t="s">
        <v>348</v>
      </c>
      <c r="AR332" s="2" t="s">
        <v>348</v>
      </c>
      <c r="AS332" s="2" t="s">
        <v>349</v>
      </c>
      <c r="AT332" s="2" t="str">
        <f>IF(Table1[[#This Row],[Enrollment Type: Group]]="X", "N", "C")</f>
        <v>N</v>
      </c>
      <c r="AU332" s="2" t="s">
        <v>348</v>
      </c>
      <c r="AV332" s="2" t="s">
        <v>348</v>
      </c>
      <c r="AW332" s="2" t="s">
        <v>348</v>
      </c>
      <c r="AX332" s="2" t="s">
        <v>348</v>
      </c>
      <c r="AY332" s="2" t="s">
        <v>650</v>
      </c>
      <c r="AZ332" s="2" t="s">
        <v>348</v>
      </c>
      <c r="BA332" s="2" t="s">
        <v>348</v>
      </c>
      <c r="BB332" s="2" t="s">
        <v>348</v>
      </c>
      <c r="BC332" s="2" t="str">
        <f>IF(Table1[[#This Row],[Enrollment Type: Group]]="X", "N", IF(Table1[[#This Row],[Enrollment Type: Atypical]]="A", "R", IF(Table1[[#This Row],[Enrollment Type: Individual]]="I", "R", IF(Table1[[#This Row],[Enrollment Type: Individual within a Group]]="N", "R", "Y"))))</f>
        <v>N</v>
      </c>
      <c r="BD332" s="2" t="s">
        <v>348</v>
      </c>
      <c r="BE332" s="2" t="s">
        <v>348</v>
      </c>
      <c r="BF332" s="2" t="s">
        <v>348</v>
      </c>
      <c r="BG332" s="2" t="s">
        <v>348</v>
      </c>
      <c r="BH332" s="2" t="s">
        <v>348</v>
      </c>
      <c r="BI332" s="2" t="s">
        <v>650</v>
      </c>
      <c r="BJ332" s="2" t="str">
        <f>IF(Table1[[#This Row],[Enrollment Type: Group]]="X", "N", IF(Table1[[#This Row],[Enrollment Type: Atypical]]="A", "O", IF(Table1[[#This Row],[Enrollment Type: Individual]]="I", "O", IF(Table1[[#This Row],[Enrollment Type: Individual within a Group]]="N", "O", "O"))))</f>
        <v>N</v>
      </c>
      <c r="BK332" s="2" t="s">
        <v>348</v>
      </c>
      <c r="BL332" s="2" t="s">
        <v>348</v>
      </c>
      <c r="BM332" s="2" t="s">
        <v>349</v>
      </c>
      <c r="BN332" s="20" t="s">
        <v>348</v>
      </c>
      <c r="BO332" s="20" t="s">
        <v>349</v>
      </c>
      <c r="BP332" s="20" t="s">
        <v>351</v>
      </c>
      <c r="BQ332" s="20" t="s">
        <v>349</v>
      </c>
      <c r="BR332" s="20" t="s">
        <v>348</v>
      </c>
      <c r="BS332" s="20" t="s">
        <v>349</v>
      </c>
      <c r="BT332" s="20" t="s">
        <v>348</v>
      </c>
      <c r="BU332" s="20" t="s">
        <v>351</v>
      </c>
      <c r="BV332" s="20" t="s">
        <v>348</v>
      </c>
      <c r="BW332" s="20" t="s">
        <v>348</v>
      </c>
      <c r="BX332" s="20" t="s">
        <v>348</v>
      </c>
      <c r="BY332" s="23" t="s">
        <v>349</v>
      </c>
    </row>
    <row r="333" spans="1:78" ht="22.5" x14ac:dyDescent="0.25">
      <c r="A333" s="5" t="str">
        <f>Table1[[#This Row],[Provider Type Code]]&amp;""&amp;Table1[[#This Row],[Provider Category (Specialty)]]</f>
        <v>46CM</v>
      </c>
      <c r="B333" s="5" t="s">
        <v>343</v>
      </c>
      <c r="C333" s="3" t="s">
        <v>279</v>
      </c>
      <c r="D333" s="3" t="s">
        <v>276</v>
      </c>
      <c r="E333" s="2" t="s">
        <v>279</v>
      </c>
      <c r="F333" s="23" t="s">
        <v>518</v>
      </c>
      <c r="G333" s="17" t="s">
        <v>381</v>
      </c>
      <c r="H333" s="17" t="s">
        <v>382</v>
      </c>
      <c r="I333" s="17" t="s">
        <v>348</v>
      </c>
      <c r="J333" s="17" t="s">
        <v>381</v>
      </c>
      <c r="K333" s="2" t="s">
        <v>349</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348</v>
      </c>
      <c r="AQ333" s="2" t="s">
        <v>348</v>
      </c>
      <c r="AR333" s="2" t="s">
        <v>348</v>
      </c>
      <c r="AS333" s="2" t="s">
        <v>349</v>
      </c>
      <c r="AT333" s="2" t="str">
        <f>IF(Table1[[#This Row],[Enrollment Type: Group]]="X", "N", "C")</f>
        <v>N</v>
      </c>
      <c r="AU333" s="2" t="s">
        <v>348</v>
      </c>
      <c r="AV333" s="2" t="s">
        <v>348</v>
      </c>
      <c r="AW333" s="2" t="s">
        <v>348</v>
      </c>
      <c r="AX333" s="2" t="s">
        <v>348</v>
      </c>
      <c r="AY333" s="2" t="s">
        <v>650</v>
      </c>
      <c r="AZ333" s="2" t="s">
        <v>348</v>
      </c>
      <c r="BA333" s="2" t="s">
        <v>348</v>
      </c>
      <c r="BB333" s="2" t="s">
        <v>348</v>
      </c>
      <c r="BC333" s="2" t="str">
        <f>IF(Table1[[#This Row],[Enrollment Type: Group]]="X", "N", IF(Table1[[#This Row],[Enrollment Type: Atypical]]="A", "R", IF(Table1[[#This Row],[Enrollment Type: Individual]]="I", "R", IF(Table1[[#This Row],[Enrollment Type: Individual within a Group]]="N", "R", "Y"))))</f>
        <v>N</v>
      </c>
      <c r="BD333" s="2" t="s">
        <v>348</v>
      </c>
      <c r="BE333" s="2" t="s">
        <v>348</v>
      </c>
      <c r="BF333" s="2" t="s">
        <v>348</v>
      </c>
      <c r="BG333" s="2" t="s">
        <v>348</v>
      </c>
      <c r="BH333" s="2" t="s">
        <v>348</v>
      </c>
      <c r="BI333" s="2" t="s">
        <v>650</v>
      </c>
      <c r="BJ333" s="2" t="str">
        <f>IF(Table1[[#This Row],[Enrollment Type: Group]]="X", "N", IF(Table1[[#This Row],[Enrollment Type: Atypical]]="A", "O", IF(Table1[[#This Row],[Enrollment Type: Individual]]="I", "O", IF(Table1[[#This Row],[Enrollment Type: Individual within a Group]]="N", "O", "O"))))</f>
        <v>N</v>
      </c>
      <c r="BK333" s="2" t="s">
        <v>348</v>
      </c>
      <c r="BL333" s="2" t="s">
        <v>348</v>
      </c>
      <c r="BM333" s="2" t="s">
        <v>349</v>
      </c>
      <c r="BN333" s="20" t="s">
        <v>348</v>
      </c>
      <c r="BO333" s="20" t="s">
        <v>349</v>
      </c>
      <c r="BP333" s="20" t="s">
        <v>351</v>
      </c>
      <c r="BQ333" s="20" t="s">
        <v>349</v>
      </c>
      <c r="BR333" s="20" t="s">
        <v>348</v>
      </c>
      <c r="BS333" s="20" t="s">
        <v>349</v>
      </c>
      <c r="BT333" s="20" t="s">
        <v>348</v>
      </c>
      <c r="BU333" s="20" t="s">
        <v>351</v>
      </c>
      <c r="BV333" s="20" t="s">
        <v>348</v>
      </c>
      <c r="BW333" s="20" t="s">
        <v>348</v>
      </c>
      <c r="BX333" s="20" t="s">
        <v>348</v>
      </c>
      <c r="BY333" s="23" t="s">
        <v>349</v>
      </c>
    </row>
    <row r="334" spans="1:78" ht="22.5" x14ac:dyDescent="0.25">
      <c r="A334" s="36" t="str">
        <f>Table1[[#This Row],[Provider Type Code]]&amp;""&amp;Table1[[#This Row],[Provider Category (Specialty)]]</f>
        <v>46JD</v>
      </c>
      <c r="B334" s="5" t="s">
        <v>343</v>
      </c>
      <c r="C334" s="3" t="s">
        <v>279</v>
      </c>
      <c r="D334" s="3" t="s">
        <v>816</v>
      </c>
      <c r="E334" s="2" t="s">
        <v>817</v>
      </c>
      <c r="F334" s="23" t="s">
        <v>518</v>
      </c>
      <c r="G334" s="17" t="s">
        <v>381</v>
      </c>
      <c r="H334" s="17" t="s">
        <v>382</v>
      </c>
      <c r="I334" s="17" t="s">
        <v>348</v>
      </c>
      <c r="J334" s="17" t="s">
        <v>381</v>
      </c>
      <c r="K334" s="2" t="s">
        <v>348</v>
      </c>
      <c r="L334" s="2" t="s">
        <v>348</v>
      </c>
      <c r="M334" s="2" t="s">
        <v>348</v>
      </c>
      <c r="N334" s="2" t="s">
        <v>348</v>
      </c>
      <c r="O334" s="2" t="s">
        <v>348</v>
      </c>
      <c r="P334" s="2" t="s">
        <v>348</v>
      </c>
      <c r="Q334" s="2" t="s">
        <v>348</v>
      </c>
      <c r="R334" s="2" t="s">
        <v>348</v>
      </c>
      <c r="S334" s="2" t="s">
        <v>348</v>
      </c>
      <c r="T334" s="2" t="s">
        <v>348</v>
      </c>
      <c r="U334" s="2" t="s">
        <v>348</v>
      </c>
      <c r="V334" s="2" t="s">
        <v>348</v>
      </c>
      <c r="W334" s="2" t="s">
        <v>348</v>
      </c>
      <c r="X334" s="2" t="s">
        <v>348</v>
      </c>
      <c r="Y334" s="2" t="s">
        <v>348</v>
      </c>
      <c r="Z334" s="2" t="s">
        <v>349</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348</v>
      </c>
      <c r="AQ334" s="2" t="s">
        <v>348</v>
      </c>
      <c r="AR334" s="2" t="s">
        <v>348</v>
      </c>
      <c r="AS334" s="2" t="s">
        <v>348</v>
      </c>
      <c r="AT334" s="2" t="str">
        <f>IF(Table1[[#This Row],[Enrollment Type: Group]]="X", "N", "C")</f>
        <v>N</v>
      </c>
      <c r="AU334" s="2" t="s">
        <v>348</v>
      </c>
      <c r="AV334" s="2" t="s">
        <v>348</v>
      </c>
      <c r="AW334" s="2" t="s">
        <v>348</v>
      </c>
      <c r="AX334" s="2" t="s">
        <v>348</v>
      </c>
      <c r="AY334" s="2" t="s">
        <v>348</v>
      </c>
      <c r="AZ334" s="2" t="s">
        <v>348</v>
      </c>
      <c r="BA334" s="2" t="s">
        <v>348</v>
      </c>
      <c r="BB334" s="2" t="s">
        <v>348</v>
      </c>
      <c r="BC334" s="48" t="s">
        <v>348</v>
      </c>
      <c r="BD334" s="2" t="s">
        <v>348</v>
      </c>
      <c r="BE334" s="2" t="s">
        <v>348</v>
      </c>
      <c r="BF334" s="2" t="s">
        <v>348</v>
      </c>
      <c r="BG334" s="2" t="s">
        <v>348</v>
      </c>
      <c r="BH334" s="2" t="s">
        <v>348</v>
      </c>
      <c r="BI334" s="2" t="s">
        <v>348</v>
      </c>
      <c r="BJ334" s="2" t="s">
        <v>348</v>
      </c>
      <c r="BK334" s="2" t="s">
        <v>348</v>
      </c>
      <c r="BL334" s="2" t="s">
        <v>348</v>
      </c>
      <c r="BM334" s="2" t="s">
        <v>348</v>
      </c>
      <c r="BN334" s="20" t="s">
        <v>348</v>
      </c>
      <c r="BO334" s="20" t="s">
        <v>348</v>
      </c>
      <c r="BP334" s="20" t="s">
        <v>348</v>
      </c>
      <c r="BQ334" s="20" t="s">
        <v>348</v>
      </c>
      <c r="BR334" s="20" t="s">
        <v>348</v>
      </c>
      <c r="BS334" s="20" t="s">
        <v>348</v>
      </c>
      <c r="BT334" s="20" t="s">
        <v>348</v>
      </c>
      <c r="BU334" s="20" t="s">
        <v>348</v>
      </c>
      <c r="BV334" s="20" t="s">
        <v>348</v>
      </c>
      <c r="BW334" s="20" t="s">
        <v>348</v>
      </c>
      <c r="BX334" s="20" t="s">
        <v>348</v>
      </c>
      <c r="BY334" s="23" t="s">
        <v>349</v>
      </c>
    </row>
    <row r="335" spans="1:78" x14ac:dyDescent="0.25">
      <c r="A335" s="36" t="str">
        <f>Table1[[#This Row],[Provider Type Code]]&amp;""&amp;Table1[[#This Row],[Provider Category (Specialty)]]</f>
        <v>47H6</v>
      </c>
      <c r="B335" s="5" t="s">
        <v>445</v>
      </c>
      <c r="C335" s="3" t="s">
        <v>106</v>
      </c>
      <c r="D335" s="3" t="s">
        <v>107</v>
      </c>
      <c r="E335" s="2" t="s">
        <v>106</v>
      </c>
      <c r="F335" s="23" t="s">
        <v>518</v>
      </c>
      <c r="G335" s="17" t="s">
        <v>381</v>
      </c>
      <c r="H335" s="17" t="s">
        <v>381</v>
      </c>
      <c r="I335" s="17" t="s">
        <v>381</v>
      </c>
      <c r="J335" s="17" t="s">
        <v>347</v>
      </c>
      <c r="K335" s="2" t="s">
        <v>348</v>
      </c>
      <c r="L335" s="2" t="s">
        <v>348</v>
      </c>
      <c r="M335" s="2" t="s">
        <v>348</v>
      </c>
      <c r="N335" s="2" t="s">
        <v>348</v>
      </c>
      <c r="O335" s="2" t="s">
        <v>349</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348</v>
      </c>
      <c r="AK335" s="2" t="s">
        <v>348</v>
      </c>
      <c r="AL335" s="2" t="s">
        <v>348</v>
      </c>
      <c r="AM335" s="2" t="s">
        <v>348</v>
      </c>
      <c r="AN335" s="2" t="s">
        <v>348</v>
      </c>
      <c r="AO335" s="2" t="s">
        <v>348</v>
      </c>
      <c r="AP335" s="2" t="s">
        <v>348</v>
      </c>
      <c r="AQ335" s="2" t="s">
        <v>348</v>
      </c>
      <c r="AR335" s="2" t="s">
        <v>348</v>
      </c>
      <c r="AS335" s="2" t="s">
        <v>348</v>
      </c>
      <c r="AT335" s="2" t="str">
        <f>IF(Table1[[#This Row],[Enrollment Type: Group]]="X", "N", "C")</f>
        <v>C</v>
      </c>
      <c r="AU335" s="2" t="s">
        <v>348</v>
      </c>
      <c r="AV335" s="2" t="s">
        <v>348</v>
      </c>
      <c r="AW335" s="2" t="s">
        <v>348</v>
      </c>
      <c r="AX335" s="2" t="s">
        <v>348</v>
      </c>
      <c r="AY335" s="2" t="str">
        <f>IF(Table1[[#This Row],[Enrollment Type: Individual within a Group]]="X", "Y", IF(Table1[[#This Row],[Enrollment Type: Atypical]]="A", "B", IF(Table1[[#This Row],[Enrollment Type: Individual]]="I", "B", IF(Table1[[#This Row],[Enrollment Type: Group]]="G", "B", "N"))))</f>
        <v>Y</v>
      </c>
      <c r="AZ335" s="2" t="s">
        <v>348</v>
      </c>
      <c r="BA335" s="2" t="s">
        <v>348</v>
      </c>
      <c r="BB335" s="2" t="s">
        <v>348</v>
      </c>
      <c r="BC335" s="2" t="str">
        <f>IF(Table1[[#This Row],[Enrollment Type: Group]]="X", "N", IF(Table1[[#This Row],[Enrollment Type: Atypical]]="A", "R", IF(Table1[[#This Row],[Enrollment Type: Individual]]="I", "R", IF(Table1[[#This Row],[Enrollment Type: Individual within a Group]]="N", "R", "Y"))))</f>
        <v>Y</v>
      </c>
      <c r="BD335" s="2" t="s">
        <v>348</v>
      </c>
      <c r="BE335" s="2" t="s">
        <v>348</v>
      </c>
      <c r="BF335" s="2" t="s">
        <v>348</v>
      </c>
      <c r="BG335" s="2" t="s">
        <v>348</v>
      </c>
      <c r="BH335" s="2" t="s">
        <v>348</v>
      </c>
      <c r="BI335" s="2" t="s">
        <v>348</v>
      </c>
      <c r="BJ335" s="2" t="str">
        <f>IF(Table1[[#This Row],[Enrollment Type: Group]]="X", "N", IF(Table1[[#This Row],[Enrollment Type: Atypical]]="A", "O", IF(Table1[[#This Row],[Enrollment Type: Individual]]="I", "O", IF(Table1[[#This Row],[Enrollment Type: Individual within a Group]]="N", "O", "O"))))</f>
        <v>O</v>
      </c>
      <c r="BK335" s="2" t="s">
        <v>348</v>
      </c>
      <c r="BL335" s="2" t="s">
        <v>348</v>
      </c>
      <c r="BM335" s="2" t="s">
        <v>349</v>
      </c>
      <c r="BN335" s="20" t="s">
        <v>349</v>
      </c>
      <c r="BO335" s="20" t="s">
        <v>349</v>
      </c>
      <c r="BP335" s="20" t="s">
        <v>351</v>
      </c>
      <c r="BQ335" s="20" t="s">
        <v>349</v>
      </c>
      <c r="BR335" s="20" t="s">
        <v>349</v>
      </c>
      <c r="BS335" s="20" t="s">
        <v>349</v>
      </c>
      <c r="BT335" s="20" t="s">
        <v>348</v>
      </c>
      <c r="BU335" s="20" t="s">
        <v>348</v>
      </c>
      <c r="BV335" s="20" t="s">
        <v>348</v>
      </c>
      <c r="BW335" s="20" t="s">
        <v>349</v>
      </c>
      <c r="BX335" s="20" t="s">
        <v>348</v>
      </c>
      <c r="BY335" s="23" t="s">
        <v>349</v>
      </c>
      <c r="BZ335" s="2"/>
    </row>
    <row r="336" spans="1:78" x14ac:dyDescent="0.25">
      <c r="A336" s="5" t="str">
        <f>Table1[[#This Row],[Provider Type Code]]&amp;""&amp;Table1[[#This Row],[Provider Category (Specialty)]]</f>
        <v>4848</v>
      </c>
      <c r="B336" s="5" t="s">
        <v>446</v>
      </c>
      <c r="C336" s="3" t="s">
        <v>568</v>
      </c>
      <c r="D336" s="3" t="s">
        <v>446</v>
      </c>
      <c r="E336" s="2" t="s">
        <v>244</v>
      </c>
      <c r="F336" s="23" t="s">
        <v>522</v>
      </c>
      <c r="G336" s="17" t="s">
        <v>381</v>
      </c>
      <c r="H336" s="17" t="s">
        <v>381</v>
      </c>
      <c r="I336" s="17" t="s">
        <v>381</v>
      </c>
      <c r="J336" s="17" t="s">
        <v>347</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348</v>
      </c>
      <c r="AF336" s="2" t="s">
        <v>348</v>
      </c>
      <c r="AG336" s="2" t="s">
        <v>348</v>
      </c>
      <c r="AH336" s="2" t="s">
        <v>348</v>
      </c>
      <c r="AI336" s="2" t="s">
        <v>348</v>
      </c>
      <c r="AJ336" s="2" t="s">
        <v>348</v>
      </c>
      <c r="AK336" s="2" t="s">
        <v>348</v>
      </c>
      <c r="AL336" s="2" t="s">
        <v>348</v>
      </c>
      <c r="AM336" s="2" t="s">
        <v>348</v>
      </c>
      <c r="AN336" s="2" t="s">
        <v>348</v>
      </c>
      <c r="AO336" s="2" t="s">
        <v>348</v>
      </c>
      <c r="AP336" s="2" t="s">
        <v>348</v>
      </c>
      <c r="AQ336" s="2" t="s">
        <v>348</v>
      </c>
      <c r="AR336" s="2" t="s">
        <v>348</v>
      </c>
      <c r="AS336" s="2" t="s">
        <v>348</v>
      </c>
      <c r="AT336" s="2" t="str">
        <f>IF(Table1[[#This Row],[Enrollment Type: Group]]="X", "N", "C")</f>
        <v>C</v>
      </c>
      <c r="AU336" s="2" t="s">
        <v>348</v>
      </c>
      <c r="AV336" s="2" t="s">
        <v>348</v>
      </c>
      <c r="AW336" s="2" t="s">
        <v>348</v>
      </c>
      <c r="AX336" s="2" t="s">
        <v>348</v>
      </c>
      <c r="AY336" s="2" t="str">
        <f>IF(Table1[[#This Row],[Enrollment Type: Individual within a Group]]="X", "Y", IF(Table1[[#This Row],[Enrollment Type: Atypical]]="A", "B", IF(Table1[[#This Row],[Enrollment Type: Individual]]="I", "B", IF(Table1[[#This Row],[Enrollment Type: Group]]="G", "B", "N"))))</f>
        <v>Y</v>
      </c>
      <c r="AZ336" s="2" t="s">
        <v>348</v>
      </c>
      <c r="BA336" s="2" t="s">
        <v>348</v>
      </c>
      <c r="BB336" s="2" t="s">
        <v>348</v>
      </c>
      <c r="BC336" s="2" t="str">
        <f>IF(Table1[[#This Row],[Enrollment Type: Group]]="X", "N", IF(Table1[[#This Row],[Enrollment Type: Atypical]]="A", "R", IF(Table1[[#This Row],[Enrollment Type: Individual]]="I", "R", IF(Table1[[#This Row],[Enrollment Type: Individual within a Group]]="N", "R", "Y"))))</f>
        <v>Y</v>
      </c>
      <c r="BD336" s="2" t="s">
        <v>348</v>
      </c>
      <c r="BE336" s="2" t="s">
        <v>348</v>
      </c>
      <c r="BF336" s="2" t="s">
        <v>348</v>
      </c>
      <c r="BG336" s="2" t="s">
        <v>348</v>
      </c>
      <c r="BH336" s="2" t="s">
        <v>348</v>
      </c>
      <c r="BI336" s="2" t="s">
        <v>349</v>
      </c>
      <c r="BJ336" s="2" t="str">
        <f>IF(Table1[[#This Row],[Enrollment Type: Group]]="X", "N", IF(Table1[[#This Row],[Enrollment Type: Atypical]]="A", "O", IF(Table1[[#This Row],[Enrollment Type: Individual]]="I", "O", IF(Table1[[#This Row],[Enrollment Type: Individual within a Group]]="N", "O", "O"))))</f>
        <v>O</v>
      </c>
      <c r="BK336" s="2" t="s">
        <v>348</v>
      </c>
      <c r="BL336" s="2" t="s">
        <v>348</v>
      </c>
      <c r="BM336" s="2" t="s">
        <v>349</v>
      </c>
      <c r="BN336" s="20" t="s">
        <v>349</v>
      </c>
      <c r="BO336" s="20" t="s">
        <v>349</v>
      </c>
      <c r="BP336" s="20" t="s">
        <v>351</v>
      </c>
      <c r="BQ336" s="20" t="s">
        <v>349</v>
      </c>
      <c r="BR336" s="20" t="s">
        <v>348</v>
      </c>
      <c r="BS336" s="20" t="s">
        <v>349</v>
      </c>
      <c r="BT336" s="20" t="s">
        <v>348</v>
      </c>
      <c r="BU33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6" s="20" t="s">
        <v>348</v>
      </c>
      <c r="BW336" s="20" t="s">
        <v>348</v>
      </c>
      <c r="BX336" s="20" t="s">
        <v>348</v>
      </c>
      <c r="BY336" s="23" t="s">
        <v>349</v>
      </c>
      <c r="BZ336" s="2"/>
    </row>
    <row r="337" spans="1:79" ht="22.5" x14ac:dyDescent="0.25">
      <c r="A337" s="5" t="str">
        <f>Table1[[#This Row],[Provider Type Code]]&amp;""&amp;Table1[[#This Row],[Provider Category (Specialty)]]</f>
        <v>49E3</v>
      </c>
      <c r="B337" s="5" t="s">
        <v>447</v>
      </c>
      <c r="C337" s="3" t="s">
        <v>84</v>
      </c>
      <c r="D337" s="3" t="s">
        <v>67</v>
      </c>
      <c r="E337" s="2" t="s">
        <v>68</v>
      </c>
      <c r="F337" s="23" t="s">
        <v>521</v>
      </c>
      <c r="G337" s="17" t="s">
        <v>381</v>
      </c>
      <c r="H337" s="17" t="s">
        <v>381</v>
      </c>
      <c r="I337" s="17" t="s">
        <v>381</v>
      </c>
      <c r="J337" s="17" t="s">
        <v>347</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348</v>
      </c>
      <c r="AF337" s="2" t="s">
        <v>348</v>
      </c>
      <c r="AG337" s="2" t="s">
        <v>348</v>
      </c>
      <c r="AH337" s="2" t="s">
        <v>348</v>
      </c>
      <c r="AI337" s="2" t="s">
        <v>348</v>
      </c>
      <c r="AJ337" s="2" t="s">
        <v>348</v>
      </c>
      <c r="AK337" s="2" t="s">
        <v>348</v>
      </c>
      <c r="AL337" s="2" t="s">
        <v>348</v>
      </c>
      <c r="AM337" s="2" t="s">
        <v>348</v>
      </c>
      <c r="AN337" s="2" t="s">
        <v>348</v>
      </c>
      <c r="AO337" s="2" t="s">
        <v>348</v>
      </c>
      <c r="AP337" s="2" t="s">
        <v>348</v>
      </c>
      <c r="AQ337" s="2" t="s">
        <v>348</v>
      </c>
      <c r="AR337" s="2" t="s">
        <v>348</v>
      </c>
      <c r="AS337" s="2" t="s">
        <v>349</v>
      </c>
      <c r="AT337" s="2" t="str">
        <f>IF(Table1[[#This Row],[Enrollment Type: Group]]="X", "N", "C")</f>
        <v>C</v>
      </c>
      <c r="AU337" s="2" t="s">
        <v>348</v>
      </c>
      <c r="AV337" s="2" t="s">
        <v>348</v>
      </c>
      <c r="AW337" s="2" t="s">
        <v>348</v>
      </c>
      <c r="AX337" s="2" t="s">
        <v>348</v>
      </c>
      <c r="AY337" s="2" t="str">
        <f>IF(Table1[[#This Row],[Enrollment Type: Individual within a Group]]="X", "Y", IF(Table1[[#This Row],[Enrollment Type: Atypical]]="A", "B", IF(Table1[[#This Row],[Enrollment Type: Individual]]="I", "B", IF(Table1[[#This Row],[Enrollment Type: Group]]="G", "B", "N"))))</f>
        <v>Y</v>
      </c>
      <c r="AZ337" s="2" t="s">
        <v>349</v>
      </c>
      <c r="BA337" s="2" t="s">
        <v>348</v>
      </c>
      <c r="BB337" s="2" t="s">
        <v>348</v>
      </c>
      <c r="BC337" s="2" t="str">
        <f>IF(Table1[[#This Row],[Enrollment Type: Group]]="X", "N", IF(Table1[[#This Row],[Enrollment Type: Atypical]]="A", "R", IF(Table1[[#This Row],[Enrollment Type: Individual]]="I", "R", IF(Table1[[#This Row],[Enrollment Type: Individual within a Group]]="N", "R", "Y"))))</f>
        <v>Y</v>
      </c>
      <c r="BD337" s="2" t="s">
        <v>348</v>
      </c>
      <c r="BE337" s="2" t="s">
        <v>348</v>
      </c>
      <c r="BF337" s="2" t="s">
        <v>348</v>
      </c>
      <c r="BG337" s="2" t="s">
        <v>348</v>
      </c>
      <c r="BH337" s="2" t="s">
        <v>348</v>
      </c>
      <c r="BI337" s="2" t="s">
        <v>349</v>
      </c>
      <c r="BJ337" s="2" t="str">
        <f>IF(Table1[[#This Row],[Enrollment Type: Group]]="X", "N", IF(Table1[[#This Row],[Enrollment Type: Atypical]]="A", "O", IF(Table1[[#This Row],[Enrollment Type: Individual]]="I", "O", IF(Table1[[#This Row],[Enrollment Type: Individual within a Group]]="N", "O", "O"))))</f>
        <v>O</v>
      </c>
      <c r="BK337" s="2" t="s">
        <v>348</v>
      </c>
      <c r="BL337" s="2" t="s">
        <v>348</v>
      </c>
      <c r="BM337" s="2" t="s">
        <v>349</v>
      </c>
      <c r="BN337" s="20" t="s">
        <v>349</v>
      </c>
      <c r="BO337" s="20" t="s">
        <v>349</v>
      </c>
      <c r="BP337" s="20" t="s">
        <v>351</v>
      </c>
      <c r="BQ337" s="20" t="s">
        <v>349</v>
      </c>
      <c r="BR337" s="20" t="s">
        <v>348</v>
      </c>
      <c r="BS337" s="20" t="s">
        <v>349</v>
      </c>
      <c r="BT337" s="20" t="s">
        <v>348</v>
      </c>
      <c r="BU33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7" s="20" t="s">
        <v>348</v>
      </c>
      <c r="BW337" s="20" t="s">
        <v>348</v>
      </c>
      <c r="BX337" s="20" t="s">
        <v>348</v>
      </c>
      <c r="BY337" s="23" t="s">
        <v>349</v>
      </c>
      <c r="BZ337" s="2"/>
      <c r="CA337" s="2" t="s">
        <v>391</v>
      </c>
    </row>
    <row r="338" spans="1:79" ht="22.5" x14ac:dyDescent="0.25">
      <c r="A338" s="5" t="str">
        <f>Table1[[#This Row],[Provider Type Code]]&amp;""&amp;Table1[[#This Row],[Provider Category (Specialty)]]</f>
        <v>49F2</v>
      </c>
      <c r="B338" s="4" t="s">
        <v>447</v>
      </c>
      <c r="C338" s="21" t="s">
        <v>84</v>
      </c>
      <c r="D338" s="4" t="s">
        <v>85</v>
      </c>
      <c r="E338" s="21" t="s">
        <v>84</v>
      </c>
      <c r="F338" s="21" t="s">
        <v>521</v>
      </c>
      <c r="G338" s="4" t="s">
        <v>381</v>
      </c>
      <c r="H338" s="4" t="s">
        <v>381</v>
      </c>
      <c r="I338" s="4" t="s">
        <v>381</v>
      </c>
      <c r="J338" s="4" t="s">
        <v>347</v>
      </c>
      <c r="K338" s="1" t="s">
        <v>348</v>
      </c>
      <c r="L338" s="1" t="s">
        <v>348</v>
      </c>
      <c r="M338" s="1" t="s">
        <v>348</v>
      </c>
      <c r="N338" s="1" t="s">
        <v>348</v>
      </c>
      <c r="O338" s="1" t="s">
        <v>348</v>
      </c>
      <c r="P338" s="1" t="s">
        <v>348</v>
      </c>
      <c r="Q338" s="1" t="s">
        <v>348</v>
      </c>
      <c r="R338" s="1" t="s">
        <v>348</v>
      </c>
      <c r="S338" s="1" t="s">
        <v>348</v>
      </c>
      <c r="T338" s="1" t="s">
        <v>348</v>
      </c>
      <c r="U338" s="1" t="s">
        <v>348</v>
      </c>
      <c r="V338" s="1" t="s">
        <v>348</v>
      </c>
      <c r="W338" s="1" t="s">
        <v>348</v>
      </c>
      <c r="X338" s="1" t="s">
        <v>348</v>
      </c>
      <c r="Y338" s="1" t="s">
        <v>348</v>
      </c>
      <c r="Z338" s="1" t="s">
        <v>348</v>
      </c>
      <c r="AA338" s="1" t="s">
        <v>348</v>
      </c>
      <c r="AB338" s="1" t="s">
        <v>348</v>
      </c>
      <c r="AC338" s="1" t="s">
        <v>348</v>
      </c>
      <c r="AD338" s="1" t="s">
        <v>348</v>
      </c>
      <c r="AE338" s="1" t="s">
        <v>348</v>
      </c>
      <c r="AF338" s="1" t="s">
        <v>348</v>
      </c>
      <c r="AG338" s="1" t="s">
        <v>348</v>
      </c>
      <c r="AH338" s="1" t="s">
        <v>348</v>
      </c>
      <c r="AI338" s="1" t="s">
        <v>348</v>
      </c>
      <c r="AJ338" s="1" t="s">
        <v>348</v>
      </c>
      <c r="AK338" s="1" t="s">
        <v>348</v>
      </c>
      <c r="AL338" s="1" t="s">
        <v>349</v>
      </c>
      <c r="AM338" s="1" t="s">
        <v>348</v>
      </c>
      <c r="AN338" s="1" t="s">
        <v>348</v>
      </c>
      <c r="AO338" s="1" t="s">
        <v>348</v>
      </c>
      <c r="AP338" s="1" t="s">
        <v>348</v>
      </c>
      <c r="AQ338" s="1" t="s">
        <v>348</v>
      </c>
      <c r="AR338" s="1" t="s">
        <v>348</v>
      </c>
      <c r="AS338" s="1" t="s">
        <v>349</v>
      </c>
      <c r="AT338" s="1" t="str">
        <f>IF(Table1[[#This Row],[Enrollment Type: Group]]="X", "N", "C")</f>
        <v>C</v>
      </c>
      <c r="AU338" s="1" t="s">
        <v>348</v>
      </c>
      <c r="AV338" s="1" t="s">
        <v>348</v>
      </c>
      <c r="AW338" s="1" t="s">
        <v>348</v>
      </c>
      <c r="AX338" s="1" t="s">
        <v>348</v>
      </c>
      <c r="AY338" s="1" t="str">
        <f>IF(Table1[[#This Row],[Enrollment Type: Individual within a Group]]="X", "Y", IF(Table1[[#This Row],[Enrollment Type: Atypical]]="A", "B", IF(Table1[[#This Row],[Enrollment Type: Individual]]="I", "B", IF(Table1[[#This Row],[Enrollment Type: Group]]="G", "B", "N"))))</f>
        <v>Y</v>
      </c>
      <c r="AZ338" s="1" t="s">
        <v>349</v>
      </c>
      <c r="BA338" s="1" t="s">
        <v>348</v>
      </c>
      <c r="BB338" s="1" t="s">
        <v>348</v>
      </c>
      <c r="BC338" s="1" t="str">
        <f>IF(Table1[[#This Row],[Enrollment Type: Group]]="X", "N", IF(Table1[[#This Row],[Enrollment Type: Atypical]]="A", "R", IF(Table1[[#This Row],[Enrollment Type: Individual]]="I", "R", IF(Table1[[#This Row],[Enrollment Type: Individual within a Group]]="N", "R", "Y"))))</f>
        <v>Y</v>
      </c>
      <c r="BD338" s="1" t="s">
        <v>348</v>
      </c>
      <c r="BE338" s="1" t="s">
        <v>348</v>
      </c>
      <c r="BF338" s="1" t="s">
        <v>348</v>
      </c>
      <c r="BG338" s="1" t="s">
        <v>348</v>
      </c>
      <c r="BH338" s="1" t="s">
        <v>348</v>
      </c>
      <c r="BI338" s="1" t="s">
        <v>349</v>
      </c>
      <c r="BJ338" s="1" t="str">
        <f>IF(Table1[[#This Row],[Enrollment Type: Group]]="X", "N", IF(Table1[[#This Row],[Enrollment Type: Atypical]]="A", "O", IF(Table1[[#This Row],[Enrollment Type: Individual]]="I", "O", IF(Table1[[#This Row],[Enrollment Type: Individual within a Group]]="N", "O", "O"))))</f>
        <v>O</v>
      </c>
      <c r="BK338" s="1" t="s">
        <v>348</v>
      </c>
      <c r="BL338" s="1" t="s">
        <v>348</v>
      </c>
      <c r="BM338" s="1" t="s">
        <v>349</v>
      </c>
      <c r="BN338" s="1" t="s">
        <v>349</v>
      </c>
      <c r="BO338" s="1" t="s">
        <v>349</v>
      </c>
      <c r="BP338" s="1" t="s">
        <v>351</v>
      </c>
      <c r="BQ338" s="1" t="s">
        <v>349</v>
      </c>
      <c r="BR338" s="1" t="s">
        <v>348</v>
      </c>
      <c r="BS338" s="1" t="s">
        <v>349</v>
      </c>
      <c r="BT338" s="1" t="s">
        <v>348</v>
      </c>
      <c r="BU338" s="1"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8" s="1" t="s">
        <v>348</v>
      </c>
      <c r="BW338" s="1" t="s">
        <v>348</v>
      </c>
      <c r="BX338" s="1" t="s">
        <v>348</v>
      </c>
      <c r="BY338" s="1" t="s">
        <v>349</v>
      </c>
      <c r="CA338" s="1" t="s">
        <v>391</v>
      </c>
    </row>
    <row r="339" spans="1:79" x14ac:dyDescent="0.25">
      <c r="A339" s="36" t="str">
        <f>Table1[[#This Row],[Provider Type Code]]&amp;""&amp;Table1[[#This Row],[Provider Category (Specialty)]]</f>
        <v>51E5</v>
      </c>
      <c r="B339" s="5" t="s">
        <v>448</v>
      </c>
      <c r="C339" s="3" t="s">
        <v>569</v>
      </c>
      <c r="D339" s="3" t="s">
        <v>29</v>
      </c>
      <c r="E339" s="2" t="s">
        <v>604</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348</v>
      </c>
      <c r="AF339" s="2" t="s">
        <v>348</v>
      </c>
      <c r="AG339" s="2" t="s">
        <v>349</v>
      </c>
      <c r="AH339" s="2" t="s">
        <v>348</v>
      </c>
      <c r="AI339" s="2" t="s">
        <v>348</v>
      </c>
      <c r="AJ339" s="2" t="s">
        <v>348</v>
      </c>
      <c r="AK339" s="2" t="s">
        <v>348</v>
      </c>
      <c r="AL339" s="2" t="s">
        <v>348</v>
      </c>
      <c r="AM339" s="2" t="s">
        <v>348</v>
      </c>
      <c r="AN339" s="2" t="s">
        <v>348</v>
      </c>
      <c r="AO339" s="2" t="s">
        <v>348</v>
      </c>
      <c r="AP339" s="2" t="s">
        <v>348</v>
      </c>
      <c r="AQ339" s="2" t="s">
        <v>348</v>
      </c>
      <c r="AR339" s="2" t="s">
        <v>348</v>
      </c>
      <c r="AS339" s="2" t="s">
        <v>349</v>
      </c>
      <c r="AT339" s="2" t="str">
        <f>IF(Table1[[#This Row],[Enrollment Type: Group]]="X", "N", "C")</f>
        <v>N</v>
      </c>
      <c r="AU339" s="2" t="s">
        <v>348</v>
      </c>
      <c r="AV339" s="2" t="s">
        <v>348</v>
      </c>
      <c r="AW339" s="2" t="s">
        <v>348</v>
      </c>
      <c r="AX339" s="2" t="s">
        <v>348</v>
      </c>
      <c r="AY339" s="2" t="str">
        <f>IF(Table1[[#This Row],[Enrollment Type: Individual within a Group]]="X", "Y", IF(Table1[[#This Row],[Enrollment Type: Atypical]]="A", "B", IF(Table1[[#This Row],[Enrollment Type: Individual]]="I", "B", IF(Table1[[#This Row],[Enrollment Type: Group]]="G", "B", "N"))))</f>
        <v>Y</v>
      </c>
      <c r="AZ339" s="2" t="s">
        <v>348</v>
      </c>
      <c r="BA339" s="2" t="s">
        <v>348</v>
      </c>
      <c r="BB339" s="2" t="s">
        <v>348</v>
      </c>
      <c r="BC339" s="2" t="s">
        <v>351</v>
      </c>
      <c r="BD339" s="2" t="s">
        <v>348</v>
      </c>
      <c r="BE339" s="2" t="s">
        <v>348</v>
      </c>
      <c r="BF339" s="2" t="s">
        <v>348</v>
      </c>
      <c r="BG339" s="2" t="s">
        <v>348</v>
      </c>
      <c r="BH339" s="2" t="s">
        <v>348</v>
      </c>
      <c r="BI339" s="2" t="s">
        <v>348</v>
      </c>
      <c r="BJ339" s="2" t="str">
        <f>IF(Table1[[#This Row],[Enrollment Type: Group]]="X", "N", IF(Table1[[#This Row],[Enrollment Type: Atypical]]="A", "O", IF(Table1[[#This Row],[Enrollment Type: Individual]]="I", "O", IF(Table1[[#This Row],[Enrollment Type: Individual within a Group]]="N", "O", "O"))))</f>
        <v>N</v>
      </c>
      <c r="BK339" s="2" t="s">
        <v>348</v>
      </c>
      <c r="BL339" s="2" t="s">
        <v>348</v>
      </c>
      <c r="BM339" s="2" t="s">
        <v>349</v>
      </c>
      <c r="BN339" s="20" t="s">
        <v>348</v>
      </c>
      <c r="BO339" s="20" t="s">
        <v>349</v>
      </c>
      <c r="BP339" s="20" t="s">
        <v>351</v>
      </c>
      <c r="BQ339" s="20" t="s">
        <v>349</v>
      </c>
      <c r="BR339" s="20" t="s">
        <v>348</v>
      </c>
      <c r="BS339" s="20" t="s">
        <v>349</v>
      </c>
      <c r="BT339" s="20" t="s">
        <v>348</v>
      </c>
      <c r="BU339" s="20" t="s">
        <v>348</v>
      </c>
      <c r="BV339" s="20" t="s">
        <v>348</v>
      </c>
      <c r="BW339" s="20" t="s">
        <v>348</v>
      </c>
      <c r="BX339" s="20" t="s">
        <v>348</v>
      </c>
      <c r="BY339" s="23" t="s">
        <v>349</v>
      </c>
      <c r="BZ339" s="2"/>
    </row>
    <row r="340" spans="1:79" x14ac:dyDescent="0.25">
      <c r="A340" s="36" t="str">
        <f>Table1[[#This Row],[Provider Type Code]]&amp;""&amp;Table1[[#This Row],[Provider Category (Specialty)]]</f>
        <v>53E7</v>
      </c>
      <c r="B340" s="5" t="s">
        <v>449</v>
      </c>
      <c r="C340" s="3" t="s">
        <v>569</v>
      </c>
      <c r="D340" s="3" t="s">
        <v>30</v>
      </c>
      <c r="E340" s="2" t="s">
        <v>605</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348</v>
      </c>
      <c r="AF340" s="2" t="s">
        <v>348</v>
      </c>
      <c r="AG340" s="2" t="s">
        <v>349</v>
      </c>
      <c r="AH340" s="2" t="s">
        <v>348</v>
      </c>
      <c r="AI340" s="2" t="s">
        <v>348</v>
      </c>
      <c r="AJ340" s="2" t="s">
        <v>348</v>
      </c>
      <c r="AK340" s="2" t="s">
        <v>348</v>
      </c>
      <c r="AL340" s="2" t="s">
        <v>348</v>
      </c>
      <c r="AM340" s="2" t="s">
        <v>348</v>
      </c>
      <c r="AN340" s="2" t="s">
        <v>348</v>
      </c>
      <c r="AO340" s="2" t="s">
        <v>348</v>
      </c>
      <c r="AP340" s="2" t="s">
        <v>348</v>
      </c>
      <c r="AQ340" s="2" t="s">
        <v>348</v>
      </c>
      <c r="AR340" s="2" t="s">
        <v>348</v>
      </c>
      <c r="AS340" s="2" t="s">
        <v>349</v>
      </c>
      <c r="AT340" s="2" t="str">
        <f>IF(Table1[[#This Row],[Enrollment Type: Group]]="X", "N", "C")</f>
        <v>N</v>
      </c>
      <c r="AU340" s="2" t="s">
        <v>348</v>
      </c>
      <c r="AV340" s="2" t="s">
        <v>348</v>
      </c>
      <c r="AW340" s="2" t="s">
        <v>348</v>
      </c>
      <c r="AX340" s="2" t="s">
        <v>348</v>
      </c>
      <c r="AY340" s="2" t="str">
        <f>IF(Table1[[#This Row],[Enrollment Type: Individual within a Group]]="X", "Y", IF(Table1[[#This Row],[Enrollment Type: Atypical]]="A", "B", IF(Table1[[#This Row],[Enrollment Type: Individual]]="I", "B", IF(Table1[[#This Row],[Enrollment Type: Group]]="G", "B", "N"))))</f>
        <v>Y</v>
      </c>
      <c r="AZ340" s="2" t="s">
        <v>348</v>
      </c>
      <c r="BA340" s="2" t="s">
        <v>348</v>
      </c>
      <c r="BB340" s="2" t="s">
        <v>348</v>
      </c>
      <c r="BC340" s="2" t="s">
        <v>349</v>
      </c>
      <c r="BD340" s="2" t="s">
        <v>348</v>
      </c>
      <c r="BE340" s="2" t="s">
        <v>348</v>
      </c>
      <c r="BF340" s="2" t="s">
        <v>348</v>
      </c>
      <c r="BG340" s="2" t="s">
        <v>348</v>
      </c>
      <c r="BH340" s="2" t="s">
        <v>348</v>
      </c>
      <c r="BI340" s="2" t="s">
        <v>348</v>
      </c>
      <c r="BJ340" s="2" t="str">
        <f>IF(Table1[[#This Row],[Enrollment Type: Group]]="X", "N", IF(Table1[[#This Row],[Enrollment Type: Atypical]]="A", "O", IF(Table1[[#This Row],[Enrollment Type: Individual]]="I", "O", IF(Table1[[#This Row],[Enrollment Type: Individual within a Group]]="N", "O", "O"))))</f>
        <v>N</v>
      </c>
      <c r="BK340" s="2" t="s">
        <v>348</v>
      </c>
      <c r="BL340" s="2" t="s">
        <v>348</v>
      </c>
      <c r="BM340" s="2" t="s">
        <v>349</v>
      </c>
      <c r="BN340" s="20" t="s">
        <v>348</v>
      </c>
      <c r="BO340" s="20" t="s">
        <v>349</v>
      </c>
      <c r="BP340" s="20" t="s">
        <v>351</v>
      </c>
      <c r="BQ340" s="20" t="s">
        <v>349</v>
      </c>
      <c r="BR340" s="20" t="s">
        <v>348</v>
      </c>
      <c r="BS340" s="20" t="s">
        <v>349</v>
      </c>
      <c r="BT340" s="20" t="s">
        <v>348</v>
      </c>
      <c r="BU340" s="20" t="s">
        <v>348</v>
      </c>
      <c r="BV340" s="20" t="s">
        <v>348</v>
      </c>
      <c r="BW340" s="20" t="s">
        <v>348</v>
      </c>
      <c r="BX340" s="20" t="s">
        <v>348</v>
      </c>
      <c r="BY340" s="23" t="s">
        <v>349</v>
      </c>
    </row>
    <row r="341" spans="1:79" ht="22.5" x14ac:dyDescent="0.25">
      <c r="A341" s="36" t="str">
        <f>Table1[[#This Row],[Provider Type Code]]&amp;""&amp;Table1[[#This Row],[Provider Category (Specialty)]]</f>
        <v>53EC</v>
      </c>
      <c r="B341" s="5" t="s">
        <v>449</v>
      </c>
      <c r="C341" s="3" t="s">
        <v>569</v>
      </c>
      <c r="D341" s="3" t="s">
        <v>31</v>
      </c>
      <c r="E341" s="2" t="s">
        <v>32</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348</v>
      </c>
      <c r="AF341" s="2" t="s">
        <v>348</v>
      </c>
      <c r="AG341" s="2" t="s">
        <v>349</v>
      </c>
      <c r="AH341" s="2" t="s">
        <v>348</v>
      </c>
      <c r="AI341" s="2" t="s">
        <v>348</v>
      </c>
      <c r="AJ341" s="2" t="s">
        <v>348</v>
      </c>
      <c r="AK341" s="2" t="s">
        <v>348</v>
      </c>
      <c r="AL341" s="2" t="s">
        <v>348</v>
      </c>
      <c r="AM341" s="2" t="s">
        <v>348</v>
      </c>
      <c r="AN341" s="2" t="s">
        <v>348</v>
      </c>
      <c r="AO341" s="2" t="s">
        <v>348</v>
      </c>
      <c r="AP341" s="2" t="s">
        <v>348</v>
      </c>
      <c r="AQ341" s="2" t="s">
        <v>348</v>
      </c>
      <c r="AR341" s="2" t="s">
        <v>348</v>
      </c>
      <c r="AS341" s="2" t="s">
        <v>349</v>
      </c>
      <c r="AT341" s="2" t="str">
        <f>IF(Table1[[#This Row],[Enrollment Type: Group]]="X", "N", "C")</f>
        <v>N</v>
      </c>
      <c r="AU341" s="2" t="s">
        <v>348</v>
      </c>
      <c r="AV341" s="2" t="s">
        <v>348</v>
      </c>
      <c r="AW341" s="2" t="s">
        <v>348</v>
      </c>
      <c r="AX341" s="2" t="s">
        <v>348</v>
      </c>
      <c r="AY341" s="2" t="str">
        <f>IF(Table1[[#This Row],[Enrollment Type: Individual within a Group]]="X", "Y", IF(Table1[[#This Row],[Enrollment Type: Atypical]]="A", "B", IF(Table1[[#This Row],[Enrollment Type: Individual]]="I", "B", IF(Table1[[#This Row],[Enrollment Type: Group]]="G", "B", "N"))))</f>
        <v>Y</v>
      </c>
      <c r="AZ341" s="2" t="s">
        <v>348</v>
      </c>
      <c r="BA341" s="2" t="s">
        <v>348</v>
      </c>
      <c r="BB341" s="2" t="s">
        <v>348</v>
      </c>
      <c r="BC341" s="2" t="s">
        <v>349</v>
      </c>
      <c r="BD341" s="2" t="s">
        <v>348</v>
      </c>
      <c r="BE341" s="2" t="s">
        <v>348</v>
      </c>
      <c r="BF341" s="2" t="s">
        <v>348</v>
      </c>
      <c r="BG341" s="2" t="s">
        <v>348</v>
      </c>
      <c r="BH341" s="2" t="s">
        <v>348</v>
      </c>
      <c r="BI341" s="2" t="s">
        <v>348</v>
      </c>
      <c r="BJ341" s="2" t="str">
        <f>IF(Table1[[#This Row],[Enrollment Type: Group]]="X", "N", IF(Table1[[#This Row],[Enrollment Type: Atypical]]="A", "O", IF(Table1[[#This Row],[Enrollment Type: Individual]]="I", "O", IF(Table1[[#This Row],[Enrollment Type: Individual within a Group]]="N", "O", "O"))))</f>
        <v>N</v>
      </c>
      <c r="BK341" s="2" t="s">
        <v>348</v>
      </c>
      <c r="BL341" s="2" t="s">
        <v>348</v>
      </c>
      <c r="BM341" s="2" t="s">
        <v>349</v>
      </c>
      <c r="BN341" s="20" t="s">
        <v>348</v>
      </c>
      <c r="BO341" s="20" t="s">
        <v>349</v>
      </c>
      <c r="BP341" s="20" t="s">
        <v>351</v>
      </c>
      <c r="BQ341" s="20" t="s">
        <v>349</v>
      </c>
      <c r="BR341" s="20" t="s">
        <v>348</v>
      </c>
      <c r="BS341" s="20" t="s">
        <v>349</v>
      </c>
      <c r="BT341" s="20" t="s">
        <v>348</v>
      </c>
      <c r="BU341" s="20" t="s">
        <v>348</v>
      </c>
      <c r="BV341" s="20" t="s">
        <v>348</v>
      </c>
      <c r="BW341" s="20" t="s">
        <v>348</v>
      </c>
      <c r="BX341" s="20" t="s">
        <v>348</v>
      </c>
      <c r="BY341" s="23" t="s">
        <v>349</v>
      </c>
    </row>
    <row r="342" spans="1:79" ht="22.5" x14ac:dyDescent="0.25">
      <c r="A342" s="36" t="str">
        <f>Table1[[#This Row],[Provider Type Code]]&amp;""&amp;Table1[[#This Row],[Provider Category (Specialty)]]</f>
        <v>54E8</v>
      </c>
      <c r="B342" s="5" t="s">
        <v>450</v>
      </c>
      <c r="C342" s="3" t="s">
        <v>569</v>
      </c>
      <c r="D342" s="3" t="s">
        <v>33</v>
      </c>
      <c r="E342" s="2" t="s">
        <v>34</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348</v>
      </c>
      <c r="AF342" s="2" t="s">
        <v>348</v>
      </c>
      <c r="AG342" s="2" t="s">
        <v>349</v>
      </c>
      <c r="AH342" s="2" t="s">
        <v>348</v>
      </c>
      <c r="AI342" s="2" t="s">
        <v>348</v>
      </c>
      <c r="AJ342" s="2" t="s">
        <v>348</v>
      </c>
      <c r="AK342" s="2" t="s">
        <v>348</v>
      </c>
      <c r="AL342" s="2" t="s">
        <v>348</v>
      </c>
      <c r="AM342" s="2" t="s">
        <v>348</v>
      </c>
      <c r="AN342" s="2" t="s">
        <v>348</v>
      </c>
      <c r="AO342" s="2" t="s">
        <v>348</v>
      </c>
      <c r="AP342" s="2" t="s">
        <v>348</v>
      </c>
      <c r="AQ342" s="2" t="s">
        <v>348</v>
      </c>
      <c r="AR342" s="2" t="s">
        <v>348</v>
      </c>
      <c r="AS342" s="2" t="s">
        <v>349</v>
      </c>
      <c r="AT342" s="2" t="str">
        <f>IF(Table1[[#This Row],[Enrollment Type: Group]]="X", "N", "C")</f>
        <v>N</v>
      </c>
      <c r="AU342" s="2" t="s">
        <v>348</v>
      </c>
      <c r="AV342" s="2" t="s">
        <v>348</v>
      </c>
      <c r="AW342" s="2" t="s">
        <v>348</v>
      </c>
      <c r="AX342" s="2" t="s">
        <v>348</v>
      </c>
      <c r="AY342" s="2" t="str">
        <f>IF(Table1[[#This Row],[Enrollment Type: Individual within a Group]]="X", "Y", IF(Table1[[#This Row],[Enrollment Type: Atypical]]="A", "B", IF(Table1[[#This Row],[Enrollment Type: Individual]]="I", "B", IF(Table1[[#This Row],[Enrollment Type: Group]]="G", "B", "N"))))</f>
        <v>Y</v>
      </c>
      <c r="AZ342" s="2" t="s">
        <v>348</v>
      </c>
      <c r="BA342" s="2" t="s">
        <v>348</v>
      </c>
      <c r="BB342" s="2" t="s">
        <v>348</v>
      </c>
      <c r="BC342" s="2" t="s">
        <v>349</v>
      </c>
      <c r="BD342" s="2" t="s">
        <v>348</v>
      </c>
      <c r="BE342" s="2" t="s">
        <v>348</v>
      </c>
      <c r="BF342" s="2" t="s">
        <v>348</v>
      </c>
      <c r="BG342" s="2" t="s">
        <v>348</v>
      </c>
      <c r="BH342" s="2" t="s">
        <v>348</v>
      </c>
      <c r="BI342" s="2" t="s">
        <v>348</v>
      </c>
      <c r="BJ342" s="2" t="str">
        <f>IF(Table1[[#This Row],[Enrollment Type: Group]]="X", "N", IF(Table1[[#This Row],[Enrollment Type: Atypical]]="A", "O", IF(Table1[[#This Row],[Enrollment Type: Individual]]="I", "O", IF(Table1[[#This Row],[Enrollment Type: Individual within a Group]]="N", "O", "O"))))</f>
        <v>N</v>
      </c>
      <c r="BK342" s="2" t="s">
        <v>348</v>
      </c>
      <c r="BL342" s="2" t="s">
        <v>348</v>
      </c>
      <c r="BM342" s="2" t="s">
        <v>349</v>
      </c>
      <c r="BN342" s="20" t="s">
        <v>348</v>
      </c>
      <c r="BO342" s="20" t="s">
        <v>349</v>
      </c>
      <c r="BP342" s="20" t="s">
        <v>351</v>
      </c>
      <c r="BQ342" s="20" t="s">
        <v>349</v>
      </c>
      <c r="BR342" s="20" t="s">
        <v>348</v>
      </c>
      <c r="BS342" s="20" t="s">
        <v>349</v>
      </c>
      <c r="BT342" s="20" t="s">
        <v>348</v>
      </c>
      <c r="BU342" s="20" t="s">
        <v>348</v>
      </c>
      <c r="BV342" s="20" t="s">
        <v>348</v>
      </c>
      <c r="BW342" s="20" t="s">
        <v>348</v>
      </c>
      <c r="BX342" s="20" t="s">
        <v>348</v>
      </c>
      <c r="BY342" s="23" t="s">
        <v>349</v>
      </c>
    </row>
    <row r="343" spans="1:79" x14ac:dyDescent="0.25">
      <c r="A343" s="36" t="str">
        <f>Table1[[#This Row],[Provider Type Code]]&amp;""&amp;Table1[[#This Row],[Provider Category (Specialty)]]</f>
        <v>55E9</v>
      </c>
      <c r="B343" s="5" t="s">
        <v>451</v>
      </c>
      <c r="C343" s="3" t="s">
        <v>569</v>
      </c>
      <c r="D343" s="3" t="s">
        <v>35</v>
      </c>
      <c r="E343" s="2" t="s">
        <v>36</v>
      </c>
      <c r="F343" s="23" t="s">
        <v>518</v>
      </c>
      <c r="G343" s="17" t="s">
        <v>353</v>
      </c>
      <c r="H343" s="17" t="s">
        <v>381</v>
      </c>
      <c r="I343" s="17" t="s">
        <v>381</v>
      </c>
      <c r="J343" s="17" t="s">
        <v>381</v>
      </c>
      <c r="K343" s="2" t="s">
        <v>348</v>
      </c>
      <c r="L343" s="2" t="s">
        <v>348</v>
      </c>
      <c r="M343" s="2" t="s">
        <v>348</v>
      </c>
      <c r="N343" s="2" t="s">
        <v>348</v>
      </c>
      <c r="O343" s="2" t="s">
        <v>348</v>
      </c>
      <c r="P343" s="2" t="s">
        <v>348</v>
      </c>
      <c r="Q343" s="2" t="s">
        <v>348</v>
      </c>
      <c r="R343" s="2" t="s">
        <v>348</v>
      </c>
      <c r="S343" s="2" t="s">
        <v>348</v>
      </c>
      <c r="T343" s="2" t="s">
        <v>348</v>
      </c>
      <c r="U343" s="2" t="s">
        <v>348</v>
      </c>
      <c r="V343" s="2" t="s">
        <v>348</v>
      </c>
      <c r="W343" s="2" t="s">
        <v>348</v>
      </c>
      <c r="X343" s="2" t="s">
        <v>348</v>
      </c>
      <c r="Y343" s="2" t="s">
        <v>348</v>
      </c>
      <c r="Z343" s="2" t="s">
        <v>348</v>
      </c>
      <c r="AA343" s="2" t="s">
        <v>348</v>
      </c>
      <c r="AB343" s="2" t="s">
        <v>348</v>
      </c>
      <c r="AC343" s="2" t="s">
        <v>348</v>
      </c>
      <c r="AD343" s="2" t="s">
        <v>348</v>
      </c>
      <c r="AE343" s="2" t="s">
        <v>348</v>
      </c>
      <c r="AF343" s="2" t="s">
        <v>348</v>
      </c>
      <c r="AG343" s="2" t="s">
        <v>349</v>
      </c>
      <c r="AH343" s="2" t="s">
        <v>348</v>
      </c>
      <c r="AI343" s="2" t="s">
        <v>348</v>
      </c>
      <c r="AJ343" s="2" t="s">
        <v>348</v>
      </c>
      <c r="AK343" s="2" t="s">
        <v>348</v>
      </c>
      <c r="AL343" s="2" t="s">
        <v>348</v>
      </c>
      <c r="AM343" s="2" t="s">
        <v>348</v>
      </c>
      <c r="AN343" s="2" t="s">
        <v>348</v>
      </c>
      <c r="AO343" s="2" t="s">
        <v>348</v>
      </c>
      <c r="AP343" s="2" t="s">
        <v>348</v>
      </c>
      <c r="AQ343" s="2" t="s">
        <v>348</v>
      </c>
      <c r="AR343" s="2" t="s">
        <v>348</v>
      </c>
      <c r="AS343" s="2" t="s">
        <v>349</v>
      </c>
      <c r="AT343" s="2" t="str">
        <f>IF(Table1[[#This Row],[Enrollment Type: Group]]="X", "N", "C")</f>
        <v>N</v>
      </c>
      <c r="AU343" s="2" t="s">
        <v>348</v>
      </c>
      <c r="AV343" s="2" t="s">
        <v>348</v>
      </c>
      <c r="AW343" s="2" t="s">
        <v>348</v>
      </c>
      <c r="AX343" s="2" t="s">
        <v>348</v>
      </c>
      <c r="AY343" s="2" t="str">
        <f>IF(Table1[[#This Row],[Enrollment Type: Individual within a Group]]="X", "Y", IF(Table1[[#This Row],[Enrollment Type: Atypical]]="A", "B", IF(Table1[[#This Row],[Enrollment Type: Individual]]="I", "B", IF(Table1[[#This Row],[Enrollment Type: Group]]="G", "B", "N"))))</f>
        <v>Y</v>
      </c>
      <c r="AZ343" s="2" t="s">
        <v>348</v>
      </c>
      <c r="BA343" s="2" t="s">
        <v>348</v>
      </c>
      <c r="BB343" s="2" t="s">
        <v>348</v>
      </c>
      <c r="BC343" s="2" t="s">
        <v>349</v>
      </c>
      <c r="BD343" s="2" t="s">
        <v>348</v>
      </c>
      <c r="BE343" s="2" t="s">
        <v>348</v>
      </c>
      <c r="BF343" s="2" t="s">
        <v>348</v>
      </c>
      <c r="BG343" s="2" t="s">
        <v>348</v>
      </c>
      <c r="BH343" s="2" t="s">
        <v>348</v>
      </c>
      <c r="BI343" s="2" t="s">
        <v>348</v>
      </c>
      <c r="BJ343" s="2" t="str">
        <f>IF(Table1[[#This Row],[Enrollment Type: Group]]="X", "N", IF(Table1[[#This Row],[Enrollment Type: Atypical]]="A", "O", IF(Table1[[#This Row],[Enrollment Type: Individual]]="I", "O", IF(Table1[[#This Row],[Enrollment Type: Individual within a Group]]="N", "O", "O"))))</f>
        <v>N</v>
      </c>
      <c r="BK343" s="2" t="s">
        <v>348</v>
      </c>
      <c r="BL343" s="2" t="s">
        <v>348</v>
      </c>
      <c r="BM343" s="2" t="s">
        <v>349</v>
      </c>
      <c r="BN343" s="20" t="s">
        <v>348</v>
      </c>
      <c r="BO343" s="20" t="s">
        <v>349</v>
      </c>
      <c r="BP343" s="20" t="s">
        <v>351</v>
      </c>
      <c r="BQ343" s="20" t="s">
        <v>349</v>
      </c>
      <c r="BR343" s="20" t="s">
        <v>348</v>
      </c>
      <c r="BS343" s="20" t="s">
        <v>349</v>
      </c>
      <c r="BT343" s="20" t="s">
        <v>348</v>
      </c>
      <c r="BU343" s="20" t="s">
        <v>348</v>
      </c>
      <c r="BV343" s="20" t="s">
        <v>348</v>
      </c>
      <c r="BW343" s="20" t="s">
        <v>348</v>
      </c>
      <c r="BX343" s="20" t="s">
        <v>348</v>
      </c>
      <c r="BY343" s="23" t="s">
        <v>349</v>
      </c>
    </row>
    <row r="344" spans="1:79" ht="22.5" x14ac:dyDescent="0.25">
      <c r="A344" s="36" t="str">
        <f>Table1[[#This Row],[Provider Type Code]]&amp;""&amp;Table1[[#This Row],[Provider Category (Specialty)]]</f>
        <v>56EA</v>
      </c>
      <c r="B344" s="5" t="s">
        <v>452</v>
      </c>
      <c r="C344" s="3" t="s">
        <v>569</v>
      </c>
      <c r="D344" s="3" t="s">
        <v>37</v>
      </c>
      <c r="E344" s="2" t="s">
        <v>38</v>
      </c>
      <c r="F344" s="23" t="s">
        <v>518</v>
      </c>
      <c r="G344" s="17" t="s">
        <v>353</v>
      </c>
      <c r="H344" s="17" t="s">
        <v>381</v>
      </c>
      <c r="I344" s="17" t="s">
        <v>381</v>
      </c>
      <c r="J344" s="17" t="s">
        <v>381</v>
      </c>
      <c r="K344" s="2" t="s">
        <v>348</v>
      </c>
      <c r="L344" s="2" t="s">
        <v>348</v>
      </c>
      <c r="M344" s="2" t="s">
        <v>348</v>
      </c>
      <c r="N344" s="2" t="s">
        <v>348</v>
      </c>
      <c r="O344" s="2" t="s">
        <v>348</v>
      </c>
      <c r="P344" s="2" t="s">
        <v>348</v>
      </c>
      <c r="Q344" s="2" t="s">
        <v>348</v>
      </c>
      <c r="R344" s="2" t="s">
        <v>348</v>
      </c>
      <c r="S344" s="2" t="s">
        <v>348</v>
      </c>
      <c r="T344" s="2" t="s">
        <v>348</v>
      </c>
      <c r="U344" s="2" t="s">
        <v>348</v>
      </c>
      <c r="V344" s="2" t="s">
        <v>348</v>
      </c>
      <c r="W344" s="2" t="s">
        <v>348</v>
      </c>
      <c r="X344" s="2" t="s">
        <v>348</v>
      </c>
      <c r="Y344" s="2" t="s">
        <v>348</v>
      </c>
      <c r="Z344" s="2" t="s">
        <v>348</v>
      </c>
      <c r="AA344" s="2" t="s">
        <v>348</v>
      </c>
      <c r="AB344" s="2" t="s">
        <v>348</v>
      </c>
      <c r="AC344" s="2" t="s">
        <v>348</v>
      </c>
      <c r="AD344" s="2" t="s">
        <v>348</v>
      </c>
      <c r="AE344" s="2" t="s">
        <v>348</v>
      </c>
      <c r="AF344" s="2" t="s">
        <v>348</v>
      </c>
      <c r="AG344" s="2" t="s">
        <v>349</v>
      </c>
      <c r="AH344" s="2" t="s">
        <v>348</v>
      </c>
      <c r="AI344" s="2" t="s">
        <v>348</v>
      </c>
      <c r="AJ344" s="2" t="s">
        <v>348</v>
      </c>
      <c r="AK344" s="2" t="s">
        <v>348</v>
      </c>
      <c r="AL344" s="2" t="s">
        <v>348</v>
      </c>
      <c r="AM344" s="2" t="s">
        <v>348</v>
      </c>
      <c r="AN344" s="2" t="s">
        <v>348</v>
      </c>
      <c r="AO344" s="2" t="s">
        <v>348</v>
      </c>
      <c r="AP344" s="2" t="s">
        <v>348</v>
      </c>
      <c r="AQ344" s="2" t="s">
        <v>348</v>
      </c>
      <c r="AR344" s="2" t="s">
        <v>348</v>
      </c>
      <c r="AS344" s="2" t="s">
        <v>349</v>
      </c>
      <c r="AT344" s="2" t="str">
        <f>IF(Table1[[#This Row],[Enrollment Type: Group]]="X", "N", "C")</f>
        <v>N</v>
      </c>
      <c r="AU344" s="2" t="s">
        <v>348</v>
      </c>
      <c r="AV344" s="2" t="s">
        <v>348</v>
      </c>
      <c r="AW344" s="2" t="s">
        <v>348</v>
      </c>
      <c r="AX344" s="2" t="s">
        <v>348</v>
      </c>
      <c r="AY344" s="2" t="str">
        <f>IF(Table1[[#This Row],[Enrollment Type: Individual within a Group]]="X", "Y", IF(Table1[[#This Row],[Enrollment Type: Atypical]]="A", "B", IF(Table1[[#This Row],[Enrollment Type: Individual]]="I", "B", IF(Table1[[#This Row],[Enrollment Type: Group]]="G", "B", "N"))))</f>
        <v>Y</v>
      </c>
      <c r="AZ344" s="2" t="s">
        <v>348</v>
      </c>
      <c r="BA344" s="2" t="s">
        <v>348</v>
      </c>
      <c r="BB344" s="2" t="s">
        <v>348</v>
      </c>
      <c r="BC344" s="2" t="s">
        <v>349</v>
      </c>
      <c r="BD344" s="2" t="s">
        <v>348</v>
      </c>
      <c r="BE344" s="2" t="s">
        <v>348</v>
      </c>
      <c r="BF344" s="2" t="s">
        <v>348</v>
      </c>
      <c r="BG344" s="2" t="s">
        <v>348</v>
      </c>
      <c r="BH344" s="2" t="s">
        <v>348</v>
      </c>
      <c r="BI344" s="2" t="s">
        <v>348</v>
      </c>
      <c r="BJ344" s="2" t="str">
        <f>IF(Table1[[#This Row],[Enrollment Type: Group]]="X", "N", IF(Table1[[#This Row],[Enrollment Type: Atypical]]="A", "O", IF(Table1[[#This Row],[Enrollment Type: Individual]]="I", "O", IF(Table1[[#This Row],[Enrollment Type: Individual within a Group]]="N", "O", "O"))))</f>
        <v>N</v>
      </c>
      <c r="BK344" s="2" t="s">
        <v>348</v>
      </c>
      <c r="BL344" s="2" t="s">
        <v>348</v>
      </c>
      <c r="BM344" s="2" t="s">
        <v>349</v>
      </c>
      <c r="BN344" s="20" t="s">
        <v>348</v>
      </c>
      <c r="BO344" s="20" t="s">
        <v>349</v>
      </c>
      <c r="BP344" s="20" t="s">
        <v>351</v>
      </c>
      <c r="BQ344" s="20" t="s">
        <v>349</v>
      </c>
      <c r="BR344" s="20" t="s">
        <v>348</v>
      </c>
      <c r="BS344" s="20" t="s">
        <v>349</v>
      </c>
      <c r="BT344" s="20" t="s">
        <v>348</v>
      </c>
      <c r="BU344" s="20" t="s">
        <v>348</v>
      </c>
      <c r="BV344" s="20" t="s">
        <v>348</v>
      </c>
      <c r="BW344" s="20" t="s">
        <v>348</v>
      </c>
      <c r="BX344" s="20" t="s">
        <v>348</v>
      </c>
      <c r="BY344" s="23" t="s">
        <v>349</v>
      </c>
    </row>
    <row r="345" spans="1:79" x14ac:dyDescent="0.25">
      <c r="A345" s="36" t="str">
        <f>Table1[[#This Row],[Provider Type Code]]&amp;""&amp;Table1[[#This Row],[Provider Category (Specialty)]]</f>
        <v>57EB</v>
      </c>
      <c r="B345" s="5" t="s">
        <v>453</v>
      </c>
      <c r="C345" s="3" t="s">
        <v>569</v>
      </c>
      <c r="D345" s="3" t="s">
        <v>39</v>
      </c>
      <c r="E345" s="2" t="s">
        <v>40</v>
      </c>
      <c r="F345" s="23" t="s">
        <v>518</v>
      </c>
      <c r="G345" s="17" t="s">
        <v>353</v>
      </c>
      <c r="H345" s="17" t="s">
        <v>381</v>
      </c>
      <c r="I345" s="17" t="s">
        <v>381</v>
      </c>
      <c r="J345" s="17" t="s">
        <v>381</v>
      </c>
      <c r="K345" s="2" t="s">
        <v>348</v>
      </c>
      <c r="L345" s="2" t="s">
        <v>348</v>
      </c>
      <c r="M345" s="2" t="s">
        <v>348</v>
      </c>
      <c r="N345" s="2" t="s">
        <v>348</v>
      </c>
      <c r="O345" s="2" t="s">
        <v>348</v>
      </c>
      <c r="P345" s="2" t="s">
        <v>348</v>
      </c>
      <c r="Q345" s="2" t="s">
        <v>348</v>
      </c>
      <c r="R345" s="2" t="s">
        <v>348</v>
      </c>
      <c r="S345" s="2" t="s">
        <v>348</v>
      </c>
      <c r="T345" s="2" t="s">
        <v>348</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349</v>
      </c>
      <c r="AH345" s="2" t="s">
        <v>348</v>
      </c>
      <c r="AI345" s="2" t="s">
        <v>348</v>
      </c>
      <c r="AJ345" s="2" t="s">
        <v>348</v>
      </c>
      <c r="AK345" s="2" t="s">
        <v>348</v>
      </c>
      <c r="AL345" s="2" t="s">
        <v>348</v>
      </c>
      <c r="AM345" s="2" t="s">
        <v>348</v>
      </c>
      <c r="AN345" s="2" t="s">
        <v>348</v>
      </c>
      <c r="AO345" s="2" t="s">
        <v>348</v>
      </c>
      <c r="AP345" s="2" t="s">
        <v>348</v>
      </c>
      <c r="AQ345" s="2" t="s">
        <v>348</v>
      </c>
      <c r="AR345" s="2" t="s">
        <v>348</v>
      </c>
      <c r="AS345" s="2" t="s">
        <v>349</v>
      </c>
      <c r="AT345" s="2" t="str">
        <f>IF(Table1[[#This Row],[Enrollment Type: Group]]="X", "N", "C")</f>
        <v>N</v>
      </c>
      <c r="AU345" s="2" t="s">
        <v>348</v>
      </c>
      <c r="AV345" s="2" t="s">
        <v>348</v>
      </c>
      <c r="AW345" s="2" t="s">
        <v>348</v>
      </c>
      <c r="AX345" s="2" t="s">
        <v>348</v>
      </c>
      <c r="AY345" s="2" t="str">
        <f>IF(Table1[[#This Row],[Enrollment Type: Individual within a Group]]="X", "Y", IF(Table1[[#This Row],[Enrollment Type: Atypical]]="A", "B", IF(Table1[[#This Row],[Enrollment Type: Individual]]="I", "B", IF(Table1[[#This Row],[Enrollment Type: Group]]="G", "B", "N"))))</f>
        <v>Y</v>
      </c>
      <c r="AZ345" s="2" t="s">
        <v>348</v>
      </c>
      <c r="BA345" s="2" t="s">
        <v>348</v>
      </c>
      <c r="BB345" s="2" t="s">
        <v>348</v>
      </c>
      <c r="BC345" s="2" t="s">
        <v>349</v>
      </c>
      <c r="BD345" s="2" t="s">
        <v>348</v>
      </c>
      <c r="BE345" s="2" t="s">
        <v>348</v>
      </c>
      <c r="BF345" s="2" t="s">
        <v>348</v>
      </c>
      <c r="BG345" s="2" t="s">
        <v>348</v>
      </c>
      <c r="BH345" s="2" t="s">
        <v>348</v>
      </c>
      <c r="BI345" s="2" t="s">
        <v>348</v>
      </c>
      <c r="BJ345" s="2" t="str">
        <f>IF(Table1[[#This Row],[Enrollment Type: Group]]="X", "N", IF(Table1[[#This Row],[Enrollment Type: Atypical]]="A", "O", IF(Table1[[#This Row],[Enrollment Type: Individual]]="I", "O", IF(Table1[[#This Row],[Enrollment Type: Individual within a Group]]="N", "O", "O"))))</f>
        <v>N</v>
      </c>
      <c r="BK345" s="2" t="s">
        <v>348</v>
      </c>
      <c r="BL345" s="2" t="s">
        <v>348</v>
      </c>
      <c r="BM345" s="2" t="s">
        <v>349</v>
      </c>
      <c r="BN345" s="20" t="s">
        <v>348</v>
      </c>
      <c r="BO345" s="20" t="s">
        <v>349</v>
      </c>
      <c r="BP345" s="20" t="s">
        <v>351</v>
      </c>
      <c r="BQ345" s="20" t="s">
        <v>349</v>
      </c>
      <c r="BR345" s="20" t="s">
        <v>348</v>
      </c>
      <c r="BS345" s="20" t="s">
        <v>349</v>
      </c>
      <c r="BT345" s="20" t="s">
        <v>348</v>
      </c>
      <c r="BU345" s="20" t="s">
        <v>348</v>
      </c>
      <c r="BV345" s="20" t="s">
        <v>348</v>
      </c>
      <c r="BW345" s="20" t="s">
        <v>348</v>
      </c>
      <c r="BX345" s="20" t="s">
        <v>348</v>
      </c>
      <c r="BY345" s="23" t="s">
        <v>349</v>
      </c>
    </row>
    <row r="346" spans="1:79" x14ac:dyDescent="0.25">
      <c r="A346" s="5" t="str">
        <f>Table1[[#This Row],[Provider Type Code]]&amp;""&amp;Table1[[#This Row],[Provider Category (Specialty)]]</f>
        <v>58E3</v>
      </c>
      <c r="B346" s="5" t="s">
        <v>454</v>
      </c>
      <c r="C346" s="3" t="s">
        <v>327</v>
      </c>
      <c r="D346" s="3" t="s">
        <v>67</v>
      </c>
      <c r="E346" s="2" t="s">
        <v>68</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349</v>
      </c>
      <c r="T346" s="2" t="s">
        <v>348</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348</v>
      </c>
      <c r="AL346" s="2" t="s">
        <v>348</v>
      </c>
      <c r="AM346" s="2" t="s">
        <v>349</v>
      </c>
      <c r="AN346" s="2" t="s">
        <v>348</v>
      </c>
      <c r="AO346" s="2" t="s">
        <v>348</v>
      </c>
      <c r="AP346" s="2" t="s">
        <v>348</v>
      </c>
      <c r="AQ346" s="2" t="s">
        <v>348</v>
      </c>
      <c r="AR346" s="2" t="s">
        <v>348</v>
      </c>
      <c r="AS346" s="2" t="s">
        <v>348</v>
      </c>
      <c r="AT346" s="2" t="str">
        <f>IF(Table1[[#This Row],[Enrollment Type: Group]]="X", "N", "C")</f>
        <v>N</v>
      </c>
      <c r="AU346" s="2" t="s">
        <v>348</v>
      </c>
      <c r="AV346" s="2" t="s">
        <v>348</v>
      </c>
      <c r="AW346" s="2" t="s">
        <v>351</v>
      </c>
      <c r="AX346" s="2" t="s">
        <v>348</v>
      </c>
      <c r="AY346" s="2" t="s">
        <v>650</v>
      </c>
      <c r="AZ346" s="2" t="s">
        <v>349</v>
      </c>
      <c r="BA346" s="2" t="s">
        <v>348</v>
      </c>
      <c r="BB346" s="2" t="s">
        <v>351</v>
      </c>
      <c r="BC346" s="2" t="str">
        <f>IF(Table1[[#This Row],[Enrollment Type: Group]]="X", "N", IF(Table1[[#This Row],[Enrollment Type: Atypical]]="A", "R", IF(Table1[[#This Row],[Enrollment Type: Individual]]="I", "R", IF(Table1[[#This Row],[Enrollment Type: Individual within a Group]]="N", "R", "Y"))))</f>
        <v>N</v>
      </c>
      <c r="BD346" s="2" t="s">
        <v>348</v>
      </c>
      <c r="BE346" s="2" t="s">
        <v>351</v>
      </c>
      <c r="BF346" s="2" t="s">
        <v>348</v>
      </c>
      <c r="BG346" s="2" t="s">
        <v>348</v>
      </c>
      <c r="BH346" s="2" t="s">
        <v>348</v>
      </c>
      <c r="BI346" s="2" t="s">
        <v>650</v>
      </c>
      <c r="BJ346" s="2" t="str">
        <f>IF(Table1[[#This Row],[Enrollment Type: Group]]="X", "N", IF(Table1[[#This Row],[Enrollment Type: Atypical]]="A", "O", IF(Table1[[#This Row],[Enrollment Type: Individual]]="I", "O", IF(Table1[[#This Row],[Enrollment Type: Individual within a Group]]="N", "O", "O"))))</f>
        <v>N</v>
      </c>
      <c r="BK346" s="2" t="s">
        <v>348</v>
      </c>
      <c r="BL346" s="2" t="s">
        <v>348</v>
      </c>
      <c r="BM346" s="2" t="s">
        <v>349</v>
      </c>
      <c r="BN346" s="20" t="s">
        <v>351</v>
      </c>
      <c r="BO346" s="20" t="s">
        <v>349</v>
      </c>
      <c r="BP346" s="20" t="s">
        <v>351</v>
      </c>
      <c r="BQ346" s="20" t="s">
        <v>349</v>
      </c>
      <c r="BR346" s="20" t="s">
        <v>348</v>
      </c>
      <c r="BS346" s="20" t="s">
        <v>349</v>
      </c>
      <c r="BT346" s="20" t="s">
        <v>348</v>
      </c>
      <c r="BU346" s="20" t="s">
        <v>351</v>
      </c>
      <c r="BV346" s="20" t="s">
        <v>348</v>
      </c>
      <c r="BW346" s="20" t="s">
        <v>348</v>
      </c>
      <c r="BX346" s="20" t="s">
        <v>348</v>
      </c>
      <c r="BY346" s="23" t="s">
        <v>349</v>
      </c>
    </row>
    <row r="347" spans="1:79" x14ac:dyDescent="0.25">
      <c r="A347" s="5" t="str">
        <f>Table1[[#This Row],[Provider Type Code]]&amp;""&amp;Table1[[#This Row],[Provider Category (Specialty)]]</f>
        <v>58FC</v>
      </c>
      <c r="B347" s="5" t="s">
        <v>454</v>
      </c>
      <c r="C347" s="3" t="s">
        <v>327</v>
      </c>
      <c r="D347" s="3" t="s">
        <v>66</v>
      </c>
      <c r="E347" s="2" t="s">
        <v>793</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348</v>
      </c>
      <c r="T347" s="2" t="s">
        <v>349</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348</v>
      </c>
      <c r="AL347" s="2" t="s">
        <v>348</v>
      </c>
      <c r="AM347" s="2" t="s">
        <v>348</v>
      </c>
      <c r="AN347" s="2" t="s">
        <v>348</v>
      </c>
      <c r="AO347" s="2" t="s">
        <v>348</v>
      </c>
      <c r="AP347" s="2" t="s">
        <v>348</v>
      </c>
      <c r="AQ347" s="2" t="s">
        <v>348</v>
      </c>
      <c r="AR347" s="2" t="s">
        <v>348</v>
      </c>
      <c r="AS347" s="2" t="s">
        <v>348</v>
      </c>
      <c r="AT347" s="2" t="str">
        <f>IF(Table1[[#This Row],[Enrollment Type: Group]]="X", "N", "C")</f>
        <v>N</v>
      </c>
      <c r="AU347" s="2" t="s">
        <v>348</v>
      </c>
      <c r="AV347" s="2" t="s">
        <v>348</v>
      </c>
      <c r="AW347" s="2" t="s">
        <v>351</v>
      </c>
      <c r="AX347" s="2" t="s">
        <v>348</v>
      </c>
      <c r="AY347" s="2" t="s">
        <v>650</v>
      </c>
      <c r="AZ347" s="2" t="s">
        <v>351</v>
      </c>
      <c r="BA347" s="2" t="s">
        <v>348</v>
      </c>
      <c r="BB347" s="2" t="s">
        <v>351</v>
      </c>
      <c r="BC347" s="2" t="str">
        <f>IF(Table1[[#This Row],[Enrollment Type: Group]]="X", "N", IF(Table1[[#This Row],[Enrollment Type: Atypical]]="A", "R", IF(Table1[[#This Row],[Enrollment Type: Individual]]="I", "R", IF(Table1[[#This Row],[Enrollment Type: Individual within a Group]]="N", "R", "Y"))))</f>
        <v>N</v>
      </c>
      <c r="BD347" s="2" t="s">
        <v>348</v>
      </c>
      <c r="BE347" s="2" t="s">
        <v>348</v>
      </c>
      <c r="BF347" s="2" t="s">
        <v>348</v>
      </c>
      <c r="BG347" s="2" t="s">
        <v>348</v>
      </c>
      <c r="BH347" s="2" t="s">
        <v>348</v>
      </c>
      <c r="BI347" s="2" t="s">
        <v>650</v>
      </c>
      <c r="BJ347" s="2" t="str">
        <f>IF(Table1[[#This Row],[Enrollment Type: Group]]="X", "N", IF(Table1[[#This Row],[Enrollment Type: Atypical]]="A", "O", IF(Table1[[#This Row],[Enrollment Type: Individual]]="I", "O", IF(Table1[[#This Row],[Enrollment Type: Individual within a Group]]="N", "O", "O"))))</f>
        <v>N</v>
      </c>
      <c r="BK347" s="2" t="s">
        <v>348</v>
      </c>
      <c r="BL347" s="2" t="s">
        <v>348</v>
      </c>
      <c r="BM347" s="2" t="s">
        <v>349</v>
      </c>
      <c r="BN347" s="20" t="s">
        <v>351</v>
      </c>
      <c r="BO347" s="20" t="s">
        <v>349</v>
      </c>
      <c r="BP347" s="20" t="s">
        <v>351</v>
      </c>
      <c r="BQ347" s="20" t="s">
        <v>349</v>
      </c>
      <c r="BR347" s="20" t="s">
        <v>348</v>
      </c>
      <c r="BS347" s="20" t="s">
        <v>349</v>
      </c>
      <c r="BT347" s="20" t="s">
        <v>348</v>
      </c>
      <c r="BU347" s="20" t="s">
        <v>351</v>
      </c>
      <c r="BV347" s="20" t="s">
        <v>348</v>
      </c>
      <c r="BW347" s="20" t="s">
        <v>348</v>
      </c>
      <c r="BX347" s="20" t="s">
        <v>348</v>
      </c>
      <c r="BY347" s="23" t="s">
        <v>349</v>
      </c>
    </row>
    <row r="348" spans="1:79" x14ac:dyDescent="0.25">
      <c r="A348" s="5" t="str">
        <f>Table1[[#This Row],[Provider Type Code]]&amp;""&amp;Table1[[#This Row],[Provider Category (Specialty)]]</f>
        <v>58N0</v>
      </c>
      <c r="B348" s="5" t="s">
        <v>454</v>
      </c>
      <c r="C348" s="3" t="s">
        <v>327</v>
      </c>
      <c r="D348" s="3" t="s">
        <v>158</v>
      </c>
      <c r="E348" s="2" t="s">
        <v>159</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348</v>
      </c>
      <c r="T348" s="2" t="s">
        <v>349</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348</v>
      </c>
      <c r="AL348" s="2" t="s">
        <v>348</v>
      </c>
      <c r="AM348" s="2" t="s">
        <v>348</v>
      </c>
      <c r="AN348" s="2" t="s">
        <v>348</v>
      </c>
      <c r="AO348" s="2" t="s">
        <v>348</v>
      </c>
      <c r="AP348" s="2" t="s">
        <v>348</v>
      </c>
      <c r="AQ348" s="2" t="s">
        <v>348</v>
      </c>
      <c r="AR348" s="2" t="s">
        <v>348</v>
      </c>
      <c r="AS348" s="2" t="s">
        <v>348</v>
      </c>
      <c r="AT348" s="2" t="str">
        <f>IF(Table1[[#This Row],[Enrollment Type: Group]]="X", "N", "C")</f>
        <v>N</v>
      </c>
      <c r="AU348" s="2" t="s">
        <v>348</v>
      </c>
      <c r="AV348" s="2" t="s">
        <v>348</v>
      </c>
      <c r="AW348" s="2" t="s">
        <v>351</v>
      </c>
      <c r="AX348" s="2" t="s">
        <v>348</v>
      </c>
      <c r="AY348" s="2" t="s">
        <v>650</v>
      </c>
      <c r="AZ348" s="2" t="s">
        <v>351</v>
      </c>
      <c r="BA348" s="2" t="s">
        <v>348</v>
      </c>
      <c r="BB348" s="2" t="s">
        <v>351</v>
      </c>
      <c r="BC348" s="2" t="str">
        <f>IF(Table1[[#This Row],[Enrollment Type: Group]]="X", "N", IF(Table1[[#This Row],[Enrollment Type: Atypical]]="A", "R", IF(Table1[[#This Row],[Enrollment Type: Individual]]="I", "R", IF(Table1[[#This Row],[Enrollment Type: Individual within a Group]]="N", "R", "Y"))))</f>
        <v>N</v>
      </c>
      <c r="BD348" s="2" t="s">
        <v>348</v>
      </c>
      <c r="BE348" s="2" t="s">
        <v>348</v>
      </c>
      <c r="BF348" s="2" t="s">
        <v>348</v>
      </c>
      <c r="BG348" s="2" t="s">
        <v>348</v>
      </c>
      <c r="BH348" s="2" t="s">
        <v>348</v>
      </c>
      <c r="BI348" s="2" t="s">
        <v>650</v>
      </c>
      <c r="BJ348" s="2" t="str">
        <f>IF(Table1[[#This Row],[Enrollment Type: Group]]="X", "N", IF(Table1[[#This Row],[Enrollment Type: Atypical]]="A", "O", IF(Table1[[#This Row],[Enrollment Type: Individual]]="I", "O", IF(Table1[[#This Row],[Enrollment Type: Individual within a Group]]="N", "O", "O"))))</f>
        <v>N</v>
      </c>
      <c r="BK348" s="2" t="s">
        <v>348</v>
      </c>
      <c r="BL348" s="2" t="s">
        <v>348</v>
      </c>
      <c r="BM348" s="2" t="s">
        <v>349</v>
      </c>
      <c r="BN348" s="20" t="s">
        <v>351</v>
      </c>
      <c r="BO348" s="20" t="s">
        <v>349</v>
      </c>
      <c r="BP348" s="20" t="s">
        <v>351</v>
      </c>
      <c r="BQ348" s="20" t="s">
        <v>349</v>
      </c>
      <c r="BR348" s="20" t="s">
        <v>348</v>
      </c>
      <c r="BS348" s="20" t="s">
        <v>349</v>
      </c>
      <c r="BT348" s="20" t="s">
        <v>348</v>
      </c>
      <c r="BU348" s="20" t="s">
        <v>351</v>
      </c>
      <c r="BV348" s="20" t="s">
        <v>348</v>
      </c>
      <c r="BW348" s="20" t="s">
        <v>348</v>
      </c>
      <c r="BX348" s="20" t="s">
        <v>348</v>
      </c>
      <c r="BY348" s="23" t="s">
        <v>349</v>
      </c>
    </row>
    <row r="349" spans="1:79" x14ac:dyDescent="0.25">
      <c r="A349" s="5" t="str">
        <f>Table1[[#This Row],[Provider Type Code]]&amp;""&amp;Table1[[#This Row],[Provider Category (Specialty)]]</f>
        <v>58N3</v>
      </c>
      <c r="B349" s="5" t="s">
        <v>454</v>
      </c>
      <c r="C349" s="3" t="s">
        <v>327</v>
      </c>
      <c r="D349" s="3" t="s">
        <v>148</v>
      </c>
      <c r="E349" s="2" t="s">
        <v>160</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348</v>
      </c>
      <c r="AL349" s="2" t="s">
        <v>348</v>
      </c>
      <c r="AM349" s="2" t="s">
        <v>349</v>
      </c>
      <c r="AN349" s="2" t="s">
        <v>348</v>
      </c>
      <c r="AO349" s="2" t="s">
        <v>348</v>
      </c>
      <c r="AP349" s="2" t="s">
        <v>348</v>
      </c>
      <c r="AQ349" s="2" t="s">
        <v>348</v>
      </c>
      <c r="AR349" s="2" t="s">
        <v>348</v>
      </c>
      <c r="AS349" s="2" t="s">
        <v>348</v>
      </c>
      <c r="AT349" s="2" t="str">
        <f>IF(Table1[[#This Row],[Enrollment Type: Group]]="X", "N", "C")</f>
        <v>N</v>
      </c>
      <c r="AU349" s="2" t="s">
        <v>348</v>
      </c>
      <c r="AV349" s="2" t="s">
        <v>348</v>
      </c>
      <c r="AW349" s="2" t="s">
        <v>351</v>
      </c>
      <c r="AX349" s="2" t="s">
        <v>348</v>
      </c>
      <c r="AY349" s="2" t="s">
        <v>650</v>
      </c>
      <c r="AZ349" s="2" t="s">
        <v>351</v>
      </c>
      <c r="BA349" s="2" t="s">
        <v>348</v>
      </c>
      <c r="BB349" s="2" t="s">
        <v>351</v>
      </c>
      <c r="BC349" s="2" t="str">
        <f>IF(Table1[[#This Row],[Enrollment Type: Group]]="X", "N", IF(Table1[[#This Row],[Enrollment Type: Atypical]]="A", "R", IF(Table1[[#This Row],[Enrollment Type: Individual]]="I", "R", IF(Table1[[#This Row],[Enrollment Type: Individual within a Group]]="N", "R", "Y"))))</f>
        <v>N</v>
      </c>
      <c r="BD349" s="2" t="s">
        <v>348</v>
      </c>
      <c r="BE349" s="2" t="s">
        <v>351</v>
      </c>
      <c r="BF349" s="2" t="s">
        <v>348</v>
      </c>
      <c r="BG349" s="2" t="s">
        <v>348</v>
      </c>
      <c r="BH349" s="2" t="s">
        <v>348</v>
      </c>
      <c r="BI349" s="2" t="s">
        <v>650</v>
      </c>
      <c r="BJ349" s="2" t="str">
        <f>IF(Table1[[#This Row],[Enrollment Type: Group]]="X", "N", IF(Table1[[#This Row],[Enrollment Type: Atypical]]="A", "O", IF(Table1[[#This Row],[Enrollment Type: Individual]]="I", "O", IF(Table1[[#This Row],[Enrollment Type: Individual within a Group]]="N", "O", "O"))))</f>
        <v>N</v>
      </c>
      <c r="BK349" s="2" t="s">
        <v>348</v>
      </c>
      <c r="BL349" s="2" t="s">
        <v>348</v>
      </c>
      <c r="BM349" s="2" t="s">
        <v>349</v>
      </c>
      <c r="BN349" s="20" t="s">
        <v>348</v>
      </c>
      <c r="BO349" s="20" t="s">
        <v>349</v>
      </c>
      <c r="BP349" s="20" t="s">
        <v>351</v>
      </c>
      <c r="BQ349" s="20" t="s">
        <v>349</v>
      </c>
      <c r="BR349" s="20" t="s">
        <v>348</v>
      </c>
      <c r="BS349" s="20" t="s">
        <v>349</v>
      </c>
      <c r="BT349" s="20" t="s">
        <v>348</v>
      </c>
      <c r="BU349" s="20" t="s">
        <v>351</v>
      </c>
      <c r="BV349" s="20" t="s">
        <v>348</v>
      </c>
      <c r="BW349" s="20" t="s">
        <v>348</v>
      </c>
      <c r="BX349" s="20" t="s">
        <v>348</v>
      </c>
      <c r="BY349" s="23" t="s">
        <v>349</v>
      </c>
    </row>
    <row r="350" spans="1:79" x14ac:dyDescent="0.25">
      <c r="A350" s="5" t="str">
        <f>Table1[[#This Row],[Provider Type Code]]&amp;""&amp;Table1[[#This Row],[Provider Category (Specialty)]]</f>
        <v>58N4</v>
      </c>
      <c r="B350" s="5" t="s">
        <v>454</v>
      </c>
      <c r="C350" s="3" t="s">
        <v>327</v>
      </c>
      <c r="D350" s="3" t="s">
        <v>149</v>
      </c>
      <c r="E350" s="2" t="s">
        <v>150</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348</v>
      </c>
      <c r="AL350" s="2" t="s">
        <v>348</v>
      </c>
      <c r="AM350" s="2" t="s">
        <v>349</v>
      </c>
      <c r="AN350" s="2" t="s">
        <v>348</v>
      </c>
      <c r="AO350" s="2" t="s">
        <v>348</v>
      </c>
      <c r="AP350" s="2" t="s">
        <v>348</v>
      </c>
      <c r="AQ350" s="2" t="s">
        <v>348</v>
      </c>
      <c r="AR350" s="2" t="s">
        <v>348</v>
      </c>
      <c r="AS350" s="2" t="s">
        <v>348</v>
      </c>
      <c r="AT350" s="2" t="str">
        <f>IF(Table1[[#This Row],[Enrollment Type: Group]]="X", "N", "C")</f>
        <v>N</v>
      </c>
      <c r="AU350" s="2" t="s">
        <v>348</v>
      </c>
      <c r="AV350" s="2" t="s">
        <v>348</v>
      </c>
      <c r="AW350" s="2" t="s">
        <v>351</v>
      </c>
      <c r="AX350" s="2" t="s">
        <v>348</v>
      </c>
      <c r="AY350" s="2" t="s">
        <v>650</v>
      </c>
      <c r="AZ350" s="2" t="s">
        <v>351</v>
      </c>
      <c r="BA350" s="2" t="s">
        <v>348</v>
      </c>
      <c r="BB350" s="2" t="s">
        <v>351</v>
      </c>
      <c r="BC350" s="2" t="str">
        <f>IF(Table1[[#This Row],[Enrollment Type: Group]]="X", "N", IF(Table1[[#This Row],[Enrollment Type: Atypical]]="A", "R", IF(Table1[[#This Row],[Enrollment Type: Individual]]="I", "R", IF(Table1[[#This Row],[Enrollment Type: Individual within a Group]]="N", "R", "Y"))))</f>
        <v>N</v>
      </c>
      <c r="BD350" s="2" t="s">
        <v>348</v>
      </c>
      <c r="BE350" s="2" t="s">
        <v>351</v>
      </c>
      <c r="BF350" s="2" t="s">
        <v>348</v>
      </c>
      <c r="BG350" s="2" t="s">
        <v>348</v>
      </c>
      <c r="BH350" s="2" t="s">
        <v>348</v>
      </c>
      <c r="BI350" s="2" t="s">
        <v>650</v>
      </c>
      <c r="BJ350" s="2" t="str">
        <f>IF(Table1[[#This Row],[Enrollment Type: Group]]="X", "N", IF(Table1[[#This Row],[Enrollment Type: Atypical]]="A", "O", IF(Table1[[#This Row],[Enrollment Type: Individual]]="I", "O", IF(Table1[[#This Row],[Enrollment Type: Individual within a Group]]="N", "O", "O"))))</f>
        <v>N</v>
      </c>
      <c r="BK350" s="2" t="s">
        <v>348</v>
      </c>
      <c r="BL350" s="2" t="s">
        <v>348</v>
      </c>
      <c r="BM350" s="2" t="s">
        <v>349</v>
      </c>
      <c r="BN350" s="20" t="s">
        <v>351</v>
      </c>
      <c r="BO350" s="20" t="s">
        <v>349</v>
      </c>
      <c r="BP350" s="20" t="s">
        <v>351</v>
      </c>
      <c r="BQ350" s="20" t="s">
        <v>349</v>
      </c>
      <c r="BR350" s="20" t="s">
        <v>348</v>
      </c>
      <c r="BS350" s="20" t="s">
        <v>349</v>
      </c>
      <c r="BT350" s="20" t="s">
        <v>348</v>
      </c>
      <c r="BU350" s="20" t="s">
        <v>351</v>
      </c>
      <c r="BV350" s="20" t="s">
        <v>348</v>
      </c>
      <c r="BW350" s="20" t="s">
        <v>348</v>
      </c>
      <c r="BX350" s="20" t="s">
        <v>348</v>
      </c>
      <c r="BY350" s="23" t="s">
        <v>349</v>
      </c>
    </row>
    <row r="351" spans="1:79" x14ac:dyDescent="0.25">
      <c r="A351" s="5" t="str">
        <f>Table1[[#This Row],[Provider Type Code]]&amp;""&amp;Table1[[#This Row],[Provider Category (Specialty)]]</f>
        <v>58N6</v>
      </c>
      <c r="B351" s="5" t="s">
        <v>454</v>
      </c>
      <c r="C351" s="3" t="s">
        <v>327</v>
      </c>
      <c r="D351" s="3" t="s">
        <v>151</v>
      </c>
      <c r="E351" s="2" t="s">
        <v>152</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348</v>
      </c>
      <c r="AL351" s="2" t="s">
        <v>348</v>
      </c>
      <c r="AM351" s="2" t="s">
        <v>349</v>
      </c>
      <c r="AN351" s="2" t="s">
        <v>348</v>
      </c>
      <c r="AO351" s="2" t="s">
        <v>348</v>
      </c>
      <c r="AP351" s="2" t="s">
        <v>348</v>
      </c>
      <c r="AQ351" s="2" t="s">
        <v>348</v>
      </c>
      <c r="AR351" s="2" t="s">
        <v>348</v>
      </c>
      <c r="AS351" s="2" t="s">
        <v>348</v>
      </c>
      <c r="AT351" s="2" t="str">
        <f>IF(Table1[[#This Row],[Enrollment Type: Group]]="X", "N", "C")</f>
        <v>N</v>
      </c>
      <c r="AU351" s="2" t="s">
        <v>348</v>
      </c>
      <c r="AV351" s="2" t="s">
        <v>348</v>
      </c>
      <c r="AW351" s="2" t="s">
        <v>351</v>
      </c>
      <c r="AX351" s="2" t="s">
        <v>348</v>
      </c>
      <c r="AY351" s="2" t="s">
        <v>650</v>
      </c>
      <c r="AZ351" s="2" t="s">
        <v>351</v>
      </c>
      <c r="BA351" s="2" t="s">
        <v>348</v>
      </c>
      <c r="BB351" s="2" t="s">
        <v>351</v>
      </c>
      <c r="BC351" s="2" t="str">
        <f>IF(Table1[[#This Row],[Enrollment Type: Group]]="X", "N", IF(Table1[[#This Row],[Enrollment Type: Atypical]]="A", "R", IF(Table1[[#This Row],[Enrollment Type: Individual]]="I", "R", IF(Table1[[#This Row],[Enrollment Type: Individual within a Group]]="N", "R", "Y"))))</f>
        <v>N</v>
      </c>
      <c r="BD351" s="2" t="s">
        <v>348</v>
      </c>
      <c r="BE351" s="2" t="s">
        <v>351</v>
      </c>
      <c r="BF351" s="2" t="s">
        <v>348</v>
      </c>
      <c r="BG351" s="2" t="s">
        <v>348</v>
      </c>
      <c r="BH351" s="2" t="s">
        <v>348</v>
      </c>
      <c r="BI351" s="2" t="s">
        <v>650</v>
      </c>
      <c r="BJ351" s="2" t="str">
        <f>IF(Table1[[#This Row],[Enrollment Type: Group]]="X", "N", IF(Table1[[#This Row],[Enrollment Type: Atypical]]="A", "O", IF(Table1[[#This Row],[Enrollment Type: Individual]]="I", "O", IF(Table1[[#This Row],[Enrollment Type: Individual within a Group]]="N", "O", "O"))))</f>
        <v>N</v>
      </c>
      <c r="BK351" s="2" t="s">
        <v>348</v>
      </c>
      <c r="BL351" s="2" t="s">
        <v>348</v>
      </c>
      <c r="BM351" s="2" t="s">
        <v>349</v>
      </c>
      <c r="BN351" s="20" t="s">
        <v>351</v>
      </c>
      <c r="BO351" s="20" t="s">
        <v>349</v>
      </c>
      <c r="BP351" s="20" t="s">
        <v>351</v>
      </c>
      <c r="BQ351" s="20" t="s">
        <v>349</v>
      </c>
      <c r="BR351" s="20" t="s">
        <v>348</v>
      </c>
      <c r="BS351" s="20" t="s">
        <v>349</v>
      </c>
      <c r="BT351" s="20" t="s">
        <v>348</v>
      </c>
      <c r="BU351" s="20" t="s">
        <v>351</v>
      </c>
      <c r="BV351" s="20" t="s">
        <v>348</v>
      </c>
      <c r="BW351" s="20" t="s">
        <v>348</v>
      </c>
      <c r="BX351" s="20" t="s">
        <v>348</v>
      </c>
      <c r="BY351" s="23" t="s">
        <v>349</v>
      </c>
    </row>
    <row r="352" spans="1:79" x14ac:dyDescent="0.25">
      <c r="A352" s="5" t="str">
        <f>Table1[[#This Row],[Provider Type Code]]&amp;""&amp;Table1[[#This Row],[Provider Category (Specialty)]]</f>
        <v>58N7</v>
      </c>
      <c r="B352" s="5" t="s">
        <v>454</v>
      </c>
      <c r="C352" s="3" t="s">
        <v>327</v>
      </c>
      <c r="D352" s="3" t="s">
        <v>153</v>
      </c>
      <c r="E352" s="2" t="s">
        <v>161</v>
      </c>
      <c r="F352" s="23" t="s">
        <v>247</v>
      </c>
      <c r="G352" s="17" t="s">
        <v>381</v>
      </c>
      <c r="H352" s="17" t="s">
        <v>382</v>
      </c>
      <c r="I352" s="17" t="s">
        <v>348</v>
      </c>
      <c r="J352" s="17" t="s">
        <v>381</v>
      </c>
      <c r="K352" s="2" t="s">
        <v>348</v>
      </c>
      <c r="L352" s="2" t="s">
        <v>348</v>
      </c>
      <c r="M352" s="2" t="s">
        <v>348</v>
      </c>
      <c r="N352" s="2" t="s">
        <v>348</v>
      </c>
      <c r="O352" s="2" t="s">
        <v>348</v>
      </c>
      <c r="P352" s="2" t="s">
        <v>348</v>
      </c>
      <c r="Q352" s="2" t="s">
        <v>348</v>
      </c>
      <c r="R352" s="2" t="s">
        <v>348</v>
      </c>
      <c r="S352" s="2" t="s">
        <v>349</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348</v>
      </c>
      <c r="AL352" s="2" t="s">
        <v>348</v>
      </c>
      <c r="AM352" s="2" t="s">
        <v>349</v>
      </c>
      <c r="AN352" s="2" t="s">
        <v>348</v>
      </c>
      <c r="AO352" s="2" t="s">
        <v>348</v>
      </c>
      <c r="AP352" s="2" t="s">
        <v>348</v>
      </c>
      <c r="AQ352" s="2" t="s">
        <v>348</v>
      </c>
      <c r="AR352" s="2" t="s">
        <v>348</v>
      </c>
      <c r="AS352" s="2" t="s">
        <v>348</v>
      </c>
      <c r="AT352" s="2" t="str">
        <f>IF(Table1[[#This Row],[Enrollment Type: Group]]="X", "N", "C")</f>
        <v>N</v>
      </c>
      <c r="AU352" s="2" t="s">
        <v>348</v>
      </c>
      <c r="AV352" s="2" t="s">
        <v>348</v>
      </c>
      <c r="AW352" s="2" t="s">
        <v>351</v>
      </c>
      <c r="AX352" s="2" t="s">
        <v>348</v>
      </c>
      <c r="AY352" s="2" t="s">
        <v>650</v>
      </c>
      <c r="AZ352" s="2" t="s">
        <v>351</v>
      </c>
      <c r="BA352" s="2" t="s">
        <v>348</v>
      </c>
      <c r="BB352" s="2" t="s">
        <v>351</v>
      </c>
      <c r="BC352" s="2" t="str">
        <f>IF(Table1[[#This Row],[Enrollment Type: Group]]="X", "N", IF(Table1[[#This Row],[Enrollment Type: Atypical]]="A", "R", IF(Table1[[#This Row],[Enrollment Type: Individual]]="I", "R", IF(Table1[[#This Row],[Enrollment Type: Individual within a Group]]="N", "R", "Y"))))</f>
        <v>N</v>
      </c>
      <c r="BD352" s="2" t="s">
        <v>348</v>
      </c>
      <c r="BE352" s="2" t="s">
        <v>351</v>
      </c>
      <c r="BF352" s="2" t="s">
        <v>348</v>
      </c>
      <c r="BG352" s="2" t="s">
        <v>348</v>
      </c>
      <c r="BH352" s="2" t="s">
        <v>348</v>
      </c>
      <c r="BI352" s="2" t="s">
        <v>650</v>
      </c>
      <c r="BJ352" s="2" t="str">
        <f>IF(Table1[[#This Row],[Enrollment Type: Group]]="X", "N", IF(Table1[[#This Row],[Enrollment Type: Atypical]]="A", "O", IF(Table1[[#This Row],[Enrollment Type: Individual]]="I", "O", IF(Table1[[#This Row],[Enrollment Type: Individual within a Group]]="N", "O", "O"))))</f>
        <v>N</v>
      </c>
      <c r="BK352" s="2" t="s">
        <v>348</v>
      </c>
      <c r="BL352" s="2" t="s">
        <v>348</v>
      </c>
      <c r="BM352" s="2" t="s">
        <v>349</v>
      </c>
      <c r="BN352" s="20" t="s">
        <v>351</v>
      </c>
      <c r="BO352" s="20" t="s">
        <v>349</v>
      </c>
      <c r="BP352" s="20" t="s">
        <v>351</v>
      </c>
      <c r="BQ352" s="20" t="s">
        <v>349</v>
      </c>
      <c r="BR352" s="20" t="s">
        <v>348</v>
      </c>
      <c r="BS352" s="20" t="s">
        <v>349</v>
      </c>
      <c r="BT352" s="20" t="s">
        <v>348</v>
      </c>
      <c r="BU352" s="20" t="s">
        <v>351</v>
      </c>
      <c r="BV352" s="20" t="s">
        <v>348</v>
      </c>
      <c r="BW352" s="20" t="s">
        <v>348</v>
      </c>
      <c r="BX352" s="20" t="s">
        <v>348</v>
      </c>
      <c r="BY352" s="23" t="s">
        <v>349</v>
      </c>
    </row>
    <row r="353" spans="1:78" ht="22.5" x14ac:dyDescent="0.25">
      <c r="A353" s="5" t="str">
        <f>Table1[[#This Row],[Provider Type Code]]&amp;""&amp;Table1[[#This Row],[Provider Category (Specialty)]]</f>
        <v>58N8</v>
      </c>
      <c r="B353" s="5" t="s">
        <v>454</v>
      </c>
      <c r="C353" s="3" t="s">
        <v>327</v>
      </c>
      <c r="D353" s="3" t="s">
        <v>154</v>
      </c>
      <c r="E353" s="2" t="s">
        <v>155</v>
      </c>
      <c r="F353" s="23" t="s">
        <v>247</v>
      </c>
      <c r="G353" s="17" t="s">
        <v>381</v>
      </c>
      <c r="H353" s="17" t="s">
        <v>382</v>
      </c>
      <c r="I353" s="17" t="s">
        <v>348</v>
      </c>
      <c r="J353" s="17" t="s">
        <v>381</v>
      </c>
      <c r="K353" s="2" t="s">
        <v>348</v>
      </c>
      <c r="L353" s="2" t="s">
        <v>348</v>
      </c>
      <c r="M353" s="2" t="s">
        <v>348</v>
      </c>
      <c r="N353" s="2" t="s">
        <v>348</v>
      </c>
      <c r="O353" s="2" t="s">
        <v>348</v>
      </c>
      <c r="P353" s="2" t="s">
        <v>348</v>
      </c>
      <c r="Q353" s="2" t="s">
        <v>348</v>
      </c>
      <c r="R353" s="2" t="s">
        <v>348</v>
      </c>
      <c r="S353" s="2" t="s">
        <v>349</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348</v>
      </c>
      <c r="AL353" s="2" t="s">
        <v>348</v>
      </c>
      <c r="AM353" s="2" t="s">
        <v>349</v>
      </c>
      <c r="AN353" s="2" t="s">
        <v>348</v>
      </c>
      <c r="AO353" s="2" t="s">
        <v>348</v>
      </c>
      <c r="AP353" s="2" t="s">
        <v>348</v>
      </c>
      <c r="AQ353" s="2" t="s">
        <v>348</v>
      </c>
      <c r="AR353" s="2" t="s">
        <v>348</v>
      </c>
      <c r="AS353" s="2" t="s">
        <v>348</v>
      </c>
      <c r="AT353" s="2" t="str">
        <f>IF(Table1[[#This Row],[Enrollment Type: Group]]="X", "N", "C")</f>
        <v>N</v>
      </c>
      <c r="AU353" s="2" t="s">
        <v>348</v>
      </c>
      <c r="AV353" s="2" t="s">
        <v>348</v>
      </c>
      <c r="AW353" s="2" t="s">
        <v>351</v>
      </c>
      <c r="AX353" s="2" t="s">
        <v>348</v>
      </c>
      <c r="AY353" s="2" t="s">
        <v>650</v>
      </c>
      <c r="AZ353" s="2" t="s">
        <v>351</v>
      </c>
      <c r="BA353" s="2" t="s">
        <v>348</v>
      </c>
      <c r="BB353" s="2" t="s">
        <v>351</v>
      </c>
      <c r="BC353" s="2" t="str">
        <f>IF(Table1[[#This Row],[Enrollment Type: Group]]="X", "N", IF(Table1[[#This Row],[Enrollment Type: Atypical]]="A", "R", IF(Table1[[#This Row],[Enrollment Type: Individual]]="I", "R", IF(Table1[[#This Row],[Enrollment Type: Individual within a Group]]="N", "R", "Y"))))</f>
        <v>N</v>
      </c>
      <c r="BD353" s="2" t="s">
        <v>348</v>
      </c>
      <c r="BE353" s="2" t="s">
        <v>348</v>
      </c>
      <c r="BF353" s="2" t="s">
        <v>348</v>
      </c>
      <c r="BG353" s="2" t="s">
        <v>348</v>
      </c>
      <c r="BH353" s="2" t="s">
        <v>348</v>
      </c>
      <c r="BI353" s="2" t="s">
        <v>650</v>
      </c>
      <c r="BJ353" s="2" t="str">
        <f>IF(Table1[[#This Row],[Enrollment Type: Group]]="X", "N", IF(Table1[[#This Row],[Enrollment Type: Atypical]]="A", "O", IF(Table1[[#This Row],[Enrollment Type: Individual]]="I", "O", IF(Table1[[#This Row],[Enrollment Type: Individual within a Group]]="N", "O", "O"))))</f>
        <v>N</v>
      </c>
      <c r="BK353" s="2" t="s">
        <v>348</v>
      </c>
      <c r="BL353" s="2" t="s">
        <v>348</v>
      </c>
      <c r="BM353" s="2" t="s">
        <v>349</v>
      </c>
      <c r="BN353" s="20" t="s">
        <v>351</v>
      </c>
      <c r="BO353" s="20" t="s">
        <v>349</v>
      </c>
      <c r="BP353" s="20" t="s">
        <v>351</v>
      </c>
      <c r="BQ353" s="20" t="s">
        <v>349</v>
      </c>
      <c r="BR353" s="20" t="s">
        <v>348</v>
      </c>
      <c r="BS353" s="20" t="s">
        <v>349</v>
      </c>
      <c r="BT353" s="20" t="s">
        <v>348</v>
      </c>
      <c r="BU353" s="20" t="s">
        <v>351</v>
      </c>
      <c r="BV353" s="20" t="s">
        <v>348</v>
      </c>
      <c r="BW353" s="20" t="s">
        <v>348</v>
      </c>
      <c r="BX353" s="20" t="s">
        <v>348</v>
      </c>
      <c r="BY353" s="23" t="s">
        <v>349</v>
      </c>
    </row>
    <row r="354" spans="1:78" x14ac:dyDescent="0.25">
      <c r="A354" s="5" t="str">
        <f>Table1[[#This Row],[Provider Type Code]]&amp;""&amp;Table1[[#This Row],[Provider Category (Specialty)]]</f>
        <v>58N9</v>
      </c>
      <c r="B354" s="5" t="s">
        <v>454</v>
      </c>
      <c r="C354" s="3" t="s">
        <v>327</v>
      </c>
      <c r="D354" s="3" t="s">
        <v>156</v>
      </c>
      <c r="E354" s="2" t="s">
        <v>157</v>
      </c>
      <c r="F354" s="23" t="s">
        <v>247</v>
      </c>
      <c r="G354" s="17" t="s">
        <v>381</v>
      </c>
      <c r="H354" s="17" t="s">
        <v>382</v>
      </c>
      <c r="I354" s="17" t="s">
        <v>348</v>
      </c>
      <c r="J354" s="17" t="s">
        <v>381</v>
      </c>
      <c r="K354" s="2" t="s">
        <v>348</v>
      </c>
      <c r="L354" s="2" t="s">
        <v>348</v>
      </c>
      <c r="M354" s="2" t="s">
        <v>348</v>
      </c>
      <c r="N354" s="2" t="s">
        <v>348</v>
      </c>
      <c r="O354" s="2" t="s">
        <v>348</v>
      </c>
      <c r="P354" s="2" t="s">
        <v>348</v>
      </c>
      <c r="Q354" s="2" t="s">
        <v>348</v>
      </c>
      <c r="R354" s="2" t="s">
        <v>348</v>
      </c>
      <c r="S354" s="2" t="s">
        <v>349</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349</v>
      </c>
      <c r="AN354" s="2" t="s">
        <v>348</v>
      </c>
      <c r="AO354" s="2" t="s">
        <v>348</v>
      </c>
      <c r="AP354" s="2" t="s">
        <v>348</v>
      </c>
      <c r="AQ354" s="2" t="s">
        <v>348</v>
      </c>
      <c r="AR354" s="2" t="s">
        <v>348</v>
      </c>
      <c r="AS354" s="2" t="s">
        <v>348</v>
      </c>
      <c r="AT354" s="2" t="str">
        <f>IF(Table1[[#This Row],[Enrollment Type: Group]]="X", "N", "C")</f>
        <v>N</v>
      </c>
      <c r="AU354" s="2" t="s">
        <v>348</v>
      </c>
      <c r="AV354" s="2" t="s">
        <v>348</v>
      </c>
      <c r="AW354" s="2" t="s">
        <v>351</v>
      </c>
      <c r="AX354" s="2" t="s">
        <v>348</v>
      </c>
      <c r="AY354" s="2" t="s">
        <v>650</v>
      </c>
      <c r="AZ354" s="2" t="s">
        <v>351</v>
      </c>
      <c r="BA354" s="2" t="s">
        <v>348</v>
      </c>
      <c r="BB354" s="2" t="s">
        <v>351</v>
      </c>
      <c r="BC354" s="2" t="str">
        <f>IF(Table1[[#This Row],[Enrollment Type: Group]]="X", "N", IF(Table1[[#This Row],[Enrollment Type: Atypical]]="A", "R", IF(Table1[[#This Row],[Enrollment Type: Individual]]="I", "R", IF(Table1[[#This Row],[Enrollment Type: Individual within a Group]]="N", "R", "Y"))))</f>
        <v>N</v>
      </c>
      <c r="BD354" s="2" t="s">
        <v>348</v>
      </c>
      <c r="BE354" s="2" t="s">
        <v>351</v>
      </c>
      <c r="BF354" s="2" t="s">
        <v>348</v>
      </c>
      <c r="BG354" s="2" t="s">
        <v>348</v>
      </c>
      <c r="BH354" s="2" t="s">
        <v>348</v>
      </c>
      <c r="BI354" s="2" t="s">
        <v>650</v>
      </c>
      <c r="BJ354" s="2" t="str">
        <f>IF(Table1[[#This Row],[Enrollment Type: Group]]="X", "N", IF(Table1[[#This Row],[Enrollment Type: Atypical]]="A", "O", IF(Table1[[#This Row],[Enrollment Type: Individual]]="I", "O", IF(Table1[[#This Row],[Enrollment Type: Individual within a Group]]="N", "O", "O"))))</f>
        <v>N</v>
      </c>
      <c r="BK354" s="2" t="s">
        <v>348</v>
      </c>
      <c r="BL354" s="2" t="s">
        <v>348</v>
      </c>
      <c r="BM354" s="2" t="s">
        <v>349</v>
      </c>
      <c r="BN354" s="20" t="s">
        <v>351</v>
      </c>
      <c r="BO354" s="20" t="s">
        <v>349</v>
      </c>
      <c r="BP354" s="20" t="s">
        <v>351</v>
      </c>
      <c r="BQ354" s="20" t="s">
        <v>349</v>
      </c>
      <c r="BR354" s="20" t="s">
        <v>348</v>
      </c>
      <c r="BS354" s="20" t="s">
        <v>349</v>
      </c>
      <c r="BT354" s="20" t="s">
        <v>348</v>
      </c>
      <c r="BU354" s="20" t="s">
        <v>351</v>
      </c>
      <c r="BV354" s="20" t="s">
        <v>348</v>
      </c>
      <c r="BW354" s="20" t="s">
        <v>348</v>
      </c>
      <c r="BX354" s="20" t="s">
        <v>348</v>
      </c>
      <c r="BY354" s="23" t="s">
        <v>349</v>
      </c>
    </row>
    <row r="355" spans="1:78" ht="22.5" x14ac:dyDescent="0.25">
      <c r="A355" s="5" t="str">
        <f>Table1[[#This Row],[Provider Type Code]]&amp;""&amp;Table1[[#This Row],[Provider Category (Specialty)]]</f>
        <v>60CA</v>
      </c>
      <c r="B355" s="5" t="s">
        <v>456</v>
      </c>
      <c r="C355" s="21" t="s">
        <v>806</v>
      </c>
      <c r="D355" s="3" t="s">
        <v>805</v>
      </c>
      <c r="E355" s="2" t="s">
        <v>808</v>
      </c>
      <c r="F355" s="23" t="s">
        <v>518</v>
      </c>
      <c r="G355" s="17" t="s">
        <v>381</v>
      </c>
      <c r="H355" s="17" t="s">
        <v>381</v>
      </c>
      <c r="I355" s="17" t="s">
        <v>381</v>
      </c>
      <c r="J355" s="17" t="s">
        <v>347</v>
      </c>
      <c r="K355" s="2" t="s">
        <v>348</v>
      </c>
      <c r="L355" s="2" t="s">
        <v>348</v>
      </c>
      <c r="M355" s="2" t="s">
        <v>348</v>
      </c>
      <c r="N355" s="2" t="s">
        <v>348</v>
      </c>
      <c r="O355" s="2" t="s">
        <v>348</v>
      </c>
      <c r="P355" s="2" t="s">
        <v>348</v>
      </c>
      <c r="Q355" s="2" t="s">
        <v>348</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348</v>
      </c>
      <c r="AQ355" s="2" t="s">
        <v>348</v>
      </c>
      <c r="AR355" s="2" t="s">
        <v>348</v>
      </c>
      <c r="AS355" s="2" t="s">
        <v>348</v>
      </c>
      <c r="AT355" s="2" t="s">
        <v>348</v>
      </c>
      <c r="AU355" s="2" t="s">
        <v>348</v>
      </c>
      <c r="AV355" s="2" t="s">
        <v>348</v>
      </c>
      <c r="AW355" s="2" t="s">
        <v>348</v>
      </c>
      <c r="AX355" s="2" t="s">
        <v>348</v>
      </c>
      <c r="AY355" s="2" t="s">
        <v>349</v>
      </c>
      <c r="AZ355" s="2" t="s">
        <v>348</v>
      </c>
      <c r="BA355" s="2" t="s">
        <v>348</v>
      </c>
      <c r="BB355" s="2" t="s">
        <v>348</v>
      </c>
      <c r="BC355" s="48" t="s">
        <v>349</v>
      </c>
      <c r="BD355" s="2" t="s">
        <v>348</v>
      </c>
      <c r="BE355" s="2" t="s">
        <v>348</v>
      </c>
      <c r="BF355" s="2" t="s">
        <v>348</v>
      </c>
      <c r="BG355" s="2" t="s">
        <v>348</v>
      </c>
      <c r="BH355" s="2" t="s">
        <v>348</v>
      </c>
      <c r="BI355" s="2" t="s">
        <v>348</v>
      </c>
      <c r="BJ355" s="2" t="s">
        <v>348</v>
      </c>
      <c r="BK355" s="2" t="s">
        <v>348</v>
      </c>
      <c r="BL355" s="2" t="s">
        <v>348</v>
      </c>
      <c r="BM355" s="2" t="s">
        <v>349</v>
      </c>
      <c r="BN355" s="20" t="s">
        <v>348</v>
      </c>
      <c r="BO355" s="20" t="s">
        <v>348</v>
      </c>
      <c r="BP355" s="20" t="s">
        <v>348</v>
      </c>
      <c r="BQ355" s="20" t="s">
        <v>348</v>
      </c>
      <c r="BR355" s="20" t="s">
        <v>348</v>
      </c>
      <c r="BS355" s="20" t="s">
        <v>348</v>
      </c>
      <c r="BT355" s="20" t="s">
        <v>348</v>
      </c>
      <c r="BU355" s="20" t="s">
        <v>348</v>
      </c>
      <c r="BV355" s="20" t="s">
        <v>348</v>
      </c>
      <c r="BW355" s="20" t="s">
        <v>348</v>
      </c>
      <c r="BX355" s="20" t="s">
        <v>348</v>
      </c>
      <c r="BY355" s="23" t="s">
        <v>349</v>
      </c>
    </row>
    <row r="356" spans="1:78" ht="22.5" x14ac:dyDescent="0.25">
      <c r="A356" s="36" t="str">
        <f>Table1[[#This Row],[Provider Type Code]]&amp;""&amp;Table1[[#This Row],[Provider Category (Specialty)]]</f>
        <v>61E3</v>
      </c>
      <c r="B356" s="5" t="s">
        <v>457</v>
      </c>
      <c r="C356" s="3" t="s">
        <v>572</v>
      </c>
      <c r="D356" s="3" t="s">
        <v>67</v>
      </c>
      <c r="E356" s="2" t="s">
        <v>68</v>
      </c>
      <c r="F356" s="23" t="s">
        <v>518</v>
      </c>
      <c r="G356" s="17" t="s">
        <v>381</v>
      </c>
      <c r="H356" s="17" t="s">
        <v>381</v>
      </c>
      <c r="I356" s="17" t="s">
        <v>381</v>
      </c>
      <c r="J356" s="17" t="s">
        <v>347</v>
      </c>
      <c r="K356" s="2" t="s">
        <v>349</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348</v>
      </c>
      <c r="AQ356" s="2" t="s">
        <v>348</v>
      </c>
      <c r="AR356" s="2" t="s">
        <v>348</v>
      </c>
      <c r="AS356" s="2" t="s">
        <v>349</v>
      </c>
      <c r="AT356" s="2" t="str">
        <f>IF(Table1[[#This Row],[Enrollment Type: Group]]="X", "N", "C")</f>
        <v>C</v>
      </c>
      <c r="AU356" s="2" t="s">
        <v>348</v>
      </c>
      <c r="AV356" s="2" t="s">
        <v>348</v>
      </c>
      <c r="AW356" s="2" t="s">
        <v>348</v>
      </c>
      <c r="AX356" s="2" t="s">
        <v>349</v>
      </c>
      <c r="AY356" s="2" t="str">
        <f>IF(Table1[[#This Row],[Enrollment Type: Individual within a Group]]="X", "Y", IF(Table1[[#This Row],[Enrollment Type: Atypical]]="A", "B", IF(Table1[[#This Row],[Enrollment Type: Individual]]="I", "B", IF(Table1[[#This Row],[Enrollment Type: Group]]="G", "B", "N"))))</f>
        <v>Y</v>
      </c>
      <c r="AZ356" s="2" t="s">
        <v>349</v>
      </c>
      <c r="BA356" s="2" t="s">
        <v>348</v>
      </c>
      <c r="BB356" s="2" t="s">
        <v>348</v>
      </c>
      <c r="BC356" s="2" t="str">
        <f>IF(Table1[[#This Row],[Enrollment Type: Group]]="X", "N", IF(Table1[[#This Row],[Enrollment Type: Atypical]]="A", "R", IF(Table1[[#This Row],[Enrollment Type: Individual]]="I", "R", IF(Table1[[#This Row],[Enrollment Type: Individual within a Group]]="N", "R", "Y"))))</f>
        <v>Y</v>
      </c>
      <c r="BD356" s="2" t="s">
        <v>348</v>
      </c>
      <c r="BE356" s="2" t="s">
        <v>348</v>
      </c>
      <c r="BF356" s="2" t="s">
        <v>348</v>
      </c>
      <c r="BG356" s="2" t="s">
        <v>348</v>
      </c>
      <c r="BH356" s="2" t="s">
        <v>348</v>
      </c>
      <c r="BI356" s="2" t="s">
        <v>348</v>
      </c>
      <c r="BJ356" s="2" t="str">
        <f>IF(Table1[[#This Row],[Enrollment Type: Group]]="X", "N", IF(Table1[[#This Row],[Enrollment Type: Atypical]]="A", "O", IF(Table1[[#This Row],[Enrollment Type: Individual]]="I", "O", IF(Table1[[#This Row],[Enrollment Type: Individual within a Group]]="N", "O", "O"))))</f>
        <v>O</v>
      </c>
      <c r="BK356" s="2" t="s">
        <v>348</v>
      </c>
      <c r="BL356" s="2" t="s">
        <v>348</v>
      </c>
      <c r="BM356" s="2" t="s">
        <v>349</v>
      </c>
      <c r="BN356" s="20" t="s">
        <v>348</v>
      </c>
      <c r="BO356" s="20" t="s">
        <v>349</v>
      </c>
      <c r="BP356" s="20" t="s">
        <v>351</v>
      </c>
      <c r="BQ356" s="20" t="s">
        <v>349</v>
      </c>
      <c r="BR356" s="20" t="s">
        <v>348</v>
      </c>
      <c r="BS356" s="20" t="s">
        <v>349</v>
      </c>
      <c r="BT356" s="20" t="s">
        <v>348</v>
      </c>
      <c r="BU356" s="20" t="s">
        <v>348</v>
      </c>
      <c r="BV356" s="20" t="s">
        <v>348</v>
      </c>
      <c r="BW356" s="20" t="s">
        <v>348</v>
      </c>
      <c r="BX356" s="20" t="s">
        <v>348</v>
      </c>
      <c r="BY356" s="23" t="s">
        <v>349</v>
      </c>
      <c r="BZ356" s="2"/>
    </row>
    <row r="357" spans="1:78" ht="33.75" x14ac:dyDescent="0.25">
      <c r="A357" s="36" t="str">
        <f>Table1[[#This Row],[Provider Type Code]]&amp;""&amp;Table1[[#This Row],[Provider Category (Specialty)]]</f>
        <v>61SA</v>
      </c>
      <c r="B357" s="5" t="s">
        <v>457</v>
      </c>
      <c r="C357" s="3" t="s">
        <v>572</v>
      </c>
      <c r="D357" s="3" t="s">
        <v>271</v>
      </c>
      <c r="E357" s="2" t="s">
        <v>572</v>
      </c>
      <c r="F357" s="23" t="s">
        <v>518</v>
      </c>
      <c r="G357" s="17" t="s">
        <v>381</v>
      </c>
      <c r="H357" s="17" t="s">
        <v>381</v>
      </c>
      <c r="I357" s="17" t="s">
        <v>381</v>
      </c>
      <c r="J357" s="17" t="s">
        <v>347</v>
      </c>
      <c r="K357" s="2" t="s">
        <v>348</v>
      </c>
      <c r="L357" s="2" t="s">
        <v>348</v>
      </c>
      <c r="M357" s="2" t="s">
        <v>348</v>
      </c>
      <c r="N357" s="2" t="s">
        <v>348</v>
      </c>
      <c r="O357" s="2" t="s">
        <v>348</v>
      </c>
      <c r="P357" s="2" t="s">
        <v>348</v>
      </c>
      <c r="Q357" s="2" t="s">
        <v>349</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348</v>
      </c>
      <c r="AQ357" s="2" t="s">
        <v>348</v>
      </c>
      <c r="AR357" s="2" t="s">
        <v>348</v>
      </c>
      <c r="AS357" s="2" t="s">
        <v>349</v>
      </c>
      <c r="AT357" s="2" t="str">
        <f>IF(Table1[[#This Row],[Enrollment Type: Group]]="X", "N", "C")</f>
        <v>C</v>
      </c>
      <c r="AU357" s="2" t="s">
        <v>348</v>
      </c>
      <c r="AV357" s="2" t="s">
        <v>348</v>
      </c>
      <c r="AW357" s="2" t="s">
        <v>348</v>
      </c>
      <c r="AX357" s="2" t="s">
        <v>349</v>
      </c>
      <c r="AY357" s="2" t="str">
        <f>IF(Table1[[#This Row],[Enrollment Type: Individual within a Group]]="X", "Y", IF(Table1[[#This Row],[Enrollment Type: Atypical]]="A", "B", IF(Table1[[#This Row],[Enrollment Type: Individual]]="I", "B", IF(Table1[[#This Row],[Enrollment Type: Group]]="G", "B", "N"))))</f>
        <v>Y</v>
      </c>
      <c r="AZ357" s="2" t="s">
        <v>348</v>
      </c>
      <c r="BA357" s="2" t="s">
        <v>348</v>
      </c>
      <c r="BB357" s="2" t="s">
        <v>348</v>
      </c>
      <c r="BC357" s="2" t="str">
        <f>IF(Table1[[#This Row],[Enrollment Type: Group]]="X", "N", IF(Table1[[#This Row],[Enrollment Type: Atypical]]="A", "R", IF(Table1[[#This Row],[Enrollment Type: Individual]]="I", "R", IF(Table1[[#This Row],[Enrollment Type: Individual within a Group]]="N", "R", "Y"))))</f>
        <v>Y</v>
      </c>
      <c r="BD357" s="2" t="s">
        <v>348</v>
      </c>
      <c r="BE357" s="2" t="s">
        <v>348</v>
      </c>
      <c r="BF357" s="2" t="s">
        <v>348</v>
      </c>
      <c r="BG357" s="2" t="s">
        <v>348</v>
      </c>
      <c r="BH357" s="2" t="s">
        <v>348</v>
      </c>
      <c r="BI357" s="2" t="s">
        <v>348</v>
      </c>
      <c r="BJ357" s="2" t="str">
        <f>IF(Table1[[#This Row],[Enrollment Type: Group]]="X", "N", IF(Table1[[#This Row],[Enrollment Type: Atypical]]="A", "O", IF(Table1[[#This Row],[Enrollment Type: Individual]]="I", "O", IF(Table1[[#This Row],[Enrollment Type: Individual within a Group]]="N", "O", "O"))))</f>
        <v>O</v>
      </c>
      <c r="BK357" s="2" t="s">
        <v>348</v>
      </c>
      <c r="BL357" s="2" t="s">
        <v>348</v>
      </c>
      <c r="BM357" s="2" t="s">
        <v>349</v>
      </c>
      <c r="BN357" s="20" t="s">
        <v>348</v>
      </c>
      <c r="BO357" s="20" t="s">
        <v>349</v>
      </c>
      <c r="BP357" s="20" t="s">
        <v>351</v>
      </c>
      <c r="BQ357" s="20" t="s">
        <v>349</v>
      </c>
      <c r="BR357" s="20" t="s">
        <v>348</v>
      </c>
      <c r="BS357" s="20" t="s">
        <v>349</v>
      </c>
      <c r="BT357" s="20" t="s">
        <v>348</v>
      </c>
      <c r="BU357" s="20" t="s">
        <v>348</v>
      </c>
      <c r="BV357" s="20" t="s">
        <v>348</v>
      </c>
      <c r="BW357" s="20" t="s">
        <v>348</v>
      </c>
      <c r="BX357" s="20" t="s">
        <v>348</v>
      </c>
      <c r="BY357" s="23" t="s">
        <v>349</v>
      </c>
      <c r="BZ357" s="2"/>
    </row>
    <row r="358" spans="1:78" x14ac:dyDescent="0.25">
      <c r="A358" s="5" t="str">
        <f>Table1[[#This Row],[Provider Type Code]]&amp;""&amp;Table1[[#This Row],[Provider Category (Specialty)]]</f>
        <v>62N0</v>
      </c>
      <c r="B358" s="5" t="s">
        <v>458</v>
      </c>
      <c r="C358" s="3" t="s">
        <v>573</v>
      </c>
      <c r="D358" s="3" t="s">
        <v>158</v>
      </c>
      <c r="E358" s="2" t="s">
        <v>159</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
        <v>348</v>
      </c>
      <c r="AR358" s="2" t="s">
        <v>348</v>
      </c>
      <c r="AS358" s="2" t="s">
        <v>348</v>
      </c>
      <c r="AT358" s="2" t="str">
        <f>IF(Table1[[#This Row],[Enrollment Type: Group]]="X", "N", "C")</f>
        <v>C</v>
      </c>
      <c r="AU358" s="2" t="s">
        <v>348</v>
      </c>
      <c r="AV358" s="2" t="s">
        <v>348</v>
      </c>
      <c r="AW358" s="2" t="s">
        <v>348</v>
      </c>
      <c r="AX358" s="2" t="s">
        <v>348</v>
      </c>
      <c r="AY358" s="2" t="str">
        <f>IF(Table1[[#This Row],[Enrollment Type: Individual within a Group]]="X", "Y", IF(Table1[[#This Row],[Enrollment Type: Atypical]]="A", "B", IF(Table1[[#This Row],[Enrollment Type: Individual]]="I", "B", IF(Table1[[#This Row],[Enrollment Type: Group]]="G", "B", "N"))))</f>
        <v>Y</v>
      </c>
      <c r="AZ358" s="2" t="s">
        <v>348</v>
      </c>
      <c r="BA358" s="2" t="s">
        <v>348</v>
      </c>
      <c r="BB358" s="2" t="s">
        <v>348</v>
      </c>
      <c r="BC358" s="2" t="str">
        <f>IF(Table1[[#This Row],[Enrollment Type: Group]]="X", "N", IF(Table1[[#This Row],[Enrollment Type: Atypical]]="A", "R", IF(Table1[[#This Row],[Enrollment Type: Individual]]="I", "R", IF(Table1[[#This Row],[Enrollment Type: Individual within a Group]]="N", "R", "Y"))))</f>
        <v>Y</v>
      </c>
      <c r="BD358" s="2" t="s">
        <v>348</v>
      </c>
      <c r="BE358" s="2" t="s">
        <v>348</v>
      </c>
      <c r="BF358" s="2" t="s">
        <v>348</v>
      </c>
      <c r="BG358" s="2" t="s">
        <v>348</v>
      </c>
      <c r="BH358" s="2" t="s">
        <v>348</v>
      </c>
      <c r="BI358" s="2" t="s">
        <v>349</v>
      </c>
      <c r="BJ358" s="2" t="str">
        <f>IF(Table1[[#This Row],[Enrollment Type: Group]]="X", "N", IF(Table1[[#This Row],[Enrollment Type: Atypical]]="A", "O", IF(Table1[[#This Row],[Enrollment Type: Individual]]="I", "O", IF(Table1[[#This Row],[Enrollment Type: Individual within a Group]]="N", "O", "O"))))</f>
        <v>O</v>
      </c>
      <c r="BK358" s="2" t="s">
        <v>348</v>
      </c>
      <c r="BL358" s="2" t="s">
        <v>348</v>
      </c>
      <c r="BM358" s="2" t="s">
        <v>349</v>
      </c>
      <c r="BN358" s="20" t="s">
        <v>349</v>
      </c>
      <c r="BO358" s="20" t="s">
        <v>349</v>
      </c>
      <c r="BP358" s="20" t="s">
        <v>351</v>
      </c>
      <c r="BQ358" s="20" t="s">
        <v>349</v>
      </c>
      <c r="BR358" s="20" t="s">
        <v>348</v>
      </c>
      <c r="BS358" s="20" t="s">
        <v>349</v>
      </c>
      <c r="BT358" s="20" t="s">
        <v>348</v>
      </c>
      <c r="BU3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58" s="20" t="s">
        <v>348</v>
      </c>
      <c r="BW358" s="20" t="s">
        <v>348</v>
      </c>
      <c r="BX358" s="20" t="s">
        <v>348</v>
      </c>
      <c r="BY358" s="23" t="s">
        <v>349</v>
      </c>
      <c r="BZ358" s="2"/>
    </row>
    <row r="359" spans="1:78" x14ac:dyDescent="0.25">
      <c r="A359" s="5" t="str">
        <f>Table1[[#This Row],[Provider Type Code]]&amp;""&amp;Table1[[#This Row],[Provider Category (Specialty)]]</f>
        <v>62N3</v>
      </c>
      <c r="B359" s="5" t="s">
        <v>458</v>
      </c>
      <c r="C359" s="3" t="s">
        <v>573</v>
      </c>
      <c r="D359" s="3" t="s">
        <v>148</v>
      </c>
      <c r="E359" s="2" t="s">
        <v>160</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
        <v>348</v>
      </c>
      <c r="AR359" s="2" t="s">
        <v>348</v>
      </c>
      <c r="AS359" s="2" t="s">
        <v>348</v>
      </c>
      <c r="AT359" s="2" t="str">
        <f>IF(Table1[[#This Row],[Enrollment Type: Group]]="X", "N", "C")</f>
        <v>C</v>
      </c>
      <c r="AU359" s="2" t="s">
        <v>348</v>
      </c>
      <c r="AV359" s="2" t="s">
        <v>348</v>
      </c>
      <c r="AW359" s="2" t="s">
        <v>348</v>
      </c>
      <c r="AX359" s="2" t="s">
        <v>348</v>
      </c>
      <c r="AY359" s="2" t="str">
        <f>IF(Table1[[#This Row],[Enrollment Type: Individual within a Group]]="X", "Y", IF(Table1[[#This Row],[Enrollment Type: Atypical]]="A", "B", IF(Table1[[#This Row],[Enrollment Type: Individual]]="I", "B", IF(Table1[[#This Row],[Enrollment Type: Group]]="G", "B", "N"))))</f>
        <v>Y</v>
      </c>
      <c r="AZ359" s="2" t="s">
        <v>348</v>
      </c>
      <c r="BA359" s="2" t="s">
        <v>348</v>
      </c>
      <c r="BB359" s="2" t="s">
        <v>348</v>
      </c>
      <c r="BC359" s="2" t="str">
        <f>IF(Table1[[#This Row],[Enrollment Type: Group]]="X", "N", IF(Table1[[#This Row],[Enrollment Type: Atypical]]="A", "R", IF(Table1[[#This Row],[Enrollment Type: Individual]]="I", "R", IF(Table1[[#This Row],[Enrollment Type: Individual within a Group]]="N", "R", "Y"))))</f>
        <v>Y</v>
      </c>
      <c r="BD359" s="2" t="s">
        <v>348</v>
      </c>
      <c r="BE359" s="2" t="s">
        <v>348</v>
      </c>
      <c r="BF359" s="2" t="s">
        <v>348</v>
      </c>
      <c r="BG359" s="2" t="s">
        <v>348</v>
      </c>
      <c r="BH359" s="2" t="s">
        <v>348</v>
      </c>
      <c r="BI359" s="2" t="s">
        <v>349</v>
      </c>
      <c r="BJ359" s="2" t="str">
        <f>IF(Table1[[#This Row],[Enrollment Type: Group]]="X", "N", IF(Table1[[#This Row],[Enrollment Type: Atypical]]="A", "O", IF(Table1[[#This Row],[Enrollment Type: Individual]]="I", "O", IF(Table1[[#This Row],[Enrollment Type: Individual within a Group]]="N", "O", "O"))))</f>
        <v>O</v>
      </c>
      <c r="BK359" s="2" t="s">
        <v>348</v>
      </c>
      <c r="BL359" s="2" t="s">
        <v>348</v>
      </c>
      <c r="BM359" s="2" t="s">
        <v>349</v>
      </c>
      <c r="BN359" s="20" t="s">
        <v>348</v>
      </c>
      <c r="BO359" s="20" t="s">
        <v>349</v>
      </c>
      <c r="BP359" s="20" t="s">
        <v>351</v>
      </c>
      <c r="BQ359" s="20" t="s">
        <v>349</v>
      </c>
      <c r="BR359" s="20" t="s">
        <v>348</v>
      </c>
      <c r="BS359" s="20" t="s">
        <v>349</v>
      </c>
      <c r="BT359" s="20" t="s">
        <v>348</v>
      </c>
      <c r="BU3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59" s="20" t="s">
        <v>348</v>
      </c>
      <c r="BW359" s="20" t="s">
        <v>348</v>
      </c>
      <c r="BX359" s="20" t="s">
        <v>348</v>
      </c>
      <c r="BY359" s="23" t="s">
        <v>349</v>
      </c>
      <c r="BZ359" s="2"/>
    </row>
    <row r="360" spans="1:78" x14ac:dyDescent="0.25">
      <c r="A360" s="5" t="str">
        <f>Table1[[#This Row],[Provider Type Code]]&amp;""&amp;Table1[[#This Row],[Provider Category (Specialty)]]</f>
        <v>62N4</v>
      </c>
      <c r="B360" s="5" t="s">
        <v>458</v>
      </c>
      <c r="C360" s="3" t="s">
        <v>573</v>
      </c>
      <c r="D360" s="3" t="s">
        <v>149</v>
      </c>
      <c r="E360" s="2" t="s">
        <v>150</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
        <v>348</v>
      </c>
      <c r="AR360" s="2" t="s">
        <v>348</v>
      </c>
      <c r="AS360" s="2" t="s">
        <v>348</v>
      </c>
      <c r="AT360" s="2" t="str">
        <f>IF(Table1[[#This Row],[Enrollment Type: Group]]="X", "N", "C")</f>
        <v>C</v>
      </c>
      <c r="AU360" s="2" t="s">
        <v>348</v>
      </c>
      <c r="AV360" s="2" t="s">
        <v>348</v>
      </c>
      <c r="AW360" s="2" t="s">
        <v>348</v>
      </c>
      <c r="AX360" s="2" t="s">
        <v>348</v>
      </c>
      <c r="AY360" s="2" t="str">
        <f>IF(Table1[[#This Row],[Enrollment Type: Individual within a Group]]="X", "Y", IF(Table1[[#This Row],[Enrollment Type: Atypical]]="A", "B", IF(Table1[[#This Row],[Enrollment Type: Individual]]="I", "B", IF(Table1[[#This Row],[Enrollment Type: Group]]="G", "B", "N"))))</f>
        <v>Y</v>
      </c>
      <c r="AZ360" s="2" t="s">
        <v>348</v>
      </c>
      <c r="BA360" s="2" t="s">
        <v>348</v>
      </c>
      <c r="BB360" s="2" t="s">
        <v>348</v>
      </c>
      <c r="BC360" s="2" t="str">
        <f>IF(Table1[[#This Row],[Enrollment Type: Group]]="X", "N", IF(Table1[[#This Row],[Enrollment Type: Atypical]]="A", "R", IF(Table1[[#This Row],[Enrollment Type: Individual]]="I", "R", IF(Table1[[#This Row],[Enrollment Type: Individual within a Group]]="N", "R", "Y"))))</f>
        <v>Y</v>
      </c>
      <c r="BD360" s="2" t="s">
        <v>348</v>
      </c>
      <c r="BE360" s="2" t="s">
        <v>348</v>
      </c>
      <c r="BF360" s="2" t="s">
        <v>348</v>
      </c>
      <c r="BG360" s="2" t="s">
        <v>348</v>
      </c>
      <c r="BH360" s="2" t="s">
        <v>348</v>
      </c>
      <c r="BI360" s="2" t="s">
        <v>349</v>
      </c>
      <c r="BJ360" s="2" t="str">
        <f>IF(Table1[[#This Row],[Enrollment Type: Group]]="X", "N", IF(Table1[[#This Row],[Enrollment Type: Atypical]]="A", "O", IF(Table1[[#This Row],[Enrollment Type: Individual]]="I", "O", IF(Table1[[#This Row],[Enrollment Type: Individual within a Group]]="N", "O", "O"))))</f>
        <v>O</v>
      </c>
      <c r="BK360" s="2" t="s">
        <v>348</v>
      </c>
      <c r="BL360" s="2" t="s">
        <v>348</v>
      </c>
      <c r="BM360" s="2" t="s">
        <v>349</v>
      </c>
      <c r="BN360" s="20" t="s">
        <v>349</v>
      </c>
      <c r="BO360" s="20" t="s">
        <v>349</v>
      </c>
      <c r="BP360" s="20" t="s">
        <v>351</v>
      </c>
      <c r="BQ360" s="20" t="s">
        <v>349</v>
      </c>
      <c r="BR360" s="20" t="s">
        <v>348</v>
      </c>
      <c r="BS360" s="20" t="s">
        <v>349</v>
      </c>
      <c r="BT360" s="20" t="s">
        <v>348</v>
      </c>
      <c r="BU3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0" s="20" t="s">
        <v>348</v>
      </c>
      <c r="BW360" s="20" t="s">
        <v>348</v>
      </c>
      <c r="BX360" s="20" t="s">
        <v>348</v>
      </c>
      <c r="BY360" s="23" t="s">
        <v>349</v>
      </c>
      <c r="BZ360" s="2"/>
    </row>
    <row r="361" spans="1:78" x14ac:dyDescent="0.25">
      <c r="A361" s="5" t="str">
        <f>Table1[[#This Row],[Provider Type Code]]&amp;""&amp;Table1[[#This Row],[Provider Category (Specialty)]]</f>
        <v>62N6</v>
      </c>
      <c r="B361" s="5" t="s">
        <v>458</v>
      </c>
      <c r="C361" s="3" t="s">
        <v>573</v>
      </c>
      <c r="D361" s="3" t="s">
        <v>151</v>
      </c>
      <c r="E361" s="2" t="s">
        <v>152</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
        <v>348</v>
      </c>
      <c r="AR361" s="2" t="s">
        <v>348</v>
      </c>
      <c r="AS361" s="2" t="s">
        <v>348</v>
      </c>
      <c r="AT361" s="2" t="str">
        <f>IF(Table1[[#This Row],[Enrollment Type: Group]]="X", "N", "C")</f>
        <v>C</v>
      </c>
      <c r="AU361" s="2" t="s">
        <v>348</v>
      </c>
      <c r="AV361" s="2" t="s">
        <v>348</v>
      </c>
      <c r="AW361" s="2" t="s">
        <v>348</v>
      </c>
      <c r="AX361" s="2" t="s">
        <v>348</v>
      </c>
      <c r="AY361" s="2" t="str">
        <f>IF(Table1[[#This Row],[Enrollment Type: Individual within a Group]]="X", "Y", IF(Table1[[#This Row],[Enrollment Type: Atypical]]="A", "B", IF(Table1[[#This Row],[Enrollment Type: Individual]]="I", "B", IF(Table1[[#This Row],[Enrollment Type: Group]]="G", "B", "N"))))</f>
        <v>Y</v>
      </c>
      <c r="AZ361" s="2" t="s">
        <v>348</v>
      </c>
      <c r="BA361" s="2" t="s">
        <v>348</v>
      </c>
      <c r="BB361" s="2" t="s">
        <v>348</v>
      </c>
      <c r="BC361" s="2" t="str">
        <f>IF(Table1[[#This Row],[Enrollment Type: Group]]="X", "N", IF(Table1[[#This Row],[Enrollment Type: Atypical]]="A", "R", IF(Table1[[#This Row],[Enrollment Type: Individual]]="I", "R", IF(Table1[[#This Row],[Enrollment Type: Individual within a Group]]="N", "R", "Y"))))</f>
        <v>Y</v>
      </c>
      <c r="BD361" s="2" t="s">
        <v>348</v>
      </c>
      <c r="BE361" s="2" t="s">
        <v>348</v>
      </c>
      <c r="BF361" s="2" t="s">
        <v>348</v>
      </c>
      <c r="BG361" s="2" t="s">
        <v>348</v>
      </c>
      <c r="BH361" s="2" t="s">
        <v>348</v>
      </c>
      <c r="BI361" s="2" t="s">
        <v>349</v>
      </c>
      <c r="BJ361" s="2" t="str">
        <f>IF(Table1[[#This Row],[Enrollment Type: Group]]="X", "N", IF(Table1[[#This Row],[Enrollment Type: Atypical]]="A", "O", IF(Table1[[#This Row],[Enrollment Type: Individual]]="I", "O", IF(Table1[[#This Row],[Enrollment Type: Individual within a Group]]="N", "O", "O"))))</f>
        <v>O</v>
      </c>
      <c r="BK361" s="2" t="s">
        <v>348</v>
      </c>
      <c r="BL361" s="2" t="s">
        <v>348</v>
      </c>
      <c r="BM361" s="2" t="s">
        <v>349</v>
      </c>
      <c r="BN361" s="20" t="s">
        <v>349</v>
      </c>
      <c r="BO361" s="20" t="s">
        <v>349</v>
      </c>
      <c r="BP361" s="20" t="s">
        <v>351</v>
      </c>
      <c r="BQ361" s="20" t="s">
        <v>349</v>
      </c>
      <c r="BR361" s="20" t="s">
        <v>348</v>
      </c>
      <c r="BS361" s="20" t="s">
        <v>349</v>
      </c>
      <c r="BT361" s="20" t="s">
        <v>348</v>
      </c>
      <c r="BU3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1" s="20" t="s">
        <v>348</v>
      </c>
      <c r="BW361" s="20" t="s">
        <v>348</v>
      </c>
      <c r="BX361" s="20" t="s">
        <v>348</v>
      </c>
      <c r="BY361" s="23" t="s">
        <v>349</v>
      </c>
      <c r="BZ361" s="2"/>
    </row>
    <row r="362" spans="1:78" x14ac:dyDescent="0.25">
      <c r="A362" s="5" t="str">
        <f>Table1[[#This Row],[Provider Type Code]]&amp;""&amp;Table1[[#This Row],[Provider Category (Specialty)]]</f>
        <v>62N7</v>
      </c>
      <c r="B362" s="5" t="s">
        <v>458</v>
      </c>
      <c r="C362" s="3" t="s">
        <v>573</v>
      </c>
      <c r="D362" s="3" t="s">
        <v>153</v>
      </c>
      <c r="E362" s="2" t="s">
        <v>161</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
        <v>348</v>
      </c>
      <c r="AR362" s="2" t="s">
        <v>348</v>
      </c>
      <c r="AS362" s="2" t="s">
        <v>348</v>
      </c>
      <c r="AT362" s="2" t="str">
        <f>IF(Table1[[#This Row],[Enrollment Type: Group]]="X", "N", "C")</f>
        <v>C</v>
      </c>
      <c r="AU362" s="2" t="s">
        <v>348</v>
      </c>
      <c r="AV362" s="2" t="s">
        <v>348</v>
      </c>
      <c r="AW362" s="2" t="s">
        <v>348</v>
      </c>
      <c r="AX362" s="2" t="s">
        <v>348</v>
      </c>
      <c r="AY362" s="2" t="str">
        <f>IF(Table1[[#This Row],[Enrollment Type: Individual within a Group]]="X", "Y", IF(Table1[[#This Row],[Enrollment Type: Atypical]]="A", "B", IF(Table1[[#This Row],[Enrollment Type: Individual]]="I", "B", IF(Table1[[#This Row],[Enrollment Type: Group]]="G", "B", "N"))))</f>
        <v>Y</v>
      </c>
      <c r="AZ362" s="2" t="s">
        <v>348</v>
      </c>
      <c r="BA362" s="2" t="s">
        <v>348</v>
      </c>
      <c r="BB362" s="2" t="s">
        <v>348</v>
      </c>
      <c r="BC362" s="2" t="str">
        <f>IF(Table1[[#This Row],[Enrollment Type: Group]]="X", "N", IF(Table1[[#This Row],[Enrollment Type: Atypical]]="A", "R", IF(Table1[[#This Row],[Enrollment Type: Individual]]="I", "R", IF(Table1[[#This Row],[Enrollment Type: Individual within a Group]]="N", "R", "Y"))))</f>
        <v>Y</v>
      </c>
      <c r="BD362" s="2" t="s">
        <v>348</v>
      </c>
      <c r="BE362" s="2" t="s">
        <v>348</v>
      </c>
      <c r="BF362" s="2" t="s">
        <v>348</v>
      </c>
      <c r="BG362" s="2" t="s">
        <v>348</v>
      </c>
      <c r="BH362" s="2" t="s">
        <v>348</v>
      </c>
      <c r="BI362" s="2" t="s">
        <v>349</v>
      </c>
      <c r="BJ362" s="2" t="str">
        <f>IF(Table1[[#This Row],[Enrollment Type: Group]]="X", "N", IF(Table1[[#This Row],[Enrollment Type: Atypical]]="A", "O", IF(Table1[[#This Row],[Enrollment Type: Individual]]="I", "O", IF(Table1[[#This Row],[Enrollment Type: Individual within a Group]]="N", "O", "O"))))</f>
        <v>O</v>
      </c>
      <c r="BK362" s="2" t="s">
        <v>348</v>
      </c>
      <c r="BL362" s="2" t="s">
        <v>348</v>
      </c>
      <c r="BM362" s="2" t="s">
        <v>349</v>
      </c>
      <c r="BN362" s="20" t="s">
        <v>349</v>
      </c>
      <c r="BO362" s="20" t="s">
        <v>349</v>
      </c>
      <c r="BP362" s="20" t="s">
        <v>351</v>
      </c>
      <c r="BQ362" s="20" t="s">
        <v>349</v>
      </c>
      <c r="BR362" s="20" t="s">
        <v>348</v>
      </c>
      <c r="BS362" s="20" t="s">
        <v>349</v>
      </c>
      <c r="BT362" s="20" t="s">
        <v>348</v>
      </c>
      <c r="BU3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2" s="20" t="s">
        <v>348</v>
      </c>
      <c r="BW362" s="20" t="s">
        <v>348</v>
      </c>
      <c r="BX362" s="20" t="s">
        <v>348</v>
      </c>
      <c r="BY362" s="23" t="s">
        <v>349</v>
      </c>
      <c r="BZ362" s="2"/>
    </row>
    <row r="363" spans="1:78" ht="22.5" x14ac:dyDescent="0.25">
      <c r="A363" s="5" t="str">
        <f>Table1[[#This Row],[Provider Type Code]]&amp;""&amp;Table1[[#This Row],[Provider Category (Specialty)]]</f>
        <v>62N8</v>
      </c>
      <c r="B363" s="5" t="s">
        <v>458</v>
      </c>
      <c r="C363" s="3" t="s">
        <v>573</v>
      </c>
      <c r="D363" s="3" t="s">
        <v>154</v>
      </c>
      <c r="E363" s="2" t="s">
        <v>155</v>
      </c>
      <c r="F363" s="23" t="s">
        <v>247</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348</v>
      </c>
      <c r="AQ363" s="2" t="s">
        <v>348</v>
      </c>
      <c r="AR363" s="2" t="s">
        <v>348</v>
      </c>
      <c r="AS363" s="2" t="s">
        <v>348</v>
      </c>
      <c r="AT363" s="2" t="str">
        <f>IF(Table1[[#This Row],[Enrollment Type: Group]]="X", "N", "C")</f>
        <v>C</v>
      </c>
      <c r="AU363" s="2" t="s">
        <v>348</v>
      </c>
      <c r="AV363" s="2" t="s">
        <v>348</v>
      </c>
      <c r="AW363" s="2" t="s">
        <v>348</v>
      </c>
      <c r="AX363" s="2" t="s">
        <v>348</v>
      </c>
      <c r="AY363" s="2" t="str">
        <f>IF(Table1[[#This Row],[Enrollment Type: Individual within a Group]]="X", "Y", IF(Table1[[#This Row],[Enrollment Type: Atypical]]="A", "B", IF(Table1[[#This Row],[Enrollment Type: Individual]]="I", "B", IF(Table1[[#This Row],[Enrollment Type: Group]]="G", "B", "N"))))</f>
        <v>Y</v>
      </c>
      <c r="AZ363" s="2" t="s">
        <v>348</v>
      </c>
      <c r="BA363" s="2" t="s">
        <v>348</v>
      </c>
      <c r="BB363" s="2" t="s">
        <v>348</v>
      </c>
      <c r="BC363" s="2" t="str">
        <f>IF(Table1[[#This Row],[Enrollment Type: Group]]="X", "N", IF(Table1[[#This Row],[Enrollment Type: Atypical]]="A", "R", IF(Table1[[#This Row],[Enrollment Type: Individual]]="I", "R", IF(Table1[[#This Row],[Enrollment Type: Individual within a Group]]="N", "R", "Y"))))</f>
        <v>Y</v>
      </c>
      <c r="BD363" s="2" t="s">
        <v>348</v>
      </c>
      <c r="BE363" s="2" t="s">
        <v>348</v>
      </c>
      <c r="BF363" s="2" t="s">
        <v>348</v>
      </c>
      <c r="BG363" s="2" t="s">
        <v>348</v>
      </c>
      <c r="BH363" s="2" t="s">
        <v>348</v>
      </c>
      <c r="BI363" s="2" t="s">
        <v>349</v>
      </c>
      <c r="BJ363" s="2" t="str">
        <f>IF(Table1[[#This Row],[Enrollment Type: Group]]="X", "N", IF(Table1[[#This Row],[Enrollment Type: Atypical]]="A", "O", IF(Table1[[#This Row],[Enrollment Type: Individual]]="I", "O", IF(Table1[[#This Row],[Enrollment Type: Individual within a Group]]="N", "O", "O"))))</f>
        <v>O</v>
      </c>
      <c r="BK363" s="2" t="s">
        <v>348</v>
      </c>
      <c r="BL363" s="2" t="s">
        <v>348</v>
      </c>
      <c r="BM363" s="2" t="s">
        <v>349</v>
      </c>
      <c r="BN363" s="20" t="s">
        <v>349</v>
      </c>
      <c r="BO363" s="20" t="s">
        <v>349</v>
      </c>
      <c r="BP363" s="20" t="s">
        <v>351</v>
      </c>
      <c r="BQ363" s="20" t="s">
        <v>349</v>
      </c>
      <c r="BR363" s="20" t="s">
        <v>348</v>
      </c>
      <c r="BS363" s="20" t="s">
        <v>349</v>
      </c>
      <c r="BT363" s="20" t="s">
        <v>348</v>
      </c>
      <c r="BU3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3" s="20" t="s">
        <v>348</v>
      </c>
      <c r="BW363" s="20" t="s">
        <v>348</v>
      </c>
      <c r="BX363" s="20" t="s">
        <v>348</v>
      </c>
      <c r="BY363" s="23" t="s">
        <v>349</v>
      </c>
      <c r="BZ363" s="2"/>
    </row>
    <row r="364" spans="1:78" x14ac:dyDescent="0.25">
      <c r="A364" s="5" t="str">
        <f>Table1[[#This Row],[Provider Type Code]]&amp;""&amp;Table1[[#This Row],[Provider Category (Specialty)]]</f>
        <v>62N9</v>
      </c>
      <c r="B364" s="5" t="s">
        <v>458</v>
      </c>
      <c r="C364" s="3" t="s">
        <v>573</v>
      </c>
      <c r="D364" s="3" t="s">
        <v>156</v>
      </c>
      <c r="E364" s="2" t="s">
        <v>157</v>
      </c>
      <c r="F364" s="23" t="s">
        <v>247</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348</v>
      </c>
      <c r="AG364" s="2" t="s">
        <v>348</v>
      </c>
      <c r="AH364" s="2" t="s">
        <v>348</v>
      </c>
      <c r="AI364" s="2" t="s">
        <v>348</v>
      </c>
      <c r="AJ364" s="2" t="s">
        <v>348</v>
      </c>
      <c r="AK364" s="2" t="s">
        <v>348</v>
      </c>
      <c r="AL364" s="2" t="s">
        <v>348</v>
      </c>
      <c r="AM364" s="2" t="s">
        <v>348</v>
      </c>
      <c r="AN364" s="2" t="s">
        <v>348</v>
      </c>
      <c r="AO364" s="2" t="s">
        <v>348</v>
      </c>
      <c r="AP364" s="2" t="s">
        <v>348</v>
      </c>
      <c r="AQ364" s="2" t="s">
        <v>348</v>
      </c>
      <c r="AR364" s="2" t="s">
        <v>348</v>
      </c>
      <c r="AS364" s="2" t="s">
        <v>348</v>
      </c>
      <c r="AT364" s="2" t="str">
        <f>IF(Table1[[#This Row],[Enrollment Type: Group]]="X", "N", "C")</f>
        <v>C</v>
      </c>
      <c r="AU364" s="2" t="s">
        <v>348</v>
      </c>
      <c r="AV364" s="2" t="s">
        <v>348</v>
      </c>
      <c r="AW364" s="2" t="s">
        <v>348</v>
      </c>
      <c r="AX364" s="2" t="s">
        <v>348</v>
      </c>
      <c r="AY364" s="2" t="str">
        <f>IF(Table1[[#This Row],[Enrollment Type: Individual within a Group]]="X", "Y", IF(Table1[[#This Row],[Enrollment Type: Atypical]]="A", "B", IF(Table1[[#This Row],[Enrollment Type: Individual]]="I", "B", IF(Table1[[#This Row],[Enrollment Type: Group]]="G", "B", "N"))))</f>
        <v>Y</v>
      </c>
      <c r="AZ364" s="2" t="s">
        <v>348</v>
      </c>
      <c r="BA364" s="2" t="s">
        <v>348</v>
      </c>
      <c r="BB364" s="2" t="s">
        <v>348</v>
      </c>
      <c r="BC364" s="2" t="str">
        <f>IF(Table1[[#This Row],[Enrollment Type: Group]]="X", "N", IF(Table1[[#This Row],[Enrollment Type: Atypical]]="A", "R", IF(Table1[[#This Row],[Enrollment Type: Individual]]="I", "R", IF(Table1[[#This Row],[Enrollment Type: Individual within a Group]]="N", "R", "Y"))))</f>
        <v>Y</v>
      </c>
      <c r="BD364" s="2" t="s">
        <v>348</v>
      </c>
      <c r="BE364" s="2" t="s">
        <v>348</v>
      </c>
      <c r="BF364" s="2" t="s">
        <v>348</v>
      </c>
      <c r="BG364" s="2" t="s">
        <v>348</v>
      </c>
      <c r="BH364" s="2" t="s">
        <v>348</v>
      </c>
      <c r="BI364" s="2" t="s">
        <v>349</v>
      </c>
      <c r="BJ364" s="2" t="str">
        <f>IF(Table1[[#This Row],[Enrollment Type: Group]]="X", "N", IF(Table1[[#This Row],[Enrollment Type: Atypical]]="A", "O", IF(Table1[[#This Row],[Enrollment Type: Individual]]="I", "O", IF(Table1[[#This Row],[Enrollment Type: Individual within a Group]]="N", "O", "O"))))</f>
        <v>O</v>
      </c>
      <c r="BK364" s="2" t="s">
        <v>348</v>
      </c>
      <c r="BL364" s="2" t="s">
        <v>348</v>
      </c>
      <c r="BM364" s="2" t="s">
        <v>349</v>
      </c>
      <c r="BN364" s="20" t="s">
        <v>349</v>
      </c>
      <c r="BO364" s="20" t="s">
        <v>349</v>
      </c>
      <c r="BP364" s="20" t="s">
        <v>351</v>
      </c>
      <c r="BQ364" s="20" t="s">
        <v>349</v>
      </c>
      <c r="BR364" s="20" t="s">
        <v>348</v>
      </c>
      <c r="BS364" s="20" t="s">
        <v>349</v>
      </c>
      <c r="BT364" s="20" t="s">
        <v>348</v>
      </c>
      <c r="BU3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4" s="20" t="s">
        <v>348</v>
      </c>
      <c r="BW364" s="20" t="s">
        <v>348</v>
      </c>
      <c r="BX364" s="20" t="s">
        <v>348</v>
      </c>
      <c r="BY364" s="23" t="s">
        <v>349</v>
      </c>
      <c r="BZ364" s="2"/>
    </row>
    <row r="365" spans="1:78" ht="22.5" x14ac:dyDescent="0.25">
      <c r="A365" s="5" t="str">
        <f>Table1[[#This Row],[Provider Type Code]]&amp;""&amp;Table1[[#This Row],[Provider Category (Specialty)]]</f>
        <v>63C6</v>
      </c>
      <c r="B365" s="5" t="s">
        <v>459</v>
      </c>
      <c r="C365" s="3" t="s">
        <v>574</v>
      </c>
      <c r="D365" s="3" t="s">
        <v>14</v>
      </c>
      <c r="E365" s="2" t="s">
        <v>601</v>
      </c>
      <c r="F365" s="23" t="s">
        <v>518</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348</v>
      </c>
      <c r="AQ365" s="2" t="s">
        <v>348</v>
      </c>
      <c r="AR365" s="2" t="s">
        <v>348</v>
      </c>
      <c r="AS365" s="2" t="s">
        <v>349</v>
      </c>
      <c r="AT365" s="2" t="str">
        <f>IF(Table1[[#This Row],[Enrollment Type: Group]]="X", "N", "C")</f>
        <v>C</v>
      </c>
      <c r="AU365" s="2" t="s">
        <v>348</v>
      </c>
      <c r="AV365" s="2" t="s">
        <v>348</v>
      </c>
      <c r="AW365" s="2" t="s">
        <v>348</v>
      </c>
      <c r="AX365" s="2" t="s">
        <v>348</v>
      </c>
      <c r="AY365" s="2" t="str">
        <f>IF(Table1[[#This Row],[Enrollment Type: Individual within a Group]]="X", "Y", IF(Table1[[#This Row],[Enrollment Type: Atypical]]="A", "B", IF(Table1[[#This Row],[Enrollment Type: Individual]]="I", "B", IF(Table1[[#This Row],[Enrollment Type: Group]]="G", "B", "N"))))</f>
        <v>Y</v>
      </c>
      <c r="AZ365" s="2" t="s">
        <v>348</v>
      </c>
      <c r="BA365" s="2" t="s">
        <v>348</v>
      </c>
      <c r="BB365" s="2" t="s">
        <v>348</v>
      </c>
      <c r="BC365" s="2" t="str">
        <f>IF(Table1[[#This Row],[Enrollment Type: Group]]="X", "N", IF(Table1[[#This Row],[Enrollment Type: Atypical]]="A", "R", IF(Table1[[#This Row],[Enrollment Type: Individual]]="I", "R", IF(Table1[[#This Row],[Enrollment Type: Individual within a Group]]="N", "R", "Y"))))</f>
        <v>Y</v>
      </c>
      <c r="BD365" s="2" t="s">
        <v>348</v>
      </c>
      <c r="BE365" s="2" t="s">
        <v>348</v>
      </c>
      <c r="BF365" s="2" t="s">
        <v>348</v>
      </c>
      <c r="BG365" s="2" t="s">
        <v>348</v>
      </c>
      <c r="BH365" s="2" t="s">
        <v>348</v>
      </c>
      <c r="BI365" s="2" t="s">
        <v>349</v>
      </c>
      <c r="BJ365" s="2" t="str">
        <f>IF(Table1[[#This Row],[Enrollment Type: Group]]="X", "N", IF(Table1[[#This Row],[Enrollment Type: Atypical]]="A", "O", IF(Table1[[#This Row],[Enrollment Type: Individual]]="I", "O", IF(Table1[[#This Row],[Enrollment Type: Individual within a Group]]="N", "O", "O"))))</f>
        <v>O</v>
      </c>
      <c r="BK365" s="2" t="s">
        <v>348</v>
      </c>
      <c r="BL365" s="2" t="s">
        <v>348</v>
      </c>
      <c r="BM365" s="2" t="s">
        <v>349</v>
      </c>
      <c r="BN365" s="20" t="s">
        <v>348</v>
      </c>
      <c r="BO365" s="20" t="s">
        <v>349</v>
      </c>
      <c r="BP365" s="20" t="s">
        <v>351</v>
      </c>
      <c r="BQ365" s="20" t="s">
        <v>349</v>
      </c>
      <c r="BR365" s="20" t="s">
        <v>348</v>
      </c>
      <c r="BS365" s="20" t="s">
        <v>349</v>
      </c>
      <c r="BT365" s="20" t="s">
        <v>348</v>
      </c>
      <c r="BU3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5" s="20" t="s">
        <v>348</v>
      </c>
      <c r="BW365" s="20" t="s">
        <v>348</v>
      </c>
      <c r="BX365" s="20" t="s">
        <v>348</v>
      </c>
      <c r="BY365" s="23" t="s">
        <v>349</v>
      </c>
      <c r="BZ365" s="2"/>
    </row>
    <row r="366" spans="1:78" ht="22.5" x14ac:dyDescent="0.25">
      <c r="A366" s="5" t="str">
        <f>Table1[[#This Row],[Provider Type Code]]&amp;""&amp;Table1[[#This Row],[Provider Category (Specialty)]]</f>
        <v>63CM</v>
      </c>
      <c r="B366" s="5" t="s">
        <v>459</v>
      </c>
      <c r="C366" s="3" t="s">
        <v>574</v>
      </c>
      <c r="D366" s="3" t="s">
        <v>276</v>
      </c>
      <c r="E366" s="2" t="s">
        <v>328</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348</v>
      </c>
      <c r="AF366" s="2" t="s">
        <v>348</v>
      </c>
      <c r="AG366" s="2" t="s">
        <v>348</v>
      </c>
      <c r="AH366" s="2" t="s">
        <v>349</v>
      </c>
      <c r="AI366" s="2" t="s">
        <v>348</v>
      </c>
      <c r="AJ366" s="2" t="s">
        <v>348</v>
      </c>
      <c r="AK366" s="2" t="s">
        <v>348</v>
      </c>
      <c r="AL366" s="2" t="s">
        <v>348</v>
      </c>
      <c r="AM366" s="2" t="s">
        <v>348</v>
      </c>
      <c r="AN366" s="2" t="s">
        <v>348</v>
      </c>
      <c r="AO366" s="2" t="s">
        <v>348</v>
      </c>
      <c r="AP366" s="2" t="s">
        <v>348</v>
      </c>
      <c r="AQ366" s="2" t="s">
        <v>348</v>
      </c>
      <c r="AR366" s="2" t="s">
        <v>348</v>
      </c>
      <c r="AS366" s="2" t="s">
        <v>349</v>
      </c>
      <c r="AT366" s="2" t="str">
        <f>IF(Table1[[#This Row],[Enrollment Type: Group]]="X", "N", "C")</f>
        <v>C</v>
      </c>
      <c r="AU366" s="2" t="s">
        <v>348</v>
      </c>
      <c r="AV366" s="2" t="s">
        <v>348</v>
      </c>
      <c r="AW366" s="2" t="s">
        <v>348</v>
      </c>
      <c r="AX366" s="2" t="s">
        <v>348</v>
      </c>
      <c r="AY366" s="2" t="str">
        <f>IF(Table1[[#This Row],[Enrollment Type: Individual within a Group]]="X", "Y", IF(Table1[[#This Row],[Enrollment Type: Atypical]]="A", "B", IF(Table1[[#This Row],[Enrollment Type: Individual]]="I", "B", IF(Table1[[#This Row],[Enrollment Type: Group]]="G", "B", "N"))))</f>
        <v>Y</v>
      </c>
      <c r="AZ366" s="2" t="s">
        <v>348</v>
      </c>
      <c r="BA366" s="2" t="s">
        <v>348</v>
      </c>
      <c r="BB366" s="2" t="s">
        <v>348</v>
      </c>
      <c r="BC366" s="2" t="str">
        <f>IF(Table1[[#This Row],[Enrollment Type: Group]]="X", "N", IF(Table1[[#This Row],[Enrollment Type: Atypical]]="A", "R", IF(Table1[[#This Row],[Enrollment Type: Individual]]="I", "R", IF(Table1[[#This Row],[Enrollment Type: Individual within a Group]]="N", "R", "Y"))))</f>
        <v>Y</v>
      </c>
      <c r="BD366" s="2" t="s">
        <v>348</v>
      </c>
      <c r="BE366" s="2" t="s">
        <v>348</v>
      </c>
      <c r="BF366" s="2" t="s">
        <v>348</v>
      </c>
      <c r="BG366" s="2" t="s">
        <v>348</v>
      </c>
      <c r="BH366" s="2" t="s">
        <v>348</v>
      </c>
      <c r="BI366" s="2" t="s">
        <v>349</v>
      </c>
      <c r="BJ366" s="2" t="str">
        <f>IF(Table1[[#This Row],[Enrollment Type: Group]]="X", "N", IF(Table1[[#This Row],[Enrollment Type: Atypical]]="A", "O", IF(Table1[[#This Row],[Enrollment Type: Individual]]="I", "O", IF(Table1[[#This Row],[Enrollment Type: Individual within a Group]]="N", "O", "O"))))</f>
        <v>O</v>
      </c>
      <c r="BK366" s="2" t="s">
        <v>348</v>
      </c>
      <c r="BL366" s="2" t="s">
        <v>348</v>
      </c>
      <c r="BM366" s="2" t="s">
        <v>349</v>
      </c>
      <c r="BN366" s="20" t="s">
        <v>348</v>
      </c>
      <c r="BO366" s="20" t="s">
        <v>349</v>
      </c>
      <c r="BP366" s="20" t="s">
        <v>351</v>
      </c>
      <c r="BQ366" s="20" t="s">
        <v>349</v>
      </c>
      <c r="BR366" s="20" t="s">
        <v>348</v>
      </c>
      <c r="BS366" s="20" t="s">
        <v>349</v>
      </c>
      <c r="BT366" s="20" t="s">
        <v>348</v>
      </c>
      <c r="BU3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6" s="20" t="s">
        <v>348</v>
      </c>
      <c r="BW366" s="20" t="s">
        <v>348</v>
      </c>
      <c r="BX366" s="20" t="s">
        <v>348</v>
      </c>
      <c r="BY366" s="23" t="s">
        <v>349</v>
      </c>
      <c r="BZ366" s="2"/>
    </row>
    <row r="367" spans="1:78" ht="22.5" x14ac:dyDescent="0.25">
      <c r="A367" s="5" t="str">
        <f>Table1[[#This Row],[Provider Type Code]]&amp;""&amp;Table1[[#This Row],[Provider Category (Specialty)]]</f>
        <v>63JD</v>
      </c>
      <c r="B367" s="5" t="s">
        <v>459</v>
      </c>
      <c r="C367" s="3" t="s">
        <v>574</v>
      </c>
      <c r="D367" s="3" t="s">
        <v>816</v>
      </c>
      <c r="E367" s="2" t="s">
        <v>817</v>
      </c>
      <c r="F367" s="23" t="s">
        <v>518</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349</v>
      </c>
      <c r="AA367" s="2" t="s">
        <v>348</v>
      </c>
      <c r="AB367" s="2" t="s">
        <v>348</v>
      </c>
      <c r="AC367" s="2" t="s">
        <v>348</v>
      </c>
      <c r="AD367" s="2" t="s">
        <v>348</v>
      </c>
      <c r="AE367" s="2" t="s">
        <v>348</v>
      </c>
      <c r="AF367" s="2" t="s">
        <v>348</v>
      </c>
      <c r="AG367" s="2" t="s">
        <v>348</v>
      </c>
      <c r="AH367" s="2" t="s">
        <v>348</v>
      </c>
      <c r="AI367" s="2" t="s">
        <v>348</v>
      </c>
      <c r="AJ367" s="2" t="s">
        <v>348</v>
      </c>
      <c r="AK367" s="2" t="s">
        <v>348</v>
      </c>
      <c r="AL367" s="2" t="s">
        <v>348</v>
      </c>
      <c r="AM367" s="2" t="s">
        <v>348</v>
      </c>
      <c r="AN367" s="2" t="s">
        <v>348</v>
      </c>
      <c r="AO367" s="2" t="s">
        <v>348</v>
      </c>
      <c r="AP367" s="2" t="s">
        <v>348</v>
      </c>
      <c r="AQ367" s="2" t="s">
        <v>348</v>
      </c>
      <c r="AR367" s="2" t="s">
        <v>348</v>
      </c>
      <c r="AS367" s="2" t="s">
        <v>349</v>
      </c>
      <c r="AT367" s="2" t="s">
        <v>348</v>
      </c>
      <c r="AU367" s="2" t="s">
        <v>348</v>
      </c>
      <c r="AV367" s="2" t="s">
        <v>348</v>
      </c>
      <c r="AW367" s="2" t="s">
        <v>348</v>
      </c>
      <c r="AX367" s="2" t="s">
        <v>348</v>
      </c>
      <c r="AY367" s="2" t="s">
        <v>348</v>
      </c>
      <c r="AZ367" s="2" t="s">
        <v>348</v>
      </c>
      <c r="BA367" s="2" t="s">
        <v>348</v>
      </c>
      <c r="BB367" s="2" t="s">
        <v>348</v>
      </c>
      <c r="BC367" s="48" t="s">
        <v>348</v>
      </c>
      <c r="BD367" s="2" t="s">
        <v>348</v>
      </c>
      <c r="BE367" s="2" t="s">
        <v>348</v>
      </c>
      <c r="BF367" s="2" t="s">
        <v>348</v>
      </c>
      <c r="BG367" s="2" t="s">
        <v>348</v>
      </c>
      <c r="BH367" s="2" t="s">
        <v>348</v>
      </c>
      <c r="BI367" s="2" t="s">
        <v>348</v>
      </c>
      <c r="BJ367" s="2" t="s">
        <v>348</v>
      </c>
      <c r="BK367" s="2" t="s">
        <v>348</v>
      </c>
      <c r="BL367" s="2" t="s">
        <v>348</v>
      </c>
      <c r="BM367" s="2" t="s">
        <v>348</v>
      </c>
      <c r="BN367" s="20" t="s">
        <v>348</v>
      </c>
      <c r="BO367" s="20" t="s">
        <v>348</v>
      </c>
      <c r="BP367" s="20" t="s">
        <v>348</v>
      </c>
      <c r="BQ367" s="20" t="s">
        <v>348</v>
      </c>
      <c r="BR367" s="20" t="s">
        <v>348</v>
      </c>
      <c r="BS367" s="20" t="s">
        <v>348</v>
      </c>
      <c r="BT367" s="20" t="s">
        <v>348</v>
      </c>
      <c r="BU367" s="20" t="s">
        <v>348</v>
      </c>
      <c r="BV367" s="20" t="s">
        <v>348</v>
      </c>
      <c r="BW367" s="20" t="s">
        <v>348</v>
      </c>
      <c r="BX367" s="20" t="s">
        <v>348</v>
      </c>
      <c r="BY367" s="23" t="s">
        <v>349</v>
      </c>
    </row>
    <row r="368" spans="1:78" ht="22.5" x14ac:dyDescent="0.25">
      <c r="A368" s="5" t="str">
        <f>Table1[[#This Row],[Provider Type Code]]&amp;""&amp;Table1[[#This Row],[Provider Category (Specialty)]]</f>
        <v>64H6</v>
      </c>
      <c r="B368" s="5" t="s">
        <v>460</v>
      </c>
      <c r="C368" s="3" t="s">
        <v>575</v>
      </c>
      <c r="D368" s="3" t="s">
        <v>107</v>
      </c>
      <c r="E368" s="2" t="s">
        <v>106</v>
      </c>
      <c r="F368" s="23" t="s">
        <v>522</v>
      </c>
      <c r="G368" s="17" t="s">
        <v>381</v>
      </c>
      <c r="H368" s="17" t="s">
        <v>381</v>
      </c>
      <c r="I368" s="17" t="s">
        <v>381</v>
      </c>
      <c r="J368" s="17" t="s">
        <v>347</v>
      </c>
      <c r="K368" s="2" t="s">
        <v>348</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348</v>
      </c>
      <c r="AF368" s="2" t="s">
        <v>348</v>
      </c>
      <c r="AG368" s="2" t="s">
        <v>348</v>
      </c>
      <c r="AH368" s="2" t="s">
        <v>348</v>
      </c>
      <c r="AI368" s="2" t="s">
        <v>348</v>
      </c>
      <c r="AJ368" s="2" t="s">
        <v>348</v>
      </c>
      <c r="AK368" s="2" t="s">
        <v>348</v>
      </c>
      <c r="AL368" s="2" t="s">
        <v>348</v>
      </c>
      <c r="AM368" s="2" t="s">
        <v>348</v>
      </c>
      <c r="AN368" s="2" t="s">
        <v>348</v>
      </c>
      <c r="AO368" s="2" t="s">
        <v>348</v>
      </c>
      <c r="AP368" s="2" t="s">
        <v>348</v>
      </c>
      <c r="AQ368" s="2" t="s">
        <v>348</v>
      </c>
      <c r="AR368" s="2" t="s">
        <v>348</v>
      </c>
      <c r="AS368" s="2" t="s">
        <v>348</v>
      </c>
      <c r="AT368" s="2" t="str">
        <f>IF(Table1[[#This Row],[Enrollment Type: Group]]="X", "N", "C")</f>
        <v>C</v>
      </c>
      <c r="AU368" s="2" t="s">
        <v>348</v>
      </c>
      <c r="AV368" s="2" t="s">
        <v>348</v>
      </c>
      <c r="AW368" s="2" t="s">
        <v>348</v>
      </c>
      <c r="AX368" s="2" t="s">
        <v>348</v>
      </c>
      <c r="AY368" s="2" t="str">
        <f>IF(Table1[[#This Row],[Enrollment Type: Individual within a Group]]="X", "Y", IF(Table1[[#This Row],[Enrollment Type: Atypical]]="A", "B", IF(Table1[[#This Row],[Enrollment Type: Individual]]="I", "B", IF(Table1[[#This Row],[Enrollment Type: Group]]="G", "B", "N"))))</f>
        <v>Y</v>
      </c>
      <c r="AZ368" s="2" t="s">
        <v>348</v>
      </c>
      <c r="BA368" s="2" t="s">
        <v>348</v>
      </c>
      <c r="BB368" s="2" t="s">
        <v>348</v>
      </c>
      <c r="BC368" s="2" t="str">
        <f>IF(Table1[[#This Row],[Enrollment Type: Group]]="X", "N", IF(Table1[[#This Row],[Enrollment Type: Atypical]]="A", "R", IF(Table1[[#This Row],[Enrollment Type: Individual]]="I", "R", IF(Table1[[#This Row],[Enrollment Type: Individual within a Group]]="N", "R", "Y"))))</f>
        <v>Y</v>
      </c>
      <c r="BD368" s="2" t="s">
        <v>348</v>
      </c>
      <c r="BE368" s="2" t="s">
        <v>348</v>
      </c>
      <c r="BF368" s="2" t="s">
        <v>348</v>
      </c>
      <c r="BG368" s="2" t="s">
        <v>348</v>
      </c>
      <c r="BH368" s="2" t="s">
        <v>348</v>
      </c>
      <c r="BI368" s="2" t="s">
        <v>349</v>
      </c>
      <c r="BJ368" s="2" t="str">
        <f>IF(Table1[[#This Row],[Enrollment Type: Group]]="X", "N", IF(Table1[[#This Row],[Enrollment Type: Atypical]]="A", "O", IF(Table1[[#This Row],[Enrollment Type: Individual]]="I", "O", IF(Table1[[#This Row],[Enrollment Type: Individual within a Group]]="N", "O", "O"))))</f>
        <v>O</v>
      </c>
      <c r="BK368" s="2" t="s">
        <v>348</v>
      </c>
      <c r="BL368" s="2" t="s">
        <v>348</v>
      </c>
      <c r="BM368" s="2" t="s">
        <v>349</v>
      </c>
      <c r="BN368" s="20" t="s">
        <v>349</v>
      </c>
      <c r="BO368" s="20" t="s">
        <v>349</v>
      </c>
      <c r="BP368" s="20" t="s">
        <v>351</v>
      </c>
      <c r="BQ368" s="20" t="s">
        <v>349</v>
      </c>
      <c r="BR368" s="20" t="s">
        <v>348</v>
      </c>
      <c r="BS368" s="20" t="s">
        <v>349</v>
      </c>
      <c r="BT368" s="20" t="s">
        <v>348</v>
      </c>
      <c r="BU3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8" s="20" t="s">
        <v>348</v>
      </c>
      <c r="BW368" s="20" t="s">
        <v>348</v>
      </c>
      <c r="BX368" s="20" t="s">
        <v>348</v>
      </c>
      <c r="BY368" s="23" t="s">
        <v>349</v>
      </c>
      <c r="BZ368" s="2"/>
    </row>
    <row r="369" spans="1:79" ht="22.5" x14ac:dyDescent="0.25">
      <c r="A369" s="36" t="str">
        <f>Table1[[#This Row],[Provider Type Code]]&amp;""&amp;Table1[[#This Row],[Provider Category (Specialty)]]</f>
        <v>65C5</v>
      </c>
      <c r="B369" s="5" t="s">
        <v>461</v>
      </c>
      <c r="C369" s="3" t="s">
        <v>279</v>
      </c>
      <c r="D369" s="3" t="s">
        <v>277</v>
      </c>
      <c r="E369" s="2" t="s">
        <v>597</v>
      </c>
      <c r="F369" s="23" t="s">
        <v>518</v>
      </c>
      <c r="G369" s="17" t="s">
        <v>381</v>
      </c>
      <c r="H369" s="17" t="s">
        <v>381</v>
      </c>
      <c r="I369" s="17" t="s">
        <v>381</v>
      </c>
      <c r="J369" s="17" t="s">
        <v>347</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348</v>
      </c>
      <c r="AF369" s="2" t="s">
        <v>348</v>
      </c>
      <c r="AG369" s="2" t="s">
        <v>349</v>
      </c>
      <c r="AH369" s="2" t="s">
        <v>348</v>
      </c>
      <c r="AI369" s="2" t="s">
        <v>348</v>
      </c>
      <c r="AJ369" s="2" t="s">
        <v>348</v>
      </c>
      <c r="AK369" s="2" t="s">
        <v>348</v>
      </c>
      <c r="AL369" s="2" t="s">
        <v>348</v>
      </c>
      <c r="AM369" s="2" t="s">
        <v>348</v>
      </c>
      <c r="AN369" s="2" t="s">
        <v>348</v>
      </c>
      <c r="AO369" s="2" t="s">
        <v>348</v>
      </c>
      <c r="AP369" s="2" t="s">
        <v>348</v>
      </c>
      <c r="AQ369" s="2" t="s">
        <v>348</v>
      </c>
      <c r="AR369" s="2" t="s">
        <v>348</v>
      </c>
      <c r="AS369" s="2" t="s">
        <v>349</v>
      </c>
      <c r="AT369" s="2" t="str">
        <f>IF(Table1[[#This Row],[Enrollment Type: Group]]="X", "N", "C")</f>
        <v>C</v>
      </c>
      <c r="AU369" s="2" t="s">
        <v>348</v>
      </c>
      <c r="AV369" s="2" t="s">
        <v>348</v>
      </c>
      <c r="AW369" s="2" t="s">
        <v>348</v>
      </c>
      <c r="AX369" s="2" t="s">
        <v>348</v>
      </c>
      <c r="AY369" s="2" t="str">
        <f>IF(Table1[[#This Row],[Enrollment Type: Individual within a Group]]="X", "Y", IF(Table1[[#This Row],[Enrollment Type: Atypical]]="A", "B", IF(Table1[[#This Row],[Enrollment Type: Individual]]="I", "B", IF(Table1[[#This Row],[Enrollment Type: Group]]="G", "B", "N"))))</f>
        <v>Y</v>
      </c>
      <c r="AZ369" s="2" t="s">
        <v>348</v>
      </c>
      <c r="BA369" s="2" t="s">
        <v>348</v>
      </c>
      <c r="BB369" s="2" t="s">
        <v>348</v>
      </c>
      <c r="BC369" s="2" t="str">
        <f>IF(Table1[[#This Row],[Enrollment Type: Group]]="X", "N", IF(Table1[[#This Row],[Enrollment Type: Atypical]]="A", "R", IF(Table1[[#This Row],[Enrollment Type: Individual]]="I", "R", IF(Table1[[#This Row],[Enrollment Type: Individual within a Group]]="N", "R", "Y"))))</f>
        <v>Y</v>
      </c>
      <c r="BD369" s="2" t="s">
        <v>348</v>
      </c>
      <c r="BE369" s="2" t="s">
        <v>348</v>
      </c>
      <c r="BF369" s="2" t="s">
        <v>348</v>
      </c>
      <c r="BG369" s="2" t="s">
        <v>348</v>
      </c>
      <c r="BH369" s="2" t="s">
        <v>348</v>
      </c>
      <c r="BI369" s="2" t="s">
        <v>348</v>
      </c>
      <c r="BJ369" s="2" t="str">
        <f>IF(Table1[[#This Row],[Enrollment Type: Group]]="X", "N", IF(Table1[[#This Row],[Enrollment Type: Atypical]]="A", "O", IF(Table1[[#This Row],[Enrollment Type: Individual]]="I", "O", IF(Table1[[#This Row],[Enrollment Type: Individual within a Group]]="N", "O", "O"))))</f>
        <v>O</v>
      </c>
      <c r="BK369" s="2" t="s">
        <v>348</v>
      </c>
      <c r="BL369" s="2" t="s">
        <v>348</v>
      </c>
      <c r="BM369" s="2" t="s">
        <v>349</v>
      </c>
      <c r="BN369" s="20" t="s">
        <v>348</v>
      </c>
      <c r="BO369" s="20" t="s">
        <v>349</v>
      </c>
      <c r="BP369" s="20" t="s">
        <v>351</v>
      </c>
      <c r="BQ369" s="20" t="s">
        <v>349</v>
      </c>
      <c r="BR369" s="20" t="s">
        <v>348</v>
      </c>
      <c r="BS369" s="20" t="s">
        <v>349</v>
      </c>
      <c r="BT369" s="20" t="s">
        <v>348</v>
      </c>
      <c r="BU369" s="20" t="s">
        <v>348</v>
      </c>
      <c r="BV369" s="20" t="s">
        <v>348</v>
      </c>
      <c r="BW369" s="20" t="s">
        <v>348</v>
      </c>
      <c r="BX369" s="20" t="s">
        <v>348</v>
      </c>
      <c r="BY369" s="23" t="s">
        <v>349</v>
      </c>
      <c r="BZ369" s="2"/>
    </row>
    <row r="370" spans="1:79" ht="33.75" x14ac:dyDescent="0.25">
      <c r="A370" s="36" t="str">
        <f>Table1[[#This Row],[Provider Type Code]]&amp;""&amp;Table1[[#This Row],[Provider Category (Specialty)]]</f>
        <v>65C7</v>
      </c>
      <c r="B370" s="5" t="s">
        <v>461</v>
      </c>
      <c r="C370" s="3" t="s">
        <v>279</v>
      </c>
      <c r="D370" s="3" t="s">
        <v>278</v>
      </c>
      <c r="E370" s="2" t="s">
        <v>599</v>
      </c>
      <c r="F370" s="23" t="s">
        <v>518</v>
      </c>
      <c r="G370" s="17" t="s">
        <v>381</v>
      </c>
      <c r="H370" s="17" t="s">
        <v>381</v>
      </c>
      <c r="I370" s="17" t="s">
        <v>381</v>
      </c>
      <c r="J370" s="17" t="s">
        <v>347</v>
      </c>
      <c r="K370" s="2" t="s">
        <v>348</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349</v>
      </c>
      <c r="AH370" s="2" t="s">
        <v>348</v>
      </c>
      <c r="AI370" s="2" t="s">
        <v>348</v>
      </c>
      <c r="AJ370" s="2" t="s">
        <v>348</v>
      </c>
      <c r="AK370" s="2" t="s">
        <v>348</v>
      </c>
      <c r="AL370" s="2" t="s">
        <v>348</v>
      </c>
      <c r="AM370" s="2" t="s">
        <v>348</v>
      </c>
      <c r="AN370" s="2" t="s">
        <v>348</v>
      </c>
      <c r="AO370" s="2" t="s">
        <v>348</v>
      </c>
      <c r="AP370" s="2" t="s">
        <v>348</v>
      </c>
      <c r="AQ370" s="2" t="s">
        <v>348</v>
      </c>
      <c r="AR370" s="2" t="s">
        <v>348</v>
      </c>
      <c r="AS370" s="2" t="s">
        <v>349</v>
      </c>
      <c r="AT370" s="2" t="str">
        <f>IF(Table1[[#This Row],[Enrollment Type: Group]]="X", "N", "C")</f>
        <v>C</v>
      </c>
      <c r="AU370" s="2" t="s">
        <v>348</v>
      </c>
      <c r="AV370" s="2" t="s">
        <v>348</v>
      </c>
      <c r="AW370" s="2" t="s">
        <v>348</v>
      </c>
      <c r="AX370" s="2" t="s">
        <v>348</v>
      </c>
      <c r="AY370" s="2" t="str">
        <f>IF(Table1[[#This Row],[Enrollment Type: Individual within a Group]]="X", "Y", IF(Table1[[#This Row],[Enrollment Type: Atypical]]="A", "B", IF(Table1[[#This Row],[Enrollment Type: Individual]]="I", "B", IF(Table1[[#This Row],[Enrollment Type: Group]]="G", "B", "N"))))</f>
        <v>Y</v>
      </c>
      <c r="AZ370" s="2" t="s">
        <v>348</v>
      </c>
      <c r="BA370" s="2" t="s">
        <v>348</v>
      </c>
      <c r="BB370" s="2" t="s">
        <v>348</v>
      </c>
      <c r="BC370" s="2" t="str">
        <f>IF(Table1[[#This Row],[Enrollment Type: Group]]="X", "N", IF(Table1[[#This Row],[Enrollment Type: Atypical]]="A", "R", IF(Table1[[#This Row],[Enrollment Type: Individual]]="I", "R", IF(Table1[[#This Row],[Enrollment Type: Individual within a Group]]="N", "R", "Y"))))</f>
        <v>Y</v>
      </c>
      <c r="BD370" s="2" t="s">
        <v>348</v>
      </c>
      <c r="BE370" s="2" t="s">
        <v>348</v>
      </c>
      <c r="BF370" s="2" t="s">
        <v>348</v>
      </c>
      <c r="BG370" s="2" t="s">
        <v>348</v>
      </c>
      <c r="BH370" s="2" t="s">
        <v>348</v>
      </c>
      <c r="BI370" s="2" t="s">
        <v>348</v>
      </c>
      <c r="BJ370" s="2" t="str">
        <f>IF(Table1[[#This Row],[Enrollment Type: Group]]="X", "N", IF(Table1[[#This Row],[Enrollment Type: Atypical]]="A", "O", IF(Table1[[#This Row],[Enrollment Type: Individual]]="I", "O", IF(Table1[[#This Row],[Enrollment Type: Individual within a Group]]="N", "O", "O"))))</f>
        <v>O</v>
      </c>
      <c r="BK370" s="2" t="s">
        <v>348</v>
      </c>
      <c r="BL370" s="2" t="s">
        <v>348</v>
      </c>
      <c r="BM370" s="2" t="s">
        <v>349</v>
      </c>
      <c r="BN370" s="20" t="s">
        <v>348</v>
      </c>
      <c r="BO370" s="20" t="s">
        <v>349</v>
      </c>
      <c r="BP370" s="20" t="s">
        <v>351</v>
      </c>
      <c r="BQ370" s="20" t="s">
        <v>349</v>
      </c>
      <c r="BR370" s="20" t="s">
        <v>348</v>
      </c>
      <c r="BS370" s="20" t="s">
        <v>349</v>
      </c>
      <c r="BT370" s="20" t="s">
        <v>348</v>
      </c>
      <c r="BU370" s="20" t="s">
        <v>348</v>
      </c>
      <c r="BV370" s="20" t="s">
        <v>348</v>
      </c>
      <c r="BW370" s="20" t="s">
        <v>348</v>
      </c>
      <c r="BX370" s="20" t="s">
        <v>348</v>
      </c>
      <c r="BY370" s="23" t="s">
        <v>349</v>
      </c>
      <c r="BZ370" s="2"/>
    </row>
    <row r="371" spans="1:79" x14ac:dyDescent="0.25">
      <c r="A371" s="5" t="str">
        <f>Table1[[#This Row],[Provider Type Code]]&amp;""&amp;Table1[[#This Row],[Provider Category (Specialty)]]</f>
        <v>66H1</v>
      </c>
      <c r="B371" s="5" t="s">
        <v>462</v>
      </c>
      <c r="C371" s="3" t="s">
        <v>576</v>
      </c>
      <c r="D371" s="3" t="s">
        <v>100</v>
      </c>
      <c r="E371" s="2" t="s">
        <v>101</v>
      </c>
      <c r="F371" s="23" t="s">
        <v>522</v>
      </c>
      <c r="G371" s="17" t="s">
        <v>381</v>
      </c>
      <c r="H371" s="17" t="s">
        <v>381</v>
      </c>
      <c r="I371" s="17" t="s">
        <v>381</v>
      </c>
      <c r="J371" s="17" t="s">
        <v>347</v>
      </c>
      <c r="K371" s="2" t="s">
        <v>349</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348</v>
      </c>
      <c r="AI371" s="2" t="s">
        <v>348</v>
      </c>
      <c r="AJ371" s="2" t="s">
        <v>348</v>
      </c>
      <c r="AK371" s="2" t="s">
        <v>348</v>
      </c>
      <c r="AL371" s="2" t="s">
        <v>348</v>
      </c>
      <c r="AM371" s="2" t="s">
        <v>348</v>
      </c>
      <c r="AN371" s="2" t="s">
        <v>348</v>
      </c>
      <c r="AO371" s="2" t="s">
        <v>348</v>
      </c>
      <c r="AP371" s="2" t="s">
        <v>348</v>
      </c>
      <c r="AQ371" s="2" t="s">
        <v>348</v>
      </c>
      <c r="AR371" s="2" t="s">
        <v>348</v>
      </c>
      <c r="AS371" s="2" t="s">
        <v>348</v>
      </c>
      <c r="AT371" s="2" t="str">
        <f>IF(Table1[[#This Row],[Enrollment Type: Group]]="X", "N", "C")</f>
        <v>C</v>
      </c>
      <c r="AU371" s="2" t="s">
        <v>348</v>
      </c>
      <c r="AV371" s="2" t="s">
        <v>348</v>
      </c>
      <c r="AW371" s="2" t="s">
        <v>348</v>
      </c>
      <c r="AX371" s="2" t="s">
        <v>348</v>
      </c>
      <c r="AY371" s="2" t="str">
        <f>IF(Table1[[#This Row],[Enrollment Type: Individual within a Group]]="X", "Y", IF(Table1[[#This Row],[Enrollment Type: Atypical]]="A", "B", IF(Table1[[#This Row],[Enrollment Type: Individual]]="I", "B", IF(Table1[[#This Row],[Enrollment Type: Group]]="G", "B", "N"))))</f>
        <v>Y</v>
      </c>
      <c r="AZ371" s="2" t="s">
        <v>348</v>
      </c>
      <c r="BA371" s="2" t="s">
        <v>348</v>
      </c>
      <c r="BB371" s="2" t="s">
        <v>348</v>
      </c>
      <c r="BC371" s="2" t="str">
        <f>IF(Table1[[#This Row],[Enrollment Type: Group]]="X", "N", IF(Table1[[#This Row],[Enrollment Type: Atypical]]="A", "R", IF(Table1[[#This Row],[Enrollment Type: Individual]]="I", "R", IF(Table1[[#This Row],[Enrollment Type: Individual within a Group]]="N", "R", "Y"))))</f>
        <v>Y</v>
      </c>
      <c r="BD371" s="2" t="s">
        <v>348</v>
      </c>
      <c r="BE371" s="2" t="s">
        <v>348</v>
      </c>
      <c r="BF371" s="2" t="s">
        <v>348</v>
      </c>
      <c r="BG371" s="2" t="s">
        <v>348</v>
      </c>
      <c r="BH371" s="2" t="s">
        <v>348</v>
      </c>
      <c r="BI371" s="2" t="s">
        <v>349</v>
      </c>
      <c r="BJ371" s="2" t="str">
        <f>IF(Table1[[#This Row],[Enrollment Type: Group]]="X", "N", IF(Table1[[#This Row],[Enrollment Type: Atypical]]="A", "O", IF(Table1[[#This Row],[Enrollment Type: Individual]]="I", "O", IF(Table1[[#This Row],[Enrollment Type: Individual within a Group]]="N", "O", "O"))))</f>
        <v>O</v>
      </c>
      <c r="BK371" s="2" t="s">
        <v>348</v>
      </c>
      <c r="BL371" s="2" t="s">
        <v>348</v>
      </c>
      <c r="BM371" s="2" t="s">
        <v>349</v>
      </c>
      <c r="BN371" s="20" t="s">
        <v>349</v>
      </c>
      <c r="BO371" s="20" t="s">
        <v>349</v>
      </c>
      <c r="BP371" s="20" t="s">
        <v>351</v>
      </c>
      <c r="BQ371" s="20" t="s">
        <v>349</v>
      </c>
      <c r="BR371" s="20" t="s">
        <v>348</v>
      </c>
      <c r="BS371" s="20" t="s">
        <v>349</v>
      </c>
      <c r="BT371" s="20" t="s">
        <v>348</v>
      </c>
      <c r="BU3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1" s="20" t="s">
        <v>348</v>
      </c>
      <c r="BW371" s="20" t="s">
        <v>348</v>
      </c>
      <c r="BX371" s="20" t="s">
        <v>348</v>
      </c>
      <c r="BY371" s="23" t="s">
        <v>349</v>
      </c>
      <c r="BZ371" s="2"/>
    </row>
    <row r="372" spans="1:79" x14ac:dyDescent="0.25">
      <c r="A372" s="5" t="str">
        <f>Table1[[#This Row],[Provider Type Code]]&amp;""&amp;Table1[[#This Row],[Provider Category (Specialty)]]</f>
        <v>67H7</v>
      </c>
      <c r="B372" s="5" t="s">
        <v>463</v>
      </c>
      <c r="C372" s="2" t="s">
        <v>786</v>
      </c>
      <c r="D372" s="3" t="s">
        <v>4</v>
      </c>
      <c r="E372" s="2" t="s">
        <v>5</v>
      </c>
      <c r="F372" s="23" t="s">
        <v>518</v>
      </c>
      <c r="G372" s="17" t="s">
        <v>353</v>
      </c>
      <c r="H372" s="17" t="s">
        <v>381</v>
      </c>
      <c r="I372" s="17" t="s">
        <v>381</v>
      </c>
      <c r="J372" s="17" t="s">
        <v>381</v>
      </c>
      <c r="K372" s="2" t="s">
        <v>348</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349</v>
      </c>
      <c r="AK372" s="2" t="s">
        <v>348</v>
      </c>
      <c r="AL372" s="2" t="s">
        <v>348</v>
      </c>
      <c r="AM372" s="2" t="s">
        <v>348</v>
      </c>
      <c r="AN372" s="2" t="s">
        <v>348</v>
      </c>
      <c r="AO372" s="2" t="s">
        <v>348</v>
      </c>
      <c r="AP372" s="2" t="s">
        <v>348</v>
      </c>
      <c r="AQ372" s="2" t="s">
        <v>348</v>
      </c>
      <c r="AR372" s="2" t="s">
        <v>348</v>
      </c>
      <c r="AS372" s="2" t="s">
        <v>349</v>
      </c>
      <c r="AT372" s="2" t="str">
        <f>IF(Table1[[#This Row],[Enrollment Type: Group]]="X", "N", "C")</f>
        <v>N</v>
      </c>
      <c r="AU372" s="2" t="s">
        <v>348</v>
      </c>
      <c r="AV372" s="2" t="s">
        <v>348</v>
      </c>
      <c r="AW372" s="2" t="s">
        <v>348</v>
      </c>
      <c r="AX372" s="2" t="s">
        <v>348</v>
      </c>
      <c r="AY372" s="2" t="str">
        <f>IF(Table1[[#This Row],[Enrollment Type: Individual within a Group]]="X", "Y", IF(Table1[[#This Row],[Enrollment Type: Atypical]]="A", "B", IF(Table1[[#This Row],[Enrollment Type: Individual]]="I", "B", IF(Table1[[#This Row],[Enrollment Type: Group]]="G", "B", "N"))))</f>
        <v>Y</v>
      </c>
      <c r="AZ372" s="2" t="s">
        <v>348</v>
      </c>
      <c r="BA372" s="2" t="s">
        <v>348</v>
      </c>
      <c r="BB372" s="2" t="s">
        <v>348</v>
      </c>
      <c r="BC372" s="2" t="s">
        <v>349</v>
      </c>
      <c r="BD372" s="2" t="s">
        <v>348</v>
      </c>
      <c r="BE372" s="2" t="s">
        <v>348</v>
      </c>
      <c r="BF372" s="2" t="s">
        <v>348</v>
      </c>
      <c r="BG372" s="2" t="s">
        <v>348</v>
      </c>
      <c r="BH372" s="2" t="s">
        <v>348</v>
      </c>
      <c r="BI372" s="2" t="s">
        <v>348</v>
      </c>
      <c r="BJ372" s="2" t="str">
        <f>IF(Table1[[#This Row],[Enrollment Type: Group]]="X", "N", IF(Table1[[#This Row],[Enrollment Type: Atypical]]="A", "O", IF(Table1[[#This Row],[Enrollment Type: Individual]]="I", "O", IF(Table1[[#This Row],[Enrollment Type: Individual within a Group]]="N", "O", "O"))))</f>
        <v>N</v>
      </c>
      <c r="BK372" s="2" t="s">
        <v>348</v>
      </c>
      <c r="BL372" s="2" t="s">
        <v>348</v>
      </c>
      <c r="BM372" s="2" t="s">
        <v>349</v>
      </c>
      <c r="BN372" s="20" t="s">
        <v>348</v>
      </c>
      <c r="BO372" s="20" t="s">
        <v>349</v>
      </c>
      <c r="BP372" s="20" t="s">
        <v>351</v>
      </c>
      <c r="BQ372" s="20" t="s">
        <v>349</v>
      </c>
      <c r="BR372" s="20" t="s">
        <v>348</v>
      </c>
      <c r="BS372" s="20" t="s">
        <v>349</v>
      </c>
      <c r="BT372" s="20" t="s">
        <v>348</v>
      </c>
      <c r="BU372" s="20" t="s">
        <v>348</v>
      </c>
      <c r="BV372" s="20" t="s">
        <v>348</v>
      </c>
      <c r="BW372" s="20" t="s">
        <v>348</v>
      </c>
      <c r="BX372" s="20" t="s">
        <v>348</v>
      </c>
      <c r="BY372" s="23" t="s">
        <v>349</v>
      </c>
    </row>
    <row r="373" spans="1:79" x14ac:dyDescent="0.25">
      <c r="A373" s="5" t="str">
        <f>Table1[[#This Row],[Provider Type Code]]&amp;""&amp;Table1[[#This Row],[Provider Category (Specialty)]]</f>
        <v>6901</v>
      </c>
      <c r="B373" s="5" t="s">
        <v>464</v>
      </c>
      <c r="C373" s="2" t="s">
        <v>186</v>
      </c>
      <c r="D373" s="3" t="s">
        <v>319</v>
      </c>
      <c r="E373" s="2" t="s">
        <v>193</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
        <v>348</v>
      </c>
      <c r="AR373" s="2" t="s">
        <v>348</v>
      </c>
      <c r="AS373" s="2" t="s">
        <v>348</v>
      </c>
      <c r="AT373" s="2" t="str">
        <f>IF(Table1[[#This Row],[Enrollment Type: Group]]="X", "N", "C")</f>
        <v>C</v>
      </c>
      <c r="AU373" s="2" t="s">
        <v>348</v>
      </c>
      <c r="AV373" s="2" t="s">
        <v>348</v>
      </c>
      <c r="AW373" s="2" t="s">
        <v>348</v>
      </c>
      <c r="AX373" s="2" t="s">
        <v>348</v>
      </c>
      <c r="AY373" s="2" t="str">
        <f>IF(Table1[[#This Row],[Enrollment Type: Individual within a Group]]="X", "Y", IF(Table1[[#This Row],[Enrollment Type: Atypical]]="A", "B", IF(Table1[[#This Row],[Enrollment Type: Individual]]="I", "B", IF(Table1[[#This Row],[Enrollment Type: Group]]="G", "B", "N"))))</f>
        <v>Y</v>
      </c>
      <c r="AZ373" s="2" t="s">
        <v>349</v>
      </c>
      <c r="BA373" s="2" t="s">
        <v>348</v>
      </c>
      <c r="BB373" s="2" t="s">
        <v>348</v>
      </c>
      <c r="BC373" s="2" t="str">
        <f>IF(Table1[[#This Row],[Enrollment Type: Group]]="X", "N", IF(Table1[[#This Row],[Enrollment Type: Atypical]]="A", "R", IF(Table1[[#This Row],[Enrollment Type: Individual]]="I", "R", IF(Table1[[#This Row],[Enrollment Type: Individual within a Group]]="N", "R", "Y"))))</f>
        <v>Y</v>
      </c>
      <c r="BD373" s="2" t="s">
        <v>348</v>
      </c>
      <c r="BE373" s="2" t="s">
        <v>348</v>
      </c>
      <c r="BF373" s="2" t="s">
        <v>348</v>
      </c>
      <c r="BG373" s="2" t="s">
        <v>348</v>
      </c>
      <c r="BH373" s="2" t="s">
        <v>348</v>
      </c>
      <c r="BI373" s="2" t="s">
        <v>349</v>
      </c>
      <c r="BJ373" s="2" t="str">
        <f>IF(Table1[[#This Row],[Enrollment Type: Group]]="X", "N", IF(Table1[[#This Row],[Enrollment Type: Atypical]]="A", "O", IF(Table1[[#This Row],[Enrollment Type: Individual]]="I", "O", IF(Table1[[#This Row],[Enrollment Type: Individual within a Group]]="N", "O", "O"))))</f>
        <v>O</v>
      </c>
      <c r="BK373" s="2" t="s">
        <v>348</v>
      </c>
      <c r="BL373" s="2" t="s">
        <v>348</v>
      </c>
      <c r="BM373" s="2" t="s">
        <v>349</v>
      </c>
      <c r="BN373" s="20" t="s">
        <v>349</v>
      </c>
      <c r="BO373" s="20" t="s">
        <v>349</v>
      </c>
      <c r="BP373" s="20" t="s">
        <v>351</v>
      </c>
      <c r="BQ373" s="20" t="s">
        <v>349</v>
      </c>
      <c r="BR373" s="20" t="s">
        <v>348</v>
      </c>
      <c r="BS373" s="20" t="s">
        <v>349</v>
      </c>
      <c r="BT373" s="20" t="s">
        <v>348</v>
      </c>
      <c r="BU3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3" s="20" t="s">
        <v>348</v>
      </c>
      <c r="BW373" s="20" t="s">
        <v>348</v>
      </c>
      <c r="BX373" s="20" t="s">
        <v>348</v>
      </c>
      <c r="BY373" s="23" t="s">
        <v>349</v>
      </c>
      <c r="BZ373" s="2"/>
    </row>
    <row r="374" spans="1:79" x14ac:dyDescent="0.25">
      <c r="A374" s="5" t="str">
        <f>Table1[[#This Row],[Provider Type Code]]&amp;""&amp;Table1[[#This Row],[Provider Category (Specialty)]]</f>
        <v>6908</v>
      </c>
      <c r="B374" s="5" t="s">
        <v>464</v>
      </c>
      <c r="C374" s="2" t="s">
        <v>186</v>
      </c>
      <c r="D374" s="3" t="s">
        <v>326</v>
      </c>
      <c r="E374" s="2" t="s">
        <v>19</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
        <v>348</v>
      </c>
      <c r="AR374" s="2" t="s">
        <v>348</v>
      </c>
      <c r="AS374" s="2" t="s">
        <v>348</v>
      </c>
      <c r="AT374" s="2" t="str">
        <f>IF(Table1[[#This Row],[Enrollment Type: Group]]="X", "N", "C")</f>
        <v>C</v>
      </c>
      <c r="AU374" s="2" t="s">
        <v>348</v>
      </c>
      <c r="AV374" s="2" t="s">
        <v>348</v>
      </c>
      <c r="AW374" s="2" t="s">
        <v>348</v>
      </c>
      <c r="AX374" s="2" t="s">
        <v>348</v>
      </c>
      <c r="AY374" s="2" t="str">
        <f>IF(Table1[[#This Row],[Enrollment Type: Individual within a Group]]="X", "Y", IF(Table1[[#This Row],[Enrollment Type: Atypical]]="A", "B", IF(Table1[[#This Row],[Enrollment Type: Individual]]="I", "B", IF(Table1[[#This Row],[Enrollment Type: Group]]="G", "B", "N"))))</f>
        <v>Y</v>
      </c>
      <c r="AZ374" s="2" t="s">
        <v>349</v>
      </c>
      <c r="BA374" s="2" t="s">
        <v>348</v>
      </c>
      <c r="BB374" s="2" t="s">
        <v>348</v>
      </c>
      <c r="BC374" s="2" t="str">
        <f>IF(Table1[[#This Row],[Enrollment Type: Group]]="X", "N", IF(Table1[[#This Row],[Enrollment Type: Atypical]]="A", "R", IF(Table1[[#This Row],[Enrollment Type: Individual]]="I", "R", IF(Table1[[#This Row],[Enrollment Type: Individual within a Group]]="N", "R", "Y"))))</f>
        <v>Y</v>
      </c>
      <c r="BD374" s="2" t="s">
        <v>348</v>
      </c>
      <c r="BE374" s="2" t="s">
        <v>348</v>
      </c>
      <c r="BF374" s="2" t="s">
        <v>348</v>
      </c>
      <c r="BG374" s="2" t="s">
        <v>348</v>
      </c>
      <c r="BH374" s="2" t="s">
        <v>348</v>
      </c>
      <c r="BI374" s="2" t="s">
        <v>349</v>
      </c>
      <c r="BJ374" s="2" t="str">
        <f>IF(Table1[[#This Row],[Enrollment Type: Group]]="X", "N", IF(Table1[[#This Row],[Enrollment Type: Atypical]]="A", "O", IF(Table1[[#This Row],[Enrollment Type: Individual]]="I", "O", IF(Table1[[#This Row],[Enrollment Type: Individual within a Group]]="N", "O", "O"))))</f>
        <v>O</v>
      </c>
      <c r="BK374" s="2" t="s">
        <v>348</v>
      </c>
      <c r="BL374" s="2" t="s">
        <v>348</v>
      </c>
      <c r="BM374" s="2" t="s">
        <v>349</v>
      </c>
      <c r="BN374" s="20" t="s">
        <v>349</v>
      </c>
      <c r="BO374" s="20" t="s">
        <v>349</v>
      </c>
      <c r="BP374" s="20" t="s">
        <v>351</v>
      </c>
      <c r="BQ374" s="20" t="s">
        <v>349</v>
      </c>
      <c r="BR374" s="20" t="s">
        <v>348</v>
      </c>
      <c r="BS374" s="20" t="s">
        <v>349</v>
      </c>
      <c r="BT374" s="20" t="s">
        <v>348</v>
      </c>
      <c r="BU3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4" s="20" t="s">
        <v>348</v>
      </c>
      <c r="BW374" s="20" t="s">
        <v>348</v>
      </c>
      <c r="BX374" s="20" t="s">
        <v>348</v>
      </c>
      <c r="BY374" s="23" t="s">
        <v>349</v>
      </c>
      <c r="BZ374" s="2"/>
    </row>
    <row r="375" spans="1:79" x14ac:dyDescent="0.25">
      <c r="A375" s="5" t="str">
        <f>Table1[[#This Row],[Provider Type Code]]&amp;""&amp;Table1[[#This Row],[Provider Category (Specialty)]]</f>
        <v>6911</v>
      </c>
      <c r="B375" s="5" t="s">
        <v>464</v>
      </c>
      <c r="C375" s="2" t="s">
        <v>186</v>
      </c>
      <c r="D375" s="3" t="s">
        <v>416</v>
      </c>
      <c r="E375" s="2" t="s">
        <v>203</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
        <v>348</v>
      </c>
      <c r="AR375" s="2" t="s">
        <v>348</v>
      </c>
      <c r="AS375" s="2" t="s">
        <v>348</v>
      </c>
      <c r="AT375" s="2" t="str">
        <f>IF(Table1[[#This Row],[Enrollment Type: Group]]="X", "N", "C")</f>
        <v>C</v>
      </c>
      <c r="AU375" s="2" t="s">
        <v>348</v>
      </c>
      <c r="AV375" s="2" t="s">
        <v>348</v>
      </c>
      <c r="AW375" s="2" t="s">
        <v>348</v>
      </c>
      <c r="AX375" s="2" t="s">
        <v>348</v>
      </c>
      <c r="AY375" s="2" t="str">
        <f>IF(Table1[[#This Row],[Enrollment Type: Individual within a Group]]="X", "Y", IF(Table1[[#This Row],[Enrollment Type: Atypical]]="A", "B", IF(Table1[[#This Row],[Enrollment Type: Individual]]="I", "B", IF(Table1[[#This Row],[Enrollment Type: Group]]="G", "B", "N"))))</f>
        <v>Y</v>
      </c>
      <c r="AZ375" s="2" t="s">
        <v>351</v>
      </c>
      <c r="BA375" s="2" t="s">
        <v>348</v>
      </c>
      <c r="BB375" s="2" t="s">
        <v>348</v>
      </c>
      <c r="BC375" s="2" t="str">
        <f>IF(Table1[[#This Row],[Enrollment Type: Group]]="X", "N", IF(Table1[[#This Row],[Enrollment Type: Atypical]]="A", "R", IF(Table1[[#This Row],[Enrollment Type: Individual]]="I", "R", IF(Table1[[#This Row],[Enrollment Type: Individual within a Group]]="N", "R", "Y"))))</f>
        <v>Y</v>
      </c>
      <c r="BD375" s="2" t="s">
        <v>348</v>
      </c>
      <c r="BE375" s="2" t="s">
        <v>348</v>
      </c>
      <c r="BF375" s="2" t="s">
        <v>348</v>
      </c>
      <c r="BG375" s="2" t="s">
        <v>348</v>
      </c>
      <c r="BH375" s="2" t="s">
        <v>348</v>
      </c>
      <c r="BI375" s="2" t="s">
        <v>349</v>
      </c>
      <c r="BJ375" s="2" t="str">
        <f>IF(Table1[[#This Row],[Enrollment Type: Group]]="X", "N", IF(Table1[[#This Row],[Enrollment Type: Atypical]]="A", "O", IF(Table1[[#This Row],[Enrollment Type: Individual]]="I", "O", IF(Table1[[#This Row],[Enrollment Type: Individual within a Group]]="N", "O", "O"))))</f>
        <v>O</v>
      </c>
      <c r="BK375" s="2" t="s">
        <v>348</v>
      </c>
      <c r="BL375" s="2" t="s">
        <v>348</v>
      </c>
      <c r="BM375" s="2" t="s">
        <v>349</v>
      </c>
      <c r="BN375" s="20" t="s">
        <v>349</v>
      </c>
      <c r="BO375" s="20" t="s">
        <v>349</v>
      </c>
      <c r="BP375" s="20" t="s">
        <v>351</v>
      </c>
      <c r="BQ375" s="20" t="s">
        <v>349</v>
      </c>
      <c r="BR375" s="20" t="s">
        <v>348</v>
      </c>
      <c r="BS375" s="20" t="s">
        <v>349</v>
      </c>
      <c r="BT375" s="20" t="s">
        <v>348</v>
      </c>
      <c r="BU3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5" s="20" t="s">
        <v>348</v>
      </c>
      <c r="BW375" s="20" t="s">
        <v>348</v>
      </c>
      <c r="BX375" s="20" t="s">
        <v>348</v>
      </c>
      <c r="BY375" s="23" t="s">
        <v>349</v>
      </c>
      <c r="BZ375" s="2"/>
      <c r="CA375" s="18"/>
    </row>
    <row r="376" spans="1:79" x14ac:dyDescent="0.25">
      <c r="A376" s="5" t="str">
        <f>Table1[[#This Row],[Provider Type Code]]&amp;""&amp;Table1[[#This Row],[Provider Category (Specialty)]]</f>
        <v>6937</v>
      </c>
      <c r="B376" s="5" t="s">
        <v>464</v>
      </c>
      <c r="C376" s="2" t="s">
        <v>186</v>
      </c>
      <c r="D376" s="3" t="s">
        <v>405</v>
      </c>
      <c r="E376" s="2" t="s">
        <v>221</v>
      </c>
      <c r="F376" s="23" t="s">
        <v>519</v>
      </c>
      <c r="G376" s="17" t="s">
        <v>381</v>
      </c>
      <c r="H376" s="17" t="s">
        <v>381</v>
      </c>
      <c r="I376" s="17" t="s">
        <v>381</v>
      </c>
      <c r="J376" s="17" t="s">
        <v>347</v>
      </c>
      <c r="K376" s="2" t="s">
        <v>349</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
        <v>348</v>
      </c>
      <c r="AR376" s="2" t="s">
        <v>348</v>
      </c>
      <c r="AS376" s="2" t="s">
        <v>348</v>
      </c>
      <c r="AT376" s="2" t="str">
        <f>IF(Table1[[#This Row],[Enrollment Type: Group]]="X", "N", "C")</f>
        <v>C</v>
      </c>
      <c r="AU376" s="2" t="s">
        <v>348</v>
      </c>
      <c r="AV376" s="2" t="s">
        <v>348</v>
      </c>
      <c r="AW376" s="2" t="s">
        <v>348</v>
      </c>
      <c r="AX376" s="2" t="s">
        <v>348</v>
      </c>
      <c r="AY376" s="2" t="str">
        <f>IF(Table1[[#This Row],[Enrollment Type: Individual within a Group]]="X", "Y", IF(Table1[[#This Row],[Enrollment Type: Atypical]]="A", "B", IF(Table1[[#This Row],[Enrollment Type: Individual]]="I", "B", IF(Table1[[#This Row],[Enrollment Type: Group]]="G", "B", "N"))))</f>
        <v>Y</v>
      </c>
      <c r="AZ376" s="2" t="s">
        <v>349</v>
      </c>
      <c r="BA376" s="2" t="s">
        <v>348</v>
      </c>
      <c r="BB376" s="2" t="s">
        <v>348</v>
      </c>
      <c r="BC376" s="2" t="str">
        <f>IF(Table1[[#This Row],[Enrollment Type: Group]]="X", "N", IF(Table1[[#This Row],[Enrollment Type: Atypical]]="A", "R", IF(Table1[[#This Row],[Enrollment Type: Individual]]="I", "R", IF(Table1[[#This Row],[Enrollment Type: Individual within a Group]]="N", "R", "Y"))))</f>
        <v>Y</v>
      </c>
      <c r="BD376" s="2" t="s">
        <v>348</v>
      </c>
      <c r="BE376" s="2" t="s">
        <v>348</v>
      </c>
      <c r="BF376" s="2" t="s">
        <v>348</v>
      </c>
      <c r="BG376" s="2" t="s">
        <v>348</v>
      </c>
      <c r="BH376" s="2" t="s">
        <v>348</v>
      </c>
      <c r="BI376" s="2" t="s">
        <v>349</v>
      </c>
      <c r="BJ376" s="2" t="str">
        <f>IF(Table1[[#This Row],[Enrollment Type: Group]]="X", "N", IF(Table1[[#This Row],[Enrollment Type: Atypical]]="A", "O", IF(Table1[[#This Row],[Enrollment Type: Individual]]="I", "O", IF(Table1[[#This Row],[Enrollment Type: Individual within a Group]]="N", "O", "O"))))</f>
        <v>O</v>
      </c>
      <c r="BK376" s="2" t="s">
        <v>348</v>
      </c>
      <c r="BL376" s="2" t="s">
        <v>348</v>
      </c>
      <c r="BM376" s="2" t="s">
        <v>349</v>
      </c>
      <c r="BN376" s="20" t="s">
        <v>348</v>
      </c>
      <c r="BO376" s="20" t="s">
        <v>349</v>
      </c>
      <c r="BP376" s="20" t="s">
        <v>351</v>
      </c>
      <c r="BQ376" s="20" t="s">
        <v>349</v>
      </c>
      <c r="BR376" s="20" t="s">
        <v>348</v>
      </c>
      <c r="BS376" s="20" t="s">
        <v>349</v>
      </c>
      <c r="BT376" s="20" t="s">
        <v>348</v>
      </c>
      <c r="BU3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6" s="20" t="s">
        <v>348</v>
      </c>
      <c r="BW376" s="20" t="s">
        <v>348</v>
      </c>
      <c r="BX376" s="20" t="s">
        <v>348</v>
      </c>
      <c r="BY376" s="23" t="s">
        <v>349</v>
      </c>
      <c r="BZ376" s="2"/>
    </row>
    <row r="377" spans="1:79" x14ac:dyDescent="0.25">
      <c r="A377" s="5" t="str">
        <f>Table1[[#This Row],[Provider Type Code]]&amp;""&amp;Table1[[#This Row],[Provider Category (Specialty)]]</f>
        <v>69AA</v>
      </c>
      <c r="B377" s="5" t="s">
        <v>464</v>
      </c>
      <c r="C377" s="2" t="s">
        <v>186</v>
      </c>
      <c r="D377" s="3" t="s">
        <v>20</v>
      </c>
      <c r="E377" s="2" t="s">
        <v>21</v>
      </c>
      <c r="F377" s="23" t="s">
        <v>519</v>
      </c>
      <c r="G377" s="17" t="s">
        <v>381</v>
      </c>
      <c r="H377" s="17" t="s">
        <v>381</v>
      </c>
      <c r="I377" s="17" t="s">
        <v>381</v>
      </c>
      <c r="J377" s="17" t="s">
        <v>347</v>
      </c>
      <c r="K377" s="2" t="s">
        <v>349</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348</v>
      </c>
      <c r="AI377" s="2" t="s">
        <v>348</v>
      </c>
      <c r="AJ377" s="2" t="s">
        <v>348</v>
      </c>
      <c r="AK377" s="2" t="s">
        <v>348</v>
      </c>
      <c r="AL377" s="2" t="s">
        <v>348</v>
      </c>
      <c r="AM377" s="2" t="s">
        <v>348</v>
      </c>
      <c r="AN377" s="2" t="s">
        <v>348</v>
      </c>
      <c r="AO377" s="2" t="s">
        <v>348</v>
      </c>
      <c r="AP377" s="2" t="s">
        <v>348</v>
      </c>
      <c r="AQ377" s="2" t="s">
        <v>348</v>
      </c>
      <c r="AR377" s="2" t="s">
        <v>348</v>
      </c>
      <c r="AS377" s="2" t="s">
        <v>348</v>
      </c>
      <c r="AT377" s="2" t="str">
        <f>IF(Table1[[#This Row],[Enrollment Type: Group]]="X", "N", "C")</f>
        <v>C</v>
      </c>
      <c r="AU377" s="2" t="s">
        <v>348</v>
      </c>
      <c r="AV377" s="2" t="s">
        <v>348</v>
      </c>
      <c r="AW377" s="2" t="s">
        <v>348</v>
      </c>
      <c r="AX377" s="2" t="s">
        <v>348</v>
      </c>
      <c r="AY377" s="2" t="str">
        <f>IF(Table1[[#This Row],[Enrollment Type: Individual within a Group]]="X", "Y", IF(Table1[[#This Row],[Enrollment Type: Atypical]]="A", "B", IF(Table1[[#This Row],[Enrollment Type: Individual]]="I", "B", IF(Table1[[#This Row],[Enrollment Type: Group]]="G", "B", "N"))))</f>
        <v>Y</v>
      </c>
      <c r="AZ377" s="2" t="s">
        <v>349</v>
      </c>
      <c r="BA377" s="2" t="s">
        <v>348</v>
      </c>
      <c r="BB377" s="2" t="s">
        <v>348</v>
      </c>
      <c r="BC377" s="2" t="str">
        <f>IF(Table1[[#This Row],[Enrollment Type: Group]]="X", "N", IF(Table1[[#This Row],[Enrollment Type: Atypical]]="A", "R", IF(Table1[[#This Row],[Enrollment Type: Individual]]="I", "R", IF(Table1[[#This Row],[Enrollment Type: Individual within a Group]]="N", "R", "Y"))))</f>
        <v>Y</v>
      </c>
      <c r="BD377" s="2" t="s">
        <v>348</v>
      </c>
      <c r="BE377" s="2" t="s">
        <v>348</v>
      </c>
      <c r="BF377" s="2" t="s">
        <v>348</v>
      </c>
      <c r="BG377" s="2" t="s">
        <v>348</v>
      </c>
      <c r="BH377" s="2" t="s">
        <v>348</v>
      </c>
      <c r="BI377" s="2" t="s">
        <v>349</v>
      </c>
      <c r="BJ377" s="2" t="str">
        <f>IF(Table1[[#This Row],[Enrollment Type: Group]]="X", "N", IF(Table1[[#This Row],[Enrollment Type: Atypical]]="A", "O", IF(Table1[[#This Row],[Enrollment Type: Individual]]="I", "O", IF(Table1[[#This Row],[Enrollment Type: Individual within a Group]]="N", "O", "O"))))</f>
        <v>O</v>
      </c>
      <c r="BK377" s="2" t="s">
        <v>348</v>
      </c>
      <c r="BL377" s="2" t="s">
        <v>348</v>
      </c>
      <c r="BM377" s="2" t="s">
        <v>349</v>
      </c>
      <c r="BN377" s="20" t="s">
        <v>348</v>
      </c>
      <c r="BO377" s="20" t="s">
        <v>349</v>
      </c>
      <c r="BP377" s="20" t="s">
        <v>351</v>
      </c>
      <c r="BQ377" s="20" t="s">
        <v>349</v>
      </c>
      <c r="BR377" s="20" t="s">
        <v>348</v>
      </c>
      <c r="BS377" s="20" t="s">
        <v>349</v>
      </c>
      <c r="BT377" s="20" t="s">
        <v>348</v>
      </c>
      <c r="BU3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7" s="20" t="s">
        <v>348</v>
      </c>
      <c r="BW377" s="20" t="s">
        <v>348</v>
      </c>
      <c r="BX377" s="20" t="s">
        <v>348</v>
      </c>
      <c r="BY377" s="23" t="s">
        <v>349</v>
      </c>
      <c r="BZ377" s="2"/>
    </row>
    <row r="378" spans="1:79" x14ac:dyDescent="0.25">
      <c r="A378" s="5" t="str">
        <f>Table1[[#This Row],[Provider Type Code]]&amp;""&amp;Table1[[#This Row],[Provider Category (Specialty)]]</f>
        <v>69E3</v>
      </c>
      <c r="B378" s="5" t="s">
        <v>464</v>
      </c>
      <c r="C378" s="2" t="s">
        <v>186</v>
      </c>
      <c r="D378" s="3" t="s">
        <v>67</v>
      </c>
      <c r="E378" s="2" t="s">
        <v>68</v>
      </c>
      <c r="F378" s="23" t="s">
        <v>519</v>
      </c>
      <c r="G378" s="17" t="s">
        <v>381</v>
      </c>
      <c r="H378" s="17" t="s">
        <v>381</v>
      </c>
      <c r="I378" s="17" t="s">
        <v>381</v>
      </c>
      <c r="J378" s="17" t="s">
        <v>347</v>
      </c>
      <c r="K378" s="2" t="s">
        <v>349</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348</v>
      </c>
      <c r="AI378" s="2" t="s">
        <v>348</v>
      </c>
      <c r="AJ378" s="2" t="s">
        <v>348</v>
      </c>
      <c r="AK378" s="2" t="s">
        <v>348</v>
      </c>
      <c r="AL378" s="2" t="s">
        <v>348</v>
      </c>
      <c r="AM378" s="2" t="s">
        <v>348</v>
      </c>
      <c r="AN378" s="2" t="s">
        <v>348</v>
      </c>
      <c r="AO378" s="2" t="s">
        <v>348</v>
      </c>
      <c r="AP378" s="2" t="s">
        <v>348</v>
      </c>
      <c r="AQ378" s="2" t="s">
        <v>348</v>
      </c>
      <c r="AR378" s="2" t="s">
        <v>348</v>
      </c>
      <c r="AS378" s="2" t="s">
        <v>348</v>
      </c>
      <c r="AT378" s="2" t="str">
        <f>IF(Table1[[#This Row],[Enrollment Type: Group]]="X", "N", "C")</f>
        <v>C</v>
      </c>
      <c r="AU378" s="2" t="s">
        <v>348</v>
      </c>
      <c r="AV378" s="2" t="s">
        <v>348</v>
      </c>
      <c r="AW378" s="2" t="s">
        <v>348</v>
      </c>
      <c r="AX378" s="2" t="s">
        <v>348</v>
      </c>
      <c r="AY378" s="2" t="str">
        <f>IF(Table1[[#This Row],[Enrollment Type: Individual within a Group]]="X", "Y", IF(Table1[[#This Row],[Enrollment Type: Atypical]]="A", "B", IF(Table1[[#This Row],[Enrollment Type: Individual]]="I", "B", IF(Table1[[#This Row],[Enrollment Type: Group]]="G", "B", "N"))))</f>
        <v>Y</v>
      </c>
      <c r="AZ378" s="2" t="s">
        <v>349</v>
      </c>
      <c r="BA378" s="2" t="s">
        <v>348</v>
      </c>
      <c r="BB378" s="2" t="s">
        <v>348</v>
      </c>
      <c r="BC378" s="2" t="str">
        <f>IF(Table1[[#This Row],[Enrollment Type: Group]]="X", "N", IF(Table1[[#This Row],[Enrollment Type: Atypical]]="A", "R", IF(Table1[[#This Row],[Enrollment Type: Individual]]="I", "R", IF(Table1[[#This Row],[Enrollment Type: Individual within a Group]]="N", "R", "Y"))))</f>
        <v>Y</v>
      </c>
      <c r="BD378" s="2" t="s">
        <v>348</v>
      </c>
      <c r="BE378" s="2" t="s">
        <v>348</v>
      </c>
      <c r="BF378" s="2" t="s">
        <v>348</v>
      </c>
      <c r="BG378" s="2" t="s">
        <v>348</v>
      </c>
      <c r="BH378" s="2" t="s">
        <v>348</v>
      </c>
      <c r="BI378" s="2" t="s">
        <v>349</v>
      </c>
      <c r="BJ378" s="2" t="str">
        <f>IF(Table1[[#This Row],[Enrollment Type: Group]]="X", "N", IF(Table1[[#This Row],[Enrollment Type: Atypical]]="A", "O", IF(Table1[[#This Row],[Enrollment Type: Individual]]="I", "O", IF(Table1[[#This Row],[Enrollment Type: Individual within a Group]]="N", "O", "O"))))</f>
        <v>O</v>
      </c>
      <c r="BK378" s="2" t="s">
        <v>348</v>
      </c>
      <c r="BL378" s="2" t="s">
        <v>348</v>
      </c>
      <c r="BM378" s="2" t="s">
        <v>349</v>
      </c>
      <c r="BN378" s="20" t="s">
        <v>348</v>
      </c>
      <c r="BO378" s="20" t="s">
        <v>349</v>
      </c>
      <c r="BP378" s="20" t="s">
        <v>351</v>
      </c>
      <c r="BQ378" s="20" t="s">
        <v>349</v>
      </c>
      <c r="BR378" s="20" t="s">
        <v>348</v>
      </c>
      <c r="BS378" s="20" t="s">
        <v>349</v>
      </c>
      <c r="BT378" s="20" t="s">
        <v>348</v>
      </c>
      <c r="BU3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8" s="20" t="s">
        <v>348</v>
      </c>
      <c r="BW378" s="20" t="s">
        <v>348</v>
      </c>
      <c r="BX378" s="20" t="s">
        <v>348</v>
      </c>
      <c r="BY378" s="23" t="s">
        <v>349</v>
      </c>
      <c r="BZ378" s="2"/>
    </row>
    <row r="379" spans="1:79" ht="22.5" x14ac:dyDescent="0.25">
      <c r="A379" s="5" t="str">
        <f>Table1[[#This Row],[Provider Type Code]]&amp;""&amp;Table1[[#This Row],[Provider Category (Specialty)]]</f>
        <v>70H8</v>
      </c>
      <c r="B379" s="5" t="s">
        <v>465</v>
      </c>
      <c r="C379" s="3" t="s">
        <v>577</v>
      </c>
      <c r="D379" s="3" t="s">
        <v>80</v>
      </c>
      <c r="E379" s="2" t="s">
        <v>79</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348</v>
      </c>
      <c r="AI379" s="2" t="s">
        <v>348</v>
      </c>
      <c r="AJ379" s="2" t="s">
        <v>348</v>
      </c>
      <c r="AK379" s="2" t="s">
        <v>348</v>
      </c>
      <c r="AL379" s="2" t="s">
        <v>348</v>
      </c>
      <c r="AM379" s="2" t="s">
        <v>348</v>
      </c>
      <c r="AN379" s="2" t="s">
        <v>348</v>
      </c>
      <c r="AO379" s="2" t="s">
        <v>348</v>
      </c>
      <c r="AP379" s="2" t="s">
        <v>348</v>
      </c>
      <c r="AQ379" s="2" t="s">
        <v>348</v>
      </c>
      <c r="AR379" s="2" t="s">
        <v>348</v>
      </c>
      <c r="AS379" s="2" t="s">
        <v>348</v>
      </c>
      <c r="AT379" s="2" t="str">
        <f>IF(Table1[[#This Row],[Enrollment Type: Group]]="X", "N", "C")</f>
        <v>N</v>
      </c>
      <c r="AU379" s="2" t="s">
        <v>348</v>
      </c>
      <c r="AV379" s="2" t="s">
        <v>349</v>
      </c>
      <c r="AW379" s="2" t="s">
        <v>348</v>
      </c>
      <c r="AX379" s="2" t="s">
        <v>348</v>
      </c>
      <c r="AY379" s="2" t="s">
        <v>348</v>
      </c>
      <c r="AZ379" s="2" t="s">
        <v>348</v>
      </c>
      <c r="BA379" s="2" t="s">
        <v>348</v>
      </c>
      <c r="BB379" s="2" t="s">
        <v>348</v>
      </c>
      <c r="BC379" s="2" t="s">
        <v>349</v>
      </c>
      <c r="BD379" s="2" t="s">
        <v>348</v>
      </c>
      <c r="BE379" s="2" t="s">
        <v>348</v>
      </c>
      <c r="BF379" s="2" t="s">
        <v>348</v>
      </c>
      <c r="BG379" s="2" t="s">
        <v>348</v>
      </c>
      <c r="BH379" s="2" t="s">
        <v>348</v>
      </c>
      <c r="BI379" s="2" t="s">
        <v>348</v>
      </c>
      <c r="BJ379" s="2" t="str">
        <f>IF(Table1[[#This Row],[Enrollment Type: Group]]="X", "N", IF(Table1[[#This Row],[Enrollment Type: Atypical]]="A", "O", IF(Table1[[#This Row],[Enrollment Type: Individual]]="I", "O", IF(Table1[[#This Row],[Enrollment Type: Individual within a Group]]="N", "O", "O"))))</f>
        <v>N</v>
      </c>
      <c r="BK379" s="2" t="s">
        <v>348</v>
      </c>
      <c r="BL379" s="2" t="s">
        <v>348</v>
      </c>
      <c r="BM379" s="2" t="s">
        <v>349</v>
      </c>
      <c r="BN379" s="20" t="s">
        <v>348</v>
      </c>
      <c r="BO379" s="20" t="s">
        <v>349</v>
      </c>
      <c r="BP379" s="20" t="s">
        <v>351</v>
      </c>
      <c r="BQ379" s="20" t="s">
        <v>349</v>
      </c>
      <c r="BR379" s="20" t="s">
        <v>348</v>
      </c>
      <c r="BS379" s="20" t="s">
        <v>349</v>
      </c>
      <c r="BT379" s="20" t="s">
        <v>348</v>
      </c>
      <c r="BU379" s="20" t="s">
        <v>348</v>
      </c>
      <c r="BV379" s="20" t="s">
        <v>348</v>
      </c>
      <c r="BW379" s="20" t="s">
        <v>348</v>
      </c>
      <c r="BX379" s="20" t="s">
        <v>348</v>
      </c>
      <c r="BY379" s="23" t="s">
        <v>348</v>
      </c>
      <c r="BZ379" s="6"/>
    </row>
    <row r="380" spans="1:79" ht="22.5" x14ac:dyDescent="0.25">
      <c r="A380" s="5" t="str">
        <f>Table1[[#This Row],[Provider Type Code]]&amp;""&amp;Table1[[#This Row],[Provider Category (Specialty)]]</f>
        <v>71H9</v>
      </c>
      <c r="B380" s="5" t="s">
        <v>466</v>
      </c>
      <c r="C380" s="2" t="s">
        <v>786</v>
      </c>
      <c r="D380" s="3" t="s">
        <v>6</v>
      </c>
      <c r="E380" s="2" t="s">
        <v>606</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348</v>
      </c>
      <c r="AI380" s="2" t="s">
        <v>348</v>
      </c>
      <c r="AJ380" s="2" t="s">
        <v>349</v>
      </c>
      <c r="AK380" s="2" t="s">
        <v>348</v>
      </c>
      <c r="AL380" s="2" t="s">
        <v>348</v>
      </c>
      <c r="AM380" s="2" t="s">
        <v>348</v>
      </c>
      <c r="AN380" s="2" t="s">
        <v>348</v>
      </c>
      <c r="AO380" s="2" t="s">
        <v>348</v>
      </c>
      <c r="AP380" s="2" t="s">
        <v>348</v>
      </c>
      <c r="AQ380" s="2" t="s">
        <v>348</v>
      </c>
      <c r="AR380" s="2" t="s">
        <v>348</v>
      </c>
      <c r="AS380" s="2" t="s">
        <v>349</v>
      </c>
      <c r="AT380" s="2" t="str">
        <f>IF(Table1[[#This Row],[Enrollment Type: Group]]="X", "N", "C")</f>
        <v>N</v>
      </c>
      <c r="AU380" s="2" t="s">
        <v>348</v>
      </c>
      <c r="AV380" s="2" t="s">
        <v>348</v>
      </c>
      <c r="AW380" s="2" t="s">
        <v>348</v>
      </c>
      <c r="AX380" s="2" t="s">
        <v>348</v>
      </c>
      <c r="AY380" s="2" t="str">
        <f>IF(Table1[[#This Row],[Enrollment Type: Individual within a Group]]="X", "Y", IF(Table1[[#This Row],[Enrollment Type: Atypical]]="A", "B", IF(Table1[[#This Row],[Enrollment Type: Individual]]="I", "B", IF(Table1[[#This Row],[Enrollment Type: Group]]="G", "B", "N"))))</f>
        <v>Y</v>
      </c>
      <c r="AZ380" s="2" t="s">
        <v>348</v>
      </c>
      <c r="BA380" s="2" t="s">
        <v>348</v>
      </c>
      <c r="BB380" s="2" t="s">
        <v>348</v>
      </c>
      <c r="BC380" s="2" t="s">
        <v>349</v>
      </c>
      <c r="BD380" s="2" t="s">
        <v>348</v>
      </c>
      <c r="BE380" s="2" t="s">
        <v>348</v>
      </c>
      <c r="BF380" s="2" t="s">
        <v>348</v>
      </c>
      <c r="BG380" s="2" t="s">
        <v>348</v>
      </c>
      <c r="BH380" s="2" t="s">
        <v>348</v>
      </c>
      <c r="BI380" s="2" t="s">
        <v>348</v>
      </c>
      <c r="BJ380" s="2" t="str">
        <f>IF(Table1[[#This Row],[Enrollment Type: Group]]="X", "N", IF(Table1[[#This Row],[Enrollment Type: Atypical]]="A", "O", IF(Table1[[#This Row],[Enrollment Type: Individual]]="I", "O", IF(Table1[[#This Row],[Enrollment Type: Individual within a Group]]="N", "O", "O"))))</f>
        <v>N</v>
      </c>
      <c r="BK380" s="2" t="s">
        <v>348</v>
      </c>
      <c r="BL380" s="2" t="s">
        <v>348</v>
      </c>
      <c r="BM380" s="2" t="s">
        <v>349</v>
      </c>
      <c r="BN380" s="20" t="s">
        <v>348</v>
      </c>
      <c r="BO380" s="20" t="s">
        <v>349</v>
      </c>
      <c r="BP380" s="20" t="s">
        <v>351</v>
      </c>
      <c r="BQ380" s="20" t="s">
        <v>349</v>
      </c>
      <c r="BR380" s="20" t="s">
        <v>348</v>
      </c>
      <c r="BS380" s="20" t="s">
        <v>349</v>
      </c>
      <c r="BT380" s="20" t="s">
        <v>348</v>
      </c>
      <c r="BU380" s="20" t="s">
        <v>348</v>
      </c>
      <c r="BV380" s="20" t="s">
        <v>348</v>
      </c>
      <c r="BW380" s="20" t="s">
        <v>348</v>
      </c>
      <c r="BX380" s="20" t="s">
        <v>348</v>
      </c>
      <c r="BY380" s="23" t="s">
        <v>349</v>
      </c>
    </row>
    <row r="381" spans="1:79" ht="33.75" x14ac:dyDescent="0.25">
      <c r="A381" s="5" t="str">
        <f>Table1[[#This Row],[Provider Type Code]]&amp;""&amp;Table1[[#This Row],[Provider Category (Specialty)]]</f>
        <v>72HA</v>
      </c>
      <c r="B381" s="5" t="s">
        <v>467</v>
      </c>
      <c r="C381" s="2" t="s">
        <v>786</v>
      </c>
      <c r="D381" s="3" t="s">
        <v>7</v>
      </c>
      <c r="E381" s="2" t="s">
        <v>607</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348</v>
      </c>
      <c r="AI381" s="2" t="s">
        <v>348</v>
      </c>
      <c r="AJ381" s="2" t="s">
        <v>349</v>
      </c>
      <c r="AK381" s="2" t="s">
        <v>348</v>
      </c>
      <c r="AL381" s="2" t="s">
        <v>348</v>
      </c>
      <c r="AM381" s="2" t="s">
        <v>348</v>
      </c>
      <c r="AN381" s="2" t="s">
        <v>348</v>
      </c>
      <c r="AO381" s="2" t="s">
        <v>348</v>
      </c>
      <c r="AP381" s="2" t="s">
        <v>348</v>
      </c>
      <c r="AQ381" s="2" t="s">
        <v>348</v>
      </c>
      <c r="AR381" s="2" t="s">
        <v>348</v>
      </c>
      <c r="AS381" s="2" t="s">
        <v>349</v>
      </c>
      <c r="AT381" s="2" t="str">
        <f>IF(Table1[[#This Row],[Enrollment Type: Group]]="X", "N", "C")</f>
        <v>N</v>
      </c>
      <c r="AU381" s="2" t="s">
        <v>348</v>
      </c>
      <c r="AV381" s="2" t="s">
        <v>348</v>
      </c>
      <c r="AW381" s="2" t="s">
        <v>348</v>
      </c>
      <c r="AX381" s="2" t="s">
        <v>348</v>
      </c>
      <c r="AY381" s="2" t="str">
        <f>IF(Table1[[#This Row],[Enrollment Type: Individual within a Group]]="X", "Y", IF(Table1[[#This Row],[Enrollment Type: Atypical]]="A", "B", IF(Table1[[#This Row],[Enrollment Type: Individual]]="I", "B", IF(Table1[[#This Row],[Enrollment Type: Group]]="G", "B", "N"))))</f>
        <v>Y</v>
      </c>
      <c r="AZ381" s="2" t="s">
        <v>348</v>
      </c>
      <c r="BA381" s="2" t="s">
        <v>348</v>
      </c>
      <c r="BB381" s="2" t="s">
        <v>348</v>
      </c>
      <c r="BC381" s="2" t="s">
        <v>349</v>
      </c>
      <c r="BD381" s="2" t="s">
        <v>348</v>
      </c>
      <c r="BE381" s="2" t="s">
        <v>348</v>
      </c>
      <c r="BF381" s="2" t="s">
        <v>348</v>
      </c>
      <c r="BG381" s="2" t="s">
        <v>348</v>
      </c>
      <c r="BH381" s="2" t="s">
        <v>348</v>
      </c>
      <c r="BI381" s="2" t="s">
        <v>348</v>
      </c>
      <c r="BJ381" s="2" t="str">
        <f>IF(Table1[[#This Row],[Enrollment Type: Group]]="X", "N", IF(Table1[[#This Row],[Enrollment Type: Atypical]]="A", "O", IF(Table1[[#This Row],[Enrollment Type: Individual]]="I", "O", IF(Table1[[#This Row],[Enrollment Type: Individual within a Group]]="N", "O", "O"))))</f>
        <v>N</v>
      </c>
      <c r="BK381" s="2" t="s">
        <v>348</v>
      </c>
      <c r="BL381" s="2" t="s">
        <v>348</v>
      </c>
      <c r="BM381" s="2" t="s">
        <v>349</v>
      </c>
      <c r="BN381" s="20" t="s">
        <v>348</v>
      </c>
      <c r="BO381" s="20" t="s">
        <v>349</v>
      </c>
      <c r="BP381" s="20" t="s">
        <v>351</v>
      </c>
      <c r="BQ381" s="20" t="s">
        <v>349</v>
      </c>
      <c r="BR381" s="20" t="s">
        <v>348</v>
      </c>
      <c r="BS381" s="20" t="s">
        <v>349</v>
      </c>
      <c r="BT381" s="20" t="s">
        <v>348</v>
      </c>
      <c r="BU381" s="20" t="s">
        <v>348</v>
      </c>
      <c r="BV381" s="20" t="s">
        <v>348</v>
      </c>
      <c r="BW381" s="20" t="s">
        <v>348</v>
      </c>
      <c r="BX381" s="20" t="s">
        <v>348</v>
      </c>
      <c r="BY381" s="23" t="s">
        <v>349</v>
      </c>
    </row>
    <row r="382" spans="1:79" ht="22.5" x14ac:dyDescent="0.25">
      <c r="A382" s="5" t="str">
        <f>Table1[[#This Row],[Provider Type Code]]&amp;""&amp;Table1[[#This Row],[Provider Category (Specialty)]]</f>
        <v>73HB</v>
      </c>
      <c r="B382" s="5" t="s">
        <v>468</v>
      </c>
      <c r="C382" s="2" t="s">
        <v>786</v>
      </c>
      <c r="D382" s="3" t="s">
        <v>8</v>
      </c>
      <c r="E382" s="2" t="s">
        <v>9</v>
      </c>
      <c r="F382" s="23" t="s">
        <v>518</v>
      </c>
      <c r="G382" s="17" t="s">
        <v>353</v>
      </c>
      <c r="H382" s="17" t="s">
        <v>381</v>
      </c>
      <c r="I382" s="17" t="s">
        <v>381</v>
      </c>
      <c r="J382" s="17" t="s">
        <v>381</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348</v>
      </c>
      <c r="AI382" s="2" t="s">
        <v>348</v>
      </c>
      <c r="AJ382" s="2" t="s">
        <v>349</v>
      </c>
      <c r="AK382" s="2" t="s">
        <v>348</v>
      </c>
      <c r="AL382" s="2" t="s">
        <v>348</v>
      </c>
      <c r="AM382" s="2" t="s">
        <v>348</v>
      </c>
      <c r="AN382" s="2" t="s">
        <v>348</v>
      </c>
      <c r="AO382" s="2" t="s">
        <v>348</v>
      </c>
      <c r="AP382" s="2" t="s">
        <v>348</v>
      </c>
      <c r="AQ382" s="2" t="s">
        <v>348</v>
      </c>
      <c r="AR382" s="2" t="s">
        <v>348</v>
      </c>
      <c r="AS382" s="2" t="s">
        <v>349</v>
      </c>
      <c r="AT382" s="2" t="str">
        <f>IF(Table1[[#This Row],[Enrollment Type: Group]]="X", "N", "C")</f>
        <v>N</v>
      </c>
      <c r="AU382" s="2" t="s">
        <v>348</v>
      </c>
      <c r="AV382" s="2" t="s">
        <v>348</v>
      </c>
      <c r="AW382" s="2" t="s">
        <v>348</v>
      </c>
      <c r="AX382" s="2" t="s">
        <v>348</v>
      </c>
      <c r="AY382" s="2" t="str">
        <f>IF(Table1[[#This Row],[Enrollment Type: Individual within a Group]]="X", "Y", IF(Table1[[#This Row],[Enrollment Type: Atypical]]="A", "B", IF(Table1[[#This Row],[Enrollment Type: Individual]]="I", "B", IF(Table1[[#This Row],[Enrollment Type: Group]]="G", "B", "N"))))</f>
        <v>Y</v>
      </c>
      <c r="AZ382" s="2" t="s">
        <v>348</v>
      </c>
      <c r="BA382" s="2" t="s">
        <v>348</v>
      </c>
      <c r="BB382" s="2" t="s">
        <v>348</v>
      </c>
      <c r="BC382" s="2" t="s">
        <v>349</v>
      </c>
      <c r="BD382" s="2" t="s">
        <v>348</v>
      </c>
      <c r="BE382" s="2" t="s">
        <v>348</v>
      </c>
      <c r="BF382" s="2" t="s">
        <v>348</v>
      </c>
      <c r="BG382" s="2" t="s">
        <v>348</v>
      </c>
      <c r="BH382" s="2" t="s">
        <v>348</v>
      </c>
      <c r="BI382" s="2" t="s">
        <v>348</v>
      </c>
      <c r="BJ382" s="2" t="str">
        <f>IF(Table1[[#This Row],[Enrollment Type: Group]]="X", "N", IF(Table1[[#This Row],[Enrollment Type: Atypical]]="A", "O", IF(Table1[[#This Row],[Enrollment Type: Individual]]="I", "O", IF(Table1[[#This Row],[Enrollment Type: Individual within a Group]]="N", "O", "O"))))</f>
        <v>N</v>
      </c>
      <c r="BK382" s="2" t="s">
        <v>348</v>
      </c>
      <c r="BL382" s="2" t="s">
        <v>348</v>
      </c>
      <c r="BM382" s="2" t="s">
        <v>349</v>
      </c>
      <c r="BN382" s="20" t="s">
        <v>348</v>
      </c>
      <c r="BO382" s="20" t="s">
        <v>349</v>
      </c>
      <c r="BP382" s="20" t="s">
        <v>351</v>
      </c>
      <c r="BQ382" s="20" t="s">
        <v>349</v>
      </c>
      <c r="BR382" s="20" t="s">
        <v>348</v>
      </c>
      <c r="BS382" s="20" t="s">
        <v>349</v>
      </c>
      <c r="BT382" s="20" t="s">
        <v>348</v>
      </c>
      <c r="BU382" s="20" t="s">
        <v>348</v>
      </c>
      <c r="BV382" s="20" t="s">
        <v>348</v>
      </c>
      <c r="BW382" s="20" t="s">
        <v>348</v>
      </c>
      <c r="BX382" s="20" t="s">
        <v>348</v>
      </c>
      <c r="BY382" s="23" t="s">
        <v>349</v>
      </c>
    </row>
    <row r="383" spans="1:79" ht="22.5" x14ac:dyDescent="0.25">
      <c r="A383" s="5" t="str">
        <f>Table1[[#This Row],[Provider Type Code]]&amp;""&amp;Table1[[#This Row],[Provider Category (Specialty)]]</f>
        <v>74HC</v>
      </c>
      <c r="B383" s="5" t="s">
        <v>469</v>
      </c>
      <c r="C383" s="2" t="s">
        <v>786</v>
      </c>
      <c r="D383" s="3" t="s">
        <v>10</v>
      </c>
      <c r="E383" s="2" t="s">
        <v>11</v>
      </c>
      <c r="F383" s="23" t="s">
        <v>518</v>
      </c>
      <c r="G383" s="17" t="s">
        <v>353</v>
      </c>
      <c r="H383" s="17" t="s">
        <v>381</v>
      </c>
      <c r="I383" s="17" t="s">
        <v>381</v>
      </c>
      <c r="J383" s="17" t="s">
        <v>381</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348</v>
      </c>
      <c r="AI383" s="2" t="s">
        <v>348</v>
      </c>
      <c r="AJ383" s="2" t="s">
        <v>349</v>
      </c>
      <c r="AK383" s="2" t="s">
        <v>348</v>
      </c>
      <c r="AL383" s="2" t="s">
        <v>348</v>
      </c>
      <c r="AM383" s="2" t="s">
        <v>348</v>
      </c>
      <c r="AN383" s="2" t="s">
        <v>348</v>
      </c>
      <c r="AO383" s="2" t="s">
        <v>348</v>
      </c>
      <c r="AP383" s="2" t="s">
        <v>348</v>
      </c>
      <c r="AQ383" s="2" t="s">
        <v>348</v>
      </c>
      <c r="AR383" s="2" t="s">
        <v>348</v>
      </c>
      <c r="AS383" s="2" t="s">
        <v>349</v>
      </c>
      <c r="AT383" s="2" t="str">
        <f>IF(Table1[[#This Row],[Enrollment Type: Group]]="X", "N", "C")</f>
        <v>N</v>
      </c>
      <c r="AU383" s="2" t="s">
        <v>348</v>
      </c>
      <c r="AV383" s="2" t="s">
        <v>348</v>
      </c>
      <c r="AW383" s="2" t="s">
        <v>348</v>
      </c>
      <c r="AX383" s="2" t="s">
        <v>348</v>
      </c>
      <c r="AY383" s="2" t="str">
        <f>IF(Table1[[#This Row],[Enrollment Type: Individual within a Group]]="X", "Y", IF(Table1[[#This Row],[Enrollment Type: Atypical]]="A", "B", IF(Table1[[#This Row],[Enrollment Type: Individual]]="I", "B", IF(Table1[[#This Row],[Enrollment Type: Group]]="G", "B", "N"))))</f>
        <v>Y</v>
      </c>
      <c r="AZ383" s="2" t="s">
        <v>348</v>
      </c>
      <c r="BA383" s="2" t="s">
        <v>348</v>
      </c>
      <c r="BB383" s="2" t="s">
        <v>348</v>
      </c>
      <c r="BC383" s="2" t="s">
        <v>349</v>
      </c>
      <c r="BD383" s="2" t="s">
        <v>348</v>
      </c>
      <c r="BE383" s="2" t="s">
        <v>348</v>
      </c>
      <c r="BF383" s="2" t="s">
        <v>348</v>
      </c>
      <c r="BG383" s="2" t="s">
        <v>348</v>
      </c>
      <c r="BH383" s="2" t="s">
        <v>348</v>
      </c>
      <c r="BI383" s="2" t="s">
        <v>348</v>
      </c>
      <c r="BJ383" s="2" t="str">
        <f>IF(Table1[[#This Row],[Enrollment Type: Group]]="X", "N", IF(Table1[[#This Row],[Enrollment Type: Atypical]]="A", "O", IF(Table1[[#This Row],[Enrollment Type: Individual]]="I", "O", IF(Table1[[#This Row],[Enrollment Type: Individual within a Group]]="N", "O", "O"))))</f>
        <v>N</v>
      </c>
      <c r="BK383" s="2" t="s">
        <v>348</v>
      </c>
      <c r="BL383" s="2" t="s">
        <v>348</v>
      </c>
      <c r="BM383" s="2" t="s">
        <v>349</v>
      </c>
      <c r="BN383" s="20" t="s">
        <v>348</v>
      </c>
      <c r="BO383" s="20" t="s">
        <v>349</v>
      </c>
      <c r="BP383" s="20" t="s">
        <v>351</v>
      </c>
      <c r="BQ383" s="20" t="s">
        <v>349</v>
      </c>
      <c r="BR383" s="20" t="s">
        <v>348</v>
      </c>
      <c r="BS383" s="20" t="s">
        <v>349</v>
      </c>
      <c r="BT383" s="20" t="s">
        <v>348</v>
      </c>
      <c r="BU383" s="20" t="s">
        <v>348</v>
      </c>
      <c r="BV383" s="20" t="s">
        <v>348</v>
      </c>
      <c r="BW383" s="20" t="s">
        <v>348</v>
      </c>
      <c r="BX383" s="20" t="s">
        <v>348</v>
      </c>
      <c r="BY383" s="23" t="s">
        <v>349</v>
      </c>
    </row>
    <row r="384" spans="1:79" ht="22.5" x14ac:dyDescent="0.25">
      <c r="A384" s="5" t="str">
        <f>Table1[[#This Row],[Provider Type Code]]&amp;""&amp;Table1[[#This Row],[Provider Category (Specialty)]]</f>
        <v>75HE</v>
      </c>
      <c r="B384" s="5" t="s">
        <v>470</v>
      </c>
      <c r="C384" s="2" t="s">
        <v>786</v>
      </c>
      <c r="D384" s="3" t="s">
        <v>12</v>
      </c>
      <c r="E384" s="2" t="s">
        <v>13</v>
      </c>
      <c r="F384" s="23" t="s">
        <v>518</v>
      </c>
      <c r="G384" s="17" t="s">
        <v>353</v>
      </c>
      <c r="H384" s="17" t="s">
        <v>381</v>
      </c>
      <c r="I384" s="17" t="s">
        <v>381</v>
      </c>
      <c r="J384" s="17" t="s">
        <v>381</v>
      </c>
      <c r="K384" s="2" t="s">
        <v>348</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348</v>
      </c>
      <c r="AI384" s="2" t="s">
        <v>348</v>
      </c>
      <c r="AJ384" s="2" t="s">
        <v>349</v>
      </c>
      <c r="AK384" s="2" t="s">
        <v>348</v>
      </c>
      <c r="AL384" s="2" t="s">
        <v>348</v>
      </c>
      <c r="AM384" s="2" t="s">
        <v>348</v>
      </c>
      <c r="AN384" s="2" t="s">
        <v>348</v>
      </c>
      <c r="AO384" s="2" t="s">
        <v>348</v>
      </c>
      <c r="AP384" s="2" t="s">
        <v>348</v>
      </c>
      <c r="AQ384" s="2" t="s">
        <v>348</v>
      </c>
      <c r="AR384" s="2" t="s">
        <v>348</v>
      </c>
      <c r="AS384" s="2" t="s">
        <v>349</v>
      </c>
      <c r="AT384" s="2" t="str">
        <f>IF(Table1[[#This Row],[Enrollment Type: Group]]="X", "N", "C")</f>
        <v>N</v>
      </c>
      <c r="AU384" s="2" t="s">
        <v>348</v>
      </c>
      <c r="AV384" s="2" t="s">
        <v>348</v>
      </c>
      <c r="AW384" s="2" t="s">
        <v>348</v>
      </c>
      <c r="AX384" s="2" t="s">
        <v>348</v>
      </c>
      <c r="AY384" s="2" t="str">
        <f>IF(Table1[[#This Row],[Enrollment Type: Individual within a Group]]="X", "Y", IF(Table1[[#This Row],[Enrollment Type: Atypical]]="A", "B", IF(Table1[[#This Row],[Enrollment Type: Individual]]="I", "B", IF(Table1[[#This Row],[Enrollment Type: Group]]="G", "B", "N"))))</f>
        <v>Y</v>
      </c>
      <c r="AZ384" s="2" t="s">
        <v>348</v>
      </c>
      <c r="BA384" s="2" t="s">
        <v>348</v>
      </c>
      <c r="BB384" s="2" t="s">
        <v>348</v>
      </c>
      <c r="BC384" s="2" t="s">
        <v>349</v>
      </c>
      <c r="BD384" s="2" t="s">
        <v>348</v>
      </c>
      <c r="BE384" s="2" t="s">
        <v>348</v>
      </c>
      <c r="BF384" s="2" t="s">
        <v>348</v>
      </c>
      <c r="BG384" s="2" t="s">
        <v>348</v>
      </c>
      <c r="BH384" s="2" t="s">
        <v>348</v>
      </c>
      <c r="BI384" s="2" t="s">
        <v>348</v>
      </c>
      <c r="BJ384" s="2" t="str">
        <f>IF(Table1[[#This Row],[Enrollment Type: Group]]="X", "N", IF(Table1[[#This Row],[Enrollment Type: Atypical]]="A", "O", IF(Table1[[#This Row],[Enrollment Type: Individual]]="I", "O", IF(Table1[[#This Row],[Enrollment Type: Individual within a Group]]="N", "O", "O"))))</f>
        <v>N</v>
      </c>
      <c r="BK384" s="2" t="s">
        <v>348</v>
      </c>
      <c r="BL384" s="2" t="s">
        <v>348</v>
      </c>
      <c r="BM384" s="2" t="s">
        <v>349</v>
      </c>
      <c r="BN384" s="20" t="s">
        <v>348</v>
      </c>
      <c r="BO384" s="20" t="s">
        <v>349</v>
      </c>
      <c r="BP384" s="20" t="s">
        <v>351</v>
      </c>
      <c r="BQ384" s="20" t="s">
        <v>349</v>
      </c>
      <c r="BR384" s="20" t="s">
        <v>348</v>
      </c>
      <c r="BS384" s="20" t="s">
        <v>349</v>
      </c>
      <c r="BT384" s="20" t="s">
        <v>348</v>
      </c>
      <c r="BU384" s="20" t="s">
        <v>348</v>
      </c>
      <c r="BV384" s="20" t="s">
        <v>348</v>
      </c>
      <c r="BW384" s="20" t="s">
        <v>348</v>
      </c>
      <c r="BX384" s="20" t="s">
        <v>348</v>
      </c>
      <c r="BY384" s="23" t="s">
        <v>349</v>
      </c>
    </row>
    <row r="385" spans="1:78" ht="22.5" x14ac:dyDescent="0.25">
      <c r="A385" s="5" t="str">
        <f>Table1[[#This Row],[Provider Type Code]]&amp;""&amp;Table1[[#This Row],[Provider Category (Specialty)]]</f>
        <v>76C6</v>
      </c>
      <c r="B385" s="5" t="s">
        <v>471</v>
      </c>
      <c r="C385" s="2" t="s">
        <v>3</v>
      </c>
      <c r="D385" s="3" t="s">
        <v>14</v>
      </c>
      <c r="E385" s="2" t="s">
        <v>600</v>
      </c>
      <c r="F385" s="23" t="s">
        <v>518</v>
      </c>
      <c r="G385" s="17" t="s">
        <v>381</v>
      </c>
      <c r="H385" s="17" t="s">
        <v>381</v>
      </c>
      <c r="I385" s="17" t="s">
        <v>381</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348</v>
      </c>
      <c r="AJ385" s="2" t="s">
        <v>349</v>
      </c>
      <c r="AK385" s="2" t="s">
        <v>348</v>
      </c>
      <c r="AL385" s="2" t="s">
        <v>348</v>
      </c>
      <c r="AM385" s="2" t="s">
        <v>348</v>
      </c>
      <c r="AN385" s="2" t="s">
        <v>348</v>
      </c>
      <c r="AO385" s="2" t="s">
        <v>348</v>
      </c>
      <c r="AP385" s="2" t="s">
        <v>348</v>
      </c>
      <c r="AQ385" s="2" t="s">
        <v>348</v>
      </c>
      <c r="AR385" s="2" t="s">
        <v>348</v>
      </c>
      <c r="AS385" s="2" t="s">
        <v>349</v>
      </c>
      <c r="AT385" s="2" t="str">
        <f>IF(Table1[[#This Row],[Enrollment Type: Group]]="X", "N", "C")</f>
        <v>C</v>
      </c>
      <c r="AU385" s="2" t="s">
        <v>348</v>
      </c>
      <c r="AV385" s="2" t="s">
        <v>348</v>
      </c>
      <c r="AW385" s="2" t="s">
        <v>348</v>
      </c>
      <c r="AX385" s="2" t="s">
        <v>348</v>
      </c>
      <c r="AY385" s="2" t="str">
        <f>IF(Table1[[#This Row],[Enrollment Type: Individual within a Group]]="X", "Y", IF(Table1[[#This Row],[Enrollment Type: Atypical]]="A", "B", IF(Table1[[#This Row],[Enrollment Type: Individual]]="I", "B", IF(Table1[[#This Row],[Enrollment Type: Group]]="G", "B", "N"))))</f>
        <v>Y</v>
      </c>
      <c r="AZ385" s="2" t="s">
        <v>348</v>
      </c>
      <c r="BA385" s="2" t="s">
        <v>348</v>
      </c>
      <c r="BB385" s="2" t="s">
        <v>348</v>
      </c>
      <c r="BC385" s="2" t="str">
        <f>IF(Table1[[#This Row],[Enrollment Type: Group]]="X", "N", IF(Table1[[#This Row],[Enrollment Type: Atypical]]="A", "R", IF(Table1[[#This Row],[Enrollment Type: Individual]]="I", "R", IF(Table1[[#This Row],[Enrollment Type: Individual within a Group]]="N", "R", "Y"))))</f>
        <v>Y</v>
      </c>
      <c r="BD385" s="2" t="s">
        <v>348</v>
      </c>
      <c r="BE385" s="2" t="s">
        <v>348</v>
      </c>
      <c r="BF385" s="2" t="s">
        <v>348</v>
      </c>
      <c r="BG385" s="2" t="s">
        <v>348</v>
      </c>
      <c r="BH385" s="2" t="s">
        <v>348</v>
      </c>
      <c r="BI385" s="2" t="s">
        <v>349</v>
      </c>
      <c r="BJ385" s="2" t="str">
        <f>IF(Table1[[#This Row],[Enrollment Type: Group]]="X", "N", IF(Table1[[#This Row],[Enrollment Type: Atypical]]="A", "O", IF(Table1[[#This Row],[Enrollment Type: Individual]]="I", "O", IF(Table1[[#This Row],[Enrollment Type: Individual within a Group]]="N", "O", "O"))))</f>
        <v>O</v>
      </c>
      <c r="BK385" s="2" t="s">
        <v>348</v>
      </c>
      <c r="BL385" s="2" t="s">
        <v>348</v>
      </c>
      <c r="BM385" s="2" t="s">
        <v>349</v>
      </c>
      <c r="BN385" s="20" t="s">
        <v>348</v>
      </c>
      <c r="BO385" s="20" t="s">
        <v>349</v>
      </c>
      <c r="BP385" s="20" t="s">
        <v>351</v>
      </c>
      <c r="BQ385" s="20" t="s">
        <v>349</v>
      </c>
      <c r="BR385" s="20" t="s">
        <v>348</v>
      </c>
      <c r="BS385" s="20" t="s">
        <v>349</v>
      </c>
      <c r="BT385" s="20" t="s">
        <v>348</v>
      </c>
      <c r="BU3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5" s="20" t="s">
        <v>348</v>
      </c>
      <c r="BW385" s="20" t="s">
        <v>348</v>
      </c>
      <c r="BX385" s="20" t="s">
        <v>348</v>
      </c>
      <c r="BY385" s="23" t="s">
        <v>349</v>
      </c>
    </row>
    <row r="386" spans="1:78" ht="33.75" x14ac:dyDescent="0.25">
      <c r="A386" s="5" t="str">
        <f>Table1[[#This Row],[Provider Type Code]]&amp;""&amp;Table1[[#This Row],[Provider Category (Specialty)]]</f>
        <v>78DR</v>
      </c>
      <c r="B386" s="5" t="s">
        <v>472</v>
      </c>
      <c r="C386" s="3" t="s">
        <v>70</v>
      </c>
      <c r="D386" s="3" t="s">
        <v>71</v>
      </c>
      <c r="E386" s="2" t="s">
        <v>70</v>
      </c>
      <c r="F386" s="23" t="s">
        <v>518</v>
      </c>
      <c r="G386" s="17" t="s">
        <v>381</v>
      </c>
      <c r="H386" s="17" t="s">
        <v>382</v>
      </c>
      <c r="I386" s="17" t="s">
        <v>348</v>
      </c>
      <c r="J386" s="17" t="s">
        <v>347</v>
      </c>
      <c r="K386" s="2" t="s">
        <v>348</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349</v>
      </c>
      <c r="AL386" s="2" t="s">
        <v>348</v>
      </c>
      <c r="AM386" s="2" t="s">
        <v>348</v>
      </c>
      <c r="AN386" s="2" t="s">
        <v>348</v>
      </c>
      <c r="AO386" s="2" t="s">
        <v>348</v>
      </c>
      <c r="AP386" s="2" t="s">
        <v>348</v>
      </c>
      <c r="AQ386" s="2" t="s">
        <v>348</v>
      </c>
      <c r="AR386" s="2" t="s">
        <v>348</v>
      </c>
      <c r="AS386" s="2" t="s">
        <v>349</v>
      </c>
      <c r="AT386" s="2" t="str">
        <f>IF(Table1[[#This Row],[Enrollment Type: Group]]="X", "N", "C")</f>
        <v>C</v>
      </c>
      <c r="AU386" s="2" t="s">
        <v>348</v>
      </c>
      <c r="AV386" s="2" t="s">
        <v>348</v>
      </c>
      <c r="AW386" s="2" t="s">
        <v>348</v>
      </c>
      <c r="AX386" s="2" t="s">
        <v>348</v>
      </c>
      <c r="AY386" s="2" t="s">
        <v>650</v>
      </c>
      <c r="AZ386" s="2" t="s">
        <v>348</v>
      </c>
      <c r="BA386" s="2" t="s">
        <v>348</v>
      </c>
      <c r="BB386" s="2" t="s">
        <v>348</v>
      </c>
      <c r="BC386" s="2" t="str">
        <f>IF(Table1[[#This Row],[Enrollment Type: Group]]="X", "N", IF(Table1[[#This Row],[Enrollment Type: Atypical]]="A", "R", IF(Table1[[#This Row],[Enrollment Type: Individual]]="I", "R", IF(Table1[[#This Row],[Enrollment Type: Individual within a Group]]="N", "R", "Y"))))</f>
        <v>R</v>
      </c>
      <c r="BD386" s="2" t="s">
        <v>348</v>
      </c>
      <c r="BE386" s="2" t="s">
        <v>348</v>
      </c>
      <c r="BF386" s="2" t="s">
        <v>348</v>
      </c>
      <c r="BG386" s="2" t="s">
        <v>348</v>
      </c>
      <c r="BH386" s="2" t="s">
        <v>348</v>
      </c>
      <c r="BI386" s="2" t="s">
        <v>348</v>
      </c>
      <c r="BJ386" s="2" t="str">
        <f>IF(Table1[[#This Row],[Enrollment Type: Group]]="X", "N", IF(Table1[[#This Row],[Enrollment Type: Atypical]]="A", "O", IF(Table1[[#This Row],[Enrollment Type: Individual]]="I", "O", IF(Table1[[#This Row],[Enrollment Type: Individual within a Group]]="N", "O", "O"))))</f>
        <v>O</v>
      </c>
      <c r="BK386" s="2" t="s">
        <v>348</v>
      </c>
      <c r="BL386" s="2" t="s">
        <v>348</v>
      </c>
      <c r="BM386" s="2" t="s">
        <v>349</v>
      </c>
      <c r="BN386" s="20" t="s">
        <v>348</v>
      </c>
      <c r="BO386" s="20" t="s">
        <v>349</v>
      </c>
      <c r="BP386" s="20" t="s">
        <v>351</v>
      </c>
      <c r="BQ386" s="20" t="s">
        <v>349</v>
      </c>
      <c r="BR386" s="20" t="s">
        <v>348</v>
      </c>
      <c r="BS386" s="20" t="s">
        <v>349</v>
      </c>
      <c r="BT386" s="20" t="s">
        <v>348</v>
      </c>
      <c r="BU386" s="20" t="s">
        <v>351</v>
      </c>
      <c r="BV386" s="20" t="s">
        <v>348</v>
      </c>
      <c r="BW386" s="20" t="s">
        <v>348</v>
      </c>
      <c r="BX386" s="20" t="s">
        <v>348</v>
      </c>
      <c r="BY386" s="23" t="s">
        <v>349</v>
      </c>
    </row>
    <row r="387" spans="1:78" x14ac:dyDescent="0.25">
      <c r="A387" s="5" t="str">
        <f>Table1[[#This Row],[Provider Type Code]]&amp;""&amp;Table1[[#This Row],[Provider Category (Specialty)]]</f>
        <v>79X5</v>
      </c>
      <c r="B387" s="5" t="s">
        <v>342</v>
      </c>
      <c r="C387" s="3" t="s">
        <v>578</v>
      </c>
      <c r="D387" s="3" t="s">
        <v>164</v>
      </c>
      <c r="E387" s="2" t="s">
        <v>165</v>
      </c>
      <c r="F387" s="23" t="s">
        <v>520</v>
      </c>
      <c r="G387" s="17" t="s">
        <v>381</v>
      </c>
      <c r="H387" s="17" t="s">
        <v>382</v>
      </c>
      <c r="I387" s="17" t="s">
        <v>348</v>
      </c>
      <c r="J387" s="17" t="s">
        <v>381</v>
      </c>
      <c r="K387" s="2" t="s">
        <v>349</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
        <v>348</v>
      </c>
      <c r="AR387" s="2" t="s">
        <v>348</v>
      </c>
      <c r="AS387" s="2" t="s">
        <v>348</v>
      </c>
      <c r="AT387" s="2" t="str">
        <f>IF(Table1[[#This Row],[Enrollment Type: Group]]="X", "N", "C")</f>
        <v>N</v>
      </c>
      <c r="AU387" s="2" t="s">
        <v>348</v>
      </c>
      <c r="AV387" s="2" t="s">
        <v>348</v>
      </c>
      <c r="AW387" s="2" t="s">
        <v>349</v>
      </c>
      <c r="AX387" s="2" t="s">
        <v>348</v>
      </c>
      <c r="AY387" s="2" t="s">
        <v>650</v>
      </c>
      <c r="AZ387" s="2" t="s">
        <v>348</v>
      </c>
      <c r="BA387" s="2" t="s">
        <v>348</v>
      </c>
      <c r="BB387" s="2" t="s">
        <v>348</v>
      </c>
      <c r="BC387" s="2" t="str">
        <f>IF(Table1[[#This Row],[Enrollment Type: Group]]="X", "N", IF(Table1[[#This Row],[Enrollment Type: Atypical]]="A", "R", IF(Table1[[#This Row],[Enrollment Type: Individual]]="I", "R", IF(Table1[[#This Row],[Enrollment Type: Individual within a Group]]="N", "R", "Y"))))</f>
        <v>N</v>
      </c>
      <c r="BD387" s="2" t="s">
        <v>348</v>
      </c>
      <c r="BE387" s="2" t="s">
        <v>348</v>
      </c>
      <c r="BF387" s="2" t="s">
        <v>348</v>
      </c>
      <c r="BG387" s="2" t="s">
        <v>348</v>
      </c>
      <c r="BH387" s="2" t="s">
        <v>348</v>
      </c>
      <c r="BI387" s="2" t="s">
        <v>650</v>
      </c>
      <c r="BJ387" s="2" t="str">
        <f>IF(Table1[[#This Row],[Enrollment Type: Group]]="X", "N", IF(Table1[[#This Row],[Enrollment Type: Atypical]]="A", "O", IF(Table1[[#This Row],[Enrollment Type: Individual]]="I", "O", IF(Table1[[#This Row],[Enrollment Type: Individual within a Group]]="N", "O", "O"))))</f>
        <v>N</v>
      </c>
      <c r="BK387" s="2" t="s">
        <v>348</v>
      </c>
      <c r="BL387" s="2" t="s">
        <v>348</v>
      </c>
      <c r="BM387" s="2" t="s">
        <v>349</v>
      </c>
      <c r="BN387" s="20" t="s">
        <v>348</v>
      </c>
      <c r="BO387" s="20" t="s">
        <v>349</v>
      </c>
      <c r="BP387" s="20" t="s">
        <v>351</v>
      </c>
      <c r="BQ387" s="20" t="s">
        <v>349</v>
      </c>
      <c r="BR387" s="20" t="s">
        <v>348</v>
      </c>
      <c r="BS387" s="20" t="s">
        <v>349</v>
      </c>
      <c r="BT387" s="20" t="s">
        <v>348</v>
      </c>
      <c r="BU387" s="20" t="s">
        <v>351</v>
      </c>
      <c r="BV387" s="20" t="s">
        <v>348</v>
      </c>
      <c r="BW387" s="20" t="s">
        <v>348</v>
      </c>
      <c r="BX387" s="20" t="s">
        <v>348</v>
      </c>
      <c r="BY387" s="23" t="s">
        <v>349</v>
      </c>
    </row>
    <row r="388" spans="1:78" x14ac:dyDescent="0.25">
      <c r="A388" s="5" t="str">
        <f>Table1[[#This Row],[Provider Type Code]]&amp;""&amp;Table1[[#This Row],[Provider Category (Specialty)]]</f>
        <v>80X5</v>
      </c>
      <c r="B388" s="5" t="s">
        <v>473</v>
      </c>
      <c r="C388" s="3" t="s">
        <v>579</v>
      </c>
      <c r="D388" s="3" t="s">
        <v>164</v>
      </c>
      <c r="E388" s="2" t="s">
        <v>165</v>
      </c>
      <c r="F388" s="23" t="s">
        <v>520</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
        <v>348</v>
      </c>
      <c r="AR388" s="2" t="s">
        <v>348</v>
      </c>
      <c r="AS388" s="2" t="s">
        <v>348</v>
      </c>
      <c r="AT388" s="2" t="str">
        <f>IF(Table1[[#This Row],[Enrollment Type: Group]]="X", "N", "C")</f>
        <v>C</v>
      </c>
      <c r="AU388" s="2" t="s">
        <v>348</v>
      </c>
      <c r="AV388" s="2" t="s">
        <v>348</v>
      </c>
      <c r="AW388" s="2" t="s">
        <v>348</v>
      </c>
      <c r="AX388" s="2" t="s">
        <v>348</v>
      </c>
      <c r="AY388" s="2" t="str">
        <f>IF(Table1[[#This Row],[Enrollment Type: Individual within a Group]]="X", "Y", IF(Table1[[#This Row],[Enrollment Type: Atypical]]="A", "B", IF(Table1[[#This Row],[Enrollment Type: Individual]]="I", "B", IF(Table1[[#This Row],[Enrollment Type: Group]]="G", "B", "N"))))</f>
        <v>Y</v>
      </c>
      <c r="AZ388" s="2" t="s">
        <v>348</v>
      </c>
      <c r="BA388" s="2" t="s">
        <v>348</v>
      </c>
      <c r="BB388" s="2" t="s">
        <v>348</v>
      </c>
      <c r="BC388" s="2" t="str">
        <f>IF(Table1[[#This Row],[Enrollment Type: Group]]="X", "N", IF(Table1[[#This Row],[Enrollment Type: Atypical]]="A", "R", IF(Table1[[#This Row],[Enrollment Type: Individual]]="I", "R", IF(Table1[[#This Row],[Enrollment Type: Individual within a Group]]="N", "R", "Y"))))</f>
        <v>Y</v>
      </c>
      <c r="BD388" s="2" t="s">
        <v>348</v>
      </c>
      <c r="BE388" s="2" t="s">
        <v>348</v>
      </c>
      <c r="BF388" s="2" t="s">
        <v>348</v>
      </c>
      <c r="BG388" s="2" t="s">
        <v>348</v>
      </c>
      <c r="BH388" s="2" t="s">
        <v>348</v>
      </c>
      <c r="BI388" s="2" t="s">
        <v>349</v>
      </c>
      <c r="BJ388" s="2" t="str">
        <f>IF(Table1[[#This Row],[Enrollment Type: Group]]="X", "N", IF(Table1[[#This Row],[Enrollment Type: Atypical]]="A", "O", IF(Table1[[#This Row],[Enrollment Type: Individual]]="I", "O", IF(Table1[[#This Row],[Enrollment Type: Individual within a Group]]="N", "O", "O"))))</f>
        <v>O</v>
      </c>
      <c r="BK388" s="2" t="s">
        <v>348</v>
      </c>
      <c r="BL388" s="2" t="s">
        <v>348</v>
      </c>
      <c r="BM388" s="2" t="s">
        <v>349</v>
      </c>
      <c r="BN388" s="20" t="s">
        <v>348</v>
      </c>
      <c r="BO388" s="20" t="s">
        <v>349</v>
      </c>
      <c r="BP388" s="20" t="s">
        <v>351</v>
      </c>
      <c r="BQ388" s="20" t="s">
        <v>349</v>
      </c>
      <c r="BR388" s="20" t="s">
        <v>348</v>
      </c>
      <c r="BS388" s="20" t="s">
        <v>349</v>
      </c>
      <c r="BT388" s="20" t="s">
        <v>348</v>
      </c>
      <c r="BU3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8" s="20" t="s">
        <v>348</v>
      </c>
      <c r="BW388" s="20" t="s">
        <v>348</v>
      </c>
      <c r="BX388" s="20" t="s">
        <v>348</v>
      </c>
      <c r="BY388" s="23" t="s">
        <v>349</v>
      </c>
    </row>
    <row r="389" spans="1:78" x14ac:dyDescent="0.25">
      <c r="A389" s="5" t="str">
        <f>Table1[[#This Row],[Provider Type Code]]&amp;""&amp;Table1[[#This Row],[Provider Category (Specialty)]]</f>
        <v>8101</v>
      </c>
      <c r="B389" s="5" t="s">
        <v>474</v>
      </c>
      <c r="C389" s="3" t="s">
        <v>580</v>
      </c>
      <c r="D389" s="3" t="s">
        <v>319</v>
      </c>
      <c r="E389" s="2" t="s">
        <v>193</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
        <v>348</v>
      </c>
      <c r="AR389" s="2" t="s">
        <v>348</v>
      </c>
      <c r="AS389" s="2" t="s">
        <v>348</v>
      </c>
      <c r="AT389" s="2" t="str">
        <f>IF(Table1[[#This Row],[Enrollment Type: Group]]="X", "N", "C")</f>
        <v>C</v>
      </c>
      <c r="AU389" s="2" t="s">
        <v>348</v>
      </c>
      <c r="AV389" s="2" t="s">
        <v>348</v>
      </c>
      <c r="AW389" s="2" t="s">
        <v>348</v>
      </c>
      <c r="AX389" s="2" t="s">
        <v>348</v>
      </c>
      <c r="AY389" s="2" t="str">
        <f>IF(Table1[[#This Row],[Enrollment Type: Individual within a Group]]="X", "Y", IF(Table1[[#This Row],[Enrollment Type: Atypical]]="A", "B", IF(Table1[[#This Row],[Enrollment Type: Individual]]="I", "B", IF(Table1[[#This Row],[Enrollment Type: Group]]="G", "B", "N"))))</f>
        <v>Y</v>
      </c>
      <c r="AZ389" s="2" t="s">
        <v>348</v>
      </c>
      <c r="BA389" s="2" t="s">
        <v>348</v>
      </c>
      <c r="BB389" s="2" t="s">
        <v>348</v>
      </c>
      <c r="BC389" s="2" t="str">
        <f>IF(Table1[[#This Row],[Enrollment Type: Group]]="X", "N", IF(Table1[[#This Row],[Enrollment Type: Atypical]]="A", "R", IF(Table1[[#This Row],[Enrollment Type: Individual]]="I", "R", IF(Table1[[#This Row],[Enrollment Type: Individual within a Group]]="N", "R", "Y"))))</f>
        <v>Y</v>
      </c>
      <c r="BD389" s="2" t="s">
        <v>348</v>
      </c>
      <c r="BE389" s="2" t="s">
        <v>348</v>
      </c>
      <c r="BF389" s="2" t="s">
        <v>348</v>
      </c>
      <c r="BG389" s="2" t="s">
        <v>348</v>
      </c>
      <c r="BH389" s="2" t="s">
        <v>348</v>
      </c>
      <c r="BI389" s="2" t="s">
        <v>349</v>
      </c>
      <c r="BJ389" s="2" t="str">
        <f>IF(Table1[[#This Row],[Enrollment Type: Group]]="X", "N", IF(Table1[[#This Row],[Enrollment Type: Atypical]]="A", "O", IF(Table1[[#This Row],[Enrollment Type: Individual]]="I", "O", IF(Table1[[#This Row],[Enrollment Type: Individual within a Group]]="N", "O", "O"))))</f>
        <v>O</v>
      </c>
      <c r="BK389" s="2" t="s">
        <v>348</v>
      </c>
      <c r="BL389" s="2" t="s">
        <v>348</v>
      </c>
      <c r="BM389" s="2" t="s">
        <v>349</v>
      </c>
      <c r="BN389" s="20" t="s">
        <v>349</v>
      </c>
      <c r="BO389" s="20" t="s">
        <v>349</v>
      </c>
      <c r="BP389" s="20" t="s">
        <v>351</v>
      </c>
      <c r="BQ389" s="20" t="s">
        <v>349</v>
      </c>
      <c r="BR389" s="20" t="s">
        <v>348</v>
      </c>
      <c r="BS389" s="20" t="s">
        <v>349</v>
      </c>
      <c r="BT389" s="20" t="s">
        <v>348</v>
      </c>
      <c r="BU3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9" s="20" t="s">
        <v>348</v>
      </c>
      <c r="BW389" s="20" t="s">
        <v>348</v>
      </c>
      <c r="BX389" s="20" t="s">
        <v>348</v>
      </c>
      <c r="BY389" s="23" t="s">
        <v>349</v>
      </c>
    </row>
    <row r="390" spans="1:78" x14ac:dyDescent="0.25">
      <c r="A390" s="5" t="str">
        <f>Table1[[#This Row],[Provider Type Code]]&amp;""&amp;Table1[[#This Row],[Provider Category (Specialty)]]</f>
        <v>8108</v>
      </c>
      <c r="B390" s="5" t="s">
        <v>474</v>
      </c>
      <c r="C390" s="3" t="s">
        <v>580</v>
      </c>
      <c r="D390" s="3" t="s">
        <v>326</v>
      </c>
      <c r="E390" s="2" t="s">
        <v>19</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
        <v>348</v>
      </c>
      <c r="AR390" s="2" t="s">
        <v>348</v>
      </c>
      <c r="AS390" s="2" t="s">
        <v>348</v>
      </c>
      <c r="AT390" s="2" t="str">
        <f>IF(Table1[[#This Row],[Enrollment Type: Group]]="X", "N", "C")</f>
        <v>C</v>
      </c>
      <c r="AU390" s="2" t="s">
        <v>348</v>
      </c>
      <c r="AV390" s="2" t="s">
        <v>348</v>
      </c>
      <c r="AW390" s="2" t="s">
        <v>348</v>
      </c>
      <c r="AX390" s="2" t="s">
        <v>348</v>
      </c>
      <c r="AY390" s="2" t="str">
        <f>IF(Table1[[#This Row],[Enrollment Type: Individual within a Group]]="X", "Y", IF(Table1[[#This Row],[Enrollment Type: Atypical]]="A", "B", IF(Table1[[#This Row],[Enrollment Type: Individual]]="I", "B", IF(Table1[[#This Row],[Enrollment Type: Group]]="G", "B", "N"))))</f>
        <v>Y</v>
      </c>
      <c r="AZ390" s="2" t="s">
        <v>348</v>
      </c>
      <c r="BA390" s="2" t="s">
        <v>348</v>
      </c>
      <c r="BB390" s="2" t="s">
        <v>348</v>
      </c>
      <c r="BC390" s="2" t="str">
        <f>IF(Table1[[#This Row],[Enrollment Type: Group]]="X", "N", IF(Table1[[#This Row],[Enrollment Type: Atypical]]="A", "R", IF(Table1[[#This Row],[Enrollment Type: Individual]]="I", "R", IF(Table1[[#This Row],[Enrollment Type: Individual within a Group]]="N", "R", "Y"))))</f>
        <v>Y</v>
      </c>
      <c r="BD390" s="2" t="s">
        <v>348</v>
      </c>
      <c r="BE390" s="2" t="s">
        <v>348</v>
      </c>
      <c r="BF390" s="2" t="s">
        <v>348</v>
      </c>
      <c r="BG390" s="2" t="s">
        <v>348</v>
      </c>
      <c r="BH390" s="2" t="s">
        <v>348</v>
      </c>
      <c r="BI390" s="2" t="s">
        <v>349</v>
      </c>
      <c r="BJ390" s="2" t="str">
        <f>IF(Table1[[#This Row],[Enrollment Type: Group]]="X", "N", IF(Table1[[#This Row],[Enrollment Type: Atypical]]="A", "O", IF(Table1[[#This Row],[Enrollment Type: Individual]]="I", "O", IF(Table1[[#This Row],[Enrollment Type: Individual within a Group]]="N", "O", "O"))))</f>
        <v>O</v>
      </c>
      <c r="BK390" s="2" t="s">
        <v>348</v>
      </c>
      <c r="BL390" s="2" t="s">
        <v>348</v>
      </c>
      <c r="BM390" s="2" t="s">
        <v>349</v>
      </c>
      <c r="BN390" s="20" t="s">
        <v>349</v>
      </c>
      <c r="BO390" s="20" t="s">
        <v>349</v>
      </c>
      <c r="BP390" s="20" t="s">
        <v>351</v>
      </c>
      <c r="BQ390" s="20" t="s">
        <v>349</v>
      </c>
      <c r="BR390" s="20" t="s">
        <v>348</v>
      </c>
      <c r="BS390" s="20" t="s">
        <v>349</v>
      </c>
      <c r="BT390" s="20" t="s">
        <v>348</v>
      </c>
      <c r="BU3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0" s="20" t="s">
        <v>348</v>
      </c>
      <c r="BW390" s="20" t="s">
        <v>348</v>
      </c>
      <c r="BX390" s="20" t="s">
        <v>348</v>
      </c>
      <c r="BY390" s="23" t="s">
        <v>349</v>
      </c>
    </row>
    <row r="391" spans="1:78" x14ac:dyDescent="0.25">
      <c r="A391" s="5" t="str">
        <f>Table1[[#This Row],[Provider Type Code]]&amp;""&amp;Table1[[#This Row],[Provider Category (Specialty)]]</f>
        <v>8111</v>
      </c>
      <c r="B391" s="5" t="s">
        <v>474</v>
      </c>
      <c r="C391" s="3" t="s">
        <v>580</v>
      </c>
      <c r="D391" s="3" t="s">
        <v>416</v>
      </c>
      <c r="E391" s="2" t="s">
        <v>22</v>
      </c>
      <c r="F391" s="23" t="s">
        <v>519</v>
      </c>
      <c r="G391" s="17" t="s">
        <v>381</v>
      </c>
      <c r="H391" s="17" t="s">
        <v>381</v>
      </c>
      <c r="I391" s="17" t="s">
        <v>381</v>
      </c>
      <c r="J391" s="17" t="s">
        <v>347</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348</v>
      </c>
      <c r="AI391" s="2" t="s">
        <v>348</v>
      </c>
      <c r="AJ391" s="2" t="s">
        <v>348</v>
      </c>
      <c r="AK391" s="2" t="s">
        <v>348</v>
      </c>
      <c r="AL391" s="2" t="s">
        <v>348</v>
      </c>
      <c r="AM391" s="2" t="s">
        <v>348</v>
      </c>
      <c r="AN391" s="2" t="s">
        <v>348</v>
      </c>
      <c r="AO391" s="2" t="s">
        <v>348</v>
      </c>
      <c r="AP391" s="2" t="s">
        <v>348</v>
      </c>
      <c r="AQ391" s="2" t="s">
        <v>348</v>
      </c>
      <c r="AR391" s="2" t="s">
        <v>348</v>
      </c>
      <c r="AS391" s="2" t="s">
        <v>348</v>
      </c>
      <c r="AT391" s="2" t="str">
        <f>IF(Table1[[#This Row],[Enrollment Type: Group]]="X", "N", "C")</f>
        <v>C</v>
      </c>
      <c r="AU391" s="2" t="s">
        <v>348</v>
      </c>
      <c r="AV391" s="2" t="s">
        <v>348</v>
      </c>
      <c r="AW391" s="2" t="s">
        <v>348</v>
      </c>
      <c r="AX391" s="2" t="s">
        <v>348</v>
      </c>
      <c r="AY391" s="2" t="str">
        <f>IF(Table1[[#This Row],[Enrollment Type: Individual within a Group]]="X", "Y", IF(Table1[[#This Row],[Enrollment Type: Atypical]]="A", "B", IF(Table1[[#This Row],[Enrollment Type: Individual]]="I", "B", IF(Table1[[#This Row],[Enrollment Type: Group]]="G", "B", "N"))))</f>
        <v>Y</v>
      </c>
      <c r="AZ391" s="2" t="s">
        <v>348</v>
      </c>
      <c r="BA391" s="2" t="s">
        <v>348</v>
      </c>
      <c r="BB391" s="2" t="s">
        <v>348</v>
      </c>
      <c r="BC391" s="2" t="str">
        <f>IF(Table1[[#This Row],[Enrollment Type: Group]]="X", "N", IF(Table1[[#This Row],[Enrollment Type: Atypical]]="A", "R", IF(Table1[[#This Row],[Enrollment Type: Individual]]="I", "R", IF(Table1[[#This Row],[Enrollment Type: Individual within a Group]]="N", "R", "Y"))))</f>
        <v>Y</v>
      </c>
      <c r="BD391" s="2" t="s">
        <v>348</v>
      </c>
      <c r="BE391" s="2" t="s">
        <v>348</v>
      </c>
      <c r="BF391" s="2" t="s">
        <v>348</v>
      </c>
      <c r="BG391" s="2" t="s">
        <v>348</v>
      </c>
      <c r="BH391" s="2" t="s">
        <v>348</v>
      </c>
      <c r="BI391" s="2" t="s">
        <v>349</v>
      </c>
      <c r="BJ391" s="2" t="str">
        <f>IF(Table1[[#This Row],[Enrollment Type: Group]]="X", "N", IF(Table1[[#This Row],[Enrollment Type: Atypical]]="A", "O", IF(Table1[[#This Row],[Enrollment Type: Individual]]="I", "O", IF(Table1[[#This Row],[Enrollment Type: Individual within a Group]]="N", "O", "O"))))</f>
        <v>O</v>
      </c>
      <c r="BK391" s="2" t="s">
        <v>348</v>
      </c>
      <c r="BL391" s="2" t="s">
        <v>348</v>
      </c>
      <c r="BM391" s="2" t="s">
        <v>349</v>
      </c>
      <c r="BN391" s="20" t="s">
        <v>349</v>
      </c>
      <c r="BO391" s="20" t="s">
        <v>349</v>
      </c>
      <c r="BP391" s="20" t="s">
        <v>351</v>
      </c>
      <c r="BQ391" s="20" t="s">
        <v>349</v>
      </c>
      <c r="BR391" s="20" t="s">
        <v>348</v>
      </c>
      <c r="BS391" s="20" t="s">
        <v>349</v>
      </c>
      <c r="BT391" s="20" t="s">
        <v>348</v>
      </c>
      <c r="BU3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1" s="20" t="s">
        <v>348</v>
      </c>
      <c r="BW391" s="20" t="s">
        <v>348</v>
      </c>
      <c r="BX391" s="20" t="s">
        <v>348</v>
      </c>
      <c r="BY391" s="23" t="s">
        <v>349</v>
      </c>
    </row>
    <row r="392" spans="1:78" x14ac:dyDescent="0.25">
      <c r="A392" s="5" t="str">
        <f>Table1[[#This Row],[Provider Type Code]]&amp;""&amp;Table1[[#This Row],[Provider Category (Specialty)]]</f>
        <v>8137</v>
      </c>
      <c r="B392" s="5" t="s">
        <v>474</v>
      </c>
      <c r="C392" s="3" t="s">
        <v>580</v>
      </c>
      <c r="D392" s="3" t="s">
        <v>405</v>
      </c>
      <c r="E392" s="2" t="s">
        <v>221</v>
      </c>
      <c r="F392" s="23" t="s">
        <v>519</v>
      </c>
      <c r="G392" s="17" t="s">
        <v>381</v>
      </c>
      <c r="H392" s="17" t="s">
        <v>381</v>
      </c>
      <c r="I392" s="17" t="s">
        <v>381</v>
      </c>
      <c r="J392" s="17" t="s">
        <v>347</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348</v>
      </c>
      <c r="AF392" s="2" t="s">
        <v>348</v>
      </c>
      <c r="AG392" s="2" t="s">
        <v>348</v>
      </c>
      <c r="AH392" s="2" t="s">
        <v>348</v>
      </c>
      <c r="AI392" s="2" t="s">
        <v>348</v>
      </c>
      <c r="AJ392" s="2" t="s">
        <v>348</v>
      </c>
      <c r="AK392" s="2" t="s">
        <v>348</v>
      </c>
      <c r="AL392" s="2" t="s">
        <v>348</v>
      </c>
      <c r="AM392" s="2" t="s">
        <v>348</v>
      </c>
      <c r="AN392" s="2" t="s">
        <v>348</v>
      </c>
      <c r="AO392" s="2" t="s">
        <v>348</v>
      </c>
      <c r="AP392" s="2" t="s">
        <v>348</v>
      </c>
      <c r="AQ392" s="2" t="s">
        <v>348</v>
      </c>
      <c r="AR392" s="2" t="s">
        <v>348</v>
      </c>
      <c r="AS392" s="2" t="s">
        <v>348</v>
      </c>
      <c r="AT392" s="2" t="str">
        <f>IF(Table1[[#This Row],[Enrollment Type: Group]]="X", "N", "C")</f>
        <v>C</v>
      </c>
      <c r="AU392" s="2" t="s">
        <v>348</v>
      </c>
      <c r="AV392" s="2" t="s">
        <v>348</v>
      </c>
      <c r="AW392" s="2" t="s">
        <v>348</v>
      </c>
      <c r="AX392" s="2" t="s">
        <v>348</v>
      </c>
      <c r="AY392" s="2" t="str">
        <f>IF(Table1[[#This Row],[Enrollment Type: Individual within a Group]]="X", "Y", IF(Table1[[#This Row],[Enrollment Type: Atypical]]="A", "B", IF(Table1[[#This Row],[Enrollment Type: Individual]]="I", "B", IF(Table1[[#This Row],[Enrollment Type: Group]]="G", "B", "N"))))</f>
        <v>Y</v>
      </c>
      <c r="AZ392" s="2" t="s">
        <v>348</v>
      </c>
      <c r="BA392" s="2" t="s">
        <v>348</v>
      </c>
      <c r="BB392" s="2" t="s">
        <v>348</v>
      </c>
      <c r="BC392" s="2" t="str">
        <f>IF(Table1[[#This Row],[Enrollment Type: Group]]="X", "N", IF(Table1[[#This Row],[Enrollment Type: Atypical]]="A", "R", IF(Table1[[#This Row],[Enrollment Type: Individual]]="I", "R", IF(Table1[[#This Row],[Enrollment Type: Individual within a Group]]="N", "R", "Y"))))</f>
        <v>Y</v>
      </c>
      <c r="BD392" s="2" t="s">
        <v>348</v>
      </c>
      <c r="BE392" s="2" t="s">
        <v>348</v>
      </c>
      <c r="BF392" s="2" t="s">
        <v>348</v>
      </c>
      <c r="BG392" s="2" t="s">
        <v>348</v>
      </c>
      <c r="BH392" s="2" t="s">
        <v>348</v>
      </c>
      <c r="BI392" s="2" t="s">
        <v>349</v>
      </c>
      <c r="BJ392" s="2" t="str">
        <f>IF(Table1[[#This Row],[Enrollment Type: Group]]="X", "N", IF(Table1[[#This Row],[Enrollment Type: Atypical]]="A", "O", IF(Table1[[#This Row],[Enrollment Type: Individual]]="I", "O", IF(Table1[[#This Row],[Enrollment Type: Individual within a Group]]="N", "O", "O"))))</f>
        <v>O</v>
      </c>
      <c r="BK392" s="2" t="s">
        <v>348</v>
      </c>
      <c r="BL392" s="2" t="s">
        <v>348</v>
      </c>
      <c r="BM392" s="2" t="s">
        <v>349</v>
      </c>
      <c r="BN392" s="20" t="s">
        <v>348</v>
      </c>
      <c r="BO392" s="20" t="s">
        <v>349</v>
      </c>
      <c r="BP392" s="20" t="s">
        <v>351</v>
      </c>
      <c r="BQ392" s="20" t="s">
        <v>349</v>
      </c>
      <c r="BR392" s="20" t="s">
        <v>348</v>
      </c>
      <c r="BS392" s="20" t="s">
        <v>349</v>
      </c>
      <c r="BT392" s="20" t="s">
        <v>348</v>
      </c>
      <c r="BU3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2" s="20" t="s">
        <v>348</v>
      </c>
      <c r="BW392" s="20" t="s">
        <v>348</v>
      </c>
      <c r="BX392" s="20" t="s">
        <v>348</v>
      </c>
      <c r="BY392" s="23" t="s">
        <v>349</v>
      </c>
    </row>
    <row r="393" spans="1:78" x14ac:dyDescent="0.25">
      <c r="A393" s="5" t="str">
        <f>Table1[[#This Row],[Provider Type Code]]&amp;""&amp;Table1[[#This Row],[Provider Category (Specialty)]]</f>
        <v>81AA</v>
      </c>
      <c r="B393" s="5" t="s">
        <v>474</v>
      </c>
      <c r="C393" s="3" t="s">
        <v>580</v>
      </c>
      <c r="D393" s="3" t="s">
        <v>20</v>
      </c>
      <c r="E393" s="2" t="s">
        <v>21</v>
      </c>
      <c r="F393" s="23" t="s">
        <v>519</v>
      </c>
      <c r="G393" s="17" t="s">
        <v>381</v>
      </c>
      <c r="H393" s="17" t="s">
        <v>381</v>
      </c>
      <c r="I393" s="17" t="s">
        <v>381</v>
      </c>
      <c r="J393" s="17" t="s">
        <v>347</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348</v>
      </c>
      <c r="AI393" s="2" t="s">
        <v>348</v>
      </c>
      <c r="AJ393" s="2" t="s">
        <v>348</v>
      </c>
      <c r="AK393" s="2" t="s">
        <v>348</v>
      </c>
      <c r="AL393" s="2" t="s">
        <v>348</v>
      </c>
      <c r="AM393" s="2" t="s">
        <v>348</v>
      </c>
      <c r="AN393" s="2" t="s">
        <v>348</v>
      </c>
      <c r="AO393" s="2" t="s">
        <v>348</v>
      </c>
      <c r="AP393" s="2" t="s">
        <v>348</v>
      </c>
      <c r="AQ393" s="2" t="s">
        <v>348</v>
      </c>
      <c r="AR393" s="2" t="s">
        <v>348</v>
      </c>
      <c r="AS393" s="2" t="s">
        <v>348</v>
      </c>
      <c r="AT393" s="2" t="str">
        <f>IF(Table1[[#This Row],[Enrollment Type: Group]]="X", "N", "C")</f>
        <v>C</v>
      </c>
      <c r="AU393" s="2" t="s">
        <v>348</v>
      </c>
      <c r="AV393" s="2" t="s">
        <v>348</v>
      </c>
      <c r="AW393" s="2" t="s">
        <v>348</v>
      </c>
      <c r="AX393" s="2" t="s">
        <v>348</v>
      </c>
      <c r="AY393" s="2" t="str">
        <f>IF(Table1[[#This Row],[Enrollment Type: Individual within a Group]]="X", "Y", IF(Table1[[#This Row],[Enrollment Type: Atypical]]="A", "B", IF(Table1[[#This Row],[Enrollment Type: Individual]]="I", "B", IF(Table1[[#This Row],[Enrollment Type: Group]]="G", "B", "N"))))</f>
        <v>Y</v>
      </c>
      <c r="AZ393" s="2" t="s">
        <v>348</v>
      </c>
      <c r="BA393" s="2" t="s">
        <v>348</v>
      </c>
      <c r="BB393" s="2" t="s">
        <v>348</v>
      </c>
      <c r="BC393" s="2" t="str">
        <f>IF(Table1[[#This Row],[Enrollment Type: Group]]="X", "N", IF(Table1[[#This Row],[Enrollment Type: Atypical]]="A", "R", IF(Table1[[#This Row],[Enrollment Type: Individual]]="I", "R", IF(Table1[[#This Row],[Enrollment Type: Individual within a Group]]="N", "R", "Y"))))</f>
        <v>Y</v>
      </c>
      <c r="BD393" s="2" t="s">
        <v>348</v>
      </c>
      <c r="BE393" s="2" t="s">
        <v>348</v>
      </c>
      <c r="BF393" s="2" t="s">
        <v>348</v>
      </c>
      <c r="BG393" s="2" t="s">
        <v>348</v>
      </c>
      <c r="BH393" s="2" t="s">
        <v>348</v>
      </c>
      <c r="BI393" s="2" t="s">
        <v>349</v>
      </c>
      <c r="BJ393" s="2" t="str">
        <f>IF(Table1[[#This Row],[Enrollment Type: Group]]="X", "N", IF(Table1[[#This Row],[Enrollment Type: Atypical]]="A", "O", IF(Table1[[#This Row],[Enrollment Type: Individual]]="I", "O", IF(Table1[[#This Row],[Enrollment Type: Individual within a Group]]="N", "O", "O"))))</f>
        <v>O</v>
      </c>
      <c r="BK393" s="2" t="s">
        <v>348</v>
      </c>
      <c r="BL393" s="2" t="s">
        <v>348</v>
      </c>
      <c r="BM393" s="2" t="s">
        <v>349</v>
      </c>
      <c r="BN393" s="20" t="s">
        <v>348</v>
      </c>
      <c r="BO393" s="20" t="s">
        <v>349</v>
      </c>
      <c r="BP393" s="20" t="s">
        <v>351</v>
      </c>
      <c r="BQ393" s="20" t="s">
        <v>349</v>
      </c>
      <c r="BR393" s="20" t="s">
        <v>348</v>
      </c>
      <c r="BS393" s="20" t="s">
        <v>349</v>
      </c>
      <c r="BT393" s="20" t="s">
        <v>348</v>
      </c>
      <c r="BU3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3" s="20" t="s">
        <v>348</v>
      </c>
      <c r="BW393" s="20" t="s">
        <v>348</v>
      </c>
      <c r="BX393" s="20" t="s">
        <v>348</v>
      </c>
      <c r="BY393" s="23" t="s">
        <v>349</v>
      </c>
    </row>
    <row r="394" spans="1:78" ht="33.75" x14ac:dyDescent="0.25">
      <c r="A394" s="5" t="str">
        <f>Table1[[#This Row],[Provider Type Code]]&amp;""&amp;Table1[[#This Row],[Provider Category (Specialty)]]</f>
        <v>82HF</v>
      </c>
      <c r="B394" s="5" t="s">
        <v>475</v>
      </c>
      <c r="C394" s="2" t="s">
        <v>3</v>
      </c>
      <c r="D394" s="3" t="s">
        <v>15</v>
      </c>
      <c r="E394" s="2" t="s">
        <v>16</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348</v>
      </c>
      <c r="AF394" s="2" t="s">
        <v>348</v>
      </c>
      <c r="AG394" s="2" t="s">
        <v>348</v>
      </c>
      <c r="AH394" s="2" t="s">
        <v>348</v>
      </c>
      <c r="AI394" s="2" t="s">
        <v>348</v>
      </c>
      <c r="AJ394" s="2" t="s">
        <v>349</v>
      </c>
      <c r="AK394" s="2" t="s">
        <v>348</v>
      </c>
      <c r="AL394" s="2" t="s">
        <v>348</v>
      </c>
      <c r="AM394" s="2" t="s">
        <v>348</v>
      </c>
      <c r="AN394" s="2" t="s">
        <v>348</v>
      </c>
      <c r="AO394" s="2" t="s">
        <v>348</v>
      </c>
      <c r="AP394" s="2" t="s">
        <v>348</v>
      </c>
      <c r="AQ394" s="2" t="s">
        <v>348</v>
      </c>
      <c r="AR394" s="2" t="s">
        <v>348</v>
      </c>
      <c r="AS394" s="2" t="s">
        <v>349</v>
      </c>
      <c r="AT394" s="2" t="str">
        <f>IF(Table1[[#This Row],[Enrollment Type: Group]]="X", "N", "C")</f>
        <v>N</v>
      </c>
      <c r="AU394" s="2" t="s">
        <v>348</v>
      </c>
      <c r="AV394" s="2" t="s">
        <v>348</v>
      </c>
      <c r="AW394" s="2" t="s">
        <v>348</v>
      </c>
      <c r="AX394" s="2" t="s">
        <v>348</v>
      </c>
      <c r="AY394" s="2" t="str">
        <f>IF(Table1[[#This Row],[Enrollment Type: Individual within a Group]]="X", "Y", IF(Table1[[#This Row],[Enrollment Type: Atypical]]="A", "B", IF(Table1[[#This Row],[Enrollment Type: Individual]]="I", "B", IF(Table1[[#This Row],[Enrollment Type: Group]]="G", "B", "N"))))</f>
        <v>Y</v>
      </c>
      <c r="AZ394" s="2" t="s">
        <v>348</v>
      </c>
      <c r="BA394" s="2" t="s">
        <v>348</v>
      </c>
      <c r="BB394" s="2" t="s">
        <v>348</v>
      </c>
      <c r="BC394" s="2" t="s">
        <v>349</v>
      </c>
      <c r="BD394" s="2" t="s">
        <v>348</v>
      </c>
      <c r="BE394" s="2" t="s">
        <v>348</v>
      </c>
      <c r="BF394" s="2" t="s">
        <v>348</v>
      </c>
      <c r="BG394" s="2" t="s">
        <v>348</v>
      </c>
      <c r="BH394" s="2" t="s">
        <v>348</v>
      </c>
      <c r="BI394" s="2" t="s">
        <v>348</v>
      </c>
      <c r="BJ394" s="2" t="str">
        <f>IF(Table1[[#This Row],[Enrollment Type: Group]]="X", "N", IF(Table1[[#This Row],[Enrollment Type: Atypical]]="A", "O", IF(Table1[[#This Row],[Enrollment Type: Individual]]="I", "O", IF(Table1[[#This Row],[Enrollment Type: Individual within a Group]]="N", "O", "O"))))</f>
        <v>N</v>
      </c>
      <c r="BK394" s="2" t="s">
        <v>348</v>
      </c>
      <c r="BL394" s="2" t="s">
        <v>348</v>
      </c>
      <c r="BM394" s="2" t="s">
        <v>349</v>
      </c>
      <c r="BN394" s="20" t="s">
        <v>348</v>
      </c>
      <c r="BO394" s="20" t="s">
        <v>349</v>
      </c>
      <c r="BP394" s="20" t="s">
        <v>351</v>
      </c>
      <c r="BQ394" s="20" t="s">
        <v>349</v>
      </c>
      <c r="BR394" s="20" t="s">
        <v>348</v>
      </c>
      <c r="BS394" s="20" t="s">
        <v>349</v>
      </c>
      <c r="BT394" s="20" t="s">
        <v>348</v>
      </c>
      <c r="BU394" s="20" t="s">
        <v>348</v>
      </c>
      <c r="BV394" s="20" t="s">
        <v>348</v>
      </c>
      <c r="BW394" s="20" t="s">
        <v>348</v>
      </c>
      <c r="BX394" s="20" t="s">
        <v>348</v>
      </c>
      <c r="BY394" s="23" t="s">
        <v>349</v>
      </c>
    </row>
    <row r="395" spans="1:78" ht="22.5" x14ac:dyDescent="0.25">
      <c r="A395" s="5" t="str">
        <f>Table1[[#This Row],[Provider Type Code]]&amp;""&amp;Table1[[#This Row],[Provider Category (Specialty)]]</f>
        <v>84A8</v>
      </c>
      <c r="B395" s="5" t="s">
        <v>476</v>
      </c>
      <c r="C395" s="3" t="s">
        <v>23</v>
      </c>
      <c r="D395" s="3" t="s">
        <v>24</v>
      </c>
      <c r="E395" s="2" t="s">
        <v>25</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349</v>
      </c>
      <c r="AH395" s="2" t="s">
        <v>348</v>
      </c>
      <c r="AI395" s="2" t="s">
        <v>348</v>
      </c>
      <c r="AJ395" s="2" t="s">
        <v>348</v>
      </c>
      <c r="AK395" s="2" t="s">
        <v>348</v>
      </c>
      <c r="AL395" s="2" t="s">
        <v>348</v>
      </c>
      <c r="AM395" s="2" t="s">
        <v>348</v>
      </c>
      <c r="AN395" s="2" t="s">
        <v>348</v>
      </c>
      <c r="AO395" s="2" t="s">
        <v>348</v>
      </c>
      <c r="AP395" s="2" t="s">
        <v>348</v>
      </c>
      <c r="AQ395" s="2" t="s">
        <v>348</v>
      </c>
      <c r="AR395" s="2" t="s">
        <v>348</v>
      </c>
      <c r="AS395" s="2" t="s">
        <v>349</v>
      </c>
      <c r="AT395" s="2" t="str">
        <f>IF(Table1[[#This Row],[Enrollment Type: Group]]="X", "N", "C")</f>
        <v>N</v>
      </c>
      <c r="AU395" s="2" t="s">
        <v>348</v>
      </c>
      <c r="AV395" s="2" t="s">
        <v>348</v>
      </c>
      <c r="AW395" s="2" t="s">
        <v>348</v>
      </c>
      <c r="AX395" s="2" t="s">
        <v>348</v>
      </c>
      <c r="AY395" s="2" t="str">
        <f>IF(Table1[[#This Row],[Enrollment Type: Individual within a Group]]="X", "Y", IF(Table1[[#This Row],[Enrollment Type: Atypical]]="A", "B", IF(Table1[[#This Row],[Enrollment Type: Individual]]="I", "B", IF(Table1[[#This Row],[Enrollment Type: Group]]="G", "B", "N"))))</f>
        <v>Y</v>
      </c>
      <c r="AZ395" s="2" t="s">
        <v>348</v>
      </c>
      <c r="BA395" s="2" t="s">
        <v>348</v>
      </c>
      <c r="BB395" s="2" t="s">
        <v>348</v>
      </c>
      <c r="BC395" s="2" t="s">
        <v>351</v>
      </c>
      <c r="BD395" s="2" t="s">
        <v>348</v>
      </c>
      <c r="BE395" s="2" t="s">
        <v>348</v>
      </c>
      <c r="BF395" s="2" t="s">
        <v>348</v>
      </c>
      <c r="BG395" s="2" t="s">
        <v>348</v>
      </c>
      <c r="BH395" s="2" t="s">
        <v>348</v>
      </c>
      <c r="BI395" s="2" t="s">
        <v>348</v>
      </c>
      <c r="BJ395" s="2" t="str">
        <f>IF(Table1[[#This Row],[Enrollment Type: Group]]="X", "N", IF(Table1[[#This Row],[Enrollment Type: Atypical]]="A", "O", IF(Table1[[#This Row],[Enrollment Type: Individual]]="I", "O", IF(Table1[[#This Row],[Enrollment Type: Individual within a Group]]="N", "O", "O"))))</f>
        <v>N</v>
      </c>
      <c r="BK395" s="2" t="s">
        <v>348</v>
      </c>
      <c r="BL395" s="2" t="s">
        <v>348</v>
      </c>
      <c r="BM395" s="2" t="s">
        <v>349</v>
      </c>
      <c r="BN395" s="20" t="s">
        <v>348</v>
      </c>
      <c r="BO395" s="20" t="s">
        <v>349</v>
      </c>
      <c r="BP395" s="20" t="s">
        <v>351</v>
      </c>
      <c r="BQ395" s="20" t="s">
        <v>349</v>
      </c>
      <c r="BR395" s="20" t="s">
        <v>348</v>
      </c>
      <c r="BS395" s="20" t="s">
        <v>349</v>
      </c>
      <c r="BT395" s="20" t="s">
        <v>348</v>
      </c>
      <c r="BU395" s="20" t="s">
        <v>348</v>
      </c>
      <c r="BV395" s="20" t="s">
        <v>348</v>
      </c>
      <c r="BW395" s="20" t="s">
        <v>348</v>
      </c>
      <c r="BX395" s="20" t="s">
        <v>348</v>
      </c>
      <c r="BY395" s="23" t="s">
        <v>349</v>
      </c>
      <c r="BZ395" s="6"/>
    </row>
    <row r="396" spans="1:78" x14ac:dyDescent="0.25">
      <c r="A396" s="5" t="str">
        <f>Table1[[#This Row],[Provider Type Code]]&amp;""&amp;Table1[[#This Row],[Provider Category (Specialty)]]</f>
        <v>85HG</v>
      </c>
      <c r="B396" s="5" t="s">
        <v>477</v>
      </c>
      <c r="C396" s="2" t="s">
        <v>786</v>
      </c>
      <c r="D396" s="3" t="s">
        <v>17</v>
      </c>
      <c r="E396" s="2" t="s">
        <v>18</v>
      </c>
      <c r="F396" s="23" t="s">
        <v>518</v>
      </c>
      <c r="G396" s="17" t="s">
        <v>353</v>
      </c>
      <c r="H396" s="17" t="s">
        <v>381</v>
      </c>
      <c r="I396" s="17" t="s">
        <v>381</v>
      </c>
      <c r="J396" s="17" t="s">
        <v>381</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349</v>
      </c>
      <c r="AK396" s="2" t="s">
        <v>348</v>
      </c>
      <c r="AL396" s="2" t="s">
        <v>348</v>
      </c>
      <c r="AM396" s="2" t="s">
        <v>348</v>
      </c>
      <c r="AN396" s="2" t="s">
        <v>348</v>
      </c>
      <c r="AO396" s="2" t="s">
        <v>348</v>
      </c>
      <c r="AP396" s="2" t="s">
        <v>348</v>
      </c>
      <c r="AQ396" s="2" t="s">
        <v>348</v>
      </c>
      <c r="AR396" s="2" t="s">
        <v>348</v>
      </c>
      <c r="AS396" s="2" t="s">
        <v>349</v>
      </c>
      <c r="AT396" s="2" t="str">
        <f>IF(Table1[[#This Row],[Enrollment Type: Group]]="X", "N", "C")</f>
        <v>N</v>
      </c>
      <c r="AU396" s="2" t="s">
        <v>348</v>
      </c>
      <c r="AV396" s="2" t="s">
        <v>348</v>
      </c>
      <c r="AW396" s="2" t="s">
        <v>348</v>
      </c>
      <c r="AX396" s="2" t="s">
        <v>348</v>
      </c>
      <c r="AY396" s="2" t="str">
        <f>IF(Table1[[#This Row],[Enrollment Type: Individual within a Group]]="X", "Y", IF(Table1[[#This Row],[Enrollment Type: Atypical]]="A", "B", IF(Table1[[#This Row],[Enrollment Type: Individual]]="I", "B", IF(Table1[[#This Row],[Enrollment Type: Group]]="G", "B", "N"))))</f>
        <v>Y</v>
      </c>
      <c r="AZ396" s="2" t="s">
        <v>348</v>
      </c>
      <c r="BA396" s="2" t="s">
        <v>348</v>
      </c>
      <c r="BB396" s="2" t="s">
        <v>348</v>
      </c>
      <c r="BC396" s="2" t="s">
        <v>349</v>
      </c>
      <c r="BD396" s="2" t="s">
        <v>348</v>
      </c>
      <c r="BE396" s="2" t="s">
        <v>348</v>
      </c>
      <c r="BF396" s="2" t="s">
        <v>348</v>
      </c>
      <c r="BG396" s="2" t="s">
        <v>348</v>
      </c>
      <c r="BH396" s="2" t="s">
        <v>348</v>
      </c>
      <c r="BI396" s="2" t="s">
        <v>348</v>
      </c>
      <c r="BJ396" s="2" t="str">
        <f>IF(Table1[[#This Row],[Enrollment Type: Group]]="X", "N", IF(Table1[[#This Row],[Enrollment Type: Atypical]]="A", "O", IF(Table1[[#This Row],[Enrollment Type: Individual]]="I", "O", IF(Table1[[#This Row],[Enrollment Type: Individual within a Group]]="N", "O", "O"))))</f>
        <v>N</v>
      </c>
      <c r="BK396" s="2" t="s">
        <v>348</v>
      </c>
      <c r="BL396" s="2" t="s">
        <v>348</v>
      </c>
      <c r="BM396" s="2" t="s">
        <v>349</v>
      </c>
      <c r="BN396" s="20" t="s">
        <v>348</v>
      </c>
      <c r="BO396" s="20" t="s">
        <v>349</v>
      </c>
      <c r="BP396" s="20" t="s">
        <v>351</v>
      </c>
      <c r="BQ396" s="20" t="s">
        <v>349</v>
      </c>
      <c r="BR396" s="20" t="s">
        <v>348</v>
      </c>
      <c r="BS396" s="20" t="s">
        <v>349</v>
      </c>
      <c r="BT396" s="20" t="s">
        <v>348</v>
      </c>
      <c r="BU396" s="20" t="s">
        <v>348</v>
      </c>
      <c r="BV396" s="20" t="s">
        <v>348</v>
      </c>
      <c r="BW396" s="20" t="s">
        <v>348</v>
      </c>
      <c r="BX396" s="20" t="s">
        <v>348</v>
      </c>
      <c r="BY396" s="23" t="s">
        <v>349</v>
      </c>
    </row>
    <row r="397" spans="1:78" x14ac:dyDescent="0.25">
      <c r="A397" s="5" t="str">
        <f>Table1[[#This Row],[Provider Type Code]]&amp;""&amp;Table1[[#This Row],[Provider Category (Specialty)]]</f>
        <v>86N5</v>
      </c>
      <c r="B397" s="5" t="s">
        <v>478</v>
      </c>
      <c r="C397" s="3" t="s">
        <v>581</v>
      </c>
      <c r="D397" s="3" t="s">
        <v>146</v>
      </c>
      <c r="E397" s="2" t="s">
        <v>147</v>
      </c>
      <c r="F397" s="23" t="s">
        <v>518</v>
      </c>
      <c r="G397" s="17" t="s">
        <v>353</v>
      </c>
      <c r="H397" s="17" t="s">
        <v>381</v>
      </c>
      <c r="I397" s="17" t="s">
        <v>381</v>
      </c>
      <c r="J397" s="17" t="s">
        <v>381</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348</v>
      </c>
      <c r="AQ397" s="2" t="s">
        <v>348</v>
      </c>
      <c r="AR397" s="2" t="s">
        <v>348</v>
      </c>
      <c r="AS397" s="2" t="s">
        <v>348</v>
      </c>
      <c r="AT397" s="2" t="str">
        <f>IF(Table1[[#This Row],[Enrollment Type: Group]]="X", "N", "C")</f>
        <v>N</v>
      </c>
      <c r="AU397" s="2" t="s">
        <v>348</v>
      </c>
      <c r="AV397" s="2" t="s">
        <v>348</v>
      </c>
      <c r="AW397" s="2" t="s">
        <v>348</v>
      </c>
      <c r="AX397" s="2" t="s">
        <v>348</v>
      </c>
      <c r="AY397" s="2" t="str">
        <f>IF(Table1[[#This Row],[Enrollment Type: Individual within a Group]]="X", "Y", IF(Table1[[#This Row],[Enrollment Type: Atypical]]="A", "B", IF(Table1[[#This Row],[Enrollment Type: Individual]]="I", "B", IF(Table1[[#This Row],[Enrollment Type: Group]]="G", "B", "N"))))</f>
        <v>Y</v>
      </c>
      <c r="AZ397" s="2" t="s">
        <v>348</v>
      </c>
      <c r="BA397" s="2" t="s">
        <v>349</v>
      </c>
      <c r="BB397" s="2" t="s">
        <v>348</v>
      </c>
      <c r="BC397" s="2" t="s">
        <v>351</v>
      </c>
      <c r="BD397" s="2" t="s">
        <v>348</v>
      </c>
      <c r="BE397" s="2" t="s">
        <v>348</v>
      </c>
      <c r="BF397" s="2" t="s">
        <v>348</v>
      </c>
      <c r="BG397" s="2" t="s">
        <v>348</v>
      </c>
      <c r="BH397" s="2" t="s">
        <v>348</v>
      </c>
      <c r="BI397" s="2" t="s">
        <v>348</v>
      </c>
      <c r="BJ397" s="2" t="str">
        <f>IF(Table1[[#This Row],[Enrollment Type: Group]]="X", "N", IF(Table1[[#This Row],[Enrollment Type: Atypical]]="A", "O", IF(Table1[[#This Row],[Enrollment Type: Individual]]="I", "O", IF(Table1[[#This Row],[Enrollment Type: Individual within a Group]]="N", "O", "O"))))</f>
        <v>N</v>
      </c>
      <c r="BK397" s="2" t="s">
        <v>348</v>
      </c>
      <c r="BL397" s="2" t="s">
        <v>348</v>
      </c>
      <c r="BM397" s="2" t="s">
        <v>349</v>
      </c>
      <c r="BN397" s="20" t="s">
        <v>348</v>
      </c>
      <c r="BO397" s="20" t="s">
        <v>349</v>
      </c>
      <c r="BP397" s="20" t="s">
        <v>351</v>
      </c>
      <c r="BQ397" s="20" t="s">
        <v>349</v>
      </c>
      <c r="BR397" s="20" t="s">
        <v>348</v>
      </c>
      <c r="BS397" s="20" t="s">
        <v>349</v>
      </c>
      <c r="BT397" s="20" t="s">
        <v>348</v>
      </c>
      <c r="BU397" s="20" t="s">
        <v>348</v>
      </c>
      <c r="BV397" s="20" t="s">
        <v>348</v>
      </c>
      <c r="BW397" s="20" t="s">
        <v>348</v>
      </c>
      <c r="BX397" s="20" t="s">
        <v>348</v>
      </c>
      <c r="BY397" s="23" t="s">
        <v>348</v>
      </c>
      <c r="BZ397" s="6" t="s">
        <v>498</v>
      </c>
    </row>
    <row r="398" spans="1:78" x14ac:dyDescent="0.25">
      <c r="A398" s="5" t="str">
        <f>Table1[[#This Row],[Provider Type Code]]&amp;""&amp;Table1[[#This Row],[Provider Category (Specialty)]]</f>
        <v>87IC</v>
      </c>
      <c r="B398" s="5" t="s">
        <v>479</v>
      </c>
      <c r="C398" s="3" t="s">
        <v>582</v>
      </c>
      <c r="D398" s="3" t="s">
        <v>113</v>
      </c>
      <c r="E398" s="2" t="s">
        <v>114</v>
      </c>
      <c r="F398" s="23" t="s">
        <v>518</v>
      </c>
      <c r="G398" s="17" t="s">
        <v>353</v>
      </c>
      <c r="H398" s="17" t="s">
        <v>381</v>
      </c>
      <c r="I398" s="17" t="s">
        <v>381</v>
      </c>
      <c r="J398" s="17" t="s">
        <v>381</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348</v>
      </c>
      <c r="AQ398" s="2" t="s">
        <v>348</v>
      </c>
      <c r="AR398" s="2" t="s">
        <v>348</v>
      </c>
      <c r="AS398" s="2" t="s">
        <v>349</v>
      </c>
      <c r="AT398" s="2" t="str">
        <f>IF(Table1[[#This Row],[Enrollment Type: Group]]="X", "N", "C")</f>
        <v>N</v>
      </c>
      <c r="AU398" s="2" t="s">
        <v>348</v>
      </c>
      <c r="AV398" s="2" t="s">
        <v>348</v>
      </c>
      <c r="AW398" s="2" t="s">
        <v>348</v>
      </c>
      <c r="AX398" s="2" t="s">
        <v>348</v>
      </c>
      <c r="AY398" s="2" t="str">
        <f>IF(Table1[[#This Row],[Enrollment Type: Individual within a Group]]="X", "Y", IF(Table1[[#This Row],[Enrollment Type: Atypical]]="A", "B", IF(Table1[[#This Row],[Enrollment Type: Individual]]="I", "B", IF(Table1[[#This Row],[Enrollment Type: Group]]="G", "B", "N"))))</f>
        <v>Y</v>
      </c>
      <c r="AZ398" s="2" t="s">
        <v>348</v>
      </c>
      <c r="BA398" s="2" t="s">
        <v>348</v>
      </c>
      <c r="BB398" s="2" t="s">
        <v>348</v>
      </c>
      <c r="BC398" s="2" t="s">
        <v>349</v>
      </c>
      <c r="BD398" s="2" t="s">
        <v>348</v>
      </c>
      <c r="BE398" s="2" t="s">
        <v>348</v>
      </c>
      <c r="BF398" s="2" t="s">
        <v>348</v>
      </c>
      <c r="BG398" s="2" t="s">
        <v>348</v>
      </c>
      <c r="BH398" s="2" t="s">
        <v>348</v>
      </c>
      <c r="BI398" s="2" t="s">
        <v>348</v>
      </c>
      <c r="BJ398" s="2" t="str">
        <f>IF(Table1[[#This Row],[Enrollment Type: Group]]="X", "N", IF(Table1[[#This Row],[Enrollment Type: Atypical]]="A", "O", IF(Table1[[#This Row],[Enrollment Type: Individual]]="I", "O", IF(Table1[[#This Row],[Enrollment Type: Individual within a Group]]="N", "O", "O"))))</f>
        <v>N</v>
      </c>
      <c r="BK398" s="2" t="s">
        <v>348</v>
      </c>
      <c r="BL398" s="2" t="s">
        <v>348</v>
      </c>
      <c r="BM398" s="2" t="s">
        <v>349</v>
      </c>
      <c r="BN398" s="20" t="s">
        <v>348</v>
      </c>
      <c r="BO398" s="20" t="s">
        <v>349</v>
      </c>
      <c r="BP398" s="20" t="s">
        <v>351</v>
      </c>
      <c r="BQ398" s="20" t="s">
        <v>349</v>
      </c>
      <c r="BR398" s="20" t="s">
        <v>348</v>
      </c>
      <c r="BS398" s="20" t="s">
        <v>349</v>
      </c>
      <c r="BT398" s="20" t="s">
        <v>348</v>
      </c>
      <c r="BU398" s="20" t="s">
        <v>348</v>
      </c>
      <c r="BV398" s="20" t="s">
        <v>348</v>
      </c>
      <c r="BW398" s="20" t="s">
        <v>348</v>
      </c>
      <c r="BX398" s="20" t="s">
        <v>348</v>
      </c>
      <c r="BY398" s="23" t="s">
        <v>349</v>
      </c>
      <c r="BZ398" s="6"/>
    </row>
    <row r="399" spans="1:78" ht="22.5" x14ac:dyDescent="0.25">
      <c r="A399" s="5" t="str">
        <f>Table1[[#This Row],[Provider Type Code]]&amp;""&amp;Table1[[#This Row],[Provider Category (Specialty)]]</f>
        <v>88CN</v>
      </c>
      <c r="B399" s="5" t="s">
        <v>480</v>
      </c>
      <c r="C399" s="3" t="s">
        <v>72</v>
      </c>
      <c r="D399" s="3" t="s">
        <v>73</v>
      </c>
      <c r="E399" s="2" t="s">
        <v>602</v>
      </c>
      <c r="F399" s="23" t="s">
        <v>518</v>
      </c>
      <c r="G399" s="17" t="s">
        <v>381</v>
      </c>
      <c r="H399" s="17" t="s">
        <v>381</v>
      </c>
      <c r="I399" s="17" t="s">
        <v>381</v>
      </c>
      <c r="J399" s="17" t="s">
        <v>347</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348</v>
      </c>
      <c r="AQ399" s="2" t="s">
        <v>348</v>
      </c>
      <c r="AR399" s="2" t="s">
        <v>348</v>
      </c>
      <c r="AS399" s="2" t="s">
        <v>349</v>
      </c>
      <c r="AT399" s="2" t="str">
        <f>IF(Table1[[#This Row],[Enrollment Type: Group]]="X", "N", "C")</f>
        <v>C</v>
      </c>
      <c r="AU399" s="2" t="s">
        <v>348</v>
      </c>
      <c r="AV399" s="2" t="s">
        <v>348</v>
      </c>
      <c r="AW399" s="2" t="s">
        <v>348</v>
      </c>
      <c r="AX399" s="2" t="s">
        <v>348</v>
      </c>
      <c r="AY399" s="2" t="str">
        <f>IF(Table1[[#This Row],[Enrollment Type: Individual within a Group]]="X", "Y", IF(Table1[[#This Row],[Enrollment Type: Atypical]]="A", "B", IF(Table1[[#This Row],[Enrollment Type: Individual]]="I", "B", IF(Table1[[#This Row],[Enrollment Type: Group]]="G", "B", "N"))))</f>
        <v>Y</v>
      </c>
      <c r="AZ399" s="2" t="s">
        <v>348</v>
      </c>
      <c r="BA399" s="2" t="s">
        <v>348</v>
      </c>
      <c r="BB399" s="2" t="s">
        <v>348</v>
      </c>
      <c r="BC399" s="2" t="str">
        <f>IF(Table1[[#This Row],[Enrollment Type: Group]]="X", "N", IF(Table1[[#This Row],[Enrollment Type: Atypical]]="A", "R", IF(Table1[[#This Row],[Enrollment Type: Individual]]="I", "R", IF(Table1[[#This Row],[Enrollment Type: Individual within a Group]]="N", "R", "Y"))))</f>
        <v>Y</v>
      </c>
      <c r="BD399" s="2" t="s">
        <v>348</v>
      </c>
      <c r="BE399" s="2" t="s">
        <v>348</v>
      </c>
      <c r="BF399" s="2" t="s">
        <v>348</v>
      </c>
      <c r="BG399" s="2" t="s">
        <v>348</v>
      </c>
      <c r="BH399" s="2" t="s">
        <v>348</v>
      </c>
      <c r="BI399" s="2" t="s">
        <v>349</v>
      </c>
      <c r="BJ399" s="2" t="str">
        <f>IF(Table1[[#This Row],[Enrollment Type: Group]]="X", "N", IF(Table1[[#This Row],[Enrollment Type: Atypical]]="A", "O", IF(Table1[[#This Row],[Enrollment Type: Individual]]="I", "O", IF(Table1[[#This Row],[Enrollment Type: Individual within a Group]]="N", "O", "O"))))</f>
        <v>O</v>
      </c>
      <c r="BK399" s="2" t="s">
        <v>348</v>
      </c>
      <c r="BL399" s="2" t="s">
        <v>348</v>
      </c>
      <c r="BM399" s="2" t="s">
        <v>349</v>
      </c>
      <c r="BN399" s="20" t="s">
        <v>348</v>
      </c>
      <c r="BO399" s="20" t="s">
        <v>349</v>
      </c>
      <c r="BP399" s="20" t="s">
        <v>351</v>
      </c>
      <c r="BQ399" s="20" t="s">
        <v>349</v>
      </c>
      <c r="BR399" s="20" t="s">
        <v>348</v>
      </c>
      <c r="BS399" s="20" t="s">
        <v>349</v>
      </c>
      <c r="BT399" s="20" t="s">
        <v>348</v>
      </c>
      <c r="BU3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9" s="20" t="s">
        <v>348</v>
      </c>
      <c r="BW399" s="20" t="s">
        <v>348</v>
      </c>
      <c r="BX399" s="20" t="s">
        <v>348</v>
      </c>
      <c r="BY399" s="23" t="s">
        <v>348</v>
      </c>
    </row>
    <row r="400" spans="1:78" ht="22.5" x14ac:dyDescent="0.25">
      <c r="A400" s="5" t="str">
        <f>Table1[[#This Row],[Provider Type Code]]&amp;""&amp;Table1[[#This Row],[Provider Category (Specialty)]]</f>
        <v>88RJ</v>
      </c>
      <c r="B400" s="5" t="s">
        <v>480</v>
      </c>
      <c r="C400" s="3" t="s">
        <v>622</v>
      </c>
      <c r="D400" s="3" t="s">
        <v>74</v>
      </c>
      <c r="E400" s="2" t="s">
        <v>623</v>
      </c>
      <c r="F400" s="23" t="s">
        <v>518</v>
      </c>
      <c r="G400" s="17" t="s">
        <v>381</v>
      </c>
      <c r="H400" s="17" t="s">
        <v>381</v>
      </c>
      <c r="I400" s="17" t="s">
        <v>381</v>
      </c>
      <c r="J400" s="17" t="s">
        <v>347</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348</v>
      </c>
      <c r="AQ400" s="2" t="s">
        <v>348</v>
      </c>
      <c r="AR400" s="2" t="s">
        <v>348</v>
      </c>
      <c r="AS400" s="2" t="s">
        <v>349</v>
      </c>
      <c r="AT400" s="2" t="str">
        <f>IF(Table1[[#This Row],[Enrollment Type: Group]]="X", "N", "C")</f>
        <v>C</v>
      </c>
      <c r="AU400" s="2" t="s">
        <v>348</v>
      </c>
      <c r="AV400" s="2" t="s">
        <v>348</v>
      </c>
      <c r="AW400" s="2" t="s">
        <v>348</v>
      </c>
      <c r="AX400" s="2" t="s">
        <v>348</v>
      </c>
      <c r="AY400" s="2" t="str">
        <f>IF(Table1[[#This Row],[Enrollment Type: Individual within a Group]]="X", "Y", IF(Table1[[#This Row],[Enrollment Type: Atypical]]="A", "B", IF(Table1[[#This Row],[Enrollment Type: Individual]]="I", "B", IF(Table1[[#This Row],[Enrollment Type: Group]]="G", "B", "N"))))</f>
        <v>Y</v>
      </c>
      <c r="AZ400" s="2" t="s">
        <v>348</v>
      </c>
      <c r="BA400" s="2" t="s">
        <v>348</v>
      </c>
      <c r="BB400" s="2" t="s">
        <v>348</v>
      </c>
      <c r="BC400" s="2" t="str">
        <f>IF(Table1[[#This Row],[Enrollment Type: Group]]="X", "N", IF(Table1[[#This Row],[Enrollment Type: Atypical]]="A", "R", IF(Table1[[#This Row],[Enrollment Type: Individual]]="I", "R", IF(Table1[[#This Row],[Enrollment Type: Individual within a Group]]="N", "R", "Y"))))</f>
        <v>Y</v>
      </c>
      <c r="BD400" s="2" t="s">
        <v>348</v>
      </c>
      <c r="BE400" s="2" t="s">
        <v>348</v>
      </c>
      <c r="BF400" s="2" t="s">
        <v>348</v>
      </c>
      <c r="BG400" s="2" t="s">
        <v>348</v>
      </c>
      <c r="BH400" s="2" t="s">
        <v>348</v>
      </c>
      <c r="BI400" s="2" t="s">
        <v>349</v>
      </c>
      <c r="BJ400" s="2" t="str">
        <f>IF(Table1[[#This Row],[Enrollment Type: Group]]="X", "N", IF(Table1[[#This Row],[Enrollment Type: Atypical]]="A", "O", IF(Table1[[#This Row],[Enrollment Type: Individual]]="I", "O", IF(Table1[[#This Row],[Enrollment Type: Individual within a Group]]="N", "O", "O"))))</f>
        <v>O</v>
      </c>
      <c r="BK400" s="2" t="s">
        <v>348</v>
      </c>
      <c r="BL400" s="2" t="s">
        <v>348</v>
      </c>
      <c r="BM400" s="2" t="s">
        <v>349</v>
      </c>
      <c r="BN400" s="20" t="s">
        <v>348</v>
      </c>
      <c r="BO400" s="20" t="s">
        <v>349</v>
      </c>
      <c r="BP400" s="20" t="s">
        <v>351</v>
      </c>
      <c r="BQ400" s="20" t="s">
        <v>349</v>
      </c>
      <c r="BR400" s="20" t="s">
        <v>348</v>
      </c>
      <c r="BS400" s="20" t="s">
        <v>349</v>
      </c>
      <c r="BT400" s="20" t="s">
        <v>348</v>
      </c>
      <c r="BU4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0" s="20" t="s">
        <v>348</v>
      </c>
      <c r="BW400" s="20" t="s">
        <v>348</v>
      </c>
      <c r="BX400" s="20" t="s">
        <v>348</v>
      </c>
      <c r="BY400" s="23" t="s">
        <v>348</v>
      </c>
    </row>
    <row r="401" spans="1:79" ht="22.5" x14ac:dyDescent="0.25">
      <c r="A401" s="5" t="str">
        <f>Table1[[#This Row],[Provider Type Code]]&amp;""&amp;Table1[[#This Row],[Provider Category (Specialty)]]</f>
        <v>88RL</v>
      </c>
      <c r="B401" s="5" t="s">
        <v>480</v>
      </c>
      <c r="C401" s="3" t="s">
        <v>622</v>
      </c>
      <c r="D401" s="3" t="s">
        <v>75</v>
      </c>
      <c r="E401" s="2" t="s">
        <v>625</v>
      </c>
      <c r="F401" s="23" t="s">
        <v>518</v>
      </c>
      <c r="G401" s="17" t="s">
        <v>381</v>
      </c>
      <c r="H401" s="17" t="s">
        <v>381</v>
      </c>
      <c r="I401" s="17" t="s">
        <v>381</v>
      </c>
      <c r="J401" s="17" t="s">
        <v>347</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348</v>
      </c>
      <c r="AQ401" s="2" t="s">
        <v>348</v>
      </c>
      <c r="AR401" s="2" t="s">
        <v>348</v>
      </c>
      <c r="AS401" s="2" t="s">
        <v>349</v>
      </c>
      <c r="AT401" s="2" t="str">
        <f>IF(Table1[[#This Row],[Enrollment Type: Group]]="X", "N", "C")</f>
        <v>C</v>
      </c>
      <c r="AU401" s="2" t="s">
        <v>348</v>
      </c>
      <c r="AV401" s="2" t="s">
        <v>348</v>
      </c>
      <c r="AW401" s="2" t="s">
        <v>348</v>
      </c>
      <c r="AX401" s="2" t="s">
        <v>348</v>
      </c>
      <c r="AY401" s="2" t="str">
        <f>IF(Table1[[#This Row],[Enrollment Type: Individual within a Group]]="X", "Y", IF(Table1[[#This Row],[Enrollment Type: Atypical]]="A", "B", IF(Table1[[#This Row],[Enrollment Type: Individual]]="I", "B", IF(Table1[[#This Row],[Enrollment Type: Group]]="G", "B", "N"))))</f>
        <v>Y</v>
      </c>
      <c r="AZ401" s="2" t="s">
        <v>348</v>
      </c>
      <c r="BA401" s="2" t="s">
        <v>348</v>
      </c>
      <c r="BB401" s="2" t="s">
        <v>348</v>
      </c>
      <c r="BC401" s="2" t="str">
        <f>IF(Table1[[#This Row],[Enrollment Type: Group]]="X", "N", IF(Table1[[#This Row],[Enrollment Type: Atypical]]="A", "R", IF(Table1[[#This Row],[Enrollment Type: Individual]]="I", "R", IF(Table1[[#This Row],[Enrollment Type: Individual within a Group]]="N", "R", "Y"))))</f>
        <v>Y</v>
      </c>
      <c r="BD401" s="2" t="s">
        <v>348</v>
      </c>
      <c r="BE401" s="2" t="s">
        <v>348</v>
      </c>
      <c r="BF401" s="2" t="s">
        <v>348</v>
      </c>
      <c r="BG401" s="2" t="s">
        <v>348</v>
      </c>
      <c r="BH401" s="2" t="s">
        <v>348</v>
      </c>
      <c r="BI401" s="2" t="s">
        <v>349</v>
      </c>
      <c r="BJ401" s="2" t="str">
        <f>IF(Table1[[#This Row],[Enrollment Type: Group]]="X", "N", IF(Table1[[#This Row],[Enrollment Type: Atypical]]="A", "O", IF(Table1[[#This Row],[Enrollment Type: Individual]]="I", "O", IF(Table1[[#This Row],[Enrollment Type: Individual within a Group]]="N", "O", "O"))))</f>
        <v>O</v>
      </c>
      <c r="BK401" s="2" t="s">
        <v>348</v>
      </c>
      <c r="BL401" s="2" t="s">
        <v>348</v>
      </c>
      <c r="BM401" s="2" t="s">
        <v>349</v>
      </c>
      <c r="BN401" s="20" t="s">
        <v>348</v>
      </c>
      <c r="BO401" s="20" t="s">
        <v>349</v>
      </c>
      <c r="BP401" s="20" t="s">
        <v>351</v>
      </c>
      <c r="BQ401" s="20" t="s">
        <v>349</v>
      </c>
      <c r="BR401" s="20" t="s">
        <v>348</v>
      </c>
      <c r="BS401" s="20" t="s">
        <v>349</v>
      </c>
      <c r="BT401" s="20" t="s">
        <v>348</v>
      </c>
      <c r="BU4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1" s="20" t="s">
        <v>348</v>
      </c>
      <c r="BW401" s="20" t="s">
        <v>348</v>
      </c>
      <c r="BX401" s="20" t="s">
        <v>348</v>
      </c>
      <c r="BY401" s="23" t="s">
        <v>348</v>
      </c>
    </row>
    <row r="402" spans="1:79" ht="22.5" x14ac:dyDescent="0.25">
      <c r="A402" s="5" t="str">
        <f>Table1[[#This Row],[Provider Type Code]]&amp;""&amp;Table1[[#This Row],[Provider Category (Specialty)]]</f>
        <v>89CO</v>
      </c>
      <c r="B402" s="5" t="s">
        <v>481</v>
      </c>
      <c r="C402" s="3" t="s">
        <v>72</v>
      </c>
      <c r="D402" s="3" t="s">
        <v>76</v>
      </c>
      <c r="E402" s="2" t="s">
        <v>603</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348</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348</v>
      </c>
      <c r="AQ402" s="2" t="s">
        <v>348</v>
      </c>
      <c r="AR402" s="2" t="s">
        <v>348</v>
      </c>
      <c r="AS402" s="2" t="s">
        <v>349</v>
      </c>
      <c r="AT402" s="2" t="str">
        <f>IF(Table1[[#This Row],[Enrollment Type: Group]]="X", "N", "C")</f>
        <v>N</v>
      </c>
      <c r="AU402" s="2" t="s">
        <v>348</v>
      </c>
      <c r="AV402" s="2" t="s">
        <v>348</v>
      </c>
      <c r="AW402" s="2" t="s">
        <v>348</v>
      </c>
      <c r="AX402" s="2" t="s">
        <v>348</v>
      </c>
      <c r="AY402" s="2" t="s">
        <v>650</v>
      </c>
      <c r="AZ402" s="2" t="s">
        <v>348</v>
      </c>
      <c r="BA402" s="2" t="s">
        <v>348</v>
      </c>
      <c r="BB402" s="2" t="s">
        <v>348</v>
      </c>
      <c r="BC402" s="2" t="str">
        <f>IF(Table1[[#This Row],[Enrollment Type: Group]]="X", "N", IF(Table1[[#This Row],[Enrollment Type: Atypical]]="A", "R", IF(Table1[[#This Row],[Enrollment Type: Individual]]="I", "R", IF(Table1[[#This Row],[Enrollment Type: Individual within a Group]]="N", "R", "Y"))))</f>
        <v>N</v>
      </c>
      <c r="BD402" s="2" t="s">
        <v>348</v>
      </c>
      <c r="BE402" s="2" t="s">
        <v>348</v>
      </c>
      <c r="BF402" s="2" t="s">
        <v>348</v>
      </c>
      <c r="BG402" s="2" t="s">
        <v>348</v>
      </c>
      <c r="BH402" s="2" t="s">
        <v>348</v>
      </c>
      <c r="BI402" s="2" t="s">
        <v>650</v>
      </c>
      <c r="BJ402" s="2" t="str">
        <f>IF(Table1[[#This Row],[Enrollment Type: Group]]="X", "N", IF(Table1[[#This Row],[Enrollment Type: Atypical]]="A", "O", IF(Table1[[#This Row],[Enrollment Type: Individual]]="I", "O", IF(Table1[[#This Row],[Enrollment Type: Individual within a Group]]="N", "O", "O"))))</f>
        <v>N</v>
      </c>
      <c r="BK402" s="2" t="s">
        <v>348</v>
      </c>
      <c r="BL402" s="2" t="s">
        <v>348</v>
      </c>
      <c r="BM402" s="2" t="s">
        <v>349</v>
      </c>
      <c r="BN402" s="20" t="s">
        <v>348</v>
      </c>
      <c r="BO402" s="20" t="s">
        <v>349</v>
      </c>
      <c r="BP402" s="20" t="s">
        <v>351</v>
      </c>
      <c r="BQ402" s="20" t="s">
        <v>349</v>
      </c>
      <c r="BR402" s="20" t="s">
        <v>348</v>
      </c>
      <c r="BS402" s="20" t="s">
        <v>349</v>
      </c>
      <c r="BT402" s="20" t="s">
        <v>348</v>
      </c>
      <c r="BU402" s="20" t="s">
        <v>351</v>
      </c>
      <c r="BV402" s="20" t="s">
        <v>348</v>
      </c>
      <c r="BW402" s="20" t="s">
        <v>348</v>
      </c>
      <c r="BX402" s="20" t="s">
        <v>348</v>
      </c>
      <c r="BY402" s="23" t="s">
        <v>348</v>
      </c>
    </row>
    <row r="403" spans="1:79" ht="22.5" x14ac:dyDescent="0.25">
      <c r="A403" s="5" t="str">
        <f>Table1[[#This Row],[Provider Type Code]]&amp;""&amp;Table1[[#This Row],[Provider Category (Specialty)]]</f>
        <v>89RJ</v>
      </c>
      <c r="B403" s="5" t="s">
        <v>481</v>
      </c>
      <c r="C403" s="3" t="s">
        <v>624</v>
      </c>
      <c r="D403" s="3" t="s">
        <v>74</v>
      </c>
      <c r="E403" s="2" t="s">
        <v>623</v>
      </c>
      <c r="F403" s="23" t="s">
        <v>518</v>
      </c>
      <c r="G403" s="17" t="s">
        <v>381</v>
      </c>
      <c r="H403" s="17" t="s">
        <v>382</v>
      </c>
      <c r="I403" s="17" t="s">
        <v>348</v>
      </c>
      <c r="J403" s="17" t="s">
        <v>381</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348</v>
      </c>
      <c r="AQ403" s="2" t="s">
        <v>348</v>
      </c>
      <c r="AR403" s="2" t="s">
        <v>348</v>
      </c>
      <c r="AS403" s="2" t="s">
        <v>349</v>
      </c>
      <c r="AT403" s="2" t="str">
        <f>IF(Table1[[#This Row],[Enrollment Type: Group]]="X", "N", "C")</f>
        <v>N</v>
      </c>
      <c r="AU403" s="2" t="s">
        <v>348</v>
      </c>
      <c r="AV403" s="2" t="s">
        <v>348</v>
      </c>
      <c r="AW403" s="2" t="s">
        <v>348</v>
      </c>
      <c r="AX403" s="2" t="s">
        <v>348</v>
      </c>
      <c r="AY403" s="2" t="s">
        <v>650</v>
      </c>
      <c r="AZ403" s="2" t="s">
        <v>348</v>
      </c>
      <c r="BA403" s="2" t="s">
        <v>348</v>
      </c>
      <c r="BB403" s="2" t="s">
        <v>348</v>
      </c>
      <c r="BC403" s="2" t="str">
        <f>IF(Table1[[#This Row],[Enrollment Type: Group]]="X", "N", IF(Table1[[#This Row],[Enrollment Type: Atypical]]="A", "R", IF(Table1[[#This Row],[Enrollment Type: Individual]]="I", "R", IF(Table1[[#This Row],[Enrollment Type: Individual within a Group]]="N", "R", "Y"))))</f>
        <v>N</v>
      </c>
      <c r="BD403" s="2" t="s">
        <v>348</v>
      </c>
      <c r="BE403" s="2" t="s">
        <v>348</v>
      </c>
      <c r="BF403" s="2" t="s">
        <v>348</v>
      </c>
      <c r="BG403" s="2" t="s">
        <v>348</v>
      </c>
      <c r="BH403" s="2" t="s">
        <v>348</v>
      </c>
      <c r="BI403" s="2" t="s">
        <v>650</v>
      </c>
      <c r="BJ403" s="2" t="str">
        <f>IF(Table1[[#This Row],[Enrollment Type: Group]]="X", "N", IF(Table1[[#This Row],[Enrollment Type: Atypical]]="A", "O", IF(Table1[[#This Row],[Enrollment Type: Individual]]="I", "O", IF(Table1[[#This Row],[Enrollment Type: Individual within a Group]]="N", "O", "O"))))</f>
        <v>N</v>
      </c>
      <c r="BK403" s="2" t="s">
        <v>348</v>
      </c>
      <c r="BL403" s="2" t="s">
        <v>348</v>
      </c>
      <c r="BM403" s="2" t="s">
        <v>349</v>
      </c>
      <c r="BN403" s="20" t="s">
        <v>348</v>
      </c>
      <c r="BO403" s="20" t="s">
        <v>349</v>
      </c>
      <c r="BP403" s="20" t="s">
        <v>351</v>
      </c>
      <c r="BQ403" s="20" t="s">
        <v>349</v>
      </c>
      <c r="BR403" s="20" t="s">
        <v>348</v>
      </c>
      <c r="BS403" s="20" t="s">
        <v>349</v>
      </c>
      <c r="BT403" s="20" t="s">
        <v>348</v>
      </c>
      <c r="BU403" s="20" t="s">
        <v>351</v>
      </c>
      <c r="BV403" s="20" t="s">
        <v>348</v>
      </c>
      <c r="BW403" s="20" t="s">
        <v>348</v>
      </c>
      <c r="BX403" s="20" t="s">
        <v>348</v>
      </c>
      <c r="BY403" s="23" t="s">
        <v>348</v>
      </c>
    </row>
    <row r="404" spans="1:79" ht="22.5" x14ac:dyDescent="0.25">
      <c r="A404" s="5" t="str">
        <f>Table1[[#This Row],[Provider Type Code]]&amp;""&amp;Table1[[#This Row],[Provider Category (Specialty)]]</f>
        <v>89RL</v>
      </c>
      <c r="B404" s="5" t="s">
        <v>481</v>
      </c>
      <c r="C404" s="3" t="s">
        <v>624</v>
      </c>
      <c r="D404" s="3" t="s">
        <v>75</v>
      </c>
      <c r="E404" s="2" t="s">
        <v>625</v>
      </c>
      <c r="F404" s="23" t="s">
        <v>518</v>
      </c>
      <c r="G404" s="17" t="s">
        <v>381</v>
      </c>
      <c r="H404" s="17" t="s">
        <v>382</v>
      </c>
      <c r="I404" s="17" t="s">
        <v>348</v>
      </c>
      <c r="J404" s="17" t="s">
        <v>381</v>
      </c>
      <c r="K404" s="2" t="s">
        <v>348</v>
      </c>
      <c r="L404" s="2" t="s">
        <v>348</v>
      </c>
      <c r="M404" s="2" t="s">
        <v>348</v>
      </c>
      <c r="N404" s="2" t="s">
        <v>348</v>
      </c>
      <c r="O404" s="2" t="s">
        <v>348</v>
      </c>
      <c r="P404" s="2" t="s">
        <v>348</v>
      </c>
      <c r="Q404" s="2" t="s">
        <v>348</v>
      </c>
      <c r="R404" s="2" t="s">
        <v>348</v>
      </c>
      <c r="S404" s="2" t="s">
        <v>348</v>
      </c>
      <c r="T404" s="2" t="s">
        <v>348</v>
      </c>
      <c r="U404" s="2" t="s">
        <v>348</v>
      </c>
      <c r="V404" s="2" t="s">
        <v>348</v>
      </c>
      <c r="W404" s="2" t="s">
        <v>348</v>
      </c>
      <c r="X404" s="2" t="s">
        <v>348</v>
      </c>
      <c r="Y404" s="2" t="s">
        <v>348</v>
      </c>
      <c r="Z404" s="2" t="s">
        <v>348</v>
      </c>
      <c r="AA404" s="2" t="s">
        <v>348</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348</v>
      </c>
      <c r="AQ404" s="2" t="s">
        <v>348</v>
      </c>
      <c r="AR404" s="2" t="s">
        <v>348</v>
      </c>
      <c r="AS404" s="2" t="s">
        <v>349</v>
      </c>
      <c r="AT404" s="2" t="str">
        <f>IF(Table1[[#This Row],[Enrollment Type: Group]]="X", "N", "C")</f>
        <v>N</v>
      </c>
      <c r="AU404" s="2" t="s">
        <v>348</v>
      </c>
      <c r="AV404" s="2" t="s">
        <v>348</v>
      </c>
      <c r="AW404" s="2" t="s">
        <v>348</v>
      </c>
      <c r="AX404" s="2" t="s">
        <v>348</v>
      </c>
      <c r="AY404" s="2" t="s">
        <v>650</v>
      </c>
      <c r="AZ404" s="2" t="s">
        <v>348</v>
      </c>
      <c r="BA404" s="2" t="s">
        <v>348</v>
      </c>
      <c r="BB404" s="2" t="s">
        <v>348</v>
      </c>
      <c r="BC404" s="2" t="str">
        <f>IF(Table1[[#This Row],[Enrollment Type: Group]]="X", "N", IF(Table1[[#This Row],[Enrollment Type: Atypical]]="A", "R", IF(Table1[[#This Row],[Enrollment Type: Individual]]="I", "R", IF(Table1[[#This Row],[Enrollment Type: Individual within a Group]]="N", "R", "Y"))))</f>
        <v>N</v>
      </c>
      <c r="BD404" s="2" t="s">
        <v>348</v>
      </c>
      <c r="BE404" s="2" t="s">
        <v>348</v>
      </c>
      <c r="BF404" s="2" t="s">
        <v>348</v>
      </c>
      <c r="BG404" s="2" t="s">
        <v>348</v>
      </c>
      <c r="BH404" s="2" t="s">
        <v>348</v>
      </c>
      <c r="BI404" s="2" t="s">
        <v>650</v>
      </c>
      <c r="BJ404" s="2" t="str">
        <f>IF(Table1[[#This Row],[Enrollment Type: Group]]="X", "N", IF(Table1[[#This Row],[Enrollment Type: Atypical]]="A", "O", IF(Table1[[#This Row],[Enrollment Type: Individual]]="I", "O", IF(Table1[[#This Row],[Enrollment Type: Individual within a Group]]="N", "O", "O"))))</f>
        <v>N</v>
      </c>
      <c r="BK404" s="2" t="s">
        <v>348</v>
      </c>
      <c r="BL404" s="2" t="s">
        <v>348</v>
      </c>
      <c r="BM404" s="2" t="s">
        <v>349</v>
      </c>
      <c r="BN404" s="20" t="s">
        <v>348</v>
      </c>
      <c r="BO404" s="20" t="s">
        <v>349</v>
      </c>
      <c r="BP404" s="20" t="s">
        <v>351</v>
      </c>
      <c r="BQ404" s="20" t="s">
        <v>349</v>
      </c>
      <c r="BR404" s="20" t="s">
        <v>348</v>
      </c>
      <c r="BS404" s="20" t="s">
        <v>349</v>
      </c>
      <c r="BT404" s="20" t="s">
        <v>348</v>
      </c>
      <c r="BU404" s="20" t="s">
        <v>351</v>
      </c>
      <c r="BV404" s="20" t="s">
        <v>348</v>
      </c>
      <c r="BW404" s="20" t="s">
        <v>348</v>
      </c>
      <c r="BX404" s="20" t="s">
        <v>348</v>
      </c>
      <c r="BY404" s="23" t="s">
        <v>348</v>
      </c>
    </row>
    <row r="405" spans="1:79" ht="22.5" x14ac:dyDescent="0.25">
      <c r="A405" s="5" t="str">
        <f>Table1[[#This Row],[Provider Type Code]]&amp;""&amp;Table1[[#This Row],[Provider Category (Specialty)]]</f>
        <v>90BC</v>
      </c>
      <c r="B405" s="5" t="s">
        <v>505</v>
      </c>
      <c r="C405" s="3" t="s">
        <v>672</v>
      </c>
      <c r="D405" s="3" t="s">
        <v>506</v>
      </c>
      <c r="E405" s="2" t="s">
        <v>507</v>
      </c>
      <c r="F405" s="23" t="s">
        <v>518</v>
      </c>
      <c r="G405" s="17" t="s">
        <v>381</v>
      </c>
      <c r="H405" s="17" t="s">
        <v>382</v>
      </c>
      <c r="I405" s="17" t="s">
        <v>348</v>
      </c>
      <c r="J405" s="17" t="s">
        <v>381</v>
      </c>
      <c r="K405" s="2" t="s">
        <v>348</v>
      </c>
      <c r="L405" s="2" t="s">
        <v>348</v>
      </c>
      <c r="M405" s="2" t="s">
        <v>348</v>
      </c>
      <c r="N405" s="2" t="s">
        <v>348</v>
      </c>
      <c r="O405" s="2" t="s">
        <v>348</v>
      </c>
      <c r="P405" s="2" t="s">
        <v>348</v>
      </c>
      <c r="Q405" s="2" t="s">
        <v>348</v>
      </c>
      <c r="R405" s="2" t="s">
        <v>348</v>
      </c>
      <c r="S405" s="2" t="s">
        <v>348</v>
      </c>
      <c r="T405" s="2" t="s">
        <v>348</v>
      </c>
      <c r="U405" s="2" t="s">
        <v>348</v>
      </c>
      <c r="V405" s="2" t="s">
        <v>348</v>
      </c>
      <c r="W405" s="2" t="s">
        <v>348</v>
      </c>
      <c r="X405" s="2" t="s">
        <v>348</v>
      </c>
      <c r="Y405" s="2" t="s">
        <v>348</v>
      </c>
      <c r="Z405" s="2" t="s">
        <v>348</v>
      </c>
      <c r="AA405" s="2" t="s">
        <v>348</v>
      </c>
      <c r="AB405" s="2" t="s">
        <v>348</v>
      </c>
      <c r="AC405" s="2" t="s">
        <v>349</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348</v>
      </c>
      <c r="AQ405" s="2" t="s">
        <v>348</v>
      </c>
      <c r="AR405" s="2" t="s">
        <v>348</v>
      </c>
      <c r="AS405" s="2" t="s">
        <v>348</v>
      </c>
      <c r="AT405" s="2" t="s">
        <v>354</v>
      </c>
      <c r="AU405" s="2" t="s">
        <v>348</v>
      </c>
      <c r="AV405" s="2" t="s">
        <v>348</v>
      </c>
      <c r="AW405" s="2" t="s">
        <v>348</v>
      </c>
      <c r="AX405" s="2" t="s">
        <v>348</v>
      </c>
      <c r="AY405" s="2" t="s">
        <v>650</v>
      </c>
      <c r="AZ405" s="2" t="s">
        <v>349</v>
      </c>
      <c r="BA405" s="2" t="s">
        <v>348</v>
      </c>
      <c r="BB405" s="2" t="s">
        <v>348</v>
      </c>
      <c r="BC405" s="2" t="s">
        <v>409</v>
      </c>
      <c r="BD405" s="2" t="s">
        <v>348</v>
      </c>
      <c r="BE405" s="2" t="s">
        <v>348</v>
      </c>
      <c r="BF405" s="2" t="s">
        <v>348</v>
      </c>
      <c r="BG405" s="2" t="s">
        <v>348</v>
      </c>
      <c r="BH405" s="2" t="s">
        <v>348</v>
      </c>
      <c r="BI405" s="2" t="s">
        <v>650</v>
      </c>
      <c r="BJ405" s="2" t="s">
        <v>351</v>
      </c>
      <c r="BK405" s="2" t="s">
        <v>348</v>
      </c>
      <c r="BL405" s="2" t="s">
        <v>348</v>
      </c>
      <c r="BM405" s="2" t="s">
        <v>349</v>
      </c>
      <c r="BN405" s="20" t="s">
        <v>348</v>
      </c>
      <c r="BO405" s="20" t="s">
        <v>349</v>
      </c>
      <c r="BP405" s="20" t="s">
        <v>348</v>
      </c>
      <c r="BQ405" s="20" t="s">
        <v>349</v>
      </c>
      <c r="BR405" s="20" t="s">
        <v>348</v>
      </c>
      <c r="BS405" s="20" t="s">
        <v>349</v>
      </c>
      <c r="BT405" s="20" t="s">
        <v>348</v>
      </c>
      <c r="BU405" s="20" t="s">
        <v>351</v>
      </c>
      <c r="BV405" s="20" t="s">
        <v>348</v>
      </c>
      <c r="BW405" s="20" t="s">
        <v>348</v>
      </c>
      <c r="BX405" s="20" t="s">
        <v>348</v>
      </c>
      <c r="BY405" s="23" t="s">
        <v>349</v>
      </c>
    </row>
    <row r="406" spans="1:79" s="18" customFormat="1" ht="33.75" x14ac:dyDescent="0.25">
      <c r="A406" s="5" t="str">
        <f>Table1[[#This Row],[Provider Type Code]]&amp;""&amp;Table1[[#This Row],[Provider Category (Specialty)]]</f>
        <v>90BG</v>
      </c>
      <c r="B406" s="5" t="s">
        <v>505</v>
      </c>
      <c r="C406" s="3" t="s">
        <v>672</v>
      </c>
      <c r="D406" s="3" t="s">
        <v>673</v>
      </c>
      <c r="E406" s="2" t="s">
        <v>674</v>
      </c>
      <c r="F406" s="23" t="s">
        <v>518</v>
      </c>
      <c r="G406" s="17" t="s">
        <v>381</v>
      </c>
      <c r="H406" s="17" t="s">
        <v>381</v>
      </c>
      <c r="I406" s="17" t="s">
        <v>381</v>
      </c>
      <c r="J406" s="17" t="s">
        <v>347</v>
      </c>
      <c r="K406" s="2" t="s">
        <v>348</v>
      </c>
      <c r="L406" s="2" t="s">
        <v>348</v>
      </c>
      <c r="M406" s="2" t="s">
        <v>348</v>
      </c>
      <c r="N406" s="2" t="s">
        <v>348</v>
      </c>
      <c r="O406" s="2" t="s">
        <v>348</v>
      </c>
      <c r="P406" s="2" t="s">
        <v>348</v>
      </c>
      <c r="Q406" s="2" t="s">
        <v>348</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348</v>
      </c>
      <c r="AF406" s="2" t="s">
        <v>348</v>
      </c>
      <c r="AG406" s="2" t="s">
        <v>348</v>
      </c>
      <c r="AH406" s="2" t="s">
        <v>348</v>
      </c>
      <c r="AI406" s="2" t="s">
        <v>348</v>
      </c>
      <c r="AJ406" s="2" t="s">
        <v>348</v>
      </c>
      <c r="AK406" s="2" t="s">
        <v>348</v>
      </c>
      <c r="AL406" s="2" t="s">
        <v>348</v>
      </c>
      <c r="AM406" s="2" t="s">
        <v>348</v>
      </c>
      <c r="AN406" s="2" t="s">
        <v>348</v>
      </c>
      <c r="AO406" s="2" t="s">
        <v>348</v>
      </c>
      <c r="AP406" s="2" t="s">
        <v>348</v>
      </c>
      <c r="AQ406" s="2" t="s">
        <v>348</v>
      </c>
      <c r="AR406" s="2" t="s">
        <v>348</v>
      </c>
      <c r="AS406" s="2" t="s">
        <v>348</v>
      </c>
      <c r="AT406" s="2" t="str">
        <f>IF(Table1[[#This Row],[Enrollment Type: Group]]="X", "N", "C")</f>
        <v>C</v>
      </c>
      <c r="AU406" s="2" t="s">
        <v>348</v>
      </c>
      <c r="AV406" s="2" t="s">
        <v>348</v>
      </c>
      <c r="AW406" s="2" t="s">
        <v>348</v>
      </c>
      <c r="AX406" s="2" t="s">
        <v>348</v>
      </c>
      <c r="AY406" s="2" t="str">
        <f>IF(Table1[[#This Row],[Enrollment Type: Individual within a Group]]="X", "Y", IF(Table1[[#This Row],[Enrollment Type: Atypical]]="A", "B", IF(Table1[[#This Row],[Enrollment Type: Individual]]="I", "B", IF(Table1[[#This Row],[Enrollment Type: Group]]="G", "B", "N"))))</f>
        <v>Y</v>
      </c>
      <c r="AZ406" s="2" t="s">
        <v>349</v>
      </c>
      <c r="BA406" s="2" t="s">
        <v>348</v>
      </c>
      <c r="BB406" s="2" t="s">
        <v>348</v>
      </c>
      <c r="BC406" s="2" t="str">
        <f>IF(Table1[[#This Row],[Enrollment Type: Group]]="X", "N", IF(Table1[[#This Row],[Enrollment Type: Atypical]]="A", "R", IF(Table1[[#This Row],[Enrollment Type: Individual]]="I", "R", IF(Table1[[#This Row],[Enrollment Type: Individual within a Group]]="N", "R", "Y"))))</f>
        <v>Y</v>
      </c>
      <c r="BD406" s="2" t="s">
        <v>348</v>
      </c>
      <c r="BE406" s="2" t="s">
        <v>348</v>
      </c>
      <c r="BF406" s="2" t="s">
        <v>348</v>
      </c>
      <c r="BG406" s="2" t="s">
        <v>348</v>
      </c>
      <c r="BH406" s="2" t="s">
        <v>348</v>
      </c>
      <c r="BI406" s="2" t="s">
        <v>349</v>
      </c>
      <c r="BJ406" s="2" t="str">
        <f>IF(Table1[[#This Row],[Enrollment Type: Group]]="X", "N", IF(Table1[[#This Row],[Enrollment Type: Atypical]]="A", "O", IF(Table1[[#This Row],[Enrollment Type: Individual]]="I", "O", IF(Table1[[#This Row],[Enrollment Type: Individual within a Group]]="N", "O", "O"))))</f>
        <v>O</v>
      </c>
      <c r="BK406" s="2" t="s">
        <v>348</v>
      </c>
      <c r="BL406" s="2" t="s">
        <v>348</v>
      </c>
      <c r="BM406" s="2" t="s">
        <v>349</v>
      </c>
      <c r="BN406" s="20" t="s">
        <v>348</v>
      </c>
      <c r="BO406" s="20" t="s">
        <v>349</v>
      </c>
      <c r="BP406" s="20" t="s">
        <v>348</v>
      </c>
      <c r="BQ406" s="20" t="s">
        <v>349</v>
      </c>
      <c r="BR406" s="20" t="s">
        <v>348</v>
      </c>
      <c r="BS406" s="20" t="s">
        <v>349</v>
      </c>
      <c r="BT406" s="20" t="s">
        <v>348</v>
      </c>
      <c r="BU40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6" s="20" t="s">
        <v>348</v>
      </c>
      <c r="BW406" s="20" t="s">
        <v>348</v>
      </c>
      <c r="BX406" s="20" t="s">
        <v>348</v>
      </c>
      <c r="BY406" s="23" t="s">
        <v>349</v>
      </c>
    </row>
    <row r="407" spans="1:79" ht="22.5" x14ac:dyDescent="0.25">
      <c r="A407" s="5" t="str">
        <f>Table1[[#This Row],[Provider Type Code]]&amp;""&amp;Table1[[#This Row],[Provider Category (Specialty)]]</f>
        <v>91VV</v>
      </c>
      <c r="B407" s="5" t="s">
        <v>482</v>
      </c>
      <c r="C407" s="3" t="s">
        <v>583</v>
      </c>
      <c r="D407" s="3" t="s">
        <v>274</v>
      </c>
      <c r="E407" s="2" t="s">
        <v>273</v>
      </c>
      <c r="F407" s="23" t="s">
        <v>518</v>
      </c>
      <c r="G407" s="17" t="s">
        <v>381</v>
      </c>
      <c r="H407" s="17" t="s">
        <v>381</v>
      </c>
      <c r="I407" s="17" t="s">
        <v>381</v>
      </c>
      <c r="J407" s="17" t="s">
        <v>347</v>
      </c>
      <c r="K407" s="2" t="s">
        <v>348</v>
      </c>
      <c r="L407" s="2" t="s">
        <v>348</v>
      </c>
      <c r="M407" s="2" t="s">
        <v>348</v>
      </c>
      <c r="N407" s="2" t="s">
        <v>348</v>
      </c>
      <c r="O407" s="2" t="s">
        <v>348</v>
      </c>
      <c r="P407" s="2" t="s">
        <v>348</v>
      </c>
      <c r="Q407" s="2" t="s">
        <v>349</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348</v>
      </c>
      <c r="AQ407" s="2" t="s">
        <v>348</v>
      </c>
      <c r="AR407" s="2" t="s">
        <v>348</v>
      </c>
      <c r="AS407" s="2" t="s">
        <v>349</v>
      </c>
      <c r="AT407" s="2" t="str">
        <f>IF(Table1[[#This Row],[Enrollment Type: Group]]="X", "N", "C")</f>
        <v>C</v>
      </c>
      <c r="AU407" s="2" t="s">
        <v>348</v>
      </c>
      <c r="AV407" s="2" t="s">
        <v>348</v>
      </c>
      <c r="AW407" s="2" t="s">
        <v>348</v>
      </c>
      <c r="AX407" s="2" t="s">
        <v>348</v>
      </c>
      <c r="AY407" s="2" t="str">
        <f>IF(Table1[[#This Row],[Enrollment Type: Individual within a Group]]="X", "Y", IF(Table1[[#This Row],[Enrollment Type: Atypical]]="A", "B", IF(Table1[[#This Row],[Enrollment Type: Individual]]="I", "B", IF(Table1[[#This Row],[Enrollment Type: Group]]="G", "B", "N"))))</f>
        <v>Y</v>
      </c>
      <c r="AZ407" s="2" t="s">
        <v>348</v>
      </c>
      <c r="BA407" s="2" t="s">
        <v>348</v>
      </c>
      <c r="BB407" s="2" t="s">
        <v>348</v>
      </c>
      <c r="BC407" s="2" t="str">
        <f>IF(Table1[[#This Row],[Enrollment Type: Group]]="X", "N", IF(Table1[[#This Row],[Enrollment Type: Atypical]]="A", "R", IF(Table1[[#This Row],[Enrollment Type: Individual]]="I", "R", IF(Table1[[#This Row],[Enrollment Type: Individual within a Group]]="N", "R", "Y"))))</f>
        <v>Y</v>
      </c>
      <c r="BD407" s="2" t="s">
        <v>348</v>
      </c>
      <c r="BE407" s="2" t="s">
        <v>348</v>
      </c>
      <c r="BF407" s="2" t="s">
        <v>348</v>
      </c>
      <c r="BG407" s="2" t="s">
        <v>348</v>
      </c>
      <c r="BH407" s="2" t="s">
        <v>348</v>
      </c>
      <c r="BI407" s="2" t="s">
        <v>348</v>
      </c>
      <c r="BJ407" s="2" t="str">
        <f>IF(Table1[[#This Row],[Enrollment Type: Group]]="X", "N", IF(Table1[[#This Row],[Enrollment Type: Atypical]]="A", "O", IF(Table1[[#This Row],[Enrollment Type: Individual]]="I", "O", IF(Table1[[#This Row],[Enrollment Type: Individual within a Group]]="N", "O", "O"))))</f>
        <v>O</v>
      </c>
      <c r="BK407" s="2" t="s">
        <v>348</v>
      </c>
      <c r="BL407" s="2" t="s">
        <v>348</v>
      </c>
      <c r="BM407" s="2" t="s">
        <v>349</v>
      </c>
      <c r="BN407" s="20" t="s">
        <v>348</v>
      </c>
      <c r="BO407" s="20" t="s">
        <v>349</v>
      </c>
      <c r="BP407" s="20" t="s">
        <v>351</v>
      </c>
      <c r="BQ407" s="20" t="s">
        <v>349</v>
      </c>
      <c r="BR407" s="20" t="s">
        <v>348</v>
      </c>
      <c r="BS407" s="20" t="s">
        <v>349</v>
      </c>
      <c r="BT407" s="20" t="s">
        <v>348</v>
      </c>
      <c r="BU40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7" s="20" t="s">
        <v>348</v>
      </c>
      <c r="BW407" s="20" t="s">
        <v>348</v>
      </c>
      <c r="BX407" s="20" t="s">
        <v>348</v>
      </c>
      <c r="BY407" s="23" t="s">
        <v>349</v>
      </c>
    </row>
    <row r="408" spans="1:79" ht="22.5" x14ac:dyDescent="0.25">
      <c r="A408" s="5" t="str">
        <f>Table1[[#This Row],[Provider Type Code]]&amp;""&amp;Table1[[#This Row],[Provider Category (Specialty)]]</f>
        <v>92SO</v>
      </c>
      <c r="B408" s="5" t="s">
        <v>483</v>
      </c>
      <c r="C408" s="3" t="s">
        <v>584</v>
      </c>
      <c r="D408" s="3" t="s">
        <v>46</v>
      </c>
      <c r="E408" s="2" t="s">
        <v>47</v>
      </c>
      <c r="F408" s="23" t="s">
        <v>518</v>
      </c>
      <c r="G408" s="17" t="s">
        <v>381</v>
      </c>
      <c r="H408" s="17" t="s">
        <v>381</v>
      </c>
      <c r="I408" s="17" t="s">
        <v>381</v>
      </c>
      <c r="J408" s="17" t="s">
        <v>347</v>
      </c>
      <c r="K408" s="2" t="s">
        <v>348</v>
      </c>
      <c r="L408" s="2" t="s">
        <v>348</v>
      </c>
      <c r="M408" s="2" t="s">
        <v>348</v>
      </c>
      <c r="N408" s="2" t="s">
        <v>348</v>
      </c>
      <c r="O408" s="2" t="s">
        <v>348</v>
      </c>
      <c r="P408" s="2" t="s">
        <v>348</v>
      </c>
      <c r="Q408" s="2" t="s">
        <v>349</v>
      </c>
      <c r="R408" s="2" t="s">
        <v>348</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348</v>
      </c>
      <c r="AF408" s="2" t="s">
        <v>348</v>
      </c>
      <c r="AG408" s="2" t="s">
        <v>348</v>
      </c>
      <c r="AH408" s="2" t="s">
        <v>348</v>
      </c>
      <c r="AI408" s="2" t="s">
        <v>348</v>
      </c>
      <c r="AJ408" s="2" t="s">
        <v>348</v>
      </c>
      <c r="AK408" s="2" t="s">
        <v>348</v>
      </c>
      <c r="AL408" s="2" t="s">
        <v>348</v>
      </c>
      <c r="AM408" s="2" t="s">
        <v>348</v>
      </c>
      <c r="AN408" s="2" t="s">
        <v>348</v>
      </c>
      <c r="AO408" s="2" t="s">
        <v>348</v>
      </c>
      <c r="AP408" s="2" t="s">
        <v>348</v>
      </c>
      <c r="AQ408" s="2" t="s">
        <v>348</v>
      </c>
      <c r="AR408" s="2" t="s">
        <v>348</v>
      </c>
      <c r="AS408" s="2" t="s">
        <v>349</v>
      </c>
      <c r="AT408" s="2" t="str">
        <f>IF(Table1[[#This Row],[Enrollment Type: Group]]="X", "N", "C")</f>
        <v>C</v>
      </c>
      <c r="AU408" s="2" t="s">
        <v>348</v>
      </c>
      <c r="AV408" s="2" t="s">
        <v>348</v>
      </c>
      <c r="AW408" s="2" t="s">
        <v>348</v>
      </c>
      <c r="AX408" s="2" t="s">
        <v>348</v>
      </c>
      <c r="AY408" s="2" t="str">
        <f>IF(Table1[[#This Row],[Enrollment Type: Individual within a Group]]="X", "Y", IF(Table1[[#This Row],[Enrollment Type: Atypical]]="A", "B", IF(Table1[[#This Row],[Enrollment Type: Individual]]="I", "B", IF(Table1[[#This Row],[Enrollment Type: Group]]="G", "B", "N"))))</f>
        <v>Y</v>
      </c>
      <c r="AZ408" s="2" t="s">
        <v>348</v>
      </c>
      <c r="BA408" s="2" t="s">
        <v>348</v>
      </c>
      <c r="BB408" s="2" t="s">
        <v>348</v>
      </c>
      <c r="BC408" s="2" t="str">
        <f>IF(Table1[[#This Row],[Enrollment Type: Group]]="X", "N", IF(Table1[[#This Row],[Enrollment Type: Atypical]]="A", "R", IF(Table1[[#This Row],[Enrollment Type: Individual]]="I", "R", IF(Table1[[#This Row],[Enrollment Type: Individual within a Group]]="N", "R", "Y"))))</f>
        <v>Y</v>
      </c>
      <c r="BD408" s="2" t="s">
        <v>348</v>
      </c>
      <c r="BE408" s="2" t="s">
        <v>348</v>
      </c>
      <c r="BF408" s="2" t="s">
        <v>348</v>
      </c>
      <c r="BG408" s="2" t="s">
        <v>348</v>
      </c>
      <c r="BH408" s="2" t="s">
        <v>348</v>
      </c>
      <c r="BI408" s="2" t="s">
        <v>348</v>
      </c>
      <c r="BJ408" s="2" t="str">
        <f>IF(Table1[[#This Row],[Enrollment Type: Group]]="X", "N", IF(Table1[[#This Row],[Enrollment Type: Atypical]]="A", "O", IF(Table1[[#This Row],[Enrollment Type: Individual]]="I", "O", IF(Table1[[#This Row],[Enrollment Type: Individual within a Group]]="N", "O", "O"))))</f>
        <v>O</v>
      </c>
      <c r="BK408" s="2" t="s">
        <v>348</v>
      </c>
      <c r="BL408" s="2" t="s">
        <v>348</v>
      </c>
      <c r="BM408" s="2" t="s">
        <v>349</v>
      </c>
      <c r="BN408" s="20" t="s">
        <v>348</v>
      </c>
      <c r="BO408" s="20" t="s">
        <v>349</v>
      </c>
      <c r="BP408" s="20" t="s">
        <v>351</v>
      </c>
      <c r="BQ408" s="20" t="s">
        <v>349</v>
      </c>
      <c r="BR408" s="20" t="s">
        <v>348</v>
      </c>
      <c r="BS408" s="20" t="s">
        <v>349</v>
      </c>
      <c r="BT408" s="20" t="s">
        <v>348</v>
      </c>
      <c r="BU40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8" s="20" t="s">
        <v>348</v>
      </c>
      <c r="BW408" s="20" t="s">
        <v>348</v>
      </c>
      <c r="BX408" s="20" t="s">
        <v>348</v>
      </c>
      <c r="BY408" s="23" t="s">
        <v>349</v>
      </c>
    </row>
    <row r="409" spans="1:79" ht="22.5" x14ac:dyDescent="0.25">
      <c r="A409" s="5" t="str">
        <f>Table1[[#This Row],[Provider Type Code]]&amp;""&amp;Table1[[#This Row],[Provider Category (Specialty)]]</f>
        <v>93PJ</v>
      </c>
      <c r="B409" s="5" t="s">
        <v>484</v>
      </c>
      <c r="C409" s="3" t="s">
        <v>248</v>
      </c>
      <c r="D409" s="3" t="s">
        <v>249</v>
      </c>
      <c r="E409" s="2" t="s">
        <v>250</v>
      </c>
      <c r="F409" s="23" t="s">
        <v>518</v>
      </c>
      <c r="G409" s="17" t="s">
        <v>381</v>
      </c>
      <c r="H409" s="17" t="s">
        <v>381</v>
      </c>
      <c r="I409" s="17" t="s">
        <v>381</v>
      </c>
      <c r="J409" s="17" t="s">
        <v>347</v>
      </c>
      <c r="K409" s="2" t="s">
        <v>348</v>
      </c>
      <c r="L409" s="2" t="s">
        <v>348</v>
      </c>
      <c r="M409" s="2" t="s">
        <v>349</v>
      </c>
      <c r="N409" s="2" t="s">
        <v>348</v>
      </c>
      <c r="O409" s="2" t="s">
        <v>348</v>
      </c>
      <c r="P409" s="2" t="s">
        <v>348</v>
      </c>
      <c r="Q409" s="2" t="s">
        <v>348</v>
      </c>
      <c r="R409" s="2" t="s">
        <v>348</v>
      </c>
      <c r="S409" s="2" t="s">
        <v>348</v>
      </c>
      <c r="T409" s="2" t="s">
        <v>348</v>
      </c>
      <c r="U409" s="2" t="s">
        <v>348</v>
      </c>
      <c r="V409" s="2" t="s">
        <v>348</v>
      </c>
      <c r="W409" s="2" t="s">
        <v>348</v>
      </c>
      <c r="X409" s="2" t="s">
        <v>348</v>
      </c>
      <c r="Y409" s="2" t="s">
        <v>348</v>
      </c>
      <c r="Z409" s="2" t="s">
        <v>348</v>
      </c>
      <c r="AA409" s="2" t="s">
        <v>348</v>
      </c>
      <c r="AB409" s="2" t="s">
        <v>348</v>
      </c>
      <c r="AC409" s="2" t="s">
        <v>348</v>
      </c>
      <c r="AD409" s="2" t="s">
        <v>348</v>
      </c>
      <c r="AE409" s="2" t="s">
        <v>348</v>
      </c>
      <c r="AF409" s="2" t="s">
        <v>348</v>
      </c>
      <c r="AG409" s="2" t="s">
        <v>349</v>
      </c>
      <c r="AH409" s="2" t="s">
        <v>348</v>
      </c>
      <c r="AI409" s="2" t="s">
        <v>348</v>
      </c>
      <c r="AJ409" s="2" t="s">
        <v>348</v>
      </c>
      <c r="AK409" s="2" t="s">
        <v>348</v>
      </c>
      <c r="AL409" s="2" t="s">
        <v>348</v>
      </c>
      <c r="AM409" s="2" t="s">
        <v>348</v>
      </c>
      <c r="AN409" s="2" t="s">
        <v>348</v>
      </c>
      <c r="AO409" s="2" t="s">
        <v>348</v>
      </c>
      <c r="AP409" s="2" t="s">
        <v>348</v>
      </c>
      <c r="AQ409" s="2" t="s">
        <v>348</v>
      </c>
      <c r="AR409" s="2" t="s">
        <v>348</v>
      </c>
      <c r="AS409" s="2" t="s">
        <v>348</v>
      </c>
      <c r="AT409" s="2" t="str">
        <f>IF(Table1[[#This Row],[Enrollment Type: Group]]="X", "N", "C")</f>
        <v>C</v>
      </c>
      <c r="AU409" s="2" t="s">
        <v>349</v>
      </c>
      <c r="AV409" s="2" t="s">
        <v>349</v>
      </c>
      <c r="AW409" s="2" t="s">
        <v>348</v>
      </c>
      <c r="AX409" s="2" t="s">
        <v>348</v>
      </c>
      <c r="AY409" s="2" t="str">
        <f>IF(Table1[[#This Row],[Enrollment Type: Individual within a Group]]="X", "Y", IF(Table1[[#This Row],[Enrollment Type: Atypical]]="A", "B", IF(Table1[[#This Row],[Enrollment Type: Individual]]="I", "B", IF(Table1[[#This Row],[Enrollment Type: Group]]="G", "B", "N"))))</f>
        <v>Y</v>
      </c>
      <c r="AZ409" s="2" t="s">
        <v>348</v>
      </c>
      <c r="BA409" s="2" t="s">
        <v>348</v>
      </c>
      <c r="BB409" s="2" t="s">
        <v>348</v>
      </c>
      <c r="BC409" s="2" t="str">
        <f>IF(Table1[[#This Row],[Enrollment Type: Group]]="X", "N", IF(Table1[[#This Row],[Enrollment Type: Atypical]]="A", "R", IF(Table1[[#This Row],[Enrollment Type: Individual]]="I", "R", IF(Table1[[#This Row],[Enrollment Type: Individual within a Group]]="N", "R", "Y"))))</f>
        <v>Y</v>
      </c>
      <c r="BD409" s="2" t="s">
        <v>348</v>
      </c>
      <c r="BE409" s="2" t="s">
        <v>348</v>
      </c>
      <c r="BF409" s="2" t="s">
        <v>348</v>
      </c>
      <c r="BG409" s="2" t="s">
        <v>348</v>
      </c>
      <c r="BH409" s="2" t="s">
        <v>348</v>
      </c>
      <c r="BI409" s="2" t="s">
        <v>348</v>
      </c>
      <c r="BJ409" s="2" t="str">
        <f>IF(Table1[[#This Row],[Enrollment Type: Group]]="X", "N", IF(Table1[[#This Row],[Enrollment Type: Atypical]]="A", "O", IF(Table1[[#This Row],[Enrollment Type: Individual]]="I", "O", IF(Table1[[#This Row],[Enrollment Type: Individual within a Group]]="N", "O", "O"))))</f>
        <v>O</v>
      </c>
      <c r="BK409" s="2" t="s">
        <v>348</v>
      </c>
      <c r="BL409" s="2" t="s">
        <v>348</v>
      </c>
      <c r="BM409" s="2" t="s">
        <v>349</v>
      </c>
      <c r="BN409" s="20" t="s">
        <v>349</v>
      </c>
      <c r="BO409" s="20" t="s">
        <v>349</v>
      </c>
      <c r="BP409" s="20" t="s">
        <v>351</v>
      </c>
      <c r="BQ409" s="20" t="s">
        <v>349</v>
      </c>
      <c r="BR409" s="20" t="s">
        <v>348</v>
      </c>
      <c r="BS409" s="20" t="s">
        <v>349</v>
      </c>
      <c r="BT409" s="20" t="s">
        <v>348</v>
      </c>
      <c r="BU40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9" s="20" t="s">
        <v>348</v>
      </c>
      <c r="BW409" s="20" t="s">
        <v>348</v>
      </c>
      <c r="BX409" s="20" t="s">
        <v>348</v>
      </c>
      <c r="BY409" s="23" t="s">
        <v>349</v>
      </c>
      <c r="CA409" s="2" t="s">
        <v>311</v>
      </c>
    </row>
    <row r="410" spans="1:79" ht="22.5" x14ac:dyDescent="0.25">
      <c r="A410" s="36" t="str">
        <f>Table1[[#This Row],[Provider Type Code]]&amp;""&amp;Table1[[#This Row],[Provider Category (Specialty)]]</f>
        <v>94AH</v>
      </c>
      <c r="B410" s="5" t="s">
        <v>485</v>
      </c>
      <c r="C410" s="3" t="s">
        <v>130</v>
      </c>
      <c r="D410" s="3" t="s">
        <v>131</v>
      </c>
      <c r="E410" s="2" t="s">
        <v>132</v>
      </c>
      <c r="F410" s="23" t="s">
        <v>518</v>
      </c>
      <c r="G410" s="17" t="s">
        <v>381</v>
      </c>
      <c r="H410" s="17" t="s">
        <v>381</v>
      </c>
      <c r="I410" s="17" t="s">
        <v>381</v>
      </c>
      <c r="J410" s="17" t="s">
        <v>347</v>
      </c>
      <c r="K410" s="2" t="s">
        <v>348</v>
      </c>
      <c r="L410" s="2" t="s">
        <v>348</v>
      </c>
      <c r="M410" s="2" t="s">
        <v>348</v>
      </c>
      <c r="N410" s="2" t="s">
        <v>349</v>
      </c>
      <c r="O410" s="2" t="s">
        <v>348</v>
      </c>
      <c r="P410" s="2" t="s">
        <v>348</v>
      </c>
      <c r="Q410" s="2" t="s">
        <v>348</v>
      </c>
      <c r="R410" s="2" t="s">
        <v>348</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348</v>
      </c>
      <c r="AQ410" s="2" t="s">
        <v>348</v>
      </c>
      <c r="AR410" s="2" t="s">
        <v>348</v>
      </c>
      <c r="AS410" s="2" t="s">
        <v>349</v>
      </c>
      <c r="AT410" s="2" t="str">
        <f>IF(Table1[[#This Row],[Enrollment Type: Group]]="X", "N", "C")</f>
        <v>C</v>
      </c>
      <c r="AU410" s="2" t="s">
        <v>348</v>
      </c>
      <c r="AV410" s="2" t="s">
        <v>348</v>
      </c>
      <c r="AW410" s="2" t="s">
        <v>348</v>
      </c>
      <c r="AX410" s="2" t="s">
        <v>348</v>
      </c>
      <c r="AY410" s="2" t="str">
        <f>IF(Table1[[#This Row],[Enrollment Type: Individual within a Group]]="X", "Y", IF(Table1[[#This Row],[Enrollment Type: Atypical]]="A", "B", IF(Table1[[#This Row],[Enrollment Type: Individual]]="I", "B", IF(Table1[[#This Row],[Enrollment Type: Group]]="G", "B", "N"))))</f>
        <v>Y</v>
      </c>
      <c r="AZ410" s="2" t="s">
        <v>348</v>
      </c>
      <c r="BA410" s="2" t="s">
        <v>348</v>
      </c>
      <c r="BB410" s="2" t="s">
        <v>348</v>
      </c>
      <c r="BC410" s="2" t="str">
        <f>IF(Table1[[#This Row],[Enrollment Type: Group]]="X", "N", IF(Table1[[#This Row],[Enrollment Type: Atypical]]="A", "R", IF(Table1[[#This Row],[Enrollment Type: Individual]]="I", "R", IF(Table1[[#This Row],[Enrollment Type: Individual within a Group]]="N", "R", "Y"))))</f>
        <v>Y</v>
      </c>
      <c r="BD410" s="2" t="s">
        <v>348</v>
      </c>
      <c r="BE410" s="2" t="s">
        <v>348</v>
      </c>
      <c r="BF410" s="2" t="s">
        <v>348</v>
      </c>
      <c r="BG410" s="2" t="s">
        <v>348</v>
      </c>
      <c r="BH410" s="2" t="s">
        <v>348</v>
      </c>
      <c r="BI410" s="2" t="s">
        <v>348</v>
      </c>
      <c r="BJ410" s="2" t="str">
        <f>IF(Table1[[#This Row],[Enrollment Type: Group]]="X", "N", IF(Table1[[#This Row],[Enrollment Type: Atypical]]="A", "O", IF(Table1[[#This Row],[Enrollment Type: Individual]]="I", "O", IF(Table1[[#This Row],[Enrollment Type: Individual within a Group]]="N", "O", "O"))))</f>
        <v>O</v>
      </c>
      <c r="BK410" s="2" t="s">
        <v>348</v>
      </c>
      <c r="BL410" s="2" t="s">
        <v>348</v>
      </c>
      <c r="BM410" s="2" t="s">
        <v>349</v>
      </c>
      <c r="BN410" s="20" t="s">
        <v>348</v>
      </c>
      <c r="BO410" s="20" t="s">
        <v>349</v>
      </c>
      <c r="BP410" s="20" t="s">
        <v>351</v>
      </c>
      <c r="BQ410" s="20" t="s">
        <v>349</v>
      </c>
      <c r="BR410" s="20" t="s">
        <v>348</v>
      </c>
      <c r="BS410" s="20" t="s">
        <v>349</v>
      </c>
      <c r="BT410" s="20" t="s">
        <v>348</v>
      </c>
      <c r="BU410" s="20" t="s">
        <v>348</v>
      </c>
      <c r="BV410" s="20" t="s">
        <v>348</v>
      </c>
      <c r="BW410" s="20" t="s">
        <v>348</v>
      </c>
      <c r="BX410" s="20" t="s">
        <v>348</v>
      </c>
      <c r="BY410" s="23" t="s">
        <v>349</v>
      </c>
    </row>
    <row r="411" spans="1:79" ht="22.5" x14ac:dyDescent="0.25">
      <c r="A411" s="36" t="str">
        <f>Table1[[#This Row],[Provider Type Code]]&amp;""&amp;Table1[[#This Row],[Provider Category (Specialty)]]</f>
        <v>94AL</v>
      </c>
      <c r="B411" s="5" t="s">
        <v>485</v>
      </c>
      <c r="C411" s="3" t="s">
        <v>130</v>
      </c>
      <c r="D411" s="3" t="s">
        <v>133</v>
      </c>
      <c r="E411" s="2" t="s">
        <v>134</v>
      </c>
      <c r="F411" s="23" t="s">
        <v>518</v>
      </c>
      <c r="G411" s="17" t="s">
        <v>381</v>
      </c>
      <c r="H411" s="17" t="s">
        <v>381</v>
      </c>
      <c r="I411" s="17" t="s">
        <v>381</v>
      </c>
      <c r="J411" s="17" t="s">
        <v>347</v>
      </c>
      <c r="K411" s="2" t="s">
        <v>348</v>
      </c>
      <c r="L411" s="2" t="s">
        <v>348</v>
      </c>
      <c r="M411" s="2" t="s">
        <v>348</v>
      </c>
      <c r="N411" s="2" t="s">
        <v>348</v>
      </c>
      <c r="O411" s="2" t="s">
        <v>348</v>
      </c>
      <c r="P411" s="2" t="s">
        <v>348</v>
      </c>
      <c r="Q411" s="2" t="s">
        <v>348</v>
      </c>
      <c r="R411" s="2" t="s">
        <v>349</v>
      </c>
      <c r="S411" s="2" t="s">
        <v>348</v>
      </c>
      <c r="T411" s="2" t="s">
        <v>348</v>
      </c>
      <c r="U411" s="2" t="s">
        <v>348</v>
      </c>
      <c r="V411" s="2" t="s">
        <v>348</v>
      </c>
      <c r="W411" s="2" t="s">
        <v>348</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348</v>
      </c>
      <c r="AQ411" s="2" t="s">
        <v>348</v>
      </c>
      <c r="AR411" s="2" t="s">
        <v>348</v>
      </c>
      <c r="AS411" s="2" t="s">
        <v>349</v>
      </c>
      <c r="AT411" s="2" t="str">
        <f>IF(Table1[[#This Row],[Enrollment Type: Group]]="X", "N", "C")</f>
        <v>C</v>
      </c>
      <c r="AU411" s="2" t="s">
        <v>348</v>
      </c>
      <c r="AV411" s="2" t="s">
        <v>348</v>
      </c>
      <c r="AW411" s="2" t="s">
        <v>348</v>
      </c>
      <c r="AX411" s="2" t="s">
        <v>348</v>
      </c>
      <c r="AY411" s="2" t="str">
        <f>IF(Table1[[#This Row],[Enrollment Type: Individual within a Group]]="X", "Y", IF(Table1[[#This Row],[Enrollment Type: Atypical]]="A", "B", IF(Table1[[#This Row],[Enrollment Type: Individual]]="I", "B", IF(Table1[[#This Row],[Enrollment Type: Group]]="G", "B", "N"))))</f>
        <v>Y</v>
      </c>
      <c r="AZ411" s="2" t="s">
        <v>348</v>
      </c>
      <c r="BA411" s="2" t="s">
        <v>348</v>
      </c>
      <c r="BB411" s="2" t="s">
        <v>348</v>
      </c>
      <c r="BC411" s="2" t="str">
        <f>IF(Table1[[#This Row],[Enrollment Type: Group]]="X", "N", IF(Table1[[#This Row],[Enrollment Type: Atypical]]="A", "R", IF(Table1[[#This Row],[Enrollment Type: Individual]]="I", "R", IF(Table1[[#This Row],[Enrollment Type: Individual within a Group]]="N", "R", "Y"))))</f>
        <v>Y</v>
      </c>
      <c r="BD411" s="2" t="s">
        <v>348</v>
      </c>
      <c r="BE411" s="2" t="s">
        <v>348</v>
      </c>
      <c r="BF411" s="2" t="s">
        <v>348</v>
      </c>
      <c r="BG411" s="2" t="s">
        <v>348</v>
      </c>
      <c r="BH411" s="2" t="s">
        <v>348</v>
      </c>
      <c r="BI411" s="2" t="s">
        <v>348</v>
      </c>
      <c r="BJ411" s="2" t="str">
        <f>IF(Table1[[#This Row],[Enrollment Type: Group]]="X", "N", IF(Table1[[#This Row],[Enrollment Type: Atypical]]="A", "O", IF(Table1[[#This Row],[Enrollment Type: Individual]]="I", "O", IF(Table1[[#This Row],[Enrollment Type: Individual within a Group]]="N", "O", "O"))))</f>
        <v>O</v>
      </c>
      <c r="BK411" s="2" t="s">
        <v>348</v>
      </c>
      <c r="BL411" s="2" t="s">
        <v>348</v>
      </c>
      <c r="BM411" s="2" t="s">
        <v>349</v>
      </c>
      <c r="BN411" s="20" t="s">
        <v>348</v>
      </c>
      <c r="BO411" s="20" t="s">
        <v>349</v>
      </c>
      <c r="BP411" s="20" t="s">
        <v>351</v>
      </c>
      <c r="BQ411" s="20" t="s">
        <v>349</v>
      </c>
      <c r="BR411" s="20" t="s">
        <v>348</v>
      </c>
      <c r="BS411" s="20" t="s">
        <v>349</v>
      </c>
      <c r="BT411" s="20" t="s">
        <v>348</v>
      </c>
      <c r="BU411" s="20" t="s">
        <v>348</v>
      </c>
      <c r="BV411" s="20" t="s">
        <v>348</v>
      </c>
      <c r="BW411" s="20" t="s">
        <v>348</v>
      </c>
      <c r="BX411" s="20" t="s">
        <v>348</v>
      </c>
      <c r="BY411" s="23" t="s">
        <v>349</v>
      </c>
    </row>
    <row r="412" spans="1:79" ht="33.75" x14ac:dyDescent="0.25">
      <c r="A412" s="36" t="str">
        <f>Table1[[#This Row],[Provider Type Code]]&amp;""&amp;Table1[[#This Row],[Provider Category (Specialty)]]</f>
        <v>94AP</v>
      </c>
      <c r="B412" s="5" t="s">
        <v>485</v>
      </c>
      <c r="C412" s="3" t="s">
        <v>130</v>
      </c>
      <c r="D412" s="3" t="s">
        <v>135</v>
      </c>
      <c r="E412" s="2" t="s">
        <v>136</v>
      </c>
      <c r="F412" s="23" t="s">
        <v>518</v>
      </c>
      <c r="G412" s="17" t="s">
        <v>381</v>
      </c>
      <c r="H412" s="17" t="s">
        <v>381</v>
      </c>
      <c r="I412" s="17" t="s">
        <v>381</v>
      </c>
      <c r="J412" s="17" t="s">
        <v>347</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349</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
        <v>348</v>
      </c>
      <c r="AR412" s="2" t="s">
        <v>348</v>
      </c>
      <c r="AS412" s="2" t="s">
        <v>349</v>
      </c>
      <c r="AT412" s="2" t="str">
        <f>IF(Table1[[#This Row],[Enrollment Type: Group]]="X", "N", "C")</f>
        <v>C</v>
      </c>
      <c r="AU412" s="2" t="s">
        <v>348</v>
      </c>
      <c r="AV412" s="2" t="s">
        <v>348</v>
      </c>
      <c r="AW412" s="2" t="s">
        <v>348</v>
      </c>
      <c r="AX412" s="2" t="s">
        <v>348</v>
      </c>
      <c r="AY412" s="2" t="str">
        <f>IF(Table1[[#This Row],[Enrollment Type: Individual within a Group]]="X", "Y", IF(Table1[[#This Row],[Enrollment Type: Atypical]]="A", "B", IF(Table1[[#This Row],[Enrollment Type: Individual]]="I", "B", IF(Table1[[#This Row],[Enrollment Type: Group]]="G", "B", "N"))))</f>
        <v>Y</v>
      </c>
      <c r="AZ412" s="2" t="s">
        <v>348</v>
      </c>
      <c r="BA412" s="2" t="s">
        <v>348</v>
      </c>
      <c r="BB412" s="2" t="s">
        <v>348</v>
      </c>
      <c r="BC412" s="2" t="str">
        <f>IF(Table1[[#This Row],[Enrollment Type: Group]]="X", "N", IF(Table1[[#This Row],[Enrollment Type: Atypical]]="A", "R", IF(Table1[[#This Row],[Enrollment Type: Individual]]="I", "R", IF(Table1[[#This Row],[Enrollment Type: Individual within a Group]]="N", "R", "Y"))))</f>
        <v>Y</v>
      </c>
      <c r="BD412" s="2" t="s">
        <v>348</v>
      </c>
      <c r="BE412" s="2" t="s">
        <v>348</v>
      </c>
      <c r="BF412" s="2" t="s">
        <v>348</v>
      </c>
      <c r="BG412" s="2" t="s">
        <v>348</v>
      </c>
      <c r="BH412" s="2" t="s">
        <v>348</v>
      </c>
      <c r="BI412" s="2" t="s">
        <v>348</v>
      </c>
      <c r="BJ412" s="2" t="str">
        <f>IF(Table1[[#This Row],[Enrollment Type: Group]]="X", "N", IF(Table1[[#This Row],[Enrollment Type: Atypical]]="A", "O", IF(Table1[[#This Row],[Enrollment Type: Individual]]="I", "O", IF(Table1[[#This Row],[Enrollment Type: Individual within a Group]]="N", "O", "O"))))</f>
        <v>O</v>
      </c>
      <c r="BK412" s="2" t="s">
        <v>348</v>
      </c>
      <c r="BL412" s="2" t="s">
        <v>348</v>
      </c>
      <c r="BM412" s="2" t="s">
        <v>349</v>
      </c>
      <c r="BN412" s="20" t="s">
        <v>348</v>
      </c>
      <c r="BO412" s="20" t="s">
        <v>349</v>
      </c>
      <c r="BP412" s="20" t="s">
        <v>351</v>
      </c>
      <c r="BQ412" s="20" t="s">
        <v>349</v>
      </c>
      <c r="BR412" s="20" t="s">
        <v>348</v>
      </c>
      <c r="BS412" s="20" t="s">
        <v>349</v>
      </c>
      <c r="BT412" s="20" t="s">
        <v>348</v>
      </c>
      <c r="BU412" s="20" t="s">
        <v>348</v>
      </c>
      <c r="BV412" s="20" t="s">
        <v>348</v>
      </c>
      <c r="BW412" s="20" t="s">
        <v>348</v>
      </c>
      <c r="BX412" s="20" t="s">
        <v>348</v>
      </c>
      <c r="BY412" s="23" t="s">
        <v>349</v>
      </c>
    </row>
    <row r="413" spans="1:79" s="18" customFormat="1" ht="33.75" x14ac:dyDescent="0.25">
      <c r="A413" s="36" t="str">
        <f>Table1[[#This Row],[Provider Type Code]]&amp;""&amp;Table1[[#This Row],[Provider Category (Specialty)]]</f>
        <v>95BP</v>
      </c>
      <c r="B413" s="5" t="s">
        <v>330</v>
      </c>
      <c r="C413" s="3" t="s">
        <v>670</v>
      </c>
      <c r="D413" s="3" t="s">
        <v>675</v>
      </c>
      <c r="E413" s="2" t="s">
        <v>676</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
        <v>348</v>
      </c>
      <c r="AR413" s="2" t="s">
        <v>348</v>
      </c>
      <c r="AS413" s="2" t="s">
        <v>348</v>
      </c>
      <c r="AT413" s="2" t="str">
        <f>IF(Table1[[#This Row],[Enrollment Type: Group]]="X", "N", "C")</f>
        <v>N</v>
      </c>
      <c r="AU413" s="2" t="s">
        <v>348</v>
      </c>
      <c r="AV413" s="2" t="s">
        <v>348</v>
      </c>
      <c r="AW413" s="2" t="s">
        <v>348</v>
      </c>
      <c r="AX413" s="2" t="s">
        <v>348</v>
      </c>
      <c r="AY413" s="2" t="s">
        <v>348</v>
      </c>
      <c r="AZ413" s="2" t="s">
        <v>348</v>
      </c>
      <c r="BA413" s="2" t="s">
        <v>348</v>
      </c>
      <c r="BB413" s="2" t="s">
        <v>348</v>
      </c>
      <c r="BC413" s="2" t="str">
        <f>IF(Table1[[#This Row],[Enrollment Type: Group]]="X", "N", IF(Table1[[#This Row],[Enrollment Type: Atypical]]="A", "R", IF(Table1[[#This Row],[Enrollment Type: Individual]]="I", "R", IF(Table1[[#This Row],[Enrollment Type: Individual within a Group]]="N", "R", "Y"))))</f>
        <v>N</v>
      </c>
      <c r="BD413" s="2" t="s">
        <v>348</v>
      </c>
      <c r="BE413" s="2" t="s">
        <v>348</v>
      </c>
      <c r="BF413" s="2" t="s">
        <v>348</v>
      </c>
      <c r="BG413" s="2" t="s">
        <v>348</v>
      </c>
      <c r="BH413" s="2" t="s">
        <v>348</v>
      </c>
      <c r="BI413" s="2" t="s">
        <v>348</v>
      </c>
      <c r="BJ413" s="2" t="str">
        <f>IF(Table1[[#This Row],[Enrollment Type: Group]]="X", "N", IF(Table1[[#This Row],[Enrollment Type: Atypical]]="A", "O", IF(Table1[[#This Row],[Enrollment Type: Individual]]="I", "O", IF(Table1[[#This Row],[Enrollment Type: Individual within a Group]]="N", "O", "O"))))</f>
        <v>N</v>
      </c>
      <c r="BK413" s="2" t="s">
        <v>348</v>
      </c>
      <c r="BL413" s="2" t="s">
        <v>348</v>
      </c>
      <c r="BM413" s="2" t="s">
        <v>348</v>
      </c>
      <c r="BN413" s="20" t="s">
        <v>348</v>
      </c>
      <c r="BO413" s="20" t="s">
        <v>348</v>
      </c>
      <c r="BP413" s="20" t="s">
        <v>348</v>
      </c>
      <c r="BQ413" s="20" t="s">
        <v>348</v>
      </c>
      <c r="BR413" s="20" t="s">
        <v>348</v>
      </c>
      <c r="BS413" s="20" t="s">
        <v>349</v>
      </c>
      <c r="BT413" s="20" t="s">
        <v>348</v>
      </c>
      <c r="BU41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413" s="20" t="s">
        <v>348</v>
      </c>
      <c r="BW413" s="20" t="s">
        <v>348</v>
      </c>
      <c r="BX413" s="20" t="s">
        <v>348</v>
      </c>
      <c r="BY413" s="23" t="s">
        <v>348</v>
      </c>
    </row>
    <row r="414" spans="1:79" s="18" customFormat="1" ht="33.75" x14ac:dyDescent="0.25">
      <c r="A414" s="36" t="str">
        <f>Table1[[#This Row],[Provider Type Code]]&amp;""&amp;Table1[[#This Row],[Provider Category (Specialty)]]</f>
        <v>95CA</v>
      </c>
      <c r="B414" s="5" t="s">
        <v>330</v>
      </c>
      <c r="C414" s="21" t="s">
        <v>670</v>
      </c>
      <c r="D414" s="3" t="s">
        <v>805</v>
      </c>
      <c r="E414" s="2" t="s">
        <v>808</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349</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
        <v>349</v>
      </c>
      <c r="AR414" s="2" t="s">
        <v>348</v>
      </c>
      <c r="AS414" s="2" t="s">
        <v>348</v>
      </c>
      <c r="AT414" s="2" t="s">
        <v>348</v>
      </c>
      <c r="AU414" s="2" t="s">
        <v>348</v>
      </c>
      <c r="AV414" s="2" t="s">
        <v>348</v>
      </c>
      <c r="AW414" s="2" t="s">
        <v>348</v>
      </c>
      <c r="AX414" s="2" t="s">
        <v>348</v>
      </c>
      <c r="AY414" s="2" t="s">
        <v>348</v>
      </c>
      <c r="AZ414" s="2" t="s">
        <v>348</v>
      </c>
      <c r="BA414" s="2" t="s">
        <v>348</v>
      </c>
      <c r="BB414" s="2" t="s">
        <v>348</v>
      </c>
      <c r="BC414" s="48" t="s">
        <v>348</v>
      </c>
      <c r="BD414" s="2" t="s">
        <v>348</v>
      </c>
      <c r="BE414" s="2" t="s">
        <v>348</v>
      </c>
      <c r="BF414" s="2" t="s">
        <v>348</v>
      </c>
      <c r="BG414" s="2" t="s">
        <v>348</v>
      </c>
      <c r="BH414" s="2" t="s">
        <v>348</v>
      </c>
      <c r="BI414" s="2" t="s">
        <v>348</v>
      </c>
      <c r="BJ414" s="2" t="s">
        <v>348</v>
      </c>
      <c r="BK414" s="2" t="s">
        <v>348</v>
      </c>
      <c r="BL414" s="2" t="s">
        <v>348</v>
      </c>
      <c r="BM414" s="2" t="s">
        <v>348</v>
      </c>
      <c r="BN414" s="20" t="s">
        <v>348</v>
      </c>
      <c r="BO414" s="20" t="s">
        <v>348</v>
      </c>
      <c r="BP414" s="20" t="s">
        <v>348</v>
      </c>
      <c r="BQ414" s="20" t="s">
        <v>348</v>
      </c>
      <c r="BR414" s="20" t="s">
        <v>348</v>
      </c>
      <c r="BS414" s="20" t="s">
        <v>348</v>
      </c>
      <c r="BT414" s="20" t="s">
        <v>348</v>
      </c>
      <c r="BU414" s="20" t="s">
        <v>348</v>
      </c>
      <c r="BV414" s="20" t="s">
        <v>348</v>
      </c>
      <c r="BW414" s="20" t="s">
        <v>348</v>
      </c>
      <c r="BX414" s="20" t="s">
        <v>348</v>
      </c>
      <c r="BY414" s="23" t="s">
        <v>348</v>
      </c>
      <c r="BZ414" s="1"/>
      <c r="CA414" s="1"/>
    </row>
    <row r="415" spans="1:79" s="18" customFormat="1" ht="33.75" x14ac:dyDescent="0.25">
      <c r="A415" s="36" t="str">
        <f>Table1[[#This Row],[Provider Type Code]]&amp;""&amp;Table1[[#This Row],[Provider Category (Specialty)]]</f>
        <v>95CS</v>
      </c>
      <c r="B415" s="5" t="s">
        <v>330</v>
      </c>
      <c r="C415" s="3" t="s">
        <v>670</v>
      </c>
      <c r="D415" s="3" t="s">
        <v>687</v>
      </c>
      <c r="E415" s="2" t="s">
        <v>686</v>
      </c>
      <c r="F415" s="23" t="s">
        <v>247</v>
      </c>
      <c r="G415" s="17" t="s">
        <v>353</v>
      </c>
      <c r="H415" s="17" t="s">
        <v>381</v>
      </c>
      <c r="I415" s="17" t="s">
        <v>381</v>
      </c>
      <c r="J415" s="17" t="s">
        <v>381</v>
      </c>
      <c r="K415" s="2" t="s">
        <v>348</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
        <v>348</v>
      </c>
      <c r="AR415" s="2" t="s">
        <v>348</v>
      </c>
      <c r="AS415" s="2" t="s">
        <v>348</v>
      </c>
      <c r="AT415" s="2" t="str">
        <f>IF(Table1[[#This Row],[Enrollment Type: Group]]="X", "N", "C")</f>
        <v>N</v>
      </c>
      <c r="AU415" s="2" t="s">
        <v>348</v>
      </c>
      <c r="AV415" s="2" t="s">
        <v>348</v>
      </c>
      <c r="AW415" s="2" t="s">
        <v>348</v>
      </c>
      <c r="AX415" s="2" t="s">
        <v>348</v>
      </c>
      <c r="AY415" s="2" t="s">
        <v>348</v>
      </c>
      <c r="AZ415" s="2" t="s">
        <v>348</v>
      </c>
      <c r="BA415" s="2" t="s">
        <v>348</v>
      </c>
      <c r="BB415" s="2" t="s">
        <v>348</v>
      </c>
      <c r="BC415" s="2" t="str">
        <f>IF(Table1[[#This Row],[Enrollment Type: Group]]="X", "N", IF(Table1[[#This Row],[Enrollment Type: Atypical]]="A", "R", IF(Table1[[#This Row],[Enrollment Type: Individual]]="I", "R", IF(Table1[[#This Row],[Enrollment Type: Individual within a Group]]="N", "R", "Y"))))</f>
        <v>N</v>
      </c>
      <c r="BD415" s="2" t="s">
        <v>348</v>
      </c>
      <c r="BE415" s="2" t="s">
        <v>348</v>
      </c>
      <c r="BF415" s="2" t="s">
        <v>348</v>
      </c>
      <c r="BG415" s="2" t="s">
        <v>348</v>
      </c>
      <c r="BH415" s="2" t="s">
        <v>348</v>
      </c>
      <c r="BI415" s="2" t="s">
        <v>348</v>
      </c>
      <c r="BJ415" s="2" t="str">
        <f>IF(Table1[[#This Row],[Enrollment Type: Group]]="X", "N", IF(Table1[[#This Row],[Enrollment Type: Atypical]]="A", "O", IF(Table1[[#This Row],[Enrollment Type: Individual]]="I", "O", IF(Table1[[#This Row],[Enrollment Type: Individual within a Group]]="N", "O", "O"))))</f>
        <v>N</v>
      </c>
      <c r="BK415" s="2" t="s">
        <v>348</v>
      </c>
      <c r="BL415" s="2" t="s">
        <v>348</v>
      </c>
      <c r="BM415" s="2" t="s">
        <v>348</v>
      </c>
      <c r="BN415" s="20" t="s">
        <v>348</v>
      </c>
      <c r="BO415" s="20" t="s">
        <v>348</v>
      </c>
      <c r="BP415" s="20" t="s">
        <v>348</v>
      </c>
      <c r="BQ415" s="20" t="s">
        <v>348</v>
      </c>
      <c r="BR415" s="20" t="s">
        <v>348</v>
      </c>
      <c r="BS415" s="20" t="s">
        <v>349</v>
      </c>
      <c r="BT415" s="20" t="s">
        <v>348</v>
      </c>
      <c r="BU41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415" s="20" t="s">
        <v>348</v>
      </c>
      <c r="BW415" s="20" t="s">
        <v>348</v>
      </c>
      <c r="BX415" s="20" t="s">
        <v>348</v>
      </c>
      <c r="BY415" s="23" t="s">
        <v>348</v>
      </c>
    </row>
    <row r="416" spans="1:79" ht="56.25" x14ac:dyDescent="0.25">
      <c r="A416" s="5" t="str">
        <f>Table1[[#This Row],[Provider Type Code]]&amp;""&amp;Table1[[#This Row],[Provider Category (Specialty)]]</f>
        <v>95NT</v>
      </c>
      <c r="B416" s="5" t="s">
        <v>330</v>
      </c>
      <c r="C416" s="3" t="s">
        <v>670</v>
      </c>
      <c r="D416" s="3" t="s">
        <v>258</v>
      </c>
      <c r="E416" s="2" t="s">
        <v>678</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
        <v>348</v>
      </c>
      <c r="AR416" s="2" t="s">
        <v>348</v>
      </c>
      <c r="AS416" s="2" t="s">
        <v>348</v>
      </c>
      <c r="AT416" s="2" t="str">
        <f>IF(Table1[[#This Row],[Enrollment Type: Group]]="X", "N", "C")</f>
        <v>N</v>
      </c>
      <c r="AU416" s="2" t="s">
        <v>348</v>
      </c>
      <c r="AV416" s="2" t="s">
        <v>348</v>
      </c>
      <c r="AW416" s="2" t="s">
        <v>348</v>
      </c>
      <c r="AX416" s="2" t="s">
        <v>348</v>
      </c>
      <c r="AY416" s="2" t="s">
        <v>348</v>
      </c>
      <c r="AZ416" s="2" t="s">
        <v>348</v>
      </c>
      <c r="BA416" s="2" t="s">
        <v>348</v>
      </c>
      <c r="BB416" s="2" t="s">
        <v>348</v>
      </c>
      <c r="BC416" s="2" t="str">
        <f>IF(Table1[[#This Row],[Enrollment Type: Group]]="X", "N", IF(Table1[[#This Row],[Enrollment Type: Atypical]]="A", "R", IF(Table1[[#This Row],[Enrollment Type: Individual]]="I", "R", IF(Table1[[#This Row],[Enrollment Type: Individual within a Group]]="N", "R", "Y"))))</f>
        <v>N</v>
      </c>
      <c r="BD416" s="2" t="s">
        <v>348</v>
      </c>
      <c r="BE416" s="2" t="s">
        <v>348</v>
      </c>
      <c r="BF416" s="2" t="s">
        <v>348</v>
      </c>
      <c r="BG416" s="2" t="s">
        <v>348</v>
      </c>
      <c r="BH416" s="2" t="s">
        <v>348</v>
      </c>
      <c r="BI416" s="2" t="s">
        <v>348</v>
      </c>
      <c r="BJ416" s="2" t="str">
        <f>IF(Table1[[#This Row],[Enrollment Type: Group]]="X", "N", IF(Table1[[#This Row],[Enrollment Type: Atypical]]="A", "O", IF(Table1[[#This Row],[Enrollment Type: Individual]]="I", "O", IF(Table1[[#This Row],[Enrollment Type: Individual within a Group]]="N", "O", "O"))))</f>
        <v>N</v>
      </c>
      <c r="BK416" s="2" t="s">
        <v>348</v>
      </c>
      <c r="BL416" s="2" t="s">
        <v>348</v>
      </c>
      <c r="BM416" s="2" t="s">
        <v>348</v>
      </c>
      <c r="BN416" s="20" t="s">
        <v>348</v>
      </c>
      <c r="BO416" s="20" t="s">
        <v>348</v>
      </c>
      <c r="BP416" s="20" t="s">
        <v>348</v>
      </c>
      <c r="BQ416" s="20" t="s">
        <v>348</v>
      </c>
      <c r="BR416" s="20" t="s">
        <v>348</v>
      </c>
      <c r="BS416" s="20" t="s">
        <v>349</v>
      </c>
      <c r="BT416" s="20" t="s">
        <v>348</v>
      </c>
      <c r="BU416" s="20" t="s">
        <v>348</v>
      </c>
      <c r="BV416" s="20" t="s">
        <v>348</v>
      </c>
      <c r="BW416" s="20" t="s">
        <v>348</v>
      </c>
      <c r="BX416" s="20" t="s">
        <v>348</v>
      </c>
      <c r="BY416" s="23" t="s">
        <v>348</v>
      </c>
    </row>
    <row r="417" spans="1:77" ht="33.75" x14ac:dyDescent="0.25">
      <c r="A417" s="5" t="str">
        <f>Table1[[#This Row],[Provider Type Code]]&amp;""&amp;Table1[[#This Row],[Provider Category (Specialty)]]</f>
        <v>95NU</v>
      </c>
      <c r="B417" s="5" t="s">
        <v>330</v>
      </c>
      <c r="C417" s="3" t="s">
        <v>670</v>
      </c>
      <c r="D417" s="3" t="s">
        <v>261</v>
      </c>
      <c r="E417" s="2" t="s">
        <v>608</v>
      </c>
      <c r="F417" s="23" t="s">
        <v>247</v>
      </c>
      <c r="G417" s="17" t="s">
        <v>353</v>
      </c>
      <c r="H417" s="17" t="s">
        <v>381</v>
      </c>
      <c r="I417" s="17" t="s">
        <v>381</v>
      </c>
      <c r="J417" s="17" t="s">
        <v>381</v>
      </c>
      <c r="K417" s="2" t="s">
        <v>348</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
        <v>348</v>
      </c>
      <c r="AR417" s="2" t="s">
        <v>348</v>
      </c>
      <c r="AS417" s="2" t="s">
        <v>348</v>
      </c>
      <c r="AT417" s="2" t="str">
        <f>IF(Table1[[#This Row],[Enrollment Type: Group]]="X", "N", "C")</f>
        <v>N</v>
      </c>
      <c r="AU417" s="2" t="s">
        <v>348</v>
      </c>
      <c r="AV417" s="2" t="s">
        <v>348</v>
      </c>
      <c r="AW417" s="2" t="s">
        <v>351</v>
      </c>
      <c r="AX417" s="2" t="s">
        <v>348</v>
      </c>
      <c r="AY417" s="2" t="s">
        <v>348</v>
      </c>
      <c r="AZ417" s="2" t="s">
        <v>348</v>
      </c>
      <c r="BA417" s="2" t="s">
        <v>348</v>
      </c>
      <c r="BB417" s="2" t="s">
        <v>348</v>
      </c>
      <c r="BC417" s="2" t="str">
        <f>IF(Table1[[#This Row],[Enrollment Type: Group]]="X", "N", IF(Table1[[#This Row],[Enrollment Type: Atypical]]="A", "R", IF(Table1[[#This Row],[Enrollment Type: Individual]]="I", "R", IF(Table1[[#This Row],[Enrollment Type: Individual within a Group]]="N", "R", "Y"))))</f>
        <v>N</v>
      </c>
      <c r="BD417" s="2" t="s">
        <v>348</v>
      </c>
      <c r="BE417" s="2" t="s">
        <v>348</v>
      </c>
      <c r="BF417" s="2" t="s">
        <v>348</v>
      </c>
      <c r="BG417" s="2" t="s">
        <v>348</v>
      </c>
      <c r="BH417" s="2" t="s">
        <v>348</v>
      </c>
      <c r="BI417" s="2" t="s">
        <v>348</v>
      </c>
      <c r="BJ417" s="2" t="str">
        <f>IF(Table1[[#This Row],[Enrollment Type: Group]]="X", "N", IF(Table1[[#This Row],[Enrollment Type: Atypical]]="A", "O", IF(Table1[[#This Row],[Enrollment Type: Individual]]="I", "O", IF(Table1[[#This Row],[Enrollment Type: Individual within a Group]]="N", "O", "O"))))</f>
        <v>N</v>
      </c>
      <c r="BK417" s="2" t="s">
        <v>348</v>
      </c>
      <c r="BL417" s="2" t="s">
        <v>348</v>
      </c>
      <c r="BM417" s="2" t="s">
        <v>348</v>
      </c>
      <c r="BN417" s="20" t="s">
        <v>348</v>
      </c>
      <c r="BO417" s="20" t="s">
        <v>348</v>
      </c>
      <c r="BP417" s="20" t="s">
        <v>348</v>
      </c>
      <c r="BQ417" s="20" t="s">
        <v>348</v>
      </c>
      <c r="BR417" s="20" t="s">
        <v>348</v>
      </c>
      <c r="BS417" s="20" t="s">
        <v>349</v>
      </c>
      <c r="BT417" s="20" t="s">
        <v>348</v>
      </c>
      <c r="BU417" s="20" t="s">
        <v>348</v>
      </c>
      <c r="BV417" s="20" t="s">
        <v>348</v>
      </c>
      <c r="BW417" s="20" t="s">
        <v>348</v>
      </c>
      <c r="BX417" s="20" t="s">
        <v>348</v>
      </c>
      <c r="BY417" s="23" t="s">
        <v>348</v>
      </c>
    </row>
    <row r="418" spans="1:77" ht="33.75" x14ac:dyDescent="0.25">
      <c r="A418" s="5" t="str">
        <f>Table1[[#This Row],[Provider Type Code]]&amp;""&amp;Table1[[#This Row],[Provider Category (Specialty)]]</f>
        <v>95NV</v>
      </c>
      <c r="B418" s="5" t="s">
        <v>330</v>
      </c>
      <c r="C418" s="3" t="s">
        <v>670</v>
      </c>
      <c r="D418" s="3" t="s">
        <v>259</v>
      </c>
      <c r="E418" s="2" t="s">
        <v>260</v>
      </c>
      <c r="F418" s="23" t="s">
        <v>247</v>
      </c>
      <c r="G418" s="17" t="s">
        <v>353</v>
      </c>
      <c r="H418" s="17" t="s">
        <v>381</v>
      </c>
      <c r="I418" s="17" t="s">
        <v>381</v>
      </c>
      <c r="J418" s="17" t="s">
        <v>381</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348</v>
      </c>
      <c r="AI418" s="2" t="s">
        <v>348</v>
      </c>
      <c r="AJ418" s="2" t="s">
        <v>348</v>
      </c>
      <c r="AK418" s="2" t="s">
        <v>348</v>
      </c>
      <c r="AL418" s="2" t="s">
        <v>348</v>
      </c>
      <c r="AM418" s="2" t="s">
        <v>348</v>
      </c>
      <c r="AN418" s="2" t="s">
        <v>348</v>
      </c>
      <c r="AO418" s="2" t="s">
        <v>348</v>
      </c>
      <c r="AP418" s="2" t="s">
        <v>348</v>
      </c>
      <c r="AQ418" s="2" t="s">
        <v>348</v>
      </c>
      <c r="AR418" s="2" t="s">
        <v>348</v>
      </c>
      <c r="AS418" s="2" t="s">
        <v>348</v>
      </c>
      <c r="AT418" s="2" t="str">
        <f>IF(Table1[[#This Row],[Enrollment Type: Group]]="X", "N", "C")</f>
        <v>N</v>
      </c>
      <c r="AU418" s="2" t="s">
        <v>348</v>
      </c>
      <c r="AV418" s="2" t="s">
        <v>348</v>
      </c>
      <c r="AW418" s="2" t="s">
        <v>351</v>
      </c>
      <c r="AX418" s="2" t="s">
        <v>348</v>
      </c>
      <c r="AY418" s="2" t="s">
        <v>348</v>
      </c>
      <c r="AZ418" s="2" t="s">
        <v>348</v>
      </c>
      <c r="BA418" s="2" t="s">
        <v>348</v>
      </c>
      <c r="BB418" s="2" t="s">
        <v>348</v>
      </c>
      <c r="BC418" s="2" t="str">
        <f>IF(Table1[[#This Row],[Enrollment Type: Group]]="X", "N", IF(Table1[[#This Row],[Enrollment Type: Atypical]]="A", "R", IF(Table1[[#This Row],[Enrollment Type: Individual]]="I", "R", IF(Table1[[#This Row],[Enrollment Type: Individual within a Group]]="N", "R", "Y"))))</f>
        <v>N</v>
      </c>
      <c r="BD418" s="2" t="s">
        <v>348</v>
      </c>
      <c r="BE418" s="2" t="s">
        <v>348</v>
      </c>
      <c r="BF418" s="2" t="s">
        <v>348</v>
      </c>
      <c r="BG418" s="2" t="s">
        <v>348</v>
      </c>
      <c r="BH418" s="2" t="s">
        <v>348</v>
      </c>
      <c r="BI418" s="2" t="s">
        <v>348</v>
      </c>
      <c r="BJ418" s="2" t="str">
        <f>IF(Table1[[#This Row],[Enrollment Type: Group]]="X", "N", IF(Table1[[#This Row],[Enrollment Type: Atypical]]="A", "O", IF(Table1[[#This Row],[Enrollment Type: Individual]]="I", "O", IF(Table1[[#This Row],[Enrollment Type: Individual within a Group]]="N", "O", "O"))))</f>
        <v>N</v>
      </c>
      <c r="BK418" s="2" t="s">
        <v>348</v>
      </c>
      <c r="BL418" s="2" t="s">
        <v>348</v>
      </c>
      <c r="BM418" s="2" t="s">
        <v>349</v>
      </c>
      <c r="BN418" s="20" t="s">
        <v>348</v>
      </c>
      <c r="BO418" s="20" t="s">
        <v>348</v>
      </c>
      <c r="BP418" s="20" t="s">
        <v>348</v>
      </c>
      <c r="BQ418" s="20" t="s">
        <v>348</v>
      </c>
      <c r="BR418" s="20" t="s">
        <v>348</v>
      </c>
      <c r="BS418" s="20" t="s">
        <v>349</v>
      </c>
      <c r="BT418" s="20" t="s">
        <v>348</v>
      </c>
      <c r="BU418" s="20" t="s">
        <v>348</v>
      </c>
      <c r="BV418" s="20" t="s">
        <v>348</v>
      </c>
      <c r="BW418" s="20" t="s">
        <v>348</v>
      </c>
      <c r="BX418" s="20" t="s">
        <v>348</v>
      </c>
      <c r="BY418" s="23" t="s">
        <v>348</v>
      </c>
    </row>
    <row r="419" spans="1:77" ht="33.75" x14ac:dyDescent="0.25">
      <c r="A419" s="5" t="str">
        <f>Table1[[#This Row],[Provider Type Code]]&amp;""&amp;Table1[[#This Row],[Provider Category (Specialty)]]</f>
        <v>95NW</v>
      </c>
      <c r="B419" s="5" t="s">
        <v>330</v>
      </c>
      <c r="C419" s="3" t="s">
        <v>670</v>
      </c>
      <c r="D419" s="3" t="s">
        <v>338</v>
      </c>
      <c r="E419" s="2" t="s">
        <v>337</v>
      </c>
      <c r="F419" s="23" t="s">
        <v>247</v>
      </c>
      <c r="G419" s="17" t="s">
        <v>353</v>
      </c>
      <c r="H419" s="17" t="s">
        <v>381</v>
      </c>
      <c r="I419" s="17" t="s">
        <v>381</v>
      </c>
      <c r="J419" s="17" t="s">
        <v>381</v>
      </c>
      <c r="K419" s="2" t="s">
        <v>349</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348</v>
      </c>
      <c r="AI419" s="2" t="s">
        <v>348</v>
      </c>
      <c r="AJ419" s="2" t="s">
        <v>348</v>
      </c>
      <c r="AK419" s="2" t="s">
        <v>348</v>
      </c>
      <c r="AL419" s="2" t="s">
        <v>348</v>
      </c>
      <c r="AM419" s="2" t="s">
        <v>348</v>
      </c>
      <c r="AN419" s="2" t="s">
        <v>348</v>
      </c>
      <c r="AO419" s="2" t="s">
        <v>348</v>
      </c>
      <c r="AP419" s="2" t="s">
        <v>348</v>
      </c>
      <c r="AQ419" s="2" t="s">
        <v>348</v>
      </c>
      <c r="AR419" s="2" t="s">
        <v>348</v>
      </c>
      <c r="AS419" s="2" t="s">
        <v>348</v>
      </c>
      <c r="AT419" s="2" t="str">
        <f>IF(Table1[[#This Row],[Enrollment Type: Group]]="X", "N", "C")</f>
        <v>N</v>
      </c>
      <c r="AU419" s="2" t="s">
        <v>348</v>
      </c>
      <c r="AV419" s="2" t="s">
        <v>348</v>
      </c>
      <c r="AW419" s="2" t="s">
        <v>348</v>
      </c>
      <c r="AX419" s="2" t="s">
        <v>348</v>
      </c>
      <c r="AY419" s="2" t="s">
        <v>348</v>
      </c>
      <c r="AZ419" s="2" t="s">
        <v>348</v>
      </c>
      <c r="BA419" s="2" t="s">
        <v>348</v>
      </c>
      <c r="BB419" s="2" t="s">
        <v>348</v>
      </c>
      <c r="BC419" s="2" t="str">
        <f>IF(Table1[[#This Row],[Enrollment Type: Group]]="X", "N", IF(Table1[[#This Row],[Enrollment Type: Atypical]]="A", "R", IF(Table1[[#This Row],[Enrollment Type: Individual]]="I", "R", IF(Table1[[#This Row],[Enrollment Type: Individual within a Group]]="N", "R", "Y"))))</f>
        <v>N</v>
      </c>
      <c r="BD419" s="2" t="s">
        <v>348</v>
      </c>
      <c r="BE419" s="2" t="s">
        <v>348</v>
      </c>
      <c r="BF419" s="2" t="s">
        <v>348</v>
      </c>
      <c r="BG419" s="2" t="s">
        <v>348</v>
      </c>
      <c r="BH419" s="2" t="s">
        <v>348</v>
      </c>
      <c r="BI419" s="2" t="s">
        <v>351</v>
      </c>
      <c r="BJ419" s="2" t="str">
        <f>IF(Table1[[#This Row],[Enrollment Type: Group]]="X", "N", IF(Table1[[#This Row],[Enrollment Type: Atypical]]="A", "O", IF(Table1[[#This Row],[Enrollment Type: Individual]]="I", "O", IF(Table1[[#This Row],[Enrollment Type: Individual within a Group]]="N", "O", "O"))))</f>
        <v>N</v>
      </c>
      <c r="BK419" s="2" t="s">
        <v>348</v>
      </c>
      <c r="BL419" s="2" t="s">
        <v>348</v>
      </c>
      <c r="BM419" s="2" t="s">
        <v>348</v>
      </c>
      <c r="BN419" s="20" t="s">
        <v>348</v>
      </c>
      <c r="BO419" s="20" t="s">
        <v>348</v>
      </c>
      <c r="BP419" s="20" t="s">
        <v>348</v>
      </c>
      <c r="BQ419" s="20" t="s">
        <v>348</v>
      </c>
      <c r="BR419" s="20" t="s">
        <v>348</v>
      </c>
      <c r="BS419" s="20" t="s">
        <v>349</v>
      </c>
      <c r="BT419" s="20" t="s">
        <v>348</v>
      </c>
      <c r="BU419" s="20" t="s">
        <v>348</v>
      </c>
      <c r="BV419" s="20" t="s">
        <v>348</v>
      </c>
      <c r="BW419" s="20" t="s">
        <v>348</v>
      </c>
      <c r="BX419" s="20" t="s">
        <v>348</v>
      </c>
      <c r="BY419" s="23" t="s">
        <v>348</v>
      </c>
    </row>
    <row r="420" spans="1:77" ht="33.75" x14ac:dyDescent="0.25">
      <c r="A420" s="5" t="str">
        <f>Table1[[#This Row],[Provider Type Code]]&amp;""&amp;Table1[[#This Row],[Provider Category (Specialty)]]</f>
        <v>95RS</v>
      </c>
      <c r="B420" s="5" t="s">
        <v>330</v>
      </c>
      <c r="C420" s="3" t="s">
        <v>670</v>
      </c>
      <c r="D420" s="3" t="s">
        <v>680</v>
      </c>
      <c r="E420" s="2" t="s">
        <v>681</v>
      </c>
      <c r="F420" s="23" t="s">
        <v>247</v>
      </c>
      <c r="G420" s="17" t="s">
        <v>353</v>
      </c>
      <c r="H420" s="17" t="s">
        <v>381</v>
      </c>
      <c r="I420" s="17" t="s">
        <v>381</v>
      </c>
      <c r="J420" s="17" t="s">
        <v>381</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348</v>
      </c>
      <c r="AF420" s="2" t="s">
        <v>348</v>
      </c>
      <c r="AG420" s="2" t="s">
        <v>348</v>
      </c>
      <c r="AH420" s="2" t="s">
        <v>348</v>
      </c>
      <c r="AI420" s="2" t="s">
        <v>348</v>
      </c>
      <c r="AJ420" s="2" t="s">
        <v>348</v>
      </c>
      <c r="AK420" s="2" t="s">
        <v>348</v>
      </c>
      <c r="AL420" s="2" t="s">
        <v>348</v>
      </c>
      <c r="AM420" s="2" t="s">
        <v>348</v>
      </c>
      <c r="AN420" s="2" t="s">
        <v>348</v>
      </c>
      <c r="AO420" s="2" t="s">
        <v>348</v>
      </c>
      <c r="AP420" s="2" t="s">
        <v>348</v>
      </c>
      <c r="AQ420" s="2" t="s">
        <v>348</v>
      </c>
      <c r="AR420" s="2" t="s">
        <v>348</v>
      </c>
      <c r="AS420" s="2" t="s">
        <v>348</v>
      </c>
      <c r="AT420" s="2" t="str">
        <f>IF(Table1[[#This Row],[Enrollment Type: Group]]="X", "N", "C")</f>
        <v>N</v>
      </c>
      <c r="AU420" s="2" t="s">
        <v>348</v>
      </c>
      <c r="AV420" s="2" t="s">
        <v>348</v>
      </c>
      <c r="AW420" s="2" t="s">
        <v>348</v>
      </c>
      <c r="AX420" s="2" t="s">
        <v>348</v>
      </c>
      <c r="AY420" s="2" t="s">
        <v>348</v>
      </c>
      <c r="AZ420" s="2" t="s">
        <v>348</v>
      </c>
      <c r="BA420" s="2" t="s">
        <v>348</v>
      </c>
      <c r="BB420" s="2" t="s">
        <v>348</v>
      </c>
      <c r="BC420" s="2" t="str">
        <f>IF(Table1[[#This Row],[Enrollment Type: Group]]="X", "N", IF(Table1[[#This Row],[Enrollment Type: Atypical]]="A", "R", IF(Table1[[#This Row],[Enrollment Type: Individual]]="I", "R", IF(Table1[[#This Row],[Enrollment Type: Individual within a Group]]="N", "R", "Y"))))</f>
        <v>N</v>
      </c>
      <c r="BD420" s="2" t="s">
        <v>348</v>
      </c>
      <c r="BE420" s="2" t="s">
        <v>348</v>
      </c>
      <c r="BF420" s="2" t="s">
        <v>349</v>
      </c>
      <c r="BG420" s="2" t="s">
        <v>348</v>
      </c>
      <c r="BH420" s="2" t="s">
        <v>348</v>
      </c>
      <c r="BI420" s="2" t="s">
        <v>348</v>
      </c>
      <c r="BJ420" s="2" t="str">
        <f>IF(Table1[[#This Row],[Enrollment Type: Group]]="X", "N", IF(Table1[[#This Row],[Enrollment Type: Atypical]]="A", "O", IF(Table1[[#This Row],[Enrollment Type: Individual]]="I", "O", IF(Table1[[#This Row],[Enrollment Type: Individual within a Group]]="N", "O", "O"))))</f>
        <v>N</v>
      </c>
      <c r="BK420" s="2" t="s">
        <v>348</v>
      </c>
      <c r="BL420" s="2" t="s">
        <v>348</v>
      </c>
      <c r="BM420" s="2" t="s">
        <v>348</v>
      </c>
      <c r="BN420" s="20" t="s">
        <v>348</v>
      </c>
      <c r="BO420" s="20" t="s">
        <v>348</v>
      </c>
      <c r="BP420" s="20" t="s">
        <v>348</v>
      </c>
      <c r="BQ420" s="20" t="s">
        <v>348</v>
      </c>
      <c r="BR420" s="20" t="s">
        <v>348</v>
      </c>
      <c r="BS420" s="20" t="s">
        <v>349</v>
      </c>
      <c r="BT420" s="20" t="s">
        <v>348</v>
      </c>
      <c r="BU420" s="20" t="s">
        <v>348</v>
      </c>
      <c r="BV420" s="20" t="s">
        <v>348</v>
      </c>
      <c r="BW420" s="20" t="s">
        <v>348</v>
      </c>
      <c r="BX420" s="20" t="s">
        <v>348</v>
      </c>
      <c r="BY420" s="23" t="s">
        <v>348</v>
      </c>
    </row>
    <row r="421" spans="1:77" ht="33.75" x14ac:dyDescent="0.25">
      <c r="A421" s="5" t="str">
        <f>Table1[[#This Row],[Provider Type Code]]&amp;""&amp;Table1[[#This Row],[Provider Category (Specialty)]]</f>
        <v>95RX</v>
      </c>
      <c r="B421" s="5" t="s">
        <v>330</v>
      </c>
      <c r="C421" s="3" t="s">
        <v>670</v>
      </c>
      <c r="D421" s="3" t="s">
        <v>698</v>
      </c>
      <c r="E421" s="2" t="s">
        <v>699</v>
      </c>
      <c r="F421" s="23" t="s">
        <v>247</v>
      </c>
      <c r="G421" s="17" t="s">
        <v>353</v>
      </c>
      <c r="H421" s="17" t="s">
        <v>381</v>
      </c>
      <c r="I421" s="17" t="s">
        <v>381</v>
      </c>
      <c r="J421" s="17" t="s">
        <v>381</v>
      </c>
      <c r="K421" s="2" t="s">
        <v>349</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348</v>
      </c>
      <c r="AF421" s="2" t="s">
        <v>348</v>
      </c>
      <c r="AG421" s="2" t="s">
        <v>348</v>
      </c>
      <c r="AH421" s="2" t="s">
        <v>348</v>
      </c>
      <c r="AI421" s="2" t="s">
        <v>348</v>
      </c>
      <c r="AJ421" s="2" t="s">
        <v>348</v>
      </c>
      <c r="AK421" s="2" t="s">
        <v>348</v>
      </c>
      <c r="AL421" s="2" t="s">
        <v>348</v>
      </c>
      <c r="AM421" s="2" t="s">
        <v>348</v>
      </c>
      <c r="AN421" s="2" t="s">
        <v>348</v>
      </c>
      <c r="AO421" s="2" t="s">
        <v>348</v>
      </c>
      <c r="AP421" s="2" t="s">
        <v>348</v>
      </c>
      <c r="AQ421" s="2" t="s">
        <v>348</v>
      </c>
      <c r="AR421" s="2" t="s">
        <v>348</v>
      </c>
      <c r="AS421" s="2" t="s">
        <v>348</v>
      </c>
      <c r="AT421" s="2" t="str">
        <f>IF(Table1[[#This Row],[Enrollment Type: Group]]="X", "N", "C")</f>
        <v>N</v>
      </c>
      <c r="AU421" s="2" t="s">
        <v>348</v>
      </c>
      <c r="AV421" s="2" t="s">
        <v>348</v>
      </c>
      <c r="AW421" s="2" t="s">
        <v>348</v>
      </c>
      <c r="AX421" s="2" t="s">
        <v>348</v>
      </c>
      <c r="AY421" s="2" t="s">
        <v>348</v>
      </c>
      <c r="AZ421" s="2" t="s">
        <v>348</v>
      </c>
      <c r="BA421" s="2" t="s">
        <v>348</v>
      </c>
      <c r="BB421" s="2" t="s">
        <v>348</v>
      </c>
      <c r="BC421" s="2" t="str">
        <f>IF(Table1[[#This Row],[Enrollment Type: Group]]="X", "N", IF(Table1[[#This Row],[Enrollment Type: Atypical]]="A", "R", IF(Table1[[#This Row],[Enrollment Type: Individual]]="I", "R", IF(Table1[[#This Row],[Enrollment Type: Individual within a Group]]="N", "R", "Y"))))</f>
        <v>N</v>
      </c>
      <c r="BD421" s="2" t="s">
        <v>348</v>
      </c>
      <c r="BE421" s="2" t="s">
        <v>348</v>
      </c>
      <c r="BF421" s="2" t="s">
        <v>348</v>
      </c>
      <c r="BG421" s="2" t="s">
        <v>348</v>
      </c>
      <c r="BH421" s="2" t="s">
        <v>348</v>
      </c>
      <c r="BI421" s="2" t="s">
        <v>348</v>
      </c>
      <c r="BJ421" s="2" t="str">
        <f>IF(Table1[[#This Row],[Enrollment Type: Group]]="X", "N", IF(Table1[[#This Row],[Enrollment Type: Atypical]]="A", "O", IF(Table1[[#This Row],[Enrollment Type: Individual]]="I", "O", IF(Table1[[#This Row],[Enrollment Type: Individual within a Group]]="N", "O", "O"))))</f>
        <v>N</v>
      </c>
      <c r="BK421" s="2" t="s">
        <v>348</v>
      </c>
      <c r="BL421" s="2" t="s">
        <v>348</v>
      </c>
      <c r="BM421" s="2" t="s">
        <v>348</v>
      </c>
      <c r="BN421" s="20" t="s">
        <v>348</v>
      </c>
      <c r="BO421" s="20" t="s">
        <v>348</v>
      </c>
      <c r="BP421" s="20" t="s">
        <v>351</v>
      </c>
      <c r="BQ421" s="20" t="s">
        <v>348</v>
      </c>
      <c r="BR421" s="20" t="s">
        <v>348</v>
      </c>
      <c r="BS421" s="20" t="s">
        <v>349</v>
      </c>
      <c r="BT421" s="20" t="s">
        <v>348</v>
      </c>
      <c r="BU421" s="20" t="s">
        <v>348</v>
      </c>
      <c r="BV421" s="20" t="s">
        <v>348</v>
      </c>
      <c r="BW421" s="20" t="s">
        <v>348</v>
      </c>
      <c r="BX421" s="20" t="s">
        <v>348</v>
      </c>
      <c r="BY421" s="23" t="s">
        <v>348</v>
      </c>
    </row>
    <row r="422" spans="1:77" ht="33.75" x14ac:dyDescent="0.25">
      <c r="A422" s="5" t="str">
        <f>Table1[[#This Row],[Provider Type Code]]&amp;""&amp;Table1[[#This Row],[Provider Category (Specialty)]]</f>
        <v>9604</v>
      </c>
      <c r="B422" s="5" t="s">
        <v>648</v>
      </c>
      <c r="C422" s="3" t="s">
        <v>683</v>
      </c>
      <c r="D422" s="3" t="s">
        <v>322</v>
      </c>
      <c r="E422" s="2" t="s">
        <v>688</v>
      </c>
      <c r="F422" s="23" t="s">
        <v>518</v>
      </c>
      <c r="G422" s="17" t="s">
        <v>381</v>
      </c>
      <c r="H422" s="17" t="s">
        <v>381</v>
      </c>
      <c r="I422" s="17" t="s">
        <v>381</v>
      </c>
      <c r="J422" s="17" t="s">
        <v>347</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348</v>
      </c>
      <c r="AF422" s="2" t="s">
        <v>348</v>
      </c>
      <c r="AG422" s="2" t="s">
        <v>348</v>
      </c>
      <c r="AH422" s="2" t="s">
        <v>348</v>
      </c>
      <c r="AI422" s="2" t="s">
        <v>348</v>
      </c>
      <c r="AJ422" s="2" t="s">
        <v>349</v>
      </c>
      <c r="AK422" s="2" t="s">
        <v>348</v>
      </c>
      <c r="AL422" s="2" t="s">
        <v>348</v>
      </c>
      <c r="AM422" s="2" t="s">
        <v>348</v>
      </c>
      <c r="AN422" s="2" t="s">
        <v>348</v>
      </c>
      <c r="AO422" s="2" t="s">
        <v>348</v>
      </c>
      <c r="AP422" s="2" t="s">
        <v>348</v>
      </c>
      <c r="AQ422" s="2" t="s">
        <v>348</v>
      </c>
      <c r="AR422" s="2" t="s">
        <v>348</v>
      </c>
      <c r="AS422" s="2" t="s">
        <v>348</v>
      </c>
      <c r="AT422" s="2" t="str">
        <f>IF(Table1[[#This Row],[Enrollment Type: Group]]="X", "N", "C")</f>
        <v>C</v>
      </c>
      <c r="AU422" s="2" t="s">
        <v>348</v>
      </c>
      <c r="AV422" s="2" t="s">
        <v>348</v>
      </c>
      <c r="AW422" s="2" t="s">
        <v>348</v>
      </c>
      <c r="AX422" s="2" t="s">
        <v>348</v>
      </c>
      <c r="AY422" s="2" t="s">
        <v>349</v>
      </c>
      <c r="AZ422" s="2" t="s">
        <v>348</v>
      </c>
      <c r="BA422" s="2" t="s">
        <v>348</v>
      </c>
      <c r="BB422" s="2" t="s">
        <v>348</v>
      </c>
      <c r="BC422" s="2" t="str">
        <f>IF(Table1[[#This Row],[Enrollment Type: Group]]="X", "N", IF(Table1[[#This Row],[Enrollment Type: Atypical]]="A", "R", IF(Table1[[#This Row],[Enrollment Type: Individual]]="I", "R", IF(Table1[[#This Row],[Enrollment Type: Individual within a Group]]="N", "R", "Y"))))</f>
        <v>Y</v>
      </c>
      <c r="BD422" s="2" t="s">
        <v>348</v>
      </c>
      <c r="BE422" s="2" t="s">
        <v>348</v>
      </c>
      <c r="BF422" s="2" t="s">
        <v>348</v>
      </c>
      <c r="BG422" s="2" t="s">
        <v>348</v>
      </c>
      <c r="BH422" s="2" t="s">
        <v>348</v>
      </c>
      <c r="BI422" s="2" t="s">
        <v>348</v>
      </c>
      <c r="BJ422" s="2" t="str">
        <f>IF(Table1[[#This Row],[Enrollment Type: Group]]="X", "N", IF(Table1[[#This Row],[Enrollment Type: Atypical]]="A", "O", IF(Table1[[#This Row],[Enrollment Type: Individual]]="I", "O", IF(Table1[[#This Row],[Enrollment Type: Individual within a Group]]="N", "O", "O"))))</f>
        <v>O</v>
      </c>
      <c r="BK422" s="2" t="s">
        <v>348</v>
      </c>
      <c r="BL422" s="2" t="s">
        <v>348</v>
      </c>
      <c r="BM422" s="2" t="s">
        <v>349</v>
      </c>
      <c r="BN422" s="20" t="s">
        <v>351</v>
      </c>
      <c r="BO422" s="20" t="s">
        <v>349</v>
      </c>
      <c r="BP422" s="20" t="s">
        <v>351</v>
      </c>
      <c r="BQ422" s="20" t="s">
        <v>349</v>
      </c>
      <c r="BR422" s="20" t="s">
        <v>348</v>
      </c>
      <c r="BS422" s="20" t="s">
        <v>349</v>
      </c>
      <c r="BT422" s="20" t="s">
        <v>348</v>
      </c>
      <c r="BU422" s="20" t="s">
        <v>348</v>
      </c>
      <c r="BV422" s="20" t="s">
        <v>348</v>
      </c>
      <c r="BW422" s="20" t="s">
        <v>349</v>
      </c>
      <c r="BX422" s="20" t="s">
        <v>348</v>
      </c>
      <c r="BY422" s="23" t="s">
        <v>349</v>
      </c>
    </row>
    <row r="423" spans="1:77" ht="33.75" x14ac:dyDescent="0.25">
      <c r="A423" s="5" t="str">
        <f>Table1[[#This Row],[Provider Type Code]]&amp;""&amp;Table1[[#This Row],[Provider Category (Specialty)]]</f>
        <v>96C9</v>
      </c>
      <c r="B423" s="5" t="s">
        <v>648</v>
      </c>
      <c r="C423" s="3" t="s">
        <v>683</v>
      </c>
      <c r="D423" s="3" t="s">
        <v>684</v>
      </c>
      <c r="E423" s="2" t="s">
        <v>685</v>
      </c>
      <c r="F423" s="23" t="s">
        <v>518</v>
      </c>
      <c r="G423" s="17" t="s">
        <v>381</v>
      </c>
      <c r="H423" s="17" t="s">
        <v>381</v>
      </c>
      <c r="I423" s="17" t="s">
        <v>381</v>
      </c>
      <c r="J423" s="17" t="s">
        <v>347</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348</v>
      </c>
      <c r="AF423" s="2" t="s">
        <v>348</v>
      </c>
      <c r="AG423" s="2" t="s">
        <v>348</v>
      </c>
      <c r="AH423" s="2" t="s">
        <v>348</v>
      </c>
      <c r="AI423" s="2" t="s">
        <v>348</v>
      </c>
      <c r="AJ423" s="2" t="s">
        <v>349</v>
      </c>
      <c r="AK423" s="2" t="s">
        <v>348</v>
      </c>
      <c r="AL423" s="2" t="s">
        <v>348</v>
      </c>
      <c r="AM423" s="2" t="s">
        <v>348</v>
      </c>
      <c r="AN423" s="2" t="s">
        <v>348</v>
      </c>
      <c r="AO423" s="2" t="s">
        <v>348</v>
      </c>
      <c r="AP423" s="2" t="s">
        <v>348</v>
      </c>
      <c r="AQ423" s="2" t="s">
        <v>348</v>
      </c>
      <c r="AR423" s="2" t="s">
        <v>348</v>
      </c>
      <c r="AS423" s="2" t="s">
        <v>348</v>
      </c>
      <c r="AT423" s="2" t="str">
        <f>IF(Table1[[#This Row],[Enrollment Type: Group]]="X", "N", "C")</f>
        <v>C</v>
      </c>
      <c r="AU423" s="2" t="s">
        <v>348</v>
      </c>
      <c r="AV423" s="2" t="s">
        <v>348</v>
      </c>
      <c r="AW423" s="2" t="s">
        <v>348</v>
      </c>
      <c r="AX423" s="2" t="s">
        <v>348</v>
      </c>
      <c r="AY423" s="2" t="s">
        <v>349</v>
      </c>
      <c r="AZ423" s="2" t="s">
        <v>348</v>
      </c>
      <c r="BA423" s="2" t="s">
        <v>348</v>
      </c>
      <c r="BB423" s="2" t="s">
        <v>348</v>
      </c>
      <c r="BC423" s="2" t="str">
        <f>IF(Table1[[#This Row],[Enrollment Type: Group]]="X", "N", IF(Table1[[#This Row],[Enrollment Type: Atypical]]="A", "R", IF(Table1[[#This Row],[Enrollment Type: Individual]]="I", "R", IF(Table1[[#This Row],[Enrollment Type: Individual within a Group]]="N", "R", "Y"))))</f>
        <v>Y</v>
      </c>
      <c r="BD423" s="2" t="s">
        <v>348</v>
      </c>
      <c r="BE423" s="2" t="s">
        <v>348</v>
      </c>
      <c r="BF423" s="2" t="s">
        <v>348</v>
      </c>
      <c r="BG423" s="2" t="s">
        <v>348</v>
      </c>
      <c r="BH423" s="2" t="s">
        <v>348</v>
      </c>
      <c r="BI423" s="2" t="s">
        <v>348</v>
      </c>
      <c r="BJ423" s="2" t="str">
        <f>IF(Table1[[#This Row],[Enrollment Type: Group]]="X", "N", IF(Table1[[#This Row],[Enrollment Type: Atypical]]="A", "O", IF(Table1[[#This Row],[Enrollment Type: Individual]]="I", "O", IF(Table1[[#This Row],[Enrollment Type: Individual within a Group]]="N", "O", "O"))))</f>
        <v>O</v>
      </c>
      <c r="BK423" s="2" t="s">
        <v>348</v>
      </c>
      <c r="BL423" s="2" t="s">
        <v>348</v>
      </c>
      <c r="BM423" s="2" t="s">
        <v>349</v>
      </c>
      <c r="BN423" s="20" t="s">
        <v>351</v>
      </c>
      <c r="BO423" s="20" t="s">
        <v>349</v>
      </c>
      <c r="BP423" s="20" t="s">
        <v>351</v>
      </c>
      <c r="BQ423" s="20" t="s">
        <v>349</v>
      </c>
      <c r="BR423" s="20" t="s">
        <v>348</v>
      </c>
      <c r="BS423" s="20" t="s">
        <v>349</v>
      </c>
      <c r="BT423" s="20" t="s">
        <v>348</v>
      </c>
      <c r="BU423" s="20" t="s">
        <v>348</v>
      </c>
      <c r="BV423" s="20" t="s">
        <v>348</v>
      </c>
      <c r="BW423" s="20" t="s">
        <v>349</v>
      </c>
      <c r="BX423" s="20" t="s">
        <v>348</v>
      </c>
      <c r="BY423" s="23" t="s">
        <v>349</v>
      </c>
    </row>
    <row r="424" spans="1:77" ht="33.75" x14ac:dyDescent="0.25">
      <c r="A424" s="5" t="str">
        <f>Table1[[#This Row],[Provider Type Code]]&amp;""&amp;Table1[[#This Row],[Provider Category (Specialty)]]</f>
        <v>96CI</v>
      </c>
      <c r="B424" s="5" t="s">
        <v>648</v>
      </c>
      <c r="C424" s="3" t="s">
        <v>683</v>
      </c>
      <c r="D424" s="3" t="s">
        <v>767</v>
      </c>
      <c r="E424" s="2" t="s">
        <v>784</v>
      </c>
      <c r="F424" s="23" t="s">
        <v>518</v>
      </c>
      <c r="G424" s="17" t="s">
        <v>381</v>
      </c>
      <c r="H424" s="17" t="s">
        <v>381</v>
      </c>
      <c r="I424" s="17" t="s">
        <v>381</v>
      </c>
      <c r="J424" s="17" t="s">
        <v>347</v>
      </c>
      <c r="K424" s="2" t="s">
        <v>348</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348</v>
      </c>
      <c r="AI424" s="2" t="s">
        <v>348</v>
      </c>
      <c r="AJ424" s="2" t="s">
        <v>349</v>
      </c>
      <c r="AK424" s="2" t="s">
        <v>348</v>
      </c>
      <c r="AL424" s="2" t="s">
        <v>348</v>
      </c>
      <c r="AM424" s="2" t="s">
        <v>348</v>
      </c>
      <c r="AN424" s="2" t="s">
        <v>348</v>
      </c>
      <c r="AO424" s="2" t="s">
        <v>348</v>
      </c>
      <c r="AP424" s="2" t="s">
        <v>348</v>
      </c>
      <c r="AQ424" s="2" t="s">
        <v>348</v>
      </c>
      <c r="AR424" s="2" t="s">
        <v>348</v>
      </c>
      <c r="AS424" s="2" t="s">
        <v>348</v>
      </c>
      <c r="AT424" s="2" t="str">
        <f>IF(Table1[[#This Row],[Enrollment Type: Group]]="X", "N", "C")</f>
        <v>C</v>
      </c>
      <c r="AU424" s="2" t="s">
        <v>348</v>
      </c>
      <c r="AV424" s="2" t="s">
        <v>348</v>
      </c>
      <c r="AW424" s="2" t="s">
        <v>348</v>
      </c>
      <c r="AX424" s="2" t="s">
        <v>348</v>
      </c>
      <c r="AY424" s="2" t="s">
        <v>349</v>
      </c>
      <c r="AZ424" s="2" t="s">
        <v>348</v>
      </c>
      <c r="BA424" s="2" t="s">
        <v>348</v>
      </c>
      <c r="BB424" s="2" t="s">
        <v>348</v>
      </c>
      <c r="BC424" s="2" t="str">
        <f>IF(Table1[[#This Row],[Enrollment Type: Group]]="X", "N", IF(Table1[[#This Row],[Enrollment Type: Atypical]]="A", "R", IF(Table1[[#This Row],[Enrollment Type: Individual]]="I", "R", IF(Table1[[#This Row],[Enrollment Type: Individual within a Group]]="N", "R", "Y"))))</f>
        <v>Y</v>
      </c>
      <c r="BD424" s="2" t="s">
        <v>348</v>
      </c>
      <c r="BE424" s="2" t="s">
        <v>348</v>
      </c>
      <c r="BF424" s="2" t="s">
        <v>348</v>
      </c>
      <c r="BG424" s="2" t="s">
        <v>348</v>
      </c>
      <c r="BH424" s="2" t="s">
        <v>348</v>
      </c>
      <c r="BI424" s="2" t="s">
        <v>348</v>
      </c>
      <c r="BJ424" s="2" t="str">
        <f>IF(Table1[[#This Row],[Enrollment Type: Group]]="X", "N", IF(Table1[[#This Row],[Enrollment Type: Atypical]]="A", "O", IF(Table1[[#This Row],[Enrollment Type: Individual]]="I", "O", IF(Table1[[#This Row],[Enrollment Type: Individual within a Group]]="N", "O", "O"))))</f>
        <v>O</v>
      </c>
      <c r="BK424" s="2" t="s">
        <v>348</v>
      </c>
      <c r="BL424" s="2" t="s">
        <v>348</v>
      </c>
      <c r="BM424" s="2" t="s">
        <v>349</v>
      </c>
      <c r="BN424" s="20" t="s">
        <v>351</v>
      </c>
      <c r="BO424" s="20" t="s">
        <v>349</v>
      </c>
      <c r="BP424" s="20" t="s">
        <v>351</v>
      </c>
      <c r="BQ424" s="20" t="s">
        <v>349</v>
      </c>
      <c r="BR424" s="20" t="s">
        <v>348</v>
      </c>
      <c r="BS424" s="20" t="s">
        <v>349</v>
      </c>
      <c r="BT424" s="20" t="s">
        <v>348</v>
      </c>
      <c r="BU424" s="20" t="s">
        <v>348</v>
      </c>
      <c r="BV424" s="20" t="s">
        <v>348</v>
      </c>
      <c r="BW424" s="20" t="s">
        <v>349</v>
      </c>
      <c r="BX424" s="20" t="s">
        <v>348</v>
      </c>
      <c r="BY424" s="23" t="s">
        <v>349</v>
      </c>
    </row>
    <row r="425" spans="1:77" ht="22.5" x14ac:dyDescent="0.25">
      <c r="A425" s="5" t="str">
        <f>Table1[[#This Row],[Provider Type Code]]&amp;""&amp;Table1[[#This Row],[Provider Category (Specialty)]]</f>
        <v>96CJ</v>
      </c>
      <c r="B425" s="5" t="s">
        <v>648</v>
      </c>
      <c r="C425" s="3" t="s">
        <v>683</v>
      </c>
      <c r="D425" s="3" t="s">
        <v>768</v>
      </c>
      <c r="E425" s="2" t="s">
        <v>770</v>
      </c>
      <c r="F425" s="23" t="s">
        <v>518</v>
      </c>
      <c r="G425" s="17" t="s">
        <v>381</v>
      </c>
      <c r="H425" s="17" t="s">
        <v>381</v>
      </c>
      <c r="I425" s="17" t="s">
        <v>381</v>
      </c>
      <c r="J425" s="17" t="s">
        <v>347</v>
      </c>
      <c r="K425" s="2" t="s">
        <v>348</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348</v>
      </c>
      <c r="AF425" s="2" t="s">
        <v>348</v>
      </c>
      <c r="AG425" s="2" t="s">
        <v>348</v>
      </c>
      <c r="AH425" s="2" t="s">
        <v>348</v>
      </c>
      <c r="AI425" s="2" t="s">
        <v>348</v>
      </c>
      <c r="AJ425" s="2" t="s">
        <v>349</v>
      </c>
      <c r="AK425" s="2" t="s">
        <v>348</v>
      </c>
      <c r="AL425" s="2" t="s">
        <v>348</v>
      </c>
      <c r="AM425" s="2" t="s">
        <v>348</v>
      </c>
      <c r="AN425" s="2" t="s">
        <v>348</v>
      </c>
      <c r="AO425" s="2" t="s">
        <v>348</v>
      </c>
      <c r="AP425" s="2" t="s">
        <v>348</v>
      </c>
      <c r="AQ425" s="2" t="s">
        <v>348</v>
      </c>
      <c r="AR425" s="2" t="s">
        <v>348</v>
      </c>
      <c r="AS425" s="2" t="s">
        <v>348</v>
      </c>
      <c r="AT425" s="2" t="str">
        <f>IF(Table1[[#This Row],[Enrollment Type: Group]]="X", "N", "C")</f>
        <v>C</v>
      </c>
      <c r="AU425" s="2" t="s">
        <v>348</v>
      </c>
      <c r="AV425" s="2" t="s">
        <v>348</v>
      </c>
      <c r="AW425" s="2" t="s">
        <v>348</v>
      </c>
      <c r="AX425" s="2" t="s">
        <v>348</v>
      </c>
      <c r="AY425" s="2" t="s">
        <v>349</v>
      </c>
      <c r="AZ425" s="2" t="s">
        <v>348</v>
      </c>
      <c r="BA425" s="2" t="s">
        <v>348</v>
      </c>
      <c r="BB425" s="2" t="s">
        <v>348</v>
      </c>
      <c r="BC425" s="2" t="str">
        <f>IF(Table1[[#This Row],[Enrollment Type: Group]]="X", "N", IF(Table1[[#This Row],[Enrollment Type: Atypical]]="A", "R", IF(Table1[[#This Row],[Enrollment Type: Individual]]="I", "R", IF(Table1[[#This Row],[Enrollment Type: Individual within a Group]]="N", "R", "Y"))))</f>
        <v>Y</v>
      </c>
      <c r="BD425" s="2" t="s">
        <v>348</v>
      </c>
      <c r="BE425" s="2" t="s">
        <v>348</v>
      </c>
      <c r="BF425" s="2" t="s">
        <v>348</v>
      </c>
      <c r="BG425" s="2" t="s">
        <v>348</v>
      </c>
      <c r="BH425" s="2" t="s">
        <v>348</v>
      </c>
      <c r="BI425" s="2" t="s">
        <v>348</v>
      </c>
      <c r="BJ425" s="2" t="str">
        <f>IF(Table1[[#This Row],[Enrollment Type: Group]]="X", "N", IF(Table1[[#This Row],[Enrollment Type: Atypical]]="A", "O", IF(Table1[[#This Row],[Enrollment Type: Individual]]="I", "O", IF(Table1[[#This Row],[Enrollment Type: Individual within a Group]]="N", "O", "O"))))</f>
        <v>O</v>
      </c>
      <c r="BK425" s="2" t="s">
        <v>348</v>
      </c>
      <c r="BL425" s="2" t="s">
        <v>348</v>
      </c>
      <c r="BM425" s="2" t="s">
        <v>349</v>
      </c>
      <c r="BN425" s="20" t="s">
        <v>351</v>
      </c>
      <c r="BO425" s="20" t="s">
        <v>349</v>
      </c>
      <c r="BP425" s="20" t="s">
        <v>351</v>
      </c>
      <c r="BQ425" s="20" t="s">
        <v>349</v>
      </c>
      <c r="BR425" s="20" t="s">
        <v>348</v>
      </c>
      <c r="BS425" s="20" t="s">
        <v>349</v>
      </c>
      <c r="BT425" s="20" t="s">
        <v>348</v>
      </c>
      <c r="BU425" s="20" t="s">
        <v>348</v>
      </c>
      <c r="BV425" s="20" t="s">
        <v>348</v>
      </c>
      <c r="BW425" s="20" t="s">
        <v>349</v>
      </c>
      <c r="BX425" s="20" t="s">
        <v>348</v>
      </c>
      <c r="BY425" s="23" t="s">
        <v>349</v>
      </c>
    </row>
    <row r="426" spans="1:77" ht="22.5" x14ac:dyDescent="0.25">
      <c r="A426" s="5" t="str">
        <f>Table1[[#This Row],[Provider Type Code]]&amp;""&amp;Table1[[#This Row],[Provider Category (Specialty)]]</f>
        <v>96CT</v>
      </c>
      <c r="B426" s="5" t="s">
        <v>648</v>
      </c>
      <c r="C426" s="3" t="s">
        <v>683</v>
      </c>
      <c r="D426" s="3" t="s">
        <v>769</v>
      </c>
      <c r="E426" s="2" t="s">
        <v>771</v>
      </c>
      <c r="F426" s="23" t="s">
        <v>518</v>
      </c>
      <c r="G426" s="17" t="s">
        <v>381</v>
      </c>
      <c r="H426" s="17" t="s">
        <v>381</v>
      </c>
      <c r="I426" s="17" t="s">
        <v>381</v>
      </c>
      <c r="J426" s="17" t="s">
        <v>347</v>
      </c>
      <c r="K426" s="2" t="s">
        <v>348</v>
      </c>
      <c r="L426" s="2" t="s">
        <v>348</v>
      </c>
      <c r="M426" s="2" t="s">
        <v>348</v>
      </c>
      <c r="N426" s="2" t="s">
        <v>348</v>
      </c>
      <c r="O426" s="2" t="s">
        <v>348</v>
      </c>
      <c r="P426" s="2" t="s">
        <v>348</v>
      </c>
      <c r="Q426" s="2" t="s">
        <v>348</v>
      </c>
      <c r="R426" s="2" t="s">
        <v>348</v>
      </c>
      <c r="S426" s="2" t="s">
        <v>348</v>
      </c>
      <c r="T426" s="2" t="s">
        <v>348</v>
      </c>
      <c r="U426" s="2" t="s">
        <v>348</v>
      </c>
      <c r="V426" s="2" t="s">
        <v>348</v>
      </c>
      <c r="W426" s="2" t="s">
        <v>348</v>
      </c>
      <c r="X426" s="2" t="s">
        <v>348</v>
      </c>
      <c r="Y426" s="2" t="s">
        <v>348</v>
      </c>
      <c r="Z426" s="2" t="s">
        <v>348</v>
      </c>
      <c r="AA426" s="2" t="s">
        <v>348</v>
      </c>
      <c r="AB426" s="2" t="s">
        <v>348</v>
      </c>
      <c r="AC426" s="2" t="s">
        <v>348</v>
      </c>
      <c r="AD426" s="2" t="s">
        <v>348</v>
      </c>
      <c r="AE426" s="2" t="s">
        <v>348</v>
      </c>
      <c r="AF426" s="2" t="s">
        <v>348</v>
      </c>
      <c r="AG426" s="2" t="s">
        <v>348</v>
      </c>
      <c r="AH426" s="2" t="s">
        <v>348</v>
      </c>
      <c r="AI426" s="2" t="s">
        <v>348</v>
      </c>
      <c r="AJ426" s="2" t="s">
        <v>349</v>
      </c>
      <c r="AK426" s="2" t="s">
        <v>348</v>
      </c>
      <c r="AL426" s="2" t="s">
        <v>348</v>
      </c>
      <c r="AM426" s="2" t="s">
        <v>348</v>
      </c>
      <c r="AN426" s="2" t="s">
        <v>348</v>
      </c>
      <c r="AO426" s="2" t="s">
        <v>348</v>
      </c>
      <c r="AP426" s="2" t="s">
        <v>348</v>
      </c>
      <c r="AQ426" s="2" t="s">
        <v>348</v>
      </c>
      <c r="AR426" s="2" t="s">
        <v>348</v>
      </c>
      <c r="AS426" s="2" t="s">
        <v>348</v>
      </c>
      <c r="AT426" s="2" t="str">
        <f>IF(Table1[[#This Row],[Enrollment Type: Group]]="X", "N", "C")</f>
        <v>C</v>
      </c>
      <c r="AU426" s="2" t="s">
        <v>348</v>
      </c>
      <c r="AV426" s="2" t="s">
        <v>348</v>
      </c>
      <c r="AW426" s="2" t="s">
        <v>348</v>
      </c>
      <c r="AX426" s="2" t="s">
        <v>348</v>
      </c>
      <c r="AY426" s="2" t="s">
        <v>349</v>
      </c>
      <c r="AZ426" s="2" t="s">
        <v>348</v>
      </c>
      <c r="BA426" s="2" t="s">
        <v>348</v>
      </c>
      <c r="BB426" s="2" t="s">
        <v>348</v>
      </c>
      <c r="BC426" s="2" t="str">
        <f>IF(Table1[[#This Row],[Enrollment Type: Group]]="X", "N", IF(Table1[[#This Row],[Enrollment Type: Atypical]]="A", "R", IF(Table1[[#This Row],[Enrollment Type: Individual]]="I", "R", IF(Table1[[#This Row],[Enrollment Type: Individual within a Group]]="N", "R", "Y"))))</f>
        <v>Y</v>
      </c>
      <c r="BD426" s="2" t="s">
        <v>348</v>
      </c>
      <c r="BE426" s="2" t="s">
        <v>348</v>
      </c>
      <c r="BF426" s="2" t="s">
        <v>348</v>
      </c>
      <c r="BG426" s="2" t="s">
        <v>348</v>
      </c>
      <c r="BH426" s="2" t="s">
        <v>348</v>
      </c>
      <c r="BI426" s="2" t="s">
        <v>348</v>
      </c>
      <c r="BJ426" s="2" t="str">
        <f>IF(Table1[[#This Row],[Enrollment Type: Group]]="X", "N", IF(Table1[[#This Row],[Enrollment Type: Atypical]]="A", "O", IF(Table1[[#This Row],[Enrollment Type: Individual]]="I", "O", IF(Table1[[#This Row],[Enrollment Type: Individual within a Group]]="N", "O", "O"))))</f>
        <v>O</v>
      </c>
      <c r="BK426" s="2" t="s">
        <v>348</v>
      </c>
      <c r="BL426" s="2" t="s">
        <v>348</v>
      </c>
      <c r="BM426" s="2" t="s">
        <v>349</v>
      </c>
      <c r="BN426" s="20" t="s">
        <v>351</v>
      </c>
      <c r="BO426" s="20" t="s">
        <v>349</v>
      </c>
      <c r="BP426" s="20" t="s">
        <v>351</v>
      </c>
      <c r="BQ426" s="20" t="s">
        <v>349</v>
      </c>
      <c r="BR426" s="20" t="s">
        <v>348</v>
      </c>
      <c r="BS426" s="20" t="s">
        <v>349</v>
      </c>
      <c r="BT426" s="20" t="s">
        <v>348</v>
      </c>
      <c r="BU426" s="20" t="s">
        <v>348</v>
      </c>
      <c r="BV426" s="20" t="s">
        <v>348</v>
      </c>
      <c r="BW426" s="20" t="s">
        <v>349</v>
      </c>
      <c r="BX426" s="20" t="s">
        <v>348</v>
      </c>
      <c r="BY426" s="23" t="s">
        <v>349</v>
      </c>
    </row>
    <row r="427" spans="1:77" ht="22.5" x14ac:dyDescent="0.25">
      <c r="A427" s="36" t="str">
        <f>Table1[[#This Row],[Provider Type Code]]&amp;""&amp;Table1[[#This Row],[Provider Category (Specialty)]]</f>
        <v>97AC</v>
      </c>
      <c r="B427" s="5" t="s">
        <v>486</v>
      </c>
      <c r="C427" s="3" t="s">
        <v>569</v>
      </c>
      <c r="D427" s="3" t="s">
        <v>41</v>
      </c>
      <c r="E427" s="2" t="s">
        <v>42</v>
      </c>
      <c r="F427" s="23" t="s">
        <v>518</v>
      </c>
      <c r="G427" s="17" t="s">
        <v>353</v>
      </c>
      <c r="H427" s="17" t="s">
        <v>381</v>
      </c>
      <c r="I427" s="17" t="s">
        <v>381</v>
      </c>
      <c r="J427" s="17" t="s">
        <v>381</v>
      </c>
      <c r="K427" s="2" t="s">
        <v>348</v>
      </c>
      <c r="L427" s="2" t="s">
        <v>348</v>
      </c>
      <c r="M427" s="2" t="s">
        <v>348</v>
      </c>
      <c r="N427" s="2" t="s">
        <v>348</v>
      </c>
      <c r="O427" s="2" t="s">
        <v>348</v>
      </c>
      <c r="P427" s="2" t="s">
        <v>348</v>
      </c>
      <c r="Q427" s="2" t="s">
        <v>348</v>
      </c>
      <c r="R427" s="2" t="s">
        <v>348</v>
      </c>
      <c r="S427" s="2" t="s">
        <v>348</v>
      </c>
      <c r="T427" s="2" t="s">
        <v>348</v>
      </c>
      <c r="U427" s="2" t="s">
        <v>348</v>
      </c>
      <c r="V427" s="2" t="s">
        <v>348</v>
      </c>
      <c r="W427" s="2" t="s">
        <v>348</v>
      </c>
      <c r="X427" s="2" t="s">
        <v>348</v>
      </c>
      <c r="Y427" s="2" t="s">
        <v>348</v>
      </c>
      <c r="Z427" s="2" t="s">
        <v>348</v>
      </c>
      <c r="AA427" s="2" t="s">
        <v>348</v>
      </c>
      <c r="AB427" s="2" t="s">
        <v>348</v>
      </c>
      <c r="AC427" s="2" t="s">
        <v>348</v>
      </c>
      <c r="AD427" s="2" t="s">
        <v>348</v>
      </c>
      <c r="AE427" s="2" t="s">
        <v>348</v>
      </c>
      <c r="AF427" s="2" t="s">
        <v>348</v>
      </c>
      <c r="AG427" s="2" t="s">
        <v>349</v>
      </c>
      <c r="AH427" s="2" t="s">
        <v>348</v>
      </c>
      <c r="AI427" s="2" t="s">
        <v>348</v>
      </c>
      <c r="AJ427" s="2" t="s">
        <v>348</v>
      </c>
      <c r="AK427" s="2" t="s">
        <v>348</v>
      </c>
      <c r="AL427" s="2" t="s">
        <v>348</v>
      </c>
      <c r="AM427" s="2" t="s">
        <v>348</v>
      </c>
      <c r="AN427" s="2" t="s">
        <v>348</v>
      </c>
      <c r="AO427" s="2" t="s">
        <v>348</v>
      </c>
      <c r="AP427" s="2" t="s">
        <v>348</v>
      </c>
      <c r="AQ427" s="2" t="s">
        <v>348</v>
      </c>
      <c r="AR427" s="2" t="s">
        <v>348</v>
      </c>
      <c r="AS427" s="2" t="s">
        <v>349</v>
      </c>
      <c r="AT427" s="2" t="str">
        <f>IF(Table1[[#This Row],[Enrollment Type: Group]]="X", "N", "C")</f>
        <v>N</v>
      </c>
      <c r="AU427" s="2" t="s">
        <v>348</v>
      </c>
      <c r="AV427" s="2" t="s">
        <v>348</v>
      </c>
      <c r="AW427" s="2" t="s">
        <v>348</v>
      </c>
      <c r="AX427" s="2" t="s">
        <v>348</v>
      </c>
      <c r="AY427" s="2" t="str">
        <f>IF(Table1[[#This Row],[Enrollment Type: Individual within a Group]]="X", "Y", IF(Table1[[#This Row],[Enrollment Type: Atypical]]="A", "B", IF(Table1[[#This Row],[Enrollment Type: Individual]]="I", "B", IF(Table1[[#This Row],[Enrollment Type: Group]]="G", "B", "N"))))</f>
        <v>Y</v>
      </c>
      <c r="AZ427" s="2" t="s">
        <v>348</v>
      </c>
      <c r="BA427" s="2" t="s">
        <v>348</v>
      </c>
      <c r="BB427" s="2" t="s">
        <v>348</v>
      </c>
      <c r="BC427" s="2" t="s">
        <v>349</v>
      </c>
      <c r="BD427" s="2" t="s">
        <v>348</v>
      </c>
      <c r="BE427" s="2" t="s">
        <v>348</v>
      </c>
      <c r="BF427" s="2" t="s">
        <v>348</v>
      </c>
      <c r="BG427" s="2" t="s">
        <v>348</v>
      </c>
      <c r="BH427" s="2" t="s">
        <v>348</v>
      </c>
      <c r="BI427" s="2" t="s">
        <v>348</v>
      </c>
      <c r="BJ427" s="2" t="str">
        <f>IF(Table1[[#This Row],[Enrollment Type: Group]]="X", "N", IF(Table1[[#This Row],[Enrollment Type: Atypical]]="A", "O", IF(Table1[[#This Row],[Enrollment Type: Individual]]="I", "O", IF(Table1[[#This Row],[Enrollment Type: Individual within a Group]]="N", "O", "O"))))</f>
        <v>N</v>
      </c>
      <c r="BK427" s="2" t="s">
        <v>348</v>
      </c>
      <c r="BL427" s="2" t="s">
        <v>348</v>
      </c>
      <c r="BM427" s="2" t="s">
        <v>349</v>
      </c>
      <c r="BN427" s="20" t="s">
        <v>348</v>
      </c>
      <c r="BO427" s="20" t="s">
        <v>349</v>
      </c>
      <c r="BP427" s="20" t="s">
        <v>351</v>
      </c>
      <c r="BQ427" s="20" t="s">
        <v>349</v>
      </c>
      <c r="BR427" s="20" t="s">
        <v>348</v>
      </c>
      <c r="BS427" s="20" t="s">
        <v>349</v>
      </c>
      <c r="BT427" s="20" t="s">
        <v>348</v>
      </c>
      <c r="BU427" s="20" t="s">
        <v>348</v>
      </c>
      <c r="BV427" s="20" t="s">
        <v>348</v>
      </c>
      <c r="BW427" s="20" t="s">
        <v>348</v>
      </c>
      <c r="BX427" s="20" t="s">
        <v>348</v>
      </c>
      <c r="BY427" s="23" t="s">
        <v>349</v>
      </c>
    </row>
    <row r="428" spans="1:77" ht="22.5" x14ac:dyDescent="0.25">
      <c r="A428" s="36" t="str">
        <f>Table1[[#This Row],[Provider Type Code]]&amp;""&amp;Table1[[#This Row],[Provider Category (Specialty)]]</f>
        <v>97AT</v>
      </c>
      <c r="B428" s="5" t="s">
        <v>486</v>
      </c>
      <c r="C428" s="3" t="s">
        <v>569</v>
      </c>
      <c r="D428" s="3" t="s">
        <v>43</v>
      </c>
      <c r="E428" s="2" t="s">
        <v>593</v>
      </c>
      <c r="F428" s="23" t="s">
        <v>518</v>
      </c>
      <c r="G428" s="17" t="s">
        <v>353</v>
      </c>
      <c r="H428" s="17" t="s">
        <v>381</v>
      </c>
      <c r="I428" s="17" t="s">
        <v>381</v>
      </c>
      <c r="J428" s="17" t="s">
        <v>381</v>
      </c>
      <c r="K428" s="2" t="s">
        <v>348</v>
      </c>
      <c r="L428" s="2" t="s">
        <v>348</v>
      </c>
      <c r="M428" s="2" t="s">
        <v>348</v>
      </c>
      <c r="N428" s="2" t="s">
        <v>348</v>
      </c>
      <c r="O428" s="2" t="s">
        <v>348</v>
      </c>
      <c r="P428" s="2" t="s">
        <v>348</v>
      </c>
      <c r="Q428" s="2" t="s">
        <v>348</v>
      </c>
      <c r="R428" s="2" t="s">
        <v>348</v>
      </c>
      <c r="S428" s="2" t="s">
        <v>348</v>
      </c>
      <c r="T428" s="2" t="s">
        <v>348</v>
      </c>
      <c r="U428" s="2" t="s">
        <v>348</v>
      </c>
      <c r="V428" s="2" t="s">
        <v>348</v>
      </c>
      <c r="W428" s="2" t="s">
        <v>348</v>
      </c>
      <c r="X428" s="2" t="s">
        <v>348</v>
      </c>
      <c r="Y428" s="2" t="s">
        <v>348</v>
      </c>
      <c r="Z428" s="2" t="s">
        <v>348</v>
      </c>
      <c r="AA428" s="2" t="s">
        <v>348</v>
      </c>
      <c r="AB428" s="2" t="s">
        <v>348</v>
      </c>
      <c r="AC428" s="2" t="s">
        <v>348</v>
      </c>
      <c r="AD428" s="2" t="s">
        <v>348</v>
      </c>
      <c r="AE428" s="2" t="s">
        <v>348</v>
      </c>
      <c r="AF428" s="2" t="s">
        <v>348</v>
      </c>
      <c r="AG428" s="2" t="s">
        <v>349</v>
      </c>
      <c r="AH428" s="2" t="s">
        <v>348</v>
      </c>
      <c r="AI428" s="2" t="s">
        <v>348</v>
      </c>
      <c r="AJ428" s="2" t="s">
        <v>348</v>
      </c>
      <c r="AK428" s="2" t="s">
        <v>348</v>
      </c>
      <c r="AL428" s="2" t="s">
        <v>348</v>
      </c>
      <c r="AM428" s="2" t="s">
        <v>348</v>
      </c>
      <c r="AN428" s="2" t="s">
        <v>348</v>
      </c>
      <c r="AO428" s="2" t="s">
        <v>348</v>
      </c>
      <c r="AP428" s="2" t="s">
        <v>348</v>
      </c>
      <c r="AQ428" s="2" t="s">
        <v>348</v>
      </c>
      <c r="AR428" s="2" t="s">
        <v>348</v>
      </c>
      <c r="AS428" s="2" t="s">
        <v>349</v>
      </c>
      <c r="AT428" s="2" t="str">
        <f>IF(Table1[[#This Row],[Enrollment Type: Group]]="X", "N", "C")</f>
        <v>N</v>
      </c>
      <c r="AU428" s="2" t="s">
        <v>348</v>
      </c>
      <c r="AV428" s="2" t="s">
        <v>348</v>
      </c>
      <c r="AW428" s="2" t="s">
        <v>348</v>
      </c>
      <c r="AX428" s="2" t="s">
        <v>348</v>
      </c>
      <c r="AY428" s="2" t="str">
        <f>IF(Table1[[#This Row],[Enrollment Type: Individual within a Group]]="X", "Y", IF(Table1[[#This Row],[Enrollment Type: Atypical]]="A", "B", IF(Table1[[#This Row],[Enrollment Type: Individual]]="I", "B", IF(Table1[[#This Row],[Enrollment Type: Group]]="G", "B", "N"))))</f>
        <v>Y</v>
      </c>
      <c r="AZ428" s="2" t="s">
        <v>348</v>
      </c>
      <c r="BA428" s="2" t="s">
        <v>348</v>
      </c>
      <c r="BB428" s="2" t="s">
        <v>348</v>
      </c>
      <c r="BC428" s="2" t="s">
        <v>349</v>
      </c>
      <c r="BD428" s="2" t="s">
        <v>348</v>
      </c>
      <c r="BE428" s="2" t="s">
        <v>348</v>
      </c>
      <c r="BF428" s="2" t="s">
        <v>348</v>
      </c>
      <c r="BG428" s="2" t="s">
        <v>348</v>
      </c>
      <c r="BH428" s="2" t="s">
        <v>348</v>
      </c>
      <c r="BI428" s="2" t="s">
        <v>348</v>
      </c>
      <c r="BJ428" s="2" t="str">
        <f>IF(Table1[[#This Row],[Enrollment Type: Group]]="X", "N", IF(Table1[[#This Row],[Enrollment Type: Atypical]]="A", "O", IF(Table1[[#This Row],[Enrollment Type: Individual]]="I", "O", IF(Table1[[#This Row],[Enrollment Type: Individual within a Group]]="N", "O", "O"))))</f>
        <v>N</v>
      </c>
      <c r="BK428" s="2" t="s">
        <v>348</v>
      </c>
      <c r="BL428" s="2" t="s">
        <v>348</v>
      </c>
      <c r="BM428" s="2" t="s">
        <v>349</v>
      </c>
      <c r="BN428" s="20" t="s">
        <v>348</v>
      </c>
      <c r="BO428" s="20" t="s">
        <v>349</v>
      </c>
      <c r="BP428" s="20" t="s">
        <v>351</v>
      </c>
      <c r="BQ428" s="20" t="s">
        <v>349</v>
      </c>
      <c r="BR428" s="20" t="s">
        <v>348</v>
      </c>
      <c r="BS428" s="20" t="s">
        <v>349</v>
      </c>
      <c r="BT428" s="20" t="s">
        <v>348</v>
      </c>
      <c r="BU428" s="20" t="s">
        <v>348</v>
      </c>
      <c r="BV428" s="20" t="s">
        <v>348</v>
      </c>
      <c r="BW428" s="20" t="s">
        <v>348</v>
      </c>
      <c r="BX428" s="20" t="s">
        <v>348</v>
      </c>
      <c r="BY428" s="23" t="s">
        <v>349</v>
      </c>
    </row>
    <row r="429" spans="1:77" x14ac:dyDescent="0.25">
      <c r="A429" s="36" t="str">
        <f>Table1[[#This Row],[Provider Type Code]]&amp;""&amp;Table1[[#This Row],[Provider Category (Specialty)]]</f>
        <v>97VS</v>
      </c>
      <c r="B429" s="5" t="s">
        <v>486</v>
      </c>
      <c r="C429" s="3" t="s">
        <v>569</v>
      </c>
      <c r="D429" s="3" t="s">
        <v>645</v>
      </c>
      <c r="E429" s="2" t="s">
        <v>647</v>
      </c>
      <c r="F429" s="23" t="s">
        <v>518</v>
      </c>
      <c r="G429" s="17" t="s">
        <v>353</v>
      </c>
      <c r="H429" s="17" t="s">
        <v>381</v>
      </c>
      <c r="I429" s="17" t="s">
        <v>381</v>
      </c>
      <c r="J429" s="17" t="s">
        <v>381</v>
      </c>
      <c r="K429" s="2" t="s">
        <v>348</v>
      </c>
      <c r="L429" s="2" t="s">
        <v>348</v>
      </c>
      <c r="M429" s="2" t="s">
        <v>348</v>
      </c>
      <c r="N429" s="2" t="s">
        <v>348</v>
      </c>
      <c r="O429" s="2" t="s">
        <v>348</v>
      </c>
      <c r="P429" s="2" t="s">
        <v>348</v>
      </c>
      <c r="Q429" s="2" t="s">
        <v>348</v>
      </c>
      <c r="R429" s="2" t="s">
        <v>348</v>
      </c>
      <c r="S429" s="2" t="s">
        <v>348</v>
      </c>
      <c r="T429" s="2" t="s">
        <v>348</v>
      </c>
      <c r="U429" s="2" t="s">
        <v>348</v>
      </c>
      <c r="V429" s="2" t="s">
        <v>348</v>
      </c>
      <c r="W429" s="2" t="s">
        <v>348</v>
      </c>
      <c r="X429" s="2" t="s">
        <v>348</v>
      </c>
      <c r="Y429" s="2" t="s">
        <v>348</v>
      </c>
      <c r="Z429" s="2" t="s">
        <v>348</v>
      </c>
      <c r="AA429" s="2" t="s">
        <v>348</v>
      </c>
      <c r="AB429" s="2" t="s">
        <v>348</v>
      </c>
      <c r="AC429" s="2" t="s">
        <v>348</v>
      </c>
      <c r="AD429" s="2" t="s">
        <v>348</v>
      </c>
      <c r="AE429" s="2" t="s">
        <v>348</v>
      </c>
      <c r="AF429" s="2" t="s">
        <v>348</v>
      </c>
      <c r="AG429" s="2" t="s">
        <v>349</v>
      </c>
      <c r="AH429" s="2" t="s">
        <v>348</v>
      </c>
      <c r="AI429" s="2" t="s">
        <v>348</v>
      </c>
      <c r="AJ429" s="2" t="s">
        <v>348</v>
      </c>
      <c r="AK429" s="2" t="s">
        <v>348</v>
      </c>
      <c r="AL429" s="2" t="s">
        <v>348</v>
      </c>
      <c r="AM429" s="2" t="s">
        <v>348</v>
      </c>
      <c r="AN429" s="2" t="s">
        <v>348</v>
      </c>
      <c r="AO429" s="2" t="s">
        <v>348</v>
      </c>
      <c r="AP429" s="2" t="s">
        <v>348</v>
      </c>
      <c r="AQ429" s="2" t="s">
        <v>348</v>
      </c>
      <c r="AR429" s="2" t="s">
        <v>348</v>
      </c>
      <c r="AS429" s="2" t="s">
        <v>349</v>
      </c>
      <c r="AT429" s="2" t="str">
        <f>IF(Table1[[#This Row],[Enrollment Type: Group]]="X", "N", "C")</f>
        <v>N</v>
      </c>
      <c r="AU429" s="2" t="s">
        <v>348</v>
      </c>
      <c r="AV429" s="2" t="s">
        <v>348</v>
      </c>
      <c r="AW429" s="2" t="s">
        <v>348</v>
      </c>
      <c r="AX429" s="2" t="s">
        <v>348</v>
      </c>
      <c r="AY429" s="2" t="str">
        <f>IF(Table1[[#This Row],[Enrollment Type: Individual within a Group]]="X", "Y", IF(Table1[[#This Row],[Enrollment Type: Atypical]]="A", "B", IF(Table1[[#This Row],[Enrollment Type: Individual]]="I", "B", IF(Table1[[#This Row],[Enrollment Type: Group]]="G", "B", "N"))))</f>
        <v>Y</v>
      </c>
      <c r="AZ429" s="2" t="s">
        <v>348</v>
      </c>
      <c r="BA429" s="2" t="s">
        <v>348</v>
      </c>
      <c r="BB429" s="2" t="s">
        <v>348</v>
      </c>
      <c r="BC429" s="2" t="s">
        <v>349</v>
      </c>
      <c r="BD429" s="2" t="s">
        <v>348</v>
      </c>
      <c r="BE429" s="2" t="s">
        <v>348</v>
      </c>
      <c r="BF429" s="2" t="s">
        <v>348</v>
      </c>
      <c r="BG429" s="2" t="s">
        <v>348</v>
      </c>
      <c r="BH429" s="2" t="s">
        <v>348</v>
      </c>
      <c r="BI429" s="2" t="s">
        <v>348</v>
      </c>
      <c r="BJ429" s="2" t="str">
        <f>IF(Table1[[#This Row],[Enrollment Type: Group]]="X", "N", IF(Table1[[#This Row],[Enrollment Type: Atypical]]="A", "O", IF(Table1[[#This Row],[Enrollment Type: Individual]]="I", "O", IF(Table1[[#This Row],[Enrollment Type: Individual within a Group]]="N", "O", "O"))))</f>
        <v>N</v>
      </c>
      <c r="BK429" s="2" t="s">
        <v>348</v>
      </c>
      <c r="BL429" s="2" t="s">
        <v>348</v>
      </c>
      <c r="BM429" s="2" t="s">
        <v>349</v>
      </c>
      <c r="BN429" s="20" t="s">
        <v>348</v>
      </c>
      <c r="BO429" s="20" t="s">
        <v>349</v>
      </c>
      <c r="BP429" s="20" t="s">
        <v>351</v>
      </c>
      <c r="BQ429" s="20" t="s">
        <v>349</v>
      </c>
      <c r="BR429" s="20" t="s">
        <v>348</v>
      </c>
      <c r="BS429" s="20" t="s">
        <v>349</v>
      </c>
      <c r="BT429" s="20" t="s">
        <v>348</v>
      </c>
      <c r="BU429" s="20" t="s">
        <v>348</v>
      </c>
      <c r="BV429" s="20" t="s">
        <v>348</v>
      </c>
      <c r="BW429" s="20" t="s">
        <v>348</v>
      </c>
      <c r="BX429" s="20" t="s">
        <v>348</v>
      </c>
      <c r="BY429" s="23" t="s">
        <v>349</v>
      </c>
    </row>
    <row r="430" spans="1:77" ht="22.5" x14ac:dyDescent="0.25">
      <c r="A430" s="36" t="str">
        <f>Table1[[#This Row],[Provider Type Code]]&amp;""&amp;Table1[[#This Row],[Provider Category (Specialty)]]</f>
        <v>98CC</v>
      </c>
      <c r="B430" s="5" t="s">
        <v>487</v>
      </c>
      <c r="C430" s="3" t="s">
        <v>569</v>
      </c>
      <c r="D430" s="3" t="s">
        <v>44</v>
      </c>
      <c r="E430" s="2" t="s">
        <v>45</v>
      </c>
      <c r="F430" s="23" t="s">
        <v>518</v>
      </c>
      <c r="G430" s="17" t="s">
        <v>353</v>
      </c>
      <c r="H430" s="17" t="s">
        <v>381</v>
      </c>
      <c r="I430" s="17" t="s">
        <v>381</v>
      </c>
      <c r="J430" s="17" t="s">
        <v>381</v>
      </c>
      <c r="K430" s="2" t="s">
        <v>348</v>
      </c>
      <c r="L430" s="2" t="s">
        <v>348</v>
      </c>
      <c r="M430" s="2" t="s">
        <v>348</v>
      </c>
      <c r="N430" s="2" t="s">
        <v>348</v>
      </c>
      <c r="O430" s="2" t="s">
        <v>348</v>
      </c>
      <c r="P430" s="2" t="s">
        <v>348</v>
      </c>
      <c r="Q430" s="2" t="s">
        <v>348</v>
      </c>
      <c r="R430" s="2" t="s">
        <v>348</v>
      </c>
      <c r="S430" s="2" t="s">
        <v>348</v>
      </c>
      <c r="T430" s="2" t="s">
        <v>348</v>
      </c>
      <c r="U430" s="2" t="s">
        <v>348</v>
      </c>
      <c r="V430" s="2" t="s">
        <v>348</v>
      </c>
      <c r="W430" s="2" t="s">
        <v>348</v>
      </c>
      <c r="X430" s="2" t="s">
        <v>348</v>
      </c>
      <c r="Y430" s="2" t="s">
        <v>348</v>
      </c>
      <c r="Z430" s="2" t="s">
        <v>348</v>
      </c>
      <c r="AA430" s="2" t="s">
        <v>348</v>
      </c>
      <c r="AB430" s="2" t="s">
        <v>348</v>
      </c>
      <c r="AC430" s="2" t="s">
        <v>348</v>
      </c>
      <c r="AD430" s="2" t="s">
        <v>348</v>
      </c>
      <c r="AE430" s="2" t="s">
        <v>348</v>
      </c>
      <c r="AF430" s="2" t="s">
        <v>348</v>
      </c>
      <c r="AG430" s="2" t="s">
        <v>349</v>
      </c>
      <c r="AH430" s="2" t="s">
        <v>348</v>
      </c>
      <c r="AI430" s="2" t="s">
        <v>348</v>
      </c>
      <c r="AJ430" s="2" t="s">
        <v>348</v>
      </c>
      <c r="AK430" s="2" t="s">
        <v>348</v>
      </c>
      <c r="AL430" s="2" t="s">
        <v>348</v>
      </c>
      <c r="AM430" s="2" t="s">
        <v>348</v>
      </c>
      <c r="AN430" s="2" t="s">
        <v>348</v>
      </c>
      <c r="AO430" s="2" t="s">
        <v>348</v>
      </c>
      <c r="AP430" s="2" t="s">
        <v>348</v>
      </c>
      <c r="AQ430" s="2" t="s">
        <v>348</v>
      </c>
      <c r="AR430" s="2" t="s">
        <v>348</v>
      </c>
      <c r="AS430" s="2" t="s">
        <v>349</v>
      </c>
      <c r="AT430" s="2" t="str">
        <f>IF(Table1[[#This Row],[Enrollment Type: Group]]="X", "N", "C")</f>
        <v>N</v>
      </c>
      <c r="AU430" s="2" t="s">
        <v>348</v>
      </c>
      <c r="AV430" s="2" t="s">
        <v>348</v>
      </c>
      <c r="AW430" s="2" t="s">
        <v>348</v>
      </c>
      <c r="AX430" s="2" t="s">
        <v>348</v>
      </c>
      <c r="AY430" s="2" t="str">
        <f>IF(Table1[[#This Row],[Enrollment Type: Individual within a Group]]="X", "Y", IF(Table1[[#This Row],[Enrollment Type: Atypical]]="A", "B", IF(Table1[[#This Row],[Enrollment Type: Individual]]="I", "B", IF(Table1[[#This Row],[Enrollment Type: Group]]="G", "B", "N"))))</f>
        <v>Y</v>
      </c>
      <c r="AZ430" s="2" t="s">
        <v>348</v>
      </c>
      <c r="BA430" s="2" t="s">
        <v>348</v>
      </c>
      <c r="BB430" s="2" t="s">
        <v>348</v>
      </c>
      <c r="BC430" s="2" t="s">
        <v>349</v>
      </c>
      <c r="BD430" s="2" t="s">
        <v>348</v>
      </c>
      <c r="BE430" s="2" t="s">
        <v>348</v>
      </c>
      <c r="BF430" s="2" t="s">
        <v>348</v>
      </c>
      <c r="BG430" s="2" t="s">
        <v>348</v>
      </c>
      <c r="BH430" s="2" t="s">
        <v>348</v>
      </c>
      <c r="BI430" s="2" t="s">
        <v>348</v>
      </c>
      <c r="BJ430" s="2" t="str">
        <f>IF(Table1[[#This Row],[Enrollment Type: Group]]="X", "N", IF(Table1[[#This Row],[Enrollment Type: Atypical]]="A", "O", IF(Table1[[#This Row],[Enrollment Type: Individual]]="I", "O", IF(Table1[[#This Row],[Enrollment Type: Individual within a Group]]="N", "O", "O"))))</f>
        <v>N</v>
      </c>
      <c r="BK430" s="2" t="s">
        <v>348</v>
      </c>
      <c r="BL430" s="2" t="s">
        <v>348</v>
      </c>
      <c r="BM430" s="2" t="s">
        <v>349</v>
      </c>
      <c r="BN430" s="20" t="s">
        <v>348</v>
      </c>
      <c r="BO430" s="20" t="s">
        <v>349</v>
      </c>
      <c r="BP430" s="20" t="s">
        <v>351</v>
      </c>
      <c r="BQ430" s="20" t="s">
        <v>349</v>
      </c>
      <c r="BR430" s="20" t="s">
        <v>348</v>
      </c>
      <c r="BS430" s="20" t="s">
        <v>349</v>
      </c>
      <c r="BT430" s="20" t="s">
        <v>348</v>
      </c>
      <c r="BU430" s="20" t="s">
        <v>348</v>
      </c>
      <c r="BV430" s="20" t="s">
        <v>348</v>
      </c>
      <c r="BW430" s="20" t="s">
        <v>348</v>
      </c>
      <c r="BX430" s="20" t="s">
        <v>348</v>
      </c>
      <c r="BY430" s="23" t="s">
        <v>349</v>
      </c>
    </row>
    <row r="431" spans="1:77" x14ac:dyDescent="0.25">
      <c r="A431" s="5" t="str">
        <f>Table1[[#This Row],[Provider Type Code]]&amp;""&amp;Table1[[#This Row],[Provider Category (Specialty)]]</f>
        <v>99E3</v>
      </c>
      <c r="B431" s="5" t="s">
        <v>488</v>
      </c>
      <c r="C431" s="3" t="s">
        <v>167</v>
      </c>
      <c r="D431" s="3" t="s">
        <v>67</v>
      </c>
      <c r="E431" s="3" t="s">
        <v>68</v>
      </c>
      <c r="F431" s="23" t="s">
        <v>247</v>
      </c>
      <c r="G431" s="17" t="s">
        <v>381</v>
      </c>
      <c r="H431" s="17" t="s">
        <v>382</v>
      </c>
      <c r="I431" s="17" t="s">
        <v>348</v>
      </c>
      <c r="J431" s="17" t="s">
        <v>347</v>
      </c>
      <c r="K431" s="2" t="s">
        <v>349</v>
      </c>
      <c r="L431" s="2" t="s">
        <v>348</v>
      </c>
      <c r="M431" s="2" t="s">
        <v>348</v>
      </c>
      <c r="N431" s="2" t="s">
        <v>348</v>
      </c>
      <c r="O431" s="2" t="s">
        <v>348</v>
      </c>
      <c r="P431" s="2" t="s">
        <v>348</v>
      </c>
      <c r="Q431" s="2" t="s">
        <v>348</v>
      </c>
      <c r="R431" s="2" t="s">
        <v>348</v>
      </c>
      <c r="S431" s="2" t="s">
        <v>348</v>
      </c>
      <c r="T431" s="2" t="s">
        <v>348</v>
      </c>
      <c r="U431" s="2" t="s">
        <v>348</v>
      </c>
      <c r="V431" s="2" t="s">
        <v>348</v>
      </c>
      <c r="W431" s="2" t="s">
        <v>348</v>
      </c>
      <c r="X431" s="2" t="s">
        <v>348</v>
      </c>
      <c r="Y431" s="2" t="s">
        <v>348</v>
      </c>
      <c r="Z431" s="2" t="s">
        <v>348</v>
      </c>
      <c r="AA431" s="2" t="s">
        <v>348</v>
      </c>
      <c r="AB431" s="2" t="s">
        <v>348</v>
      </c>
      <c r="AC431" s="2" t="s">
        <v>348</v>
      </c>
      <c r="AD431" s="2" t="s">
        <v>348</v>
      </c>
      <c r="AE431" s="2" t="s">
        <v>348</v>
      </c>
      <c r="AF431" s="2" t="s">
        <v>348</v>
      </c>
      <c r="AG431" s="2" t="s">
        <v>348</v>
      </c>
      <c r="AH431" s="2" t="s">
        <v>348</v>
      </c>
      <c r="AI431" s="2" t="s">
        <v>348</v>
      </c>
      <c r="AJ431" s="2" t="s">
        <v>348</v>
      </c>
      <c r="AK431" s="2" t="s">
        <v>348</v>
      </c>
      <c r="AL431" s="2" t="s">
        <v>348</v>
      </c>
      <c r="AM431" s="2" t="s">
        <v>348</v>
      </c>
      <c r="AN431" s="2" t="s">
        <v>348</v>
      </c>
      <c r="AO431" s="2" t="s">
        <v>348</v>
      </c>
      <c r="AP431" s="2" t="s">
        <v>348</v>
      </c>
      <c r="AQ431" s="2" t="s">
        <v>348</v>
      </c>
      <c r="AR431" s="2" t="s">
        <v>348</v>
      </c>
      <c r="AS431" s="2" t="s">
        <v>348</v>
      </c>
      <c r="AT431" s="2" t="str">
        <f>IF(Table1[[#This Row],[Enrollment Type: Group]]="X", "N", "C")</f>
        <v>C</v>
      </c>
      <c r="AU431" s="2" t="s">
        <v>348</v>
      </c>
      <c r="AV431" s="2" t="s">
        <v>348</v>
      </c>
      <c r="AW431" s="2" t="s">
        <v>348</v>
      </c>
      <c r="AX431" s="2" t="s">
        <v>348</v>
      </c>
      <c r="AY431" s="2" t="s">
        <v>650</v>
      </c>
      <c r="AZ431" s="2" t="s">
        <v>351</v>
      </c>
      <c r="BA431" s="2" t="s">
        <v>348</v>
      </c>
      <c r="BB431" s="2" t="s">
        <v>348</v>
      </c>
      <c r="BC431" s="2" t="str">
        <f>IF(Table1[[#This Row],[Enrollment Type: Group]]="X", "N", IF(Table1[[#This Row],[Enrollment Type: Atypical]]="A", "R", IF(Table1[[#This Row],[Enrollment Type: Individual]]="I", "R", IF(Table1[[#This Row],[Enrollment Type: Individual within a Group]]="N", "R", "Y"))))</f>
        <v>R</v>
      </c>
      <c r="BD431" s="2" t="s">
        <v>348</v>
      </c>
      <c r="BE431" s="2" t="s">
        <v>351</v>
      </c>
      <c r="BF431" s="2" t="s">
        <v>348</v>
      </c>
      <c r="BG431" s="2" t="s">
        <v>348</v>
      </c>
      <c r="BH431" s="2" t="s">
        <v>348</v>
      </c>
      <c r="BI431" s="2" t="s">
        <v>650</v>
      </c>
      <c r="BJ431" s="2" t="str">
        <f>IF(Table1[[#This Row],[Enrollment Type: Group]]="X", "N", IF(Table1[[#This Row],[Enrollment Type: Atypical]]="A", "O", IF(Table1[[#This Row],[Enrollment Type: Individual]]="I", "O", IF(Table1[[#This Row],[Enrollment Type: Individual within a Group]]="N", "O", "O"))))</f>
        <v>O</v>
      </c>
      <c r="BK431" s="2" t="s">
        <v>348</v>
      </c>
      <c r="BL431" s="2" t="s">
        <v>348</v>
      </c>
      <c r="BM431" s="2" t="s">
        <v>349</v>
      </c>
      <c r="BN431" s="20" t="s">
        <v>351</v>
      </c>
      <c r="BO431" s="20" t="s">
        <v>349</v>
      </c>
      <c r="BP431" s="20" t="s">
        <v>351</v>
      </c>
      <c r="BQ431" s="20" t="s">
        <v>349</v>
      </c>
      <c r="BR431" s="20" t="s">
        <v>348</v>
      </c>
      <c r="BS431" s="20" t="s">
        <v>349</v>
      </c>
      <c r="BT431" s="20" t="s">
        <v>348</v>
      </c>
      <c r="BU431" s="20" t="s">
        <v>351</v>
      </c>
      <c r="BV431" s="20" t="s">
        <v>348</v>
      </c>
      <c r="BW431" s="20" t="s">
        <v>348</v>
      </c>
      <c r="BX431" s="20" t="s">
        <v>348</v>
      </c>
      <c r="BY431" s="23" t="s">
        <v>349</v>
      </c>
    </row>
    <row r="432" spans="1:77" x14ac:dyDescent="0.25">
      <c r="A432" s="5" t="str">
        <f>Table1[[#This Row],[Provider Type Code]]&amp;""&amp;Table1[[#This Row],[Provider Category (Specialty)]]</f>
        <v>99N2</v>
      </c>
      <c r="B432" s="5" t="s">
        <v>488</v>
      </c>
      <c r="C432" s="3" t="s">
        <v>167</v>
      </c>
      <c r="D432" s="3" t="s">
        <v>166</v>
      </c>
      <c r="E432" s="2" t="s">
        <v>167</v>
      </c>
      <c r="F432" s="23" t="s">
        <v>247</v>
      </c>
      <c r="G432" s="17" t="s">
        <v>381</v>
      </c>
      <c r="H432" s="17" t="s">
        <v>382</v>
      </c>
      <c r="I432" s="17" t="s">
        <v>348</v>
      </c>
      <c r="J432" s="17" t="s">
        <v>347</v>
      </c>
      <c r="K432" s="2" t="s">
        <v>349</v>
      </c>
      <c r="L432" s="2" t="s">
        <v>348</v>
      </c>
      <c r="M432" s="2" t="s">
        <v>348</v>
      </c>
      <c r="N432" s="2" t="s">
        <v>348</v>
      </c>
      <c r="O432" s="2" t="s">
        <v>348</v>
      </c>
      <c r="P432" s="2" t="s">
        <v>348</v>
      </c>
      <c r="Q432" s="2" t="s">
        <v>348</v>
      </c>
      <c r="R432" s="2" t="s">
        <v>348</v>
      </c>
      <c r="S432" s="2" t="s">
        <v>348</v>
      </c>
      <c r="T432" s="2" t="s">
        <v>348</v>
      </c>
      <c r="U432" s="2" t="s">
        <v>348</v>
      </c>
      <c r="V432" s="2" t="s">
        <v>348</v>
      </c>
      <c r="W432" s="2" t="s">
        <v>348</v>
      </c>
      <c r="X432" s="2" t="s">
        <v>348</v>
      </c>
      <c r="Y432" s="2" t="s">
        <v>348</v>
      </c>
      <c r="Z432" s="2" t="s">
        <v>348</v>
      </c>
      <c r="AA432" s="2" t="s">
        <v>348</v>
      </c>
      <c r="AB432" s="2" t="s">
        <v>348</v>
      </c>
      <c r="AC432" s="2" t="s">
        <v>348</v>
      </c>
      <c r="AD432" s="2" t="s">
        <v>348</v>
      </c>
      <c r="AE432" s="2" t="s">
        <v>348</v>
      </c>
      <c r="AF432" s="2" t="s">
        <v>348</v>
      </c>
      <c r="AG432" s="2" t="s">
        <v>348</v>
      </c>
      <c r="AH432" s="2" t="s">
        <v>348</v>
      </c>
      <c r="AI432" s="2" t="s">
        <v>348</v>
      </c>
      <c r="AJ432" s="2" t="s">
        <v>348</v>
      </c>
      <c r="AK432" s="2" t="s">
        <v>348</v>
      </c>
      <c r="AL432" s="2" t="s">
        <v>348</v>
      </c>
      <c r="AM432" s="2" t="s">
        <v>348</v>
      </c>
      <c r="AN432" s="2" t="s">
        <v>348</v>
      </c>
      <c r="AO432" s="2" t="s">
        <v>348</v>
      </c>
      <c r="AP432" s="2" t="s">
        <v>348</v>
      </c>
      <c r="AQ432" s="2" t="s">
        <v>348</v>
      </c>
      <c r="AR432" s="2" t="s">
        <v>348</v>
      </c>
      <c r="AS432" s="2" t="s">
        <v>348</v>
      </c>
      <c r="AT432" s="2" t="str">
        <f>IF(Table1[[#This Row],[Enrollment Type: Group]]="X", "N", "C")</f>
        <v>C</v>
      </c>
      <c r="AU432" s="2" t="s">
        <v>348</v>
      </c>
      <c r="AV432" s="2" t="s">
        <v>348</v>
      </c>
      <c r="AW432" s="2" t="s">
        <v>348</v>
      </c>
      <c r="AX432" s="2" t="s">
        <v>348</v>
      </c>
      <c r="AY432" s="2" t="s">
        <v>650</v>
      </c>
      <c r="AZ432" s="2" t="s">
        <v>351</v>
      </c>
      <c r="BA432" s="2" t="s">
        <v>348</v>
      </c>
      <c r="BB432" s="2" t="s">
        <v>348</v>
      </c>
      <c r="BC432" s="2" t="str">
        <f>IF(Table1[[#This Row],[Enrollment Type: Group]]="X", "N", IF(Table1[[#This Row],[Enrollment Type: Atypical]]="A", "R", IF(Table1[[#This Row],[Enrollment Type: Individual]]="I", "R", IF(Table1[[#This Row],[Enrollment Type: Individual within a Group]]="N", "R", "Y"))))</f>
        <v>R</v>
      </c>
      <c r="BD432" s="2" t="s">
        <v>348</v>
      </c>
      <c r="BE432" s="2" t="s">
        <v>351</v>
      </c>
      <c r="BF432" s="2" t="s">
        <v>348</v>
      </c>
      <c r="BG432" s="2" t="s">
        <v>348</v>
      </c>
      <c r="BH432" s="2" t="s">
        <v>348</v>
      </c>
      <c r="BI432" s="2" t="s">
        <v>650</v>
      </c>
      <c r="BJ432" s="2" t="str">
        <f>IF(Table1[[#This Row],[Enrollment Type: Group]]="X", "N", IF(Table1[[#This Row],[Enrollment Type: Atypical]]="A", "O", IF(Table1[[#This Row],[Enrollment Type: Individual]]="I", "O", IF(Table1[[#This Row],[Enrollment Type: Individual within a Group]]="N", "O", "O"))))</f>
        <v>O</v>
      </c>
      <c r="BK432" s="2" t="s">
        <v>348</v>
      </c>
      <c r="BL432" s="2" t="s">
        <v>348</v>
      </c>
      <c r="BM432" s="2" t="s">
        <v>349</v>
      </c>
      <c r="BN432" s="20" t="s">
        <v>351</v>
      </c>
      <c r="BO432" s="20" t="s">
        <v>349</v>
      </c>
      <c r="BP432" s="20" t="s">
        <v>351</v>
      </c>
      <c r="BQ432" s="20" t="s">
        <v>349</v>
      </c>
      <c r="BR432" s="20" t="s">
        <v>348</v>
      </c>
      <c r="BS432" s="20" t="s">
        <v>349</v>
      </c>
      <c r="BT432" s="20" t="s">
        <v>348</v>
      </c>
      <c r="BU432" s="20" t="s">
        <v>351</v>
      </c>
      <c r="BV432" s="20" t="s">
        <v>348</v>
      </c>
      <c r="BW432" s="20" t="s">
        <v>348</v>
      </c>
      <c r="BX432" s="20" t="s">
        <v>348</v>
      </c>
      <c r="BY432" s="23" t="s">
        <v>349</v>
      </c>
    </row>
  </sheetData>
  <phoneticPr fontId="10" type="noConversion"/>
  <conditionalFormatting sqref="A254">
    <cfRule type="duplicateValues" dxfId="18" priority="1"/>
  </conditionalFormatting>
  <conditionalFormatting sqref="A279">
    <cfRule type="duplicateValues" dxfId="17" priority="11"/>
  </conditionalFormatting>
  <conditionalFormatting sqref="A327">
    <cfRule type="duplicateValues" dxfId="16" priority="8"/>
  </conditionalFormatting>
  <conditionalFormatting sqref="A415">
    <cfRule type="duplicateValues" dxfId="15" priority="9"/>
  </conditionalFormatting>
  <conditionalFormatting sqref="A423:A426">
    <cfRule type="duplicateValues" dxfId="14" priority="10"/>
  </conditionalFormatting>
  <conditionalFormatting sqref="A427:A1048576 A416:A422 A280:A326 A255:A278 A328:A414 A1:A253">
    <cfRule type="duplicateValues" dxfId="13" priority="12"/>
  </conditionalFormatting>
  <pageMargins left="0.7" right="0.7" top="0.75" bottom="0.75" header="0.3" footer="0.3"/>
  <pageSetup orientation="landscape" horizontalDpi="1200" verticalDpi="1200" r:id="rId1"/>
  <ignoredErrors>
    <ignoredError sqref="BT6:BT14 AY2:AY87 BU2:BU87 BC1:BC87 BC234:BC245 BU433:BU438 BC91:BC232 BU91:BU245 AY91:AY245 A233" calculatedColumn="1"/>
    <ignoredError sqref="D2:D31 B1 D52:D87 B89 A2:B88 A234:B245 D234:D245 D91:D232 A90:B209 B233 A211:B232 B210"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829D5-1DAF-4CE7-ABC0-6F7C2B00E615}">
  <dimension ref="A1:BO432"/>
  <sheetViews>
    <sheetView zoomScale="71" zoomScaleNormal="71" workbookViewId="0">
      <pane xSplit="1" ySplit="1" topLeftCell="C338" activePane="bottomRight" state="frozen"/>
      <selection sqref="A1:C1"/>
      <selection pane="topRight" sqref="A1:C1"/>
      <selection pane="bottomLeft" sqref="A1:C1"/>
      <selection pane="bottomRight" activeCell="A356" sqref="A356:XFD356"/>
    </sheetView>
  </sheetViews>
  <sheetFormatPr defaultColWidth="9.28515625" defaultRowHeight="15" x14ac:dyDescent="0.25"/>
  <cols>
    <col min="1" max="1" width="11.5703125" style="27" customWidth="1"/>
    <col min="2" max="2" width="7.85546875" style="27" customWidth="1"/>
    <col min="3" max="3" width="51.5703125" style="27" bestFit="1" customWidth="1"/>
    <col min="4" max="4" width="10.28515625" style="27" bestFit="1" customWidth="1"/>
    <col min="5" max="5" width="30.28515625" style="27" bestFit="1" customWidth="1"/>
    <col min="6" max="6" width="30.28515625" style="27" customWidth="1"/>
    <col min="7" max="10" width="9" style="27" bestFit="1" customWidth="1"/>
    <col min="11" max="11" width="15.7109375" style="27" bestFit="1" customWidth="1"/>
    <col min="12" max="15" width="8.140625" style="27" bestFit="1" customWidth="1"/>
    <col min="16" max="16" width="8.28515625" style="27" bestFit="1" customWidth="1"/>
    <col min="17" max="18" width="8.140625" style="27" bestFit="1" customWidth="1"/>
    <col min="19" max="19" width="8.5703125" style="27" bestFit="1" customWidth="1"/>
    <col min="20" max="20" width="9" style="27" bestFit="1" customWidth="1"/>
    <col min="21" max="21" width="15.28515625" style="27" bestFit="1" customWidth="1"/>
    <col min="22" max="22" width="9" style="27" bestFit="1" customWidth="1"/>
    <col min="23" max="24" width="8.5703125" style="27" bestFit="1" customWidth="1"/>
    <col min="25" max="26" width="8.5703125" style="27" customWidth="1"/>
    <col min="27" max="27" width="8.28515625" style="27" bestFit="1" customWidth="1"/>
    <col min="28" max="28" width="8.140625" style="27" bestFit="1" customWidth="1"/>
    <col min="29" max="29" width="5.85546875" style="27" bestFit="1" customWidth="1"/>
    <col min="30" max="30" width="7.85546875" style="27" bestFit="1" customWidth="1"/>
    <col min="31" max="31" width="7.7109375" style="27" bestFit="1" customWidth="1"/>
    <col min="32" max="32" width="6" style="27" bestFit="1" customWidth="1"/>
    <col min="33" max="33" width="5.85546875" style="27" bestFit="1" customWidth="1"/>
    <col min="34" max="34" width="5.28515625" style="27" bestFit="1" customWidth="1"/>
    <col min="35" max="35" width="8.28515625" style="27" bestFit="1" customWidth="1"/>
    <col min="36" max="36" width="7.140625" style="27" bestFit="1" customWidth="1"/>
    <col min="37" max="37" width="8.5703125" style="27" bestFit="1" customWidth="1"/>
    <col min="38" max="38" width="5.85546875" style="27" bestFit="1" customWidth="1"/>
    <col min="39" max="40" width="8.5703125" style="27" bestFit="1" customWidth="1"/>
    <col min="41" max="41" width="9.28515625" style="27"/>
    <col min="42" max="42" width="8.28515625" style="27" bestFit="1" customWidth="1"/>
    <col min="43" max="43" width="8.28515625" style="27" customWidth="1"/>
    <col min="44" max="44" width="9.28515625" style="27"/>
    <col min="45" max="45" width="8.28515625" style="27" bestFit="1" customWidth="1"/>
    <col min="46" max="46" width="12.140625" style="27" customWidth="1"/>
    <col min="47" max="48" width="9.28515625" style="27"/>
    <col min="49" max="49" width="13.28515625" style="27" bestFit="1" customWidth="1"/>
    <col min="50" max="50" width="8.7109375" style="27" bestFit="1" customWidth="1"/>
    <col min="51" max="51" width="32.140625" style="27" customWidth="1"/>
    <col min="52" max="52" width="15.28515625" style="27" bestFit="1" customWidth="1"/>
    <col min="53" max="53" width="9.28515625" style="27"/>
    <col min="54" max="54" width="16.140625" style="27" bestFit="1" customWidth="1"/>
    <col min="55" max="55" width="21.85546875" style="27" customWidth="1"/>
    <col min="56" max="56" width="18.85546875" style="27" customWidth="1"/>
    <col min="57" max="57" width="22.140625" style="27" bestFit="1" customWidth="1"/>
    <col min="58" max="58" width="22.140625" style="27" customWidth="1"/>
    <col min="59" max="59" width="18.28515625" style="27" customWidth="1"/>
    <col min="60" max="60" width="21" style="27" customWidth="1"/>
    <col min="61" max="61" width="39.85546875" style="27" bestFit="1" customWidth="1"/>
    <col min="62" max="62" width="35.28515625" style="27" bestFit="1" customWidth="1"/>
    <col min="63" max="63" width="8.5703125" style="27" bestFit="1" customWidth="1"/>
    <col min="64" max="64" width="6.7109375" style="27" bestFit="1" customWidth="1"/>
    <col min="65" max="65" width="6.140625" style="27" bestFit="1" customWidth="1"/>
    <col min="66" max="66" width="18.28515625" style="27" bestFit="1" customWidth="1"/>
    <col min="67" max="67" width="96.140625" style="29" customWidth="1"/>
    <col min="68" max="16384" width="9.28515625" style="26"/>
  </cols>
  <sheetData>
    <row r="1" spans="1:67" ht="22.35" customHeight="1" x14ac:dyDescent="0.25">
      <c r="A1" s="27" t="str">
        <f>Matrix!A1</f>
        <v>Identifier</v>
      </c>
      <c r="B1" s="27" t="str">
        <f>Matrix!B1</f>
        <v>Provider Type Code</v>
      </c>
      <c r="C1" s="27" t="str">
        <f>Matrix!C1</f>
        <v>Provider Type Description</v>
      </c>
      <c r="D1" s="27" t="str">
        <f>Matrix!D1</f>
        <v>Provider Category (Specialty)</v>
      </c>
      <c r="E1" s="27" t="str">
        <f>Matrix!E1</f>
        <v>Provider Category (Specialty) Description</v>
      </c>
      <c r="F1" s="27" t="str">
        <f>Matrix!F1</f>
        <v>Folder Color</v>
      </c>
      <c r="G1" s="27" t="str">
        <f>Matrix!G1</f>
        <v>Enrollment Type: Atypical</v>
      </c>
      <c r="H1" s="27" t="str">
        <f>Matrix!H1</f>
        <v>Enrollment Type: Individual</v>
      </c>
      <c r="I1" s="27" t="str">
        <f>Matrix!I1</f>
        <v>Enrollment Type: Individual within a Group</v>
      </c>
      <c r="J1" s="27" t="str">
        <f>Matrix!J1</f>
        <v>Enrollment Type: Group</v>
      </c>
      <c r="K1" s="27" t="str">
        <f>Matrix!K1</f>
        <v>License: General</v>
      </c>
      <c r="L1" s="27" t="str">
        <f>Matrix!L1</f>
        <v>License: ACS or Center Based</v>
      </c>
      <c r="M1" s="27" t="str">
        <f>Matrix!M1</f>
        <v>License: DAAS Adult Day Health Care</v>
      </c>
      <c r="N1" s="27" t="str">
        <f>Matrix!N1</f>
        <v>License: DOH Class A</v>
      </c>
      <c r="O1" s="27" t="str">
        <f>Matrix!O1</f>
        <v>License: DOH Hospice</v>
      </c>
      <c r="P1" s="27" t="str">
        <f>Matrix!P1</f>
        <v>License: Extended Care Services</v>
      </c>
      <c r="Q1" s="27" t="str">
        <f>Matrix!Q1</f>
        <v>License: LEA#</v>
      </c>
      <c r="R1" s="27" t="str">
        <f>Matrix!R1</f>
        <v>License: Level 2 ALF</v>
      </c>
      <c r="S1" s="27" t="str">
        <f>Matrix!S1</f>
        <v>License: Nurse: Advanced Nursing</v>
      </c>
      <c r="T1" s="27" t="str">
        <f>Matrix!T1</f>
        <v>License: Nurse: Registered Nurse Practitioner</v>
      </c>
      <c r="U1" s="27" t="str">
        <f>Matrix!U1</f>
        <v>License: OLTC</v>
      </c>
      <c r="V1" s="27" t="str">
        <f>Matrix!V1</f>
        <v>License: Optometry</v>
      </c>
      <c r="W1" s="27" t="str">
        <f>Matrix!W1</f>
        <v>License: Pharmacy Board</v>
      </c>
      <c r="X1" s="27" t="str">
        <f>Matrix!X1</f>
        <v>License: Respiratory Therapist</v>
      </c>
      <c r="Y1" s="27" t="str">
        <f>Matrix!Y1</f>
        <v>License: Physician Assistant</v>
      </c>
      <c r="Z1" s="27" t="str">
        <f>Matrix!Z1</f>
        <v>License: Registered Nurse, Practical Nurse, Psychiatric Nurse, or LMSW Master Social Worker</v>
      </c>
      <c r="AA1" s="27" t="str">
        <f>Matrix!AA1</f>
        <v>Cert: General Accreditation</v>
      </c>
      <c r="AB1" s="27" t="str">
        <f>Matrix!AB1</f>
        <v>Cert: ASHA or CFY</v>
      </c>
      <c r="AC1" s="27" t="str">
        <f>Matrix!AC1</f>
        <v>Cert: BACA</v>
      </c>
      <c r="AD1" s="27" t="str">
        <f>Matrix!AD1</f>
        <v>Cert: CARF or JACHO</v>
      </c>
      <c r="AE1" s="27" t="str">
        <f>Matrix!AE1</f>
        <v>Cert: CARF, COA, or JACHO</v>
      </c>
      <c r="AF1" s="27" t="str">
        <f>Matrix!AF1</f>
        <v>Cert: CRNA</v>
      </c>
      <c r="AG1" s="27" t="str">
        <f>Matrix!AG1</f>
        <v>Cert: DAAS</v>
      </c>
      <c r="AH1" s="27" t="str">
        <f>Matrix!AH1</f>
        <v>Cert: DDS</v>
      </c>
      <c r="AI1" s="27" t="str">
        <f>Matrix!AI1</f>
        <v>Cert: DME Accreditation</v>
      </c>
      <c r="AJ1" s="27" t="str">
        <f>Matrix!AJ1</f>
        <v>Cert: DPSQA</v>
      </c>
      <c r="AK1" s="27" t="str">
        <f>Matrix!AK1</f>
        <v>Cert: Early Intervention</v>
      </c>
      <c r="AL1" s="27" t="str">
        <f>Matrix!AL1</f>
        <v>Cert: HRSA Grant</v>
      </c>
      <c r="AM1" s="27" t="str">
        <f>Matrix!AM1</f>
        <v>Cert: National Nursing</v>
      </c>
      <c r="AN1" s="27" t="str">
        <f>Matrix!AN1</f>
        <v>Cert: NBCOT</v>
      </c>
      <c r="AO1" s="27" t="str">
        <f>Matrix!AO1</f>
        <v>Cert: PASSE</v>
      </c>
      <c r="AP1" s="27" t="str">
        <f>Matrix!AP1</f>
        <v>Cert: UAMS Partners</v>
      </c>
      <c r="AQ1" s="27" t="s">
        <v>809</v>
      </c>
      <c r="AR1" s="27" t="str">
        <f>Matrix!AR1</f>
        <v>Ambulance License</v>
      </c>
      <c r="AS1" s="27" t="str">
        <f>Matrix!AS1</f>
        <v>ACA Fee</v>
      </c>
      <c r="AT1" s="27" t="str">
        <f>Matrix!AT1</f>
        <v>Board of Directors</v>
      </c>
      <c r="AU1" s="27" t="str">
        <f>Matrix!AU1</f>
        <v>CMS/DAAS/Provider Agreement</v>
      </c>
      <c r="AV1" s="27" t="str">
        <f>Matrix!AV1</f>
        <v>Data Sharing Agreement</v>
      </c>
      <c r="AW1" s="27" t="str">
        <f>Matrix!AW1</f>
        <v>DEA</v>
      </c>
      <c r="AX1" s="27" t="str">
        <f>Matrix!AX1</f>
        <v>Department of Education Letter</v>
      </c>
      <c r="AY1" s="27" t="str">
        <f>Matrix!AY1</f>
        <v>EFT with Voided Check / Bank Letter</v>
      </c>
      <c r="AZ1" s="27" t="str">
        <f>Matrix!AZ1</f>
        <v>EPSDT</v>
      </c>
      <c r="BA1" s="27" t="str">
        <f>Matrix!BA1</f>
        <v>First Connects Enrollment Form</v>
      </c>
      <c r="BB1" s="27" t="str">
        <f>Matrix!BB1</f>
        <v>Fluoride</v>
      </c>
      <c r="BC1" s="27" t="str">
        <f>Matrix!BC1</f>
        <v>IRS Letter</v>
      </c>
      <c r="BD1" s="27" t="str">
        <f>Matrix!BD1</f>
        <v>Malpractice/Liability Insurance</v>
      </c>
      <c r="BE1" s="27" t="str">
        <f>Matrix!BE1</f>
        <v>PCP Required</v>
      </c>
      <c r="BF1" s="27" t="str">
        <f>Matrix!BF1</f>
        <v>Peer Recovery Support Certification</v>
      </c>
      <c r="BG1" s="27" t="str">
        <f>Matrix!BG1</f>
        <v>Practitioner ID Request Form</v>
      </c>
      <c r="BH1" s="27" t="str">
        <f>Matrix!BH1</f>
        <v>Section II Pharmacy Facilities Form</v>
      </c>
      <c r="BI1" s="27" t="str">
        <f>Matrix!BI1</f>
        <v>Section IV Group Affiliation Form</v>
      </c>
      <c r="BJ1" s="27" t="str">
        <f>Matrix!BJ1</f>
        <v>Secretary of State DBA Document for Groups</v>
      </c>
      <c r="BK1" s="27" t="str">
        <f>Matrix!BK1</f>
        <v>Supervisory Letter</v>
      </c>
      <c r="BL1" s="27" t="str">
        <f>Matrix!BL1</f>
        <v>Surety Bond</v>
      </c>
      <c r="BM1" s="27" t="str">
        <f>Matrix!BM1</f>
        <v>W9</v>
      </c>
      <c r="BN1" s="27" t="str">
        <f>Matrix!BN1</f>
        <v>Medicare</v>
      </c>
      <c r="BO1" s="29" t="s">
        <v>586</v>
      </c>
    </row>
    <row r="2" spans="1:67" ht="22.35" customHeight="1" x14ac:dyDescent="0.25">
      <c r="A2" s="27" t="str">
        <f>Matrix!A2</f>
        <v>0101</v>
      </c>
      <c r="B2" s="27" t="str">
        <f>Matrix!B2</f>
        <v>01</v>
      </c>
      <c r="C2" s="27" t="str">
        <f>Matrix!C2</f>
        <v>Physician, MD (Solo Practitioner)</v>
      </c>
      <c r="D2" s="27" t="str">
        <f>Matrix!D2</f>
        <v>01</v>
      </c>
      <c r="E2" s="27" t="str">
        <f>Matrix!E2</f>
        <v xml:space="preserve">General Practice </v>
      </c>
      <c r="F2" s="27" t="str">
        <f>Matrix!F2</f>
        <v>BF</v>
      </c>
      <c r="G2" s="27" t="str">
        <f>Matrix!G2</f>
        <v>X</v>
      </c>
      <c r="H2" s="27" t="str">
        <f>Matrix!H2</f>
        <v>I</v>
      </c>
      <c r="I2" s="27" t="str">
        <f>Matrix!I2</f>
        <v>N</v>
      </c>
      <c r="J2" s="27" t="str">
        <f>Matrix!J2</f>
        <v>X</v>
      </c>
      <c r="K2" s="27" t="str">
        <f>IF(Matrix!K2="Y", K$1, IF(Matrix!K2="O", "Optional: "&amp;""&amp;K$1, IF(Matrix!K2="C", Table1[[#This Row],[Clarifying Text for Attachment and Checklist
]], "")))</f>
        <v>License: General</v>
      </c>
      <c r="L2" s="27" t="str">
        <f>IF(Matrix!L2="Y", L$1, IF(Matrix!L2="O", "Optional: "&amp;""&amp;L$1, ""))</f>
        <v/>
      </c>
      <c r="M2" s="27" t="str">
        <f>IF(Matrix!M2="Y", M$1, IF(Matrix!M2="O", "Optional: "&amp;""&amp;M$1, ""))</f>
        <v/>
      </c>
      <c r="N2" s="27" t="str">
        <f>IF(Matrix!N2="Y", N$1, IF(Matrix!N2="O", "Optional: "&amp;""&amp;N$1, ""))</f>
        <v/>
      </c>
      <c r="O2" s="27" t="str">
        <f>IF(Matrix!O2="Y", O$1, IF(Matrix!O2="O", "Optional: "&amp;""&amp;O$1, ""))</f>
        <v/>
      </c>
      <c r="P2" s="27" t="str">
        <f>IF(Matrix!P2="Y", P$1, IF(Matrix!P2="O", "Optional: "&amp;""&amp;P$1, ""))</f>
        <v/>
      </c>
      <c r="Q2" s="27" t="str">
        <f>IF(Matrix!Q2="Y", Q$1, IF(Matrix!Q2="O", "Optional: "&amp;""&amp;Q$1, ""))</f>
        <v/>
      </c>
      <c r="R2" s="27" t="str">
        <f>IF(Matrix!R2="Y", R$1, IF(Matrix!R2="O", "Optional: "&amp;""&amp;R$1, ""))</f>
        <v/>
      </c>
      <c r="S2" s="27" t="str">
        <f>IF(Matrix!S2="Y", S$1, IF(Matrix!S2="O", "Optional: "&amp;""&amp;S$1, ""))</f>
        <v/>
      </c>
      <c r="T2" s="27" t="str">
        <f>IF(Matrix!T2="Y", T$1, IF(Matrix!T2="O", "Optional: "&amp;""&amp;T$1, ""))</f>
        <v/>
      </c>
      <c r="U2" s="27" t="str">
        <f>IF(Matrix!U2="Y", U$1, IF(Matrix!U2="O", "Optional: "&amp;""&amp;U$1, ""))</f>
        <v/>
      </c>
      <c r="V2" s="27" t="str">
        <f>IF(Matrix!V2="Y", V$1, IF(Matrix!V2="O", "Optional: "&amp;""&amp;V$1, ""))</f>
        <v/>
      </c>
      <c r="W2" s="27" t="str">
        <f>IF(Matrix!W2="Y", W$1, IF(Matrix!W2="O", "Optional: "&amp;""&amp;W$1, ""))</f>
        <v/>
      </c>
      <c r="X2" s="27" t="str">
        <f>IF(Matrix!X2="Y", X$1, IF(Matrix!X2="O", "Optional: "&amp;""&amp;X$1, ""))</f>
        <v/>
      </c>
      <c r="Y2" s="27" t="str">
        <f>IF(Matrix!Y2="Y", Y$1, IF(Matrix!Y2="O", "Optional: "&amp;""&amp;Y$1, ""))</f>
        <v/>
      </c>
      <c r="AA2" s="27" t="str">
        <f>IF(Matrix!AA2="Y", AA$1, IF(Matrix!AA2="O", "Optional: "&amp;""&amp;AA$1, ""))</f>
        <v/>
      </c>
      <c r="AB2" s="27" t="str">
        <f>IF(Matrix!AB2="Y", AB$1, IF(Matrix!AB2="O", "Optional: "&amp;""&amp;AB$1, ""))</f>
        <v/>
      </c>
      <c r="AC2" s="27" t="str">
        <f>IF(Matrix!AC2="Y", AC$1, IF(Matrix!AC2="O", "Optional: "&amp;""&amp;AC$1, ""))</f>
        <v/>
      </c>
      <c r="AD2" s="27" t="str">
        <f>IF(Matrix!AD2="Y", AD$1, IF(Matrix!AD2="O", "Optional: "&amp;""&amp;AD$1, ""))</f>
        <v/>
      </c>
      <c r="AE2" s="27" t="str">
        <f>IF(Matrix!AE2="Y", AE$1, IF(Matrix!AE2="O", "Optional: "&amp;""&amp;AE$1, ""))</f>
        <v/>
      </c>
      <c r="AF2" s="27" t="str">
        <f>IF(Matrix!AF2="Y", AF$1, IF(Matrix!AF2="O", "Optional: "&amp;""&amp;AF$1, ""))</f>
        <v/>
      </c>
      <c r="AG2" s="27" t="str">
        <f>IF(Matrix!AG2="Y", AG$1, IF(Matrix!AG2="O", "Optional: "&amp;""&amp;AG$1, ""))</f>
        <v/>
      </c>
      <c r="AH2" s="27" t="str">
        <f>IF(Matrix!AH2="Y", AH$1, IF(Matrix!AH2="O", "Optional: "&amp;""&amp;AH$1, ""))</f>
        <v/>
      </c>
      <c r="AI2" s="27" t="str">
        <f>IF(Matrix!AI2="Y", AI$1, IF(Matrix!AI2="O", "Optional: "&amp;""&amp;AI$1, ""))</f>
        <v/>
      </c>
      <c r="AJ2" s="27" t="str">
        <f>IF(Matrix!AJ2="Y", AJ$1, IF(Matrix!AJ2="O", "Optional: "&amp;""&amp;AJ$1, ""))</f>
        <v/>
      </c>
      <c r="AK2" s="27" t="str">
        <f>IF(Matrix!AK2="Y", AK$1, IF(Matrix!AK2="O", "Optional: "&amp;""&amp;AK$1, ""))</f>
        <v/>
      </c>
      <c r="AL2" s="27" t="str">
        <f>IF(Matrix!AL2="Y", AL$1, IF(Matrix!AL2="O", "Optional: "&amp;""&amp;AL$1, ""))</f>
        <v/>
      </c>
      <c r="AM2" s="27" t="str">
        <f>IF(Matrix!AM2="Y", AM$1, IF(Matrix!AM2="O", "Optional: "&amp;""&amp;AM$1, ""))</f>
        <v/>
      </c>
      <c r="AN2" s="27" t="str">
        <f>IF(Matrix!AN2="Y", AN$1, IF(Matrix!AN2="O", "Optional: "&amp;""&amp;AN$1, ""))</f>
        <v/>
      </c>
      <c r="AO2" s="27" t="str">
        <f>IF(Matrix!AO2="Y", AO$1, IF(Matrix!AO2="O", "Optional: "&amp;""&amp;AO$1, ""))</f>
        <v/>
      </c>
      <c r="AP2" s="27" t="str">
        <f>IF(Matrix!AP2="Y", AP$1, IF(Matrix!AP2="O", "Optional: "&amp;""&amp;AP$1, ""))</f>
        <v/>
      </c>
      <c r="AR2" s="27" t="str">
        <f>IF(Matrix!AR2="Y", AR$1, IF(Matrix!AR2="O", "Optional: "&amp;""&amp;AR$1, ""))</f>
        <v/>
      </c>
      <c r="AS2" s="27" t="str">
        <f>IF(Matrix!AS2="Y", AS$1, IF(Matrix!AS2="O", "Optional: "&amp;""&amp;AS$1, ""))</f>
        <v/>
      </c>
      <c r="AT2" s="27" t="str">
        <f>IF(Matrix!AT2="Y", AT$1, IF(Matrix!AT2="C", AT$1&amp;""&amp;": Required for all groups who use a Board of Directors", ""))</f>
        <v/>
      </c>
      <c r="AU2" s="27" t="str">
        <f>IF(Matrix!AU2="Y", AU$1, IF(Matrix!AU2="O", "Optional: "&amp;""&amp;AU$1, ""))</f>
        <v/>
      </c>
      <c r="AW2" s="27" t="str">
        <f>IF(Matrix!AW2="Y", AW$1, IF(Matrix!AW2="O", "Optional: "&amp;""&amp;AW$1, ""))</f>
        <v>Optional: DEA</v>
      </c>
      <c r="AX2" s="27" t="str">
        <f>IF(Matrix!AX2="Y", AX$1, IF(Matrix!AX2="O", "Optional: "&amp;""&amp;AX$1, ""))</f>
        <v/>
      </c>
      <c r="AY2" s="27" t="str">
        <f>IF(Matrix!AY2="Y", AY$1, IF(Matrix!AY2="E", "Group: "&amp;""&amp;AY$1, ""))</f>
        <v>Group: EFT with Voided Check / Bank Letter</v>
      </c>
      <c r="AZ2" s="27" t="str">
        <f>IF(Matrix!AZ2="Y", AZ$1, IF(Matrix!AZ2="O", "Optional: "&amp;""&amp;AZ$1, ""))</f>
        <v>EPSDT</v>
      </c>
      <c r="BA2" s="27" t="str">
        <f>IF(Matrix!BA2="Y", BA$1, IF(Matrix!BA2="O", "Optional: "&amp;""&amp;BA$1, ""))</f>
        <v/>
      </c>
      <c r="BB2" s="27" t="str">
        <f>IF(Matrix!BB2="Y", BB$1, IF(Matrix!BB2="O", "Optional: "&amp;""&amp;BB$1, ""))</f>
        <v>Optional: Fluoride</v>
      </c>
      <c r="BC2" s="27" t="str">
        <f>IF(Matrix!BC2="Y", BC$1, IF(Matrix!BC2="O", "Optional: "&amp;""&amp;BC$1, IF(Matrix!BC2="R", "Groups Only: "&amp;""&amp;BC$1, "")))</f>
        <v/>
      </c>
      <c r="BD2" s="27" t="str">
        <f>IF(Matrix!BD2="Y", BD$1, IF(Matrix!BD2="O", "Optional: "&amp;""&amp;BD$1, ""))</f>
        <v/>
      </c>
      <c r="BE2" s="27" t="str">
        <f>IF(Matrix!BE2="Y", BE$1, IF(Matrix!BE2="O", "Optional: "&amp;""&amp;BE$1, IF(Matrix!BE2="C", Matrix!BZ2, "")))</f>
        <v>PCP Form or Zero Caseload Form is required.  PCP required for in-state unless a hospitalist. Hospitalist must provide letter signed by the provider and the group manager.  PCP is optional for Memphis and required for all other trade cities.</v>
      </c>
      <c r="BF2" s="27" t="str">
        <f>IF(Matrix!BF2="Y", BF$1, IF(Matrix!BF2="O", "Optional: "&amp;""&amp;BF$1, ""))</f>
        <v/>
      </c>
      <c r="BG2" s="27" t="str">
        <f>IF(Matrix!BG2="Y", BG$1, IF(Matrix!BG2="O", "Optional: "&amp;""&amp;BG$1, ""))</f>
        <v/>
      </c>
      <c r="BH2" s="27" t="str">
        <f>IF(Matrix!BH2="Y", BH$1, IF(Matrix!BH2="O", "Optional: "&amp;""&amp;BH$1, ""))</f>
        <v/>
      </c>
      <c r="BI2" s="27" t="str">
        <f>IF(Matrix!BI2="Y", BI$1, IF(Matrix!BI2="O", "Optional: "&amp;""&amp;BI$1, IF(Matrix!BI2="E",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 s="27" t="str">
        <f>IF(Matrix!BJ2="Y", BJ$1, IF(Matrix!BJ2="O", "Optional: "&amp;""&amp;BJ$1, ""))</f>
        <v/>
      </c>
      <c r="BK2" s="27" t="str">
        <f>IF(Matrix!BK2="Y", BK$1, IF(Matrix!BK2="O", "Optional: "&amp;""&amp;BK$1, ""))</f>
        <v/>
      </c>
      <c r="BL2" s="27" t="str">
        <f>IF(Matrix!BL2="Y", BL$1, IF(Matrix!BL2="O", "Optional: "&amp;""&amp;BL$1, ""))</f>
        <v/>
      </c>
      <c r="BM2" s="27" t="str">
        <f>IF(Matrix!BM2="Y", BM$1, IF(Matrix!BM2="O", "Optional: "&amp;""&amp;BM$1, ""))</f>
        <v>W9</v>
      </c>
      <c r="BN2" s="27" t="str">
        <f>Matrix!BN2</f>
        <v>Y</v>
      </c>
      <c r="BO2" s="29" t="str">
        <f>CONCATENATE(IF(OR(D2="E3",D2="FC"), "THIS IS NOT A STANDALONE SPECIALTY.  YOU MUST ENROLL IN AT LEAST ONE OTHER SPECIALTY IN ADDITION TO THIS."&amp;""&amp;CHAR(10)&amp;""&amp;CHAR(10),""),"You can choose to enroll using one of the following types: "&amp;""&amp;CHAR(10),IF(G2="A", "&gt;Atypical"&amp;""&amp;CHAR(10), ""),IF(H2="I", "&gt;Individual"&amp;""&amp;CHAR(10), ""),IF(I2="N", "&gt;Individual within a Group"&amp;""&amp;CHAR(10), ""),IF(J2="G", "&gt;Group"&amp;""&amp;CHAR(10), ""),CHAR(10),IF(BN2="Y", "You must be a Medicare Provider to apply with this type and specialty"&amp;""&amp;CHAR(10), ""),IF(BN2="Y", CHAR(10), ""),"You must submit the following documents: "&amp;""&amp;CHAR(10),IF(K2&lt;&gt;"", "&gt;"&amp;""&amp;K2&amp;""&amp;CHAR(10), ""), IF(L2&lt;&gt;"", "&gt;"&amp;""&amp;L2&amp;""&amp;CHAR(10), ""),IF(W2&lt;&gt;"", "&gt;"&amp;""&amp;W2&amp;""&amp;CHAR(10), ""),IF(N2&lt;&gt;"", "&gt;"&amp;""&amp;N2&amp;""&amp;CHAR(10), ""),IF(O2&lt;&gt;"", "&gt;"&amp;""&amp;O2&amp;""&amp;CHAR(10), ""),IF(M2&lt;&gt;"", "&gt;"&amp;""&amp;M2&amp;""&amp;CHAR(10), ""),IF(AI2&lt;&gt;"", "&gt;"&amp;""&amp;AI2&amp;""&amp;CHAR(10), ""),IF(P2&lt;&gt;"", "&gt;"&amp;""&amp;P2&amp;""&amp;CHAR(10), ""),IF(Q2&lt;&gt;"", "&gt;"&amp;""&amp;Q2&amp;""&amp;CHAR(10), ""),IF(R2&lt;&gt;"", "&gt;"&amp;""&amp;R2&amp;""&amp;CHAR(10), Search!C7),IF(S2&lt;&gt;"", "&gt;"&amp;""&amp;S2&amp;""&amp;CHAR(10), ""),IF(T2&lt;&gt;"", "&gt;"&amp;""&amp;T2&amp;""&amp;CHAR(10), ""),IF(U2&lt;&gt;"", "&gt;"&amp;""&amp;U2&amp;""&amp;CHAR(10), ""),IF(V2&lt;&gt;"", "&gt;"&amp;""&amp;V2&amp;""&amp;CHAR(10), ""),IF(X2&lt;&gt;"", "&gt;"&amp;""&amp;X2&amp;""&amp;CHAR(10), ""),IF(Y2&lt;&gt;"", "&gt;"&amp;""&amp;Y2&amp;""&amp;CHAR(10), ""),IF(AA2&lt;&gt;"", "&gt;"&amp;""&amp;AA2&amp;""&amp;CHAR(10), ""),IF(AB2&lt;&gt;"", "&gt;"&amp;""&amp;AB2&amp;""&amp;CHAR(10), ""),IF(AC2&lt;&gt;"", "&gt;"&amp;""&amp;AC2&amp;""&amp;CHAR(10), ""),IF(AD2&lt;&gt;"", "&gt;"&amp;""&amp;AD2&amp;""&amp;CHAR(10), ""),IF(AE2&lt;&gt;"", "&gt;"&amp;""&amp;AE2&amp;""&amp;CHAR(10), ""),IF(AF2&lt;&gt;"", "&gt;"&amp;""&amp;AF2&amp;""&amp;CHAR(10), ""),IF(AG2&lt;&gt;"", "&gt;"&amp;""&amp;AG2&amp;""&amp;CHAR(10), ""),IF(AH2&lt;&gt;"", "&gt;"&amp;""&amp;AH2&amp;""&amp;CHAR(10), ""),IF(AJ2&lt;&gt;"", "&gt;"&amp;""&amp;AJ2&amp;""&amp;CHAR(10), ""),IF(AK2&lt;&gt;"", "&gt;"&amp;""&amp;AK2&amp;""&amp;CHAR(10), ""),IF(AL2&lt;&gt;"", "&gt;"&amp;""&amp;AL2&amp;""&amp;CHAR(10), ""),IF(AM2&lt;&gt;"", "&gt;"&amp;""&amp;AM2&amp;""&amp;CHAR(10), ""),IF(AN2&lt;&gt;"", "&gt;"&amp;""&amp;AN2&amp;""&amp;CHAR(10), ""),IF(AP2&lt;&gt;"", "&gt;"&amp;""&amp;AP2&amp;""&amp;CHAR(10), ""),IF(AR2&lt;&gt;"", "&gt;"&amp;""&amp;AR2&amp;""&amp;CHAR(10), ""),IF(AS2&lt;&gt;"", "&gt;"&amp;""&amp;AS2&amp;""&amp;CHAR(10), ""),IF(AT2&lt;&gt;"", "&gt;"&amp;""&amp;AT2&amp;""&amp;CHAR(10), ""),IF(AV2&lt;&gt;"", "&gt;"&amp;""&amp;AV2&amp;""&amp;CHAR(10), ""),IF(AW2&lt;&gt;"", "&gt;"&amp;""&amp;AW2&amp;""&amp;CHAR(10), ""),IF(AX2&lt;&gt;"", "&gt;"&amp;""&amp;AX2&amp;""&amp;CHAR(10), ""),IF(AU2&lt;&gt;"", "&gt;"&amp;""&amp;AU2&amp;""&amp;CHAR(10), ""),IF(AZ2&lt;&gt;"", "&gt;"&amp;""&amp;AZ2&amp;""&amp;CHAR(10), ""),IF(BA2&lt;&gt;"", "&gt;"&amp;""&amp;BA2&amp;""&amp;CHAR(10), ""),IF(BB2&lt;&gt;"", "&gt;"&amp;""&amp;BB2&amp;""&amp;CHAR(10), ""),IF(BC2&lt;&gt;"", "&gt;"&amp;""&amp;BC2&amp;""&amp;CHAR(10), ""),IF(BD2&lt;&gt;"", "&gt;"&amp;""&amp;BD2&amp;""&amp;CHAR(10), ""),IF(BG2&lt;&gt;"", "&gt;"&amp;""&amp;BG2&amp;""&amp;CHAR(10), ""),IF(BE2&lt;&gt;"", "&gt;"&amp;""&amp;BE2&amp;""&amp;CHAR(10), ""),IF(BF2&lt;&gt;"", "&gt;"&amp;""&amp;BF2&amp;""&amp;CHAR(10), ""),IF(BH2&lt;&gt;"", "&gt;"&amp;""&amp;BH2&amp;""&amp;CHAR(10), ""),IF(BI2&lt;&gt;"", "&gt;"&amp;""&amp;BI2&amp;""&amp;CHAR(10), ""),IF(BJ2&lt;&gt;"", "&gt;"&amp;""&amp;BJ2&amp;""&amp;CHAR(10), ""),IF(BK2&lt;&gt;"", "&gt;"&amp;""&amp;BK2&amp;""&amp;CHAR(10), ""),IF(BL2&lt;&gt;"", "&gt;"&amp;""&amp;BL2&amp;""&amp;CHAR(10), ""),IF(AY2&lt;&gt;"", "&gt;"&amp;""&amp;AY2&amp;""&amp;CHAR(10), ""),IF(BM2&lt;&gt;"", "&gt;"&amp;""&amp;BM2, ""))</f>
        <v>You can choose to enroll using one of the following types: 
&gt;Individual
&gt;Individual within a Group
You must be a Medicare Provider to apply with this type and specialty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 spans="1:67" ht="22.35" customHeight="1" x14ac:dyDescent="0.25">
      <c r="A3" s="27" t="str">
        <f>Matrix!A3</f>
        <v>0102</v>
      </c>
      <c r="B3" s="27" t="str">
        <f>Matrix!B3</f>
        <v>01</v>
      </c>
      <c r="C3" s="27" t="str">
        <f>Matrix!C3</f>
        <v>Physician, MD (Solo Practitioner)</v>
      </c>
      <c r="D3" s="27" t="str">
        <f>Matrix!D3</f>
        <v>02</v>
      </c>
      <c r="E3" s="27" t="str">
        <f>Matrix!E3</f>
        <v>Surgery, General</v>
      </c>
      <c r="F3" s="27" t="str">
        <f>Matrix!F3</f>
        <v>BF</v>
      </c>
      <c r="G3" s="27" t="str">
        <f>Matrix!G3</f>
        <v>X</v>
      </c>
      <c r="H3" s="27" t="str">
        <f>Matrix!H3</f>
        <v>I</v>
      </c>
      <c r="I3" s="27" t="str">
        <f>Matrix!I3</f>
        <v>N</v>
      </c>
      <c r="J3" s="27" t="str">
        <f>Matrix!J3</f>
        <v>X</v>
      </c>
      <c r="K3" s="27" t="str">
        <f>IF(Matrix!K3="Y", K$1, IF(Matrix!K3="O", "Optional: "&amp;""&amp;K$1, IF(Matrix!K3="C", Table1[[#This Row],[Clarifying Text for Attachment and Checklist
]], "")))</f>
        <v>License: General</v>
      </c>
      <c r="L3" s="27" t="str">
        <f>IF(Matrix!L3="Y", L$1, IF(Matrix!L3="O", "Optional: "&amp;""&amp;L$1, ""))</f>
        <v/>
      </c>
      <c r="M3" s="27" t="str">
        <f>IF(Matrix!M3="Y", M$1, IF(Matrix!M3="O", "Optional: "&amp;""&amp;M$1, ""))</f>
        <v/>
      </c>
      <c r="N3" s="27" t="str">
        <f>IF(Matrix!N3="Y", N$1, IF(Matrix!N3="O", "Optional: "&amp;""&amp;N$1, ""))</f>
        <v/>
      </c>
      <c r="O3" s="27" t="str">
        <f>IF(Matrix!O3="Y", O$1, IF(Matrix!O3="O", "Optional: "&amp;""&amp;O$1, ""))</f>
        <v/>
      </c>
      <c r="P3" s="27" t="str">
        <f>IF(Matrix!P3="Y", P$1, IF(Matrix!P3="O", "Optional: "&amp;""&amp;P$1, ""))</f>
        <v/>
      </c>
      <c r="Q3" s="27" t="str">
        <f>IF(Matrix!Q3="Y", Q$1, IF(Matrix!Q3="O", "Optional: "&amp;""&amp;Q$1, ""))</f>
        <v/>
      </c>
      <c r="R3" s="27" t="str">
        <f>IF(Matrix!R3="Y", R$1, IF(Matrix!R3="O", "Optional: "&amp;""&amp;R$1, ""))</f>
        <v/>
      </c>
      <c r="S3" s="27" t="str">
        <f>IF(Matrix!S3="Y", S$1, IF(Matrix!S3="O", "Optional: "&amp;""&amp;S$1, ""))</f>
        <v/>
      </c>
      <c r="T3" s="27" t="str">
        <f>IF(Matrix!T3="Y", T$1, IF(Matrix!T3="O", "Optional: "&amp;""&amp;T$1, ""))</f>
        <v/>
      </c>
      <c r="U3" s="27" t="str">
        <f>IF(Matrix!U3="Y", U$1, IF(Matrix!U3="O", "Optional: "&amp;""&amp;U$1, ""))</f>
        <v/>
      </c>
      <c r="V3" s="27" t="str">
        <f>IF(Matrix!V3="Y", V$1, IF(Matrix!V3="O", "Optional: "&amp;""&amp;V$1, ""))</f>
        <v/>
      </c>
      <c r="W3" s="27" t="str">
        <f>IF(Matrix!W3="Y", W$1, IF(Matrix!W3="O", "Optional: "&amp;""&amp;W$1, ""))</f>
        <v/>
      </c>
      <c r="X3" s="27" t="str">
        <f>IF(Matrix!X3="Y", X$1, IF(Matrix!X3="O", "Optional: "&amp;""&amp;X$1, ""))</f>
        <v/>
      </c>
      <c r="Y3" s="27" t="str">
        <f>IF(Matrix!Y3="Y", Y$1, IF(Matrix!Y3="O", "Optional: "&amp;""&amp;Y$1, ""))</f>
        <v/>
      </c>
      <c r="AA3" s="27" t="str">
        <f>IF(Matrix!AA3="Y", AA$1, IF(Matrix!AA3="O", "Optional: "&amp;""&amp;AA$1, ""))</f>
        <v/>
      </c>
      <c r="AB3" s="27" t="str">
        <f>IF(Matrix!AB3="Y", AB$1, IF(Matrix!AB3="O", "Optional: "&amp;""&amp;AB$1, ""))</f>
        <v/>
      </c>
      <c r="AC3" s="27" t="str">
        <f>IF(Matrix!AC3="Y", AC$1, IF(Matrix!AC3="O", "Optional: "&amp;""&amp;AC$1, ""))</f>
        <v/>
      </c>
      <c r="AD3" s="27" t="str">
        <f>IF(Matrix!AD3="Y", AD$1, IF(Matrix!AD3="O", "Optional: "&amp;""&amp;AD$1, ""))</f>
        <v/>
      </c>
      <c r="AE3" s="27" t="str">
        <f>IF(Matrix!AE3="Y", AE$1, IF(Matrix!AE3="O", "Optional: "&amp;""&amp;AE$1, ""))</f>
        <v/>
      </c>
      <c r="AF3" s="27" t="str">
        <f>IF(Matrix!AF3="Y", AF$1, IF(Matrix!AF3="O", "Optional: "&amp;""&amp;AF$1, ""))</f>
        <v/>
      </c>
      <c r="AG3" s="27" t="str">
        <f>IF(Matrix!AG3="Y", AG$1, IF(Matrix!AG3="O", "Optional: "&amp;""&amp;AG$1, ""))</f>
        <v/>
      </c>
      <c r="AH3" s="27" t="str">
        <f>IF(Matrix!AH3="Y", AH$1, IF(Matrix!AH3="O", "Optional: "&amp;""&amp;AH$1, ""))</f>
        <v/>
      </c>
      <c r="AI3" s="27" t="str">
        <f>IF(Matrix!AI3="Y", AI$1, IF(Matrix!AI3="O", "Optional: "&amp;""&amp;AI$1, ""))</f>
        <v/>
      </c>
      <c r="AJ3" s="27" t="str">
        <f>IF(Matrix!AJ3="Y", AJ$1, IF(Matrix!AJ3="O", "Optional: "&amp;""&amp;AJ$1, ""))</f>
        <v/>
      </c>
      <c r="AK3" s="27" t="str">
        <f>IF(Matrix!AK3="Y", AK$1, IF(Matrix!AK3="O", "Optional: "&amp;""&amp;AK$1, ""))</f>
        <v/>
      </c>
      <c r="AL3" s="27" t="str">
        <f>IF(Matrix!AL3="Y", AL$1, IF(Matrix!AL3="O", "Optional: "&amp;""&amp;AL$1, ""))</f>
        <v/>
      </c>
      <c r="AM3" s="27" t="str">
        <f>IF(Matrix!AM3="Y", AM$1, IF(Matrix!AM3="O", "Optional: "&amp;""&amp;AM$1, ""))</f>
        <v/>
      </c>
      <c r="AN3" s="27" t="str">
        <f>IF(Matrix!AN3="Y", AN$1, IF(Matrix!AN3="O", "Optional: "&amp;""&amp;AN$1, ""))</f>
        <v/>
      </c>
      <c r="AO3" s="27" t="str">
        <f>IF(Matrix!AO3="Y", AO$1, IF(Matrix!AO3="O", "Optional: "&amp;""&amp;AO$1, ""))</f>
        <v/>
      </c>
      <c r="AP3" s="27" t="str">
        <f>IF(Matrix!AP3="Y", AP$1, IF(Matrix!AP3="O", "Optional: "&amp;""&amp;AP$1, ""))</f>
        <v/>
      </c>
      <c r="AR3" s="27" t="str">
        <f>IF(Matrix!AR3="Y", AR$1, IF(Matrix!AR3="O", "Optional: "&amp;""&amp;AR$1, ""))</f>
        <v/>
      </c>
      <c r="AS3" s="27" t="str">
        <f>IF(Matrix!AS3="Y", AS$1, IF(Matrix!AS3="O", "Optional: "&amp;""&amp;AS$1, ""))</f>
        <v/>
      </c>
      <c r="AT3" s="27" t="str">
        <f>IF(Matrix!AT3="Y", AT$1, IF(Matrix!AT3="C", AT$1&amp;""&amp;": Required for all groups who use a Board of Directors", ""))</f>
        <v/>
      </c>
      <c r="AU3" s="27" t="str">
        <f>IF(Matrix!AU3="Y", AU$1, IF(Matrix!AU3="O", "Optional: "&amp;""&amp;AU$1, ""))</f>
        <v/>
      </c>
      <c r="AW3" s="27" t="str">
        <f>IF(Matrix!AW3="Y", AW$1, IF(Matrix!AW3="O", "Optional: "&amp;""&amp;AW$1, ""))</f>
        <v>Optional: DEA</v>
      </c>
      <c r="AX3" s="27" t="str">
        <f>IF(Matrix!AX3="Y", AX$1, IF(Matrix!AX3="O", "Optional: "&amp;""&amp;AX$1, ""))</f>
        <v/>
      </c>
      <c r="AY3" s="27" t="str">
        <f>IF(Matrix!AY3="Y", AY$1, IF(Matrix!AY3="E", "Group: "&amp;""&amp;AY$1, ""))</f>
        <v>Group: EFT with Voided Check / Bank Letter</v>
      </c>
      <c r="AZ3" s="27" t="str">
        <f>IF(Matrix!AZ3="Y", AZ$1, IF(Matrix!AZ3="O", "Optional: "&amp;""&amp;AZ$1, ""))</f>
        <v/>
      </c>
      <c r="BA3" s="27" t="str">
        <f>IF(Matrix!BA3="Y", BA$1, IF(Matrix!BA3="O", "Optional: "&amp;""&amp;BA$1, ""))</f>
        <v/>
      </c>
      <c r="BB3" s="27" t="str">
        <f>IF(Matrix!BB3="Y", BB$1, IF(Matrix!BB3="O", "Optional: "&amp;""&amp;BB$1, ""))</f>
        <v>Optional: Fluoride</v>
      </c>
      <c r="BC3" s="27" t="str">
        <f>IF(Matrix!BC3="Y", BC$1, IF(Matrix!BC3="O", "Optional: "&amp;""&amp;BC$1, IF(Matrix!BC3="R", "Groups Only: "&amp;""&amp;BC$1, "")))</f>
        <v/>
      </c>
      <c r="BD3" s="27" t="str">
        <f>IF(Matrix!BD3="Y", BD$1, IF(Matrix!BD3="O", "Optional: "&amp;""&amp;BD$1, ""))</f>
        <v/>
      </c>
      <c r="BE3" s="27" t="str">
        <f>IF(Matrix!BE3="Y", BE$1, IF(Matrix!BE3="O", "Optional: "&amp;""&amp;BE$1, IF(Matrix!BE3="C", Matrix!BZ3, "")))</f>
        <v/>
      </c>
      <c r="BF3" s="27" t="str">
        <f>IF(Matrix!BF3="Y", BF$1, IF(Matrix!BF3="O", "Optional: "&amp;""&amp;BF$1, ""))</f>
        <v/>
      </c>
      <c r="BG3" s="27" t="str">
        <f>IF(Matrix!BG3="Y", BG$1, IF(Matrix!BG3="O", "Optional: "&amp;""&amp;BG$1, ""))</f>
        <v/>
      </c>
      <c r="BH3" s="27" t="str">
        <f>IF(Matrix!BH3="Y", BH$1, IF(Matrix!BH3="O", "Optional: "&amp;""&amp;BH$1, ""))</f>
        <v/>
      </c>
      <c r="BI3" s="27" t="str">
        <f>IF(Matrix!BI3="Y", BI$1, IF(Matrix!BI3="O", "Optional: "&amp;""&amp;BI$1, IF(Matrix!BI3="E",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 s="27" t="str">
        <f>IF(Matrix!BJ3="Y", BJ$1, IF(Matrix!BJ3="O", "Optional: "&amp;""&amp;BJ$1, ""))</f>
        <v/>
      </c>
      <c r="BK3" s="27" t="str">
        <f>IF(Matrix!BK3="Y", BK$1, IF(Matrix!BK3="O", "Optional: "&amp;""&amp;BK$1, ""))</f>
        <v/>
      </c>
      <c r="BL3" s="27" t="str">
        <f>IF(Matrix!BL3="Y", BL$1, IF(Matrix!BL3="O", "Optional: "&amp;""&amp;BL$1, ""))</f>
        <v/>
      </c>
      <c r="BM3" s="27" t="str">
        <f>IF(Matrix!BM3="Y", BM$1, IF(Matrix!BM3="O", "Optional: "&amp;""&amp;BM$1, ""))</f>
        <v>W9</v>
      </c>
      <c r="BN3" s="27" t="str">
        <f>Matrix!BN3</f>
        <v>Y</v>
      </c>
      <c r="BO3" s="29" t="str">
        <f>CONCATENATE(IF(OR(D3="E3",D3="FC"), "THIS IS NOT A STANDALONE SPECIALTY.  YOU MUST ENROLL IN AT LEAST ONE OTHER SPECIALTY IN ADDITION TO THIS."&amp;""&amp;CHAR(10)&amp;""&amp;CHAR(10),""),"You can choose to enroll using one of the following types: "&amp;""&amp;CHAR(10),IF(G3="A", "&gt;Atypical"&amp;""&amp;CHAR(10), ""),IF(H3="I", "&gt;Individual"&amp;""&amp;CHAR(10), ""),IF(I3="N", "&gt;Individual within a Group"&amp;""&amp;CHAR(10), ""),IF(J3="G", "&gt;Group"&amp;""&amp;CHAR(10), ""),CHAR(10),IF(BN3="Y", "You must be a Medicare Provider to apply with this type and specialty"&amp;""&amp;CHAR(10), ""),IF(BN3="Y", CHAR(10), ""),"You must submit the following documents: "&amp;""&amp;CHAR(10),IF(K3&lt;&gt;"", "&gt;"&amp;""&amp;K3&amp;""&amp;CHAR(10), ""), IF(L3&lt;&gt;"", "&gt;"&amp;""&amp;L3&amp;""&amp;CHAR(10), ""),IF(W3&lt;&gt;"", "&gt;"&amp;""&amp;W3&amp;""&amp;CHAR(10), ""),IF(N3&lt;&gt;"", "&gt;"&amp;""&amp;N3&amp;""&amp;CHAR(10), ""),IF(O3&lt;&gt;"", "&gt;"&amp;""&amp;O3&amp;""&amp;CHAR(10), ""),IF(M3&lt;&gt;"", "&gt;"&amp;""&amp;M3&amp;""&amp;CHAR(10), ""),IF(AI3&lt;&gt;"", "&gt;"&amp;""&amp;AI3&amp;""&amp;CHAR(10), ""),IF(P3&lt;&gt;"", "&gt;"&amp;""&amp;P3&amp;""&amp;CHAR(10), ""),IF(Q3&lt;&gt;"", "&gt;"&amp;""&amp;Q3&amp;""&amp;CHAR(10), ""),IF(R3&lt;&gt;"", "&gt;"&amp;""&amp;R3&amp;""&amp;CHAR(10), Search!C8),IF(S3&lt;&gt;"", "&gt;"&amp;""&amp;S3&amp;""&amp;CHAR(10), ""),IF(T3&lt;&gt;"", "&gt;"&amp;""&amp;T3&amp;""&amp;CHAR(10), ""),IF(U3&lt;&gt;"", "&gt;"&amp;""&amp;U3&amp;""&amp;CHAR(10), ""),IF(V3&lt;&gt;"", "&gt;"&amp;""&amp;V3&amp;""&amp;CHAR(10), ""),IF(X3&lt;&gt;"", "&gt;"&amp;""&amp;X3&amp;""&amp;CHAR(10), ""),IF(Y3&lt;&gt;"", "&gt;"&amp;""&amp;Y3&amp;""&amp;CHAR(10), ""),IF(AA3&lt;&gt;"", "&gt;"&amp;""&amp;AA3&amp;""&amp;CHAR(10), ""),IF(AB3&lt;&gt;"", "&gt;"&amp;""&amp;AB3&amp;""&amp;CHAR(10), ""),IF(AC3&lt;&gt;"", "&gt;"&amp;""&amp;AC3&amp;""&amp;CHAR(10), ""),IF(AD3&lt;&gt;"", "&gt;"&amp;""&amp;AD3&amp;""&amp;CHAR(10), ""),IF(AE3&lt;&gt;"", "&gt;"&amp;""&amp;AE3&amp;""&amp;CHAR(10), ""),IF(AF3&lt;&gt;"", "&gt;"&amp;""&amp;AF3&amp;""&amp;CHAR(10), ""),IF(AG3&lt;&gt;"", "&gt;"&amp;""&amp;AG3&amp;""&amp;CHAR(10), ""),IF(AH3&lt;&gt;"", "&gt;"&amp;""&amp;AH3&amp;""&amp;CHAR(10), ""),IF(AJ3&lt;&gt;"", "&gt;"&amp;""&amp;AJ3&amp;""&amp;CHAR(10), ""),IF(AK3&lt;&gt;"", "&gt;"&amp;""&amp;AK3&amp;""&amp;CHAR(10), ""),IF(AL3&lt;&gt;"", "&gt;"&amp;""&amp;AL3&amp;""&amp;CHAR(10), ""),IF(AM3&lt;&gt;"", "&gt;"&amp;""&amp;AM3&amp;""&amp;CHAR(10), ""),IF(AN3&lt;&gt;"", "&gt;"&amp;""&amp;AN3&amp;""&amp;CHAR(10), ""),IF(AP3&lt;&gt;"", "&gt;"&amp;""&amp;AP3&amp;""&amp;CHAR(10), ""),IF(AR3&lt;&gt;"", "&gt;"&amp;""&amp;AR3&amp;""&amp;CHAR(10), ""),IF(AS3&lt;&gt;"", "&gt;"&amp;""&amp;AS3&amp;""&amp;CHAR(10), ""),IF(AT3&lt;&gt;"", "&gt;"&amp;""&amp;AT3&amp;""&amp;CHAR(10), ""),IF(AV3&lt;&gt;"", "&gt;"&amp;""&amp;AV3&amp;""&amp;CHAR(10), ""),IF(AW3&lt;&gt;"", "&gt;"&amp;""&amp;AW3&amp;""&amp;CHAR(10), ""),IF(AX3&lt;&gt;"", "&gt;"&amp;""&amp;AX3&amp;""&amp;CHAR(10), ""),IF(AU3&lt;&gt;"", "&gt;"&amp;""&amp;AU3&amp;""&amp;CHAR(10), ""),IF(AZ3&lt;&gt;"", "&gt;"&amp;""&amp;AZ3&amp;""&amp;CHAR(10), ""),IF(BA3&lt;&gt;"", "&gt;"&amp;""&amp;BA3&amp;""&amp;CHAR(10), ""),IF(BB3&lt;&gt;"", "&gt;"&amp;""&amp;BB3&amp;""&amp;CHAR(10), ""),IF(BC3&lt;&gt;"", "&gt;"&amp;""&amp;BC3&amp;""&amp;CHAR(10), ""),IF(BD3&lt;&gt;"", "&gt;"&amp;""&amp;BD3&amp;""&amp;CHAR(10), ""),IF(BG3&lt;&gt;"", "&gt;"&amp;""&amp;BG3&amp;""&amp;CHAR(10), ""),IF(BE3&lt;&gt;"", "&gt;"&amp;""&amp;BE3&amp;""&amp;CHAR(10), ""),IF(BF3&lt;&gt;"", "&gt;"&amp;""&amp;BF3&amp;""&amp;CHAR(10), ""),IF(BH3&lt;&gt;"", "&gt;"&amp;""&amp;BH3&amp;""&amp;CHAR(10), ""),IF(BI3&lt;&gt;"", "&gt;"&amp;""&amp;BI3&amp;""&amp;CHAR(10), ""),IF(BJ3&lt;&gt;"", "&gt;"&amp;""&amp;BJ3&amp;""&amp;CHAR(10), ""),IF(BK3&lt;&gt;"", "&gt;"&amp;""&amp;BK3&amp;""&amp;CHAR(10), ""),IF(BL3&lt;&gt;"", "&gt;"&amp;""&amp;BL3&amp;""&amp;CHAR(10), ""),IF(AY3&lt;&gt;"", "&gt;"&amp;""&amp;AY3&amp;""&amp;CHAR(10), ""),IF(BM3&lt;&gt;"", "&gt;"&amp;""&amp;BM3,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 spans="1:67" ht="22.35" customHeight="1" x14ac:dyDescent="0.25">
      <c r="A4" s="27" t="str">
        <f>Matrix!A4</f>
        <v>0103</v>
      </c>
      <c r="B4" s="27" t="str">
        <f>Matrix!B4</f>
        <v>01</v>
      </c>
      <c r="C4" s="27" t="str">
        <f>Matrix!C4</f>
        <v>Physician, MD (Solo Practitioner)</v>
      </c>
      <c r="D4" s="27" t="str">
        <f>Matrix!D4</f>
        <v>03</v>
      </c>
      <c r="E4" s="27" t="str">
        <f>Matrix!E4</f>
        <v>Allergy Immunology</v>
      </c>
      <c r="F4" s="27" t="str">
        <f>Matrix!F4</f>
        <v>BF</v>
      </c>
      <c r="G4" s="27" t="str">
        <f>Matrix!G4</f>
        <v>X</v>
      </c>
      <c r="H4" s="27" t="str">
        <f>Matrix!H4</f>
        <v>I</v>
      </c>
      <c r="I4" s="27" t="str">
        <f>Matrix!I4</f>
        <v>N</v>
      </c>
      <c r="J4" s="27" t="str">
        <f>Matrix!J4</f>
        <v>X</v>
      </c>
      <c r="K4" s="27" t="str">
        <f>IF(Matrix!K4="Y", K$1, IF(Matrix!K4="O", "Optional: "&amp;""&amp;K$1, IF(Matrix!K4="C", Table1[[#This Row],[Clarifying Text for Attachment and Checklist
]], "")))</f>
        <v>License: General</v>
      </c>
      <c r="L4" s="27" t="str">
        <f>IF(Matrix!L4="Y", L$1, IF(Matrix!L4="O", "Optional: "&amp;""&amp;L$1, ""))</f>
        <v/>
      </c>
      <c r="M4" s="27" t="str">
        <f>IF(Matrix!M4="Y", M$1, IF(Matrix!M4="O", "Optional: "&amp;""&amp;M$1, ""))</f>
        <v/>
      </c>
      <c r="N4" s="27" t="str">
        <f>IF(Matrix!N4="Y", N$1, IF(Matrix!N4="O", "Optional: "&amp;""&amp;N$1, ""))</f>
        <v/>
      </c>
      <c r="O4" s="27" t="str">
        <f>IF(Matrix!O4="Y", O$1, IF(Matrix!O4="O", "Optional: "&amp;""&amp;O$1, ""))</f>
        <v/>
      </c>
      <c r="P4" s="27" t="str">
        <f>IF(Matrix!P4="Y", P$1, IF(Matrix!P4="O", "Optional: "&amp;""&amp;P$1, ""))</f>
        <v/>
      </c>
      <c r="Q4" s="27" t="str">
        <f>IF(Matrix!Q4="Y", Q$1, IF(Matrix!Q4="O", "Optional: "&amp;""&amp;Q$1, ""))</f>
        <v/>
      </c>
      <c r="R4" s="27" t="str">
        <f>IF(Matrix!R4="Y", R$1, IF(Matrix!R4="O", "Optional: "&amp;""&amp;R$1, ""))</f>
        <v/>
      </c>
      <c r="S4" s="27" t="str">
        <f>IF(Matrix!S4="Y", S$1, IF(Matrix!S4="O", "Optional: "&amp;""&amp;S$1, ""))</f>
        <v/>
      </c>
      <c r="T4" s="27" t="str">
        <f>IF(Matrix!T4="Y", T$1, IF(Matrix!T4="O", "Optional: "&amp;""&amp;T$1, ""))</f>
        <v/>
      </c>
      <c r="U4" s="27" t="str">
        <f>IF(Matrix!U4="Y", U$1, IF(Matrix!U4="O", "Optional: "&amp;""&amp;U$1, ""))</f>
        <v/>
      </c>
      <c r="V4" s="27" t="str">
        <f>IF(Matrix!V4="Y", V$1, IF(Matrix!V4="O", "Optional: "&amp;""&amp;V$1, ""))</f>
        <v/>
      </c>
      <c r="W4" s="27" t="str">
        <f>IF(Matrix!W4="Y", W$1, IF(Matrix!W4="O", "Optional: "&amp;""&amp;W$1, ""))</f>
        <v/>
      </c>
      <c r="X4" s="27" t="str">
        <f>IF(Matrix!X4="Y", X$1, IF(Matrix!X4="O", "Optional: "&amp;""&amp;X$1, ""))</f>
        <v/>
      </c>
      <c r="Y4" s="27" t="str">
        <f>IF(Matrix!Y4="Y", Y$1, IF(Matrix!Y4="O", "Optional: "&amp;""&amp;Y$1, ""))</f>
        <v/>
      </c>
      <c r="AA4" s="27" t="str">
        <f>IF(Matrix!AA4="Y", AA$1, IF(Matrix!AA4="O", "Optional: "&amp;""&amp;AA$1, ""))</f>
        <v/>
      </c>
      <c r="AB4" s="27" t="str">
        <f>IF(Matrix!AB4="Y", AB$1, IF(Matrix!AB4="O", "Optional: "&amp;""&amp;AB$1, ""))</f>
        <v/>
      </c>
      <c r="AC4" s="27" t="str">
        <f>IF(Matrix!AC4="Y", AC$1, IF(Matrix!AC4="O", "Optional: "&amp;""&amp;AC$1, ""))</f>
        <v/>
      </c>
      <c r="AD4" s="27" t="str">
        <f>IF(Matrix!AD4="Y", AD$1, IF(Matrix!AD4="O", "Optional: "&amp;""&amp;AD$1, ""))</f>
        <v/>
      </c>
      <c r="AE4" s="27" t="str">
        <f>IF(Matrix!AE4="Y", AE$1, IF(Matrix!AE4="O", "Optional: "&amp;""&amp;AE$1, ""))</f>
        <v/>
      </c>
      <c r="AF4" s="27" t="str">
        <f>IF(Matrix!AF4="Y", AF$1, IF(Matrix!AF4="O", "Optional: "&amp;""&amp;AF$1, ""))</f>
        <v/>
      </c>
      <c r="AG4" s="27" t="str">
        <f>IF(Matrix!AG4="Y", AG$1, IF(Matrix!AG4="O", "Optional: "&amp;""&amp;AG$1, ""))</f>
        <v/>
      </c>
      <c r="AH4" s="27" t="str">
        <f>IF(Matrix!AH4="Y", AH$1, IF(Matrix!AH4="O", "Optional: "&amp;""&amp;AH$1, ""))</f>
        <v/>
      </c>
      <c r="AI4" s="27" t="str">
        <f>IF(Matrix!AI4="Y", AI$1, IF(Matrix!AI4="O", "Optional: "&amp;""&amp;AI$1, ""))</f>
        <v/>
      </c>
      <c r="AJ4" s="27" t="str">
        <f>IF(Matrix!AJ4="Y", AJ$1, IF(Matrix!AJ4="O", "Optional: "&amp;""&amp;AJ$1, ""))</f>
        <v/>
      </c>
      <c r="AK4" s="27" t="str">
        <f>IF(Matrix!AK4="Y", AK$1, IF(Matrix!AK4="O", "Optional: "&amp;""&amp;AK$1, ""))</f>
        <v/>
      </c>
      <c r="AL4" s="27" t="str">
        <f>IF(Matrix!AL4="Y", AL$1, IF(Matrix!AL4="O", "Optional: "&amp;""&amp;AL$1, ""))</f>
        <v/>
      </c>
      <c r="AM4" s="27" t="str">
        <f>IF(Matrix!AM4="Y", AM$1, IF(Matrix!AM4="O", "Optional: "&amp;""&amp;AM$1, ""))</f>
        <v/>
      </c>
      <c r="AN4" s="27" t="str">
        <f>IF(Matrix!AN4="Y", AN$1, IF(Matrix!AN4="O", "Optional: "&amp;""&amp;AN$1, ""))</f>
        <v/>
      </c>
      <c r="AO4" s="27" t="str">
        <f>IF(Matrix!AO4="Y", AO$1, IF(Matrix!AO4="O", "Optional: "&amp;""&amp;AO$1, ""))</f>
        <v/>
      </c>
      <c r="AP4" s="27" t="str">
        <f>IF(Matrix!AP4="Y", AP$1, IF(Matrix!AP4="O", "Optional: "&amp;""&amp;AP$1, ""))</f>
        <v/>
      </c>
      <c r="AR4" s="27" t="str">
        <f>IF(Matrix!AR4="Y", AR$1, IF(Matrix!AR4="O", "Optional: "&amp;""&amp;AR$1, ""))</f>
        <v/>
      </c>
      <c r="AS4" s="27" t="str">
        <f>IF(Matrix!AS4="Y", AS$1, IF(Matrix!AS4="O", "Optional: "&amp;""&amp;AS$1, ""))</f>
        <v/>
      </c>
      <c r="AT4" s="27" t="str">
        <f>IF(Matrix!AT4="Y", AT$1, IF(Matrix!AT4="C", AT$1&amp;""&amp;": Required for all groups who use a Board of Directors", ""))</f>
        <v/>
      </c>
      <c r="AU4" s="27" t="str">
        <f>IF(Matrix!AU4="Y", AU$1, IF(Matrix!AU4="O", "Optional: "&amp;""&amp;AU$1, ""))</f>
        <v/>
      </c>
      <c r="AW4" s="27" t="str">
        <f>IF(Matrix!AW4="Y", AW$1, IF(Matrix!AW4="O", "Optional: "&amp;""&amp;AW$1, ""))</f>
        <v>Optional: DEA</v>
      </c>
      <c r="AX4" s="27" t="str">
        <f>IF(Matrix!AX4="Y", AX$1, IF(Matrix!AX4="O", "Optional: "&amp;""&amp;AX$1, ""))</f>
        <v/>
      </c>
      <c r="AY4" s="27" t="str">
        <f>IF(Matrix!AY4="Y", AY$1, IF(Matrix!AY4="E", "Group: "&amp;""&amp;AY$1, ""))</f>
        <v>Group: EFT with Voided Check / Bank Letter</v>
      </c>
      <c r="AZ4" s="27" t="str">
        <f>IF(Matrix!AZ4="Y", AZ$1, IF(Matrix!AZ4="O", "Optional: "&amp;""&amp;AZ$1, ""))</f>
        <v/>
      </c>
      <c r="BA4" s="27" t="str">
        <f>IF(Matrix!BA4="Y", BA$1, IF(Matrix!BA4="O", "Optional: "&amp;""&amp;BA$1, ""))</f>
        <v/>
      </c>
      <c r="BB4" s="27" t="str">
        <f>IF(Matrix!BB4="Y", BB$1, IF(Matrix!BB4="O", "Optional: "&amp;""&amp;BB$1, ""))</f>
        <v>Optional: Fluoride</v>
      </c>
      <c r="BC4" s="27" t="str">
        <f>IF(Matrix!BC4="Y", BC$1, IF(Matrix!BC4="O", "Optional: "&amp;""&amp;BC$1, IF(Matrix!BC4="R", "Groups Only: "&amp;""&amp;BC$1, "")))</f>
        <v/>
      </c>
      <c r="BD4" s="27" t="str">
        <f>IF(Matrix!BD4="Y", BD$1, IF(Matrix!BD4="O", "Optional: "&amp;""&amp;BD$1, ""))</f>
        <v/>
      </c>
      <c r="BE4" s="27" t="str">
        <f>IF(Matrix!BE4="Y", BE$1, IF(Matrix!BE4="O", "Optional: "&amp;""&amp;BE$1, IF(Matrix!BE4="C", Matrix!BZ4, "")))</f>
        <v/>
      </c>
      <c r="BF4" s="27" t="str">
        <f>IF(Matrix!BF4="Y", BF$1, IF(Matrix!BF4="O", "Optional: "&amp;""&amp;BF$1, ""))</f>
        <v/>
      </c>
      <c r="BG4" s="27" t="str">
        <f>IF(Matrix!BG4="Y", BG$1, IF(Matrix!BG4="O", "Optional: "&amp;""&amp;BG$1, ""))</f>
        <v/>
      </c>
      <c r="BH4" s="27" t="str">
        <f>IF(Matrix!BH4="Y", BH$1, IF(Matrix!BH4="O", "Optional: "&amp;""&amp;BH$1, ""))</f>
        <v/>
      </c>
      <c r="BI4" s="27" t="str">
        <f>IF(Matrix!BI4="Y", BI$1, IF(Matrix!BI4="O", "Optional: "&amp;""&amp;BI$1, IF(Matrix!BI4="E",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 s="27" t="str">
        <f>IF(Matrix!BJ4="Y", BJ$1, IF(Matrix!BJ4="O", "Optional: "&amp;""&amp;BJ$1, ""))</f>
        <v/>
      </c>
      <c r="BK4" s="27" t="str">
        <f>IF(Matrix!BK4="Y", BK$1, IF(Matrix!BK4="O", "Optional: "&amp;""&amp;BK$1, ""))</f>
        <v/>
      </c>
      <c r="BL4" s="27" t="str">
        <f>IF(Matrix!BL4="Y", BL$1, IF(Matrix!BL4="O", "Optional: "&amp;""&amp;BL$1, ""))</f>
        <v/>
      </c>
      <c r="BM4" s="27" t="str">
        <f>IF(Matrix!BM4="Y", BM$1, IF(Matrix!BM4="O", "Optional: "&amp;""&amp;BM$1, ""))</f>
        <v>W9</v>
      </c>
      <c r="BN4" s="27" t="str">
        <f>Matrix!BN4</f>
        <v>Y</v>
      </c>
      <c r="BO4" s="29" t="str">
        <f>CONCATENATE(IF(OR(D4="E3",D4="FC"), "THIS IS NOT A STANDALONE SPECIALTY.  YOU MUST ENROLL IN AT LEAST ONE OTHER SPECIALTY IN ADDITION TO THIS."&amp;""&amp;CHAR(10)&amp;""&amp;CHAR(10),""),"You can choose to enroll using one of the following types: "&amp;""&amp;CHAR(10),IF(G4="A", "&gt;Atypical"&amp;""&amp;CHAR(10), ""),IF(H4="I", "&gt;Individual"&amp;""&amp;CHAR(10), ""),IF(I4="N", "&gt;Individual within a Group"&amp;""&amp;CHAR(10), ""),IF(J4="G", "&gt;Group"&amp;""&amp;CHAR(10), ""),CHAR(10),IF(BN4="Y", "You must be a Medicare Provider to apply with this type and specialty"&amp;""&amp;CHAR(10), ""),IF(BN4="Y", CHAR(10), ""),"You must submit the following documents: "&amp;""&amp;CHAR(10),IF(K4&lt;&gt;"", "&gt;"&amp;""&amp;K4&amp;""&amp;CHAR(10), ""), IF(L4&lt;&gt;"", "&gt;"&amp;""&amp;L4&amp;""&amp;CHAR(10), ""),IF(W4&lt;&gt;"", "&gt;"&amp;""&amp;W4&amp;""&amp;CHAR(10), ""),IF(N4&lt;&gt;"", "&gt;"&amp;""&amp;N4&amp;""&amp;CHAR(10), ""),IF(O4&lt;&gt;"", "&gt;"&amp;""&amp;O4&amp;""&amp;CHAR(10), ""),IF(M4&lt;&gt;"", "&gt;"&amp;""&amp;M4&amp;""&amp;CHAR(10), ""),IF(AI4&lt;&gt;"", "&gt;"&amp;""&amp;AI4&amp;""&amp;CHAR(10), ""),IF(P4&lt;&gt;"", "&gt;"&amp;""&amp;P4&amp;""&amp;CHAR(10), ""),IF(Q4&lt;&gt;"", "&gt;"&amp;""&amp;Q4&amp;""&amp;CHAR(10), ""),IF(R4&lt;&gt;"", "&gt;"&amp;""&amp;R4&amp;""&amp;CHAR(10), Search!C9),IF(S4&lt;&gt;"", "&gt;"&amp;""&amp;S4&amp;""&amp;CHAR(10), ""),IF(T4&lt;&gt;"", "&gt;"&amp;""&amp;T4&amp;""&amp;CHAR(10), ""),IF(U4&lt;&gt;"", "&gt;"&amp;""&amp;U4&amp;""&amp;CHAR(10), ""),IF(V4&lt;&gt;"", "&gt;"&amp;""&amp;V4&amp;""&amp;CHAR(10), ""),IF(X4&lt;&gt;"", "&gt;"&amp;""&amp;X4&amp;""&amp;CHAR(10), ""),IF(Y4&lt;&gt;"", "&gt;"&amp;""&amp;Y4&amp;""&amp;CHAR(10), ""),IF(AA4&lt;&gt;"", "&gt;"&amp;""&amp;AA4&amp;""&amp;CHAR(10), ""),IF(AB4&lt;&gt;"", "&gt;"&amp;""&amp;AB4&amp;""&amp;CHAR(10), ""),IF(AC4&lt;&gt;"", "&gt;"&amp;""&amp;AC4&amp;""&amp;CHAR(10), ""),IF(AD4&lt;&gt;"", "&gt;"&amp;""&amp;AD4&amp;""&amp;CHAR(10), ""),IF(AE4&lt;&gt;"", "&gt;"&amp;""&amp;AE4&amp;""&amp;CHAR(10), ""),IF(AF4&lt;&gt;"", "&gt;"&amp;""&amp;AF4&amp;""&amp;CHAR(10), ""),IF(AG4&lt;&gt;"", "&gt;"&amp;""&amp;AG4&amp;""&amp;CHAR(10), ""),IF(AH4&lt;&gt;"", "&gt;"&amp;""&amp;AH4&amp;""&amp;CHAR(10), ""),IF(AJ4&lt;&gt;"", "&gt;"&amp;""&amp;AJ4&amp;""&amp;CHAR(10), ""),IF(AK4&lt;&gt;"", "&gt;"&amp;""&amp;AK4&amp;""&amp;CHAR(10), ""),IF(AL4&lt;&gt;"", "&gt;"&amp;""&amp;AL4&amp;""&amp;CHAR(10), ""),IF(AM4&lt;&gt;"", "&gt;"&amp;""&amp;AM4&amp;""&amp;CHAR(10), ""),IF(AN4&lt;&gt;"", "&gt;"&amp;""&amp;AN4&amp;""&amp;CHAR(10), ""),IF(AP4&lt;&gt;"", "&gt;"&amp;""&amp;AP4&amp;""&amp;CHAR(10), ""),IF(AR4&lt;&gt;"", "&gt;"&amp;""&amp;AR4&amp;""&amp;CHAR(10), ""),IF(AS4&lt;&gt;"", "&gt;"&amp;""&amp;AS4&amp;""&amp;CHAR(10), ""),IF(AT4&lt;&gt;"", "&gt;"&amp;""&amp;AT4&amp;""&amp;CHAR(10), ""),IF(AV4&lt;&gt;"", "&gt;"&amp;""&amp;AV4&amp;""&amp;CHAR(10), ""),IF(AW4&lt;&gt;"", "&gt;"&amp;""&amp;AW4&amp;""&amp;CHAR(10), ""),IF(AX4&lt;&gt;"", "&gt;"&amp;""&amp;AX4&amp;""&amp;CHAR(10), ""),IF(AU4&lt;&gt;"", "&gt;"&amp;""&amp;AU4&amp;""&amp;CHAR(10), ""),IF(AZ4&lt;&gt;"", "&gt;"&amp;""&amp;AZ4&amp;""&amp;CHAR(10), ""),IF(BA4&lt;&gt;"", "&gt;"&amp;""&amp;BA4&amp;""&amp;CHAR(10), ""),IF(BB4&lt;&gt;"", "&gt;"&amp;""&amp;BB4&amp;""&amp;CHAR(10), ""),IF(BC4&lt;&gt;"", "&gt;"&amp;""&amp;BC4&amp;""&amp;CHAR(10), ""),IF(BD4&lt;&gt;"", "&gt;"&amp;""&amp;BD4&amp;""&amp;CHAR(10), ""),IF(BG4&lt;&gt;"", "&gt;"&amp;""&amp;BG4&amp;""&amp;CHAR(10), ""),IF(BE4&lt;&gt;"", "&gt;"&amp;""&amp;BE4&amp;""&amp;CHAR(10), ""),IF(BF4&lt;&gt;"", "&gt;"&amp;""&amp;BF4&amp;""&amp;CHAR(10), ""),IF(BH4&lt;&gt;"", "&gt;"&amp;""&amp;BH4&amp;""&amp;CHAR(10), ""),IF(BI4&lt;&gt;"", "&gt;"&amp;""&amp;BI4&amp;""&amp;CHAR(10), ""),IF(BJ4&lt;&gt;"", "&gt;"&amp;""&amp;BJ4&amp;""&amp;CHAR(10), ""),IF(BK4&lt;&gt;"", "&gt;"&amp;""&amp;BK4&amp;""&amp;CHAR(10), ""),IF(BL4&lt;&gt;"", "&gt;"&amp;""&amp;BL4&amp;""&amp;CHAR(10), ""),IF(AY4&lt;&gt;"", "&gt;"&amp;""&amp;AY4&amp;""&amp;CHAR(10), ""),IF(BM4&lt;&gt;"", "&gt;"&amp;""&amp;BM4,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 spans="1:67" ht="22.35" customHeight="1" x14ac:dyDescent="0.25">
      <c r="A5" s="27" t="str">
        <f>Matrix!A5</f>
        <v>0105</v>
      </c>
      <c r="B5" s="27" t="str">
        <f>Matrix!B5</f>
        <v>01</v>
      </c>
      <c r="C5" s="27" t="str">
        <f>Matrix!C5</f>
        <v>Physician, MD (Solo Practitioner)</v>
      </c>
      <c r="D5" s="27" t="str">
        <f>Matrix!D5</f>
        <v>05</v>
      </c>
      <c r="E5" s="27" t="str">
        <f>Matrix!E5</f>
        <v>Anesthesiology</v>
      </c>
      <c r="F5" s="27" t="str">
        <f>Matrix!F5</f>
        <v>BF</v>
      </c>
      <c r="G5" s="27" t="str">
        <f>Matrix!G5</f>
        <v>X</v>
      </c>
      <c r="H5" s="27" t="str">
        <f>Matrix!H5</f>
        <v>I</v>
      </c>
      <c r="I5" s="27" t="str">
        <f>Matrix!I5</f>
        <v>N</v>
      </c>
      <c r="J5" s="27" t="str">
        <f>Matrix!J5</f>
        <v>X</v>
      </c>
      <c r="K5" s="27" t="str">
        <f>IF(Matrix!K5="Y", K$1, IF(Matrix!K5="O", "Optional: "&amp;""&amp;K$1, IF(Matrix!K5="C", Table1[[#This Row],[Clarifying Text for Attachment and Checklist
]], "")))</f>
        <v>License: General</v>
      </c>
      <c r="L5" s="27" t="str">
        <f>IF(Matrix!L5="Y", L$1, IF(Matrix!L5="O", "Optional: "&amp;""&amp;L$1, ""))</f>
        <v/>
      </c>
      <c r="M5" s="27" t="str">
        <f>IF(Matrix!M5="Y", M$1, IF(Matrix!M5="O", "Optional: "&amp;""&amp;M$1, ""))</f>
        <v/>
      </c>
      <c r="N5" s="27" t="str">
        <f>IF(Matrix!N5="Y", N$1, IF(Matrix!N5="O", "Optional: "&amp;""&amp;N$1, ""))</f>
        <v/>
      </c>
      <c r="O5" s="27" t="str">
        <f>IF(Matrix!O5="Y", O$1, IF(Matrix!O5="O", "Optional: "&amp;""&amp;O$1, ""))</f>
        <v/>
      </c>
      <c r="P5" s="27" t="str">
        <f>IF(Matrix!P5="Y", P$1, IF(Matrix!P5="O", "Optional: "&amp;""&amp;P$1, ""))</f>
        <v/>
      </c>
      <c r="Q5" s="27" t="str">
        <f>IF(Matrix!Q5="Y", Q$1, IF(Matrix!Q5="O", "Optional: "&amp;""&amp;Q$1, ""))</f>
        <v/>
      </c>
      <c r="R5" s="27" t="str">
        <f>IF(Matrix!R5="Y", R$1, IF(Matrix!R5="O", "Optional: "&amp;""&amp;R$1, ""))</f>
        <v/>
      </c>
      <c r="S5" s="27" t="str">
        <f>IF(Matrix!S5="Y", S$1, IF(Matrix!S5="O", "Optional: "&amp;""&amp;S$1, ""))</f>
        <v/>
      </c>
      <c r="T5" s="27" t="str">
        <f>IF(Matrix!T5="Y", T$1, IF(Matrix!T5="O", "Optional: "&amp;""&amp;T$1, ""))</f>
        <v/>
      </c>
      <c r="U5" s="27" t="str">
        <f>IF(Matrix!U5="Y", U$1, IF(Matrix!U5="O", "Optional: "&amp;""&amp;U$1, ""))</f>
        <v/>
      </c>
      <c r="V5" s="27" t="str">
        <f>IF(Matrix!V5="Y", V$1, IF(Matrix!V5="O", "Optional: "&amp;""&amp;V$1, ""))</f>
        <v/>
      </c>
      <c r="W5" s="27" t="str">
        <f>IF(Matrix!W5="Y", W$1, IF(Matrix!W5="O", "Optional: "&amp;""&amp;W$1, ""))</f>
        <v/>
      </c>
      <c r="X5" s="27" t="str">
        <f>IF(Matrix!X5="Y", X$1, IF(Matrix!X5="O", "Optional: "&amp;""&amp;X$1, ""))</f>
        <v/>
      </c>
      <c r="Y5" s="27" t="str">
        <f>IF(Matrix!Y5="Y", Y$1, IF(Matrix!Y5="O", "Optional: "&amp;""&amp;Y$1, ""))</f>
        <v/>
      </c>
      <c r="AA5" s="27" t="str">
        <f>IF(Matrix!AA5="Y", AA$1, IF(Matrix!AA5="O", "Optional: "&amp;""&amp;AA$1, ""))</f>
        <v/>
      </c>
      <c r="AB5" s="27" t="str">
        <f>IF(Matrix!AB5="Y", AB$1, IF(Matrix!AB5="O", "Optional: "&amp;""&amp;AB$1, ""))</f>
        <v/>
      </c>
      <c r="AC5" s="27" t="str">
        <f>IF(Matrix!AC5="Y", AC$1, IF(Matrix!AC5="O", "Optional: "&amp;""&amp;AC$1, ""))</f>
        <v/>
      </c>
      <c r="AD5" s="27" t="str">
        <f>IF(Matrix!AD5="Y", AD$1, IF(Matrix!AD5="O", "Optional: "&amp;""&amp;AD$1, ""))</f>
        <v/>
      </c>
      <c r="AE5" s="27" t="str">
        <f>IF(Matrix!AE5="Y", AE$1, IF(Matrix!AE5="O", "Optional: "&amp;""&amp;AE$1, ""))</f>
        <v/>
      </c>
      <c r="AF5" s="27" t="str">
        <f>IF(Matrix!AF5="Y", AF$1, IF(Matrix!AF5="O", "Optional: "&amp;""&amp;AF$1, ""))</f>
        <v/>
      </c>
      <c r="AG5" s="27" t="str">
        <f>IF(Matrix!AG5="Y", AG$1, IF(Matrix!AG5="O", "Optional: "&amp;""&amp;AG$1, ""))</f>
        <v/>
      </c>
      <c r="AH5" s="27" t="str">
        <f>IF(Matrix!AH5="Y", AH$1, IF(Matrix!AH5="O", "Optional: "&amp;""&amp;AH$1, ""))</f>
        <v/>
      </c>
      <c r="AI5" s="27" t="str">
        <f>IF(Matrix!AI5="Y", AI$1, IF(Matrix!AI5="O", "Optional: "&amp;""&amp;AI$1, ""))</f>
        <v/>
      </c>
      <c r="AJ5" s="27" t="str">
        <f>IF(Matrix!AJ5="Y", AJ$1, IF(Matrix!AJ5="O", "Optional: "&amp;""&amp;AJ$1, ""))</f>
        <v/>
      </c>
      <c r="AK5" s="27" t="str">
        <f>IF(Matrix!AK5="Y", AK$1, IF(Matrix!AK5="O", "Optional: "&amp;""&amp;AK$1, ""))</f>
        <v/>
      </c>
      <c r="AL5" s="27" t="str">
        <f>IF(Matrix!AL5="Y", AL$1, IF(Matrix!AL5="O", "Optional: "&amp;""&amp;AL$1, ""))</f>
        <v/>
      </c>
      <c r="AM5" s="27" t="str">
        <f>IF(Matrix!AM5="Y", AM$1, IF(Matrix!AM5="O", "Optional: "&amp;""&amp;AM$1, ""))</f>
        <v/>
      </c>
      <c r="AN5" s="27" t="str">
        <f>IF(Matrix!AN5="Y", AN$1, IF(Matrix!AN5="O", "Optional: "&amp;""&amp;AN$1, ""))</f>
        <v/>
      </c>
      <c r="AO5" s="27" t="str">
        <f>IF(Matrix!AO5="Y", AO$1, IF(Matrix!AO5="O", "Optional: "&amp;""&amp;AO$1, ""))</f>
        <v/>
      </c>
      <c r="AP5" s="27" t="str">
        <f>IF(Matrix!AP5="Y", AP$1, IF(Matrix!AP5="O", "Optional: "&amp;""&amp;AP$1, ""))</f>
        <v/>
      </c>
      <c r="AR5" s="27" t="str">
        <f>IF(Matrix!AR5="Y", AR$1, IF(Matrix!AR5="O", "Optional: "&amp;""&amp;AR$1, ""))</f>
        <v/>
      </c>
      <c r="AS5" s="27" t="str">
        <f>IF(Matrix!AS5="Y", AS$1, IF(Matrix!AS5="O", "Optional: "&amp;""&amp;AS$1, ""))</f>
        <v/>
      </c>
      <c r="AT5" s="27" t="str">
        <f>IF(Matrix!AT5="Y", AT$1, IF(Matrix!AT5="C", AT$1&amp;""&amp;": Required for all groups who use a Board of Directors", ""))</f>
        <v/>
      </c>
      <c r="AU5" s="27" t="str">
        <f>IF(Matrix!AU5="Y", AU$1, IF(Matrix!AU5="O", "Optional: "&amp;""&amp;AU$1, ""))</f>
        <v/>
      </c>
      <c r="AW5" s="27" t="str">
        <f>IF(Matrix!AW5="Y", AW$1, IF(Matrix!AW5="O", "Optional: "&amp;""&amp;AW$1, ""))</f>
        <v>Optional: DEA</v>
      </c>
      <c r="AX5" s="27" t="str">
        <f>IF(Matrix!AX5="Y", AX$1, IF(Matrix!AX5="O", "Optional: "&amp;""&amp;AX$1, ""))</f>
        <v/>
      </c>
      <c r="AY5" s="27" t="str">
        <f>IF(Matrix!AY5="Y", AY$1, IF(Matrix!AY5="E", "Group: "&amp;""&amp;AY$1, ""))</f>
        <v>Group: EFT with Voided Check / Bank Letter</v>
      </c>
      <c r="AZ5" s="27" t="str">
        <f>IF(Matrix!AZ5="Y", AZ$1, IF(Matrix!AZ5="O", "Optional: "&amp;""&amp;AZ$1, ""))</f>
        <v/>
      </c>
      <c r="BA5" s="27" t="str">
        <f>IF(Matrix!BA5="Y", BA$1, IF(Matrix!BA5="O", "Optional: "&amp;""&amp;BA$1, ""))</f>
        <v/>
      </c>
      <c r="BB5" s="27" t="str">
        <f>IF(Matrix!BB5="Y", BB$1, IF(Matrix!BB5="O", "Optional: "&amp;""&amp;BB$1, ""))</f>
        <v>Optional: Fluoride</v>
      </c>
      <c r="BC5" s="27" t="str">
        <f>IF(Matrix!BC5="Y", BC$1, IF(Matrix!BC5="O", "Optional: "&amp;""&amp;BC$1, IF(Matrix!BC5="R", "Groups Only: "&amp;""&amp;BC$1, "")))</f>
        <v/>
      </c>
      <c r="BD5" s="27" t="str">
        <f>IF(Matrix!BD5="Y", BD$1, IF(Matrix!BD5="O", "Optional: "&amp;""&amp;BD$1, ""))</f>
        <v/>
      </c>
      <c r="BE5" s="27" t="str">
        <f>IF(Matrix!BE5="Y", BE$1, IF(Matrix!BE5="O", "Optional: "&amp;""&amp;BE$1, IF(Matrix!BE5="C", Matrix!BZ5, "")))</f>
        <v/>
      </c>
      <c r="BF5" s="27" t="str">
        <f>IF(Matrix!BF5="Y", BF$1, IF(Matrix!BF5="O", "Optional: "&amp;""&amp;BF$1, ""))</f>
        <v/>
      </c>
      <c r="BG5" s="27" t="str">
        <f>IF(Matrix!BG5="Y", BG$1, IF(Matrix!BG5="O", "Optional: "&amp;""&amp;BG$1, ""))</f>
        <v/>
      </c>
      <c r="BH5" s="27" t="str">
        <f>IF(Matrix!BH5="Y", BH$1, IF(Matrix!BH5="O", "Optional: "&amp;""&amp;BH$1, ""))</f>
        <v/>
      </c>
      <c r="BI5" s="27" t="str">
        <f>IF(Matrix!BI5="Y", BI$1, IF(Matrix!BI5="O", "Optional: "&amp;""&amp;BI$1, IF(Matrix!BI5="E",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 s="27" t="str">
        <f>IF(Matrix!BJ5="Y", BJ$1, IF(Matrix!BJ5="O", "Optional: "&amp;""&amp;BJ$1, ""))</f>
        <v/>
      </c>
      <c r="BK5" s="27" t="str">
        <f>IF(Matrix!BK5="Y", BK$1, IF(Matrix!BK5="O", "Optional: "&amp;""&amp;BK$1, ""))</f>
        <v/>
      </c>
      <c r="BL5" s="27" t="str">
        <f>IF(Matrix!BL5="Y", BL$1, IF(Matrix!BL5="O", "Optional: "&amp;""&amp;BL$1, ""))</f>
        <v/>
      </c>
      <c r="BM5" s="27" t="str">
        <f>IF(Matrix!BM5="Y", BM$1, IF(Matrix!BM5="O", "Optional: "&amp;""&amp;BM$1, ""))</f>
        <v>W9</v>
      </c>
      <c r="BN5" s="27" t="str">
        <f>Matrix!BN5</f>
        <v>Y</v>
      </c>
      <c r="BO5" s="29" t="str">
        <f>CONCATENATE(IF(OR(D5="E3",D5="FC"), "THIS IS NOT A STANDALONE SPECIALTY.  YOU MUST ENROLL IN AT LEAST ONE OTHER SPECIALTY IN ADDITION TO THIS."&amp;""&amp;CHAR(10)&amp;""&amp;CHAR(10),""),"You can choose to enroll using one of the following types: "&amp;""&amp;CHAR(10),IF(G5="A", "&gt;Atypical"&amp;""&amp;CHAR(10), ""),IF(H5="I", "&gt;Individual"&amp;""&amp;CHAR(10), ""),IF(I5="N", "&gt;Individual within a Group"&amp;""&amp;CHAR(10), ""),IF(J5="G", "&gt;Group"&amp;""&amp;CHAR(10), ""),CHAR(10),IF(BN5="Y", "You must be a Medicare Provider to apply with this type and specialty"&amp;""&amp;CHAR(10), ""),IF(BN5="Y", CHAR(10), ""),"You must submit the following documents: "&amp;""&amp;CHAR(10),IF(K5&lt;&gt;"", "&gt;"&amp;""&amp;K5&amp;""&amp;CHAR(10), ""), IF(L5&lt;&gt;"", "&gt;"&amp;""&amp;L5&amp;""&amp;CHAR(10), ""),IF(W5&lt;&gt;"", "&gt;"&amp;""&amp;W5&amp;""&amp;CHAR(10), ""),IF(N5&lt;&gt;"", "&gt;"&amp;""&amp;N5&amp;""&amp;CHAR(10), ""),IF(O5&lt;&gt;"", "&gt;"&amp;""&amp;O5&amp;""&amp;CHAR(10), ""),IF(M5&lt;&gt;"", "&gt;"&amp;""&amp;M5&amp;""&amp;CHAR(10), ""),IF(AI5&lt;&gt;"", "&gt;"&amp;""&amp;AI5&amp;""&amp;CHAR(10), ""),IF(P5&lt;&gt;"", "&gt;"&amp;""&amp;P5&amp;""&amp;CHAR(10), ""),IF(Q5&lt;&gt;"", "&gt;"&amp;""&amp;Q5&amp;""&amp;CHAR(10), ""),IF(R5&lt;&gt;"", "&gt;"&amp;""&amp;R5&amp;""&amp;CHAR(10), Search!C10),IF(S5&lt;&gt;"", "&gt;"&amp;""&amp;S5&amp;""&amp;CHAR(10), ""),IF(T5&lt;&gt;"", "&gt;"&amp;""&amp;T5&amp;""&amp;CHAR(10), ""),IF(U5&lt;&gt;"", "&gt;"&amp;""&amp;U5&amp;""&amp;CHAR(10), ""),IF(V5&lt;&gt;"", "&gt;"&amp;""&amp;V5&amp;""&amp;CHAR(10), ""),IF(X5&lt;&gt;"", "&gt;"&amp;""&amp;X5&amp;""&amp;CHAR(10), ""),IF(Y5&lt;&gt;"", "&gt;"&amp;""&amp;Y5&amp;""&amp;CHAR(10), ""),IF(AA5&lt;&gt;"", "&gt;"&amp;""&amp;AA5&amp;""&amp;CHAR(10), ""),IF(AB5&lt;&gt;"", "&gt;"&amp;""&amp;AB5&amp;""&amp;CHAR(10), ""),IF(AC5&lt;&gt;"", "&gt;"&amp;""&amp;AC5&amp;""&amp;CHAR(10), ""),IF(AD5&lt;&gt;"", "&gt;"&amp;""&amp;AD5&amp;""&amp;CHAR(10), ""),IF(AE5&lt;&gt;"", "&gt;"&amp;""&amp;AE5&amp;""&amp;CHAR(10), ""),IF(AF5&lt;&gt;"", "&gt;"&amp;""&amp;AF5&amp;""&amp;CHAR(10), ""),IF(AG5&lt;&gt;"", "&gt;"&amp;""&amp;AG5&amp;""&amp;CHAR(10), ""),IF(AH5&lt;&gt;"", "&gt;"&amp;""&amp;AH5&amp;""&amp;CHAR(10), ""),IF(AJ5&lt;&gt;"", "&gt;"&amp;""&amp;AJ5&amp;""&amp;CHAR(10), ""),IF(AK5&lt;&gt;"", "&gt;"&amp;""&amp;AK5&amp;""&amp;CHAR(10), ""),IF(AL5&lt;&gt;"", "&gt;"&amp;""&amp;AL5&amp;""&amp;CHAR(10), ""),IF(AM5&lt;&gt;"", "&gt;"&amp;""&amp;AM5&amp;""&amp;CHAR(10), ""),IF(AN5&lt;&gt;"", "&gt;"&amp;""&amp;AN5&amp;""&amp;CHAR(10), ""),IF(AP5&lt;&gt;"", "&gt;"&amp;""&amp;AP5&amp;""&amp;CHAR(10), ""),IF(AR5&lt;&gt;"", "&gt;"&amp;""&amp;AR5&amp;""&amp;CHAR(10), ""),IF(AS5&lt;&gt;"", "&gt;"&amp;""&amp;AS5&amp;""&amp;CHAR(10), ""),IF(AT5&lt;&gt;"", "&gt;"&amp;""&amp;AT5&amp;""&amp;CHAR(10), ""),IF(AV5&lt;&gt;"", "&gt;"&amp;""&amp;AV5&amp;""&amp;CHAR(10), ""),IF(AW5&lt;&gt;"", "&gt;"&amp;""&amp;AW5&amp;""&amp;CHAR(10), ""),IF(AX5&lt;&gt;"", "&gt;"&amp;""&amp;AX5&amp;""&amp;CHAR(10), ""),IF(AU5&lt;&gt;"", "&gt;"&amp;""&amp;AU5&amp;""&amp;CHAR(10), ""),IF(AZ5&lt;&gt;"", "&gt;"&amp;""&amp;AZ5&amp;""&amp;CHAR(10), ""),IF(BA5&lt;&gt;"", "&gt;"&amp;""&amp;BA5&amp;""&amp;CHAR(10), ""),IF(BB5&lt;&gt;"", "&gt;"&amp;""&amp;BB5&amp;""&amp;CHAR(10), ""),IF(BC5&lt;&gt;"", "&gt;"&amp;""&amp;BC5&amp;""&amp;CHAR(10), ""),IF(BD5&lt;&gt;"", "&gt;"&amp;""&amp;BD5&amp;""&amp;CHAR(10), ""),IF(BG5&lt;&gt;"", "&gt;"&amp;""&amp;BG5&amp;""&amp;CHAR(10), ""),IF(BE5&lt;&gt;"", "&gt;"&amp;""&amp;BE5&amp;""&amp;CHAR(10), ""),IF(BF5&lt;&gt;"", "&gt;"&amp;""&amp;BF5&amp;""&amp;CHAR(10), ""),IF(BH5&lt;&gt;"", "&gt;"&amp;""&amp;BH5&amp;""&amp;CHAR(10), ""),IF(BI5&lt;&gt;"", "&gt;"&amp;""&amp;BI5&amp;""&amp;CHAR(10), ""),IF(BJ5&lt;&gt;"", "&gt;"&amp;""&amp;BJ5&amp;""&amp;CHAR(10), ""),IF(BK5&lt;&gt;"", "&gt;"&amp;""&amp;BK5&amp;""&amp;CHAR(10), ""),IF(BL5&lt;&gt;"", "&gt;"&amp;""&amp;BL5&amp;""&amp;CHAR(10), ""),IF(AY5&lt;&gt;"", "&gt;"&amp;""&amp;AY5&amp;""&amp;CHAR(10), ""),IF(BM5&lt;&gt;"", "&gt;"&amp;""&amp;BM5,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6" spans="1:67" ht="22.35" customHeight="1" x14ac:dyDescent="0.25">
      <c r="A6" s="27" t="str">
        <f>Matrix!A6</f>
        <v>0106</v>
      </c>
      <c r="B6" s="27" t="str">
        <f>Matrix!B6</f>
        <v>01</v>
      </c>
      <c r="C6" s="27" t="str">
        <f>Matrix!C6</f>
        <v>Physician, MD (Solo Practitioner)</v>
      </c>
      <c r="D6" s="27" t="str">
        <f>Matrix!D6</f>
        <v>06</v>
      </c>
      <c r="E6" s="27" t="str">
        <f>Matrix!E6</f>
        <v>Cardiovascular Disease</v>
      </c>
      <c r="F6" s="27" t="str">
        <f>Matrix!F6</f>
        <v>BF</v>
      </c>
      <c r="G6" s="27" t="str">
        <f>Matrix!G6</f>
        <v>X</v>
      </c>
      <c r="H6" s="27" t="str">
        <f>Matrix!H6</f>
        <v>I</v>
      </c>
      <c r="I6" s="27" t="str">
        <f>Matrix!I6</f>
        <v>N</v>
      </c>
      <c r="J6" s="27" t="str">
        <f>Matrix!J6</f>
        <v>X</v>
      </c>
      <c r="K6" s="27" t="str">
        <f>IF(Matrix!K6="Y", K$1, IF(Matrix!K6="O", "Optional: "&amp;""&amp;K$1, IF(Matrix!K6="C", Table1[[#This Row],[Clarifying Text for Attachment and Checklist
]], "")))</f>
        <v>License: General</v>
      </c>
      <c r="L6" s="27" t="str">
        <f>IF(Matrix!L6="Y", L$1, IF(Matrix!L6="O", "Optional: "&amp;""&amp;L$1, ""))</f>
        <v/>
      </c>
      <c r="M6" s="27" t="str">
        <f>IF(Matrix!M6="Y", M$1, IF(Matrix!M6="O", "Optional: "&amp;""&amp;M$1, ""))</f>
        <v/>
      </c>
      <c r="N6" s="27" t="str">
        <f>IF(Matrix!N6="Y", N$1, IF(Matrix!N6="O", "Optional: "&amp;""&amp;N$1, ""))</f>
        <v/>
      </c>
      <c r="O6" s="27" t="str">
        <f>IF(Matrix!O6="Y", O$1, IF(Matrix!O6="O", "Optional: "&amp;""&amp;O$1, ""))</f>
        <v/>
      </c>
      <c r="P6" s="27" t="str">
        <f>IF(Matrix!P6="Y", P$1, IF(Matrix!P6="O", "Optional: "&amp;""&amp;P$1, ""))</f>
        <v/>
      </c>
      <c r="Q6" s="27" t="str">
        <f>IF(Matrix!Q6="Y", Q$1, IF(Matrix!Q6="O", "Optional: "&amp;""&amp;Q$1, ""))</f>
        <v/>
      </c>
      <c r="R6" s="27" t="str">
        <f>IF(Matrix!R6="Y", R$1, IF(Matrix!R6="O", "Optional: "&amp;""&amp;R$1, ""))</f>
        <v/>
      </c>
      <c r="S6" s="27" t="str">
        <f>IF(Matrix!S6="Y", S$1, IF(Matrix!S6="O", "Optional: "&amp;""&amp;S$1, ""))</f>
        <v/>
      </c>
      <c r="T6" s="27" t="str">
        <f>IF(Matrix!T6="Y", T$1, IF(Matrix!T6="O", "Optional: "&amp;""&amp;T$1, ""))</f>
        <v/>
      </c>
      <c r="U6" s="27" t="str">
        <f>IF(Matrix!U6="Y", U$1, IF(Matrix!U6="O", "Optional: "&amp;""&amp;U$1, ""))</f>
        <v/>
      </c>
      <c r="V6" s="27" t="str">
        <f>IF(Matrix!V6="Y", V$1, IF(Matrix!V6="O", "Optional: "&amp;""&amp;V$1, ""))</f>
        <v/>
      </c>
      <c r="W6" s="27" t="str">
        <f>IF(Matrix!W6="Y", W$1, IF(Matrix!W6="O", "Optional: "&amp;""&amp;W$1, ""))</f>
        <v/>
      </c>
      <c r="X6" s="27" t="str">
        <f>IF(Matrix!X6="Y", X$1, IF(Matrix!X6="O", "Optional: "&amp;""&amp;X$1, ""))</f>
        <v/>
      </c>
      <c r="Y6" s="27" t="str">
        <f>IF(Matrix!Y6="Y", Y$1, IF(Matrix!Y6="O", "Optional: "&amp;""&amp;Y$1, ""))</f>
        <v/>
      </c>
      <c r="AA6" s="27" t="str">
        <f>IF(Matrix!AA6="Y", AA$1, IF(Matrix!AA6="O", "Optional: "&amp;""&amp;AA$1, ""))</f>
        <v/>
      </c>
      <c r="AB6" s="27" t="str">
        <f>IF(Matrix!AB6="Y", AB$1, IF(Matrix!AB6="O", "Optional: "&amp;""&amp;AB$1, ""))</f>
        <v/>
      </c>
      <c r="AC6" s="27" t="str">
        <f>IF(Matrix!AC6="Y", AC$1, IF(Matrix!AC6="O", "Optional: "&amp;""&amp;AC$1, ""))</f>
        <v/>
      </c>
      <c r="AD6" s="27" t="str">
        <f>IF(Matrix!AD6="Y", AD$1, IF(Matrix!AD6="O", "Optional: "&amp;""&amp;AD$1, ""))</f>
        <v/>
      </c>
      <c r="AE6" s="27" t="str">
        <f>IF(Matrix!AE6="Y", AE$1, IF(Matrix!AE6="O", "Optional: "&amp;""&amp;AE$1, ""))</f>
        <v/>
      </c>
      <c r="AF6" s="27" t="str">
        <f>IF(Matrix!AF6="Y", AF$1, IF(Matrix!AF6="O", "Optional: "&amp;""&amp;AF$1, ""))</f>
        <v/>
      </c>
      <c r="AG6" s="27" t="str">
        <f>IF(Matrix!AG6="Y", AG$1, IF(Matrix!AG6="O", "Optional: "&amp;""&amp;AG$1, ""))</f>
        <v/>
      </c>
      <c r="AH6" s="27" t="str">
        <f>IF(Matrix!AH6="Y", AH$1, IF(Matrix!AH6="O", "Optional: "&amp;""&amp;AH$1, ""))</f>
        <v/>
      </c>
      <c r="AI6" s="27" t="str">
        <f>IF(Matrix!AI6="Y", AI$1, IF(Matrix!AI6="O", "Optional: "&amp;""&amp;AI$1, ""))</f>
        <v/>
      </c>
      <c r="AJ6" s="27" t="str">
        <f>IF(Matrix!AJ6="Y", AJ$1, IF(Matrix!AJ6="O", "Optional: "&amp;""&amp;AJ$1, ""))</f>
        <v/>
      </c>
      <c r="AK6" s="27" t="str">
        <f>IF(Matrix!AK6="Y", AK$1, IF(Matrix!AK6="O", "Optional: "&amp;""&amp;AK$1, ""))</f>
        <v/>
      </c>
      <c r="AL6" s="27" t="str">
        <f>IF(Matrix!AL6="Y", AL$1, IF(Matrix!AL6="O", "Optional: "&amp;""&amp;AL$1, ""))</f>
        <v/>
      </c>
      <c r="AM6" s="27" t="str">
        <f>IF(Matrix!AM6="Y", AM$1, IF(Matrix!AM6="O", "Optional: "&amp;""&amp;AM$1, ""))</f>
        <v/>
      </c>
      <c r="AN6" s="27" t="str">
        <f>IF(Matrix!AN6="Y", AN$1, IF(Matrix!AN6="O", "Optional: "&amp;""&amp;AN$1, ""))</f>
        <v/>
      </c>
      <c r="AO6" s="27" t="str">
        <f>IF(Matrix!AO6="Y", AO$1, IF(Matrix!AO6="O", "Optional: "&amp;""&amp;AO$1, ""))</f>
        <v/>
      </c>
      <c r="AP6" s="27" t="str">
        <f>IF(Matrix!AP6="Y", AP$1, IF(Matrix!AP6="O", "Optional: "&amp;""&amp;AP$1, ""))</f>
        <v/>
      </c>
      <c r="AR6" s="27" t="str">
        <f>IF(Matrix!AR6="Y", AR$1, IF(Matrix!AR6="O", "Optional: "&amp;""&amp;AR$1, ""))</f>
        <v/>
      </c>
      <c r="AS6" s="27" t="str">
        <f>IF(Matrix!AS6="Y", AS$1, IF(Matrix!AS6="O", "Optional: "&amp;""&amp;AS$1, ""))</f>
        <v/>
      </c>
      <c r="AT6" s="27" t="str">
        <f>IF(Matrix!AT6="Y", AT$1, IF(Matrix!AT6="C", AT$1&amp;""&amp;": Required for all groups who use a Board of Directors", ""))</f>
        <v/>
      </c>
      <c r="AU6" s="27" t="str">
        <f>IF(Matrix!AU6="Y", AU$1, IF(Matrix!AU6="O", "Optional: "&amp;""&amp;AU$1, ""))</f>
        <v/>
      </c>
      <c r="AW6" s="27" t="str">
        <f>IF(Matrix!AW6="Y", AW$1, IF(Matrix!AW6="O", "Optional: "&amp;""&amp;AW$1, ""))</f>
        <v>Optional: DEA</v>
      </c>
      <c r="AX6" s="27" t="str">
        <f>IF(Matrix!AX6="Y", AX$1, IF(Matrix!AX6="O", "Optional: "&amp;""&amp;AX$1, ""))</f>
        <v/>
      </c>
      <c r="AY6" s="27" t="str">
        <f>IF(Matrix!AY6="Y", AY$1, IF(Matrix!AY6="E", "Group: "&amp;""&amp;AY$1, ""))</f>
        <v>Group: EFT with Voided Check / Bank Letter</v>
      </c>
      <c r="AZ6" s="27" t="str">
        <f>IF(Matrix!AZ6="Y", AZ$1, IF(Matrix!AZ6="O", "Optional: "&amp;""&amp;AZ$1, ""))</f>
        <v/>
      </c>
      <c r="BA6" s="27" t="str">
        <f>IF(Matrix!BA6="Y", BA$1, IF(Matrix!BA6="O", "Optional: "&amp;""&amp;BA$1, ""))</f>
        <v/>
      </c>
      <c r="BB6" s="27" t="str">
        <f>IF(Matrix!BB6="Y", BB$1, IF(Matrix!BB6="O", "Optional: "&amp;""&amp;BB$1, ""))</f>
        <v>Optional: Fluoride</v>
      </c>
      <c r="BC6" s="27" t="str">
        <f>IF(Matrix!BC6="Y", BC$1, IF(Matrix!BC6="O", "Optional: "&amp;""&amp;BC$1, IF(Matrix!BC6="R", "Groups Only: "&amp;""&amp;BC$1, "")))</f>
        <v/>
      </c>
      <c r="BD6" s="27" t="str">
        <f>IF(Matrix!BD6="Y", BD$1, IF(Matrix!BD6="O", "Optional: "&amp;""&amp;BD$1, ""))</f>
        <v/>
      </c>
      <c r="BE6" s="27" t="str">
        <f>IF(Matrix!BE6="Y", BE$1, IF(Matrix!BE6="O", "Optional: "&amp;""&amp;BE$1, IF(Matrix!BE6="C", Matrix!BZ6, "")))</f>
        <v/>
      </c>
      <c r="BF6" s="27" t="str">
        <f>IF(Matrix!BF6="Y", BF$1, IF(Matrix!BF6="O", "Optional: "&amp;""&amp;BF$1, ""))</f>
        <v/>
      </c>
      <c r="BG6" s="27" t="str">
        <f>IF(Matrix!BG6="Y", BG$1, IF(Matrix!BG6="O", "Optional: "&amp;""&amp;BG$1, ""))</f>
        <v/>
      </c>
      <c r="BH6" s="27" t="str">
        <f>IF(Matrix!BH6="Y", BH$1, IF(Matrix!BH6="O", "Optional: "&amp;""&amp;BH$1, ""))</f>
        <v/>
      </c>
      <c r="BI6" s="27" t="str">
        <f>IF(Matrix!BI6="Y", BI$1, IF(Matrix!BI6="O", "Optional: "&amp;""&amp;BI$1, IF(Matrix!BI6="E",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6" s="27" t="str">
        <f>IF(Matrix!BJ6="Y", BJ$1, IF(Matrix!BJ6="O", "Optional: "&amp;""&amp;BJ$1, ""))</f>
        <v/>
      </c>
      <c r="BK6" s="27" t="str">
        <f>IF(Matrix!BK6="Y", BK$1, IF(Matrix!BK6="O", "Optional: "&amp;""&amp;BK$1, ""))</f>
        <v/>
      </c>
      <c r="BL6" s="27" t="str">
        <f>IF(Matrix!BL6="Y", BL$1, IF(Matrix!BL6="O", "Optional: "&amp;""&amp;BL$1, ""))</f>
        <v/>
      </c>
      <c r="BM6" s="27" t="str">
        <f>IF(Matrix!BM6="Y", BM$1, IF(Matrix!BM6="O", "Optional: "&amp;""&amp;BM$1, ""))</f>
        <v>W9</v>
      </c>
      <c r="BN6" s="27" t="str">
        <f>Matrix!BN6</f>
        <v>Y</v>
      </c>
      <c r="BO6" s="29" t="str">
        <f>CONCATENATE(IF(OR(D6="E3",D6="FC"), "THIS IS NOT A STANDALONE SPECIALTY.  YOU MUST ENROLL IN AT LEAST ONE OTHER SPECIALTY IN ADDITION TO THIS."&amp;""&amp;CHAR(10)&amp;""&amp;CHAR(10),""),"You can choose to enroll using one of the following types: "&amp;""&amp;CHAR(10),IF(G6="A", "&gt;Atypical"&amp;""&amp;CHAR(10), ""),IF(H6="I", "&gt;Individual"&amp;""&amp;CHAR(10), ""),IF(I6="N", "&gt;Individual within a Group"&amp;""&amp;CHAR(10), ""),IF(J6="G", "&gt;Group"&amp;""&amp;CHAR(10), ""),CHAR(10),IF(BN6="Y", "You must be a Medicare Provider to apply with this type and specialty"&amp;""&amp;CHAR(10), ""),IF(BN6="Y", CHAR(10), ""),"You must submit the following documents: "&amp;""&amp;CHAR(10),IF(K6&lt;&gt;"", "&gt;"&amp;""&amp;K6&amp;""&amp;CHAR(10), ""), IF(L6&lt;&gt;"", "&gt;"&amp;""&amp;L6&amp;""&amp;CHAR(10), ""),IF(W6&lt;&gt;"", "&gt;"&amp;""&amp;W6&amp;""&amp;CHAR(10), ""),IF(N6&lt;&gt;"", "&gt;"&amp;""&amp;N6&amp;""&amp;CHAR(10), ""),IF(O6&lt;&gt;"", "&gt;"&amp;""&amp;O6&amp;""&amp;CHAR(10), ""),IF(M6&lt;&gt;"", "&gt;"&amp;""&amp;M6&amp;""&amp;CHAR(10), ""),IF(AI6&lt;&gt;"", "&gt;"&amp;""&amp;AI6&amp;""&amp;CHAR(10), ""),IF(P6&lt;&gt;"", "&gt;"&amp;""&amp;P6&amp;""&amp;CHAR(10), ""),IF(Q6&lt;&gt;"", "&gt;"&amp;""&amp;Q6&amp;""&amp;CHAR(10), ""),IF(R6&lt;&gt;"", "&gt;"&amp;""&amp;R6&amp;""&amp;CHAR(10), Search!C11),IF(S6&lt;&gt;"", "&gt;"&amp;""&amp;S6&amp;""&amp;CHAR(10), ""),IF(T6&lt;&gt;"", "&gt;"&amp;""&amp;T6&amp;""&amp;CHAR(10), ""),IF(U6&lt;&gt;"", "&gt;"&amp;""&amp;U6&amp;""&amp;CHAR(10), ""),IF(V6&lt;&gt;"", "&gt;"&amp;""&amp;V6&amp;""&amp;CHAR(10), ""),IF(X6&lt;&gt;"", "&gt;"&amp;""&amp;X6&amp;""&amp;CHAR(10), ""),IF(Y6&lt;&gt;"", "&gt;"&amp;""&amp;Y6&amp;""&amp;CHAR(10), ""),IF(AA6&lt;&gt;"", "&gt;"&amp;""&amp;AA6&amp;""&amp;CHAR(10), ""),IF(AB6&lt;&gt;"", "&gt;"&amp;""&amp;AB6&amp;""&amp;CHAR(10), ""),IF(AC6&lt;&gt;"", "&gt;"&amp;""&amp;AC6&amp;""&amp;CHAR(10), ""),IF(AD6&lt;&gt;"", "&gt;"&amp;""&amp;AD6&amp;""&amp;CHAR(10), ""),IF(AE6&lt;&gt;"", "&gt;"&amp;""&amp;AE6&amp;""&amp;CHAR(10), ""),IF(AF6&lt;&gt;"", "&gt;"&amp;""&amp;AF6&amp;""&amp;CHAR(10), ""),IF(AG6&lt;&gt;"", "&gt;"&amp;""&amp;AG6&amp;""&amp;CHAR(10), ""),IF(AH6&lt;&gt;"", "&gt;"&amp;""&amp;AH6&amp;""&amp;CHAR(10), ""),IF(AJ6&lt;&gt;"", "&gt;"&amp;""&amp;AJ6&amp;""&amp;CHAR(10), ""),IF(AK6&lt;&gt;"", "&gt;"&amp;""&amp;AK6&amp;""&amp;CHAR(10), ""),IF(AL6&lt;&gt;"", "&gt;"&amp;""&amp;AL6&amp;""&amp;CHAR(10), ""),IF(AM6&lt;&gt;"", "&gt;"&amp;""&amp;AM6&amp;""&amp;CHAR(10), ""),IF(AN6&lt;&gt;"", "&gt;"&amp;""&amp;AN6&amp;""&amp;CHAR(10), ""),IF(AP6&lt;&gt;"", "&gt;"&amp;""&amp;AP6&amp;""&amp;CHAR(10), ""),IF(AR6&lt;&gt;"", "&gt;"&amp;""&amp;AR6&amp;""&amp;CHAR(10), ""),IF(AS6&lt;&gt;"", "&gt;"&amp;""&amp;AS6&amp;""&amp;CHAR(10), ""),IF(AT6&lt;&gt;"", "&gt;"&amp;""&amp;AT6&amp;""&amp;CHAR(10), ""),IF(AV6&lt;&gt;"", "&gt;"&amp;""&amp;AV6&amp;""&amp;CHAR(10), ""),IF(AW6&lt;&gt;"", "&gt;"&amp;""&amp;AW6&amp;""&amp;CHAR(10), ""),IF(AX6&lt;&gt;"", "&gt;"&amp;""&amp;AX6&amp;""&amp;CHAR(10), ""),IF(AU6&lt;&gt;"", "&gt;"&amp;""&amp;AU6&amp;""&amp;CHAR(10), ""),IF(AZ6&lt;&gt;"", "&gt;"&amp;""&amp;AZ6&amp;""&amp;CHAR(10), ""),IF(BA6&lt;&gt;"", "&gt;"&amp;""&amp;BA6&amp;""&amp;CHAR(10), ""),IF(BB6&lt;&gt;"", "&gt;"&amp;""&amp;BB6&amp;""&amp;CHAR(10), ""),IF(BC6&lt;&gt;"", "&gt;"&amp;""&amp;BC6&amp;""&amp;CHAR(10), ""),IF(BD6&lt;&gt;"", "&gt;"&amp;""&amp;BD6&amp;""&amp;CHAR(10), ""),IF(BG6&lt;&gt;"", "&gt;"&amp;""&amp;BG6&amp;""&amp;CHAR(10), ""),IF(BE6&lt;&gt;"", "&gt;"&amp;""&amp;BE6&amp;""&amp;CHAR(10), ""),IF(BF6&lt;&gt;"", "&gt;"&amp;""&amp;BF6&amp;""&amp;CHAR(10), ""),IF(BH6&lt;&gt;"", "&gt;"&amp;""&amp;BH6&amp;""&amp;CHAR(10), ""),IF(BI6&lt;&gt;"", "&gt;"&amp;""&amp;BI6&amp;""&amp;CHAR(10), ""),IF(BJ6&lt;&gt;"", "&gt;"&amp;""&amp;BJ6&amp;""&amp;CHAR(10), ""),IF(BK6&lt;&gt;"", "&gt;"&amp;""&amp;BK6&amp;""&amp;CHAR(10), ""),IF(BL6&lt;&gt;"", "&gt;"&amp;""&amp;BL6&amp;""&amp;CHAR(10), ""),IF(AY6&lt;&gt;"", "&gt;"&amp;""&amp;AY6&amp;""&amp;CHAR(10), ""),IF(BM6&lt;&gt;"", "&gt;"&amp;""&amp;BM6,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7" spans="1:67" ht="22.35" customHeight="1" x14ac:dyDescent="0.25">
      <c r="A7" s="27" t="str">
        <f>Matrix!A7</f>
        <v>0107</v>
      </c>
      <c r="B7" s="27" t="str">
        <f>Matrix!B7</f>
        <v>01</v>
      </c>
      <c r="C7" s="27" t="str">
        <f>Matrix!C7</f>
        <v>Physician, MD (Solo Practitioner)</v>
      </c>
      <c r="D7" s="27" t="str">
        <f>Matrix!D7</f>
        <v>07</v>
      </c>
      <c r="E7" s="27" t="str">
        <f>Matrix!E7</f>
        <v>Dermatology</v>
      </c>
      <c r="F7" s="27" t="str">
        <f>Matrix!F7</f>
        <v>BF</v>
      </c>
      <c r="G7" s="27" t="str">
        <f>Matrix!G7</f>
        <v>X</v>
      </c>
      <c r="H7" s="27" t="str">
        <f>Matrix!H7</f>
        <v>I</v>
      </c>
      <c r="I7" s="27" t="str">
        <f>Matrix!I7</f>
        <v>N</v>
      </c>
      <c r="J7" s="27" t="str">
        <f>Matrix!J7</f>
        <v>X</v>
      </c>
      <c r="K7" s="27" t="str">
        <f>IF(Matrix!K7="Y", K$1, IF(Matrix!K7="O", "Optional: "&amp;""&amp;K$1, IF(Matrix!K7="C", Table1[[#This Row],[Clarifying Text for Attachment and Checklist
]], "")))</f>
        <v>License: General</v>
      </c>
      <c r="L7" s="27" t="str">
        <f>IF(Matrix!L7="Y", L$1, IF(Matrix!L7="O", "Optional: "&amp;""&amp;L$1, ""))</f>
        <v/>
      </c>
      <c r="M7" s="27" t="str">
        <f>IF(Matrix!M7="Y", M$1, IF(Matrix!M7="O", "Optional: "&amp;""&amp;M$1, ""))</f>
        <v/>
      </c>
      <c r="N7" s="27" t="str">
        <f>IF(Matrix!N7="Y", N$1, IF(Matrix!N7="O", "Optional: "&amp;""&amp;N$1, ""))</f>
        <v/>
      </c>
      <c r="O7" s="27" t="str">
        <f>IF(Matrix!O7="Y", O$1, IF(Matrix!O7="O", "Optional: "&amp;""&amp;O$1, ""))</f>
        <v/>
      </c>
      <c r="P7" s="27" t="str">
        <f>IF(Matrix!P7="Y", P$1, IF(Matrix!P7="O", "Optional: "&amp;""&amp;P$1, ""))</f>
        <v/>
      </c>
      <c r="Q7" s="27" t="str">
        <f>IF(Matrix!Q7="Y", Q$1, IF(Matrix!Q7="O", "Optional: "&amp;""&amp;Q$1, ""))</f>
        <v/>
      </c>
      <c r="R7" s="27" t="str">
        <f>IF(Matrix!R7="Y", R$1, IF(Matrix!R7="O", "Optional: "&amp;""&amp;R$1, ""))</f>
        <v/>
      </c>
      <c r="S7" s="27" t="str">
        <f>IF(Matrix!S7="Y", S$1, IF(Matrix!S7="O", "Optional: "&amp;""&amp;S$1, ""))</f>
        <v/>
      </c>
      <c r="T7" s="27" t="str">
        <f>IF(Matrix!T7="Y", T$1, IF(Matrix!T7="O", "Optional: "&amp;""&amp;T$1, ""))</f>
        <v/>
      </c>
      <c r="U7" s="27" t="str">
        <f>IF(Matrix!U7="Y", U$1, IF(Matrix!U7="O", "Optional: "&amp;""&amp;U$1, ""))</f>
        <v/>
      </c>
      <c r="V7" s="27" t="str">
        <f>IF(Matrix!V7="Y", V$1, IF(Matrix!V7="O", "Optional: "&amp;""&amp;V$1, ""))</f>
        <v/>
      </c>
      <c r="W7" s="27" t="str">
        <f>IF(Matrix!W7="Y", W$1, IF(Matrix!W7="O", "Optional: "&amp;""&amp;W$1, ""))</f>
        <v/>
      </c>
      <c r="X7" s="27" t="str">
        <f>IF(Matrix!X7="Y", X$1, IF(Matrix!X7="O", "Optional: "&amp;""&amp;X$1, ""))</f>
        <v/>
      </c>
      <c r="Y7" s="27" t="str">
        <f>IF(Matrix!Y7="Y", Y$1, IF(Matrix!Y7="O", "Optional: "&amp;""&amp;Y$1, ""))</f>
        <v/>
      </c>
      <c r="AA7" s="27" t="str">
        <f>IF(Matrix!AA7="Y", AA$1, IF(Matrix!AA7="O", "Optional: "&amp;""&amp;AA$1, ""))</f>
        <v/>
      </c>
      <c r="AB7" s="27" t="str">
        <f>IF(Matrix!AB7="Y", AB$1, IF(Matrix!AB7="O", "Optional: "&amp;""&amp;AB$1, ""))</f>
        <v/>
      </c>
      <c r="AC7" s="27" t="str">
        <f>IF(Matrix!AC7="Y", AC$1, IF(Matrix!AC7="O", "Optional: "&amp;""&amp;AC$1, ""))</f>
        <v/>
      </c>
      <c r="AD7" s="27" t="str">
        <f>IF(Matrix!AD7="Y", AD$1, IF(Matrix!AD7="O", "Optional: "&amp;""&amp;AD$1, ""))</f>
        <v/>
      </c>
      <c r="AE7" s="27" t="str">
        <f>IF(Matrix!AE7="Y", AE$1, IF(Matrix!AE7="O", "Optional: "&amp;""&amp;AE$1, ""))</f>
        <v/>
      </c>
      <c r="AF7" s="27" t="str">
        <f>IF(Matrix!AF7="Y", AF$1, IF(Matrix!AF7="O", "Optional: "&amp;""&amp;AF$1, ""))</f>
        <v/>
      </c>
      <c r="AG7" s="27" t="str">
        <f>IF(Matrix!AG7="Y", AG$1, IF(Matrix!AG7="O", "Optional: "&amp;""&amp;AG$1, ""))</f>
        <v/>
      </c>
      <c r="AH7" s="27" t="str">
        <f>IF(Matrix!AH7="Y", AH$1, IF(Matrix!AH7="O", "Optional: "&amp;""&amp;AH$1, ""))</f>
        <v/>
      </c>
      <c r="AI7" s="27" t="str">
        <f>IF(Matrix!AI7="Y", AI$1, IF(Matrix!AI7="O", "Optional: "&amp;""&amp;AI$1, ""))</f>
        <v/>
      </c>
      <c r="AJ7" s="27" t="str">
        <f>IF(Matrix!AJ7="Y", AJ$1, IF(Matrix!AJ7="O", "Optional: "&amp;""&amp;AJ$1, ""))</f>
        <v/>
      </c>
      <c r="AK7" s="27" t="str">
        <f>IF(Matrix!AK7="Y", AK$1, IF(Matrix!AK7="O", "Optional: "&amp;""&amp;AK$1, ""))</f>
        <v/>
      </c>
      <c r="AL7" s="27" t="str">
        <f>IF(Matrix!AL7="Y", AL$1, IF(Matrix!AL7="O", "Optional: "&amp;""&amp;AL$1, ""))</f>
        <v/>
      </c>
      <c r="AM7" s="27" t="str">
        <f>IF(Matrix!AM7="Y", AM$1, IF(Matrix!AM7="O", "Optional: "&amp;""&amp;AM$1, ""))</f>
        <v/>
      </c>
      <c r="AN7" s="27" t="str">
        <f>IF(Matrix!AN7="Y", AN$1, IF(Matrix!AN7="O", "Optional: "&amp;""&amp;AN$1, ""))</f>
        <v/>
      </c>
      <c r="AO7" s="27" t="str">
        <f>IF(Matrix!AO7="Y", AO$1, IF(Matrix!AO7="O", "Optional: "&amp;""&amp;AO$1, ""))</f>
        <v/>
      </c>
      <c r="AP7" s="27" t="str">
        <f>IF(Matrix!AP7="Y", AP$1, IF(Matrix!AP7="O", "Optional: "&amp;""&amp;AP$1, ""))</f>
        <v/>
      </c>
      <c r="AR7" s="27" t="str">
        <f>IF(Matrix!AR7="Y", AR$1, IF(Matrix!AR7="O", "Optional: "&amp;""&amp;AR$1, ""))</f>
        <v/>
      </c>
      <c r="AS7" s="27" t="str">
        <f>IF(Matrix!AS7="Y", AS$1, IF(Matrix!AS7="O", "Optional: "&amp;""&amp;AS$1, ""))</f>
        <v/>
      </c>
      <c r="AT7" s="27" t="str">
        <f>IF(Matrix!AT7="Y", AT$1, IF(Matrix!AT7="C", AT$1&amp;""&amp;": Required for all groups who use a Board of Directors", ""))</f>
        <v/>
      </c>
      <c r="AU7" s="27" t="str">
        <f>IF(Matrix!AU7="Y", AU$1, IF(Matrix!AU7="O", "Optional: "&amp;""&amp;AU$1, ""))</f>
        <v/>
      </c>
      <c r="AW7" s="27" t="str">
        <f>IF(Matrix!AW7="Y", AW$1, IF(Matrix!AW7="O", "Optional: "&amp;""&amp;AW$1, ""))</f>
        <v>Optional: DEA</v>
      </c>
      <c r="AX7" s="27" t="str">
        <f>IF(Matrix!AX7="Y", AX$1, IF(Matrix!AX7="O", "Optional: "&amp;""&amp;AX$1, ""))</f>
        <v/>
      </c>
      <c r="AY7" s="27" t="str">
        <f>IF(Matrix!AY7="Y", AY$1, IF(Matrix!AY7="E", "Group: "&amp;""&amp;AY$1, ""))</f>
        <v>Group: EFT with Voided Check / Bank Letter</v>
      </c>
      <c r="AZ7" s="27" t="str">
        <f>IF(Matrix!AZ7="Y", AZ$1, IF(Matrix!AZ7="O", "Optional: "&amp;""&amp;AZ$1, ""))</f>
        <v/>
      </c>
      <c r="BA7" s="27" t="str">
        <f>IF(Matrix!BA7="Y", BA$1, IF(Matrix!BA7="O", "Optional: "&amp;""&amp;BA$1, ""))</f>
        <v/>
      </c>
      <c r="BB7" s="27" t="str">
        <f>IF(Matrix!BB7="Y", BB$1, IF(Matrix!BB7="O", "Optional: "&amp;""&amp;BB$1, ""))</f>
        <v>Optional: Fluoride</v>
      </c>
      <c r="BC7" s="27" t="str">
        <f>IF(Matrix!BC7="Y", BC$1, IF(Matrix!BC7="O", "Optional: "&amp;""&amp;BC$1, IF(Matrix!BC7="R", "Groups Only: "&amp;""&amp;BC$1, "")))</f>
        <v/>
      </c>
      <c r="BD7" s="27" t="str">
        <f>IF(Matrix!BD7="Y", BD$1, IF(Matrix!BD7="O", "Optional: "&amp;""&amp;BD$1, ""))</f>
        <v/>
      </c>
      <c r="BE7" s="27" t="str">
        <f>IF(Matrix!BE7="Y", BE$1, IF(Matrix!BE7="O", "Optional: "&amp;""&amp;BE$1, IF(Matrix!BE7="C", Matrix!BZ7, "")))</f>
        <v/>
      </c>
      <c r="BF7" s="27" t="str">
        <f>IF(Matrix!BF7="Y", BF$1, IF(Matrix!BF7="O", "Optional: "&amp;""&amp;BF$1, ""))</f>
        <v/>
      </c>
      <c r="BG7" s="27" t="str">
        <f>IF(Matrix!BG7="Y", BG$1, IF(Matrix!BG7="O", "Optional: "&amp;""&amp;BG$1, ""))</f>
        <v/>
      </c>
      <c r="BH7" s="27" t="str">
        <f>IF(Matrix!BH7="Y", BH$1, IF(Matrix!BH7="O", "Optional: "&amp;""&amp;BH$1, ""))</f>
        <v/>
      </c>
      <c r="BI7" s="27" t="str">
        <f>IF(Matrix!BI7="Y", BI$1, IF(Matrix!BI7="O", "Optional: "&amp;""&amp;BI$1, IF(Matrix!BI7="E",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7" s="27" t="str">
        <f>IF(Matrix!BJ7="Y", BJ$1, IF(Matrix!BJ7="O", "Optional: "&amp;""&amp;BJ$1, ""))</f>
        <v/>
      </c>
      <c r="BK7" s="27" t="str">
        <f>IF(Matrix!BK7="Y", BK$1, IF(Matrix!BK7="O", "Optional: "&amp;""&amp;BK$1, ""))</f>
        <v/>
      </c>
      <c r="BL7" s="27" t="str">
        <f>IF(Matrix!BL7="Y", BL$1, IF(Matrix!BL7="O", "Optional: "&amp;""&amp;BL$1, ""))</f>
        <v/>
      </c>
      <c r="BM7" s="27" t="str">
        <f>IF(Matrix!BM7="Y", BM$1, IF(Matrix!BM7="O", "Optional: "&amp;""&amp;BM$1, ""))</f>
        <v>W9</v>
      </c>
      <c r="BN7" s="27" t="str">
        <f>Matrix!BN7</f>
        <v>Y</v>
      </c>
      <c r="BO7" s="29" t="str">
        <f>CONCATENATE(IF(OR(D7="E3",D7="FC"), "THIS IS NOT A STANDALONE SPECIALTY.  YOU MUST ENROLL IN AT LEAST ONE OTHER SPECIALTY IN ADDITION TO THIS."&amp;""&amp;CHAR(10)&amp;""&amp;CHAR(10),""),"You can choose to enroll using one of the following types: "&amp;""&amp;CHAR(10),IF(G7="A", "&gt;Atypical"&amp;""&amp;CHAR(10), ""),IF(H7="I", "&gt;Individual"&amp;""&amp;CHAR(10), ""),IF(I7="N", "&gt;Individual within a Group"&amp;""&amp;CHAR(10), ""),IF(J7="G", "&gt;Group"&amp;""&amp;CHAR(10), ""),CHAR(10),IF(BN7="Y", "You must be a Medicare Provider to apply with this type and specialty"&amp;""&amp;CHAR(10), ""),IF(BN7="Y", CHAR(10), ""),"You must submit the following documents: "&amp;""&amp;CHAR(10),IF(K7&lt;&gt;"", "&gt;"&amp;""&amp;K7&amp;""&amp;CHAR(10), ""), IF(L7&lt;&gt;"", "&gt;"&amp;""&amp;L7&amp;""&amp;CHAR(10), ""),IF(W7&lt;&gt;"", "&gt;"&amp;""&amp;W7&amp;""&amp;CHAR(10), ""),IF(N7&lt;&gt;"", "&gt;"&amp;""&amp;N7&amp;""&amp;CHAR(10), ""),IF(O7&lt;&gt;"", "&gt;"&amp;""&amp;O7&amp;""&amp;CHAR(10), ""),IF(M7&lt;&gt;"", "&gt;"&amp;""&amp;M7&amp;""&amp;CHAR(10), ""),IF(AI7&lt;&gt;"", "&gt;"&amp;""&amp;AI7&amp;""&amp;CHAR(10), ""),IF(P7&lt;&gt;"", "&gt;"&amp;""&amp;P7&amp;""&amp;CHAR(10), ""),IF(Q7&lt;&gt;"", "&gt;"&amp;""&amp;Q7&amp;""&amp;CHAR(10), ""),IF(R7&lt;&gt;"", "&gt;"&amp;""&amp;R7&amp;""&amp;CHAR(10), Search!C12),IF(S7&lt;&gt;"", "&gt;"&amp;""&amp;S7&amp;""&amp;CHAR(10), ""),IF(T7&lt;&gt;"", "&gt;"&amp;""&amp;T7&amp;""&amp;CHAR(10), ""),IF(U7&lt;&gt;"", "&gt;"&amp;""&amp;U7&amp;""&amp;CHAR(10), ""),IF(V7&lt;&gt;"", "&gt;"&amp;""&amp;V7&amp;""&amp;CHAR(10), ""),IF(X7&lt;&gt;"", "&gt;"&amp;""&amp;X7&amp;""&amp;CHAR(10), ""),IF(Y7&lt;&gt;"", "&gt;"&amp;""&amp;Y7&amp;""&amp;CHAR(10), ""),IF(AA7&lt;&gt;"", "&gt;"&amp;""&amp;AA7&amp;""&amp;CHAR(10), ""),IF(AB7&lt;&gt;"", "&gt;"&amp;""&amp;AB7&amp;""&amp;CHAR(10), ""),IF(AC7&lt;&gt;"", "&gt;"&amp;""&amp;AC7&amp;""&amp;CHAR(10), ""),IF(AD7&lt;&gt;"", "&gt;"&amp;""&amp;AD7&amp;""&amp;CHAR(10), ""),IF(AE7&lt;&gt;"", "&gt;"&amp;""&amp;AE7&amp;""&amp;CHAR(10), ""),IF(AF7&lt;&gt;"", "&gt;"&amp;""&amp;AF7&amp;""&amp;CHAR(10), ""),IF(AG7&lt;&gt;"", "&gt;"&amp;""&amp;AG7&amp;""&amp;CHAR(10), ""),IF(AH7&lt;&gt;"", "&gt;"&amp;""&amp;AH7&amp;""&amp;CHAR(10), ""),IF(AJ7&lt;&gt;"", "&gt;"&amp;""&amp;AJ7&amp;""&amp;CHAR(10), ""),IF(AK7&lt;&gt;"", "&gt;"&amp;""&amp;AK7&amp;""&amp;CHAR(10), ""),IF(AL7&lt;&gt;"", "&gt;"&amp;""&amp;AL7&amp;""&amp;CHAR(10), ""),IF(AM7&lt;&gt;"", "&gt;"&amp;""&amp;AM7&amp;""&amp;CHAR(10), ""),IF(AN7&lt;&gt;"", "&gt;"&amp;""&amp;AN7&amp;""&amp;CHAR(10), ""),IF(AP7&lt;&gt;"", "&gt;"&amp;""&amp;AP7&amp;""&amp;CHAR(10), ""),IF(AR7&lt;&gt;"", "&gt;"&amp;""&amp;AR7&amp;""&amp;CHAR(10), ""),IF(AS7&lt;&gt;"", "&gt;"&amp;""&amp;AS7&amp;""&amp;CHAR(10), ""),IF(AT7&lt;&gt;"", "&gt;"&amp;""&amp;AT7&amp;""&amp;CHAR(10), ""),IF(AV7&lt;&gt;"", "&gt;"&amp;""&amp;AV7&amp;""&amp;CHAR(10), ""),IF(AW7&lt;&gt;"", "&gt;"&amp;""&amp;AW7&amp;""&amp;CHAR(10), ""),IF(AX7&lt;&gt;"", "&gt;"&amp;""&amp;AX7&amp;""&amp;CHAR(10), ""),IF(AU7&lt;&gt;"", "&gt;"&amp;""&amp;AU7&amp;""&amp;CHAR(10), ""),IF(AZ7&lt;&gt;"", "&gt;"&amp;""&amp;AZ7&amp;""&amp;CHAR(10), ""),IF(BA7&lt;&gt;"", "&gt;"&amp;""&amp;BA7&amp;""&amp;CHAR(10), ""),IF(BB7&lt;&gt;"", "&gt;"&amp;""&amp;BB7&amp;""&amp;CHAR(10), ""),IF(BC7&lt;&gt;"", "&gt;"&amp;""&amp;BC7&amp;""&amp;CHAR(10), ""),IF(BD7&lt;&gt;"", "&gt;"&amp;""&amp;BD7&amp;""&amp;CHAR(10), ""),IF(BG7&lt;&gt;"", "&gt;"&amp;""&amp;BG7&amp;""&amp;CHAR(10), ""),IF(BE7&lt;&gt;"", "&gt;"&amp;""&amp;BE7&amp;""&amp;CHAR(10), ""),IF(BF7&lt;&gt;"", "&gt;"&amp;""&amp;BF7&amp;""&amp;CHAR(10), ""),IF(BH7&lt;&gt;"", "&gt;"&amp;""&amp;BH7&amp;""&amp;CHAR(10), ""),IF(BI7&lt;&gt;"", "&gt;"&amp;""&amp;BI7&amp;""&amp;CHAR(10), ""),IF(BJ7&lt;&gt;"", "&gt;"&amp;""&amp;BJ7&amp;""&amp;CHAR(10), ""),IF(BK7&lt;&gt;"", "&gt;"&amp;""&amp;BK7&amp;""&amp;CHAR(10), ""),IF(BL7&lt;&gt;"", "&gt;"&amp;""&amp;BL7&amp;""&amp;CHAR(10), ""),IF(AY7&lt;&gt;"", "&gt;"&amp;""&amp;AY7&amp;""&amp;CHAR(10), ""),IF(BM7&lt;&gt;"", "&gt;"&amp;""&amp;BM7,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8" spans="1:67" ht="22.35" customHeight="1" x14ac:dyDescent="0.25">
      <c r="A8" s="27" t="str">
        <f>Matrix!A8</f>
        <v>0108</v>
      </c>
      <c r="B8" s="27" t="str">
        <f>Matrix!B8</f>
        <v>01</v>
      </c>
      <c r="C8" s="27" t="str">
        <f>Matrix!C8</f>
        <v>Physician, MD (Solo Practitioner)</v>
      </c>
      <c r="D8" s="27" t="str">
        <f>Matrix!D8</f>
        <v>08</v>
      </c>
      <c r="E8" s="27" t="str">
        <f>Matrix!E8</f>
        <v>Family Practice</v>
      </c>
      <c r="F8" s="27" t="str">
        <f>Matrix!F8</f>
        <v>BF</v>
      </c>
      <c r="G8" s="27" t="str">
        <f>Matrix!G8</f>
        <v>X</v>
      </c>
      <c r="H8" s="27" t="str">
        <f>Matrix!H8</f>
        <v>I</v>
      </c>
      <c r="I8" s="27" t="str">
        <f>Matrix!I8</f>
        <v>N</v>
      </c>
      <c r="J8" s="27" t="str">
        <f>Matrix!J8</f>
        <v>X</v>
      </c>
      <c r="K8" s="27" t="str">
        <f>IF(Matrix!K8="Y", K$1, IF(Matrix!K8="O", "Optional: "&amp;""&amp;K$1, IF(Matrix!K8="C", Table1[[#This Row],[Clarifying Text for Attachment and Checklist
]], "")))</f>
        <v>License: General</v>
      </c>
      <c r="L8" s="27" t="str">
        <f>IF(Matrix!L8="Y", L$1, IF(Matrix!L8="O", "Optional: "&amp;""&amp;L$1, ""))</f>
        <v/>
      </c>
      <c r="M8" s="27" t="str">
        <f>IF(Matrix!M8="Y", M$1, IF(Matrix!M8="O", "Optional: "&amp;""&amp;M$1, ""))</f>
        <v/>
      </c>
      <c r="N8" s="27" t="str">
        <f>IF(Matrix!N8="Y", N$1, IF(Matrix!N8="O", "Optional: "&amp;""&amp;N$1, ""))</f>
        <v/>
      </c>
      <c r="O8" s="27" t="str">
        <f>IF(Matrix!O8="Y", O$1, IF(Matrix!O8="O", "Optional: "&amp;""&amp;O$1, ""))</f>
        <v/>
      </c>
      <c r="P8" s="27" t="str">
        <f>IF(Matrix!P8="Y", P$1, IF(Matrix!P8="O", "Optional: "&amp;""&amp;P$1, ""))</f>
        <v/>
      </c>
      <c r="Q8" s="27" t="str">
        <f>IF(Matrix!Q8="Y", Q$1, IF(Matrix!Q8="O", "Optional: "&amp;""&amp;Q$1, ""))</f>
        <v/>
      </c>
      <c r="R8" s="27" t="str">
        <f>IF(Matrix!R8="Y", R$1, IF(Matrix!R8="O", "Optional: "&amp;""&amp;R$1, ""))</f>
        <v/>
      </c>
      <c r="S8" s="27" t="str">
        <f>IF(Matrix!S8="Y", S$1, IF(Matrix!S8="O", "Optional: "&amp;""&amp;S$1, ""))</f>
        <v/>
      </c>
      <c r="T8" s="27" t="str">
        <f>IF(Matrix!T8="Y", T$1, IF(Matrix!T8="O", "Optional: "&amp;""&amp;T$1, ""))</f>
        <v/>
      </c>
      <c r="U8" s="27" t="str">
        <f>IF(Matrix!U8="Y", U$1, IF(Matrix!U8="O", "Optional: "&amp;""&amp;U$1, ""))</f>
        <v/>
      </c>
      <c r="V8" s="27" t="str">
        <f>IF(Matrix!V8="Y", V$1, IF(Matrix!V8="O", "Optional: "&amp;""&amp;V$1, ""))</f>
        <v/>
      </c>
      <c r="W8" s="27" t="str">
        <f>IF(Matrix!W8="Y", W$1, IF(Matrix!W8="O", "Optional: "&amp;""&amp;W$1, ""))</f>
        <v/>
      </c>
      <c r="X8" s="27" t="str">
        <f>IF(Matrix!X8="Y", X$1, IF(Matrix!X8="O", "Optional: "&amp;""&amp;X$1, ""))</f>
        <v/>
      </c>
      <c r="Y8" s="27" t="str">
        <f>IF(Matrix!Y8="Y", Y$1, IF(Matrix!Y8="O", "Optional: "&amp;""&amp;Y$1, ""))</f>
        <v/>
      </c>
      <c r="AA8" s="27" t="str">
        <f>IF(Matrix!AA8="Y", AA$1, IF(Matrix!AA8="O", "Optional: "&amp;""&amp;AA$1, ""))</f>
        <v/>
      </c>
      <c r="AB8" s="27" t="str">
        <f>IF(Matrix!AB8="Y", AB$1, IF(Matrix!AB8="O", "Optional: "&amp;""&amp;AB$1, ""))</f>
        <v/>
      </c>
      <c r="AC8" s="27" t="str">
        <f>IF(Matrix!AC8="Y", AC$1, IF(Matrix!AC8="O", "Optional: "&amp;""&amp;AC$1, ""))</f>
        <v/>
      </c>
      <c r="AD8" s="27" t="str">
        <f>IF(Matrix!AD8="Y", AD$1, IF(Matrix!AD8="O", "Optional: "&amp;""&amp;AD$1, ""))</f>
        <v/>
      </c>
      <c r="AE8" s="27" t="str">
        <f>IF(Matrix!AE8="Y", AE$1, IF(Matrix!AE8="O", "Optional: "&amp;""&amp;AE$1, ""))</f>
        <v/>
      </c>
      <c r="AF8" s="27" t="str">
        <f>IF(Matrix!AF8="Y", AF$1, IF(Matrix!AF8="O", "Optional: "&amp;""&amp;AF$1, ""))</f>
        <v/>
      </c>
      <c r="AG8" s="27" t="str">
        <f>IF(Matrix!AG8="Y", AG$1, IF(Matrix!AG8="O", "Optional: "&amp;""&amp;AG$1, ""))</f>
        <v/>
      </c>
      <c r="AH8" s="27" t="str">
        <f>IF(Matrix!AH8="Y", AH$1, IF(Matrix!AH8="O", "Optional: "&amp;""&amp;AH$1, ""))</f>
        <v/>
      </c>
      <c r="AI8" s="27" t="str">
        <f>IF(Matrix!AI8="Y", AI$1, IF(Matrix!AI8="O", "Optional: "&amp;""&amp;AI$1, ""))</f>
        <v/>
      </c>
      <c r="AJ8" s="27" t="str">
        <f>IF(Matrix!AJ8="Y", AJ$1, IF(Matrix!AJ8="O", "Optional: "&amp;""&amp;AJ$1, ""))</f>
        <v/>
      </c>
      <c r="AK8" s="27" t="str">
        <f>IF(Matrix!AK8="Y", AK$1, IF(Matrix!AK8="O", "Optional: "&amp;""&amp;AK$1, ""))</f>
        <v/>
      </c>
      <c r="AL8" s="27" t="str">
        <f>IF(Matrix!AL8="Y", AL$1, IF(Matrix!AL8="O", "Optional: "&amp;""&amp;AL$1, ""))</f>
        <v/>
      </c>
      <c r="AM8" s="27" t="str">
        <f>IF(Matrix!AM8="Y", AM$1, IF(Matrix!AM8="O", "Optional: "&amp;""&amp;AM$1, ""))</f>
        <v/>
      </c>
      <c r="AN8" s="27" t="str">
        <f>IF(Matrix!AN8="Y", AN$1, IF(Matrix!AN8="O", "Optional: "&amp;""&amp;AN$1, ""))</f>
        <v/>
      </c>
      <c r="AO8" s="27" t="str">
        <f>IF(Matrix!AO8="Y", AO$1, IF(Matrix!AO8="O", "Optional: "&amp;""&amp;AO$1, ""))</f>
        <v/>
      </c>
      <c r="AP8" s="27" t="str">
        <f>IF(Matrix!AP8="Y", AP$1, IF(Matrix!AP8="O", "Optional: "&amp;""&amp;AP$1, ""))</f>
        <v/>
      </c>
      <c r="AR8" s="27" t="str">
        <f>IF(Matrix!AR8="Y", AR$1, IF(Matrix!AR8="O", "Optional: "&amp;""&amp;AR$1, ""))</f>
        <v/>
      </c>
      <c r="AS8" s="27" t="str">
        <f>IF(Matrix!AS8="Y", AS$1, IF(Matrix!AS8="O", "Optional: "&amp;""&amp;AS$1, ""))</f>
        <v/>
      </c>
      <c r="AT8" s="27" t="str">
        <f>IF(Matrix!AT8="Y", AT$1, IF(Matrix!AT8="C", AT$1&amp;""&amp;": Required for all groups who use a Board of Directors", ""))</f>
        <v/>
      </c>
      <c r="AU8" s="27" t="str">
        <f>IF(Matrix!AU8="Y", AU$1, IF(Matrix!AU8="O", "Optional: "&amp;""&amp;AU$1, ""))</f>
        <v/>
      </c>
      <c r="AW8" s="27" t="str">
        <f>IF(Matrix!AW8="Y", AW$1, IF(Matrix!AW8="O", "Optional: "&amp;""&amp;AW$1, ""))</f>
        <v>Optional: DEA</v>
      </c>
      <c r="AX8" s="27" t="str">
        <f>IF(Matrix!AX8="Y", AX$1, IF(Matrix!AX8="O", "Optional: "&amp;""&amp;AX$1, ""))</f>
        <v/>
      </c>
      <c r="AY8" s="27" t="str">
        <f>IF(Matrix!AY8="Y", AY$1, IF(Matrix!AY8="E", "Group: "&amp;""&amp;AY$1, ""))</f>
        <v>Group: EFT with Voided Check / Bank Letter</v>
      </c>
      <c r="AZ8" s="27" t="str">
        <f>IF(Matrix!AZ8="Y", AZ$1, IF(Matrix!AZ8="O", "Optional: "&amp;""&amp;AZ$1, ""))</f>
        <v>EPSDT</v>
      </c>
      <c r="BA8" s="27" t="str">
        <f>IF(Matrix!BA8="Y", BA$1, IF(Matrix!BA8="O", "Optional: "&amp;""&amp;BA$1, ""))</f>
        <v/>
      </c>
      <c r="BB8" s="27" t="str">
        <f>IF(Matrix!BB8="Y", BB$1, IF(Matrix!BB8="O", "Optional: "&amp;""&amp;BB$1, ""))</f>
        <v>Optional: Fluoride</v>
      </c>
      <c r="BC8" s="27" t="str">
        <f>IF(Matrix!BC8="Y", BC$1, IF(Matrix!BC8="O", "Optional: "&amp;""&amp;BC$1, IF(Matrix!BC8="R", "Groups Only: "&amp;""&amp;BC$1, "")))</f>
        <v/>
      </c>
      <c r="BD8" s="27" t="str">
        <f>IF(Matrix!BD8="Y", BD$1, IF(Matrix!BD8="O", "Optional: "&amp;""&amp;BD$1, ""))</f>
        <v/>
      </c>
      <c r="BE8" s="27" t="str">
        <f>IF(Matrix!BE8="Y", BE$1, IF(Matrix!BE8="O", "Optional: "&amp;""&amp;BE$1, IF(Matrix!BE8="C", Matrix!BZ8, "")))</f>
        <v>PCP Form or Zero Caseload Form is required.  PCP required for in-state unless a hospitalist. Hospitalist must provide letter signed by the provider and the group manager.  PCP is optional for Memphis and required for all other trade cities.</v>
      </c>
      <c r="BF8" s="27" t="str">
        <f>IF(Matrix!BF8="Y", BF$1, IF(Matrix!BF8="O", "Optional: "&amp;""&amp;BF$1, ""))</f>
        <v/>
      </c>
      <c r="BG8" s="27" t="str">
        <f>IF(Matrix!BG8="Y", BG$1, IF(Matrix!BG8="O", "Optional: "&amp;""&amp;BG$1, ""))</f>
        <v/>
      </c>
      <c r="BH8" s="27" t="str">
        <f>IF(Matrix!BH8="Y", BH$1, IF(Matrix!BH8="O", "Optional: "&amp;""&amp;BH$1, ""))</f>
        <v/>
      </c>
      <c r="BI8" s="27" t="str">
        <f>IF(Matrix!BI8="Y", BI$1, IF(Matrix!BI8="O", "Optional: "&amp;""&amp;BI$1, IF(Matrix!BI8="E",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8" s="27" t="str">
        <f>IF(Matrix!BJ8="Y", BJ$1, IF(Matrix!BJ8="O", "Optional: "&amp;""&amp;BJ$1, ""))</f>
        <v/>
      </c>
      <c r="BK8" s="27" t="str">
        <f>IF(Matrix!BK8="Y", BK$1, IF(Matrix!BK8="O", "Optional: "&amp;""&amp;BK$1, ""))</f>
        <v/>
      </c>
      <c r="BL8" s="27" t="str">
        <f>IF(Matrix!BL8="Y", BL$1, IF(Matrix!BL8="O", "Optional: "&amp;""&amp;BL$1, ""))</f>
        <v/>
      </c>
      <c r="BM8" s="27" t="str">
        <f>IF(Matrix!BM8="Y", BM$1, IF(Matrix!BM8="O", "Optional: "&amp;""&amp;BM$1, ""))</f>
        <v>W9</v>
      </c>
      <c r="BN8" s="27" t="str">
        <f>Matrix!BN8</f>
        <v>Y</v>
      </c>
      <c r="BO8" s="29" t="str">
        <f>CONCATENATE(IF(OR(D8="E3",D8="FC"), "THIS IS NOT A STANDALONE SPECIALTY.  YOU MUST ENROLL IN AT LEAST ONE OTHER SPECIALTY IN ADDITION TO THIS."&amp;""&amp;CHAR(10)&amp;""&amp;CHAR(10),""),"You can choose to enroll using one of the following types: "&amp;""&amp;CHAR(10),IF(G8="A", "&gt;Atypical"&amp;""&amp;CHAR(10), ""),IF(H8="I", "&gt;Individual"&amp;""&amp;CHAR(10), ""),IF(I8="N", "&gt;Individual within a Group"&amp;""&amp;CHAR(10), ""),IF(J8="G", "&gt;Group"&amp;""&amp;CHAR(10), ""),CHAR(10),IF(BN8="Y", "You must be a Medicare Provider to apply with this type and specialty"&amp;""&amp;CHAR(10), ""),IF(BN8="Y", CHAR(10), ""),"You must submit the following documents: "&amp;""&amp;CHAR(10),IF(K8&lt;&gt;"", "&gt;"&amp;""&amp;K8&amp;""&amp;CHAR(10), ""), IF(L8&lt;&gt;"", "&gt;"&amp;""&amp;L8&amp;""&amp;CHAR(10), ""),IF(W8&lt;&gt;"", "&gt;"&amp;""&amp;W8&amp;""&amp;CHAR(10), ""),IF(N8&lt;&gt;"", "&gt;"&amp;""&amp;N8&amp;""&amp;CHAR(10), ""),IF(O8&lt;&gt;"", "&gt;"&amp;""&amp;O8&amp;""&amp;CHAR(10), ""),IF(M8&lt;&gt;"", "&gt;"&amp;""&amp;M8&amp;""&amp;CHAR(10), ""),IF(AI8&lt;&gt;"", "&gt;"&amp;""&amp;AI8&amp;""&amp;CHAR(10), ""),IF(P8&lt;&gt;"", "&gt;"&amp;""&amp;P8&amp;""&amp;CHAR(10), ""),IF(Q8&lt;&gt;"", "&gt;"&amp;""&amp;Q8&amp;""&amp;CHAR(10), ""),IF(R8&lt;&gt;"", "&gt;"&amp;""&amp;R8&amp;""&amp;CHAR(10), Search!C13),IF(S8&lt;&gt;"", "&gt;"&amp;""&amp;S8&amp;""&amp;CHAR(10), ""),IF(T8&lt;&gt;"", "&gt;"&amp;""&amp;T8&amp;""&amp;CHAR(10), ""),IF(U8&lt;&gt;"", "&gt;"&amp;""&amp;U8&amp;""&amp;CHAR(10), ""),IF(V8&lt;&gt;"", "&gt;"&amp;""&amp;V8&amp;""&amp;CHAR(10), ""),IF(X8&lt;&gt;"", "&gt;"&amp;""&amp;X8&amp;""&amp;CHAR(10), ""),IF(Y8&lt;&gt;"", "&gt;"&amp;""&amp;Y8&amp;""&amp;CHAR(10), ""),IF(AA8&lt;&gt;"", "&gt;"&amp;""&amp;AA8&amp;""&amp;CHAR(10), ""),IF(AB8&lt;&gt;"", "&gt;"&amp;""&amp;AB8&amp;""&amp;CHAR(10), ""),IF(AC8&lt;&gt;"", "&gt;"&amp;""&amp;AC8&amp;""&amp;CHAR(10), ""),IF(AD8&lt;&gt;"", "&gt;"&amp;""&amp;AD8&amp;""&amp;CHAR(10), ""),IF(AE8&lt;&gt;"", "&gt;"&amp;""&amp;AE8&amp;""&amp;CHAR(10), ""),IF(AF8&lt;&gt;"", "&gt;"&amp;""&amp;AF8&amp;""&amp;CHAR(10), ""),IF(AG8&lt;&gt;"", "&gt;"&amp;""&amp;AG8&amp;""&amp;CHAR(10), ""),IF(AH8&lt;&gt;"", "&gt;"&amp;""&amp;AH8&amp;""&amp;CHAR(10), ""),IF(AJ8&lt;&gt;"", "&gt;"&amp;""&amp;AJ8&amp;""&amp;CHAR(10), ""),IF(AK8&lt;&gt;"", "&gt;"&amp;""&amp;AK8&amp;""&amp;CHAR(10), ""),IF(AL8&lt;&gt;"", "&gt;"&amp;""&amp;AL8&amp;""&amp;CHAR(10), ""),IF(AM8&lt;&gt;"", "&gt;"&amp;""&amp;AM8&amp;""&amp;CHAR(10), ""),IF(AN8&lt;&gt;"", "&gt;"&amp;""&amp;AN8&amp;""&amp;CHAR(10), ""),IF(AP8&lt;&gt;"", "&gt;"&amp;""&amp;AP8&amp;""&amp;CHAR(10), ""),IF(AR8&lt;&gt;"", "&gt;"&amp;""&amp;AR8&amp;""&amp;CHAR(10), ""),IF(AS8&lt;&gt;"", "&gt;"&amp;""&amp;AS8&amp;""&amp;CHAR(10), ""),IF(AT8&lt;&gt;"", "&gt;"&amp;""&amp;AT8&amp;""&amp;CHAR(10), ""),IF(AV8&lt;&gt;"", "&gt;"&amp;""&amp;AV8&amp;""&amp;CHAR(10), ""),IF(AW8&lt;&gt;"", "&gt;"&amp;""&amp;AW8&amp;""&amp;CHAR(10), ""),IF(AX8&lt;&gt;"", "&gt;"&amp;""&amp;AX8&amp;""&amp;CHAR(10), ""),IF(AU8&lt;&gt;"", "&gt;"&amp;""&amp;AU8&amp;""&amp;CHAR(10), ""),IF(AZ8&lt;&gt;"", "&gt;"&amp;""&amp;AZ8&amp;""&amp;CHAR(10), ""),IF(BA8&lt;&gt;"", "&gt;"&amp;""&amp;BA8&amp;""&amp;CHAR(10), ""),IF(BB8&lt;&gt;"", "&gt;"&amp;""&amp;BB8&amp;""&amp;CHAR(10), ""),IF(BC8&lt;&gt;"", "&gt;"&amp;""&amp;BC8&amp;""&amp;CHAR(10), ""),IF(BD8&lt;&gt;"", "&gt;"&amp;""&amp;BD8&amp;""&amp;CHAR(10), ""),IF(BG8&lt;&gt;"", "&gt;"&amp;""&amp;BG8&amp;""&amp;CHAR(10), ""),IF(BE8&lt;&gt;"", "&gt;"&amp;""&amp;BE8&amp;""&amp;CHAR(10), ""),IF(BF8&lt;&gt;"", "&gt;"&amp;""&amp;BF8&amp;""&amp;CHAR(10), ""),IF(BH8&lt;&gt;"", "&gt;"&amp;""&amp;BH8&amp;""&amp;CHAR(10), ""),IF(BI8&lt;&gt;"", "&gt;"&amp;""&amp;BI8&amp;""&amp;CHAR(10), ""),IF(BJ8&lt;&gt;"", "&gt;"&amp;""&amp;BJ8&amp;""&amp;CHAR(10), ""),IF(BK8&lt;&gt;"", "&gt;"&amp;""&amp;BK8&amp;""&amp;CHAR(10), ""),IF(BL8&lt;&gt;"", "&gt;"&amp;""&amp;BL8&amp;""&amp;CHAR(10), ""),IF(AY8&lt;&gt;"", "&gt;"&amp;""&amp;AY8&amp;""&amp;CHAR(10), ""),IF(BM8&lt;&gt;"", "&gt;"&amp;""&amp;BM8, ""))</f>
        <v>You can choose to enroll using one of the following types: 
&gt;Individual
&gt;Individual within a Group
You must be a Medicare Provider to apply with this type and specialty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9" spans="1:67" ht="22.35" customHeight="1" x14ac:dyDescent="0.25">
      <c r="A9" s="27" t="str">
        <f>Matrix!A9</f>
        <v>0110</v>
      </c>
      <c r="B9" s="27" t="str">
        <f>Matrix!B9</f>
        <v>01</v>
      </c>
      <c r="C9" s="27" t="str">
        <f>Matrix!C9</f>
        <v>Physician, MD (Solo Practitioner)</v>
      </c>
      <c r="D9" s="27" t="str">
        <f>Matrix!D9</f>
        <v>10</v>
      </c>
      <c r="E9" s="27" t="str">
        <f>Matrix!E9</f>
        <v>Gastroenterology</v>
      </c>
      <c r="F9" s="27" t="str">
        <f>Matrix!F9</f>
        <v>BF</v>
      </c>
      <c r="G9" s="27" t="str">
        <f>Matrix!G9</f>
        <v>X</v>
      </c>
      <c r="H9" s="27" t="str">
        <f>Matrix!H9</f>
        <v>I</v>
      </c>
      <c r="I9" s="27" t="str">
        <f>Matrix!I9</f>
        <v>N</v>
      </c>
      <c r="J9" s="27" t="str">
        <f>Matrix!J9</f>
        <v>X</v>
      </c>
      <c r="K9" s="27" t="str">
        <f>IF(Matrix!K9="Y", K$1, IF(Matrix!K9="O", "Optional: "&amp;""&amp;K$1, IF(Matrix!K9="C", Table1[[#This Row],[Clarifying Text for Attachment and Checklist
]], "")))</f>
        <v>License: General</v>
      </c>
      <c r="L9" s="27" t="str">
        <f>IF(Matrix!L9="Y", L$1, IF(Matrix!L9="O", "Optional: "&amp;""&amp;L$1, ""))</f>
        <v/>
      </c>
      <c r="M9" s="27" t="str">
        <f>IF(Matrix!M9="Y", M$1, IF(Matrix!M9="O", "Optional: "&amp;""&amp;M$1, ""))</f>
        <v/>
      </c>
      <c r="N9" s="27" t="str">
        <f>IF(Matrix!N9="Y", N$1, IF(Matrix!N9="O", "Optional: "&amp;""&amp;N$1, ""))</f>
        <v/>
      </c>
      <c r="O9" s="27" t="str">
        <f>IF(Matrix!O9="Y", O$1, IF(Matrix!O9="O", "Optional: "&amp;""&amp;O$1, ""))</f>
        <v/>
      </c>
      <c r="P9" s="27" t="str">
        <f>IF(Matrix!P9="Y", P$1, IF(Matrix!P9="O", "Optional: "&amp;""&amp;P$1, ""))</f>
        <v/>
      </c>
      <c r="Q9" s="27" t="str">
        <f>IF(Matrix!Q9="Y", Q$1, IF(Matrix!Q9="O", "Optional: "&amp;""&amp;Q$1, ""))</f>
        <v/>
      </c>
      <c r="R9" s="27" t="str">
        <f>IF(Matrix!R9="Y", R$1, IF(Matrix!R9="O", "Optional: "&amp;""&amp;R$1, ""))</f>
        <v/>
      </c>
      <c r="S9" s="27" t="str">
        <f>IF(Matrix!S9="Y", S$1, IF(Matrix!S9="O", "Optional: "&amp;""&amp;S$1, ""))</f>
        <v/>
      </c>
      <c r="T9" s="27" t="str">
        <f>IF(Matrix!T9="Y", T$1, IF(Matrix!T9="O", "Optional: "&amp;""&amp;T$1, ""))</f>
        <v/>
      </c>
      <c r="U9" s="27" t="str">
        <f>IF(Matrix!U9="Y", U$1, IF(Matrix!U9="O", "Optional: "&amp;""&amp;U$1, ""))</f>
        <v/>
      </c>
      <c r="V9" s="27" t="str">
        <f>IF(Matrix!V9="Y", V$1, IF(Matrix!V9="O", "Optional: "&amp;""&amp;V$1, ""))</f>
        <v/>
      </c>
      <c r="W9" s="27" t="str">
        <f>IF(Matrix!W9="Y", W$1, IF(Matrix!W9="O", "Optional: "&amp;""&amp;W$1, ""))</f>
        <v/>
      </c>
      <c r="X9" s="27" t="str">
        <f>IF(Matrix!X9="Y", X$1, IF(Matrix!X9="O", "Optional: "&amp;""&amp;X$1, ""))</f>
        <v/>
      </c>
      <c r="Y9" s="27" t="str">
        <f>IF(Matrix!Y9="Y", Y$1, IF(Matrix!Y9="O", "Optional: "&amp;""&amp;Y$1, ""))</f>
        <v/>
      </c>
      <c r="AA9" s="27" t="str">
        <f>IF(Matrix!AA9="Y", AA$1, IF(Matrix!AA9="O", "Optional: "&amp;""&amp;AA$1, ""))</f>
        <v/>
      </c>
      <c r="AB9" s="27" t="str">
        <f>IF(Matrix!AB9="Y", AB$1, IF(Matrix!AB9="O", "Optional: "&amp;""&amp;AB$1, ""))</f>
        <v/>
      </c>
      <c r="AC9" s="27" t="str">
        <f>IF(Matrix!AC9="Y", AC$1, IF(Matrix!AC9="O", "Optional: "&amp;""&amp;AC$1, ""))</f>
        <v/>
      </c>
      <c r="AD9" s="27" t="str">
        <f>IF(Matrix!AD9="Y", AD$1, IF(Matrix!AD9="O", "Optional: "&amp;""&amp;AD$1, ""))</f>
        <v/>
      </c>
      <c r="AE9" s="27" t="str">
        <f>IF(Matrix!AE9="Y", AE$1, IF(Matrix!AE9="O", "Optional: "&amp;""&amp;AE$1, ""))</f>
        <v/>
      </c>
      <c r="AF9" s="27" t="str">
        <f>IF(Matrix!AF9="Y", AF$1, IF(Matrix!AF9="O", "Optional: "&amp;""&amp;AF$1, ""))</f>
        <v/>
      </c>
      <c r="AG9" s="27" t="str">
        <f>IF(Matrix!AG9="Y", AG$1, IF(Matrix!AG9="O", "Optional: "&amp;""&amp;AG$1, ""))</f>
        <v/>
      </c>
      <c r="AH9" s="27" t="str">
        <f>IF(Matrix!AH9="Y", AH$1, IF(Matrix!AH9="O", "Optional: "&amp;""&amp;AH$1, ""))</f>
        <v/>
      </c>
      <c r="AI9" s="27" t="str">
        <f>IF(Matrix!AI9="Y", AI$1, IF(Matrix!AI9="O", "Optional: "&amp;""&amp;AI$1, ""))</f>
        <v/>
      </c>
      <c r="AJ9" s="27" t="str">
        <f>IF(Matrix!AJ9="Y", AJ$1, IF(Matrix!AJ9="O", "Optional: "&amp;""&amp;AJ$1, ""))</f>
        <v/>
      </c>
      <c r="AK9" s="27" t="str">
        <f>IF(Matrix!AK9="Y", AK$1, IF(Matrix!AK9="O", "Optional: "&amp;""&amp;AK$1, ""))</f>
        <v/>
      </c>
      <c r="AL9" s="27" t="str">
        <f>IF(Matrix!AL9="Y", AL$1, IF(Matrix!AL9="O", "Optional: "&amp;""&amp;AL$1, ""))</f>
        <v/>
      </c>
      <c r="AM9" s="27" t="str">
        <f>IF(Matrix!AM9="Y", AM$1, IF(Matrix!AM9="O", "Optional: "&amp;""&amp;AM$1, ""))</f>
        <v/>
      </c>
      <c r="AN9" s="27" t="str">
        <f>IF(Matrix!AN9="Y", AN$1, IF(Matrix!AN9="O", "Optional: "&amp;""&amp;AN$1, ""))</f>
        <v/>
      </c>
      <c r="AO9" s="27" t="str">
        <f>IF(Matrix!AO9="Y", AO$1, IF(Matrix!AO9="O", "Optional: "&amp;""&amp;AO$1, ""))</f>
        <v/>
      </c>
      <c r="AP9" s="27" t="str">
        <f>IF(Matrix!AP9="Y", AP$1, IF(Matrix!AP9="O", "Optional: "&amp;""&amp;AP$1, ""))</f>
        <v/>
      </c>
      <c r="AR9" s="27" t="str">
        <f>IF(Matrix!AR9="Y", AR$1, IF(Matrix!AR9="O", "Optional: "&amp;""&amp;AR$1, ""))</f>
        <v/>
      </c>
      <c r="AS9" s="27" t="str">
        <f>IF(Matrix!AS9="Y", AS$1, IF(Matrix!AS9="O", "Optional: "&amp;""&amp;AS$1, ""))</f>
        <v/>
      </c>
      <c r="AT9" s="27" t="str">
        <f>IF(Matrix!AT9="Y", AT$1, IF(Matrix!AT9="C", AT$1&amp;""&amp;": Required for all groups who use a Board of Directors", ""))</f>
        <v/>
      </c>
      <c r="AU9" s="27" t="str">
        <f>IF(Matrix!AU9="Y", AU$1, IF(Matrix!AU9="O", "Optional: "&amp;""&amp;AU$1, ""))</f>
        <v/>
      </c>
      <c r="AW9" s="27" t="str">
        <f>IF(Matrix!AW9="Y", AW$1, IF(Matrix!AW9="O", "Optional: "&amp;""&amp;AW$1, ""))</f>
        <v>Optional: DEA</v>
      </c>
      <c r="AX9" s="27" t="str">
        <f>IF(Matrix!AX9="Y", AX$1, IF(Matrix!AX9="O", "Optional: "&amp;""&amp;AX$1, ""))</f>
        <v/>
      </c>
      <c r="AY9" s="27" t="str">
        <f>IF(Matrix!AY9="Y", AY$1, IF(Matrix!AY9="E", "Group: "&amp;""&amp;AY$1, ""))</f>
        <v>Group: EFT with Voided Check / Bank Letter</v>
      </c>
      <c r="AZ9" s="27" t="str">
        <f>IF(Matrix!AZ9="Y", AZ$1, IF(Matrix!AZ9="O", "Optional: "&amp;""&amp;AZ$1, ""))</f>
        <v/>
      </c>
      <c r="BA9" s="27" t="str">
        <f>IF(Matrix!BA9="Y", BA$1, IF(Matrix!BA9="O", "Optional: "&amp;""&amp;BA$1, ""))</f>
        <v/>
      </c>
      <c r="BB9" s="27" t="str">
        <f>IF(Matrix!BB9="Y", BB$1, IF(Matrix!BB9="O", "Optional: "&amp;""&amp;BB$1, ""))</f>
        <v>Optional: Fluoride</v>
      </c>
      <c r="BC9" s="27" t="str">
        <f>IF(Matrix!BC9="Y", BC$1, IF(Matrix!BC9="O", "Optional: "&amp;""&amp;BC$1, IF(Matrix!BC9="R", "Groups Only: "&amp;""&amp;BC$1, "")))</f>
        <v/>
      </c>
      <c r="BD9" s="27" t="str">
        <f>IF(Matrix!BD9="Y", BD$1, IF(Matrix!BD9="O", "Optional: "&amp;""&amp;BD$1, ""))</f>
        <v/>
      </c>
      <c r="BE9" s="27" t="str">
        <f>IF(Matrix!BE9="Y", BE$1, IF(Matrix!BE9="O", "Optional: "&amp;""&amp;BE$1, IF(Matrix!BE9="C", Matrix!BZ9, "")))</f>
        <v/>
      </c>
      <c r="BF9" s="27" t="str">
        <f>IF(Matrix!BF9="Y", BF$1, IF(Matrix!BF9="O", "Optional: "&amp;""&amp;BF$1, ""))</f>
        <v/>
      </c>
      <c r="BG9" s="27" t="str">
        <f>IF(Matrix!BG9="Y", BG$1, IF(Matrix!BG9="O", "Optional: "&amp;""&amp;BG$1, ""))</f>
        <v/>
      </c>
      <c r="BH9" s="27" t="str">
        <f>IF(Matrix!BH9="Y", BH$1, IF(Matrix!BH9="O", "Optional: "&amp;""&amp;BH$1, ""))</f>
        <v/>
      </c>
      <c r="BI9" s="27" t="str">
        <f>IF(Matrix!BI9="Y", BI$1, IF(Matrix!BI9="O", "Optional: "&amp;""&amp;BI$1, IF(Matrix!BI9="E",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9" s="27" t="str">
        <f>IF(Matrix!BJ9="Y", BJ$1, IF(Matrix!BJ9="O", "Optional: "&amp;""&amp;BJ$1, ""))</f>
        <v/>
      </c>
      <c r="BK9" s="27" t="str">
        <f>IF(Matrix!BK9="Y", BK$1, IF(Matrix!BK9="O", "Optional: "&amp;""&amp;BK$1, ""))</f>
        <v/>
      </c>
      <c r="BL9" s="27" t="str">
        <f>IF(Matrix!BL9="Y", BL$1, IF(Matrix!BL9="O", "Optional: "&amp;""&amp;BL$1, ""))</f>
        <v/>
      </c>
      <c r="BM9" s="27" t="str">
        <f>IF(Matrix!BM9="Y", BM$1, IF(Matrix!BM9="O", "Optional: "&amp;""&amp;BM$1, ""))</f>
        <v>W9</v>
      </c>
      <c r="BN9" s="27" t="str">
        <f>Matrix!BN9</f>
        <v>Y</v>
      </c>
      <c r="BO9" s="29" t="str">
        <f>CONCATENATE(IF(OR(D9="E3",D9="FC"), "THIS IS NOT A STANDALONE SPECIALTY.  YOU MUST ENROLL IN AT LEAST ONE OTHER SPECIALTY IN ADDITION TO THIS."&amp;""&amp;CHAR(10)&amp;""&amp;CHAR(10),""),"You can choose to enroll using one of the following types: "&amp;""&amp;CHAR(10),IF(G9="A", "&gt;Atypical"&amp;""&amp;CHAR(10), ""),IF(H9="I", "&gt;Individual"&amp;""&amp;CHAR(10), ""),IF(I9="N", "&gt;Individual within a Group"&amp;""&amp;CHAR(10), ""),IF(J9="G", "&gt;Group"&amp;""&amp;CHAR(10), ""),CHAR(10),IF(BN9="Y", "You must be a Medicare Provider to apply with this type and specialty"&amp;""&amp;CHAR(10), ""),IF(BN9="Y", CHAR(10), ""),"You must submit the following documents: "&amp;""&amp;CHAR(10),IF(K9&lt;&gt;"", "&gt;"&amp;""&amp;K9&amp;""&amp;CHAR(10), ""), IF(L9&lt;&gt;"", "&gt;"&amp;""&amp;L9&amp;""&amp;CHAR(10), ""),IF(W9&lt;&gt;"", "&gt;"&amp;""&amp;W9&amp;""&amp;CHAR(10), ""),IF(N9&lt;&gt;"", "&gt;"&amp;""&amp;N9&amp;""&amp;CHAR(10), ""),IF(O9&lt;&gt;"", "&gt;"&amp;""&amp;O9&amp;""&amp;CHAR(10), ""),IF(M9&lt;&gt;"", "&gt;"&amp;""&amp;M9&amp;""&amp;CHAR(10), ""),IF(AI9&lt;&gt;"", "&gt;"&amp;""&amp;AI9&amp;""&amp;CHAR(10), ""),IF(P9&lt;&gt;"", "&gt;"&amp;""&amp;P9&amp;""&amp;CHAR(10), ""),IF(Q9&lt;&gt;"", "&gt;"&amp;""&amp;Q9&amp;""&amp;CHAR(10), ""),IF(R9&lt;&gt;"", "&gt;"&amp;""&amp;R9&amp;""&amp;CHAR(10), Search!C14),IF(S9&lt;&gt;"", "&gt;"&amp;""&amp;S9&amp;""&amp;CHAR(10), ""),IF(T9&lt;&gt;"", "&gt;"&amp;""&amp;T9&amp;""&amp;CHAR(10), ""),IF(U9&lt;&gt;"", "&gt;"&amp;""&amp;U9&amp;""&amp;CHAR(10), ""),IF(V9&lt;&gt;"", "&gt;"&amp;""&amp;V9&amp;""&amp;CHAR(10), ""),IF(X9&lt;&gt;"", "&gt;"&amp;""&amp;X9&amp;""&amp;CHAR(10), ""),IF(Y9&lt;&gt;"", "&gt;"&amp;""&amp;Y9&amp;""&amp;CHAR(10), ""),IF(AA9&lt;&gt;"", "&gt;"&amp;""&amp;AA9&amp;""&amp;CHAR(10), ""),IF(AB9&lt;&gt;"", "&gt;"&amp;""&amp;AB9&amp;""&amp;CHAR(10), ""),IF(AC9&lt;&gt;"", "&gt;"&amp;""&amp;AC9&amp;""&amp;CHAR(10), ""),IF(AD9&lt;&gt;"", "&gt;"&amp;""&amp;AD9&amp;""&amp;CHAR(10), ""),IF(AE9&lt;&gt;"", "&gt;"&amp;""&amp;AE9&amp;""&amp;CHAR(10), ""),IF(AF9&lt;&gt;"", "&gt;"&amp;""&amp;AF9&amp;""&amp;CHAR(10), ""),IF(AG9&lt;&gt;"", "&gt;"&amp;""&amp;AG9&amp;""&amp;CHAR(10), ""),IF(AH9&lt;&gt;"", "&gt;"&amp;""&amp;AH9&amp;""&amp;CHAR(10), ""),IF(AJ9&lt;&gt;"", "&gt;"&amp;""&amp;AJ9&amp;""&amp;CHAR(10), ""),IF(AK9&lt;&gt;"", "&gt;"&amp;""&amp;AK9&amp;""&amp;CHAR(10), ""),IF(AL9&lt;&gt;"", "&gt;"&amp;""&amp;AL9&amp;""&amp;CHAR(10), ""),IF(AM9&lt;&gt;"", "&gt;"&amp;""&amp;AM9&amp;""&amp;CHAR(10), ""),IF(AN9&lt;&gt;"", "&gt;"&amp;""&amp;AN9&amp;""&amp;CHAR(10), ""),IF(AP9&lt;&gt;"", "&gt;"&amp;""&amp;AP9&amp;""&amp;CHAR(10), ""),IF(AR9&lt;&gt;"", "&gt;"&amp;""&amp;AR9&amp;""&amp;CHAR(10), ""),IF(AS9&lt;&gt;"", "&gt;"&amp;""&amp;AS9&amp;""&amp;CHAR(10), ""),IF(AT9&lt;&gt;"", "&gt;"&amp;""&amp;AT9&amp;""&amp;CHAR(10), ""),IF(AV9&lt;&gt;"", "&gt;"&amp;""&amp;AV9&amp;""&amp;CHAR(10), ""),IF(AW9&lt;&gt;"", "&gt;"&amp;""&amp;AW9&amp;""&amp;CHAR(10), ""),IF(AX9&lt;&gt;"", "&gt;"&amp;""&amp;AX9&amp;""&amp;CHAR(10), ""),IF(AU9&lt;&gt;"", "&gt;"&amp;""&amp;AU9&amp;""&amp;CHAR(10), ""),IF(AZ9&lt;&gt;"", "&gt;"&amp;""&amp;AZ9&amp;""&amp;CHAR(10), ""),IF(BA9&lt;&gt;"", "&gt;"&amp;""&amp;BA9&amp;""&amp;CHAR(10), ""),IF(BB9&lt;&gt;"", "&gt;"&amp;""&amp;BB9&amp;""&amp;CHAR(10), ""),IF(BC9&lt;&gt;"", "&gt;"&amp;""&amp;BC9&amp;""&amp;CHAR(10), ""),IF(BD9&lt;&gt;"", "&gt;"&amp;""&amp;BD9&amp;""&amp;CHAR(10), ""),IF(BG9&lt;&gt;"", "&gt;"&amp;""&amp;BG9&amp;""&amp;CHAR(10), ""),IF(BE9&lt;&gt;"", "&gt;"&amp;""&amp;BE9&amp;""&amp;CHAR(10), ""),IF(BF9&lt;&gt;"", "&gt;"&amp;""&amp;BF9&amp;""&amp;CHAR(10), ""),IF(BH9&lt;&gt;"", "&gt;"&amp;""&amp;BH9&amp;""&amp;CHAR(10), ""),IF(BI9&lt;&gt;"", "&gt;"&amp;""&amp;BI9&amp;""&amp;CHAR(10), ""),IF(BJ9&lt;&gt;"", "&gt;"&amp;""&amp;BJ9&amp;""&amp;CHAR(10), ""),IF(BK9&lt;&gt;"", "&gt;"&amp;""&amp;BK9&amp;""&amp;CHAR(10), ""),IF(BL9&lt;&gt;"", "&gt;"&amp;""&amp;BL9&amp;""&amp;CHAR(10), ""),IF(AY9&lt;&gt;"", "&gt;"&amp;""&amp;AY9&amp;""&amp;CHAR(10), ""),IF(BM9&lt;&gt;"", "&gt;"&amp;""&amp;BM9,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 spans="1:67" ht="22.35" customHeight="1" x14ac:dyDescent="0.25">
      <c r="A10" s="27" t="str">
        <f>Matrix!A10</f>
        <v>0111</v>
      </c>
      <c r="B10" s="27" t="str">
        <f>Matrix!B10</f>
        <v>01</v>
      </c>
      <c r="C10" s="27" t="str">
        <f>Matrix!C10</f>
        <v>Physician, MD (Solo Practitioner)</v>
      </c>
      <c r="D10" s="27" t="str">
        <f>Matrix!D10</f>
        <v>11</v>
      </c>
      <c r="E10" s="27" t="str">
        <f>Matrix!E10</f>
        <v xml:space="preserve">Internal Medicine </v>
      </c>
      <c r="F10" s="27" t="str">
        <f>Matrix!F10</f>
        <v>BF</v>
      </c>
      <c r="G10" s="27" t="str">
        <f>Matrix!G10</f>
        <v>X</v>
      </c>
      <c r="H10" s="27" t="str">
        <f>Matrix!H10</f>
        <v>I</v>
      </c>
      <c r="I10" s="27" t="str">
        <f>Matrix!I10</f>
        <v>N</v>
      </c>
      <c r="J10" s="27" t="str">
        <f>Matrix!J10</f>
        <v>X</v>
      </c>
      <c r="K10" s="27" t="str">
        <f>IF(Matrix!K10="Y", K$1, IF(Matrix!K10="O", "Optional: "&amp;""&amp;K$1, IF(Matrix!K10="C", Table1[[#This Row],[Clarifying Text for Attachment and Checklist
]], "")))</f>
        <v>License: General</v>
      </c>
      <c r="L10" s="27" t="str">
        <f>IF(Matrix!L10="Y", L$1, IF(Matrix!L10="O", "Optional: "&amp;""&amp;L$1, ""))</f>
        <v/>
      </c>
      <c r="M10" s="27" t="str">
        <f>IF(Matrix!M10="Y", M$1, IF(Matrix!M10="O", "Optional: "&amp;""&amp;M$1, ""))</f>
        <v/>
      </c>
      <c r="N10" s="27" t="str">
        <f>IF(Matrix!N10="Y", N$1, IF(Matrix!N10="O", "Optional: "&amp;""&amp;N$1, ""))</f>
        <v/>
      </c>
      <c r="O10" s="27" t="str">
        <f>IF(Matrix!O10="Y", O$1, IF(Matrix!O10="O", "Optional: "&amp;""&amp;O$1, ""))</f>
        <v/>
      </c>
      <c r="P10" s="27" t="str">
        <f>IF(Matrix!P10="Y", P$1, IF(Matrix!P10="O", "Optional: "&amp;""&amp;P$1, ""))</f>
        <v/>
      </c>
      <c r="Q10" s="27" t="str">
        <f>IF(Matrix!Q10="Y", Q$1, IF(Matrix!Q10="O", "Optional: "&amp;""&amp;Q$1, ""))</f>
        <v/>
      </c>
      <c r="R10" s="27" t="str">
        <f>IF(Matrix!R10="Y", R$1, IF(Matrix!R10="O", "Optional: "&amp;""&amp;R$1, ""))</f>
        <v/>
      </c>
      <c r="S10" s="27" t="str">
        <f>IF(Matrix!S10="Y", S$1, IF(Matrix!S10="O", "Optional: "&amp;""&amp;S$1, ""))</f>
        <v/>
      </c>
      <c r="T10" s="27" t="str">
        <f>IF(Matrix!T10="Y", T$1, IF(Matrix!T10="O", "Optional: "&amp;""&amp;T$1, ""))</f>
        <v/>
      </c>
      <c r="U10" s="27" t="str">
        <f>IF(Matrix!U10="Y", U$1, IF(Matrix!U10="O", "Optional: "&amp;""&amp;U$1, ""))</f>
        <v/>
      </c>
      <c r="V10" s="27" t="str">
        <f>IF(Matrix!V10="Y", V$1, IF(Matrix!V10="O", "Optional: "&amp;""&amp;V$1, ""))</f>
        <v/>
      </c>
      <c r="W10" s="27" t="str">
        <f>IF(Matrix!W10="Y", W$1, IF(Matrix!W10="O", "Optional: "&amp;""&amp;W$1, ""))</f>
        <v/>
      </c>
      <c r="X10" s="27" t="str">
        <f>IF(Matrix!X10="Y", X$1, IF(Matrix!X10="O", "Optional: "&amp;""&amp;X$1, ""))</f>
        <v/>
      </c>
      <c r="Y10" s="27" t="str">
        <f>IF(Matrix!Y10="Y", Y$1, IF(Matrix!Y10="O", "Optional: "&amp;""&amp;Y$1, ""))</f>
        <v/>
      </c>
      <c r="AA10" s="27" t="str">
        <f>IF(Matrix!AA10="Y", AA$1, IF(Matrix!AA10="O", "Optional: "&amp;""&amp;AA$1, ""))</f>
        <v/>
      </c>
      <c r="AB10" s="27" t="str">
        <f>IF(Matrix!AB10="Y", AB$1, IF(Matrix!AB10="O", "Optional: "&amp;""&amp;AB$1, ""))</f>
        <v/>
      </c>
      <c r="AC10" s="27" t="str">
        <f>IF(Matrix!AC10="Y", AC$1, IF(Matrix!AC10="O", "Optional: "&amp;""&amp;AC$1, ""))</f>
        <v/>
      </c>
      <c r="AD10" s="27" t="str">
        <f>IF(Matrix!AD10="Y", AD$1, IF(Matrix!AD10="O", "Optional: "&amp;""&amp;AD$1, ""))</f>
        <v/>
      </c>
      <c r="AE10" s="27" t="str">
        <f>IF(Matrix!AE10="Y", AE$1, IF(Matrix!AE10="O", "Optional: "&amp;""&amp;AE$1, ""))</f>
        <v/>
      </c>
      <c r="AF10" s="27" t="str">
        <f>IF(Matrix!AF10="Y", AF$1, IF(Matrix!AF10="O", "Optional: "&amp;""&amp;AF$1, ""))</f>
        <v/>
      </c>
      <c r="AG10" s="27" t="str">
        <f>IF(Matrix!AG10="Y", AG$1, IF(Matrix!AG10="O", "Optional: "&amp;""&amp;AG$1, ""))</f>
        <v/>
      </c>
      <c r="AH10" s="27" t="str">
        <f>IF(Matrix!AH10="Y", AH$1, IF(Matrix!AH10="O", "Optional: "&amp;""&amp;AH$1, ""))</f>
        <v/>
      </c>
      <c r="AI10" s="27" t="str">
        <f>IF(Matrix!AI10="Y", AI$1, IF(Matrix!AI10="O", "Optional: "&amp;""&amp;AI$1, ""))</f>
        <v/>
      </c>
      <c r="AJ10" s="27" t="str">
        <f>IF(Matrix!AJ10="Y", AJ$1, IF(Matrix!AJ10="O", "Optional: "&amp;""&amp;AJ$1, ""))</f>
        <v/>
      </c>
      <c r="AK10" s="27" t="str">
        <f>IF(Matrix!AK10="Y", AK$1, IF(Matrix!AK10="O", "Optional: "&amp;""&amp;AK$1, ""))</f>
        <v/>
      </c>
      <c r="AL10" s="27" t="str">
        <f>IF(Matrix!AL10="Y", AL$1, IF(Matrix!AL10="O", "Optional: "&amp;""&amp;AL$1, ""))</f>
        <v/>
      </c>
      <c r="AM10" s="27" t="str">
        <f>IF(Matrix!AM10="Y", AM$1, IF(Matrix!AM10="O", "Optional: "&amp;""&amp;AM$1, ""))</f>
        <v/>
      </c>
      <c r="AN10" s="27" t="str">
        <f>IF(Matrix!AN10="Y", AN$1, IF(Matrix!AN10="O", "Optional: "&amp;""&amp;AN$1, ""))</f>
        <v/>
      </c>
      <c r="AO10" s="27" t="str">
        <f>IF(Matrix!AO10="Y", AO$1, IF(Matrix!AO10="O", "Optional: "&amp;""&amp;AO$1, ""))</f>
        <v/>
      </c>
      <c r="AP10" s="27" t="str">
        <f>IF(Matrix!AP10="Y", AP$1, IF(Matrix!AP10="O", "Optional: "&amp;""&amp;AP$1, ""))</f>
        <v/>
      </c>
      <c r="AR10" s="27" t="str">
        <f>IF(Matrix!AR10="Y", AR$1, IF(Matrix!AR10="O", "Optional: "&amp;""&amp;AR$1, ""))</f>
        <v/>
      </c>
      <c r="AS10" s="27" t="str">
        <f>IF(Matrix!AS10="Y", AS$1, IF(Matrix!AS10="O", "Optional: "&amp;""&amp;AS$1, ""))</f>
        <v/>
      </c>
      <c r="AT10" s="27" t="str">
        <f>IF(Matrix!AT10="Y", AT$1, IF(Matrix!AT10="C", AT$1&amp;""&amp;": Required for all groups who use a Board of Directors", ""))</f>
        <v/>
      </c>
      <c r="AU10" s="27" t="str">
        <f>IF(Matrix!AU10="Y", AU$1, IF(Matrix!AU10="O", "Optional: "&amp;""&amp;AU$1, ""))</f>
        <v/>
      </c>
      <c r="AW10" s="27" t="str">
        <f>IF(Matrix!AW10="Y", AW$1, IF(Matrix!AW10="O", "Optional: "&amp;""&amp;AW$1, ""))</f>
        <v>Optional: DEA</v>
      </c>
      <c r="AX10" s="27" t="str">
        <f>IF(Matrix!AX10="Y", AX$1, IF(Matrix!AX10="O", "Optional: "&amp;""&amp;AX$1, ""))</f>
        <v/>
      </c>
      <c r="AY10" s="27" t="str">
        <f>IF(Matrix!AY10="Y", AY$1, IF(Matrix!AY10="E", "Group: "&amp;""&amp;AY$1, ""))</f>
        <v>Group: EFT with Voided Check / Bank Letter</v>
      </c>
      <c r="AZ10" s="27" t="str">
        <f>IF(Matrix!AZ10="Y", AZ$1, IF(Matrix!AZ10="O", "Optional: "&amp;""&amp;AZ$1, ""))</f>
        <v>Optional: EPSDT</v>
      </c>
      <c r="BA10" s="27" t="str">
        <f>IF(Matrix!BA10="Y", BA$1, IF(Matrix!BA10="O", "Optional: "&amp;""&amp;BA$1, ""))</f>
        <v/>
      </c>
      <c r="BB10" s="27" t="str">
        <f>IF(Matrix!BB10="Y", BB$1, IF(Matrix!BB10="O", "Optional: "&amp;""&amp;BB$1, ""))</f>
        <v>Optional: Fluoride</v>
      </c>
      <c r="BC10" s="27" t="str">
        <f>IF(Matrix!BC10="Y", BC$1, IF(Matrix!BC10="O", "Optional: "&amp;""&amp;BC$1, IF(Matrix!BC10="R", "Groups Only: "&amp;""&amp;BC$1, "")))</f>
        <v/>
      </c>
      <c r="BD10" s="27" t="str">
        <f>IF(Matrix!BD10="Y", BD$1, IF(Matrix!BD10="O", "Optional: "&amp;""&amp;BD$1, ""))</f>
        <v/>
      </c>
      <c r="BE10" s="27" t="str">
        <f>IF(Matrix!BE10="Y", BE$1, IF(Matrix!BE10="O", "Optional: "&amp;""&amp;BE$1, IF(Matrix!BE10="C", Matrix!BZ10, "")))</f>
        <v>PCP Form or Zero Caseload Form is required.  PCP required for in-state unless a hospitalist. Hospitalist must provide letter signed by the provider and the group manager.  PCP is optional for Memphis and required for all other trade cities.</v>
      </c>
      <c r="BF10" s="27" t="str">
        <f>IF(Matrix!BF10="Y", BF$1, IF(Matrix!BF10="O", "Optional: "&amp;""&amp;BF$1, ""))</f>
        <v/>
      </c>
      <c r="BG10" s="27" t="str">
        <f>IF(Matrix!BG10="Y", BG$1, IF(Matrix!BG10="O", "Optional: "&amp;""&amp;BG$1, ""))</f>
        <v/>
      </c>
      <c r="BH10" s="27" t="str">
        <f>IF(Matrix!BH10="Y", BH$1, IF(Matrix!BH10="O", "Optional: "&amp;""&amp;BH$1, ""))</f>
        <v/>
      </c>
      <c r="BI10" s="27" t="str">
        <f>IF(Matrix!BI10="Y", BI$1, IF(Matrix!BI10="O", "Optional: "&amp;""&amp;BI$1, IF(Matrix!BI10="E",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 s="27" t="str">
        <f>IF(Matrix!BJ10="Y", BJ$1, IF(Matrix!BJ10="O", "Optional: "&amp;""&amp;BJ$1, ""))</f>
        <v/>
      </c>
      <c r="BK10" s="27" t="str">
        <f>IF(Matrix!BK10="Y", BK$1, IF(Matrix!BK10="O", "Optional: "&amp;""&amp;BK$1, ""))</f>
        <v/>
      </c>
      <c r="BL10" s="27" t="str">
        <f>IF(Matrix!BL10="Y", BL$1, IF(Matrix!BL10="O", "Optional: "&amp;""&amp;BL$1, ""))</f>
        <v/>
      </c>
      <c r="BM10" s="27" t="str">
        <f>IF(Matrix!BM10="Y", BM$1, IF(Matrix!BM10="O", "Optional: "&amp;""&amp;BM$1, ""))</f>
        <v>W9</v>
      </c>
      <c r="BN10" s="27" t="str">
        <f>Matrix!BN10</f>
        <v>Y</v>
      </c>
      <c r="BO10" s="29" t="str">
        <f>CONCATENATE(IF(OR(D10="E3",D10="FC"), "THIS IS NOT A STANDALONE SPECIALTY.  YOU MUST ENROLL IN AT LEAST ONE OTHER SPECIALTY IN ADDITION TO THIS."&amp;""&amp;CHAR(10)&amp;""&amp;CHAR(10),""),"You can choose to enroll using one of the following types: "&amp;""&amp;CHAR(10),IF(G10="A", "&gt;Atypical"&amp;""&amp;CHAR(10), ""),IF(H10="I", "&gt;Individual"&amp;""&amp;CHAR(10), ""),IF(I10="N", "&gt;Individual within a Group"&amp;""&amp;CHAR(10), ""),IF(J10="G", "&gt;Group"&amp;""&amp;CHAR(10), ""),CHAR(10),IF(BN10="Y", "You must be a Medicare Provider to apply with this type and specialty"&amp;""&amp;CHAR(10), ""),IF(BN10="Y", CHAR(10), ""),"You must submit the following documents: "&amp;""&amp;CHAR(10),IF(K10&lt;&gt;"", "&gt;"&amp;""&amp;K10&amp;""&amp;CHAR(10), ""), IF(L10&lt;&gt;"", "&gt;"&amp;""&amp;L10&amp;""&amp;CHAR(10), ""),IF(W10&lt;&gt;"", "&gt;"&amp;""&amp;W10&amp;""&amp;CHAR(10), ""),IF(N10&lt;&gt;"", "&gt;"&amp;""&amp;N10&amp;""&amp;CHAR(10), ""),IF(O10&lt;&gt;"", "&gt;"&amp;""&amp;O10&amp;""&amp;CHAR(10), ""),IF(M10&lt;&gt;"", "&gt;"&amp;""&amp;M10&amp;""&amp;CHAR(10), ""),IF(AI10&lt;&gt;"", "&gt;"&amp;""&amp;AI10&amp;""&amp;CHAR(10), ""),IF(P10&lt;&gt;"", "&gt;"&amp;""&amp;P10&amp;""&amp;CHAR(10), ""),IF(Q10&lt;&gt;"", "&gt;"&amp;""&amp;Q10&amp;""&amp;CHAR(10), ""),IF(R10&lt;&gt;"", "&gt;"&amp;""&amp;R10&amp;""&amp;CHAR(10), Search!C15),IF(S10&lt;&gt;"", "&gt;"&amp;""&amp;S10&amp;""&amp;CHAR(10), ""),IF(T10&lt;&gt;"", "&gt;"&amp;""&amp;T10&amp;""&amp;CHAR(10), ""),IF(U10&lt;&gt;"", "&gt;"&amp;""&amp;U10&amp;""&amp;CHAR(10), ""),IF(V10&lt;&gt;"", "&gt;"&amp;""&amp;V10&amp;""&amp;CHAR(10), ""),IF(X10&lt;&gt;"", "&gt;"&amp;""&amp;X10&amp;""&amp;CHAR(10), ""),IF(Y10&lt;&gt;"", "&gt;"&amp;""&amp;Y10&amp;""&amp;CHAR(10), ""),IF(AA10&lt;&gt;"", "&gt;"&amp;""&amp;AA10&amp;""&amp;CHAR(10), ""),IF(AB10&lt;&gt;"", "&gt;"&amp;""&amp;AB10&amp;""&amp;CHAR(10), ""),IF(AC10&lt;&gt;"", "&gt;"&amp;""&amp;AC10&amp;""&amp;CHAR(10), ""),IF(AD10&lt;&gt;"", "&gt;"&amp;""&amp;AD10&amp;""&amp;CHAR(10), ""),IF(AE10&lt;&gt;"", "&gt;"&amp;""&amp;AE10&amp;""&amp;CHAR(10), ""),IF(AF10&lt;&gt;"", "&gt;"&amp;""&amp;AF10&amp;""&amp;CHAR(10), ""),IF(AG10&lt;&gt;"", "&gt;"&amp;""&amp;AG10&amp;""&amp;CHAR(10), ""),IF(AH10&lt;&gt;"", "&gt;"&amp;""&amp;AH10&amp;""&amp;CHAR(10), ""),IF(AJ10&lt;&gt;"", "&gt;"&amp;""&amp;AJ10&amp;""&amp;CHAR(10), ""),IF(AK10&lt;&gt;"", "&gt;"&amp;""&amp;AK10&amp;""&amp;CHAR(10), ""),IF(AL10&lt;&gt;"", "&gt;"&amp;""&amp;AL10&amp;""&amp;CHAR(10), ""),IF(AM10&lt;&gt;"", "&gt;"&amp;""&amp;AM10&amp;""&amp;CHAR(10), ""),IF(AN10&lt;&gt;"", "&gt;"&amp;""&amp;AN10&amp;""&amp;CHAR(10), ""),IF(AP10&lt;&gt;"", "&gt;"&amp;""&amp;AP10&amp;""&amp;CHAR(10), ""),IF(AR10&lt;&gt;"", "&gt;"&amp;""&amp;AR10&amp;""&amp;CHAR(10), ""),IF(AS10&lt;&gt;"", "&gt;"&amp;""&amp;AS10&amp;""&amp;CHAR(10), ""),IF(AT10&lt;&gt;"", "&gt;"&amp;""&amp;AT10&amp;""&amp;CHAR(10), ""),IF(AV10&lt;&gt;"", "&gt;"&amp;""&amp;AV10&amp;""&amp;CHAR(10), ""),IF(AW10&lt;&gt;"", "&gt;"&amp;""&amp;AW10&amp;""&amp;CHAR(10), ""),IF(AX10&lt;&gt;"", "&gt;"&amp;""&amp;AX10&amp;""&amp;CHAR(10), ""),IF(AU10&lt;&gt;"", "&gt;"&amp;""&amp;AU10&amp;""&amp;CHAR(10), ""),IF(AZ10&lt;&gt;"", "&gt;"&amp;""&amp;AZ10&amp;""&amp;CHAR(10), ""),IF(BA10&lt;&gt;"", "&gt;"&amp;""&amp;BA10&amp;""&amp;CHAR(10), ""),IF(BB10&lt;&gt;"", "&gt;"&amp;""&amp;BB10&amp;""&amp;CHAR(10), ""),IF(BC10&lt;&gt;"", "&gt;"&amp;""&amp;BC10&amp;""&amp;CHAR(10), ""),IF(BD10&lt;&gt;"", "&gt;"&amp;""&amp;BD10&amp;""&amp;CHAR(10), ""),IF(BG10&lt;&gt;"", "&gt;"&amp;""&amp;BG10&amp;""&amp;CHAR(10), ""),IF(BE10&lt;&gt;"", "&gt;"&amp;""&amp;BE10&amp;""&amp;CHAR(10), ""),IF(BF10&lt;&gt;"", "&gt;"&amp;""&amp;BF10&amp;""&amp;CHAR(10), ""),IF(BH10&lt;&gt;"", "&gt;"&amp;""&amp;BH10&amp;""&amp;CHAR(10), ""),IF(BI10&lt;&gt;"", "&gt;"&amp;""&amp;BI10&amp;""&amp;CHAR(10), ""),IF(BJ10&lt;&gt;"", "&gt;"&amp;""&amp;BJ10&amp;""&amp;CHAR(10), ""),IF(BK10&lt;&gt;"", "&gt;"&amp;""&amp;BK10&amp;""&amp;CHAR(10), ""),IF(BL10&lt;&gt;"", "&gt;"&amp;""&amp;BL10&amp;""&amp;CHAR(10), ""),IF(AY10&lt;&gt;"", "&gt;"&amp;""&amp;AY10&amp;""&amp;CHAR(10), ""),IF(BM10&lt;&gt;"", "&gt;"&amp;""&amp;BM10, ""))</f>
        <v>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 spans="1:67" ht="22.35" customHeight="1" x14ac:dyDescent="0.25">
      <c r="A11" s="27" t="str">
        <f>Matrix!A11</f>
        <v>0112</v>
      </c>
      <c r="B11" s="27" t="str">
        <f>Matrix!B11</f>
        <v>01</v>
      </c>
      <c r="C11" s="27" t="str">
        <f>Matrix!C11</f>
        <v>Physician, MD (Solo Practitioner)</v>
      </c>
      <c r="D11" s="27" t="str">
        <f>Matrix!D11</f>
        <v>12</v>
      </c>
      <c r="E11" s="27" t="str">
        <f>Matrix!E11</f>
        <v>Osteopathy, Manipulative Therapy</v>
      </c>
      <c r="F11" s="27" t="str">
        <f>Matrix!F11</f>
        <v>BF</v>
      </c>
      <c r="G11" s="27" t="str">
        <f>Matrix!G11</f>
        <v>X</v>
      </c>
      <c r="H11" s="27" t="str">
        <f>Matrix!H11</f>
        <v>I</v>
      </c>
      <c r="I11" s="27" t="str">
        <f>Matrix!I11</f>
        <v>N</v>
      </c>
      <c r="J11" s="27" t="str">
        <f>Matrix!J11</f>
        <v>X</v>
      </c>
      <c r="K11" s="27" t="str">
        <f>IF(Matrix!K11="Y", K$1, IF(Matrix!K11="O", "Optional: "&amp;""&amp;K$1, IF(Matrix!K11="C", Table1[[#This Row],[Clarifying Text for Attachment and Checklist
]], "")))</f>
        <v>License: General</v>
      </c>
      <c r="L11" s="27" t="str">
        <f>IF(Matrix!L11="Y", L$1, IF(Matrix!L11="O", "Optional: "&amp;""&amp;L$1, ""))</f>
        <v/>
      </c>
      <c r="M11" s="27" t="str">
        <f>IF(Matrix!M11="Y", M$1, IF(Matrix!M11="O", "Optional: "&amp;""&amp;M$1, ""))</f>
        <v/>
      </c>
      <c r="N11" s="27" t="str">
        <f>IF(Matrix!N11="Y", N$1, IF(Matrix!N11="O", "Optional: "&amp;""&amp;N$1, ""))</f>
        <v/>
      </c>
      <c r="O11" s="27" t="str">
        <f>IF(Matrix!O11="Y", O$1, IF(Matrix!O11="O", "Optional: "&amp;""&amp;O$1, ""))</f>
        <v/>
      </c>
      <c r="P11" s="27" t="str">
        <f>IF(Matrix!P11="Y", P$1, IF(Matrix!P11="O", "Optional: "&amp;""&amp;P$1, ""))</f>
        <v/>
      </c>
      <c r="Q11" s="27" t="str">
        <f>IF(Matrix!Q11="Y", Q$1, IF(Matrix!Q11="O", "Optional: "&amp;""&amp;Q$1, ""))</f>
        <v/>
      </c>
      <c r="R11" s="27" t="str">
        <f>IF(Matrix!R11="Y", R$1, IF(Matrix!R11="O", "Optional: "&amp;""&amp;R$1, ""))</f>
        <v/>
      </c>
      <c r="S11" s="27" t="str">
        <f>IF(Matrix!S11="Y", S$1, IF(Matrix!S11="O", "Optional: "&amp;""&amp;S$1, ""))</f>
        <v/>
      </c>
      <c r="T11" s="27" t="str">
        <f>IF(Matrix!T11="Y", T$1, IF(Matrix!T11="O", "Optional: "&amp;""&amp;T$1, ""))</f>
        <v/>
      </c>
      <c r="U11" s="27" t="str">
        <f>IF(Matrix!U11="Y", U$1, IF(Matrix!U11="O", "Optional: "&amp;""&amp;U$1, ""))</f>
        <v/>
      </c>
      <c r="V11" s="27" t="str">
        <f>IF(Matrix!V11="Y", V$1, IF(Matrix!V11="O", "Optional: "&amp;""&amp;V$1, ""))</f>
        <v/>
      </c>
      <c r="W11" s="27" t="str">
        <f>IF(Matrix!W11="Y", W$1, IF(Matrix!W11="O", "Optional: "&amp;""&amp;W$1, ""))</f>
        <v/>
      </c>
      <c r="X11" s="27" t="str">
        <f>IF(Matrix!X11="Y", X$1, IF(Matrix!X11="O", "Optional: "&amp;""&amp;X$1, ""))</f>
        <v/>
      </c>
      <c r="Y11" s="27" t="str">
        <f>IF(Matrix!Y11="Y", Y$1, IF(Matrix!Y11="O", "Optional: "&amp;""&amp;Y$1, ""))</f>
        <v/>
      </c>
      <c r="AA11" s="27" t="str">
        <f>IF(Matrix!AA11="Y", AA$1, IF(Matrix!AA11="O", "Optional: "&amp;""&amp;AA$1, ""))</f>
        <v/>
      </c>
      <c r="AB11" s="27" t="str">
        <f>IF(Matrix!AB11="Y", AB$1, IF(Matrix!AB11="O", "Optional: "&amp;""&amp;AB$1, ""))</f>
        <v/>
      </c>
      <c r="AC11" s="27" t="str">
        <f>IF(Matrix!AC11="Y", AC$1, IF(Matrix!AC11="O", "Optional: "&amp;""&amp;AC$1, ""))</f>
        <v/>
      </c>
      <c r="AD11" s="27" t="str">
        <f>IF(Matrix!AD11="Y", AD$1, IF(Matrix!AD11="O", "Optional: "&amp;""&amp;AD$1, ""))</f>
        <v/>
      </c>
      <c r="AE11" s="27" t="str">
        <f>IF(Matrix!AE11="Y", AE$1, IF(Matrix!AE11="O", "Optional: "&amp;""&amp;AE$1, ""))</f>
        <v/>
      </c>
      <c r="AF11" s="27" t="str">
        <f>IF(Matrix!AF11="Y", AF$1, IF(Matrix!AF11="O", "Optional: "&amp;""&amp;AF$1, ""))</f>
        <v/>
      </c>
      <c r="AG11" s="27" t="str">
        <f>IF(Matrix!AG11="Y", AG$1, IF(Matrix!AG11="O", "Optional: "&amp;""&amp;AG$1, ""))</f>
        <v/>
      </c>
      <c r="AH11" s="27" t="str">
        <f>IF(Matrix!AH11="Y", AH$1, IF(Matrix!AH11="O", "Optional: "&amp;""&amp;AH$1, ""))</f>
        <v/>
      </c>
      <c r="AI11" s="27" t="str">
        <f>IF(Matrix!AI11="Y", AI$1, IF(Matrix!AI11="O", "Optional: "&amp;""&amp;AI$1, ""))</f>
        <v/>
      </c>
      <c r="AJ11" s="27" t="str">
        <f>IF(Matrix!AJ11="Y", AJ$1, IF(Matrix!AJ11="O", "Optional: "&amp;""&amp;AJ$1, ""))</f>
        <v/>
      </c>
      <c r="AK11" s="27" t="str">
        <f>IF(Matrix!AK11="Y", AK$1, IF(Matrix!AK11="O", "Optional: "&amp;""&amp;AK$1, ""))</f>
        <v/>
      </c>
      <c r="AL11" s="27" t="str">
        <f>IF(Matrix!AL11="Y", AL$1, IF(Matrix!AL11="O", "Optional: "&amp;""&amp;AL$1, ""))</f>
        <v/>
      </c>
      <c r="AM11" s="27" t="str">
        <f>IF(Matrix!AM11="Y", AM$1, IF(Matrix!AM11="O", "Optional: "&amp;""&amp;AM$1, ""))</f>
        <v/>
      </c>
      <c r="AN11" s="27" t="str">
        <f>IF(Matrix!AN11="Y", AN$1, IF(Matrix!AN11="O", "Optional: "&amp;""&amp;AN$1, ""))</f>
        <v/>
      </c>
      <c r="AO11" s="27" t="str">
        <f>IF(Matrix!AO11="Y", AO$1, IF(Matrix!AO11="O", "Optional: "&amp;""&amp;AO$1, ""))</f>
        <v/>
      </c>
      <c r="AP11" s="27" t="str">
        <f>IF(Matrix!AP11="Y", AP$1, IF(Matrix!AP11="O", "Optional: "&amp;""&amp;AP$1, ""))</f>
        <v/>
      </c>
      <c r="AR11" s="27" t="str">
        <f>IF(Matrix!AR11="Y", AR$1, IF(Matrix!AR11="O", "Optional: "&amp;""&amp;AR$1, ""))</f>
        <v/>
      </c>
      <c r="AS11" s="27" t="str">
        <f>IF(Matrix!AS11="Y", AS$1, IF(Matrix!AS11="O", "Optional: "&amp;""&amp;AS$1, ""))</f>
        <v/>
      </c>
      <c r="AT11" s="27" t="str">
        <f>IF(Matrix!AT11="Y", AT$1, IF(Matrix!AT11="C", AT$1&amp;""&amp;": Required for all groups who use a Board of Directors", ""))</f>
        <v/>
      </c>
      <c r="AU11" s="27" t="str">
        <f>IF(Matrix!AU11="Y", AU$1, IF(Matrix!AU11="O", "Optional: "&amp;""&amp;AU$1, ""))</f>
        <v/>
      </c>
      <c r="AW11" s="27" t="str">
        <f>IF(Matrix!AW11="Y", AW$1, IF(Matrix!AW11="O", "Optional: "&amp;""&amp;AW$1, ""))</f>
        <v>Optional: DEA</v>
      </c>
      <c r="AX11" s="27" t="str">
        <f>IF(Matrix!AX11="Y", AX$1, IF(Matrix!AX11="O", "Optional: "&amp;""&amp;AX$1, ""))</f>
        <v/>
      </c>
      <c r="AY11" s="27" t="str">
        <f>IF(Matrix!AY11="Y", AY$1, IF(Matrix!AY11="E", "Group: "&amp;""&amp;AY$1, ""))</f>
        <v>Group: EFT with Voided Check / Bank Letter</v>
      </c>
      <c r="AZ11" s="27" t="str">
        <f>IF(Matrix!AZ11="Y", AZ$1, IF(Matrix!AZ11="O", "Optional: "&amp;""&amp;AZ$1, ""))</f>
        <v/>
      </c>
      <c r="BA11" s="27" t="str">
        <f>IF(Matrix!BA11="Y", BA$1, IF(Matrix!BA11="O", "Optional: "&amp;""&amp;BA$1, ""))</f>
        <v/>
      </c>
      <c r="BB11" s="27" t="str">
        <f>IF(Matrix!BB11="Y", BB$1, IF(Matrix!BB11="O", "Optional: "&amp;""&amp;BB$1, ""))</f>
        <v>Optional: Fluoride</v>
      </c>
      <c r="BC11" s="27" t="str">
        <f>IF(Matrix!BC11="Y", BC$1, IF(Matrix!BC11="O", "Optional: "&amp;""&amp;BC$1, IF(Matrix!BC11="R", "Groups Only: "&amp;""&amp;BC$1, "")))</f>
        <v/>
      </c>
      <c r="BD11" s="27" t="str">
        <f>IF(Matrix!BD11="Y", BD$1, IF(Matrix!BD11="O", "Optional: "&amp;""&amp;BD$1, ""))</f>
        <v/>
      </c>
      <c r="BE11" s="27" t="str">
        <f>IF(Matrix!BE11="Y", BE$1, IF(Matrix!BE11="O", "Optional: "&amp;""&amp;BE$1, IF(Matrix!BE11="C", Matrix!BZ11, "")))</f>
        <v/>
      </c>
      <c r="BF11" s="27" t="str">
        <f>IF(Matrix!BF11="Y", BF$1, IF(Matrix!BF11="O", "Optional: "&amp;""&amp;BF$1, ""))</f>
        <v/>
      </c>
      <c r="BG11" s="27" t="str">
        <f>IF(Matrix!BG11="Y", BG$1, IF(Matrix!BG11="O", "Optional: "&amp;""&amp;BG$1, ""))</f>
        <v/>
      </c>
      <c r="BH11" s="27" t="str">
        <f>IF(Matrix!BH11="Y", BH$1, IF(Matrix!BH11="O", "Optional: "&amp;""&amp;BH$1, ""))</f>
        <v/>
      </c>
      <c r="BI11" s="27" t="str">
        <f>IF(Matrix!BI11="Y", BI$1, IF(Matrix!BI11="O", "Optional: "&amp;""&amp;BI$1, IF(Matrix!BI11="E",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 s="27" t="str">
        <f>IF(Matrix!BJ11="Y", BJ$1, IF(Matrix!BJ11="O", "Optional: "&amp;""&amp;BJ$1, ""))</f>
        <v/>
      </c>
      <c r="BK11" s="27" t="str">
        <f>IF(Matrix!BK11="Y", BK$1, IF(Matrix!BK11="O", "Optional: "&amp;""&amp;BK$1, ""))</f>
        <v/>
      </c>
      <c r="BL11" s="27" t="str">
        <f>IF(Matrix!BL11="Y", BL$1, IF(Matrix!BL11="O", "Optional: "&amp;""&amp;BL$1, ""))</f>
        <v/>
      </c>
      <c r="BM11" s="27" t="str">
        <f>IF(Matrix!BM11="Y", BM$1, IF(Matrix!BM11="O", "Optional: "&amp;""&amp;BM$1, ""))</f>
        <v>W9</v>
      </c>
      <c r="BN11" s="27" t="str">
        <f>Matrix!BN11</f>
        <v>Y</v>
      </c>
      <c r="BO11" s="29" t="str">
        <f>CONCATENATE(IF(OR(D11="E3",D11="FC"), "THIS IS NOT A STANDALONE SPECIALTY.  YOU MUST ENROLL IN AT LEAST ONE OTHER SPECIALTY IN ADDITION TO THIS."&amp;""&amp;CHAR(10)&amp;""&amp;CHAR(10),""),"You can choose to enroll using one of the following types: "&amp;""&amp;CHAR(10),IF(G11="A", "&gt;Atypical"&amp;""&amp;CHAR(10), ""),IF(H11="I", "&gt;Individual"&amp;""&amp;CHAR(10), ""),IF(I11="N", "&gt;Individual within a Group"&amp;""&amp;CHAR(10), ""),IF(J11="G", "&gt;Group"&amp;""&amp;CHAR(10), ""),CHAR(10),IF(BN11="Y", "You must be a Medicare Provider to apply with this type and specialty"&amp;""&amp;CHAR(10), ""),IF(BN11="Y", CHAR(10), ""),"You must submit the following documents: "&amp;""&amp;CHAR(10),IF(K11&lt;&gt;"", "&gt;"&amp;""&amp;K11&amp;""&amp;CHAR(10), ""), IF(L11&lt;&gt;"", "&gt;"&amp;""&amp;L11&amp;""&amp;CHAR(10), ""),IF(W11&lt;&gt;"", "&gt;"&amp;""&amp;W11&amp;""&amp;CHAR(10), ""),IF(N11&lt;&gt;"", "&gt;"&amp;""&amp;N11&amp;""&amp;CHAR(10), ""),IF(O11&lt;&gt;"", "&gt;"&amp;""&amp;O11&amp;""&amp;CHAR(10), ""),IF(M11&lt;&gt;"", "&gt;"&amp;""&amp;M11&amp;""&amp;CHAR(10), ""),IF(AI11&lt;&gt;"", "&gt;"&amp;""&amp;AI11&amp;""&amp;CHAR(10), ""),IF(P11&lt;&gt;"", "&gt;"&amp;""&amp;P11&amp;""&amp;CHAR(10), ""),IF(Q11&lt;&gt;"", "&gt;"&amp;""&amp;Q11&amp;""&amp;CHAR(10), ""),IF(R11&lt;&gt;"", "&gt;"&amp;""&amp;R11&amp;""&amp;CHAR(10), Search!C16),IF(S11&lt;&gt;"", "&gt;"&amp;""&amp;S11&amp;""&amp;CHAR(10), ""),IF(T11&lt;&gt;"", "&gt;"&amp;""&amp;T11&amp;""&amp;CHAR(10), ""),IF(U11&lt;&gt;"", "&gt;"&amp;""&amp;U11&amp;""&amp;CHAR(10), ""),IF(V11&lt;&gt;"", "&gt;"&amp;""&amp;V11&amp;""&amp;CHAR(10), ""),IF(X11&lt;&gt;"", "&gt;"&amp;""&amp;X11&amp;""&amp;CHAR(10), ""),IF(Y11&lt;&gt;"", "&gt;"&amp;""&amp;Y11&amp;""&amp;CHAR(10), ""),IF(AA11&lt;&gt;"", "&gt;"&amp;""&amp;AA11&amp;""&amp;CHAR(10), ""),IF(AB11&lt;&gt;"", "&gt;"&amp;""&amp;AB11&amp;""&amp;CHAR(10), ""),IF(AC11&lt;&gt;"", "&gt;"&amp;""&amp;AC11&amp;""&amp;CHAR(10), ""),IF(AD11&lt;&gt;"", "&gt;"&amp;""&amp;AD11&amp;""&amp;CHAR(10), ""),IF(AE11&lt;&gt;"", "&gt;"&amp;""&amp;AE11&amp;""&amp;CHAR(10), ""),IF(AF11&lt;&gt;"", "&gt;"&amp;""&amp;AF11&amp;""&amp;CHAR(10), ""),IF(AG11&lt;&gt;"", "&gt;"&amp;""&amp;AG11&amp;""&amp;CHAR(10), ""),IF(AH11&lt;&gt;"", "&gt;"&amp;""&amp;AH11&amp;""&amp;CHAR(10), ""),IF(AJ11&lt;&gt;"", "&gt;"&amp;""&amp;AJ11&amp;""&amp;CHAR(10), ""),IF(AK11&lt;&gt;"", "&gt;"&amp;""&amp;AK11&amp;""&amp;CHAR(10), ""),IF(AL11&lt;&gt;"", "&gt;"&amp;""&amp;AL11&amp;""&amp;CHAR(10), ""),IF(AM11&lt;&gt;"", "&gt;"&amp;""&amp;AM11&amp;""&amp;CHAR(10), ""),IF(AN11&lt;&gt;"", "&gt;"&amp;""&amp;AN11&amp;""&amp;CHAR(10), ""),IF(AP11&lt;&gt;"", "&gt;"&amp;""&amp;AP11&amp;""&amp;CHAR(10), ""),IF(AR11&lt;&gt;"", "&gt;"&amp;""&amp;AR11&amp;""&amp;CHAR(10), ""),IF(AS11&lt;&gt;"", "&gt;"&amp;""&amp;AS11&amp;""&amp;CHAR(10), ""),IF(AT11&lt;&gt;"", "&gt;"&amp;""&amp;AT11&amp;""&amp;CHAR(10), ""),IF(AV11&lt;&gt;"", "&gt;"&amp;""&amp;AV11&amp;""&amp;CHAR(10), ""),IF(AW11&lt;&gt;"", "&gt;"&amp;""&amp;AW11&amp;""&amp;CHAR(10), ""),IF(AX11&lt;&gt;"", "&gt;"&amp;""&amp;AX11&amp;""&amp;CHAR(10), ""),IF(AU11&lt;&gt;"", "&gt;"&amp;""&amp;AU11&amp;""&amp;CHAR(10), ""),IF(AZ11&lt;&gt;"", "&gt;"&amp;""&amp;AZ11&amp;""&amp;CHAR(10), ""),IF(BA11&lt;&gt;"", "&gt;"&amp;""&amp;BA11&amp;""&amp;CHAR(10), ""),IF(BB11&lt;&gt;"", "&gt;"&amp;""&amp;BB11&amp;""&amp;CHAR(10), ""),IF(BC11&lt;&gt;"", "&gt;"&amp;""&amp;BC11&amp;""&amp;CHAR(10), ""),IF(BD11&lt;&gt;"", "&gt;"&amp;""&amp;BD11&amp;""&amp;CHAR(10), ""),IF(BG11&lt;&gt;"", "&gt;"&amp;""&amp;BG11&amp;""&amp;CHAR(10), ""),IF(BE11&lt;&gt;"", "&gt;"&amp;""&amp;BE11&amp;""&amp;CHAR(10), ""),IF(BF11&lt;&gt;"", "&gt;"&amp;""&amp;BF11&amp;""&amp;CHAR(10), ""),IF(BH11&lt;&gt;"", "&gt;"&amp;""&amp;BH11&amp;""&amp;CHAR(10), ""),IF(BI11&lt;&gt;"", "&gt;"&amp;""&amp;BI11&amp;""&amp;CHAR(10), ""),IF(BJ11&lt;&gt;"", "&gt;"&amp;""&amp;BJ11&amp;""&amp;CHAR(10), ""),IF(BK11&lt;&gt;"", "&gt;"&amp;""&amp;BK11&amp;""&amp;CHAR(10), ""),IF(BL11&lt;&gt;"", "&gt;"&amp;""&amp;BL11&amp;""&amp;CHAR(10), ""),IF(AY11&lt;&gt;"", "&gt;"&amp;""&amp;AY11&amp;""&amp;CHAR(10), ""),IF(BM11&lt;&gt;"", "&gt;"&amp;""&amp;BM11,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 spans="1:67" ht="22.35" customHeight="1" x14ac:dyDescent="0.25">
      <c r="A12" s="27" t="str">
        <f>Matrix!A12</f>
        <v>0113</v>
      </c>
      <c r="B12" s="27" t="str">
        <f>Matrix!B12</f>
        <v>01</v>
      </c>
      <c r="C12" s="27" t="str">
        <f>Matrix!C12</f>
        <v>Physician, MD (Solo Practitioner)</v>
      </c>
      <c r="D12" s="27" t="str">
        <f>Matrix!D12</f>
        <v>13</v>
      </c>
      <c r="E12" s="27" t="str">
        <f>Matrix!E12</f>
        <v>Neurology</v>
      </c>
      <c r="F12" s="27" t="str">
        <f>Matrix!F12</f>
        <v>BF</v>
      </c>
      <c r="G12" s="27" t="str">
        <f>Matrix!G12</f>
        <v>X</v>
      </c>
      <c r="H12" s="27" t="str">
        <f>Matrix!H12</f>
        <v>I</v>
      </c>
      <c r="I12" s="27" t="str">
        <f>Matrix!I12</f>
        <v>N</v>
      </c>
      <c r="J12" s="27" t="str">
        <f>Matrix!J12</f>
        <v>X</v>
      </c>
      <c r="K12" s="27" t="str">
        <f>IF(Matrix!K12="Y", K$1, IF(Matrix!K12="O", "Optional: "&amp;""&amp;K$1, IF(Matrix!K12="C", Table1[[#This Row],[Clarifying Text for Attachment and Checklist
]], "")))</f>
        <v>License: General</v>
      </c>
      <c r="L12" s="27" t="str">
        <f>IF(Matrix!L12="Y", L$1, IF(Matrix!L12="O", "Optional: "&amp;""&amp;L$1, ""))</f>
        <v/>
      </c>
      <c r="M12" s="27" t="str">
        <f>IF(Matrix!M12="Y", M$1, IF(Matrix!M12="O", "Optional: "&amp;""&amp;M$1, ""))</f>
        <v/>
      </c>
      <c r="N12" s="27" t="str">
        <f>IF(Matrix!N12="Y", N$1, IF(Matrix!N12="O", "Optional: "&amp;""&amp;N$1, ""))</f>
        <v/>
      </c>
      <c r="O12" s="27" t="str">
        <f>IF(Matrix!O12="Y", O$1, IF(Matrix!O12="O", "Optional: "&amp;""&amp;O$1, ""))</f>
        <v/>
      </c>
      <c r="P12" s="27" t="str">
        <f>IF(Matrix!P12="Y", P$1, IF(Matrix!P12="O", "Optional: "&amp;""&amp;P$1, ""))</f>
        <v/>
      </c>
      <c r="Q12" s="27" t="str">
        <f>IF(Matrix!Q12="Y", Q$1, IF(Matrix!Q12="O", "Optional: "&amp;""&amp;Q$1, ""))</f>
        <v/>
      </c>
      <c r="R12" s="27" t="str">
        <f>IF(Matrix!R12="Y", R$1, IF(Matrix!R12="O", "Optional: "&amp;""&amp;R$1, ""))</f>
        <v/>
      </c>
      <c r="S12" s="27" t="str">
        <f>IF(Matrix!S12="Y", S$1, IF(Matrix!S12="O", "Optional: "&amp;""&amp;S$1, ""))</f>
        <v/>
      </c>
      <c r="T12" s="27" t="str">
        <f>IF(Matrix!T12="Y", T$1, IF(Matrix!T12="O", "Optional: "&amp;""&amp;T$1, ""))</f>
        <v/>
      </c>
      <c r="U12" s="27" t="str">
        <f>IF(Matrix!U12="Y", U$1, IF(Matrix!U12="O", "Optional: "&amp;""&amp;U$1, ""))</f>
        <v/>
      </c>
      <c r="V12" s="27" t="str">
        <f>IF(Matrix!V12="Y", V$1, IF(Matrix!V12="O", "Optional: "&amp;""&amp;V$1, ""))</f>
        <v/>
      </c>
      <c r="W12" s="27" t="str">
        <f>IF(Matrix!W12="Y", W$1, IF(Matrix!W12="O", "Optional: "&amp;""&amp;W$1, ""))</f>
        <v/>
      </c>
      <c r="X12" s="27" t="str">
        <f>IF(Matrix!X12="Y", X$1, IF(Matrix!X12="O", "Optional: "&amp;""&amp;X$1, ""))</f>
        <v/>
      </c>
      <c r="Y12" s="27" t="str">
        <f>IF(Matrix!Y12="Y", Y$1, IF(Matrix!Y12="O", "Optional: "&amp;""&amp;Y$1, ""))</f>
        <v/>
      </c>
      <c r="AA12" s="27" t="str">
        <f>IF(Matrix!AA12="Y", AA$1, IF(Matrix!AA12="O", "Optional: "&amp;""&amp;AA$1, ""))</f>
        <v/>
      </c>
      <c r="AB12" s="27" t="str">
        <f>IF(Matrix!AB12="Y", AB$1, IF(Matrix!AB12="O", "Optional: "&amp;""&amp;AB$1, ""))</f>
        <v/>
      </c>
      <c r="AC12" s="27" t="str">
        <f>IF(Matrix!AC12="Y", AC$1, IF(Matrix!AC12="O", "Optional: "&amp;""&amp;AC$1, ""))</f>
        <v/>
      </c>
      <c r="AD12" s="27" t="str">
        <f>IF(Matrix!AD12="Y", AD$1, IF(Matrix!AD12="O", "Optional: "&amp;""&amp;AD$1, ""))</f>
        <v/>
      </c>
      <c r="AE12" s="27" t="str">
        <f>IF(Matrix!AE12="Y", AE$1, IF(Matrix!AE12="O", "Optional: "&amp;""&amp;AE$1, ""))</f>
        <v/>
      </c>
      <c r="AF12" s="27" t="str">
        <f>IF(Matrix!AF12="Y", AF$1, IF(Matrix!AF12="O", "Optional: "&amp;""&amp;AF$1, ""))</f>
        <v/>
      </c>
      <c r="AG12" s="27" t="str">
        <f>IF(Matrix!AG12="Y", AG$1, IF(Matrix!AG12="O", "Optional: "&amp;""&amp;AG$1, ""))</f>
        <v/>
      </c>
      <c r="AH12" s="27" t="str">
        <f>IF(Matrix!AH12="Y", AH$1, IF(Matrix!AH12="O", "Optional: "&amp;""&amp;AH$1, ""))</f>
        <v/>
      </c>
      <c r="AI12" s="27" t="str">
        <f>IF(Matrix!AI12="Y", AI$1, IF(Matrix!AI12="O", "Optional: "&amp;""&amp;AI$1, ""))</f>
        <v/>
      </c>
      <c r="AJ12" s="27" t="str">
        <f>IF(Matrix!AJ12="Y", AJ$1, IF(Matrix!AJ12="O", "Optional: "&amp;""&amp;AJ$1, ""))</f>
        <v/>
      </c>
      <c r="AK12" s="27" t="str">
        <f>IF(Matrix!AK12="Y", AK$1, IF(Matrix!AK12="O", "Optional: "&amp;""&amp;AK$1, ""))</f>
        <v/>
      </c>
      <c r="AL12" s="27" t="str">
        <f>IF(Matrix!AL12="Y", AL$1, IF(Matrix!AL12="O", "Optional: "&amp;""&amp;AL$1, ""))</f>
        <v/>
      </c>
      <c r="AM12" s="27" t="str">
        <f>IF(Matrix!AM12="Y", AM$1, IF(Matrix!AM12="O", "Optional: "&amp;""&amp;AM$1, ""))</f>
        <v/>
      </c>
      <c r="AN12" s="27" t="str">
        <f>IF(Matrix!AN12="Y", AN$1, IF(Matrix!AN12="O", "Optional: "&amp;""&amp;AN$1, ""))</f>
        <v/>
      </c>
      <c r="AO12" s="27" t="str">
        <f>IF(Matrix!AO12="Y", AO$1, IF(Matrix!AO12="O", "Optional: "&amp;""&amp;AO$1, ""))</f>
        <v/>
      </c>
      <c r="AP12" s="27" t="str">
        <f>IF(Matrix!AP12="Y", AP$1, IF(Matrix!AP12="O", "Optional: "&amp;""&amp;AP$1, ""))</f>
        <v/>
      </c>
      <c r="AR12" s="27" t="str">
        <f>IF(Matrix!AR12="Y", AR$1, IF(Matrix!AR12="O", "Optional: "&amp;""&amp;AR$1, ""))</f>
        <v/>
      </c>
      <c r="AS12" s="27" t="str">
        <f>IF(Matrix!AS12="Y", AS$1, IF(Matrix!AS12="O", "Optional: "&amp;""&amp;AS$1, ""))</f>
        <v/>
      </c>
      <c r="AT12" s="27" t="str">
        <f>IF(Matrix!AT12="Y", AT$1, IF(Matrix!AT12="C", AT$1&amp;""&amp;": Required for all groups who use a Board of Directors", ""))</f>
        <v/>
      </c>
      <c r="AU12" s="27" t="str">
        <f>IF(Matrix!AU12="Y", AU$1, IF(Matrix!AU12="O", "Optional: "&amp;""&amp;AU$1, ""))</f>
        <v/>
      </c>
      <c r="AW12" s="27" t="str">
        <f>IF(Matrix!AW12="Y", AW$1, IF(Matrix!AW12="O", "Optional: "&amp;""&amp;AW$1, ""))</f>
        <v>Optional: DEA</v>
      </c>
      <c r="AX12" s="27" t="str">
        <f>IF(Matrix!AX12="Y", AX$1, IF(Matrix!AX12="O", "Optional: "&amp;""&amp;AX$1, ""))</f>
        <v/>
      </c>
      <c r="AY12" s="27" t="str">
        <f>IF(Matrix!AY12="Y", AY$1, IF(Matrix!AY12="E", "Group: "&amp;""&amp;AY$1, ""))</f>
        <v>Group: EFT with Voided Check / Bank Letter</v>
      </c>
      <c r="AZ12" s="27" t="str">
        <f>IF(Matrix!AZ12="Y", AZ$1, IF(Matrix!AZ12="O", "Optional: "&amp;""&amp;AZ$1, ""))</f>
        <v/>
      </c>
      <c r="BA12" s="27" t="str">
        <f>IF(Matrix!BA12="Y", BA$1, IF(Matrix!BA12="O", "Optional: "&amp;""&amp;BA$1, ""))</f>
        <v/>
      </c>
      <c r="BB12" s="27" t="str">
        <f>IF(Matrix!BB12="Y", BB$1, IF(Matrix!BB12="O", "Optional: "&amp;""&amp;BB$1, ""))</f>
        <v>Optional: Fluoride</v>
      </c>
      <c r="BC12" s="27" t="str">
        <f>IF(Matrix!BC12="Y", BC$1, IF(Matrix!BC12="O", "Optional: "&amp;""&amp;BC$1, IF(Matrix!BC12="R", "Groups Only: "&amp;""&amp;BC$1, "")))</f>
        <v/>
      </c>
      <c r="BD12" s="27" t="str">
        <f>IF(Matrix!BD12="Y", BD$1, IF(Matrix!BD12="O", "Optional: "&amp;""&amp;BD$1, ""))</f>
        <v/>
      </c>
      <c r="BE12" s="27" t="str">
        <f>IF(Matrix!BE12="Y", BE$1, IF(Matrix!BE12="O", "Optional: "&amp;""&amp;BE$1, IF(Matrix!BE12="C", Matrix!BZ12, "")))</f>
        <v/>
      </c>
      <c r="BF12" s="27" t="str">
        <f>IF(Matrix!BF12="Y", BF$1, IF(Matrix!BF12="O", "Optional: "&amp;""&amp;BF$1, ""))</f>
        <v/>
      </c>
      <c r="BG12" s="27" t="str">
        <f>IF(Matrix!BG12="Y", BG$1, IF(Matrix!BG12="O", "Optional: "&amp;""&amp;BG$1, ""))</f>
        <v/>
      </c>
      <c r="BH12" s="27" t="str">
        <f>IF(Matrix!BH12="Y", BH$1, IF(Matrix!BH12="O", "Optional: "&amp;""&amp;BH$1, ""))</f>
        <v/>
      </c>
      <c r="BI12" s="27" t="str">
        <f>IF(Matrix!BI12="Y", BI$1, IF(Matrix!BI12="O", "Optional: "&amp;""&amp;BI$1, IF(Matrix!BI12="E",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 s="27" t="str">
        <f>IF(Matrix!BJ12="Y", BJ$1, IF(Matrix!BJ12="O", "Optional: "&amp;""&amp;BJ$1, ""))</f>
        <v/>
      </c>
      <c r="BK12" s="27" t="str">
        <f>IF(Matrix!BK12="Y", BK$1, IF(Matrix!BK12="O", "Optional: "&amp;""&amp;BK$1, ""))</f>
        <v/>
      </c>
      <c r="BL12" s="27" t="str">
        <f>IF(Matrix!BL12="Y", BL$1, IF(Matrix!BL12="O", "Optional: "&amp;""&amp;BL$1, ""))</f>
        <v/>
      </c>
      <c r="BM12" s="27" t="str">
        <f>IF(Matrix!BM12="Y", BM$1, IF(Matrix!BM12="O", "Optional: "&amp;""&amp;BM$1, ""))</f>
        <v>W9</v>
      </c>
      <c r="BN12" s="27" t="str">
        <f>Matrix!BN12</f>
        <v>Y</v>
      </c>
      <c r="BO12" s="29" t="str">
        <f>CONCATENATE(IF(OR(D12="E3",D12="FC"), "THIS IS NOT A STANDALONE SPECIALTY.  YOU MUST ENROLL IN AT LEAST ONE OTHER SPECIALTY IN ADDITION TO THIS."&amp;""&amp;CHAR(10)&amp;""&amp;CHAR(10),""),"You can choose to enroll using one of the following types: "&amp;""&amp;CHAR(10),IF(G12="A", "&gt;Atypical"&amp;""&amp;CHAR(10), ""),IF(H12="I", "&gt;Individual"&amp;""&amp;CHAR(10), ""),IF(I12="N", "&gt;Individual within a Group"&amp;""&amp;CHAR(10), ""),IF(J12="G", "&gt;Group"&amp;""&amp;CHAR(10), ""),CHAR(10),IF(BN12="Y", "You must be a Medicare Provider to apply with this type and specialty"&amp;""&amp;CHAR(10), ""),IF(BN12="Y", CHAR(10), ""),"You must submit the following documents: "&amp;""&amp;CHAR(10),IF(K12&lt;&gt;"", "&gt;"&amp;""&amp;K12&amp;""&amp;CHAR(10), ""), IF(L12&lt;&gt;"", "&gt;"&amp;""&amp;L12&amp;""&amp;CHAR(10), ""),IF(W12&lt;&gt;"", "&gt;"&amp;""&amp;W12&amp;""&amp;CHAR(10), ""),IF(N12&lt;&gt;"", "&gt;"&amp;""&amp;N12&amp;""&amp;CHAR(10), ""),IF(O12&lt;&gt;"", "&gt;"&amp;""&amp;O12&amp;""&amp;CHAR(10), ""),IF(M12&lt;&gt;"", "&gt;"&amp;""&amp;M12&amp;""&amp;CHAR(10), ""),IF(AI12&lt;&gt;"", "&gt;"&amp;""&amp;AI12&amp;""&amp;CHAR(10), ""),IF(P12&lt;&gt;"", "&gt;"&amp;""&amp;P12&amp;""&amp;CHAR(10), ""),IF(Q12&lt;&gt;"", "&gt;"&amp;""&amp;Q12&amp;""&amp;CHAR(10), ""),IF(R12&lt;&gt;"", "&gt;"&amp;""&amp;R12&amp;""&amp;CHAR(10), Search!C17),IF(S12&lt;&gt;"", "&gt;"&amp;""&amp;S12&amp;""&amp;CHAR(10), ""),IF(T12&lt;&gt;"", "&gt;"&amp;""&amp;T12&amp;""&amp;CHAR(10), ""),IF(U12&lt;&gt;"", "&gt;"&amp;""&amp;U12&amp;""&amp;CHAR(10), ""),IF(V12&lt;&gt;"", "&gt;"&amp;""&amp;V12&amp;""&amp;CHAR(10), ""),IF(X12&lt;&gt;"", "&gt;"&amp;""&amp;X12&amp;""&amp;CHAR(10), ""),IF(Y12&lt;&gt;"", "&gt;"&amp;""&amp;Y12&amp;""&amp;CHAR(10), ""),IF(AA12&lt;&gt;"", "&gt;"&amp;""&amp;AA12&amp;""&amp;CHAR(10), ""),IF(AB12&lt;&gt;"", "&gt;"&amp;""&amp;AB12&amp;""&amp;CHAR(10), ""),IF(AC12&lt;&gt;"", "&gt;"&amp;""&amp;AC12&amp;""&amp;CHAR(10), ""),IF(AD12&lt;&gt;"", "&gt;"&amp;""&amp;AD12&amp;""&amp;CHAR(10), ""),IF(AE12&lt;&gt;"", "&gt;"&amp;""&amp;AE12&amp;""&amp;CHAR(10), ""),IF(AF12&lt;&gt;"", "&gt;"&amp;""&amp;AF12&amp;""&amp;CHAR(10), ""),IF(AG12&lt;&gt;"", "&gt;"&amp;""&amp;AG12&amp;""&amp;CHAR(10), ""),IF(AH12&lt;&gt;"", "&gt;"&amp;""&amp;AH12&amp;""&amp;CHAR(10), ""),IF(AJ12&lt;&gt;"", "&gt;"&amp;""&amp;AJ12&amp;""&amp;CHAR(10), ""),IF(AK12&lt;&gt;"", "&gt;"&amp;""&amp;AK12&amp;""&amp;CHAR(10), ""),IF(AL12&lt;&gt;"", "&gt;"&amp;""&amp;AL12&amp;""&amp;CHAR(10), ""),IF(AM12&lt;&gt;"", "&gt;"&amp;""&amp;AM12&amp;""&amp;CHAR(10), ""),IF(AN12&lt;&gt;"", "&gt;"&amp;""&amp;AN12&amp;""&amp;CHAR(10), ""),IF(AP12&lt;&gt;"", "&gt;"&amp;""&amp;AP12&amp;""&amp;CHAR(10), ""),IF(AR12&lt;&gt;"", "&gt;"&amp;""&amp;AR12&amp;""&amp;CHAR(10), ""),IF(AS12&lt;&gt;"", "&gt;"&amp;""&amp;AS12&amp;""&amp;CHAR(10), ""),IF(AT12&lt;&gt;"", "&gt;"&amp;""&amp;AT12&amp;""&amp;CHAR(10), ""),IF(AV12&lt;&gt;"", "&gt;"&amp;""&amp;AV12&amp;""&amp;CHAR(10), ""),IF(AW12&lt;&gt;"", "&gt;"&amp;""&amp;AW12&amp;""&amp;CHAR(10), ""),IF(AX12&lt;&gt;"", "&gt;"&amp;""&amp;AX12&amp;""&amp;CHAR(10), ""),IF(AU12&lt;&gt;"", "&gt;"&amp;""&amp;AU12&amp;""&amp;CHAR(10), ""),IF(AZ12&lt;&gt;"", "&gt;"&amp;""&amp;AZ12&amp;""&amp;CHAR(10), ""),IF(BA12&lt;&gt;"", "&gt;"&amp;""&amp;BA12&amp;""&amp;CHAR(10), ""),IF(BB12&lt;&gt;"", "&gt;"&amp;""&amp;BB12&amp;""&amp;CHAR(10), ""),IF(BC12&lt;&gt;"", "&gt;"&amp;""&amp;BC12&amp;""&amp;CHAR(10), ""),IF(BD12&lt;&gt;"", "&gt;"&amp;""&amp;BD12&amp;""&amp;CHAR(10), ""),IF(BG12&lt;&gt;"", "&gt;"&amp;""&amp;BG12&amp;""&amp;CHAR(10), ""),IF(BE12&lt;&gt;"", "&gt;"&amp;""&amp;BE12&amp;""&amp;CHAR(10), ""),IF(BF12&lt;&gt;"", "&gt;"&amp;""&amp;BF12&amp;""&amp;CHAR(10), ""),IF(BH12&lt;&gt;"", "&gt;"&amp;""&amp;BH12&amp;""&amp;CHAR(10), ""),IF(BI12&lt;&gt;"", "&gt;"&amp;""&amp;BI12&amp;""&amp;CHAR(10), ""),IF(BJ12&lt;&gt;"", "&gt;"&amp;""&amp;BJ12&amp;""&amp;CHAR(10), ""),IF(BK12&lt;&gt;"", "&gt;"&amp;""&amp;BK12&amp;""&amp;CHAR(10), ""),IF(BL12&lt;&gt;"", "&gt;"&amp;""&amp;BL12&amp;""&amp;CHAR(10), ""),IF(AY12&lt;&gt;"", "&gt;"&amp;""&amp;AY12&amp;""&amp;CHAR(10), ""),IF(BM12&lt;&gt;"", "&gt;"&amp;""&amp;BM12,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 spans="1:67" ht="22.35" customHeight="1" x14ac:dyDescent="0.25">
      <c r="A13" s="27" t="str">
        <f>Matrix!A13</f>
        <v>0114</v>
      </c>
      <c r="B13" s="27" t="str">
        <f>Matrix!B13</f>
        <v>01</v>
      </c>
      <c r="C13" s="27" t="str">
        <f>Matrix!C13</f>
        <v>Physician, MD (Solo Practitioner)</v>
      </c>
      <c r="D13" s="27" t="str">
        <f>Matrix!D13</f>
        <v>14</v>
      </c>
      <c r="E13" s="27" t="str">
        <f>Matrix!E13</f>
        <v>Surgery, Neurological</v>
      </c>
      <c r="F13" s="27" t="str">
        <f>Matrix!F13</f>
        <v>BF</v>
      </c>
      <c r="G13" s="27" t="str">
        <f>Matrix!G13</f>
        <v>X</v>
      </c>
      <c r="H13" s="27" t="str">
        <f>Matrix!H13</f>
        <v>I</v>
      </c>
      <c r="I13" s="27" t="str">
        <f>Matrix!I13</f>
        <v>N</v>
      </c>
      <c r="J13" s="27" t="str">
        <f>Matrix!J13</f>
        <v>X</v>
      </c>
      <c r="K13" s="27" t="str">
        <f>IF(Matrix!K13="Y", K$1, IF(Matrix!K13="O", "Optional: "&amp;""&amp;K$1, IF(Matrix!K13="C", Table1[[#This Row],[Clarifying Text for Attachment and Checklist
]], "")))</f>
        <v>License: General</v>
      </c>
      <c r="L13" s="27" t="str">
        <f>IF(Matrix!L13="Y", L$1, IF(Matrix!L13="O", "Optional: "&amp;""&amp;L$1, ""))</f>
        <v/>
      </c>
      <c r="M13" s="27" t="str">
        <f>IF(Matrix!M13="Y", M$1, IF(Matrix!M13="O", "Optional: "&amp;""&amp;M$1, ""))</f>
        <v/>
      </c>
      <c r="N13" s="27" t="str">
        <f>IF(Matrix!N13="Y", N$1, IF(Matrix!N13="O", "Optional: "&amp;""&amp;N$1, ""))</f>
        <v/>
      </c>
      <c r="O13" s="27" t="str">
        <f>IF(Matrix!O13="Y", O$1, IF(Matrix!O13="O", "Optional: "&amp;""&amp;O$1, ""))</f>
        <v/>
      </c>
      <c r="P13" s="27" t="str">
        <f>IF(Matrix!P13="Y", P$1, IF(Matrix!P13="O", "Optional: "&amp;""&amp;P$1, ""))</f>
        <v/>
      </c>
      <c r="Q13" s="27" t="str">
        <f>IF(Matrix!Q13="Y", Q$1, IF(Matrix!Q13="O", "Optional: "&amp;""&amp;Q$1, ""))</f>
        <v/>
      </c>
      <c r="R13" s="27" t="str">
        <f>IF(Matrix!R13="Y", R$1, IF(Matrix!R13="O", "Optional: "&amp;""&amp;R$1, ""))</f>
        <v/>
      </c>
      <c r="S13" s="27" t="str">
        <f>IF(Matrix!S13="Y", S$1, IF(Matrix!S13="O", "Optional: "&amp;""&amp;S$1, ""))</f>
        <v/>
      </c>
      <c r="T13" s="27" t="str">
        <f>IF(Matrix!T13="Y", T$1, IF(Matrix!T13="O", "Optional: "&amp;""&amp;T$1, ""))</f>
        <v/>
      </c>
      <c r="U13" s="27" t="str">
        <f>IF(Matrix!U13="Y", U$1, IF(Matrix!U13="O", "Optional: "&amp;""&amp;U$1, ""))</f>
        <v/>
      </c>
      <c r="V13" s="27" t="str">
        <f>IF(Matrix!V13="Y", V$1, IF(Matrix!V13="O", "Optional: "&amp;""&amp;V$1, ""))</f>
        <v/>
      </c>
      <c r="W13" s="27" t="str">
        <f>IF(Matrix!W13="Y", W$1, IF(Matrix!W13="O", "Optional: "&amp;""&amp;W$1, ""))</f>
        <v/>
      </c>
      <c r="X13" s="27" t="str">
        <f>IF(Matrix!X13="Y", X$1, IF(Matrix!X13="O", "Optional: "&amp;""&amp;X$1, ""))</f>
        <v/>
      </c>
      <c r="Y13" s="27" t="str">
        <f>IF(Matrix!Y13="Y", Y$1, IF(Matrix!Y13="O", "Optional: "&amp;""&amp;Y$1, ""))</f>
        <v/>
      </c>
      <c r="AA13" s="27" t="str">
        <f>IF(Matrix!AA13="Y", AA$1, IF(Matrix!AA13="O", "Optional: "&amp;""&amp;AA$1, ""))</f>
        <v/>
      </c>
      <c r="AB13" s="27" t="str">
        <f>IF(Matrix!AB13="Y", AB$1, IF(Matrix!AB13="O", "Optional: "&amp;""&amp;AB$1, ""))</f>
        <v/>
      </c>
      <c r="AC13" s="27" t="str">
        <f>IF(Matrix!AC13="Y", AC$1, IF(Matrix!AC13="O", "Optional: "&amp;""&amp;AC$1, ""))</f>
        <v/>
      </c>
      <c r="AD13" s="27" t="str">
        <f>IF(Matrix!AD13="Y", AD$1, IF(Matrix!AD13="O", "Optional: "&amp;""&amp;AD$1, ""))</f>
        <v/>
      </c>
      <c r="AE13" s="27" t="str">
        <f>IF(Matrix!AE13="Y", AE$1, IF(Matrix!AE13="O", "Optional: "&amp;""&amp;AE$1, ""))</f>
        <v/>
      </c>
      <c r="AF13" s="27" t="str">
        <f>IF(Matrix!AF13="Y", AF$1, IF(Matrix!AF13="O", "Optional: "&amp;""&amp;AF$1, ""))</f>
        <v/>
      </c>
      <c r="AG13" s="27" t="str">
        <f>IF(Matrix!AG13="Y", AG$1, IF(Matrix!AG13="O", "Optional: "&amp;""&amp;AG$1, ""))</f>
        <v/>
      </c>
      <c r="AH13" s="27" t="str">
        <f>IF(Matrix!AH13="Y", AH$1, IF(Matrix!AH13="O", "Optional: "&amp;""&amp;AH$1, ""))</f>
        <v/>
      </c>
      <c r="AI13" s="27" t="str">
        <f>IF(Matrix!AI13="Y", AI$1, IF(Matrix!AI13="O", "Optional: "&amp;""&amp;AI$1, ""))</f>
        <v/>
      </c>
      <c r="AJ13" s="27" t="str">
        <f>IF(Matrix!AJ13="Y", AJ$1, IF(Matrix!AJ13="O", "Optional: "&amp;""&amp;AJ$1, ""))</f>
        <v/>
      </c>
      <c r="AK13" s="27" t="str">
        <f>IF(Matrix!AK13="Y", AK$1, IF(Matrix!AK13="O", "Optional: "&amp;""&amp;AK$1, ""))</f>
        <v/>
      </c>
      <c r="AL13" s="27" t="str">
        <f>IF(Matrix!AL13="Y", AL$1, IF(Matrix!AL13="O", "Optional: "&amp;""&amp;AL$1, ""))</f>
        <v/>
      </c>
      <c r="AM13" s="27" t="str">
        <f>IF(Matrix!AM13="Y", AM$1, IF(Matrix!AM13="O", "Optional: "&amp;""&amp;AM$1, ""))</f>
        <v/>
      </c>
      <c r="AN13" s="27" t="str">
        <f>IF(Matrix!AN13="Y", AN$1, IF(Matrix!AN13="O", "Optional: "&amp;""&amp;AN$1, ""))</f>
        <v/>
      </c>
      <c r="AO13" s="27" t="str">
        <f>IF(Matrix!AO13="Y", AO$1, IF(Matrix!AO13="O", "Optional: "&amp;""&amp;AO$1, ""))</f>
        <v/>
      </c>
      <c r="AP13" s="27" t="str">
        <f>IF(Matrix!AP13="Y", AP$1, IF(Matrix!AP13="O", "Optional: "&amp;""&amp;AP$1, ""))</f>
        <v/>
      </c>
      <c r="AR13" s="27" t="str">
        <f>IF(Matrix!AR13="Y", AR$1, IF(Matrix!AR13="O", "Optional: "&amp;""&amp;AR$1, ""))</f>
        <v/>
      </c>
      <c r="AS13" s="27" t="str">
        <f>IF(Matrix!AS13="Y", AS$1, IF(Matrix!AS13="O", "Optional: "&amp;""&amp;AS$1, ""))</f>
        <v/>
      </c>
      <c r="AT13" s="27" t="str">
        <f>IF(Matrix!AT13="Y", AT$1, IF(Matrix!AT13="C", AT$1&amp;""&amp;": Required for all groups who use a Board of Directors", ""))</f>
        <v/>
      </c>
      <c r="AU13" s="27" t="str">
        <f>IF(Matrix!AU13="Y", AU$1, IF(Matrix!AU13="O", "Optional: "&amp;""&amp;AU$1, ""))</f>
        <v/>
      </c>
      <c r="AW13" s="27" t="str">
        <f>IF(Matrix!AW13="Y", AW$1, IF(Matrix!AW13="O", "Optional: "&amp;""&amp;AW$1, ""))</f>
        <v>Optional: DEA</v>
      </c>
      <c r="AX13" s="27" t="str">
        <f>IF(Matrix!AX13="Y", AX$1, IF(Matrix!AX13="O", "Optional: "&amp;""&amp;AX$1, ""))</f>
        <v/>
      </c>
      <c r="AY13" s="27" t="str">
        <f>IF(Matrix!AY13="Y", AY$1, IF(Matrix!AY13="E", "Group: "&amp;""&amp;AY$1, ""))</f>
        <v>Group: EFT with Voided Check / Bank Letter</v>
      </c>
      <c r="AZ13" s="27" t="str">
        <f>IF(Matrix!AZ13="Y", AZ$1, IF(Matrix!AZ13="O", "Optional: "&amp;""&amp;AZ$1, ""))</f>
        <v/>
      </c>
      <c r="BA13" s="27" t="str">
        <f>IF(Matrix!BA13="Y", BA$1, IF(Matrix!BA13="O", "Optional: "&amp;""&amp;BA$1, ""))</f>
        <v/>
      </c>
      <c r="BB13" s="27" t="str">
        <f>IF(Matrix!BB13="Y", BB$1, IF(Matrix!BB13="O", "Optional: "&amp;""&amp;BB$1, ""))</f>
        <v>Optional: Fluoride</v>
      </c>
      <c r="BC13" s="27" t="str">
        <f>IF(Matrix!BC13="Y", BC$1, IF(Matrix!BC13="O", "Optional: "&amp;""&amp;BC$1, IF(Matrix!BC13="R", "Groups Only: "&amp;""&amp;BC$1, "")))</f>
        <v/>
      </c>
      <c r="BD13" s="27" t="str">
        <f>IF(Matrix!BD13="Y", BD$1, IF(Matrix!BD13="O", "Optional: "&amp;""&amp;BD$1, ""))</f>
        <v/>
      </c>
      <c r="BE13" s="27" t="str">
        <f>IF(Matrix!BE13="Y", BE$1, IF(Matrix!BE13="O", "Optional: "&amp;""&amp;BE$1, IF(Matrix!BE13="C", Matrix!BZ13, "")))</f>
        <v/>
      </c>
      <c r="BF13" s="27" t="str">
        <f>IF(Matrix!BF13="Y", BF$1, IF(Matrix!BF13="O", "Optional: "&amp;""&amp;BF$1, ""))</f>
        <v/>
      </c>
      <c r="BG13" s="27" t="str">
        <f>IF(Matrix!BG13="Y", BG$1, IF(Matrix!BG13="O", "Optional: "&amp;""&amp;BG$1, ""))</f>
        <v/>
      </c>
      <c r="BH13" s="27" t="str">
        <f>IF(Matrix!BH13="Y", BH$1, IF(Matrix!BH13="O", "Optional: "&amp;""&amp;BH$1, ""))</f>
        <v/>
      </c>
      <c r="BI13" s="27" t="str">
        <f>IF(Matrix!BI13="Y", BI$1, IF(Matrix!BI13="O", "Optional: "&amp;""&amp;BI$1, IF(Matrix!BI13="E",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 s="27" t="str">
        <f>IF(Matrix!BJ13="Y", BJ$1, IF(Matrix!BJ13="O", "Optional: "&amp;""&amp;BJ$1, ""))</f>
        <v/>
      </c>
      <c r="BK13" s="27" t="str">
        <f>IF(Matrix!BK13="Y", BK$1, IF(Matrix!BK13="O", "Optional: "&amp;""&amp;BK$1, ""))</f>
        <v/>
      </c>
      <c r="BL13" s="27" t="str">
        <f>IF(Matrix!BL13="Y", BL$1, IF(Matrix!BL13="O", "Optional: "&amp;""&amp;BL$1, ""))</f>
        <v/>
      </c>
      <c r="BM13" s="27" t="str">
        <f>IF(Matrix!BM13="Y", BM$1, IF(Matrix!BM13="O", "Optional: "&amp;""&amp;BM$1, ""))</f>
        <v>W9</v>
      </c>
      <c r="BN13" s="27" t="str">
        <f>Matrix!BN13</f>
        <v>Y</v>
      </c>
      <c r="BO13" s="29" t="str">
        <f>CONCATENATE(IF(OR(D13="E3",D13="FC"), "THIS IS NOT A STANDALONE SPECIALTY.  YOU MUST ENROLL IN AT LEAST ONE OTHER SPECIALTY IN ADDITION TO THIS."&amp;""&amp;CHAR(10)&amp;""&amp;CHAR(10),""),"You can choose to enroll using one of the following types: "&amp;""&amp;CHAR(10),IF(G13="A", "&gt;Atypical"&amp;""&amp;CHAR(10), ""),IF(H13="I", "&gt;Individual"&amp;""&amp;CHAR(10), ""),IF(I13="N", "&gt;Individual within a Group"&amp;""&amp;CHAR(10), ""),IF(J13="G", "&gt;Group"&amp;""&amp;CHAR(10), ""),CHAR(10),IF(BN13="Y", "You must be a Medicare Provider to apply with this type and specialty"&amp;""&amp;CHAR(10), ""),IF(BN13="Y", CHAR(10), ""),"You must submit the following documents: "&amp;""&amp;CHAR(10),IF(K13&lt;&gt;"", "&gt;"&amp;""&amp;K13&amp;""&amp;CHAR(10), ""), IF(L13&lt;&gt;"", "&gt;"&amp;""&amp;L13&amp;""&amp;CHAR(10), ""),IF(W13&lt;&gt;"", "&gt;"&amp;""&amp;W13&amp;""&amp;CHAR(10), ""),IF(N13&lt;&gt;"", "&gt;"&amp;""&amp;N13&amp;""&amp;CHAR(10), ""),IF(O13&lt;&gt;"", "&gt;"&amp;""&amp;O13&amp;""&amp;CHAR(10), ""),IF(M13&lt;&gt;"", "&gt;"&amp;""&amp;M13&amp;""&amp;CHAR(10), ""),IF(AI13&lt;&gt;"", "&gt;"&amp;""&amp;AI13&amp;""&amp;CHAR(10), ""),IF(P13&lt;&gt;"", "&gt;"&amp;""&amp;P13&amp;""&amp;CHAR(10), ""),IF(Q13&lt;&gt;"", "&gt;"&amp;""&amp;Q13&amp;""&amp;CHAR(10), ""),IF(R13&lt;&gt;"", "&gt;"&amp;""&amp;R13&amp;""&amp;CHAR(10), Search!C18),IF(S13&lt;&gt;"", "&gt;"&amp;""&amp;S13&amp;""&amp;CHAR(10), ""),IF(T13&lt;&gt;"", "&gt;"&amp;""&amp;T13&amp;""&amp;CHAR(10), ""),IF(U13&lt;&gt;"", "&gt;"&amp;""&amp;U13&amp;""&amp;CHAR(10), ""),IF(V13&lt;&gt;"", "&gt;"&amp;""&amp;V13&amp;""&amp;CHAR(10), ""),IF(X13&lt;&gt;"", "&gt;"&amp;""&amp;X13&amp;""&amp;CHAR(10), ""),IF(Y13&lt;&gt;"", "&gt;"&amp;""&amp;Y13&amp;""&amp;CHAR(10), ""),IF(AA13&lt;&gt;"", "&gt;"&amp;""&amp;AA13&amp;""&amp;CHAR(10), ""),IF(AB13&lt;&gt;"", "&gt;"&amp;""&amp;AB13&amp;""&amp;CHAR(10), ""),IF(AC13&lt;&gt;"", "&gt;"&amp;""&amp;AC13&amp;""&amp;CHAR(10), ""),IF(AD13&lt;&gt;"", "&gt;"&amp;""&amp;AD13&amp;""&amp;CHAR(10), ""),IF(AE13&lt;&gt;"", "&gt;"&amp;""&amp;AE13&amp;""&amp;CHAR(10), ""),IF(AF13&lt;&gt;"", "&gt;"&amp;""&amp;AF13&amp;""&amp;CHAR(10), ""),IF(AG13&lt;&gt;"", "&gt;"&amp;""&amp;AG13&amp;""&amp;CHAR(10), ""),IF(AH13&lt;&gt;"", "&gt;"&amp;""&amp;AH13&amp;""&amp;CHAR(10), ""),IF(AJ13&lt;&gt;"", "&gt;"&amp;""&amp;AJ13&amp;""&amp;CHAR(10), ""),IF(AK13&lt;&gt;"", "&gt;"&amp;""&amp;AK13&amp;""&amp;CHAR(10), ""),IF(AL13&lt;&gt;"", "&gt;"&amp;""&amp;AL13&amp;""&amp;CHAR(10), ""),IF(AM13&lt;&gt;"", "&gt;"&amp;""&amp;AM13&amp;""&amp;CHAR(10), ""),IF(AN13&lt;&gt;"", "&gt;"&amp;""&amp;AN13&amp;""&amp;CHAR(10), ""),IF(AP13&lt;&gt;"", "&gt;"&amp;""&amp;AP13&amp;""&amp;CHAR(10), ""),IF(AR13&lt;&gt;"", "&gt;"&amp;""&amp;AR13&amp;""&amp;CHAR(10), ""),IF(AS13&lt;&gt;"", "&gt;"&amp;""&amp;AS13&amp;""&amp;CHAR(10), ""),IF(AT13&lt;&gt;"", "&gt;"&amp;""&amp;AT13&amp;""&amp;CHAR(10), ""),IF(AV13&lt;&gt;"", "&gt;"&amp;""&amp;AV13&amp;""&amp;CHAR(10), ""),IF(AW13&lt;&gt;"", "&gt;"&amp;""&amp;AW13&amp;""&amp;CHAR(10), ""),IF(AX13&lt;&gt;"", "&gt;"&amp;""&amp;AX13&amp;""&amp;CHAR(10), ""),IF(AU13&lt;&gt;"", "&gt;"&amp;""&amp;AU13&amp;""&amp;CHAR(10), ""),IF(AZ13&lt;&gt;"", "&gt;"&amp;""&amp;AZ13&amp;""&amp;CHAR(10), ""),IF(BA13&lt;&gt;"", "&gt;"&amp;""&amp;BA13&amp;""&amp;CHAR(10), ""),IF(BB13&lt;&gt;"", "&gt;"&amp;""&amp;BB13&amp;""&amp;CHAR(10), ""),IF(BC13&lt;&gt;"", "&gt;"&amp;""&amp;BC13&amp;""&amp;CHAR(10), ""),IF(BD13&lt;&gt;"", "&gt;"&amp;""&amp;BD13&amp;""&amp;CHAR(10), ""),IF(BG13&lt;&gt;"", "&gt;"&amp;""&amp;BG13&amp;""&amp;CHAR(10), ""),IF(BE13&lt;&gt;"", "&gt;"&amp;""&amp;BE13&amp;""&amp;CHAR(10), ""),IF(BF13&lt;&gt;"", "&gt;"&amp;""&amp;BF13&amp;""&amp;CHAR(10), ""),IF(BH13&lt;&gt;"", "&gt;"&amp;""&amp;BH13&amp;""&amp;CHAR(10), ""),IF(BI13&lt;&gt;"", "&gt;"&amp;""&amp;BI13&amp;""&amp;CHAR(10), ""),IF(BJ13&lt;&gt;"", "&gt;"&amp;""&amp;BJ13&amp;""&amp;CHAR(10), ""),IF(BK13&lt;&gt;"", "&gt;"&amp;""&amp;BK13&amp;""&amp;CHAR(10), ""),IF(BL13&lt;&gt;"", "&gt;"&amp;""&amp;BL13&amp;""&amp;CHAR(10), ""),IF(AY13&lt;&gt;"", "&gt;"&amp;""&amp;AY13&amp;""&amp;CHAR(10), ""),IF(BM13&lt;&gt;"", "&gt;"&amp;""&amp;BM13,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 spans="1:67" ht="22.35" customHeight="1" x14ac:dyDescent="0.25">
      <c r="A14" s="27" t="str">
        <f>Matrix!A14</f>
        <v>0116</v>
      </c>
      <c r="B14" s="27" t="str">
        <f>Matrix!B14</f>
        <v>01</v>
      </c>
      <c r="C14" s="27" t="str">
        <f>Matrix!C14</f>
        <v>Physician, MD (Solo Practitioner)</v>
      </c>
      <c r="D14" s="27" t="str">
        <f>Matrix!D14</f>
        <v>16</v>
      </c>
      <c r="E14" s="27" t="str">
        <f>Matrix!E14</f>
        <v>Gynecology/Obstetrics</v>
      </c>
      <c r="F14" s="27" t="str">
        <f>Matrix!F14</f>
        <v>BF</v>
      </c>
      <c r="G14" s="27" t="str">
        <f>Matrix!G14</f>
        <v>X</v>
      </c>
      <c r="H14" s="27" t="str">
        <f>Matrix!H14</f>
        <v>I</v>
      </c>
      <c r="I14" s="27" t="str">
        <f>Matrix!I14</f>
        <v>N</v>
      </c>
      <c r="J14" s="27" t="str">
        <f>Matrix!J14</f>
        <v>X</v>
      </c>
      <c r="K14" s="27" t="str">
        <f>IF(Matrix!K14="Y", K$1, IF(Matrix!K14="O", "Optional: "&amp;""&amp;K$1, IF(Matrix!K14="C", Table1[[#This Row],[Clarifying Text for Attachment and Checklist
]], "")))</f>
        <v>License: General</v>
      </c>
      <c r="L14" s="27" t="str">
        <f>IF(Matrix!L14="Y", L$1, IF(Matrix!L14="O", "Optional: "&amp;""&amp;L$1, ""))</f>
        <v/>
      </c>
      <c r="M14" s="27" t="str">
        <f>IF(Matrix!M14="Y", M$1, IF(Matrix!M14="O", "Optional: "&amp;""&amp;M$1, ""))</f>
        <v/>
      </c>
      <c r="N14" s="27" t="str">
        <f>IF(Matrix!N14="Y", N$1, IF(Matrix!N14="O", "Optional: "&amp;""&amp;N$1, ""))</f>
        <v/>
      </c>
      <c r="O14" s="27" t="str">
        <f>IF(Matrix!O14="Y", O$1, IF(Matrix!O14="O", "Optional: "&amp;""&amp;O$1, ""))</f>
        <v/>
      </c>
      <c r="P14" s="27" t="str">
        <f>IF(Matrix!P14="Y", P$1, IF(Matrix!P14="O", "Optional: "&amp;""&amp;P$1, ""))</f>
        <v/>
      </c>
      <c r="Q14" s="27" t="str">
        <f>IF(Matrix!Q14="Y", Q$1, IF(Matrix!Q14="O", "Optional: "&amp;""&amp;Q$1, ""))</f>
        <v/>
      </c>
      <c r="R14" s="27" t="str">
        <f>IF(Matrix!R14="Y", R$1, IF(Matrix!R14="O", "Optional: "&amp;""&amp;R$1, ""))</f>
        <v/>
      </c>
      <c r="S14" s="27" t="str">
        <f>IF(Matrix!S14="Y", S$1, IF(Matrix!S14="O", "Optional: "&amp;""&amp;S$1, ""))</f>
        <v/>
      </c>
      <c r="T14" s="27" t="str">
        <f>IF(Matrix!T14="Y", T$1, IF(Matrix!T14="O", "Optional: "&amp;""&amp;T$1, ""))</f>
        <v/>
      </c>
      <c r="U14" s="27" t="str">
        <f>IF(Matrix!U14="Y", U$1, IF(Matrix!U14="O", "Optional: "&amp;""&amp;U$1, ""))</f>
        <v/>
      </c>
      <c r="V14" s="27" t="str">
        <f>IF(Matrix!V14="Y", V$1, IF(Matrix!V14="O", "Optional: "&amp;""&amp;V$1, ""))</f>
        <v/>
      </c>
      <c r="W14" s="27" t="str">
        <f>IF(Matrix!W14="Y", W$1, IF(Matrix!W14="O", "Optional: "&amp;""&amp;W$1, ""))</f>
        <v/>
      </c>
      <c r="X14" s="27" t="str">
        <f>IF(Matrix!X14="Y", X$1, IF(Matrix!X14="O", "Optional: "&amp;""&amp;X$1, ""))</f>
        <v/>
      </c>
      <c r="Y14" s="27" t="str">
        <f>IF(Matrix!Y14="Y", Y$1, IF(Matrix!Y14="O", "Optional: "&amp;""&amp;Y$1, ""))</f>
        <v/>
      </c>
      <c r="AA14" s="27" t="str">
        <f>IF(Matrix!AA14="Y", AA$1, IF(Matrix!AA14="O", "Optional: "&amp;""&amp;AA$1, ""))</f>
        <v/>
      </c>
      <c r="AB14" s="27" t="str">
        <f>IF(Matrix!AB14="Y", AB$1, IF(Matrix!AB14="O", "Optional: "&amp;""&amp;AB$1, ""))</f>
        <v/>
      </c>
      <c r="AC14" s="27" t="str">
        <f>IF(Matrix!AC14="Y", AC$1, IF(Matrix!AC14="O", "Optional: "&amp;""&amp;AC$1, ""))</f>
        <v/>
      </c>
      <c r="AD14" s="27" t="str">
        <f>IF(Matrix!AD14="Y", AD$1, IF(Matrix!AD14="O", "Optional: "&amp;""&amp;AD$1, ""))</f>
        <v/>
      </c>
      <c r="AE14" s="27" t="str">
        <f>IF(Matrix!AE14="Y", AE$1, IF(Matrix!AE14="O", "Optional: "&amp;""&amp;AE$1, ""))</f>
        <v/>
      </c>
      <c r="AF14" s="27" t="str">
        <f>IF(Matrix!AF14="Y", AF$1, IF(Matrix!AF14="O", "Optional: "&amp;""&amp;AF$1, ""))</f>
        <v/>
      </c>
      <c r="AG14" s="27" t="str">
        <f>IF(Matrix!AG14="Y", AG$1, IF(Matrix!AG14="O", "Optional: "&amp;""&amp;AG$1, ""))</f>
        <v/>
      </c>
      <c r="AH14" s="27" t="str">
        <f>IF(Matrix!AH14="Y", AH$1, IF(Matrix!AH14="O", "Optional: "&amp;""&amp;AH$1, ""))</f>
        <v/>
      </c>
      <c r="AI14" s="27" t="str">
        <f>IF(Matrix!AI14="Y", AI$1, IF(Matrix!AI14="O", "Optional: "&amp;""&amp;AI$1, ""))</f>
        <v/>
      </c>
      <c r="AJ14" s="27" t="str">
        <f>IF(Matrix!AJ14="Y", AJ$1, IF(Matrix!AJ14="O", "Optional: "&amp;""&amp;AJ$1, ""))</f>
        <v/>
      </c>
      <c r="AK14" s="27" t="str">
        <f>IF(Matrix!AK14="Y", AK$1, IF(Matrix!AK14="O", "Optional: "&amp;""&amp;AK$1, ""))</f>
        <v/>
      </c>
      <c r="AL14" s="27" t="str">
        <f>IF(Matrix!AL14="Y", AL$1, IF(Matrix!AL14="O", "Optional: "&amp;""&amp;AL$1, ""))</f>
        <v/>
      </c>
      <c r="AM14" s="27" t="str">
        <f>IF(Matrix!AM14="Y", AM$1, IF(Matrix!AM14="O", "Optional: "&amp;""&amp;AM$1, ""))</f>
        <v/>
      </c>
      <c r="AN14" s="27" t="str">
        <f>IF(Matrix!AN14="Y", AN$1, IF(Matrix!AN14="O", "Optional: "&amp;""&amp;AN$1, ""))</f>
        <v/>
      </c>
      <c r="AO14" s="27" t="str">
        <f>IF(Matrix!AO14="Y", AO$1, IF(Matrix!AO14="O", "Optional: "&amp;""&amp;AO$1, ""))</f>
        <v/>
      </c>
      <c r="AP14" s="27" t="str">
        <f>IF(Matrix!AP14="Y", AP$1, IF(Matrix!AP14="O", "Optional: "&amp;""&amp;AP$1, ""))</f>
        <v/>
      </c>
      <c r="AR14" s="27" t="str">
        <f>IF(Matrix!AR14="Y", AR$1, IF(Matrix!AR14="O", "Optional: "&amp;""&amp;AR$1, ""))</f>
        <v/>
      </c>
      <c r="AS14" s="27" t="str">
        <f>IF(Matrix!AS14="Y", AS$1, IF(Matrix!AS14="O", "Optional: "&amp;""&amp;AS$1, ""))</f>
        <v/>
      </c>
      <c r="AT14" s="27" t="str">
        <f>IF(Matrix!AT14="Y", AT$1, IF(Matrix!AT14="C", AT$1&amp;""&amp;": Required for all groups who use a Board of Directors", ""))</f>
        <v/>
      </c>
      <c r="AU14" s="27" t="str">
        <f>IF(Matrix!AU14="Y", AU$1, IF(Matrix!AU14="O", "Optional: "&amp;""&amp;AU$1, ""))</f>
        <v/>
      </c>
      <c r="AW14" s="27" t="str">
        <f>IF(Matrix!AW14="Y", AW$1, IF(Matrix!AW14="O", "Optional: "&amp;""&amp;AW$1, ""))</f>
        <v>Optional: DEA</v>
      </c>
      <c r="AX14" s="27" t="str">
        <f>IF(Matrix!AX14="Y", AX$1, IF(Matrix!AX14="O", "Optional: "&amp;""&amp;AX$1, ""))</f>
        <v/>
      </c>
      <c r="AY14" s="27" t="str">
        <f>IF(Matrix!AY14="Y", AY$1, IF(Matrix!AY14="E", "Group: "&amp;""&amp;AY$1, ""))</f>
        <v>Group: EFT with Voided Check / Bank Letter</v>
      </c>
      <c r="AZ14" s="27" t="str">
        <f>IF(Matrix!AZ14="Y", AZ$1, IF(Matrix!AZ14="O", "Optional: "&amp;""&amp;AZ$1, ""))</f>
        <v>Optional: EPSDT</v>
      </c>
      <c r="BA14" s="27" t="str">
        <f>IF(Matrix!BA14="Y", BA$1, IF(Matrix!BA14="O", "Optional: "&amp;""&amp;BA$1, ""))</f>
        <v/>
      </c>
      <c r="BB14" s="27" t="str">
        <f>IF(Matrix!BB14="Y", BB$1, IF(Matrix!BB14="O", "Optional: "&amp;""&amp;BB$1, ""))</f>
        <v>Optional: Fluoride</v>
      </c>
      <c r="BC14" s="27" t="str">
        <f>IF(Matrix!BC14="Y", BC$1, IF(Matrix!BC14="O", "Optional: "&amp;""&amp;BC$1, IF(Matrix!BC14="R", "Groups Only: "&amp;""&amp;BC$1, "")))</f>
        <v/>
      </c>
      <c r="BD14" s="27" t="str">
        <f>IF(Matrix!BD14="Y", BD$1, IF(Matrix!BD14="O", "Optional: "&amp;""&amp;BD$1, ""))</f>
        <v/>
      </c>
      <c r="BE14" s="27" t="str">
        <f>IF(Matrix!BE14="Y", BE$1, IF(Matrix!BE14="O", "Optional: "&amp;""&amp;BE$1, IF(Matrix!BE14="C", Matrix!BZ14, "")))</f>
        <v>Optional: PCP Required</v>
      </c>
      <c r="BF14" s="27" t="str">
        <f>IF(Matrix!BF14="Y", BF$1, IF(Matrix!BF14="O", "Optional: "&amp;""&amp;BF$1, ""))</f>
        <v/>
      </c>
      <c r="BG14" s="27" t="str">
        <f>IF(Matrix!BG14="Y", BG$1, IF(Matrix!BG14="O", "Optional: "&amp;""&amp;BG$1, ""))</f>
        <v/>
      </c>
      <c r="BH14" s="27" t="str">
        <f>IF(Matrix!BH14="Y", BH$1, IF(Matrix!BH14="O", "Optional: "&amp;""&amp;BH$1, ""))</f>
        <v/>
      </c>
      <c r="BI14" s="27" t="str">
        <f>IF(Matrix!BI14="Y", BI$1, IF(Matrix!BI14="O", "Optional: "&amp;""&amp;BI$1, IF(Matrix!BI14="E",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 s="27" t="str">
        <f>IF(Matrix!BJ14="Y", BJ$1, IF(Matrix!BJ14="O", "Optional: "&amp;""&amp;BJ$1, ""))</f>
        <v/>
      </c>
      <c r="BK14" s="27" t="str">
        <f>IF(Matrix!BK14="Y", BK$1, IF(Matrix!BK14="O", "Optional: "&amp;""&amp;BK$1, ""))</f>
        <v/>
      </c>
      <c r="BL14" s="27" t="str">
        <f>IF(Matrix!BL14="Y", BL$1, IF(Matrix!BL14="O", "Optional: "&amp;""&amp;BL$1, ""))</f>
        <v/>
      </c>
      <c r="BM14" s="27" t="str">
        <f>IF(Matrix!BM14="Y", BM$1, IF(Matrix!BM14="O", "Optional: "&amp;""&amp;BM$1, ""))</f>
        <v>W9</v>
      </c>
      <c r="BN14" s="27" t="str">
        <f>Matrix!BN14</f>
        <v>Y</v>
      </c>
      <c r="BO14" s="29" t="str">
        <f>CONCATENATE(IF(OR(D14="E3",D14="FC"), "THIS IS NOT A STANDALONE SPECIALTY.  YOU MUST ENROLL IN AT LEAST ONE OTHER SPECIALTY IN ADDITION TO THIS."&amp;""&amp;CHAR(10)&amp;""&amp;CHAR(10),""),"You can choose to enroll using one of the following types: "&amp;""&amp;CHAR(10),IF(G14="A", "&gt;Atypical"&amp;""&amp;CHAR(10), ""),IF(H14="I", "&gt;Individual"&amp;""&amp;CHAR(10), ""),IF(I14="N", "&gt;Individual within a Group"&amp;""&amp;CHAR(10), ""),IF(J14="G", "&gt;Group"&amp;""&amp;CHAR(10), ""),CHAR(10),IF(BN14="Y", "You must be a Medicare Provider to apply with this type and specialty"&amp;""&amp;CHAR(10), ""),IF(BN14="Y", CHAR(10), ""),"You must submit the following documents: "&amp;""&amp;CHAR(10),IF(K14&lt;&gt;"", "&gt;"&amp;""&amp;K14&amp;""&amp;CHAR(10), ""), IF(L14&lt;&gt;"", "&gt;"&amp;""&amp;L14&amp;""&amp;CHAR(10), ""),IF(W14&lt;&gt;"", "&gt;"&amp;""&amp;W14&amp;""&amp;CHAR(10), ""),IF(N14&lt;&gt;"", "&gt;"&amp;""&amp;N14&amp;""&amp;CHAR(10), ""),IF(O14&lt;&gt;"", "&gt;"&amp;""&amp;O14&amp;""&amp;CHAR(10), ""),IF(M14&lt;&gt;"", "&gt;"&amp;""&amp;M14&amp;""&amp;CHAR(10), ""),IF(AI14&lt;&gt;"", "&gt;"&amp;""&amp;AI14&amp;""&amp;CHAR(10), ""),IF(P14&lt;&gt;"", "&gt;"&amp;""&amp;P14&amp;""&amp;CHAR(10), ""),IF(Q14&lt;&gt;"", "&gt;"&amp;""&amp;Q14&amp;""&amp;CHAR(10), ""),IF(R14&lt;&gt;"", "&gt;"&amp;""&amp;R14&amp;""&amp;CHAR(10), Search!C19),IF(S14&lt;&gt;"", "&gt;"&amp;""&amp;S14&amp;""&amp;CHAR(10), ""),IF(T14&lt;&gt;"", "&gt;"&amp;""&amp;T14&amp;""&amp;CHAR(10), ""),IF(U14&lt;&gt;"", "&gt;"&amp;""&amp;U14&amp;""&amp;CHAR(10), ""),IF(V14&lt;&gt;"", "&gt;"&amp;""&amp;V14&amp;""&amp;CHAR(10), ""),IF(X14&lt;&gt;"", "&gt;"&amp;""&amp;X14&amp;""&amp;CHAR(10), ""),IF(Y14&lt;&gt;"", "&gt;"&amp;""&amp;Y14&amp;""&amp;CHAR(10), ""),IF(AA14&lt;&gt;"", "&gt;"&amp;""&amp;AA14&amp;""&amp;CHAR(10), ""),IF(AB14&lt;&gt;"", "&gt;"&amp;""&amp;AB14&amp;""&amp;CHAR(10), ""),IF(AC14&lt;&gt;"", "&gt;"&amp;""&amp;AC14&amp;""&amp;CHAR(10), ""),IF(AD14&lt;&gt;"", "&gt;"&amp;""&amp;AD14&amp;""&amp;CHAR(10), ""),IF(AE14&lt;&gt;"", "&gt;"&amp;""&amp;AE14&amp;""&amp;CHAR(10), ""),IF(AF14&lt;&gt;"", "&gt;"&amp;""&amp;AF14&amp;""&amp;CHAR(10), ""),IF(AG14&lt;&gt;"", "&gt;"&amp;""&amp;AG14&amp;""&amp;CHAR(10), ""),IF(AH14&lt;&gt;"", "&gt;"&amp;""&amp;AH14&amp;""&amp;CHAR(10), ""),IF(AJ14&lt;&gt;"", "&gt;"&amp;""&amp;AJ14&amp;""&amp;CHAR(10), ""),IF(AK14&lt;&gt;"", "&gt;"&amp;""&amp;AK14&amp;""&amp;CHAR(10), ""),IF(AL14&lt;&gt;"", "&gt;"&amp;""&amp;AL14&amp;""&amp;CHAR(10), ""),IF(AM14&lt;&gt;"", "&gt;"&amp;""&amp;AM14&amp;""&amp;CHAR(10), ""),IF(AN14&lt;&gt;"", "&gt;"&amp;""&amp;AN14&amp;""&amp;CHAR(10), ""),IF(AP14&lt;&gt;"", "&gt;"&amp;""&amp;AP14&amp;""&amp;CHAR(10), ""),IF(AR14&lt;&gt;"", "&gt;"&amp;""&amp;AR14&amp;""&amp;CHAR(10), ""),IF(AS14&lt;&gt;"", "&gt;"&amp;""&amp;AS14&amp;""&amp;CHAR(10), ""),IF(AT14&lt;&gt;"", "&gt;"&amp;""&amp;AT14&amp;""&amp;CHAR(10), ""),IF(AV14&lt;&gt;"", "&gt;"&amp;""&amp;AV14&amp;""&amp;CHAR(10), ""),IF(AW14&lt;&gt;"", "&gt;"&amp;""&amp;AW14&amp;""&amp;CHAR(10), ""),IF(AX14&lt;&gt;"", "&gt;"&amp;""&amp;AX14&amp;""&amp;CHAR(10), ""),IF(AU14&lt;&gt;"", "&gt;"&amp;""&amp;AU14&amp;""&amp;CHAR(10), ""),IF(AZ14&lt;&gt;"", "&gt;"&amp;""&amp;AZ14&amp;""&amp;CHAR(10), ""),IF(BA14&lt;&gt;"", "&gt;"&amp;""&amp;BA14&amp;""&amp;CHAR(10), ""),IF(BB14&lt;&gt;"", "&gt;"&amp;""&amp;BB14&amp;""&amp;CHAR(10), ""),IF(BC14&lt;&gt;"", "&gt;"&amp;""&amp;BC14&amp;""&amp;CHAR(10), ""),IF(BD14&lt;&gt;"", "&gt;"&amp;""&amp;BD14&amp;""&amp;CHAR(10), ""),IF(BG14&lt;&gt;"", "&gt;"&amp;""&amp;BG14&amp;""&amp;CHAR(10), ""),IF(BE14&lt;&gt;"", "&gt;"&amp;""&amp;BE14&amp;""&amp;CHAR(10), ""),IF(BF14&lt;&gt;"", "&gt;"&amp;""&amp;BF14&amp;""&amp;CHAR(10), ""),IF(BH14&lt;&gt;"", "&gt;"&amp;""&amp;BH14&amp;""&amp;CHAR(10), ""),IF(BI14&lt;&gt;"", "&gt;"&amp;""&amp;BI14&amp;""&amp;CHAR(10), ""),IF(BJ14&lt;&gt;"", "&gt;"&amp;""&amp;BJ14&amp;""&amp;CHAR(10), ""),IF(BK14&lt;&gt;"", "&gt;"&amp;""&amp;BK14&amp;""&amp;CHAR(10), ""),IF(BL14&lt;&gt;"", "&gt;"&amp;""&amp;BL14&amp;""&amp;CHAR(10), ""),IF(AY14&lt;&gt;"", "&gt;"&amp;""&amp;AY14&amp;""&amp;CHAR(10), ""),IF(BM14&lt;&gt;"", "&gt;"&amp;""&amp;BM14, ""))</f>
        <v>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 spans="1:67" ht="22.35" customHeight="1" x14ac:dyDescent="0.25">
      <c r="A15" s="27" t="str">
        <f>Matrix!A15</f>
        <v>0118</v>
      </c>
      <c r="B15" s="27" t="str">
        <f>Matrix!B15</f>
        <v>01</v>
      </c>
      <c r="C15" s="27" t="str">
        <f>Matrix!C15</f>
        <v>Physician, MD (Solo Practitioner)</v>
      </c>
      <c r="D15" s="27" t="str">
        <f>Matrix!D15</f>
        <v>18</v>
      </c>
      <c r="E15" s="27" t="str">
        <f>Matrix!E15</f>
        <v>Ophthalmology</v>
      </c>
      <c r="F15" s="27" t="str">
        <f>Matrix!F15</f>
        <v>BF</v>
      </c>
      <c r="G15" s="27" t="str">
        <f>Matrix!G15</f>
        <v>X</v>
      </c>
      <c r="H15" s="27" t="str">
        <f>Matrix!H15</f>
        <v>I</v>
      </c>
      <c r="I15" s="27" t="str">
        <f>Matrix!I15</f>
        <v>N</v>
      </c>
      <c r="J15" s="27" t="str">
        <f>Matrix!J15</f>
        <v>X</v>
      </c>
      <c r="K15" s="27" t="str">
        <f>IF(Matrix!K15="Y", K$1, IF(Matrix!K15="O", "Optional: "&amp;""&amp;K$1, IF(Matrix!K15="C", Table1[[#This Row],[Clarifying Text for Attachment and Checklist
]], "")))</f>
        <v>License: General</v>
      </c>
      <c r="L15" s="27" t="str">
        <f>IF(Matrix!L15="Y", L$1, IF(Matrix!L15="O", "Optional: "&amp;""&amp;L$1, ""))</f>
        <v/>
      </c>
      <c r="M15" s="27" t="str">
        <f>IF(Matrix!M15="Y", M$1, IF(Matrix!M15="O", "Optional: "&amp;""&amp;M$1, ""))</f>
        <v/>
      </c>
      <c r="N15" s="27" t="str">
        <f>IF(Matrix!N15="Y", N$1, IF(Matrix!N15="O", "Optional: "&amp;""&amp;N$1, ""))</f>
        <v/>
      </c>
      <c r="O15" s="27" t="str">
        <f>IF(Matrix!O15="Y", O$1, IF(Matrix!O15="O", "Optional: "&amp;""&amp;O$1, ""))</f>
        <v/>
      </c>
      <c r="P15" s="27" t="str">
        <f>IF(Matrix!P15="Y", P$1, IF(Matrix!P15="O", "Optional: "&amp;""&amp;P$1, ""))</f>
        <v/>
      </c>
      <c r="Q15" s="27" t="str">
        <f>IF(Matrix!Q15="Y", Q$1, IF(Matrix!Q15="O", "Optional: "&amp;""&amp;Q$1, ""))</f>
        <v/>
      </c>
      <c r="R15" s="27" t="str">
        <f>IF(Matrix!R15="Y", R$1, IF(Matrix!R15="O", "Optional: "&amp;""&amp;R$1, ""))</f>
        <v/>
      </c>
      <c r="S15" s="27" t="str">
        <f>IF(Matrix!S15="Y", S$1, IF(Matrix!S15="O", "Optional: "&amp;""&amp;S$1, ""))</f>
        <v/>
      </c>
      <c r="T15" s="27" t="str">
        <f>IF(Matrix!T15="Y", T$1, IF(Matrix!T15="O", "Optional: "&amp;""&amp;T$1, ""))</f>
        <v/>
      </c>
      <c r="U15" s="27" t="str">
        <f>IF(Matrix!U15="Y", U$1, IF(Matrix!U15="O", "Optional: "&amp;""&amp;U$1, ""))</f>
        <v/>
      </c>
      <c r="V15" s="27" t="str">
        <f>IF(Matrix!V15="Y", V$1, IF(Matrix!V15="O", "Optional: "&amp;""&amp;V$1, ""))</f>
        <v/>
      </c>
      <c r="W15" s="27" t="str">
        <f>IF(Matrix!W15="Y", W$1, IF(Matrix!W15="O", "Optional: "&amp;""&amp;W$1, ""))</f>
        <v/>
      </c>
      <c r="X15" s="27" t="str">
        <f>IF(Matrix!X15="Y", X$1, IF(Matrix!X15="O", "Optional: "&amp;""&amp;X$1, ""))</f>
        <v/>
      </c>
      <c r="Y15" s="27" t="str">
        <f>IF(Matrix!Y15="Y", Y$1, IF(Matrix!Y15="O", "Optional: "&amp;""&amp;Y$1, ""))</f>
        <v/>
      </c>
      <c r="AA15" s="27" t="str">
        <f>IF(Matrix!AA15="Y", AA$1, IF(Matrix!AA15="O", "Optional: "&amp;""&amp;AA$1, ""))</f>
        <v/>
      </c>
      <c r="AB15" s="27" t="str">
        <f>IF(Matrix!AB15="Y", AB$1, IF(Matrix!AB15="O", "Optional: "&amp;""&amp;AB$1, ""))</f>
        <v/>
      </c>
      <c r="AC15" s="27" t="str">
        <f>IF(Matrix!AC15="Y", AC$1, IF(Matrix!AC15="O", "Optional: "&amp;""&amp;AC$1, ""))</f>
        <v/>
      </c>
      <c r="AD15" s="27" t="str">
        <f>IF(Matrix!AD15="Y", AD$1, IF(Matrix!AD15="O", "Optional: "&amp;""&amp;AD$1, ""))</f>
        <v/>
      </c>
      <c r="AE15" s="27" t="str">
        <f>IF(Matrix!AE15="Y", AE$1, IF(Matrix!AE15="O", "Optional: "&amp;""&amp;AE$1, ""))</f>
        <v/>
      </c>
      <c r="AF15" s="27" t="str">
        <f>IF(Matrix!AF15="Y", AF$1, IF(Matrix!AF15="O", "Optional: "&amp;""&amp;AF$1, ""))</f>
        <v/>
      </c>
      <c r="AG15" s="27" t="str">
        <f>IF(Matrix!AG15="Y", AG$1, IF(Matrix!AG15="O", "Optional: "&amp;""&amp;AG$1, ""))</f>
        <v/>
      </c>
      <c r="AH15" s="27" t="str">
        <f>IF(Matrix!AH15="Y", AH$1, IF(Matrix!AH15="O", "Optional: "&amp;""&amp;AH$1, ""))</f>
        <v/>
      </c>
      <c r="AI15" s="27" t="str">
        <f>IF(Matrix!AI15="Y", AI$1, IF(Matrix!AI15="O", "Optional: "&amp;""&amp;AI$1, ""))</f>
        <v/>
      </c>
      <c r="AJ15" s="27" t="str">
        <f>IF(Matrix!AJ15="Y", AJ$1, IF(Matrix!AJ15="O", "Optional: "&amp;""&amp;AJ$1, ""))</f>
        <v/>
      </c>
      <c r="AK15" s="27" t="str">
        <f>IF(Matrix!AK15="Y", AK$1, IF(Matrix!AK15="O", "Optional: "&amp;""&amp;AK$1, ""))</f>
        <v/>
      </c>
      <c r="AL15" s="27" t="str">
        <f>IF(Matrix!AL15="Y", AL$1, IF(Matrix!AL15="O", "Optional: "&amp;""&amp;AL$1, ""))</f>
        <v/>
      </c>
      <c r="AM15" s="27" t="str">
        <f>IF(Matrix!AM15="Y", AM$1, IF(Matrix!AM15="O", "Optional: "&amp;""&amp;AM$1, ""))</f>
        <v/>
      </c>
      <c r="AN15" s="27" t="str">
        <f>IF(Matrix!AN15="Y", AN$1, IF(Matrix!AN15="O", "Optional: "&amp;""&amp;AN$1, ""))</f>
        <v/>
      </c>
      <c r="AO15" s="27" t="str">
        <f>IF(Matrix!AO15="Y", AO$1, IF(Matrix!AO15="O", "Optional: "&amp;""&amp;AO$1, ""))</f>
        <v/>
      </c>
      <c r="AP15" s="27" t="str">
        <f>IF(Matrix!AP15="Y", AP$1, IF(Matrix!AP15="O", "Optional: "&amp;""&amp;AP$1, ""))</f>
        <v/>
      </c>
      <c r="AR15" s="27" t="str">
        <f>IF(Matrix!AR15="Y", AR$1, IF(Matrix!AR15="O", "Optional: "&amp;""&amp;AR$1, ""))</f>
        <v/>
      </c>
      <c r="AS15" s="27" t="str">
        <f>IF(Matrix!AS15="Y", AS$1, IF(Matrix!AS15="O", "Optional: "&amp;""&amp;AS$1, ""))</f>
        <v/>
      </c>
      <c r="AT15" s="27" t="str">
        <f>IF(Matrix!AT15="Y", AT$1, IF(Matrix!AT15="C", AT$1&amp;""&amp;": Required for all groups who use a Board of Directors", ""))</f>
        <v/>
      </c>
      <c r="AU15" s="27" t="str">
        <f>IF(Matrix!AU15="Y", AU$1, IF(Matrix!AU15="O", "Optional: "&amp;""&amp;AU$1, ""))</f>
        <v/>
      </c>
      <c r="AW15" s="27" t="str">
        <f>IF(Matrix!AW15="Y", AW$1, IF(Matrix!AW15="O", "Optional: "&amp;""&amp;AW$1, ""))</f>
        <v>Optional: DEA</v>
      </c>
      <c r="AX15" s="27" t="str">
        <f>IF(Matrix!AX15="Y", AX$1, IF(Matrix!AX15="O", "Optional: "&amp;""&amp;AX$1, ""))</f>
        <v/>
      </c>
      <c r="AY15" s="27" t="str">
        <f>IF(Matrix!AY15="Y", AY$1, IF(Matrix!AY15="E", "Group: "&amp;""&amp;AY$1, ""))</f>
        <v>Group: EFT with Voided Check / Bank Letter</v>
      </c>
      <c r="AZ15" s="27" t="str">
        <f>IF(Matrix!AZ15="Y", AZ$1, IF(Matrix!AZ15="O", "Optional: "&amp;""&amp;AZ$1, ""))</f>
        <v/>
      </c>
      <c r="BA15" s="27" t="str">
        <f>IF(Matrix!BA15="Y", BA$1, IF(Matrix!BA15="O", "Optional: "&amp;""&amp;BA$1, ""))</f>
        <v/>
      </c>
      <c r="BB15" s="27" t="str">
        <f>IF(Matrix!BB15="Y", BB$1, IF(Matrix!BB15="O", "Optional: "&amp;""&amp;BB$1, ""))</f>
        <v>Optional: Fluoride</v>
      </c>
      <c r="BC15" s="27" t="str">
        <f>IF(Matrix!BC15="Y", BC$1, IF(Matrix!BC15="O", "Optional: "&amp;""&amp;BC$1, IF(Matrix!BC15="R", "Groups Only: "&amp;""&amp;BC$1, "")))</f>
        <v/>
      </c>
      <c r="BD15" s="27" t="str">
        <f>IF(Matrix!BD15="Y", BD$1, IF(Matrix!BD15="O", "Optional: "&amp;""&amp;BD$1, ""))</f>
        <v/>
      </c>
      <c r="BE15" s="27" t="str">
        <f>IF(Matrix!BE15="Y", BE$1, IF(Matrix!BE15="O", "Optional: "&amp;""&amp;BE$1, IF(Matrix!BE15="C", Matrix!BZ15, "")))</f>
        <v/>
      </c>
      <c r="BF15" s="27" t="str">
        <f>IF(Matrix!BF15="Y", BF$1, IF(Matrix!BF15="O", "Optional: "&amp;""&amp;BF$1, ""))</f>
        <v/>
      </c>
      <c r="BG15" s="27" t="str">
        <f>IF(Matrix!BG15="Y", BG$1, IF(Matrix!BG15="O", "Optional: "&amp;""&amp;BG$1, ""))</f>
        <v/>
      </c>
      <c r="BH15" s="27" t="str">
        <f>IF(Matrix!BH15="Y", BH$1, IF(Matrix!BH15="O", "Optional: "&amp;""&amp;BH$1, ""))</f>
        <v/>
      </c>
      <c r="BI15" s="27" t="str">
        <f>IF(Matrix!BI15="Y", BI$1, IF(Matrix!BI15="O", "Optional: "&amp;""&amp;BI$1, IF(Matrix!BI15="E",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 s="27" t="str">
        <f>IF(Matrix!BJ15="Y", BJ$1, IF(Matrix!BJ15="O", "Optional: "&amp;""&amp;BJ$1, ""))</f>
        <v/>
      </c>
      <c r="BK15" s="27" t="str">
        <f>IF(Matrix!BK15="Y", BK$1, IF(Matrix!BK15="O", "Optional: "&amp;""&amp;BK$1, ""))</f>
        <v/>
      </c>
      <c r="BL15" s="27" t="str">
        <f>IF(Matrix!BL15="Y", BL$1, IF(Matrix!BL15="O", "Optional: "&amp;""&amp;BL$1, ""))</f>
        <v/>
      </c>
      <c r="BM15" s="27" t="str">
        <f>IF(Matrix!BM15="Y", BM$1, IF(Matrix!BM15="O", "Optional: "&amp;""&amp;BM$1, ""))</f>
        <v>W9</v>
      </c>
      <c r="BN15" s="27" t="str">
        <f>Matrix!BN15</f>
        <v>Y</v>
      </c>
      <c r="BO15" s="29" t="str">
        <f>CONCATENATE(IF(OR(D15="E3",D15="FC"), "THIS IS NOT A STANDALONE SPECIALTY.  YOU MUST ENROLL IN AT LEAST ONE OTHER SPECIALTY IN ADDITION TO THIS."&amp;""&amp;CHAR(10)&amp;""&amp;CHAR(10),""),"You can choose to enroll using one of the following types: "&amp;""&amp;CHAR(10),IF(G15="A", "&gt;Atypical"&amp;""&amp;CHAR(10), ""),IF(H15="I", "&gt;Individual"&amp;""&amp;CHAR(10), ""),IF(I15="N", "&gt;Individual within a Group"&amp;""&amp;CHAR(10), ""),IF(J15="G", "&gt;Group"&amp;""&amp;CHAR(10), ""),CHAR(10),IF(BN15="Y", "You must be a Medicare Provider to apply with this type and specialty"&amp;""&amp;CHAR(10), ""),IF(BN15="Y", CHAR(10), ""),"You must submit the following documents: "&amp;""&amp;CHAR(10),IF(K15&lt;&gt;"", "&gt;"&amp;""&amp;K15&amp;""&amp;CHAR(10), ""), IF(L15&lt;&gt;"", "&gt;"&amp;""&amp;L15&amp;""&amp;CHAR(10), ""),IF(W15&lt;&gt;"", "&gt;"&amp;""&amp;W15&amp;""&amp;CHAR(10), ""),IF(N15&lt;&gt;"", "&gt;"&amp;""&amp;N15&amp;""&amp;CHAR(10), ""),IF(O15&lt;&gt;"", "&gt;"&amp;""&amp;O15&amp;""&amp;CHAR(10), ""),IF(M15&lt;&gt;"", "&gt;"&amp;""&amp;M15&amp;""&amp;CHAR(10), ""),IF(AI15&lt;&gt;"", "&gt;"&amp;""&amp;AI15&amp;""&amp;CHAR(10), ""),IF(P15&lt;&gt;"", "&gt;"&amp;""&amp;P15&amp;""&amp;CHAR(10), ""),IF(Q15&lt;&gt;"", "&gt;"&amp;""&amp;Q15&amp;""&amp;CHAR(10), ""),IF(R15&lt;&gt;"", "&gt;"&amp;""&amp;R15&amp;""&amp;CHAR(10), Search!C20),IF(S15&lt;&gt;"", "&gt;"&amp;""&amp;S15&amp;""&amp;CHAR(10), ""),IF(T15&lt;&gt;"", "&gt;"&amp;""&amp;T15&amp;""&amp;CHAR(10), ""),IF(U15&lt;&gt;"", "&gt;"&amp;""&amp;U15&amp;""&amp;CHAR(10), ""),IF(V15&lt;&gt;"", "&gt;"&amp;""&amp;V15&amp;""&amp;CHAR(10), ""),IF(X15&lt;&gt;"", "&gt;"&amp;""&amp;X15&amp;""&amp;CHAR(10), ""),IF(Y15&lt;&gt;"", "&gt;"&amp;""&amp;Y15&amp;""&amp;CHAR(10), ""),IF(AA15&lt;&gt;"", "&gt;"&amp;""&amp;AA15&amp;""&amp;CHAR(10), ""),IF(AB15&lt;&gt;"", "&gt;"&amp;""&amp;AB15&amp;""&amp;CHAR(10), ""),IF(AC15&lt;&gt;"", "&gt;"&amp;""&amp;AC15&amp;""&amp;CHAR(10), ""),IF(AD15&lt;&gt;"", "&gt;"&amp;""&amp;AD15&amp;""&amp;CHAR(10), ""),IF(AE15&lt;&gt;"", "&gt;"&amp;""&amp;AE15&amp;""&amp;CHAR(10), ""),IF(AF15&lt;&gt;"", "&gt;"&amp;""&amp;AF15&amp;""&amp;CHAR(10), ""),IF(AG15&lt;&gt;"", "&gt;"&amp;""&amp;AG15&amp;""&amp;CHAR(10), ""),IF(AH15&lt;&gt;"", "&gt;"&amp;""&amp;AH15&amp;""&amp;CHAR(10), ""),IF(AJ15&lt;&gt;"", "&gt;"&amp;""&amp;AJ15&amp;""&amp;CHAR(10), ""),IF(AK15&lt;&gt;"", "&gt;"&amp;""&amp;AK15&amp;""&amp;CHAR(10), ""),IF(AL15&lt;&gt;"", "&gt;"&amp;""&amp;AL15&amp;""&amp;CHAR(10), ""),IF(AM15&lt;&gt;"", "&gt;"&amp;""&amp;AM15&amp;""&amp;CHAR(10), ""),IF(AN15&lt;&gt;"", "&gt;"&amp;""&amp;AN15&amp;""&amp;CHAR(10), ""),IF(AP15&lt;&gt;"", "&gt;"&amp;""&amp;AP15&amp;""&amp;CHAR(10), ""),IF(AR15&lt;&gt;"", "&gt;"&amp;""&amp;AR15&amp;""&amp;CHAR(10), ""),IF(AS15&lt;&gt;"", "&gt;"&amp;""&amp;AS15&amp;""&amp;CHAR(10), ""),IF(AT15&lt;&gt;"", "&gt;"&amp;""&amp;AT15&amp;""&amp;CHAR(10), ""),IF(AV15&lt;&gt;"", "&gt;"&amp;""&amp;AV15&amp;""&amp;CHAR(10), ""),IF(AW15&lt;&gt;"", "&gt;"&amp;""&amp;AW15&amp;""&amp;CHAR(10), ""),IF(AX15&lt;&gt;"", "&gt;"&amp;""&amp;AX15&amp;""&amp;CHAR(10), ""),IF(AU15&lt;&gt;"", "&gt;"&amp;""&amp;AU15&amp;""&amp;CHAR(10), ""),IF(AZ15&lt;&gt;"", "&gt;"&amp;""&amp;AZ15&amp;""&amp;CHAR(10), ""),IF(BA15&lt;&gt;"", "&gt;"&amp;""&amp;BA15&amp;""&amp;CHAR(10), ""),IF(BB15&lt;&gt;"", "&gt;"&amp;""&amp;BB15&amp;""&amp;CHAR(10), ""),IF(BC15&lt;&gt;"", "&gt;"&amp;""&amp;BC15&amp;""&amp;CHAR(10), ""),IF(BD15&lt;&gt;"", "&gt;"&amp;""&amp;BD15&amp;""&amp;CHAR(10), ""),IF(BG15&lt;&gt;"", "&gt;"&amp;""&amp;BG15&amp;""&amp;CHAR(10), ""),IF(BE15&lt;&gt;"", "&gt;"&amp;""&amp;BE15&amp;""&amp;CHAR(10), ""),IF(BF15&lt;&gt;"", "&gt;"&amp;""&amp;BF15&amp;""&amp;CHAR(10), ""),IF(BH15&lt;&gt;"", "&gt;"&amp;""&amp;BH15&amp;""&amp;CHAR(10), ""),IF(BI15&lt;&gt;"", "&gt;"&amp;""&amp;BI15&amp;""&amp;CHAR(10), ""),IF(BJ15&lt;&gt;"", "&gt;"&amp;""&amp;BJ15&amp;""&amp;CHAR(10), ""),IF(BK15&lt;&gt;"", "&gt;"&amp;""&amp;BK15&amp;""&amp;CHAR(10), ""),IF(BL15&lt;&gt;"", "&gt;"&amp;""&amp;BL15&amp;""&amp;CHAR(10), ""),IF(AY15&lt;&gt;"", "&gt;"&amp;""&amp;AY15&amp;""&amp;CHAR(10), ""),IF(BM15&lt;&gt;"", "&gt;"&amp;""&amp;BM15,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6" spans="1:67" ht="22.35" customHeight="1" x14ac:dyDescent="0.25">
      <c r="A16" s="27" t="str">
        <f>Matrix!A16</f>
        <v>0120</v>
      </c>
      <c r="B16" s="27" t="str">
        <f>Matrix!B16</f>
        <v>01</v>
      </c>
      <c r="C16" s="27" t="str">
        <f>Matrix!C16</f>
        <v>Physician, MD (Solo Practitioner)</v>
      </c>
      <c r="D16" s="27" t="str">
        <f>Matrix!D16</f>
        <v>20</v>
      </c>
      <c r="E16" s="27" t="str">
        <f>Matrix!E16</f>
        <v>Surgery, Orthopedic</v>
      </c>
      <c r="F16" s="27" t="str">
        <f>Matrix!F16</f>
        <v>BF</v>
      </c>
      <c r="G16" s="27" t="str">
        <f>Matrix!G16</f>
        <v>X</v>
      </c>
      <c r="H16" s="27" t="str">
        <f>Matrix!H16</f>
        <v>I</v>
      </c>
      <c r="I16" s="27" t="str">
        <f>Matrix!I16</f>
        <v>N</v>
      </c>
      <c r="J16" s="27" t="str">
        <f>Matrix!J16</f>
        <v>X</v>
      </c>
      <c r="K16" s="27" t="str">
        <f>IF(Matrix!K16="Y", K$1, IF(Matrix!K16="O", "Optional: "&amp;""&amp;K$1, IF(Matrix!K16="C", Table1[[#This Row],[Clarifying Text for Attachment and Checklist
]], "")))</f>
        <v>License: General</v>
      </c>
      <c r="L16" s="27" t="str">
        <f>IF(Matrix!L16="Y", L$1, IF(Matrix!L16="O", "Optional: "&amp;""&amp;L$1, ""))</f>
        <v/>
      </c>
      <c r="M16" s="27" t="str">
        <f>IF(Matrix!M16="Y", M$1, IF(Matrix!M16="O", "Optional: "&amp;""&amp;M$1, ""))</f>
        <v/>
      </c>
      <c r="N16" s="27" t="str">
        <f>IF(Matrix!N16="Y", N$1, IF(Matrix!N16="O", "Optional: "&amp;""&amp;N$1, ""))</f>
        <v/>
      </c>
      <c r="O16" s="27" t="str">
        <f>IF(Matrix!O16="Y", O$1, IF(Matrix!O16="O", "Optional: "&amp;""&amp;O$1, ""))</f>
        <v/>
      </c>
      <c r="P16" s="27" t="str">
        <f>IF(Matrix!P16="Y", P$1, IF(Matrix!P16="O", "Optional: "&amp;""&amp;P$1, ""))</f>
        <v/>
      </c>
      <c r="Q16" s="27" t="str">
        <f>IF(Matrix!Q16="Y", Q$1, IF(Matrix!Q16="O", "Optional: "&amp;""&amp;Q$1, ""))</f>
        <v/>
      </c>
      <c r="R16" s="27" t="str">
        <f>IF(Matrix!R16="Y", R$1, IF(Matrix!R16="O", "Optional: "&amp;""&amp;R$1, ""))</f>
        <v/>
      </c>
      <c r="S16" s="27" t="str">
        <f>IF(Matrix!S16="Y", S$1, IF(Matrix!S16="O", "Optional: "&amp;""&amp;S$1, ""))</f>
        <v/>
      </c>
      <c r="T16" s="27" t="str">
        <f>IF(Matrix!T16="Y", T$1, IF(Matrix!T16="O", "Optional: "&amp;""&amp;T$1, ""))</f>
        <v/>
      </c>
      <c r="U16" s="27" t="str">
        <f>IF(Matrix!U16="Y", U$1, IF(Matrix!U16="O", "Optional: "&amp;""&amp;U$1, ""))</f>
        <v/>
      </c>
      <c r="V16" s="27" t="str">
        <f>IF(Matrix!V16="Y", V$1, IF(Matrix!V16="O", "Optional: "&amp;""&amp;V$1, ""))</f>
        <v/>
      </c>
      <c r="W16" s="27" t="str">
        <f>IF(Matrix!W16="Y", W$1, IF(Matrix!W16="O", "Optional: "&amp;""&amp;W$1, ""))</f>
        <v/>
      </c>
      <c r="X16" s="27" t="str">
        <f>IF(Matrix!X16="Y", X$1, IF(Matrix!X16="O", "Optional: "&amp;""&amp;X$1, ""))</f>
        <v/>
      </c>
      <c r="Y16" s="27" t="str">
        <f>IF(Matrix!Y16="Y", Y$1, IF(Matrix!Y16="O", "Optional: "&amp;""&amp;Y$1, ""))</f>
        <v/>
      </c>
      <c r="AA16" s="27" t="str">
        <f>IF(Matrix!AA16="Y", AA$1, IF(Matrix!AA16="O", "Optional: "&amp;""&amp;AA$1, ""))</f>
        <v/>
      </c>
      <c r="AB16" s="27" t="str">
        <f>IF(Matrix!AB16="Y", AB$1, IF(Matrix!AB16="O", "Optional: "&amp;""&amp;AB$1, ""))</f>
        <v/>
      </c>
      <c r="AC16" s="27" t="str">
        <f>IF(Matrix!AC16="Y", AC$1, IF(Matrix!AC16="O", "Optional: "&amp;""&amp;AC$1, ""))</f>
        <v/>
      </c>
      <c r="AD16" s="27" t="str">
        <f>IF(Matrix!AD16="Y", AD$1, IF(Matrix!AD16="O", "Optional: "&amp;""&amp;AD$1, ""))</f>
        <v/>
      </c>
      <c r="AE16" s="27" t="str">
        <f>IF(Matrix!AE16="Y", AE$1, IF(Matrix!AE16="O", "Optional: "&amp;""&amp;AE$1, ""))</f>
        <v/>
      </c>
      <c r="AF16" s="27" t="str">
        <f>IF(Matrix!AF16="Y", AF$1, IF(Matrix!AF16="O", "Optional: "&amp;""&amp;AF$1, ""))</f>
        <v/>
      </c>
      <c r="AG16" s="27" t="str">
        <f>IF(Matrix!AG16="Y", AG$1, IF(Matrix!AG16="O", "Optional: "&amp;""&amp;AG$1, ""))</f>
        <v/>
      </c>
      <c r="AH16" s="27" t="str">
        <f>IF(Matrix!AH16="Y", AH$1, IF(Matrix!AH16="O", "Optional: "&amp;""&amp;AH$1, ""))</f>
        <v/>
      </c>
      <c r="AI16" s="27" t="str">
        <f>IF(Matrix!AI16="Y", AI$1, IF(Matrix!AI16="O", "Optional: "&amp;""&amp;AI$1, ""))</f>
        <v/>
      </c>
      <c r="AJ16" s="27" t="str">
        <f>IF(Matrix!AJ16="Y", AJ$1, IF(Matrix!AJ16="O", "Optional: "&amp;""&amp;AJ$1, ""))</f>
        <v/>
      </c>
      <c r="AK16" s="27" t="str">
        <f>IF(Matrix!AK16="Y", AK$1, IF(Matrix!AK16="O", "Optional: "&amp;""&amp;AK$1, ""))</f>
        <v/>
      </c>
      <c r="AL16" s="27" t="str">
        <f>IF(Matrix!AL16="Y", AL$1, IF(Matrix!AL16="O", "Optional: "&amp;""&amp;AL$1, ""))</f>
        <v/>
      </c>
      <c r="AM16" s="27" t="str">
        <f>IF(Matrix!AM16="Y", AM$1, IF(Matrix!AM16="O", "Optional: "&amp;""&amp;AM$1, ""))</f>
        <v/>
      </c>
      <c r="AN16" s="27" t="str">
        <f>IF(Matrix!AN16="Y", AN$1, IF(Matrix!AN16="O", "Optional: "&amp;""&amp;AN$1, ""))</f>
        <v/>
      </c>
      <c r="AO16" s="27" t="str">
        <f>IF(Matrix!AO16="Y", AO$1, IF(Matrix!AO16="O", "Optional: "&amp;""&amp;AO$1, ""))</f>
        <v/>
      </c>
      <c r="AP16" s="27" t="str">
        <f>IF(Matrix!AP16="Y", AP$1, IF(Matrix!AP16="O", "Optional: "&amp;""&amp;AP$1, ""))</f>
        <v/>
      </c>
      <c r="AR16" s="27" t="str">
        <f>IF(Matrix!AR16="Y", AR$1, IF(Matrix!AR16="O", "Optional: "&amp;""&amp;AR$1, ""))</f>
        <v/>
      </c>
      <c r="AS16" s="27" t="str">
        <f>IF(Matrix!AS16="Y", AS$1, IF(Matrix!AS16="O", "Optional: "&amp;""&amp;AS$1, ""))</f>
        <v/>
      </c>
      <c r="AT16" s="27" t="str">
        <f>IF(Matrix!AT16="Y", AT$1, IF(Matrix!AT16="C", AT$1&amp;""&amp;": Required for all groups who use a Board of Directors", ""))</f>
        <v/>
      </c>
      <c r="AU16" s="27" t="str">
        <f>IF(Matrix!AU16="Y", AU$1, IF(Matrix!AU16="O", "Optional: "&amp;""&amp;AU$1, ""))</f>
        <v/>
      </c>
      <c r="AW16" s="27" t="str">
        <f>IF(Matrix!AW16="Y", AW$1, IF(Matrix!AW16="O", "Optional: "&amp;""&amp;AW$1, ""))</f>
        <v>Optional: DEA</v>
      </c>
      <c r="AX16" s="27" t="str">
        <f>IF(Matrix!AX16="Y", AX$1, IF(Matrix!AX16="O", "Optional: "&amp;""&amp;AX$1, ""))</f>
        <v/>
      </c>
      <c r="AY16" s="27" t="str">
        <f>IF(Matrix!AY16="Y", AY$1, IF(Matrix!AY16="E", "Group: "&amp;""&amp;AY$1, ""))</f>
        <v>Group: EFT with Voided Check / Bank Letter</v>
      </c>
      <c r="AZ16" s="27" t="str">
        <f>IF(Matrix!AZ16="Y", AZ$1, IF(Matrix!AZ16="O", "Optional: "&amp;""&amp;AZ$1, ""))</f>
        <v/>
      </c>
      <c r="BA16" s="27" t="str">
        <f>IF(Matrix!BA16="Y", BA$1, IF(Matrix!BA16="O", "Optional: "&amp;""&amp;BA$1, ""))</f>
        <v/>
      </c>
      <c r="BB16" s="27" t="str">
        <f>IF(Matrix!BB16="Y", BB$1, IF(Matrix!BB16="O", "Optional: "&amp;""&amp;BB$1, ""))</f>
        <v>Optional: Fluoride</v>
      </c>
      <c r="BC16" s="27" t="str">
        <f>IF(Matrix!BC16="Y", BC$1, IF(Matrix!BC16="O", "Optional: "&amp;""&amp;BC$1, IF(Matrix!BC16="R", "Groups Only: "&amp;""&amp;BC$1, "")))</f>
        <v/>
      </c>
      <c r="BD16" s="27" t="str">
        <f>IF(Matrix!BD16="Y", BD$1, IF(Matrix!BD16="O", "Optional: "&amp;""&amp;BD$1, ""))</f>
        <v/>
      </c>
      <c r="BE16" s="27" t="str">
        <f>IF(Matrix!BE16="Y", BE$1, IF(Matrix!BE16="O", "Optional: "&amp;""&amp;BE$1, IF(Matrix!BE16="C", Matrix!BZ16, "")))</f>
        <v/>
      </c>
      <c r="BF16" s="27" t="str">
        <f>IF(Matrix!BF16="Y", BF$1, IF(Matrix!BF16="O", "Optional: "&amp;""&amp;BF$1, ""))</f>
        <v/>
      </c>
      <c r="BG16" s="27" t="str">
        <f>IF(Matrix!BG16="Y", BG$1, IF(Matrix!BG16="O", "Optional: "&amp;""&amp;BG$1, ""))</f>
        <v/>
      </c>
      <c r="BH16" s="27" t="str">
        <f>IF(Matrix!BH16="Y", BH$1, IF(Matrix!BH16="O", "Optional: "&amp;""&amp;BH$1, ""))</f>
        <v/>
      </c>
      <c r="BI16" s="27" t="str">
        <f>IF(Matrix!BI16="Y", BI$1, IF(Matrix!BI16="O", "Optional: "&amp;""&amp;BI$1, IF(Matrix!BI16="E",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6" s="27" t="str">
        <f>IF(Matrix!BJ16="Y", BJ$1, IF(Matrix!BJ16="O", "Optional: "&amp;""&amp;BJ$1, ""))</f>
        <v/>
      </c>
      <c r="BK16" s="27" t="str">
        <f>IF(Matrix!BK16="Y", BK$1, IF(Matrix!BK16="O", "Optional: "&amp;""&amp;BK$1, ""))</f>
        <v/>
      </c>
      <c r="BL16" s="27" t="str">
        <f>IF(Matrix!BL16="Y", BL$1, IF(Matrix!BL16="O", "Optional: "&amp;""&amp;BL$1, ""))</f>
        <v/>
      </c>
      <c r="BM16" s="27" t="str">
        <f>IF(Matrix!BM16="Y", BM$1, IF(Matrix!BM16="O", "Optional: "&amp;""&amp;BM$1, ""))</f>
        <v>W9</v>
      </c>
      <c r="BN16" s="27" t="str">
        <f>Matrix!BN16</f>
        <v>Y</v>
      </c>
      <c r="BO16" s="29" t="str">
        <f>CONCATENATE(IF(OR(D16="E3",D16="FC"), "THIS IS NOT A STANDALONE SPECIALTY.  YOU MUST ENROLL IN AT LEAST ONE OTHER SPECIALTY IN ADDITION TO THIS."&amp;""&amp;CHAR(10)&amp;""&amp;CHAR(10),""),"You can choose to enroll using one of the following types: "&amp;""&amp;CHAR(10),IF(G16="A", "&gt;Atypical"&amp;""&amp;CHAR(10), ""),IF(H16="I", "&gt;Individual"&amp;""&amp;CHAR(10), ""),IF(I16="N", "&gt;Individual within a Group"&amp;""&amp;CHAR(10), ""),IF(J16="G", "&gt;Group"&amp;""&amp;CHAR(10), ""),CHAR(10),IF(BN16="Y", "You must be a Medicare Provider to apply with this type and specialty"&amp;""&amp;CHAR(10), ""),IF(BN16="Y", CHAR(10), ""),"You must submit the following documents: "&amp;""&amp;CHAR(10),IF(K16&lt;&gt;"", "&gt;"&amp;""&amp;K16&amp;""&amp;CHAR(10), ""), IF(L16&lt;&gt;"", "&gt;"&amp;""&amp;L16&amp;""&amp;CHAR(10), ""),IF(W16&lt;&gt;"", "&gt;"&amp;""&amp;W16&amp;""&amp;CHAR(10), ""),IF(N16&lt;&gt;"", "&gt;"&amp;""&amp;N16&amp;""&amp;CHAR(10), ""),IF(O16&lt;&gt;"", "&gt;"&amp;""&amp;O16&amp;""&amp;CHAR(10), ""),IF(M16&lt;&gt;"", "&gt;"&amp;""&amp;M16&amp;""&amp;CHAR(10), ""),IF(AI16&lt;&gt;"", "&gt;"&amp;""&amp;AI16&amp;""&amp;CHAR(10), ""),IF(P16&lt;&gt;"", "&gt;"&amp;""&amp;P16&amp;""&amp;CHAR(10), ""),IF(Q16&lt;&gt;"", "&gt;"&amp;""&amp;Q16&amp;""&amp;CHAR(10), ""),IF(R16&lt;&gt;"", "&gt;"&amp;""&amp;R16&amp;""&amp;CHAR(10), Search!C21),IF(S16&lt;&gt;"", "&gt;"&amp;""&amp;S16&amp;""&amp;CHAR(10), ""),IF(T16&lt;&gt;"", "&gt;"&amp;""&amp;T16&amp;""&amp;CHAR(10), ""),IF(U16&lt;&gt;"", "&gt;"&amp;""&amp;U16&amp;""&amp;CHAR(10), ""),IF(V16&lt;&gt;"", "&gt;"&amp;""&amp;V16&amp;""&amp;CHAR(10), ""),IF(X16&lt;&gt;"", "&gt;"&amp;""&amp;X16&amp;""&amp;CHAR(10), ""),IF(Y16&lt;&gt;"", "&gt;"&amp;""&amp;Y16&amp;""&amp;CHAR(10), ""),IF(AA16&lt;&gt;"", "&gt;"&amp;""&amp;AA16&amp;""&amp;CHAR(10), ""),IF(AB16&lt;&gt;"", "&gt;"&amp;""&amp;AB16&amp;""&amp;CHAR(10), ""),IF(AC16&lt;&gt;"", "&gt;"&amp;""&amp;AC16&amp;""&amp;CHAR(10), ""),IF(AD16&lt;&gt;"", "&gt;"&amp;""&amp;AD16&amp;""&amp;CHAR(10), ""),IF(AE16&lt;&gt;"", "&gt;"&amp;""&amp;AE16&amp;""&amp;CHAR(10), ""),IF(AF16&lt;&gt;"", "&gt;"&amp;""&amp;AF16&amp;""&amp;CHAR(10), ""),IF(AG16&lt;&gt;"", "&gt;"&amp;""&amp;AG16&amp;""&amp;CHAR(10), ""),IF(AH16&lt;&gt;"", "&gt;"&amp;""&amp;AH16&amp;""&amp;CHAR(10), ""),IF(AJ16&lt;&gt;"", "&gt;"&amp;""&amp;AJ16&amp;""&amp;CHAR(10), ""),IF(AK16&lt;&gt;"", "&gt;"&amp;""&amp;AK16&amp;""&amp;CHAR(10), ""),IF(AL16&lt;&gt;"", "&gt;"&amp;""&amp;AL16&amp;""&amp;CHAR(10), ""),IF(AM16&lt;&gt;"", "&gt;"&amp;""&amp;AM16&amp;""&amp;CHAR(10), ""),IF(AN16&lt;&gt;"", "&gt;"&amp;""&amp;AN16&amp;""&amp;CHAR(10), ""),IF(AP16&lt;&gt;"", "&gt;"&amp;""&amp;AP16&amp;""&amp;CHAR(10), ""),IF(AR16&lt;&gt;"", "&gt;"&amp;""&amp;AR16&amp;""&amp;CHAR(10), ""),IF(AS16&lt;&gt;"", "&gt;"&amp;""&amp;AS16&amp;""&amp;CHAR(10), ""),IF(AT16&lt;&gt;"", "&gt;"&amp;""&amp;AT16&amp;""&amp;CHAR(10), ""),IF(AV16&lt;&gt;"", "&gt;"&amp;""&amp;AV16&amp;""&amp;CHAR(10), ""),IF(AW16&lt;&gt;"", "&gt;"&amp;""&amp;AW16&amp;""&amp;CHAR(10), ""),IF(AX16&lt;&gt;"", "&gt;"&amp;""&amp;AX16&amp;""&amp;CHAR(10), ""),IF(AU16&lt;&gt;"", "&gt;"&amp;""&amp;AU16&amp;""&amp;CHAR(10), ""),IF(AZ16&lt;&gt;"", "&gt;"&amp;""&amp;AZ16&amp;""&amp;CHAR(10), ""),IF(BA16&lt;&gt;"", "&gt;"&amp;""&amp;BA16&amp;""&amp;CHAR(10), ""),IF(BB16&lt;&gt;"", "&gt;"&amp;""&amp;BB16&amp;""&amp;CHAR(10), ""),IF(BC16&lt;&gt;"", "&gt;"&amp;""&amp;BC16&amp;""&amp;CHAR(10), ""),IF(BD16&lt;&gt;"", "&gt;"&amp;""&amp;BD16&amp;""&amp;CHAR(10), ""),IF(BG16&lt;&gt;"", "&gt;"&amp;""&amp;BG16&amp;""&amp;CHAR(10), ""),IF(BE16&lt;&gt;"", "&gt;"&amp;""&amp;BE16&amp;""&amp;CHAR(10), ""),IF(BF16&lt;&gt;"", "&gt;"&amp;""&amp;BF16&amp;""&amp;CHAR(10), ""),IF(BH16&lt;&gt;"", "&gt;"&amp;""&amp;BH16&amp;""&amp;CHAR(10), ""),IF(BI16&lt;&gt;"", "&gt;"&amp;""&amp;BI16&amp;""&amp;CHAR(10), ""),IF(BJ16&lt;&gt;"", "&gt;"&amp;""&amp;BJ16&amp;""&amp;CHAR(10), ""),IF(BK16&lt;&gt;"", "&gt;"&amp;""&amp;BK16&amp;""&amp;CHAR(10), ""),IF(BL16&lt;&gt;"", "&gt;"&amp;""&amp;BL16&amp;""&amp;CHAR(10), ""),IF(AY16&lt;&gt;"", "&gt;"&amp;""&amp;AY16&amp;""&amp;CHAR(10), ""),IF(BM16&lt;&gt;"", "&gt;"&amp;""&amp;BM16,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7" spans="1:67" ht="22.35" customHeight="1" x14ac:dyDescent="0.25">
      <c r="A17" s="27" t="str">
        <f>Matrix!A17</f>
        <v>0122</v>
      </c>
      <c r="B17" s="27" t="str">
        <f>Matrix!B17</f>
        <v>01</v>
      </c>
      <c r="C17" s="27" t="str">
        <f>Matrix!C17</f>
        <v>Physician, MD (Solo Practitioner)</v>
      </c>
      <c r="D17" s="27" t="str">
        <f>Matrix!D17</f>
        <v>22</v>
      </c>
      <c r="E17" s="27" t="str">
        <f>Matrix!E17</f>
        <v>Pathology</v>
      </c>
      <c r="F17" s="27" t="str">
        <f>Matrix!F17</f>
        <v>BF</v>
      </c>
      <c r="G17" s="27" t="str">
        <f>Matrix!G17</f>
        <v>X</v>
      </c>
      <c r="H17" s="27" t="str">
        <f>Matrix!H17</f>
        <v>I</v>
      </c>
      <c r="I17" s="27" t="str">
        <f>Matrix!I17</f>
        <v>N</v>
      </c>
      <c r="J17" s="27" t="str">
        <f>Matrix!J17</f>
        <v>X</v>
      </c>
      <c r="K17" s="27" t="str">
        <f>IF(Matrix!K17="Y", K$1, IF(Matrix!K17="O", "Optional: "&amp;""&amp;K$1, IF(Matrix!K17="C", Table1[[#This Row],[Clarifying Text for Attachment and Checklist
]], "")))</f>
        <v>License: General</v>
      </c>
      <c r="L17" s="27" t="str">
        <f>IF(Matrix!L17="Y", L$1, IF(Matrix!L17="O", "Optional: "&amp;""&amp;L$1, ""))</f>
        <v/>
      </c>
      <c r="M17" s="27" t="str">
        <f>IF(Matrix!M17="Y", M$1, IF(Matrix!M17="O", "Optional: "&amp;""&amp;M$1, ""))</f>
        <v/>
      </c>
      <c r="N17" s="27" t="str">
        <f>IF(Matrix!N17="Y", N$1, IF(Matrix!N17="O", "Optional: "&amp;""&amp;N$1, ""))</f>
        <v/>
      </c>
      <c r="O17" s="27" t="str">
        <f>IF(Matrix!O17="Y", O$1, IF(Matrix!O17="O", "Optional: "&amp;""&amp;O$1, ""))</f>
        <v/>
      </c>
      <c r="P17" s="27" t="str">
        <f>IF(Matrix!P17="Y", P$1, IF(Matrix!P17="O", "Optional: "&amp;""&amp;P$1, ""))</f>
        <v/>
      </c>
      <c r="Q17" s="27" t="str">
        <f>IF(Matrix!Q17="Y", Q$1, IF(Matrix!Q17="O", "Optional: "&amp;""&amp;Q$1, ""))</f>
        <v/>
      </c>
      <c r="R17" s="27" t="str">
        <f>IF(Matrix!R17="Y", R$1, IF(Matrix!R17="O", "Optional: "&amp;""&amp;R$1, ""))</f>
        <v/>
      </c>
      <c r="S17" s="27" t="str">
        <f>IF(Matrix!S17="Y", S$1, IF(Matrix!S17="O", "Optional: "&amp;""&amp;S$1, ""))</f>
        <v/>
      </c>
      <c r="T17" s="27" t="str">
        <f>IF(Matrix!T17="Y", T$1, IF(Matrix!T17="O", "Optional: "&amp;""&amp;T$1, ""))</f>
        <v/>
      </c>
      <c r="U17" s="27" t="str">
        <f>IF(Matrix!U17="Y", U$1, IF(Matrix!U17="O", "Optional: "&amp;""&amp;U$1, ""))</f>
        <v/>
      </c>
      <c r="V17" s="27" t="str">
        <f>IF(Matrix!V17="Y", V$1, IF(Matrix!V17="O", "Optional: "&amp;""&amp;V$1, ""))</f>
        <v/>
      </c>
      <c r="W17" s="27" t="str">
        <f>IF(Matrix!W17="Y", W$1, IF(Matrix!W17="O", "Optional: "&amp;""&amp;W$1, ""))</f>
        <v/>
      </c>
      <c r="X17" s="27" t="str">
        <f>IF(Matrix!X17="Y", X$1, IF(Matrix!X17="O", "Optional: "&amp;""&amp;X$1, ""))</f>
        <v/>
      </c>
      <c r="Y17" s="27" t="str">
        <f>IF(Matrix!Y17="Y", Y$1, IF(Matrix!Y17="O", "Optional: "&amp;""&amp;Y$1, ""))</f>
        <v/>
      </c>
      <c r="AA17" s="27" t="str">
        <f>IF(Matrix!AA17="Y", AA$1, IF(Matrix!AA17="O", "Optional: "&amp;""&amp;AA$1, ""))</f>
        <v/>
      </c>
      <c r="AB17" s="27" t="str">
        <f>IF(Matrix!AB17="Y", AB$1, IF(Matrix!AB17="O", "Optional: "&amp;""&amp;AB$1, ""))</f>
        <v/>
      </c>
      <c r="AC17" s="27" t="str">
        <f>IF(Matrix!AC17="Y", AC$1, IF(Matrix!AC17="O", "Optional: "&amp;""&amp;AC$1, ""))</f>
        <v/>
      </c>
      <c r="AD17" s="27" t="str">
        <f>IF(Matrix!AD17="Y", AD$1, IF(Matrix!AD17="O", "Optional: "&amp;""&amp;AD$1, ""))</f>
        <v/>
      </c>
      <c r="AE17" s="27" t="str">
        <f>IF(Matrix!AE17="Y", AE$1, IF(Matrix!AE17="O", "Optional: "&amp;""&amp;AE$1, ""))</f>
        <v/>
      </c>
      <c r="AF17" s="27" t="str">
        <f>IF(Matrix!AF17="Y", AF$1, IF(Matrix!AF17="O", "Optional: "&amp;""&amp;AF$1, ""))</f>
        <v/>
      </c>
      <c r="AG17" s="27" t="str">
        <f>IF(Matrix!AG17="Y", AG$1, IF(Matrix!AG17="O", "Optional: "&amp;""&amp;AG$1, ""))</f>
        <v/>
      </c>
      <c r="AH17" s="27" t="str">
        <f>IF(Matrix!AH17="Y", AH$1, IF(Matrix!AH17="O", "Optional: "&amp;""&amp;AH$1, ""))</f>
        <v/>
      </c>
      <c r="AI17" s="27" t="str">
        <f>IF(Matrix!AI17="Y", AI$1, IF(Matrix!AI17="O", "Optional: "&amp;""&amp;AI$1, ""))</f>
        <v/>
      </c>
      <c r="AJ17" s="27" t="str">
        <f>IF(Matrix!AJ17="Y", AJ$1, IF(Matrix!AJ17="O", "Optional: "&amp;""&amp;AJ$1, ""))</f>
        <v/>
      </c>
      <c r="AK17" s="27" t="str">
        <f>IF(Matrix!AK17="Y", AK$1, IF(Matrix!AK17="O", "Optional: "&amp;""&amp;AK$1, ""))</f>
        <v/>
      </c>
      <c r="AL17" s="27" t="str">
        <f>IF(Matrix!AL17="Y", AL$1, IF(Matrix!AL17="O", "Optional: "&amp;""&amp;AL$1, ""))</f>
        <v/>
      </c>
      <c r="AM17" s="27" t="str">
        <f>IF(Matrix!AM17="Y", AM$1, IF(Matrix!AM17="O", "Optional: "&amp;""&amp;AM$1, ""))</f>
        <v/>
      </c>
      <c r="AN17" s="27" t="str">
        <f>IF(Matrix!AN17="Y", AN$1, IF(Matrix!AN17="O", "Optional: "&amp;""&amp;AN$1, ""))</f>
        <v/>
      </c>
      <c r="AO17" s="27" t="str">
        <f>IF(Matrix!AO17="Y", AO$1, IF(Matrix!AO17="O", "Optional: "&amp;""&amp;AO$1, ""))</f>
        <v/>
      </c>
      <c r="AP17" s="27" t="str">
        <f>IF(Matrix!AP17="Y", AP$1, IF(Matrix!AP17="O", "Optional: "&amp;""&amp;AP$1, ""))</f>
        <v/>
      </c>
      <c r="AR17" s="27" t="str">
        <f>IF(Matrix!AR17="Y", AR$1, IF(Matrix!AR17="O", "Optional: "&amp;""&amp;AR$1, ""))</f>
        <v/>
      </c>
      <c r="AS17" s="27" t="str">
        <f>IF(Matrix!AS17="Y", AS$1, IF(Matrix!AS17="O", "Optional: "&amp;""&amp;AS$1, ""))</f>
        <v/>
      </c>
      <c r="AT17" s="27" t="str">
        <f>IF(Matrix!AT17="Y", AT$1, IF(Matrix!AT17="C", AT$1&amp;""&amp;": Required for all groups who use a Board of Directors", ""))</f>
        <v/>
      </c>
      <c r="AU17" s="27" t="str">
        <f>IF(Matrix!AU17="Y", AU$1, IF(Matrix!AU17="O", "Optional: "&amp;""&amp;AU$1, ""))</f>
        <v/>
      </c>
      <c r="AW17" s="27" t="str">
        <f>IF(Matrix!AW17="Y", AW$1, IF(Matrix!AW17="O", "Optional: "&amp;""&amp;AW$1, ""))</f>
        <v>Optional: DEA</v>
      </c>
      <c r="AX17" s="27" t="str">
        <f>IF(Matrix!AX17="Y", AX$1, IF(Matrix!AX17="O", "Optional: "&amp;""&amp;AX$1, ""))</f>
        <v/>
      </c>
      <c r="AY17" s="27" t="str">
        <f>IF(Matrix!AY17="Y", AY$1, IF(Matrix!AY17="E", "Group: "&amp;""&amp;AY$1, ""))</f>
        <v>Group: EFT with Voided Check / Bank Letter</v>
      </c>
      <c r="AZ17" s="27" t="str">
        <f>IF(Matrix!AZ17="Y", AZ$1, IF(Matrix!AZ17="O", "Optional: "&amp;""&amp;AZ$1, ""))</f>
        <v/>
      </c>
      <c r="BA17" s="27" t="str">
        <f>IF(Matrix!BA17="Y", BA$1, IF(Matrix!BA17="O", "Optional: "&amp;""&amp;BA$1, ""))</f>
        <v/>
      </c>
      <c r="BB17" s="27" t="str">
        <f>IF(Matrix!BB17="Y", BB$1, IF(Matrix!BB17="O", "Optional: "&amp;""&amp;BB$1, ""))</f>
        <v>Optional: Fluoride</v>
      </c>
      <c r="BC17" s="27" t="str">
        <f>IF(Matrix!BC17="Y", BC$1, IF(Matrix!BC17="O", "Optional: "&amp;""&amp;BC$1, IF(Matrix!BC17="R", "Groups Only: "&amp;""&amp;BC$1, "")))</f>
        <v/>
      </c>
      <c r="BD17" s="27" t="str">
        <f>IF(Matrix!BD17="Y", BD$1, IF(Matrix!BD17="O", "Optional: "&amp;""&amp;BD$1, ""))</f>
        <v/>
      </c>
      <c r="BE17" s="27" t="str">
        <f>IF(Matrix!BE17="Y", BE$1, IF(Matrix!BE17="O", "Optional: "&amp;""&amp;BE$1, IF(Matrix!BE17="C", Matrix!BZ17, "")))</f>
        <v/>
      </c>
      <c r="BF17" s="27" t="str">
        <f>IF(Matrix!BF17="Y", BF$1, IF(Matrix!BF17="O", "Optional: "&amp;""&amp;BF$1, ""))</f>
        <v/>
      </c>
      <c r="BG17" s="27" t="str">
        <f>IF(Matrix!BG17="Y", BG$1, IF(Matrix!BG17="O", "Optional: "&amp;""&amp;BG$1, ""))</f>
        <v/>
      </c>
      <c r="BH17" s="27" t="str">
        <f>IF(Matrix!BH17="Y", BH$1, IF(Matrix!BH17="O", "Optional: "&amp;""&amp;BH$1, ""))</f>
        <v/>
      </c>
      <c r="BI17" s="27" t="str">
        <f>IF(Matrix!BI17="Y", BI$1, IF(Matrix!BI17="O", "Optional: "&amp;""&amp;BI$1, IF(Matrix!BI17="E",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7" s="27" t="str">
        <f>IF(Matrix!BJ17="Y", BJ$1, IF(Matrix!BJ17="O", "Optional: "&amp;""&amp;BJ$1, ""))</f>
        <v/>
      </c>
      <c r="BK17" s="27" t="str">
        <f>IF(Matrix!BK17="Y", BK$1, IF(Matrix!BK17="O", "Optional: "&amp;""&amp;BK$1, ""))</f>
        <v/>
      </c>
      <c r="BL17" s="27" t="str">
        <f>IF(Matrix!BL17="Y", BL$1, IF(Matrix!BL17="O", "Optional: "&amp;""&amp;BL$1, ""))</f>
        <v/>
      </c>
      <c r="BM17" s="27" t="str">
        <f>IF(Matrix!BM17="Y", BM$1, IF(Matrix!BM17="O", "Optional: "&amp;""&amp;BM$1, ""))</f>
        <v>W9</v>
      </c>
      <c r="BN17" s="27" t="str">
        <f>Matrix!BN17</f>
        <v>Y</v>
      </c>
      <c r="BO17" s="29" t="str">
        <f>CONCATENATE(IF(OR(D17="E3",D17="FC"), "THIS IS NOT A STANDALONE SPECIALTY.  YOU MUST ENROLL IN AT LEAST ONE OTHER SPECIALTY IN ADDITION TO THIS."&amp;""&amp;CHAR(10)&amp;""&amp;CHAR(10),""),"You can choose to enroll using one of the following types: "&amp;""&amp;CHAR(10),IF(G17="A", "&gt;Atypical"&amp;""&amp;CHAR(10), ""),IF(H17="I", "&gt;Individual"&amp;""&amp;CHAR(10), ""),IF(I17="N", "&gt;Individual within a Group"&amp;""&amp;CHAR(10), ""),IF(J17="G", "&gt;Group"&amp;""&amp;CHAR(10), ""),CHAR(10),IF(BN17="Y", "You must be a Medicare Provider to apply with this type and specialty"&amp;""&amp;CHAR(10), ""),IF(BN17="Y", CHAR(10), ""),"You must submit the following documents: "&amp;""&amp;CHAR(10),IF(K17&lt;&gt;"", "&gt;"&amp;""&amp;K17&amp;""&amp;CHAR(10), ""), IF(L17&lt;&gt;"", "&gt;"&amp;""&amp;L17&amp;""&amp;CHAR(10), ""),IF(W17&lt;&gt;"", "&gt;"&amp;""&amp;W17&amp;""&amp;CHAR(10), ""),IF(N17&lt;&gt;"", "&gt;"&amp;""&amp;N17&amp;""&amp;CHAR(10), ""),IF(O17&lt;&gt;"", "&gt;"&amp;""&amp;O17&amp;""&amp;CHAR(10), ""),IF(M17&lt;&gt;"", "&gt;"&amp;""&amp;M17&amp;""&amp;CHAR(10), ""),IF(AI17&lt;&gt;"", "&gt;"&amp;""&amp;AI17&amp;""&amp;CHAR(10), ""),IF(P17&lt;&gt;"", "&gt;"&amp;""&amp;P17&amp;""&amp;CHAR(10), ""),IF(Q17&lt;&gt;"", "&gt;"&amp;""&amp;Q17&amp;""&amp;CHAR(10), ""),IF(R17&lt;&gt;"", "&gt;"&amp;""&amp;R17&amp;""&amp;CHAR(10), Search!C22),IF(S17&lt;&gt;"", "&gt;"&amp;""&amp;S17&amp;""&amp;CHAR(10), ""),IF(T17&lt;&gt;"", "&gt;"&amp;""&amp;T17&amp;""&amp;CHAR(10), ""),IF(U17&lt;&gt;"", "&gt;"&amp;""&amp;U17&amp;""&amp;CHAR(10), ""),IF(V17&lt;&gt;"", "&gt;"&amp;""&amp;V17&amp;""&amp;CHAR(10), ""),IF(X17&lt;&gt;"", "&gt;"&amp;""&amp;X17&amp;""&amp;CHAR(10), ""),IF(Y17&lt;&gt;"", "&gt;"&amp;""&amp;Y17&amp;""&amp;CHAR(10), ""),IF(AA17&lt;&gt;"", "&gt;"&amp;""&amp;AA17&amp;""&amp;CHAR(10), ""),IF(AB17&lt;&gt;"", "&gt;"&amp;""&amp;AB17&amp;""&amp;CHAR(10), ""),IF(AC17&lt;&gt;"", "&gt;"&amp;""&amp;AC17&amp;""&amp;CHAR(10), ""),IF(AD17&lt;&gt;"", "&gt;"&amp;""&amp;AD17&amp;""&amp;CHAR(10), ""),IF(AE17&lt;&gt;"", "&gt;"&amp;""&amp;AE17&amp;""&amp;CHAR(10), ""),IF(AF17&lt;&gt;"", "&gt;"&amp;""&amp;AF17&amp;""&amp;CHAR(10), ""),IF(AG17&lt;&gt;"", "&gt;"&amp;""&amp;AG17&amp;""&amp;CHAR(10), ""),IF(AH17&lt;&gt;"", "&gt;"&amp;""&amp;AH17&amp;""&amp;CHAR(10), ""),IF(AJ17&lt;&gt;"", "&gt;"&amp;""&amp;AJ17&amp;""&amp;CHAR(10), ""),IF(AK17&lt;&gt;"", "&gt;"&amp;""&amp;AK17&amp;""&amp;CHAR(10), ""),IF(AL17&lt;&gt;"", "&gt;"&amp;""&amp;AL17&amp;""&amp;CHAR(10), ""),IF(AM17&lt;&gt;"", "&gt;"&amp;""&amp;AM17&amp;""&amp;CHAR(10), ""),IF(AN17&lt;&gt;"", "&gt;"&amp;""&amp;AN17&amp;""&amp;CHAR(10), ""),IF(AP17&lt;&gt;"", "&gt;"&amp;""&amp;AP17&amp;""&amp;CHAR(10), ""),IF(AR17&lt;&gt;"", "&gt;"&amp;""&amp;AR17&amp;""&amp;CHAR(10), ""),IF(AS17&lt;&gt;"", "&gt;"&amp;""&amp;AS17&amp;""&amp;CHAR(10), ""),IF(AT17&lt;&gt;"", "&gt;"&amp;""&amp;AT17&amp;""&amp;CHAR(10), ""),IF(AV17&lt;&gt;"", "&gt;"&amp;""&amp;AV17&amp;""&amp;CHAR(10), ""),IF(AW17&lt;&gt;"", "&gt;"&amp;""&amp;AW17&amp;""&amp;CHAR(10), ""),IF(AX17&lt;&gt;"", "&gt;"&amp;""&amp;AX17&amp;""&amp;CHAR(10), ""),IF(AU17&lt;&gt;"", "&gt;"&amp;""&amp;AU17&amp;""&amp;CHAR(10), ""),IF(AZ17&lt;&gt;"", "&gt;"&amp;""&amp;AZ17&amp;""&amp;CHAR(10), ""),IF(BA17&lt;&gt;"", "&gt;"&amp;""&amp;BA17&amp;""&amp;CHAR(10), ""),IF(BB17&lt;&gt;"", "&gt;"&amp;""&amp;BB17&amp;""&amp;CHAR(10), ""),IF(BC17&lt;&gt;"", "&gt;"&amp;""&amp;BC17&amp;""&amp;CHAR(10), ""),IF(BD17&lt;&gt;"", "&gt;"&amp;""&amp;BD17&amp;""&amp;CHAR(10), ""),IF(BG17&lt;&gt;"", "&gt;"&amp;""&amp;BG17&amp;""&amp;CHAR(10), ""),IF(BE17&lt;&gt;"", "&gt;"&amp;""&amp;BE17&amp;""&amp;CHAR(10), ""),IF(BF17&lt;&gt;"", "&gt;"&amp;""&amp;BF17&amp;""&amp;CHAR(10), ""),IF(BH17&lt;&gt;"", "&gt;"&amp;""&amp;BH17&amp;""&amp;CHAR(10), ""),IF(BI17&lt;&gt;"", "&gt;"&amp;""&amp;BI17&amp;""&amp;CHAR(10), ""),IF(BJ17&lt;&gt;"", "&gt;"&amp;""&amp;BJ17&amp;""&amp;CHAR(10), ""),IF(BK17&lt;&gt;"", "&gt;"&amp;""&amp;BK17&amp;""&amp;CHAR(10), ""),IF(BL17&lt;&gt;"", "&gt;"&amp;""&amp;BL17&amp;""&amp;CHAR(10), ""),IF(AY17&lt;&gt;"", "&gt;"&amp;""&amp;AY17&amp;""&amp;CHAR(10), ""),IF(BM17&lt;&gt;"", "&gt;"&amp;""&amp;BM17,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8" spans="1:67" ht="22.35" customHeight="1" x14ac:dyDescent="0.25">
      <c r="A18" s="27" t="str">
        <f>Matrix!A18</f>
        <v>0124</v>
      </c>
      <c r="B18" s="27" t="str">
        <f>Matrix!B18</f>
        <v>01</v>
      </c>
      <c r="C18" s="27" t="str">
        <f>Matrix!C18</f>
        <v>Physician, MD (Solo Practitioner)</v>
      </c>
      <c r="D18" s="27" t="str">
        <f>Matrix!D18</f>
        <v>24</v>
      </c>
      <c r="E18" s="27" t="str">
        <f>Matrix!E18</f>
        <v>Surgery, Plastic &amp; Reconstructive</v>
      </c>
      <c r="F18" s="27" t="str">
        <f>Matrix!F18</f>
        <v>BF</v>
      </c>
      <c r="G18" s="27" t="str">
        <f>Matrix!G18</f>
        <v>X</v>
      </c>
      <c r="H18" s="27" t="str">
        <f>Matrix!H18</f>
        <v>I</v>
      </c>
      <c r="I18" s="27" t="str">
        <f>Matrix!I18</f>
        <v>N</v>
      </c>
      <c r="J18" s="27" t="str">
        <f>Matrix!J18</f>
        <v>X</v>
      </c>
      <c r="K18" s="27" t="str">
        <f>IF(Matrix!K18="Y", K$1, IF(Matrix!K18="O", "Optional: "&amp;""&amp;K$1, IF(Matrix!K18="C", Table1[[#This Row],[Clarifying Text for Attachment and Checklist
]], "")))</f>
        <v>License: General</v>
      </c>
      <c r="L18" s="27" t="str">
        <f>IF(Matrix!L18="Y", L$1, IF(Matrix!L18="O", "Optional: "&amp;""&amp;L$1, ""))</f>
        <v/>
      </c>
      <c r="M18" s="27" t="str">
        <f>IF(Matrix!M18="Y", M$1, IF(Matrix!M18="O", "Optional: "&amp;""&amp;M$1, ""))</f>
        <v/>
      </c>
      <c r="N18" s="27" t="str">
        <f>IF(Matrix!N18="Y", N$1, IF(Matrix!N18="O", "Optional: "&amp;""&amp;N$1, ""))</f>
        <v/>
      </c>
      <c r="O18" s="27" t="str">
        <f>IF(Matrix!O18="Y", O$1, IF(Matrix!O18="O", "Optional: "&amp;""&amp;O$1, ""))</f>
        <v/>
      </c>
      <c r="P18" s="27" t="str">
        <f>IF(Matrix!P18="Y", P$1, IF(Matrix!P18="O", "Optional: "&amp;""&amp;P$1, ""))</f>
        <v/>
      </c>
      <c r="Q18" s="27" t="str">
        <f>IF(Matrix!Q18="Y", Q$1, IF(Matrix!Q18="O", "Optional: "&amp;""&amp;Q$1, ""))</f>
        <v/>
      </c>
      <c r="R18" s="27" t="str">
        <f>IF(Matrix!R18="Y", R$1, IF(Matrix!R18="O", "Optional: "&amp;""&amp;R$1, ""))</f>
        <v/>
      </c>
      <c r="S18" s="27" t="str">
        <f>IF(Matrix!S18="Y", S$1, IF(Matrix!S18="O", "Optional: "&amp;""&amp;S$1, ""))</f>
        <v/>
      </c>
      <c r="T18" s="27" t="str">
        <f>IF(Matrix!T18="Y", T$1, IF(Matrix!T18="O", "Optional: "&amp;""&amp;T$1, ""))</f>
        <v/>
      </c>
      <c r="U18" s="27" t="str">
        <f>IF(Matrix!U18="Y", U$1, IF(Matrix!U18="O", "Optional: "&amp;""&amp;U$1, ""))</f>
        <v/>
      </c>
      <c r="V18" s="27" t="str">
        <f>IF(Matrix!V18="Y", V$1, IF(Matrix!V18="O", "Optional: "&amp;""&amp;V$1, ""))</f>
        <v/>
      </c>
      <c r="W18" s="27" t="str">
        <f>IF(Matrix!W18="Y", W$1, IF(Matrix!W18="O", "Optional: "&amp;""&amp;W$1, ""))</f>
        <v/>
      </c>
      <c r="X18" s="27" t="str">
        <f>IF(Matrix!X18="Y", X$1, IF(Matrix!X18="O", "Optional: "&amp;""&amp;X$1, ""))</f>
        <v/>
      </c>
      <c r="Y18" s="27" t="str">
        <f>IF(Matrix!Y18="Y", Y$1, IF(Matrix!Y18="O", "Optional: "&amp;""&amp;Y$1, ""))</f>
        <v/>
      </c>
      <c r="AA18" s="27" t="str">
        <f>IF(Matrix!AA18="Y", AA$1, IF(Matrix!AA18="O", "Optional: "&amp;""&amp;AA$1, ""))</f>
        <v/>
      </c>
      <c r="AB18" s="27" t="str">
        <f>IF(Matrix!AB18="Y", AB$1, IF(Matrix!AB18="O", "Optional: "&amp;""&amp;AB$1, ""))</f>
        <v/>
      </c>
      <c r="AC18" s="27" t="str">
        <f>IF(Matrix!AC18="Y", AC$1, IF(Matrix!AC18="O", "Optional: "&amp;""&amp;AC$1, ""))</f>
        <v/>
      </c>
      <c r="AD18" s="27" t="str">
        <f>IF(Matrix!AD18="Y", AD$1, IF(Matrix!AD18="O", "Optional: "&amp;""&amp;AD$1, ""))</f>
        <v/>
      </c>
      <c r="AE18" s="27" t="str">
        <f>IF(Matrix!AE18="Y", AE$1, IF(Matrix!AE18="O", "Optional: "&amp;""&amp;AE$1, ""))</f>
        <v/>
      </c>
      <c r="AF18" s="27" t="str">
        <f>IF(Matrix!AF18="Y", AF$1, IF(Matrix!AF18="O", "Optional: "&amp;""&amp;AF$1, ""))</f>
        <v/>
      </c>
      <c r="AG18" s="27" t="str">
        <f>IF(Matrix!AG18="Y", AG$1, IF(Matrix!AG18="O", "Optional: "&amp;""&amp;AG$1, ""))</f>
        <v/>
      </c>
      <c r="AH18" s="27" t="str">
        <f>IF(Matrix!AH18="Y", AH$1, IF(Matrix!AH18="O", "Optional: "&amp;""&amp;AH$1, ""))</f>
        <v/>
      </c>
      <c r="AI18" s="27" t="str">
        <f>IF(Matrix!AI18="Y", AI$1, IF(Matrix!AI18="O", "Optional: "&amp;""&amp;AI$1, ""))</f>
        <v/>
      </c>
      <c r="AJ18" s="27" t="str">
        <f>IF(Matrix!AJ18="Y", AJ$1, IF(Matrix!AJ18="O", "Optional: "&amp;""&amp;AJ$1, ""))</f>
        <v/>
      </c>
      <c r="AK18" s="27" t="str">
        <f>IF(Matrix!AK18="Y", AK$1, IF(Matrix!AK18="O", "Optional: "&amp;""&amp;AK$1, ""))</f>
        <v/>
      </c>
      <c r="AL18" s="27" t="str">
        <f>IF(Matrix!AL18="Y", AL$1, IF(Matrix!AL18="O", "Optional: "&amp;""&amp;AL$1, ""))</f>
        <v/>
      </c>
      <c r="AM18" s="27" t="str">
        <f>IF(Matrix!AM18="Y", AM$1, IF(Matrix!AM18="O", "Optional: "&amp;""&amp;AM$1, ""))</f>
        <v/>
      </c>
      <c r="AN18" s="27" t="str">
        <f>IF(Matrix!AN18="Y", AN$1, IF(Matrix!AN18="O", "Optional: "&amp;""&amp;AN$1, ""))</f>
        <v/>
      </c>
      <c r="AO18" s="27" t="str">
        <f>IF(Matrix!AO18="Y", AO$1, IF(Matrix!AO18="O", "Optional: "&amp;""&amp;AO$1, ""))</f>
        <v/>
      </c>
      <c r="AP18" s="27" t="str">
        <f>IF(Matrix!AP18="Y", AP$1, IF(Matrix!AP18="O", "Optional: "&amp;""&amp;AP$1, ""))</f>
        <v/>
      </c>
      <c r="AR18" s="27" t="str">
        <f>IF(Matrix!AR18="Y", AR$1, IF(Matrix!AR18="O", "Optional: "&amp;""&amp;AR$1, ""))</f>
        <v/>
      </c>
      <c r="AS18" s="27" t="str">
        <f>IF(Matrix!AS18="Y", AS$1, IF(Matrix!AS18="O", "Optional: "&amp;""&amp;AS$1, ""))</f>
        <v/>
      </c>
      <c r="AT18" s="27" t="str">
        <f>IF(Matrix!AT18="Y", AT$1, IF(Matrix!AT18="C", AT$1&amp;""&amp;": Required for all groups who use a Board of Directors", ""))</f>
        <v/>
      </c>
      <c r="AU18" s="27" t="str">
        <f>IF(Matrix!AU18="Y", AU$1, IF(Matrix!AU18="O", "Optional: "&amp;""&amp;AU$1, ""))</f>
        <v/>
      </c>
      <c r="AW18" s="27" t="str">
        <f>IF(Matrix!AW18="Y", AW$1, IF(Matrix!AW18="O", "Optional: "&amp;""&amp;AW$1, ""))</f>
        <v>Optional: DEA</v>
      </c>
      <c r="AX18" s="27" t="str">
        <f>IF(Matrix!AX18="Y", AX$1, IF(Matrix!AX18="O", "Optional: "&amp;""&amp;AX$1, ""))</f>
        <v/>
      </c>
      <c r="AY18" s="27" t="str">
        <f>IF(Matrix!AY18="Y", AY$1, IF(Matrix!AY18="E", "Group: "&amp;""&amp;AY$1, ""))</f>
        <v>Group: EFT with Voided Check / Bank Letter</v>
      </c>
      <c r="AZ18" s="27" t="str">
        <f>IF(Matrix!AZ18="Y", AZ$1, IF(Matrix!AZ18="O", "Optional: "&amp;""&amp;AZ$1, ""))</f>
        <v/>
      </c>
      <c r="BA18" s="27" t="str">
        <f>IF(Matrix!BA18="Y", BA$1, IF(Matrix!BA18="O", "Optional: "&amp;""&amp;BA$1, ""))</f>
        <v/>
      </c>
      <c r="BB18" s="27" t="str">
        <f>IF(Matrix!BB18="Y", BB$1, IF(Matrix!BB18="O", "Optional: "&amp;""&amp;BB$1, ""))</f>
        <v>Optional: Fluoride</v>
      </c>
      <c r="BC18" s="27" t="str">
        <f>IF(Matrix!BC18="Y", BC$1, IF(Matrix!BC18="O", "Optional: "&amp;""&amp;BC$1, IF(Matrix!BC18="R", "Groups Only: "&amp;""&amp;BC$1, "")))</f>
        <v/>
      </c>
      <c r="BD18" s="27" t="str">
        <f>IF(Matrix!BD18="Y", BD$1, IF(Matrix!BD18="O", "Optional: "&amp;""&amp;BD$1, ""))</f>
        <v/>
      </c>
      <c r="BE18" s="27" t="str">
        <f>IF(Matrix!BE18="Y", BE$1, IF(Matrix!BE18="O", "Optional: "&amp;""&amp;BE$1, IF(Matrix!BE18="C", Matrix!BZ18, "")))</f>
        <v/>
      </c>
      <c r="BF18" s="27" t="str">
        <f>IF(Matrix!BF18="Y", BF$1, IF(Matrix!BF18="O", "Optional: "&amp;""&amp;BF$1, ""))</f>
        <v/>
      </c>
      <c r="BG18" s="27" t="str">
        <f>IF(Matrix!BG18="Y", BG$1, IF(Matrix!BG18="O", "Optional: "&amp;""&amp;BG$1, ""))</f>
        <v/>
      </c>
      <c r="BH18" s="27" t="str">
        <f>IF(Matrix!BH18="Y", BH$1, IF(Matrix!BH18="O", "Optional: "&amp;""&amp;BH$1, ""))</f>
        <v/>
      </c>
      <c r="BI18" s="27" t="str">
        <f>IF(Matrix!BI18="Y", BI$1, IF(Matrix!BI18="O", "Optional: "&amp;""&amp;BI$1, IF(Matrix!BI18="E",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8" s="27" t="str">
        <f>IF(Matrix!BJ18="Y", BJ$1, IF(Matrix!BJ18="O", "Optional: "&amp;""&amp;BJ$1, ""))</f>
        <v/>
      </c>
      <c r="BK18" s="27" t="str">
        <f>IF(Matrix!BK18="Y", BK$1, IF(Matrix!BK18="O", "Optional: "&amp;""&amp;BK$1, ""))</f>
        <v/>
      </c>
      <c r="BL18" s="27" t="str">
        <f>IF(Matrix!BL18="Y", BL$1, IF(Matrix!BL18="O", "Optional: "&amp;""&amp;BL$1, ""))</f>
        <v/>
      </c>
      <c r="BM18" s="27" t="str">
        <f>IF(Matrix!BM18="Y", BM$1, IF(Matrix!BM18="O", "Optional: "&amp;""&amp;BM$1, ""))</f>
        <v>W9</v>
      </c>
      <c r="BN18" s="27" t="str">
        <f>Matrix!BN18</f>
        <v>Y</v>
      </c>
      <c r="BO18" s="29" t="str">
        <f>CONCATENATE(IF(OR(D18="E3",D18="FC"), "THIS IS NOT A STANDALONE SPECIALTY.  YOU MUST ENROLL IN AT LEAST ONE OTHER SPECIALTY IN ADDITION TO THIS."&amp;""&amp;CHAR(10)&amp;""&amp;CHAR(10),""),"You can choose to enroll using one of the following types: "&amp;""&amp;CHAR(10),IF(G18="A", "&gt;Atypical"&amp;""&amp;CHAR(10), ""),IF(H18="I", "&gt;Individual"&amp;""&amp;CHAR(10), ""),IF(I18="N", "&gt;Individual within a Group"&amp;""&amp;CHAR(10), ""),IF(J18="G", "&gt;Group"&amp;""&amp;CHAR(10), ""),CHAR(10),IF(BN18="Y", "You must be a Medicare Provider to apply with this type and specialty"&amp;""&amp;CHAR(10), ""),IF(BN18="Y", CHAR(10), ""),"You must submit the following documents: "&amp;""&amp;CHAR(10),IF(K18&lt;&gt;"", "&gt;"&amp;""&amp;K18&amp;""&amp;CHAR(10), ""), IF(L18&lt;&gt;"", "&gt;"&amp;""&amp;L18&amp;""&amp;CHAR(10), ""),IF(W18&lt;&gt;"", "&gt;"&amp;""&amp;W18&amp;""&amp;CHAR(10), ""),IF(N18&lt;&gt;"", "&gt;"&amp;""&amp;N18&amp;""&amp;CHAR(10), ""),IF(O18&lt;&gt;"", "&gt;"&amp;""&amp;O18&amp;""&amp;CHAR(10), ""),IF(M18&lt;&gt;"", "&gt;"&amp;""&amp;M18&amp;""&amp;CHAR(10), ""),IF(AI18&lt;&gt;"", "&gt;"&amp;""&amp;AI18&amp;""&amp;CHAR(10), ""),IF(P18&lt;&gt;"", "&gt;"&amp;""&amp;P18&amp;""&amp;CHAR(10), ""),IF(Q18&lt;&gt;"", "&gt;"&amp;""&amp;Q18&amp;""&amp;CHAR(10), ""),IF(R18&lt;&gt;"", "&gt;"&amp;""&amp;R18&amp;""&amp;CHAR(10), Search!C23),IF(S18&lt;&gt;"", "&gt;"&amp;""&amp;S18&amp;""&amp;CHAR(10), ""),IF(T18&lt;&gt;"", "&gt;"&amp;""&amp;T18&amp;""&amp;CHAR(10), ""),IF(U18&lt;&gt;"", "&gt;"&amp;""&amp;U18&amp;""&amp;CHAR(10), ""),IF(V18&lt;&gt;"", "&gt;"&amp;""&amp;V18&amp;""&amp;CHAR(10), ""),IF(X18&lt;&gt;"", "&gt;"&amp;""&amp;X18&amp;""&amp;CHAR(10), ""),IF(Y18&lt;&gt;"", "&gt;"&amp;""&amp;Y18&amp;""&amp;CHAR(10), ""),IF(AA18&lt;&gt;"", "&gt;"&amp;""&amp;AA18&amp;""&amp;CHAR(10), ""),IF(AB18&lt;&gt;"", "&gt;"&amp;""&amp;AB18&amp;""&amp;CHAR(10), ""),IF(AC18&lt;&gt;"", "&gt;"&amp;""&amp;AC18&amp;""&amp;CHAR(10), ""),IF(AD18&lt;&gt;"", "&gt;"&amp;""&amp;AD18&amp;""&amp;CHAR(10), ""),IF(AE18&lt;&gt;"", "&gt;"&amp;""&amp;AE18&amp;""&amp;CHAR(10), ""),IF(AF18&lt;&gt;"", "&gt;"&amp;""&amp;AF18&amp;""&amp;CHAR(10), ""),IF(AG18&lt;&gt;"", "&gt;"&amp;""&amp;AG18&amp;""&amp;CHAR(10), ""),IF(AH18&lt;&gt;"", "&gt;"&amp;""&amp;AH18&amp;""&amp;CHAR(10), ""),IF(AJ18&lt;&gt;"", "&gt;"&amp;""&amp;AJ18&amp;""&amp;CHAR(10), ""),IF(AK18&lt;&gt;"", "&gt;"&amp;""&amp;AK18&amp;""&amp;CHAR(10), ""),IF(AL18&lt;&gt;"", "&gt;"&amp;""&amp;AL18&amp;""&amp;CHAR(10), ""),IF(AM18&lt;&gt;"", "&gt;"&amp;""&amp;AM18&amp;""&amp;CHAR(10), ""),IF(AN18&lt;&gt;"", "&gt;"&amp;""&amp;AN18&amp;""&amp;CHAR(10), ""),IF(AP18&lt;&gt;"", "&gt;"&amp;""&amp;AP18&amp;""&amp;CHAR(10), ""),IF(AR18&lt;&gt;"", "&gt;"&amp;""&amp;AR18&amp;""&amp;CHAR(10), ""),IF(AS18&lt;&gt;"", "&gt;"&amp;""&amp;AS18&amp;""&amp;CHAR(10), ""),IF(AT18&lt;&gt;"", "&gt;"&amp;""&amp;AT18&amp;""&amp;CHAR(10), ""),IF(AV18&lt;&gt;"", "&gt;"&amp;""&amp;AV18&amp;""&amp;CHAR(10), ""),IF(AW18&lt;&gt;"", "&gt;"&amp;""&amp;AW18&amp;""&amp;CHAR(10), ""),IF(AX18&lt;&gt;"", "&gt;"&amp;""&amp;AX18&amp;""&amp;CHAR(10), ""),IF(AU18&lt;&gt;"", "&gt;"&amp;""&amp;AU18&amp;""&amp;CHAR(10), ""),IF(AZ18&lt;&gt;"", "&gt;"&amp;""&amp;AZ18&amp;""&amp;CHAR(10), ""),IF(BA18&lt;&gt;"", "&gt;"&amp;""&amp;BA18&amp;""&amp;CHAR(10), ""),IF(BB18&lt;&gt;"", "&gt;"&amp;""&amp;BB18&amp;""&amp;CHAR(10), ""),IF(BC18&lt;&gt;"", "&gt;"&amp;""&amp;BC18&amp;""&amp;CHAR(10), ""),IF(BD18&lt;&gt;"", "&gt;"&amp;""&amp;BD18&amp;""&amp;CHAR(10), ""),IF(BG18&lt;&gt;"", "&gt;"&amp;""&amp;BG18&amp;""&amp;CHAR(10), ""),IF(BE18&lt;&gt;"", "&gt;"&amp;""&amp;BE18&amp;""&amp;CHAR(10), ""),IF(BF18&lt;&gt;"", "&gt;"&amp;""&amp;BF18&amp;""&amp;CHAR(10), ""),IF(BH18&lt;&gt;"", "&gt;"&amp;""&amp;BH18&amp;""&amp;CHAR(10), ""),IF(BI18&lt;&gt;"", "&gt;"&amp;""&amp;BI18&amp;""&amp;CHAR(10), ""),IF(BJ18&lt;&gt;"", "&gt;"&amp;""&amp;BJ18&amp;""&amp;CHAR(10), ""),IF(BK18&lt;&gt;"", "&gt;"&amp;""&amp;BK18&amp;""&amp;CHAR(10), ""),IF(BL18&lt;&gt;"", "&gt;"&amp;""&amp;BL18&amp;""&amp;CHAR(10), ""),IF(AY18&lt;&gt;"", "&gt;"&amp;""&amp;AY18&amp;""&amp;CHAR(10), ""),IF(BM18&lt;&gt;"", "&gt;"&amp;""&amp;BM18,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9" spans="1:67" ht="22.35" customHeight="1" x14ac:dyDescent="0.25">
      <c r="A19" s="27" t="str">
        <f>Matrix!A19</f>
        <v>0126</v>
      </c>
      <c r="B19" s="27" t="str">
        <f>Matrix!B19</f>
        <v>01</v>
      </c>
      <c r="C19" s="27" t="str">
        <f>Matrix!C19</f>
        <v>Physician, MD (Solo Practitioner)</v>
      </c>
      <c r="D19" s="27" t="str">
        <f>Matrix!D19</f>
        <v>26</v>
      </c>
      <c r="E19" s="27" t="str">
        <f>Matrix!E19</f>
        <v>Psychiatry</v>
      </c>
      <c r="F19" s="27" t="str">
        <f>Matrix!F19</f>
        <v>BF</v>
      </c>
      <c r="G19" s="27" t="str">
        <f>Matrix!G19</f>
        <v>X</v>
      </c>
      <c r="H19" s="27" t="str">
        <f>Matrix!H19</f>
        <v>I</v>
      </c>
      <c r="I19" s="27" t="str">
        <f>Matrix!I19</f>
        <v>N</v>
      </c>
      <c r="J19" s="27" t="str">
        <f>Matrix!J19</f>
        <v>X</v>
      </c>
      <c r="K19" s="27" t="str">
        <f>IF(Matrix!K19="Y", K$1, IF(Matrix!K19="O", "Optional: "&amp;""&amp;K$1, IF(Matrix!K19="C", Table1[[#This Row],[Clarifying Text for Attachment and Checklist
]], "")))</f>
        <v>License: General</v>
      </c>
      <c r="L19" s="27" t="str">
        <f>IF(Matrix!L19="Y", L$1, IF(Matrix!L19="O", "Optional: "&amp;""&amp;L$1, ""))</f>
        <v/>
      </c>
      <c r="M19" s="27" t="str">
        <f>IF(Matrix!M19="Y", M$1, IF(Matrix!M19="O", "Optional: "&amp;""&amp;M$1, ""))</f>
        <v/>
      </c>
      <c r="N19" s="27" t="str">
        <f>IF(Matrix!N19="Y", N$1, IF(Matrix!N19="O", "Optional: "&amp;""&amp;N$1, ""))</f>
        <v/>
      </c>
      <c r="O19" s="27" t="str">
        <f>IF(Matrix!O19="Y", O$1, IF(Matrix!O19="O", "Optional: "&amp;""&amp;O$1, ""))</f>
        <v/>
      </c>
      <c r="P19" s="27" t="str">
        <f>IF(Matrix!P19="Y", P$1, IF(Matrix!P19="O", "Optional: "&amp;""&amp;P$1, ""))</f>
        <v/>
      </c>
      <c r="Q19" s="27" t="str">
        <f>IF(Matrix!Q19="Y", Q$1, IF(Matrix!Q19="O", "Optional: "&amp;""&amp;Q$1, ""))</f>
        <v/>
      </c>
      <c r="R19" s="27" t="str">
        <f>IF(Matrix!R19="Y", R$1, IF(Matrix!R19="O", "Optional: "&amp;""&amp;R$1, ""))</f>
        <v/>
      </c>
      <c r="S19" s="27" t="str">
        <f>IF(Matrix!S19="Y", S$1, IF(Matrix!S19="O", "Optional: "&amp;""&amp;S$1, ""))</f>
        <v/>
      </c>
      <c r="T19" s="27" t="str">
        <f>IF(Matrix!T19="Y", T$1, IF(Matrix!T19="O", "Optional: "&amp;""&amp;T$1, ""))</f>
        <v/>
      </c>
      <c r="U19" s="27" t="str">
        <f>IF(Matrix!U19="Y", U$1, IF(Matrix!U19="O", "Optional: "&amp;""&amp;U$1, ""))</f>
        <v/>
      </c>
      <c r="V19" s="27" t="str">
        <f>IF(Matrix!V19="Y", V$1, IF(Matrix!V19="O", "Optional: "&amp;""&amp;V$1, ""))</f>
        <v/>
      </c>
      <c r="W19" s="27" t="str">
        <f>IF(Matrix!W19="Y", W$1, IF(Matrix!W19="O", "Optional: "&amp;""&amp;W$1, ""))</f>
        <v/>
      </c>
      <c r="X19" s="27" t="str">
        <f>IF(Matrix!X19="Y", X$1, IF(Matrix!X19="O", "Optional: "&amp;""&amp;X$1, ""))</f>
        <v/>
      </c>
      <c r="Y19" s="27" t="str">
        <f>IF(Matrix!Y19="Y", Y$1, IF(Matrix!Y19="O", "Optional: "&amp;""&amp;Y$1, ""))</f>
        <v/>
      </c>
      <c r="AA19" s="27" t="str">
        <f>IF(Matrix!AA19="Y", AA$1, IF(Matrix!AA19="O", "Optional: "&amp;""&amp;AA$1, ""))</f>
        <v/>
      </c>
      <c r="AB19" s="27" t="str">
        <f>IF(Matrix!AB19="Y", AB$1, IF(Matrix!AB19="O", "Optional: "&amp;""&amp;AB$1, ""))</f>
        <v/>
      </c>
      <c r="AC19" s="27" t="str">
        <f>IF(Matrix!AC19="Y", AC$1, IF(Matrix!AC19="O", "Optional: "&amp;""&amp;AC$1, ""))</f>
        <v/>
      </c>
      <c r="AD19" s="27" t="str">
        <f>IF(Matrix!AD19="Y", AD$1, IF(Matrix!AD19="O", "Optional: "&amp;""&amp;AD$1, ""))</f>
        <v/>
      </c>
      <c r="AE19" s="27" t="str">
        <f>IF(Matrix!AE19="Y", AE$1, IF(Matrix!AE19="O", "Optional: "&amp;""&amp;AE$1, ""))</f>
        <v/>
      </c>
      <c r="AF19" s="27" t="str">
        <f>IF(Matrix!AF19="Y", AF$1, IF(Matrix!AF19="O", "Optional: "&amp;""&amp;AF$1, ""))</f>
        <v/>
      </c>
      <c r="AG19" s="27" t="str">
        <f>IF(Matrix!AG19="Y", AG$1, IF(Matrix!AG19="O", "Optional: "&amp;""&amp;AG$1, ""))</f>
        <v/>
      </c>
      <c r="AH19" s="27" t="str">
        <f>IF(Matrix!AH19="Y", AH$1, IF(Matrix!AH19="O", "Optional: "&amp;""&amp;AH$1, ""))</f>
        <v/>
      </c>
      <c r="AI19" s="27" t="str">
        <f>IF(Matrix!AI19="Y", AI$1, IF(Matrix!AI19="O", "Optional: "&amp;""&amp;AI$1, ""))</f>
        <v/>
      </c>
      <c r="AJ19" s="27" t="str">
        <f>IF(Matrix!AJ19="Y", AJ$1, IF(Matrix!AJ19="O", "Optional: "&amp;""&amp;AJ$1, ""))</f>
        <v/>
      </c>
      <c r="AK19" s="27" t="str">
        <f>IF(Matrix!AK19="Y", AK$1, IF(Matrix!AK19="O", "Optional: "&amp;""&amp;AK$1, ""))</f>
        <v/>
      </c>
      <c r="AL19" s="27" t="str">
        <f>IF(Matrix!AL19="Y", AL$1, IF(Matrix!AL19="O", "Optional: "&amp;""&amp;AL$1, ""))</f>
        <v/>
      </c>
      <c r="AM19" s="27" t="str">
        <f>IF(Matrix!AM19="Y", AM$1, IF(Matrix!AM19="O", "Optional: "&amp;""&amp;AM$1, ""))</f>
        <v/>
      </c>
      <c r="AN19" s="27" t="str">
        <f>IF(Matrix!AN19="Y", AN$1, IF(Matrix!AN19="O", "Optional: "&amp;""&amp;AN$1, ""))</f>
        <v/>
      </c>
      <c r="AO19" s="27" t="str">
        <f>IF(Matrix!AO19="Y", AO$1, IF(Matrix!AO19="O", "Optional: "&amp;""&amp;AO$1, ""))</f>
        <v/>
      </c>
      <c r="AP19" s="27" t="str">
        <f>IF(Matrix!AP19="Y", AP$1, IF(Matrix!AP19="O", "Optional: "&amp;""&amp;AP$1, ""))</f>
        <v/>
      </c>
      <c r="AR19" s="27" t="str">
        <f>IF(Matrix!AR19="Y", AR$1, IF(Matrix!AR19="O", "Optional: "&amp;""&amp;AR$1, ""))</f>
        <v/>
      </c>
      <c r="AS19" s="27" t="str">
        <f>IF(Matrix!AS19="Y", AS$1, IF(Matrix!AS19="O", "Optional: "&amp;""&amp;AS$1, ""))</f>
        <v/>
      </c>
      <c r="AT19" s="27" t="str">
        <f>IF(Matrix!AT19="Y", AT$1, IF(Matrix!AT19="C", AT$1&amp;""&amp;": Required for all groups who use a Board of Directors", ""))</f>
        <v/>
      </c>
      <c r="AU19" s="27" t="str">
        <f>IF(Matrix!AU19="Y", AU$1, IF(Matrix!AU19="O", "Optional: "&amp;""&amp;AU$1, ""))</f>
        <v/>
      </c>
      <c r="AW19" s="27" t="str">
        <f>IF(Matrix!AW19="Y", AW$1, IF(Matrix!AW19="O", "Optional: "&amp;""&amp;AW$1, ""))</f>
        <v>Optional: DEA</v>
      </c>
      <c r="AX19" s="27" t="str">
        <f>IF(Matrix!AX19="Y", AX$1, IF(Matrix!AX19="O", "Optional: "&amp;""&amp;AX$1, ""))</f>
        <v/>
      </c>
      <c r="AY19" s="27" t="str">
        <f>IF(Matrix!AY19="Y", AY$1, IF(Matrix!AY19="E", "Group: "&amp;""&amp;AY$1, ""))</f>
        <v>Group: EFT with Voided Check / Bank Letter</v>
      </c>
      <c r="AZ19" s="27" t="str">
        <f>IF(Matrix!AZ19="Y", AZ$1, IF(Matrix!AZ19="O", "Optional: "&amp;""&amp;AZ$1, ""))</f>
        <v/>
      </c>
      <c r="BA19" s="27" t="str">
        <f>IF(Matrix!BA19="Y", BA$1, IF(Matrix!BA19="O", "Optional: "&amp;""&amp;BA$1, ""))</f>
        <v/>
      </c>
      <c r="BB19" s="27" t="str">
        <f>IF(Matrix!BB19="Y", BB$1, IF(Matrix!BB19="O", "Optional: "&amp;""&amp;BB$1, ""))</f>
        <v>Optional: Fluoride</v>
      </c>
      <c r="BC19" s="27" t="str">
        <f>IF(Matrix!BC19="Y", BC$1, IF(Matrix!BC19="O", "Optional: "&amp;""&amp;BC$1, IF(Matrix!BC19="R", "Groups Only: "&amp;""&amp;BC$1, "")))</f>
        <v/>
      </c>
      <c r="BD19" s="27" t="str">
        <f>IF(Matrix!BD19="Y", BD$1, IF(Matrix!BD19="O", "Optional: "&amp;""&amp;BD$1, ""))</f>
        <v/>
      </c>
      <c r="BE19" s="27" t="str">
        <f>IF(Matrix!BE19="Y", BE$1, IF(Matrix!BE19="O", "Optional: "&amp;""&amp;BE$1, IF(Matrix!BE19="C", Matrix!BZ19, "")))</f>
        <v/>
      </c>
      <c r="BF19" s="27" t="str">
        <f>IF(Matrix!BF19="Y", BF$1, IF(Matrix!BF19="O", "Optional: "&amp;""&amp;BF$1, ""))</f>
        <v/>
      </c>
      <c r="BG19" s="27" t="str">
        <f>IF(Matrix!BG19="Y", BG$1, IF(Matrix!BG19="O", "Optional: "&amp;""&amp;BG$1, ""))</f>
        <v/>
      </c>
      <c r="BH19" s="27" t="str">
        <f>IF(Matrix!BH19="Y", BH$1, IF(Matrix!BH19="O", "Optional: "&amp;""&amp;BH$1, ""))</f>
        <v/>
      </c>
      <c r="BI19" s="27" t="str">
        <f>IF(Matrix!BI19="Y", BI$1, IF(Matrix!BI19="O", "Optional: "&amp;""&amp;BI$1, IF(Matrix!BI19="E",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9" s="27" t="str">
        <f>IF(Matrix!BJ19="Y", BJ$1, IF(Matrix!BJ19="O", "Optional: "&amp;""&amp;BJ$1, ""))</f>
        <v/>
      </c>
      <c r="BK19" s="27" t="str">
        <f>IF(Matrix!BK19="Y", BK$1, IF(Matrix!BK19="O", "Optional: "&amp;""&amp;BK$1, ""))</f>
        <v/>
      </c>
      <c r="BL19" s="27" t="str">
        <f>IF(Matrix!BL19="Y", BL$1, IF(Matrix!BL19="O", "Optional: "&amp;""&amp;BL$1, ""))</f>
        <v/>
      </c>
      <c r="BM19" s="27" t="str">
        <f>IF(Matrix!BM19="Y", BM$1, IF(Matrix!BM19="O", "Optional: "&amp;""&amp;BM$1, ""))</f>
        <v>W9</v>
      </c>
      <c r="BN19" s="27" t="str">
        <f>Matrix!BN19</f>
        <v>Y</v>
      </c>
      <c r="BO19" s="29" t="str">
        <f>CONCATENATE(IF(OR(D19="E3",D19="FC"), "THIS IS NOT A STANDALONE SPECIALTY.  YOU MUST ENROLL IN AT LEAST ONE OTHER SPECIALTY IN ADDITION TO THIS."&amp;""&amp;CHAR(10)&amp;""&amp;CHAR(10),""),"You can choose to enroll using one of the following types: "&amp;""&amp;CHAR(10),IF(G19="A", "&gt;Atypical"&amp;""&amp;CHAR(10), ""),IF(H19="I", "&gt;Individual"&amp;""&amp;CHAR(10), ""),IF(I19="N", "&gt;Individual within a Group"&amp;""&amp;CHAR(10), ""),IF(J19="G", "&gt;Group"&amp;""&amp;CHAR(10), ""),CHAR(10),IF(BN19="Y", "You must be a Medicare Provider to apply with this type and specialty"&amp;""&amp;CHAR(10), ""),IF(BN19="Y", CHAR(10), ""),"You must submit the following documents: "&amp;""&amp;CHAR(10),IF(K19&lt;&gt;"", "&gt;"&amp;""&amp;K19&amp;""&amp;CHAR(10), ""), IF(L19&lt;&gt;"", "&gt;"&amp;""&amp;L19&amp;""&amp;CHAR(10), ""),IF(W19&lt;&gt;"", "&gt;"&amp;""&amp;W19&amp;""&amp;CHAR(10), ""),IF(N19&lt;&gt;"", "&gt;"&amp;""&amp;N19&amp;""&amp;CHAR(10), ""),IF(O19&lt;&gt;"", "&gt;"&amp;""&amp;O19&amp;""&amp;CHAR(10), ""),IF(M19&lt;&gt;"", "&gt;"&amp;""&amp;M19&amp;""&amp;CHAR(10), ""),IF(AI19&lt;&gt;"", "&gt;"&amp;""&amp;AI19&amp;""&amp;CHAR(10), ""),IF(P19&lt;&gt;"", "&gt;"&amp;""&amp;P19&amp;""&amp;CHAR(10), ""),IF(Q19&lt;&gt;"", "&gt;"&amp;""&amp;Q19&amp;""&amp;CHAR(10), ""),IF(R19&lt;&gt;"", "&gt;"&amp;""&amp;R19&amp;""&amp;CHAR(10), Search!C24),IF(S19&lt;&gt;"", "&gt;"&amp;""&amp;S19&amp;""&amp;CHAR(10), ""),IF(T19&lt;&gt;"", "&gt;"&amp;""&amp;T19&amp;""&amp;CHAR(10), ""),IF(U19&lt;&gt;"", "&gt;"&amp;""&amp;U19&amp;""&amp;CHAR(10), ""),IF(V19&lt;&gt;"", "&gt;"&amp;""&amp;V19&amp;""&amp;CHAR(10), ""),IF(X19&lt;&gt;"", "&gt;"&amp;""&amp;X19&amp;""&amp;CHAR(10), ""),IF(Y19&lt;&gt;"", "&gt;"&amp;""&amp;Y19&amp;""&amp;CHAR(10), ""),IF(AA19&lt;&gt;"", "&gt;"&amp;""&amp;AA19&amp;""&amp;CHAR(10), ""),IF(AB19&lt;&gt;"", "&gt;"&amp;""&amp;AB19&amp;""&amp;CHAR(10), ""),IF(AC19&lt;&gt;"", "&gt;"&amp;""&amp;AC19&amp;""&amp;CHAR(10), ""),IF(AD19&lt;&gt;"", "&gt;"&amp;""&amp;AD19&amp;""&amp;CHAR(10), ""),IF(AE19&lt;&gt;"", "&gt;"&amp;""&amp;AE19&amp;""&amp;CHAR(10), ""),IF(AF19&lt;&gt;"", "&gt;"&amp;""&amp;AF19&amp;""&amp;CHAR(10), ""),IF(AG19&lt;&gt;"", "&gt;"&amp;""&amp;AG19&amp;""&amp;CHAR(10), ""),IF(AH19&lt;&gt;"", "&gt;"&amp;""&amp;AH19&amp;""&amp;CHAR(10), ""),IF(AJ19&lt;&gt;"", "&gt;"&amp;""&amp;AJ19&amp;""&amp;CHAR(10), ""),IF(AK19&lt;&gt;"", "&gt;"&amp;""&amp;AK19&amp;""&amp;CHAR(10), ""),IF(AL19&lt;&gt;"", "&gt;"&amp;""&amp;AL19&amp;""&amp;CHAR(10), ""),IF(AM19&lt;&gt;"", "&gt;"&amp;""&amp;AM19&amp;""&amp;CHAR(10), ""),IF(AN19&lt;&gt;"", "&gt;"&amp;""&amp;AN19&amp;""&amp;CHAR(10), ""),IF(AP19&lt;&gt;"", "&gt;"&amp;""&amp;AP19&amp;""&amp;CHAR(10), ""),IF(AR19&lt;&gt;"", "&gt;"&amp;""&amp;AR19&amp;""&amp;CHAR(10), ""),IF(AS19&lt;&gt;"", "&gt;"&amp;""&amp;AS19&amp;""&amp;CHAR(10), ""),IF(AT19&lt;&gt;"", "&gt;"&amp;""&amp;AT19&amp;""&amp;CHAR(10), ""),IF(AV19&lt;&gt;"", "&gt;"&amp;""&amp;AV19&amp;""&amp;CHAR(10), ""),IF(AW19&lt;&gt;"", "&gt;"&amp;""&amp;AW19&amp;""&amp;CHAR(10), ""),IF(AX19&lt;&gt;"", "&gt;"&amp;""&amp;AX19&amp;""&amp;CHAR(10), ""),IF(AU19&lt;&gt;"", "&gt;"&amp;""&amp;AU19&amp;""&amp;CHAR(10), ""),IF(AZ19&lt;&gt;"", "&gt;"&amp;""&amp;AZ19&amp;""&amp;CHAR(10), ""),IF(BA19&lt;&gt;"", "&gt;"&amp;""&amp;BA19&amp;""&amp;CHAR(10), ""),IF(BB19&lt;&gt;"", "&gt;"&amp;""&amp;BB19&amp;""&amp;CHAR(10), ""),IF(BC19&lt;&gt;"", "&gt;"&amp;""&amp;BC19&amp;""&amp;CHAR(10), ""),IF(BD19&lt;&gt;"", "&gt;"&amp;""&amp;BD19&amp;""&amp;CHAR(10), ""),IF(BG19&lt;&gt;"", "&gt;"&amp;""&amp;BG19&amp;""&amp;CHAR(10), ""),IF(BE19&lt;&gt;"", "&gt;"&amp;""&amp;BE19&amp;""&amp;CHAR(10), ""),IF(BF19&lt;&gt;"", "&gt;"&amp;""&amp;BF19&amp;""&amp;CHAR(10), ""),IF(BH19&lt;&gt;"", "&gt;"&amp;""&amp;BH19&amp;""&amp;CHAR(10), ""),IF(BI19&lt;&gt;"", "&gt;"&amp;""&amp;BI19&amp;""&amp;CHAR(10), ""),IF(BJ19&lt;&gt;"", "&gt;"&amp;""&amp;BJ19&amp;""&amp;CHAR(10), ""),IF(BK19&lt;&gt;"", "&gt;"&amp;""&amp;BK19&amp;""&amp;CHAR(10), ""),IF(BL19&lt;&gt;"", "&gt;"&amp;""&amp;BL19&amp;""&amp;CHAR(10), ""),IF(AY19&lt;&gt;"", "&gt;"&amp;""&amp;AY19&amp;""&amp;CHAR(10), ""),IF(BM19&lt;&gt;"", "&gt;"&amp;""&amp;BM19,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0" spans="1:67" ht="22.35" customHeight="1" x14ac:dyDescent="0.25">
      <c r="A20" s="27" t="str">
        <f>Matrix!A20</f>
        <v>0128</v>
      </c>
      <c r="B20" s="27" t="str">
        <f>Matrix!B20</f>
        <v>01</v>
      </c>
      <c r="C20" s="27" t="str">
        <f>Matrix!C20</f>
        <v>Physician, MD (Solo Practitioner)</v>
      </c>
      <c r="D20" s="27" t="str">
        <f>Matrix!D20</f>
        <v>28</v>
      </c>
      <c r="E20" s="27" t="str">
        <f>Matrix!E20</f>
        <v>Proctology</v>
      </c>
      <c r="F20" s="27" t="str">
        <f>Matrix!F20</f>
        <v>BF</v>
      </c>
      <c r="G20" s="27" t="str">
        <f>Matrix!G20</f>
        <v>X</v>
      </c>
      <c r="H20" s="27" t="str">
        <f>Matrix!H20</f>
        <v>I</v>
      </c>
      <c r="I20" s="27" t="str">
        <f>Matrix!I20</f>
        <v>N</v>
      </c>
      <c r="J20" s="27" t="str">
        <f>Matrix!J20</f>
        <v>X</v>
      </c>
      <c r="K20" s="27" t="str">
        <f>IF(Matrix!K20="Y", K$1, IF(Matrix!K20="O", "Optional: "&amp;""&amp;K$1, IF(Matrix!K20="C", Table1[[#This Row],[Clarifying Text for Attachment and Checklist
]], "")))</f>
        <v>License: General</v>
      </c>
      <c r="L20" s="27" t="str">
        <f>IF(Matrix!L20="Y", L$1, IF(Matrix!L20="O", "Optional: "&amp;""&amp;L$1, ""))</f>
        <v/>
      </c>
      <c r="M20" s="27" t="str">
        <f>IF(Matrix!M20="Y", M$1, IF(Matrix!M20="O", "Optional: "&amp;""&amp;M$1, ""))</f>
        <v/>
      </c>
      <c r="N20" s="27" t="str">
        <f>IF(Matrix!N20="Y", N$1, IF(Matrix!N20="O", "Optional: "&amp;""&amp;N$1, ""))</f>
        <v/>
      </c>
      <c r="O20" s="27" t="str">
        <f>IF(Matrix!O20="Y", O$1, IF(Matrix!O20="O", "Optional: "&amp;""&amp;O$1, ""))</f>
        <v/>
      </c>
      <c r="P20" s="27" t="str">
        <f>IF(Matrix!P20="Y", P$1, IF(Matrix!P20="O", "Optional: "&amp;""&amp;P$1, ""))</f>
        <v/>
      </c>
      <c r="Q20" s="27" t="str">
        <f>IF(Matrix!Q20="Y", Q$1, IF(Matrix!Q20="O", "Optional: "&amp;""&amp;Q$1, ""))</f>
        <v/>
      </c>
      <c r="R20" s="27" t="str">
        <f>IF(Matrix!R20="Y", R$1, IF(Matrix!R20="O", "Optional: "&amp;""&amp;R$1, ""))</f>
        <v/>
      </c>
      <c r="S20" s="27" t="str">
        <f>IF(Matrix!S20="Y", S$1, IF(Matrix!S20="O", "Optional: "&amp;""&amp;S$1, ""))</f>
        <v/>
      </c>
      <c r="T20" s="27" t="str">
        <f>IF(Matrix!T20="Y", T$1, IF(Matrix!T20="O", "Optional: "&amp;""&amp;T$1, ""))</f>
        <v/>
      </c>
      <c r="U20" s="27" t="str">
        <f>IF(Matrix!U20="Y", U$1, IF(Matrix!U20="O", "Optional: "&amp;""&amp;U$1, ""))</f>
        <v/>
      </c>
      <c r="V20" s="27" t="str">
        <f>IF(Matrix!V20="Y", V$1, IF(Matrix!V20="O", "Optional: "&amp;""&amp;V$1, ""))</f>
        <v/>
      </c>
      <c r="W20" s="27" t="str">
        <f>IF(Matrix!W20="Y", W$1, IF(Matrix!W20="O", "Optional: "&amp;""&amp;W$1, ""))</f>
        <v/>
      </c>
      <c r="X20" s="27" t="str">
        <f>IF(Matrix!X20="Y", X$1, IF(Matrix!X20="O", "Optional: "&amp;""&amp;X$1, ""))</f>
        <v/>
      </c>
      <c r="Y20" s="27" t="str">
        <f>IF(Matrix!Y20="Y", Y$1, IF(Matrix!Y20="O", "Optional: "&amp;""&amp;Y$1, ""))</f>
        <v/>
      </c>
      <c r="AA20" s="27" t="str">
        <f>IF(Matrix!AA20="Y", AA$1, IF(Matrix!AA20="O", "Optional: "&amp;""&amp;AA$1, ""))</f>
        <v/>
      </c>
      <c r="AB20" s="27" t="str">
        <f>IF(Matrix!AB20="Y", AB$1, IF(Matrix!AB20="O", "Optional: "&amp;""&amp;AB$1, ""))</f>
        <v/>
      </c>
      <c r="AC20" s="27" t="str">
        <f>IF(Matrix!AC20="Y", AC$1, IF(Matrix!AC20="O", "Optional: "&amp;""&amp;AC$1, ""))</f>
        <v/>
      </c>
      <c r="AD20" s="27" t="str">
        <f>IF(Matrix!AD20="Y", AD$1, IF(Matrix!AD20="O", "Optional: "&amp;""&amp;AD$1, ""))</f>
        <v/>
      </c>
      <c r="AE20" s="27" t="str">
        <f>IF(Matrix!AE20="Y", AE$1, IF(Matrix!AE20="O", "Optional: "&amp;""&amp;AE$1, ""))</f>
        <v/>
      </c>
      <c r="AF20" s="27" t="str">
        <f>IF(Matrix!AF20="Y", AF$1, IF(Matrix!AF20="O", "Optional: "&amp;""&amp;AF$1, ""))</f>
        <v/>
      </c>
      <c r="AG20" s="27" t="str">
        <f>IF(Matrix!AG20="Y", AG$1, IF(Matrix!AG20="O", "Optional: "&amp;""&amp;AG$1, ""))</f>
        <v/>
      </c>
      <c r="AH20" s="27" t="str">
        <f>IF(Matrix!AH20="Y", AH$1, IF(Matrix!AH20="O", "Optional: "&amp;""&amp;AH$1, ""))</f>
        <v/>
      </c>
      <c r="AI20" s="27" t="str">
        <f>IF(Matrix!AI20="Y", AI$1, IF(Matrix!AI20="O", "Optional: "&amp;""&amp;AI$1, ""))</f>
        <v/>
      </c>
      <c r="AJ20" s="27" t="str">
        <f>IF(Matrix!AJ20="Y", AJ$1, IF(Matrix!AJ20="O", "Optional: "&amp;""&amp;AJ$1, ""))</f>
        <v/>
      </c>
      <c r="AK20" s="27" t="str">
        <f>IF(Matrix!AK20="Y", AK$1, IF(Matrix!AK20="O", "Optional: "&amp;""&amp;AK$1, ""))</f>
        <v/>
      </c>
      <c r="AL20" s="27" t="str">
        <f>IF(Matrix!AL20="Y", AL$1, IF(Matrix!AL20="O", "Optional: "&amp;""&amp;AL$1, ""))</f>
        <v/>
      </c>
      <c r="AM20" s="27" t="str">
        <f>IF(Matrix!AM20="Y", AM$1, IF(Matrix!AM20="O", "Optional: "&amp;""&amp;AM$1, ""))</f>
        <v/>
      </c>
      <c r="AN20" s="27" t="str">
        <f>IF(Matrix!AN20="Y", AN$1, IF(Matrix!AN20="O", "Optional: "&amp;""&amp;AN$1, ""))</f>
        <v/>
      </c>
      <c r="AO20" s="27" t="str">
        <f>IF(Matrix!AO20="Y", AO$1, IF(Matrix!AO20="O", "Optional: "&amp;""&amp;AO$1, ""))</f>
        <v/>
      </c>
      <c r="AP20" s="27" t="str">
        <f>IF(Matrix!AP20="Y", AP$1, IF(Matrix!AP20="O", "Optional: "&amp;""&amp;AP$1, ""))</f>
        <v/>
      </c>
      <c r="AR20" s="27" t="str">
        <f>IF(Matrix!AR20="Y", AR$1, IF(Matrix!AR20="O", "Optional: "&amp;""&amp;AR$1, ""))</f>
        <v/>
      </c>
      <c r="AS20" s="27" t="str">
        <f>IF(Matrix!AS20="Y", AS$1, IF(Matrix!AS20="O", "Optional: "&amp;""&amp;AS$1, ""))</f>
        <v/>
      </c>
      <c r="AT20" s="27" t="str">
        <f>IF(Matrix!AT20="Y", AT$1, IF(Matrix!AT20="C", AT$1&amp;""&amp;": Required for all groups who use a Board of Directors", ""))</f>
        <v/>
      </c>
      <c r="AU20" s="27" t="str">
        <f>IF(Matrix!AU20="Y", AU$1, IF(Matrix!AU20="O", "Optional: "&amp;""&amp;AU$1, ""))</f>
        <v/>
      </c>
      <c r="AW20" s="27" t="str">
        <f>IF(Matrix!AW20="Y", AW$1, IF(Matrix!AW20="O", "Optional: "&amp;""&amp;AW$1, ""))</f>
        <v>Optional: DEA</v>
      </c>
      <c r="AX20" s="27" t="str">
        <f>IF(Matrix!AX20="Y", AX$1, IF(Matrix!AX20="O", "Optional: "&amp;""&amp;AX$1, ""))</f>
        <v/>
      </c>
      <c r="AY20" s="27" t="str">
        <f>IF(Matrix!AY20="Y", AY$1, IF(Matrix!AY20="E", "Group: "&amp;""&amp;AY$1, ""))</f>
        <v>Group: EFT with Voided Check / Bank Letter</v>
      </c>
      <c r="AZ20" s="27" t="str">
        <f>IF(Matrix!AZ20="Y", AZ$1, IF(Matrix!AZ20="O", "Optional: "&amp;""&amp;AZ$1, ""))</f>
        <v/>
      </c>
      <c r="BA20" s="27" t="str">
        <f>IF(Matrix!BA20="Y", BA$1, IF(Matrix!BA20="O", "Optional: "&amp;""&amp;BA$1, ""))</f>
        <v/>
      </c>
      <c r="BB20" s="27" t="str">
        <f>IF(Matrix!BB20="Y", BB$1, IF(Matrix!BB20="O", "Optional: "&amp;""&amp;BB$1, ""))</f>
        <v>Optional: Fluoride</v>
      </c>
      <c r="BC20" s="27" t="str">
        <f>IF(Matrix!BC20="Y", BC$1, IF(Matrix!BC20="O", "Optional: "&amp;""&amp;BC$1, IF(Matrix!BC20="R", "Groups Only: "&amp;""&amp;BC$1, "")))</f>
        <v/>
      </c>
      <c r="BD20" s="27" t="str">
        <f>IF(Matrix!BD20="Y", BD$1, IF(Matrix!BD20="O", "Optional: "&amp;""&amp;BD$1, ""))</f>
        <v/>
      </c>
      <c r="BE20" s="27" t="str">
        <f>IF(Matrix!BE20="Y", BE$1, IF(Matrix!BE20="O", "Optional: "&amp;""&amp;BE$1, IF(Matrix!BE20="C", Matrix!BZ20, "")))</f>
        <v/>
      </c>
      <c r="BF20" s="27" t="str">
        <f>IF(Matrix!BF20="Y", BF$1, IF(Matrix!BF20="O", "Optional: "&amp;""&amp;BF$1, ""))</f>
        <v/>
      </c>
      <c r="BG20" s="27" t="str">
        <f>IF(Matrix!BG20="Y", BG$1, IF(Matrix!BG20="O", "Optional: "&amp;""&amp;BG$1, ""))</f>
        <v/>
      </c>
      <c r="BH20" s="27" t="str">
        <f>IF(Matrix!BH20="Y", BH$1, IF(Matrix!BH20="O", "Optional: "&amp;""&amp;BH$1, ""))</f>
        <v/>
      </c>
      <c r="BI20" s="27" t="str">
        <f>IF(Matrix!BI20="Y", BI$1, IF(Matrix!BI20="O", "Optional: "&amp;""&amp;BI$1, IF(Matrix!BI20="E",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0" s="27" t="str">
        <f>IF(Matrix!BJ20="Y", BJ$1, IF(Matrix!BJ20="O", "Optional: "&amp;""&amp;BJ$1, ""))</f>
        <v/>
      </c>
      <c r="BK20" s="27" t="str">
        <f>IF(Matrix!BK20="Y", BK$1, IF(Matrix!BK20="O", "Optional: "&amp;""&amp;BK$1, ""))</f>
        <v/>
      </c>
      <c r="BL20" s="27" t="str">
        <f>IF(Matrix!BL20="Y", BL$1, IF(Matrix!BL20="O", "Optional: "&amp;""&amp;BL$1, ""))</f>
        <v/>
      </c>
      <c r="BM20" s="27" t="str">
        <f>IF(Matrix!BM20="Y", BM$1, IF(Matrix!BM20="O", "Optional: "&amp;""&amp;BM$1, ""))</f>
        <v>W9</v>
      </c>
      <c r="BN20" s="27" t="str">
        <f>Matrix!BN20</f>
        <v>Y</v>
      </c>
      <c r="BO20" s="29" t="str">
        <f>CONCATENATE(IF(OR(D20="E3",D20="FC"), "THIS IS NOT A STANDALONE SPECIALTY.  YOU MUST ENROLL IN AT LEAST ONE OTHER SPECIALTY IN ADDITION TO THIS."&amp;""&amp;CHAR(10)&amp;""&amp;CHAR(10),""),"You can choose to enroll using one of the following types: "&amp;""&amp;CHAR(10),IF(G20="A", "&gt;Atypical"&amp;""&amp;CHAR(10), ""),IF(H20="I", "&gt;Individual"&amp;""&amp;CHAR(10), ""),IF(I20="N", "&gt;Individual within a Group"&amp;""&amp;CHAR(10), ""),IF(J20="G", "&gt;Group"&amp;""&amp;CHAR(10), ""),CHAR(10),IF(BN20="Y", "You must be a Medicare Provider to apply with this type and specialty"&amp;""&amp;CHAR(10), ""),IF(BN20="Y", CHAR(10), ""),"You must submit the following documents: "&amp;""&amp;CHAR(10),IF(K20&lt;&gt;"", "&gt;"&amp;""&amp;K20&amp;""&amp;CHAR(10), ""), IF(L20&lt;&gt;"", "&gt;"&amp;""&amp;L20&amp;""&amp;CHAR(10), ""),IF(W20&lt;&gt;"", "&gt;"&amp;""&amp;W20&amp;""&amp;CHAR(10), ""),IF(N20&lt;&gt;"", "&gt;"&amp;""&amp;N20&amp;""&amp;CHAR(10), ""),IF(O20&lt;&gt;"", "&gt;"&amp;""&amp;O20&amp;""&amp;CHAR(10), ""),IF(M20&lt;&gt;"", "&gt;"&amp;""&amp;M20&amp;""&amp;CHAR(10), ""),IF(AI20&lt;&gt;"", "&gt;"&amp;""&amp;AI20&amp;""&amp;CHAR(10), ""),IF(P20&lt;&gt;"", "&gt;"&amp;""&amp;P20&amp;""&amp;CHAR(10), ""),IF(Q20&lt;&gt;"", "&gt;"&amp;""&amp;Q20&amp;""&amp;CHAR(10), ""),IF(R20&lt;&gt;"", "&gt;"&amp;""&amp;R20&amp;""&amp;CHAR(10), Search!C25),IF(S20&lt;&gt;"", "&gt;"&amp;""&amp;S20&amp;""&amp;CHAR(10), ""),IF(T20&lt;&gt;"", "&gt;"&amp;""&amp;T20&amp;""&amp;CHAR(10), ""),IF(U20&lt;&gt;"", "&gt;"&amp;""&amp;U20&amp;""&amp;CHAR(10), ""),IF(V20&lt;&gt;"", "&gt;"&amp;""&amp;V20&amp;""&amp;CHAR(10), ""),IF(X20&lt;&gt;"", "&gt;"&amp;""&amp;X20&amp;""&amp;CHAR(10), ""),IF(Y20&lt;&gt;"", "&gt;"&amp;""&amp;Y20&amp;""&amp;CHAR(10), ""),IF(AA20&lt;&gt;"", "&gt;"&amp;""&amp;AA20&amp;""&amp;CHAR(10), ""),IF(AB20&lt;&gt;"", "&gt;"&amp;""&amp;AB20&amp;""&amp;CHAR(10), ""),IF(AC20&lt;&gt;"", "&gt;"&amp;""&amp;AC20&amp;""&amp;CHAR(10), ""),IF(AD20&lt;&gt;"", "&gt;"&amp;""&amp;AD20&amp;""&amp;CHAR(10), ""),IF(AE20&lt;&gt;"", "&gt;"&amp;""&amp;AE20&amp;""&amp;CHAR(10), ""),IF(AF20&lt;&gt;"", "&gt;"&amp;""&amp;AF20&amp;""&amp;CHAR(10), ""),IF(AG20&lt;&gt;"", "&gt;"&amp;""&amp;AG20&amp;""&amp;CHAR(10), ""),IF(AH20&lt;&gt;"", "&gt;"&amp;""&amp;AH20&amp;""&amp;CHAR(10), ""),IF(AJ20&lt;&gt;"", "&gt;"&amp;""&amp;AJ20&amp;""&amp;CHAR(10), ""),IF(AK20&lt;&gt;"", "&gt;"&amp;""&amp;AK20&amp;""&amp;CHAR(10), ""),IF(AL20&lt;&gt;"", "&gt;"&amp;""&amp;AL20&amp;""&amp;CHAR(10), ""),IF(AM20&lt;&gt;"", "&gt;"&amp;""&amp;AM20&amp;""&amp;CHAR(10), ""),IF(AN20&lt;&gt;"", "&gt;"&amp;""&amp;AN20&amp;""&amp;CHAR(10), ""),IF(AP20&lt;&gt;"", "&gt;"&amp;""&amp;AP20&amp;""&amp;CHAR(10), ""),IF(AR20&lt;&gt;"", "&gt;"&amp;""&amp;AR20&amp;""&amp;CHAR(10), ""),IF(AS20&lt;&gt;"", "&gt;"&amp;""&amp;AS20&amp;""&amp;CHAR(10), ""),IF(AT20&lt;&gt;"", "&gt;"&amp;""&amp;AT20&amp;""&amp;CHAR(10), ""),IF(AV20&lt;&gt;"", "&gt;"&amp;""&amp;AV20&amp;""&amp;CHAR(10), ""),IF(AW20&lt;&gt;"", "&gt;"&amp;""&amp;AW20&amp;""&amp;CHAR(10), ""),IF(AX20&lt;&gt;"", "&gt;"&amp;""&amp;AX20&amp;""&amp;CHAR(10), ""),IF(AU20&lt;&gt;"", "&gt;"&amp;""&amp;AU20&amp;""&amp;CHAR(10), ""),IF(AZ20&lt;&gt;"", "&gt;"&amp;""&amp;AZ20&amp;""&amp;CHAR(10), ""),IF(BA20&lt;&gt;"", "&gt;"&amp;""&amp;BA20&amp;""&amp;CHAR(10), ""),IF(BB20&lt;&gt;"", "&gt;"&amp;""&amp;BB20&amp;""&amp;CHAR(10), ""),IF(BC20&lt;&gt;"", "&gt;"&amp;""&amp;BC20&amp;""&amp;CHAR(10), ""),IF(BD20&lt;&gt;"", "&gt;"&amp;""&amp;BD20&amp;""&amp;CHAR(10), ""),IF(BG20&lt;&gt;"", "&gt;"&amp;""&amp;BG20&amp;""&amp;CHAR(10), ""),IF(BE20&lt;&gt;"", "&gt;"&amp;""&amp;BE20&amp;""&amp;CHAR(10), ""),IF(BF20&lt;&gt;"", "&gt;"&amp;""&amp;BF20&amp;""&amp;CHAR(10), ""),IF(BH20&lt;&gt;"", "&gt;"&amp;""&amp;BH20&amp;""&amp;CHAR(10), ""),IF(BI20&lt;&gt;"", "&gt;"&amp;""&amp;BI20&amp;""&amp;CHAR(10), ""),IF(BJ20&lt;&gt;"", "&gt;"&amp;""&amp;BJ20&amp;""&amp;CHAR(10), ""),IF(BK20&lt;&gt;"", "&gt;"&amp;""&amp;BK20&amp;""&amp;CHAR(10), ""),IF(BL20&lt;&gt;"", "&gt;"&amp;""&amp;BL20&amp;""&amp;CHAR(10), ""),IF(AY20&lt;&gt;"", "&gt;"&amp;""&amp;AY20&amp;""&amp;CHAR(10), ""),IF(BM20&lt;&gt;"", "&gt;"&amp;""&amp;BM20,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1" spans="1:67" ht="22.35" customHeight="1" x14ac:dyDescent="0.25">
      <c r="A21" s="27" t="str">
        <f>Matrix!A21</f>
        <v>0129</v>
      </c>
      <c r="B21" s="27" t="str">
        <f>Matrix!B21</f>
        <v>01</v>
      </c>
      <c r="C21" s="27" t="str">
        <f>Matrix!C21</f>
        <v>Physician, MD (Solo Practitioner)</v>
      </c>
      <c r="D21" s="27" t="str">
        <f>Matrix!D21</f>
        <v>29</v>
      </c>
      <c r="E21" s="27" t="str">
        <f>Matrix!E21</f>
        <v>Pulmonary Diseases</v>
      </c>
      <c r="F21" s="27" t="str">
        <f>Matrix!F21</f>
        <v>BF</v>
      </c>
      <c r="G21" s="27" t="str">
        <f>Matrix!G21</f>
        <v>X</v>
      </c>
      <c r="H21" s="27" t="str">
        <f>Matrix!H21</f>
        <v>I</v>
      </c>
      <c r="I21" s="27" t="str">
        <f>Matrix!I21</f>
        <v>N</v>
      </c>
      <c r="J21" s="27" t="str">
        <f>Matrix!J21</f>
        <v>X</v>
      </c>
      <c r="K21" s="27" t="str">
        <f>IF(Matrix!K21="Y", K$1, IF(Matrix!K21="O", "Optional: "&amp;""&amp;K$1, IF(Matrix!K21="C", Table1[[#This Row],[Clarifying Text for Attachment and Checklist
]], "")))</f>
        <v>License: General</v>
      </c>
      <c r="L21" s="27" t="str">
        <f>IF(Matrix!L21="Y", L$1, IF(Matrix!L21="O", "Optional: "&amp;""&amp;L$1, ""))</f>
        <v/>
      </c>
      <c r="M21" s="27" t="str">
        <f>IF(Matrix!M21="Y", M$1, IF(Matrix!M21="O", "Optional: "&amp;""&amp;M$1, ""))</f>
        <v/>
      </c>
      <c r="N21" s="27" t="str">
        <f>IF(Matrix!N21="Y", N$1, IF(Matrix!N21="O", "Optional: "&amp;""&amp;N$1, ""))</f>
        <v/>
      </c>
      <c r="O21" s="27" t="str">
        <f>IF(Matrix!O21="Y", O$1, IF(Matrix!O21="O", "Optional: "&amp;""&amp;O$1, ""))</f>
        <v/>
      </c>
      <c r="P21" s="27" t="str">
        <f>IF(Matrix!P21="Y", P$1, IF(Matrix!P21="O", "Optional: "&amp;""&amp;P$1, ""))</f>
        <v/>
      </c>
      <c r="Q21" s="27" t="str">
        <f>IF(Matrix!Q21="Y", Q$1, IF(Matrix!Q21="O", "Optional: "&amp;""&amp;Q$1, ""))</f>
        <v/>
      </c>
      <c r="R21" s="27" t="str">
        <f>IF(Matrix!R21="Y", R$1, IF(Matrix!R21="O", "Optional: "&amp;""&amp;R$1, ""))</f>
        <v/>
      </c>
      <c r="S21" s="27" t="str">
        <f>IF(Matrix!S21="Y", S$1, IF(Matrix!S21="O", "Optional: "&amp;""&amp;S$1, ""))</f>
        <v/>
      </c>
      <c r="T21" s="27" t="str">
        <f>IF(Matrix!T21="Y", T$1, IF(Matrix!T21="O", "Optional: "&amp;""&amp;T$1, ""))</f>
        <v/>
      </c>
      <c r="U21" s="27" t="str">
        <f>IF(Matrix!U21="Y", U$1, IF(Matrix!U21="O", "Optional: "&amp;""&amp;U$1, ""))</f>
        <v/>
      </c>
      <c r="V21" s="27" t="str">
        <f>IF(Matrix!V21="Y", V$1, IF(Matrix!V21="O", "Optional: "&amp;""&amp;V$1, ""))</f>
        <v/>
      </c>
      <c r="W21" s="27" t="str">
        <f>IF(Matrix!W21="Y", W$1, IF(Matrix!W21="O", "Optional: "&amp;""&amp;W$1, ""))</f>
        <v/>
      </c>
      <c r="X21" s="27" t="str">
        <f>IF(Matrix!X21="Y", X$1, IF(Matrix!X21="O", "Optional: "&amp;""&amp;X$1, ""))</f>
        <v/>
      </c>
      <c r="Y21" s="27" t="str">
        <f>IF(Matrix!Y21="Y", Y$1, IF(Matrix!Y21="O", "Optional: "&amp;""&amp;Y$1, ""))</f>
        <v/>
      </c>
      <c r="AA21" s="27" t="str">
        <f>IF(Matrix!AA21="Y", AA$1, IF(Matrix!AA21="O", "Optional: "&amp;""&amp;AA$1, ""))</f>
        <v/>
      </c>
      <c r="AB21" s="27" t="str">
        <f>IF(Matrix!AB21="Y", AB$1, IF(Matrix!AB21="O", "Optional: "&amp;""&amp;AB$1, ""))</f>
        <v/>
      </c>
      <c r="AC21" s="27" t="str">
        <f>IF(Matrix!AC21="Y", AC$1, IF(Matrix!AC21="O", "Optional: "&amp;""&amp;AC$1, ""))</f>
        <v/>
      </c>
      <c r="AD21" s="27" t="str">
        <f>IF(Matrix!AD21="Y", AD$1, IF(Matrix!AD21="O", "Optional: "&amp;""&amp;AD$1, ""))</f>
        <v/>
      </c>
      <c r="AE21" s="27" t="str">
        <f>IF(Matrix!AE21="Y", AE$1, IF(Matrix!AE21="O", "Optional: "&amp;""&amp;AE$1, ""))</f>
        <v/>
      </c>
      <c r="AF21" s="27" t="str">
        <f>IF(Matrix!AF21="Y", AF$1, IF(Matrix!AF21="O", "Optional: "&amp;""&amp;AF$1, ""))</f>
        <v/>
      </c>
      <c r="AG21" s="27" t="str">
        <f>IF(Matrix!AG21="Y", AG$1, IF(Matrix!AG21="O", "Optional: "&amp;""&amp;AG$1, ""))</f>
        <v/>
      </c>
      <c r="AH21" s="27" t="str">
        <f>IF(Matrix!AH21="Y", AH$1, IF(Matrix!AH21="O", "Optional: "&amp;""&amp;AH$1, ""))</f>
        <v/>
      </c>
      <c r="AI21" s="27" t="str">
        <f>IF(Matrix!AI21="Y", AI$1, IF(Matrix!AI21="O", "Optional: "&amp;""&amp;AI$1, ""))</f>
        <v/>
      </c>
      <c r="AJ21" s="27" t="str">
        <f>IF(Matrix!AJ21="Y", AJ$1, IF(Matrix!AJ21="O", "Optional: "&amp;""&amp;AJ$1, ""))</f>
        <v/>
      </c>
      <c r="AK21" s="27" t="str">
        <f>IF(Matrix!AK21="Y", AK$1, IF(Matrix!AK21="O", "Optional: "&amp;""&amp;AK$1, ""))</f>
        <v/>
      </c>
      <c r="AL21" s="27" t="str">
        <f>IF(Matrix!AL21="Y", AL$1, IF(Matrix!AL21="O", "Optional: "&amp;""&amp;AL$1, ""))</f>
        <v/>
      </c>
      <c r="AM21" s="27" t="str">
        <f>IF(Matrix!AM21="Y", AM$1, IF(Matrix!AM21="O", "Optional: "&amp;""&amp;AM$1, ""))</f>
        <v/>
      </c>
      <c r="AN21" s="27" t="str">
        <f>IF(Matrix!AN21="Y", AN$1, IF(Matrix!AN21="O", "Optional: "&amp;""&amp;AN$1, ""))</f>
        <v/>
      </c>
      <c r="AO21" s="27" t="str">
        <f>IF(Matrix!AO21="Y", AO$1, IF(Matrix!AO21="O", "Optional: "&amp;""&amp;AO$1, ""))</f>
        <v/>
      </c>
      <c r="AP21" s="27" t="str">
        <f>IF(Matrix!AP21="Y", AP$1, IF(Matrix!AP21="O", "Optional: "&amp;""&amp;AP$1, ""))</f>
        <v/>
      </c>
      <c r="AR21" s="27" t="str">
        <f>IF(Matrix!AR21="Y", AR$1, IF(Matrix!AR21="O", "Optional: "&amp;""&amp;AR$1, ""))</f>
        <v/>
      </c>
      <c r="AS21" s="27" t="str">
        <f>IF(Matrix!AS21="Y", AS$1, IF(Matrix!AS21="O", "Optional: "&amp;""&amp;AS$1, ""))</f>
        <v/>
      </c>
      <c r="AT21" s="27" t="str">
        <f>IF(Matrix!AT21="Y", AT$1, IF(Matrix!AT21="C", AT$1&amp;""&amp;": Required for all groups who use a Board of Directors", ""))</f>
        <v/>
      </c>
      <c r="AU21" s="27" t="str">
        <f>IF(Matrix!AU21="Y", AU$1, IF(Matrix!AU21="O", "Optional: "&amp;""&amp;AU$1, ""))</f>
        <v/>
      </c>
      <c r="AW21" s="27" t="str">
        <f>IF(Matrix!AW21="Y", AW$1, IF(Matrix!AW21="O", "Optional: "&amp;""&amp;AW$1, ""))</f>
        <v>Optional: DEA</v>
      </c>
      <c r="AX21" s="27" t="str">
        <f>IF(Matrix!AX21="Y", AX$1, IF(Matrix!AX21="O", "Optional: "&amp;""&amp;AX$1, ""))</f>
        <v/>
      </c>
      <c r="AY21" s="27" t="str">
        <f>IF(Matrix!AY21="Y", AY$1, IF(Matrix!AY21="E", "Group: "&amp;""&amp;AY$1, ""))</f>
        <v>Group: EFT with Voided Check / Bank Letter</v>
      </c>
      <c r="AZ21" s="27" t="str">
        <f>IF(Matrix!AZ21="Y", AZ$1, IF(Matrix!AZ21="O", "Optional: "&amp;""&amp;AZ$1, ""))</f>
        <v/>
      </c>
      <c r="BA21" s="27" t="str">
        <f>IF(Matrix!BA21="Y", BA$1, IF(Matrix!BA21="O", "Optional: "&amp;""&amp;BA$1, ""))</f>
        <v/>
      </c>
      <c r="BB21" s="27" t="str">
        <f>IF(Matrix!BB21="Y", BB$1, IF(Matrix!BB21="O", "Optional: "&amp;""&amp;BB$1, ""))</f>
        <v>Optional: Fluoride</v>
      </c>
      <c r="BC21" s="27" t="str">
        <f>IF(Matrix!BC21="Y", BC$1, IF(Matrix!BC21="O", "Optional: "&amp;""&amp;BC$1, IF(Matrix!BC21="R", "Groups Only: "&amp;""&amp;BC$1, "")))</f>
        <v/>
      </c>
      <c r="BD21" s="27" t="str">
        <f>IF(Matrix!BD21="Y", BD$1, IF(Matrix!BD21="O", "Optional: "&amp;""&amp;BD$1, ""))</f>
        <v/>
      </c>
      <c r="BE21" s="27" t="str">
        <f>IF(Matrix!BE21="Y", BE$1, IF(Matrix!BE21="O", "Optional: "&amp;""&amp;BE$1, IF(Matrix!BE21="C", Matrix!BZ21, "")))</f>
        <v/>
      </c>
      <c r="BF21" s="27" t="str">
        <f>IF(Matrix!BF21="Y", BF$1, IF(Matrix!BF21="O", "Optional: "&amp;""&amp;BF$1, ""))</f>
        <v/>
      </c>
      <c r="BG21" s="27" t="str">
        <f>IF(Matrix!BG21="Y", BG$1, IF(Matrix!BG21="O", "Optional: "&amp;""&amp;BG$1, ""))</f>
        <v/>
      </c>
      <c r="BH21" s="27" t="str">
        <f>IF(Matrix!BH21="Y", BH$1, IF(Matrix!BH21="O", "Optional: "&amp;""&amp;BH$1, ""))</f>
        <v/>
      </c>
      <c r="BI21" s="27" t="str">
        <f>IF(Matrix!BI21="Y", BI$1, IF(Matrix!BI21="O", "Optional: "&amp;""&amp;BI$1, IF(Matrix!BI21="E",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1" s="27" t="str">
        <f>IF(Matrix!BJ21="Y", BJ$1, IF(Matrix!BJ21="O", "Optional: "&amp;""&amp;BJ$1, ""))</f>
        <v/>
      </c>
      <c r="BK21" s="27" t="str">
        <f>IF(Matrix!BK21="Y", BK$1, IF(Matrix!BK21="O", "Optional: "&amp;""&amp;BK$1, ""))</f>
        <v/>
      </c>
      <c r="BL21" s="27" t="str">
        <f>IF(Matrix!BL21="Y", BL$1, IF(Matrix!BL21="O", "Optional: "&amp;""&amp;BL$1, ""))</f>
        <v/>
      </c>
      <c r="BM21" s="27" t="str">
        <f>IF(Matrix!BM21="Y", BM$1, IF(Matrix!BM21="O", "Optional: "&amp;""&amp;BM$1, ""))</f>
        <v>W9</v>
      </c>
      <c r="BN21" s="27" t="str">
        <f>Matrix!BN21</f>
        <v>Y</v>
      </c>
      <c r="BO21" s="29" t="str">
        <f>CONCATENATE(IF(OR(D21="E3",D21="FC"), "THIS IS NOT A STANDALONE SPECIALTY.  YOU MUST ENROLL IN AT LEAST ONE OTHER SPECIALTY IN ADDITION TO THIS."&amp;""&amp;CHAR(10)&amp;""&amp;CHAR(10),""),"You can choose to enroll using one of the following types: "&amp;""&amp;CHAR(10),IF(G21="A", "&gt;Atypical"&amp;""&amp;CHAR(10), ""),IF(H21="I", "&gt;Individual"&amp;""&amp;CHAR(10), ""),IF(I21="N", "&gt;Individual within a Group"&amp;""&amp;CHAR(10), ""),IF(J21="G", "&gt;Group"&amp;""&amp;CHAR(10), ""),CHAR(10),IF(BN21="Y", "You must be a Medicare Provider to apply with this type and specialty"&amp;""&amp;CHAR(10), ""),IF(BN21="Y", CHAR(10), ""),"You must submit the following documents: "&amp;""&amp;CHAR(10),IF(K21&lt;&gt;"", "&gt;"&amp;""&amp;K21&amp;""&amp;CHAR(10), ""), IF(L21&lt;&gt;"", "&gt;"&amp;""&amp;L21&amp;""&amp;CHAR(10), ""),IF(W21&lt;&gt;"", "&gt;"&amp;""&amp;W21&amp;""&amp;CHAR(10), ""),IF(N21&lt;&gt;"", "&gt;"&amp;""&amp;N21&amp;""&amp;CHAR(10), ""),IF(O21&lt;&gt;"", "&gt;"&amp;""&amp;O21&amp;""&amp;CHAR(10), ""),IF(M21&lt;&gt;"", "&gt;"&amp;""&amp;M21&amp;""&amp;CHAR(10), ""),IF(AI21&lt;&gt;"", "&gt;"&amp;""&amp;AI21&amp;""&amp;CHAR(10), ""),IF(P21&lt;&gt;"", "&gt;"&amp;""&amp;P21&amp;""&amp;CHAR(10), ""),IF(Q21&lt;&gt;"", "&gt;"&amp;""&amp;Q21&amp;""&amp;CHAR(10), ""),IF(R21&lt;&gt;"", "&gt;"&amp;""&amp;R21&amp;""&amp;CHAR(10), Search!C26),IF(S21&lt;&gt;"", "&gt;"&amp;""&amp;S21&amp;""&amp;CHAR(10), ""),IF(T21&lt;&gt;"", "&gt;"&amp;""&amp;T21&amp;""&amp;CHAR(10), ""),IF(U21&lt;&gt;"", "&gt;"&amp;""&amp;U21&amp;""&amp;CHAR(10), ""),IF(V21&lt;&gt;"", "&gt;"&amp;""&amp;V21&amp;""&amp;CHAR(10), ""),IF(X21&lt;&gt;"", "&gt;"&amp;""&amp;X21&amp;""&amp;CHAR(10), ""),IF(Y21&lt;&gt;"", "&gt;"&amp;""&amp;Y21&amp;""&amp;CHAR(10), ""),IF(AA21&lt;&gt;"", "&gt;"&amp;""&amp;AA21&amp;""&amp;CHAR(10), ""),IF(AB21&lt;&gt;"", "&gt;"&amp;""&amp;AB21&amp;""&amp;CHAR(10), ""),IF(AC21&lt;&gt;"", "&gt;"&amp;""&amp;AC21&amp;""&amp;CHAR(10), ""),IF(AD21&lt;&gt;"", "&gt;"&amp;""&amp;AD21&amp;""&amp;CHAR(10), ""),IF(AE21&lt;&gt;"", "&gt;"&amp;""&amp;AE21&amp;""&amp;CHAR(10), ""),IF(AF21&lt;&gt;"", "&gt;"&amp;""&amp;AF21&amp;""&amp;CHAR(10), ""),IF(AG21&lt;&gt;"", "&gt;"&amp;""&amp;AG21&amp;""&amp;CHAR(10), ""),IF(AH21&lt;&gt;"", "&gt;"&amp;""&amp;AH21&amp;""&amp;CHAR(10), ""),IF(AJ21&lt;&gt;"", "&gt;"&amp;""&amp;AJ21&amp;""&amp;CHAR(10), ""),IF(AK21&lt;&gt;"", "&gt;"&amp;""&amp;AK21&amp;""&amp;CHAR(10), ""),IF(AL21&lt;&gt;"", "&gt;"&amp;""&amp;AL21&amp;""&amp;CHAR(10), ""),IF(AM21&lt;&gt;"", "&gt;"&amp;""&amp;AM21&amp;""&amp;CHAR(10), ""),IF(AN21&lt;&gt;"", "&gt;"&amp;""&amp;AN21&amp;""&amp;CHAR(10), ""),IF(AP21&lt;&gt;"", "&gt;"&amp;""&amp;AP21&amp;""&amp;CHAR(10), ""),IF(AR21&lt;&gt;"", "&gt;"&amp;""&amp;AR21&amp;""&amp;CHAR(10), ""),IF(AS21&lt;&gt;"", "&gt;"&amp;""&amp;AS21&amp;""&amp;CHAR(10), ""),IF(AT21&lt;&gt;"", "&gt;"&amp;""&amp;AT21&amp;""&amp;CHAR(10), ""),IF(AV21&lt;&gt;"", "&gt;"&amp;""&amp;AV21&amp;""&amp;CHAR(10), ""),IF(AW21&lt;&gt;"", "&gt;"&amp;""&amp;AW21&amp;""&amp;CHAR(10), ""),IF(AX21&lt;&gt;"", "&gt;"&amp;""&amp;AX21&amp;""&amp;CHAR(10), ""),IF(AU21&lt;&gt;"", "&gt;"&amp;""&amp;AU21&amp;""&amp;CHAR(10), ""),IF(AZ21&lt;&gt;"", "&gt;"&amp;""&amp;AZ21&amp;""&amp;CHAR(10), ""),IF(BA21&lt;&gt;"", "&gt;"&amp;""&amp;BA21&amp;""&amp;CHAR(10), ""),IF(BB21&lt;&gt;"", "&gt;"&amp;""&amp;BB21&amp;""&amp;CHAR(10), ""),IF(BC21&lt;&gt;"", "&gt;"&amp;""&amp;BC21&amp;""&amp;CHAR(10), ""),IF(BD21&lt;&gt;"", "&gt;"&amp;""&amp;BD21&amp;""&amp;CHAR(10), ""),IF(BG21&lt;&gt;"", "&gt;"&amp;""&amp;BG21&amp;""&amp;CHAR(10), ""),IF(BE21&lt;&gt;"", "&gt;"&amp;""&amp;BE21&amp;""&amp;CHAR(10), ""),IF(BF21&lt;&gt;"", "&gt;"&amp;""&amp;BF21&amp;""&amp;CHAR(10), ""),IF(BH21&lt;&gt;"", "&gt;"&amp;""&amp;BH21&amp;""&amp;CHAR(10), ""),IF(BI21&lt;&gt;"", "&gt;"&amp;""&amp;BI21&amp;""&amp;CHAR(10), ""),IF(BJ21&lt;&gt;"", "&gt;"&amp;""&amp;BJ21&amp;""&amp;CHAR(10), ""),IF(BK21&lt;&gt;"", "&gt;"&amp;""&amp;BK21&amp;""&amp;CHAR(10), ""),IF(BL21&lt;&gt;"", "&gt;"&amp;""&amp;BL21&amp;""&amp;CHAR(10), ""),IF(AY21&lt;&gt;"", "&gt;"&amp;""&amp;AY21&amp;""&amp;CHAR(10), ""),IF(BM21&lt;&gt;"", "&gt;"&amp;""&amp;BM21,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 spans="1:67" ht="22.35" customHeight="1" x14ac:dyDescent="0.25">
      <c r="A22" s="27" t="str">
        <f>Matrix!A22</f>
        <v>0130</v>
      </c>
      <c r="B22" s="27" t="str">
        <f>Matrix!B22</f>
        <v>01</v>
      </c>
      <c r="C22" s="27" t="str">
        <f>Matrix!C22</f>
        <v>Physician, MD (Solo Practitioner)</v>
      </c>
      <c r="D22" s="27" t="str">
        <f>Matrix!D22</f>
        <v>30</v>
      </c>
      <c r="E22" s="27" t="str">
        <f>Matrix!E22</f>
        <v>Radiology, Diagnostic</v>
      </c>
      <c r="F22" s="27" t="str">
        <f>Matrix!F22</f>
        <v>BF</v>
      </c>
      <c r="G22" s="27" t="str">
        <f>Matrix!G22</f>
        <v>X</v>
      </c>
      <c r="H22" s="27" t="str">
        <f>Matrix!H22</f>
        <v>I</v>
      </c>
      <c r="I22" s="27" t="str">
        <f>Matrix!I22</f>
        <v>N</v>
      </c>
      <c r="J22" s="27" t="str">
        <f>Matrix!J22</f>
        <v>X</v>
      </c>
      <c r="K22" s="27" t="str">
        <f>IF(Matrix!K22="Y", K$1, IF(Matrix!K22="O", "Optional: "&amp;""&amp;K$1, IF(Matrix!K22="C", Table1[[#This Row],[Clarifying Text for Attachment and Checklist
]], "")))</f>
        <v>License: General</v>
      </c>
      <c r="L22" s="27" t="str">
        <f>IF(Matrix!L22="Y", L$1, IF(Matrix!L22="O", "Optional: "&amp;""&amp;L$1, ""))</f>
        <v/>
      </c>
      <c r="M22" s="27" t="str">
        <f>IF(Matrix!M22="Y", M$1, IF(Matrix!M22="O", "Optional: "&amp;""&amp;M$1, ""))</f>
        <v/>
      </c>
      <c r="N22" s="27" t="str">
        <f>IF(Matrix!N22="Y", N$1, IF(Matrix!N22="O", "Optional: "&amp;""&amp;N$1, ""))</f>
        <v/>
      </c>
      <c r="O22" s="27" t="str">
        <f>IF(Matrix!O22="Y", O$1, IF(Matrix!O22="O", "Optional: "&amp;""&amp;O$1, ""))</f>
        <v/>
      </c>
      <c r="P22" s="27" t="str">
        <f>IF(Matrix!P22="Y", P$1, IF(Matrix!P22="O", "Optional: "&amp;""&amp;P$1, ""))</f>
        <v/>
      </c>
      <c r="Q22" s="27" t="str">
        <f>IF(Matrix!Q22="Y", Q$1, IF(Matrix!Q22="O", "Optional: "&amp;""&amp;Q$1, ""))</f>
        <v/>
      </c>
      <c r="R22" s="27" t="str">
        <f>IF(Matrix!R22="Y", R$1, IF(Matrix!R22="O", "Optional: "&amp;""&amp;R$1, ""))</f>
        <v/>
      </c>
      <c r="S22" s="27" t="str">
        <f>IF(Matrix!S22="Y", S$1, IF(Matrix!S22="O", "Optional: "&amp;""&amp;S$1, ""))</f>
        <v/>
      </c>
      <c r="T22" s="27" t="str">
        <f>IF(Matrix!T22="Y", T$1, IF(Matrix!T22="O", "Optional: "&amp;""&amp;T$1, ""))</f>
        <v/>
      </c>
      <c r="U22" s="27" t="str">
        <f>IF(Matrix!U22="Y", U$1, IF(Matrix!U22="O", "Optional: "&amp;""&amp;U$1, ""))</f>
        <v/>
      </c>
      <c r="V22" s="27" t="str">
        <f>IF(Matrix!V22="Y", V$1, IF(Matrix!V22="O", "Optional: "&amp;""&amp;V$1, ""))</f>
        <v/>
      </c>
      <c r="W22" s="27" t="str">
        <f>IF(Matrix!W22="Y", W$1, IF(Matrix!W22="O", "Optional: "&amp;""&amp;W$1, ""))</f>
        <v/>
      </c>
      <c r="X22" s="27" t="str">
        <f>IF(Matrix!X22="Y", X$1, IF(Matrix!X22="O", "Optional: "&amp;""&amp;X$1, ""))</f>
        <v/>
      </c>
      <c r="Y22" s="27" t="str">
        <f>IF(Matrix!Y22="Y", Y$1, IF(Matrix!Y22="O", "Optional: "&amp;""&amp;Y$1, ""))</f>
        <v/>
      </c>
      <c r="AA22" s="27" t="str">
        <f>IF(Matrix!AA22="Y", AA$1, IF(Matrix!AA22="O", "Optional: "&amp;""&amp;AA$1, ""))</f>
        <v/>
      </c>
      <c r="AB22" s="27" t="str">
        <f>IF(Matrix!AB22="Y", AB$1, IF(Matrix!AB22="O", "Optional: "&amp;""&amp;AB$1, ""))</f>
        <v/>
      </c>
      <c r="AC22" s="27" t="str">
        <f>IF(Matrix!AC22="Y", AC$1, IF(Matrix!AC22="O", "Optional: "&amp;""&amp;AC$1, ""))</f>
        <v/>
      </c>
      <c r="AD22" s="27" t="str">
        <f>IF(Matrix!AD22="Y", AD$1, IF(Matrix!AD22="O", "Optional: "&amp;""&amp;AD$1, ""))</f>
        <v/>
      </c>
      <c r="AE22" s="27" t="str">
        <f>IF(Matrix!AE22="Y", AE$1, IF(Matrix!AE22="O", "Optional: "&amp;""&amp;AE$1, ""))</f>
        <v/>
      </c>
      <c r="AF22" s="27" t="str">
        <f>IF(Matrix!AF22="Y", AF$1, IF(Matrix!AF22="O", "Optional: "&amp;""&amp;AF$1, ""))</f>
        <v/>
      </c>
      <c r="AG22" s="27" t="str">
        <f>IF(Matrix!AG22="Y", AG$1, IF(Matrix!AG22="O", "Optional: "&amp;""&amp;AG$1, ""))</f>
        <v/>
      </c>
      <c r="AH22" s="27" t="str">
        <f>IF(Matrix!AH22="Y", AH$1, IF(Matrix!AH22="O", "Optional: "&amp;""&amp;AH$1, ""))</f>
        <v/>
      </c>
      <c r="AI22" s="27" t="str">
        <f>IF(Matrix!AI22="Y", AI$1, IF(Matrix!AI22="O", "Optional: "&amp;""&amp;AI$1, ""))</f>
        <v/>
      </c>
      <c r="AJ22" s="27" t="str">
        <f>IF(Matrix!AJ22="Y", AJ$1, IF(Matrix!AJ22="O", "Optional: "&amp;""&amp;AJ$1, ""))</f>
        <v/>
      </c>
      <c r="AK22" s="27" t="str">
        <f>IF(Matrix!AK22="Y", AK$1, IF(Matrix!AK22="O", "Optional: "&amp;""&amp;AK$1, ""))</f>
        <v/>
      </c>
      <c r="AL22" s="27" t="str">
        <f>IF(Matrix!AL22="Y", AL$1, IF(Matrix!AL22="O", "Optional: "&amp;""&amp;AL$1, ""))</f>
        <v/>
      </c>
      <c r="AM22" s="27" t="str">
        <f>IF(Matrix!AM22="Y", AM$1, IF(Matrix!AM22="O", "Optional: "&amp;""&amp;AM$1, ""))</f>
        <v/>
      </c>
      <c r="AN22" s="27" t="str">
        <f>IF(Matrix!AN22="Y", AN$1, IF(Matrix!AN22="O", "Optional: "&amp;""&amp;AN$1, ""))</f>
        <v/>
      </c>
      <c r="AO22" s="27" t="str">
        <f>IF(Matrix!AO22="Y", AO$1, IF(Matrix!AO22="O", "Optional: "&amp;""&amp;AO$1, ""))</f>
        <v/>
      </c>
      <c r="AP22" s="27" t="str">
        <f>IF(Matrix!AP22="Y", AP$1, IF(Matrix!AP22="O", "Optional: "&amp;""&amp;AP$1, ""))</f>
        <v/>
      </c>
      <c r="AR22" s="27" t="str">
        <f>IF(Matrix!AR22="Y", AR$1, IF(Matrix!AR22="O", "Optional: "&amp;""&amp;AR$1, ""))</f>
        <v/>
      </c>
      <c r="AS22" s="27" t="str">
        <f>IF(Matrix!AS22="Y", AS$1, IF(Matrix!AS22="O", "Optional: "&amp;""&amp;AS$1, ""))</f>
        <v/>
      </c>
      <c r="AT22" s="27" t="str">
        <f>IF(Matrix!AT22="Y", AT$1, IF(Matrix!AT22="C", AT$1&amp;""&amp;": Required for all groups who use a Board of Directors", ""))</f>
        <v/>
      </c>
      <c r="AU22" s="27" t="str">
        <f>IF(Matrix!AU22="Y", AU$1, IF(Matrix!AU22="O", "Optional: "&amp;""&amp;AU$1, ""))</f>
        <v/>
      </c>
      <c r="AW22" s="27" t="str">
        <f>IF(Matrix!AW22="Y", AW$1, IF(Matrix!AW22="O", "Optional: "&amp;""&amp;AW$1, ""))</f>
        <v>Optional: DEA</v>
      </c>
      <c r="AX22" s="27" t="str">
        <f>IF(Matrix!AX22="Y", AX$1, IF(Matrix!AX22="O", "Optional: "&amp;""&amp;AX$1, ""))</f>
        <v/>
      </c>
      <c r="AY22" s="27" t="str">
        <f>IF(Matrix!AY22="Y", AY$1, IF(Matrix!AY22="E", "Group: "&amp;""&amp;AY$1, ""))</f>
        <v>Group: EFT with Voided Check / Bank Letter</v>
      </c>
      <c r="AZ22" s="27" t="str">
        <f>IF(Matrix!AZ22="Y", AZ$1, IF(Matrix!AZ22="O", "Optional: "&amp;""&amp;AZ$1, ""))</f>
        <v/>
      </c>
      <c r="BA22" s="27" t="str">
        <f>IF(Matrix!BA22="Y", BA$1, IF(Matrix!BA22="O", "Optional: "&amp;""&amp;BA$1, ""))</f>
        <v/>
      </c>
      <c r="BB22" s="27" t="str">
        <f>IF(Matrix!BB22="Y", BB$1, IF(Matrix!BB22="O", "Optional: "&amp;""&amp;BB$1, ""))</f>
        <v>Optional: Fluoride</v>
      </c>
      <c r="BC22" s="27" t="str">
        <f>IF(Matrix!BC22="Y", BC$1, IF(Matrix!BC22="O", "Optional: "&amp;""&amp;BC$1, IF(Matrix!BC22="R", "Groups Only: "&amp;""&amp;BC$1, "")))</f>
        <v/>
      </c>
      <c r="BD22" s="27" t="str">
        <f>IF(Matrix!BD22="Y", BD$1, IF(Matrix!BD22="O", "Optional: "&amp;""&amp;BD$1, ""))</f>
        <v/>
      </c>
      <c r="BE22" s="27" t="str">
        <f>IF(Matrix!BE22="Y", BE$1, IF(Matrix!BE22="O", "Optional: "&amp;""&amp;BE$1, IF(Matrix!BE22="C", Matrix!BZ22, "")))</f>
        <v/>
      </c>
      <c r="BF22" s="27" t="str">
        <f>IF(Matrix!BF22="Y", BF$1, IF(Matrix!BF22="O", "Optional: "&amp;""&amp;BF$1, ""))</f>
        <v/>
      </c>
      <c r="BG22" s="27" t="str">
        <f>IF(Matrix!BG22="Y", BG$1, IF(Matrix!BG22="O", "Optional: "&amp;""&amp;BG$1, ""))</f>
        <v/>
      </c>
      <c r="BH22" s="27" t="str">
        <f>IF(Matrix!BH22="Y", BH$1, IF(Matrix!BH22="O", "Optional: "&amp;""&amp;BH$1, ""))</f>
        <v/>
      </c>
      <c r="BI22" s="27" t="str">
        <f>IF(Matrix!BI22="Y", BI$1, IF(Matrix!BI22="O", "Optional: "&amp;""&amp;BI$1, IF(Matrix!BI22="E",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 s="27" t="str">
        <f>IF(Matrix!BJ22="Y", BJ$1, IF(Matrix!BJ22="O", "Optional: "&amp;""&amp;BJ$1, ""))</f>
        <v/>
      </c>
      <c r="BK22" s="27" t="str">
        <f>IF(Matrix!BK22="Y", BK$1, IF(Matrix!BK22="O", "Optional: "&amp;""&amp;BK$1, ""))</f>
        <v/>
      </c>
      <c r="BL22" s="27" t="str">
        <f>IF(Matrix!BL22="Y", BL$1, IF(Matrix!BL22="O", "Optional: "&amp;""&amp;BL$1, ""))</f>
        <v/>
      </c>
      <c r="BM22" s="27" t="str">
        <f>IF(Matrix!BM22="Y", BM$1, IF(Matrix!BM22="O", "Optional: "&amp;""&amp;BM$1, ""))</f>
        <v>W9</v>
      </c>
      <c r="BN22" s="27" t="str">
        <f>Matrix!BN22</f>
        <v>Y</v>
      </c>
      <c r="BO22" s="29" t="str">
        <f>CONCATENATE(IF(OR(D22="E3",D22="FC"), "THIS IS NOT A STANDALONE SPECIALTY.  YOU MUST ENROLL IN AT LEAST ONE OTHER SPECIALTY IN ADDITION TO THIS."&amp;""&amp;CHAR(10)&amp;""&amp;CHAR(10),""),"You can choose to enroll using one of the following types: "&amp;""&amp;CHAR(10),IF(G22="A", "&gt;Atypical"&amp;""&amp;CHAR(10), ""),IF(H22="I", "&gt;Individual"&amp;""&amp;CHAR(10), ""),IF(I22="N", "&gt;Individual within a Group"&amp;""&amp;CHAR(10), ""),IF(J22="G", "&gt;Group"&amp;""&amp;CHAR(10), ""),CHAR(10),IF(BN22="Y", "You must be a Medicare Provider to apply with this type and specialty"&amp;""&amp;CHAR(10), ""),IF(BN22="Y", CHAR(10), ""),"You must submit the following documents: "&amp;""&amp;CHAR(10),IF(K22&lt;&gt;"", "&gt;"&amp;""&amp;K22&amp;""&amp;CHAR(10), ""), IF(L22&lt;&gt;"", "&gt;"&amp;""&amp;L22&amp;""&amp;CHAR(10), ""),IF(W22&lt;&gt;"", "&gt;"&amp;""&amp;W22&amp;""&amp;CHAR(10), ""),IF(N22&lt;&gt;"", "&gt;"&amp;""&amp;N22&amp;""&amp;CHAR(10), ""),IF(O22&lt;&gt;"", "&gt;"&amp;""&amp;O22&amp;""&amp;CHAR(10), ""),IF(M22&lt;&gt;"", "&gt;"&amp;""&amp;M22&amp;""&amp;CHAR(10), ""),IF(AI22&lt;&gt;"", "&gt;"&amp;""&amp;AI22&amp;""&amp;CHAR(10), ""),IF(P22&lt;&gt;"", "&gt;"&amp;""&amp;P22&amp;""&amp;CHAR(10), ""),IF(Q22&lt;&gt;"", "&gt;"&amp;""&amp;Q22&amp;""&amp;CHAR(10), ""),IF(R22&lt;&gt;"", "&gt;"&amp;""&amp;R22&amp;""&amp;CHAR(10), Search!C27),IF(S22&lt;&gt;"", "&gt;"&amp;""&amp;S22&amp;""&amp;CHAR(10), ""),IF(T22&lt;&gt;"", "&gt;"&amp;""&amp;T22&amp;""&amp;CHAR(10), ""),IF(U22&lt;&gt;"", "&gt;"&amp;""&amp;U22&amp;""&amp;CHAR(10), ""),IF(V22&lt;&gt;"", "&gt;"&amp;""&amp;V22&amp;""&amp;CHAR(10), ""),IF(X22&lt;&gt;"", "&gt;"&amp;""&amp;X22&amp;""&amp;CHAR(10), ""),IF(Y22&lt;&gt;"", "&gt;"&amp;""&amp;Y22&amp;""&amp;CHAR(10), ""),IF(AA22&lt;&gt;"", "&gt;"&amp;""&amp;AA22&amp;""&amp;CHAR(10), ""),IF(AB22&lt;&gt;"", "&gt;"&amp;""&amp;AB22&amp;""&amp;CHAR(10), ""),IF(AC22&lt;&gt;"", "&gt;"&amp;""&amp;AC22&amp;""&amp;CHAR(10), ""),IF(AD22&lt;&gt;"", "&gt;"&amp;""&amp;AD22&amp;""&amp;CHAR(10), ""),IF(AE22&lt;&gt;"", "&gt;"&amp;""&amp;AE22&amp;""&amp;CHAR(10), ""),IF(AF22&lt;&gt;"", "&gt;"&amp;""&amp;AF22&amp;""&amp;CHAR(10), ""),IF(AG22&lt;&gt;"", "&gt;"&amp;""&amp;AG22&amp;""&amp;CHAR(10), ""),IF(AH22&lt;&gt;"", "&gt;"&amp;""&amp;AH22&amp;""&amp;CHAR(10), ""),IF(AJ22&lt;&gt;"", "&gt;"&amp;""&amp;AJ22&amp;""&amp;CHAR(10), ""),IF(AK22&lt;&gt;"", "&gt;"&amp;""&amp;AK22&amp;""&amp;CHAR(10), ""),IF(AL22&lt;&gt;"", "&gt;"&amp;""&amp;AL22&amp;""&amp;CHAR(10), ""),IF(AM22&lt;&gt;"", "&gt;"&amp;""&amp;AM22&amp;""&amp;CHAR(10), ""),IF(AN22&lt;&gt;"", "&gt;"&amp;""&amp;AN22&amp;""&amp;CHAR(10), ""),IF(AP22&lt;&gt;"", "&gt;"&amp;""&amp;AP22&amp;""&amp;CHAR(10), ""),IF(AR22&lt;&gt;"", "&gt;"&amp;""&amp;AR22&amp;""&amp;CHAR(10), ""),IF(AS22&lt;&gt;"", "&gt;"&amp;""&amp;AS22&amp;""&amp;CHAR(10), ""),IF(AT22&lt;&gt;"", "&gt;"&amp;""&amp;AT22&amp;""&amp;CHAR(10), ""),IF(AV22&lt;&gt;"", "&gt;"&amp;""&amp;AV22&amp;""&amp;CHAR(10), ""),IF(AW22&lt;&gt;"", "&gt;"&amp;""&amp;AW22&amp;""&amp;CHAR(10), ""),IF(AX22&lt;&gt;"", "&gt;"&amp;""&amp;AX22&amp;""&amp;CHAR(10), ""),IF(AU22&lt;&gt;"", "&gt;"&amp;""&amp;AU22&amp;""&amp;CHAR(10), ""),IF(AZ22&lt;&gt;"", "&gt;"&amp;""&amp;AZ22&amp;""&amp;CHAR(10), ""),IF(BA22&lt;&gt;"", "&gt;"&amp;""&amp;BA22&amp;""&amp;CHAR(10), ""),IF(BB22&lt;&gt;"", "&gt;"&amp;""&amp;BB22&amp;""&amp;CHAR(10), ""),IF(BC22&lt;&gt;"", "&gt;"&amp;""&amp;BC22&amp;""&amp;CHAR(10), ""),IF(BD22&lt;&gt;"", "&gt;"&amp;""&amp;BD22&amp;""&amp;CHAR(10), ""),IF(BG22&lt;&gt;"", "&gt;"&amp;""&amp;BG22&amp;""&amp;CHAR(10), ""),IF(BE22&lt;&gt;"", "&gt;"&amp;""&amp;BE22&amp;""&amp;CHAR(10), ""),IF(BF22&lt;&gt;"", "&gt;"&amp;""&amp;BF22&amp;""&amp;CHAR(10), ""),IF(BH22&lt;&gt;"", "&gt;"&amp;""&amp;BH22&amp;""&amp;CHAR(10), ""),IF(BI22&lt;&gt;"", "&gt;"&amp;""&amp;BI22&amp;""&amp;CHAR(10), ""),IF(BJ22&lt;&gt;"", "&gt;"&amp;""&amp;BJ22&amp;""&amp;CHAR(10), ""),IF(BK22&lt;&gt;"", "&gt;"&amp;""&amp;BK22&amp;""&amp;CHAR(10), ""),IF(BL22&lt;&gt;"", "&gt;"&amp;""&amp;BL22&amp;""&amp;CHAR(10), ""),IF(AY22&lt;&gt;"", "&gt;"&amp;""&amp;AY22&amp;""&amp;CHAR(10), ""),IF(BM22&lt;&gt;"", "&gt;"&amp;""&amp;BM22,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3" spans="1:67" ht="22.35" customHeight="1" x14ac:dyDescent="0.25">
      <c r="A23" s="27" t="str">
        <f>Matrix!A23</f>
        <v>0131</v>
      </c>
      <c r="B23" s="27" t="str">
        <f>Matrix!B23</f>
        <v>01</v>
      </c>
      <c r="C23" s="27" t="str">
        <f>Matrix!C23</f>
        <v>Physician, MD (Solo Practitioner)</v>
      </c>
      <c r="D23" s="27" t="str">
        <f>Matrix!D23</f>
        <v>31</v>
      </c>
      <c r="E23" s="27" t="str">
        <f>Matrix!E23</f>
        <v>Radiology, Therapeutic</v>
      </c>
      <c r="F23" s="27" t="str">
        <f>Matrix!F23</f>
        <v>BF</v>
      </c>
      <c r="G23" s="27" t="str">
        <f>Matrix!G23</f>
        <v>X</v>
      </c>
      <c r="H23" s="27" t="str">
        <f>Matrix!H23</f>
        <v>I</v>
      </c>
      <c r="I23" s="27" t="str">
        <f>Matrix!I23</f>
        <v>N</v>
      </c>
      <c r="J23" s="27" t="str">
        <f>Matrix!J23</f>
        <v>X</v>
      </c>
      <c r="K23" s="27" t="str">
        <f>IF(Matrix!K23="Y", K$1, IF(Matrix!K23="O", "Optional: "&amp;""&amp;K$1, IF(Matrix!K23="C", Table1[[#This Row],[Clarifying Text for Attachment and Checklist
]], "")))</f>
        <v>License: General</v>
      </c>
      <c r="L23" s="27" t="str">
        <f>IF(Matrix!L23="Y", L$1, IF(Matrix!L23="O", "Optional: "&amp;""&amp;L$1, ""))</f>
        <v/>
      </c>
      <c r="M23" s="27" t="str">
        <f>IF(Matrix!M23="Y", M$1, IF(Matrix!M23="O", "Optional: "&amp;""&amp;M$1, ""))</f>
        <v/>
      </c>
      <c r="N23" s="27" t="str">
        <f>IF(Matrix!N23="Y", N$1, IF(Matrix!N23="O", "Optional: "&amp;""&amp;N$1, ""))</f>
        <v/>
      </c>
      <c r="O23" s="27" t="str">
        <f>IF(Matrix!O23="Y", O$1, IF(Matrix!O23="O", "Optional: "&amp;""&amp;O$1, ""))</f>
        <v/>
      </c>
      <c r="P23" s="27" t="str">
        <f>IF(Matrix!P23="Y", P$1, IF(Matrix!P23="O", "Optional: "&amp;""&amp;P$1, ""))</f>
        <v/>
      </c>
      <c r="Q23" s="27" t="str">
        <f>IF(Matrix!Q23="Y", Q$1, IF(Matrix!Q23="O", "Optional: "&amp;""&amp;Q$1, ""))</f>
        <v/>
      </c>
      <c r="R23" s="27" t="str">
        <f>IF(Matrix!R23="Y", R$1, IF(Matrix!R23="O", "Optional: "&amp;""&amp;R$1, ""))</f>
        <v/>
      </c>
      <c r="S23" s="27" t="str">
        <f>IF(Matrix!S23="Y", S$1, IF(Matrix!S23="O", "Optional: "&amp;""&amp;S$1, ""))</f>
        <v/>
      </c>
      <c r="T23" s="27" t="str">
        <f>IF(Matrix!T23="Y", T$1, IF(Matrix!T23="O", "Optional: "&amp;""&amp;T$1, ""))</f>
        <v/>
      </c>
      <c r="U23" s="27" t="str">
        <f>IF(Matrix!U23="Y", U$1, IF(Matrix!U23="O", "Optional: "&amp;""&amp;U$1, ""))</f>
        <v/>
      </c>
      <c r="V23" s="27" t="str">
        <f>IF(Matrix!V23="Y", V$1, IF(Matrix!V23="O", "Optional: "&amp;""&amp;V$1, ""))</f>
        <v/>
      </c>
      <c r="W23" s="27" t="str">
        <f>IF(Matrix!W23="Y", W$1, IF(Matrix!W23="O", "Optional: "&amp;""&amp;W$1, ""))</f>
        <v/>
      </c>
      <c r="X23" s="27" t="str">
        <f>IF(Matrix!X23="Y", X$1, IF(Matrix!X23="O", "Optional: "&amp;""&amp;X$1, ""))</f>
        <v/>
      </c>
      <c r="Y23" s="27" t="str">
        <f>IF(Matrix!Y23="Y", Y$1, IF(Matrix!Y23="O", "Optional: "&amp;""&amp;Y$1, ""))</f>
        <v/>
      </c>
      <c r="AA23" s="27" t="str">
        <f>IF(Matrix!AA23="Y", AA$1, IF(Matrix!AA23="O", "Optional: "&amp;""&amp;AA$1, ""))</f>
        <v/>
      </c>
      <c r="AB23" s="27" t="str">
        <f>IF(Matrix!AB23="Y", AB$1, IF(Matrix!AB23="O", "Optional: "&amp;""&amp;AB$1, ""))</f>
        <v/>
      </c>
      <c r="AC23" s="27" t="str">
        <f>IF(Matrix!AC23="Y", AC$1, IF(Matrix!AC23="O", "Optional: "&amp;""&amp;AC$1, ""))</f>
        <v/>
      </c>
      <c r="AD23" s="27" t="str">
        <f>IF(Matrix!AD23="Y", AD$1, IF(Matrix!AD23="O", "Optional: "&amp;""&amp;AD$1, ""))</f>
        <v/>
      </c>
      <c r="AE23" s="27" t="str">
        <f>IF(Matrix!AE23="Y", AE$1, IF(Matrix!AE23="O", "Optional: "&amp;""&amp;AE$1, ""))</f>
        <v/>
      </c>
      <c r="AF23" s="27" t="str">
        <f>IF(Matrix!AF23="Y", AF$1, IF(Matrix!AF23="O", "Optional: "&amp;""&amp;AF$1, ""))</f>
        <v/>
      </c>
      <c r="AG23" s="27" t="str">
        <f>IF(Matrix!AG23="Y", AG$1, IF(Matrix!AG23="O", "Optional: "&amp;""&amp;AG$1, ""))</f>
        <v/>
      </c>
      <c r="AH23" s="27" t="str">
        <f>IF(Matrix!AH23="Y", AH$1, IF(Matrix!AH23="O", "Optional: "&amp;""&amp;AH$1, ""))</f>
        <v/>
      </c>
      <c r="AI23" s="27" t="str">
        <f>IF(Matrix!AI23="Y", AI$1, IF(Matrix!AI23="O", "Optional: "&amp;""&amp;AI$1, ""))</f>
        <v/>
      </c>
      <c r="AJ23" s="27" t="str">
        <f>IF(Matrix!AJ23="Y", AJ$1, IF(Matrix!AJ23="O", "Optional: "&amp;""&amp;AJ$1, ""))</f>
        <v/>
      </c>
      <c r="AK23" s="27" t="str">
        <f>IF(Matrix!AK23="Y", AK$1, IF(Matrix!AK23="O", "Optional: "&amp;""&amp;AK$1, ""))</f>
        <v/>
      </c>
      <c r="AL23" s="27" t="str">
        <f>IF(Matrix!AL23="Y", AL$1, IF(Matrix!AL23="O", "Optional: "&amp;""&amp;AL$1, ""))</f>
        <v/>
      </c>
      <c r="AM23" s="27" t="str">
        <f>IF(Matrix!AM23="Y", AM$1, IF(Matrix!AM23="O", "Optional: "&amp;""&amp;AM$1, ""))</f>
        <v/>
      </c>
      <c r="AN23" s="27" t="str">
        <f>IF(Matrix!AN23="Y", AN$1, IF(Matrix!AN23="O", "Optional: "&amp;""&amp;AN$1, ""))</f>
        <v/>
      </c>
      <c r="AO23" s="27" t="str">
        <f>IF(Matrix!AO23="Y", AO$1, IF(Matrix!AO23="O", "Optional: "&amp;""&amp;AO$1, ""))</f>
        <v/>
      </c>
      <c r="AP23" s="27" t="str">
        <f>IF(Matrix!AP23="Y", AP$1, IF(Matrix!AP23="O", "Optional: "&amp;""&amp;AP$1, ""))</f>
        <v/>
      </c>
      <c r="AR23" s="27" t="str">
        <f>IF(Matrix!AR23="Y", AR$1, IF(Matrix!AR23="O", "Optional: "&amp;""&amp;AR$1, ""))</f>
        <v/>
      </c>
      <c r="AS23" s="27" t="str">
        <f>IF(Matrix!AS23="Y", AS$1, IF(Matrix!AS23="O", "Optional: "&amp;""&amp;AS$1, ""))</f>
        <v/>
      </c>
      <c r="AT23" s="27" t="str">
        <f>IF(Matrix!AT23="Y", AT$1, IF(Matrix!AT23="C", AT$1&amp;""&amp;": Required for all groups who use a Board of Directors", ""))</f>
        <v/>
      </c>
      <c r="AU23" s="27" t="str">
        <f>IF(Matrix!AU23="Y", AU$1, IF(Matrix!AU23="O", "Optional: "&amp;""&amp;AU$1, ""))</f>
        <v/>
      </c>
      <c r="AW23" s="27" t="str">
        <f>IF(Matrix!AW23="Y", AW$1, IF(Matrix!AW23="O", "Optional: "&amp;""&amp;AW$1, ""))</f>
        <v>Optional: DEA</v>
      </c>
      <c r="AX23" s="27" t="str">
        <f>IF(Matrix!AX23="Y", AX$1, IF(Matrix!AX23="O", "Optional: "&amp;""&amp;AX$1, ""))</f>
        <v/>
      </c>
      <c r="AY23" s="27" t="str">
        <f>IF(Matrix!AY23="Y", AY$1, IF(Matrix!AY23="E", "Group: "&amp;""&amp;AY$1, ""))</f>
        <v>Group: EFT with Voided Check / Bank Letter</v>
      </c>
      <c r="AZ23" s="27" t="str">
        <f>IF(Matrix!AZ23="Y", AZ$1, IF(Matrix!AZ23="O", "Optional: "&amp;""&amp;AZ$1, ""))</f>
        <v/>
      </c>
      <c r="BA23" s="27" t="str">
        <f>IF(Matrix!BA23="Y", BA$1, IF(Matrix!BA23="O", "Optional: "&amp;""&amp;BA$1, ""))</f>
        <v/>
      </c>
      <c r="BB23" s="27" t="str">
        <f>IF(Matrix!BB23="Y", BB$1, IF(Matrix!BB23="O", "Optional: "&amp;""&amp;BB$1, ""))</f>
        <v>Optional: Fluoride</v>
      </c>
      <c r="BC23" s="27" t="str">
        <f>IF(Matrix!BC23="Y", BC$1, IF(Matrix!BC23="O", "Optional: "&amp;""&amp;BC$1, IF(Matrix!BC23="R", "Groups Only: "&amp;""&amp;BC$1, "")))</f>
        <v/>
      </c>
      <c r="BD23" s="27" t="str">
        <f>IF(Matrix!BD23="Y", BD$1, IF(Matrix!BD23="O", "Optional: "&amp;""&amp;BD$1, ""))</f>
        <v/>
      </c>
      <c r="BE23" s="27" t="str">
        <f>IF(Matrix!BE23="Y", BE$1, IF(Matrix!BE23="O", "Optional: "&amp;""&amp;BE$1, IF(Matrix!BE23="C", Matrix!BZ23, "")))</f>
        <v/>
      </c>
      <c r="BF23" s="27" t="str">
        <f>IF(Matrix!BF23="Y", BF$1, IF(Matrix!BF23="O", "Optional: "&amp;""&amp;BF$1, ""))</f>
        <v/>
      </c>
      <c r="BG23" s="27" t="str">
        <f>IF(Matrix!BG23="Y", BG$1, IF(Matrix!BG23="O", "Optional: "&amp;""&amp;BG$1, ""))</f>
        <v/>
      </c>
      <c r="BH23" s="27" t="str">
        <f>IF(Matrix!BH23="Y", BH$1, IF(Matrix!BH23="O", "Optional: "&amp;""&amp;BH$1, ""))</f>
        <v/>
      </c>
      <c r="BI23" s="27" t="str">
        <f>IF(Matrix!BI23="Y", BI$1, IF(Matrix!BI23="O", "Optional: "&amp;""&amp;BI$1, IF(Matrix!BI23="E",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3" s="27" t="str">
        <f>IF(Matrix!BJ23="Y", BJ$1, IF(Matrix!BJ23="O", "Optional: "&amp;""&amp;BJ$1, ""))</f>
        <v/>
      </c>
      <c r="BK23" s="27" t="str">
        <f>IF(Matrix!BK23="Y", BK$1, IF(Matrix!BK23="O", "Optional: "&amp;""&amp;BK$1, ""))</f>
        <v/>
      </c>
      <c r="BL23" s="27" t="str">
        <f>IF(Matrix!BL23="Y", BL$1, IF(Matrix!BL23="O", "Optional: "&amp;""&amp;BL$1, ""))</f>
        <v/>
      </c>
      <c r="BM23" s="27" t="str">
        <f>IF(Matrix!BM23="Y", BM$1, IF(Matrix!BM23="O", "Optional: "&amp;""&amp;BM$1, ""))</f>
        <v>W9</v>
      </c>
      <c r="BN23" s="27" t="str">
        <f>Matrix!BN23</f>
        <v>Y</v>
      </c>
      <c r="BO23" s="29" t="str">
        <f>CONCATENATE(IF(OR(D23="E3",D23="FC"), "THIS IS NOT A STANDALONE SPECIALTY.  YOU MUST ENROLL IN AT LEAST ONE OTHER SPECIALTY IN ADDITION TO THIS."&amp;""&amp;CHAR(10)&amp;""&amp;CHAR(10),""),"You can choose to enroll using one of the following types: "&amp;""&amp;CHAR(10),IF(G23="A", "&gt;Atypical"&amp;""&amp;CHAR(10), ""),IF(H23="I", "&gt;Individual"&amp;""&amp;CHAR(10), ""),IF(I23="N", "&gt;Individual within a Group"&amp;""&amp;CHAR(10), ""),IF(J23="G", "&gt;Group"&amp;""&amp;CHAR(10), ""),CHAR(10),IF(BN23="Y", "You must be a Medicare Provider to apply with this type and specialty"&amp;""&amp;CHAR(10), ""),IF(BN23="Y", CHAR(10), ""),"You must submit the following documents: "&amp;""&amp;CHAR(10),IF(K23&lt;&gt;"", "&gt;"&amp;""&amp;K23&amp;""&amp;CHAR(10), ""), IF(L23&lt;&gt;"", "&gt;"&amp;""&amp;L23&amp;""&amp;CHAR(10), ""),IF(W23&lt;&gt;"", "&gt;"&amp;""&amp;W23&amp;""&amp;CHAR(10), ""),IF(N23&lt;&gt;"", "&gt;"&amp;""&amp;N23&amp;""&amp;CHAR(10), ""),IF(O23&lt;&gt;"", "&gt;"&amp;""&amp;O23&amp;""&amp;CHAR(10), ""),IF(M23&lt;&gt;"", "&gt;"&amp;""&amp;M23&amp;""&amp;CHAR(10), ""),IF(AI23&lt;&gt;"", "&gt;"&amp;""&amp;AI23&amp;""&amp;CHAR(10), ""),IF(P23&lt;&gt;"", "&gt;"&amp;""&amp;P23&amp;""&amp;CHAR(10), ""),IF(Q23&lt;&gt;"", "&gt;"&amp;""&amp;Q23&amp;""&amp;CHAR(10), ""),IF(R23&lt;&gt;"", "&gt;"&amp;""&amp;R23&amp;""&amp;CHAR(10), Search!C28),IF(S23&lt;&gt;"", "&gt;"&amp;""&amp;S23&amp;""&amp;CHAR(10), ""),IF(T23&lt;&gt;"", "&gt;"&amp;""&amp;T23&amp;""&amp;CHAR(10), ""),IF(U23&lt;&gt;"", "&gt;"&amp;""&amp;U23&amp;""&amp;CHAR(10), ""),IF(V23&lt;&gt;"", "&gt;"&amp;""&amp;V23&amp;""&amp;CHAR(10), ""),IF(X23&lt;&gt;"", "&gt;"&amp;""&amp;X23&amp;""&amp;CHAR(10), ""),IF(Y23&lt;&gt;"", "&gt;"&amp;""&amp;Y23&amp;""&amp;CHAR(10), ""),IF(AA23&lt;&gt;"", "&gt;"&amp;""&amp;AA23&amp;""&amp;CHAR(10), ""),IF(AB23&lt;&gt;"", "&gt;"&amp;""&amp;AB23&amp;""&amp;CHAR(10), ""),IF(AC23&lt;&gt;"", "&gt;"&amp;""&amp;AC23&amp;""&amp;CHAR(10), ""),IF(AD23&lt;&gt;"", "&gt;"&amp;""&amp;AD23&amp;""&amp;CHAR(10), ""),IF(AE23&lt;&gt;"", "&gt;"&amp;""&amp;AE23&amp;""&amp;CHAR(10), ""),IF(AF23&lt;&gt;"", "&gt;"&amp;""&amp;AF23&amp;""&amp;CHAR(10), ""),IF(AG23&lt;&gt;"", "&gt;"&amp;""&amp;AG23&amp;""&amp;CHAR(10), ""),IF(AH23&lt;&gt;"", "&gt;"&amp;""&amp;AH23&amp;""&amp;CHAR(10), ""),IF(AJ23&lt;&gt;"", "&gt;"&amp;""&amp;AJ23&amp;""&amp;CHAR(10), ""),IF(AK23&lt;&gt;"", "&gt;"&amp;""&amp;AK23&amp;""&amp;CHAR(10), ""),IF(AL23&lt;&gt;"", "&gt;"&amp;""&amp;AL23&amp;""&amp;CHAR(10), ""),IF(AM23&lt;&gt;"", "&gt;"&amp;""&amp;AM23&amp;""&amp;CHAR(10), ""),IF(AN23&lt;&gt;"", "&gt;"&amp;""&amp;AN23&amp;""&amp;CHAR(10), ""),IF(AP23&lt;&gt;"", "&gt;"&amp;""&amp;AP23&amp;""&amp;CHAR(10), ""),IF(AR23&lt;&gt;"", "&gt;"&amp;""&amp;AR23&amp;""&amp;CHAR(10), ""),IF(AS23&lt;&gt;"", "&gt;"&amp;""&amp;AS23&amp;""&amp;CHAR(10), ""),IF(AT23&lt;&gt;"", "&gt;"&amp;""&amp;AT23&amp;""&amp;CHAR(10), ""),IF(AV23&lt;&gt;"", "&gt;"&amp;""&amp;AV23&amp;""&amp;CHAR(10), ""),IF(AW23&lt;&gt;"", "&gt;"&amp;""&amp;AW23&amp;""&amp;CHAR(10), ""),IF(AX23&lt;&gt;"", "&gt;"&amp;""&amp;AX23&amp;""&amp;CHAR(10), ""),IF(AU23&lt;&gt;"", "&gt;"&amp;""&amp;AU23&amp;""&amp;CHAR(10), ""),IF(AZ23&lt;&gt;"", "&gt;"&amp;""&amp;AZ23&amp;""&amp;CHAR(10), ""),IF(BA23&lt;&gt;"", "&gt;"&amp;""&amp;BA23&amp;""&amp;CHAR(10), ""),IF(BB23&lt;&gt;"", "&gt;"&amp;""&amp;BB23&amp;""&amp;CHAR(10), ""),IF(BC23&lt;&gt;"", "&gt;"&amp;""&amp;BC23&amp;""&amp;CHAR(10), ""),IF(BD23&lt;&gt;"", "&gt;"&amp;""&amp;BD23&amp;""&amp;CHAR(10), ""),IF(BG23&lt;&gt;"", "&gt;"&amp;""&amp;BG23&amp;""&amp;CHAR(10), ""),IF(BE23&lt;&gt;"", "&gt;"&amp;""&amp;BE23&amp;""&amp;CHAR(10), ""),IF(BF23&lt;&gt;"", "&gt;"&amp;""&amp;BF23&amp;""&amp;CHAR(10), ""),IF(BH23&lt;&gt;"", "&gt;"&amp;""&amp;BH23&amp;""&amp;CHAR(10), ""),IF(BI23&lt;&gt;"", "&gt;"&amp;""&amp;BI23&amp;""&amp;CHAR(10), ""),IF(BJ23&lt;&gt;"", "&gt;"&amp;""&amp;BJ23&amp;""&amp;CHAR(10), ""),IF(BK23&lt;&gt;"", "&gt;"&amp;""&amp;BK23&amp;""&amp;CHAR(10), ""),IF(BL23&lt;&gt;"", "&gt;"&amp;""&amp;BL23&amp;""&amp;CHAR(10), ""),IF(AY23&lt;&gt;"", "&gt;"&amp;""&amp;AY23&amp;""&amp;CHAR(10), ""),IF(BM23&lt;&gt;"", "&gt;"&amp;""&amp;BM23,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4" spans="1:67" ht="22.35" customHeight="1" x14ac:dyDescent="0.25">
      <c r="A24" s="27" t="str">
        <f>Matrix!A24</f>
        <v>0133</v>
      </c>
      <c r="B24" s="27" t="str">
        <f>Matrix!B24</f>
        <v>01</v>
      </c>
      <c r="C24" s="27" t="str">
        <f>Matrix!C24</f>
        <v>Physician, MD (Solo Practitioner)</v>
      </c>
      <c r="D24" s="27" t="str">
        <f>Matrix!D24</f>
        <v>33</v>
      </c>
      <c r="E24" s="27" t="str">
        <f>Matrix!E24</f>
        <v>Surgery, Thoracic</v>
      </c>
      <c r="F24" s="27" t="str">
        <f>Matrix!F24</f>
        <v>BF</v>
      </c>
      <c r="G24" s="27" t="str">
        <f>Matrix!G24</f>
        <v>X</v>
      </c>
      <c r="H24" s="27" t="str">
        <f>Matrix!H24</f>
        <v>I</v>
      </c>
      <c r="I24" s="27" t="str">
        <f>Matrix!I24</f>
        <v>N</v>
      </c>
      <c r="J24" s="27" t="str">
        <f>Matrix!J24</f>
        <v>X</v>
      </c>
      <c r="K24" s="27" t="str">
        <f>IF(Matrix!K24="Y", K$1, IF(Matrix!K24="O", "Optional: "&amp;""&amp;K$1, IF(Matrix!K24="C", Table1[[#This Row],[Clarifying Text for Attachment and Checklist
]], "")))</f>
        <v>License: General</v>
      </c>
      <c r="L24" s="27" t="str">
        <f>IF(Matrix!L24="Y", L$1, IF(Matrix!L24="O", "Optional: "&amp;""&amp;L$1, ""))</f>
        <v/>
      </c>
      <c r="M24" s="27" t="str">
        <f>IF(Matrix!M24="Y", M$1, IF(Matrix!M24="O", "Optional: "&amp;""&amp;M$1, ""))</f>
        <v/>
      </c>
      <c r="N24" s="27" t="str">
        <f>IF(Matrix!N24="Y", N$1, IF(Matrix!N24="O", "Optional: "&amp;""&amp;N$1, ""))</f>
        <v/>
      </c>
      <c r="O24" s="27" t="str">
        <f>IF(Matrix!O24="Y", O$1, IF(Matrix!O24="O", "Optional: "&amp;""&amp;O$1, ""))</f>
        <v/>
      </c>
      <c r="P24" s="27" t="str">
        <f>IF(Matrix!P24="Y", P$1, IF(Matrix!P24="O", "Optional: "&amp;""&amp;P$1, ""))</f>
        <v/>
      </c>
      <c r="Q24" s="27" t="str">
        <f>IF(Matrix!Q24="Y", Q$1, IF(Matrix!Q24="O", "Optional: "&amp;""&amp;Q$1, ""))</f>
        <v/>
      </c>
      <c r="R24" s="27" t="str">
        <f>IF(Matrix!R24="Y", R$1, IF(Matrix!R24="O", "Optional: "&amp;""&amp;R$1, ""))</f>
        <v/>
      </c>
      <c r="S24" s="27" t="str">
        <f>IF(Matrix!S24="Y", S$1, IF(Matrix!S24="O", "Optional: "&amp;""&amp;S$1, ""))</f>
        <v/>
      </c>
      <c r="T24" s="27" t="str">
        <f>IF(Matrix!T24="Y", T$1, IF(Matrix!T24="O", "Optional: "&amp;""&amp;T$1, ""))</f>
        <v/>
      </c>
      <c r="U24" s="27" t="str">
        <f>IF(Matrix!U24="Y", U$1, IF(Matrix!U24="O", "Optional: "&amp;""&amp;U$1, ""))</f>
        <v/>
      </c>
      <c r="V24" s="27" t="str">
        <f>IF(Matrix!V24="Y", V$1, IF(Matrix!V24="O", "Optional: "&amp;""&amp;V$1, ""))</f>
        <v/>
      </c>
      <c r="W24" s="27" t="str">
        <f>IF(Matrix!W24="Y", W$1, IF(Matrix!W24="O", "Optional: "&amp;""&amp;W$1, ""))</f>
        <v/>
      </c>
      <c r="X24" s="27" t="str">
        <f>IF(Matrix!X24="Y", X$1, IF(Matrix!X24="O", "Optional: "&amp;""&amp;X$1, ""))</f>
        <v/>
      </c>
      <c r="Y24" s="27" t="str">
        <f>IF(Matrix!Y24="Y", Y$1, IF(Matrix!Y24="O", "Optional: "&amp;""&amp;Y$1, ""))</f>
        <v/>
      </c>
      <c r="AA24" s="27" t="str">
        <f>IF(Matrix!AA24="Y", AA$1, IF(Matrix!AA24="O", "Optional: "&amp;""&amp;AA$1, ""))</f>
        <v/>
      </c>
      <c r="AB24" s="27" t="str">
        <f>IF(Matrix!AB24="Y", AB$1, IF(Matrix!AB24="O", "Optional: "&amp;""&amp;AB$1, ""))</f>
        <v/>
      </c>
      <c r="AC24" s="27" t="str">
        <f>IF(Matrix!AC24="Y", AC$1, IF(Matrix!AC24="O", "Optional: "&amp;""&amp;AC$1, ""))</f>
        <v/>
      </c>
      <c r="AD24" s="27" t="str">
        <f>IF(Matrix!AD24="Y", AD$1, IF(Matrix!AD24="O", "Optional: "&amp;""&amp;AD$1, ""))</f>
        <v/>
      </c>
      <c r="AE24" s="27" t="str">
        <f>IF(Matrix!AE24="Y", AE$1, IF(Matrix!AE24="O", "Optional: "&amp;""&amp;AE$1, ""))</f>
        <v/>
      </c>
      <c r="AF24" s="27" t="str">
        <f>IF(Matrix!AF24="Y", AF$1, IF(Matrix!AF24="O", "Optional: "&amp;""&amp;AF$1, ""))</f>
        <v/>
      </c>
      <c r="AG24" s="27" t="str">
        <f>IF(Matrix!AG24="Y", AG$1, IF(Matrix!AG24="O", "Optional: "&amp;""&amp;AG$1, ""))</f>
        <v/>
      </c>
      <c r="AH24" s="27" t="str">
        <f>IF(Matrix!AH24="Y", AH$1, IF(Matrix!AH24="O", "Optional: "&amp;""&amp;AH$1, ""))</f>
        <v/>
      </c>
      <c r="AI24" s="27" t="str">
        <f>IF(Matrix!AI24="Y", AI$1, IF(Matrix!AI24="O", "Optional: "&amp;""&amp;AI$1, ""))</f>
        <v/>
      </c>
      <c r="AJ24" s="27" t="str">
        <f>IF(Matrix!AJ24="Y", AJ$1, IF(Matrix!AJ24="O", "Optional: "&amp;""&amp;AJ$1, ""))</f>
        <v/>
      </c>
      <c r="AK24" s="27" t="str">
        <f>IF(Matrix!AK24="Y", AK$1, IF(Matrix!AK24="O", "Optional: "&amp;""&amp;AK$1, ""))</f>
        <v/>
      </c>
      <c r="AL24" s="27" t="str">
        <f>IF(Matrix!AL24="Y", AL$1, IF(Matrix!AL24="O", "Optional: "&amp;""&amp;AL$1, ""))</f>
        <v/>
      </c>
      <c r="AM24" s="27" t="str">
        <f>IF(Matrix!AM24="Y", AM$1, IF(Matrix!AM24="O", "Optional: "&amp;""&amp;AM$1, ""))</f>
        <v/>
      </c>
      <c r="AN24" s="27" t="str">
        <f>IF(Matrix!AN24="Y", AN$1, IF(Matrix!AN24="O", "Optional: "&amp;""&amp;AN$1, ""))</f>
        <v/>
      </c>
      <c r="AO24" s="27" t="str">
        <f>IF(Matrix!AO24="Y", AO$1, IF(Matrix!AO24="O", "Optional: "&amp;""&amp;AO$1, ""))</f>
        <v/>
      </c>
      <c r="AP24" s="27" t="str">
        <f>IF(Matrix!AP24="Y", AP$1, IF(Matrix!AP24="O", "Optional: "&amp;""&amp;AP$1, ""))</f>
        <v/>
      </c>
      <c r="AR24" s="27" t="str">
        <f>IF(Matrix!AR24="Y", AR$1, IF(Matrix!AR24="O", "Optional: "&amp;""&amp;AR$1, ""))</f>
        <v/>
      </c>
      <c r="AS24" s="27" t="str">
        <f>IF(Matrix!AS24="Y", AS$1, IF(Matrix!AS24="O", "Optional: "&amp;""&amp;AS$1, ""))</f>
        <v/>
      </c>
      <c r="AT24" s="27" t="str">
        <f>IF(Matrix!AT24="Y", AT$1, IF(Matrix!AT24="C", AT$1&amp;""&amp;": Required for all groups who use a Board of Directors", ""))</f>
        <v/>
      </c>
      <c r="AU24" s="27" t="str">
        <f>IF(Matrix!AU24="Y", AU$1, IF(Matrix!AU24="O", "Optional: "&amp;""&amp;AU$1, ""))</f>
        <v/>
      </c>
      <c r="AW24" s="27" t="str">
        <f>IF(Matrix!AW24="Y", AW$1, IF(Matrix!AW24="O", "Optional: "&amp;""&amp;AW$1, ""))</f>
        <v>Optional: DEA</v>
      </c>
      <c r="AX24" s="27" t="str">
        <f>IF(Matrix!AX24="Y", AX$1, IF(Matrix!AX24="O", "Optional: "&amp;""&amp;AX$1, ""))</f>
        <v/>
      </c>
      <c r="AY24" s="27" t="str">
        <f>IF(Matrix!AY24="Y", AY$1, IF(Matrix!AY24="E", "Group: "&amp;""&amp;AY$1, ""))</f>
        <v>Group: EFT with Voided Check / Bank Letter</v>
      </c>
      <c r="AZ24" s="27" t="str">
        <f>IF(Matrix!AZ24="Y", AZ$1, IF(Matrix!AZ24="O", "Optional: "&amp;""&amp;AZ$1, ""))</f>
        <v/>
      </c>
      <c r="BA24" s="27" t="str">
        <f>IF(Matrix!BA24="Y", BA$1, IF(Matrix!BA24="O", "Optional: "&amp;""&amp;BA$1, ""))</f>
        <v/>
      </c>
      <c r="BB24" s="27" t="str">
        <f>IF(Matrix!BB24="Y", BB$1, IF(Matrix!BB24="O", "Optional: "&amp;""&amp;BB$1, ""))</f>
        <v>Optional: Fluoride</v>
      </c>
      <c r="BC24" s="27" t="str">
        <f>IF(Matrix!BC24="Y", BC$1, IF(Matrix!BC24="O", "Optional: "&amp;""&amp;BC$1, IF(Matrix!BC24="R", "Groups Only: "&amp;""&amp;BC$1, "")))</f>
        <v/>
      </c>
      <c r="BD24" s="27" t="str">
        <f>IF(Matrix!BD24="Y", BD$1, IF(Matrix!BD24="O", "Optional: "&amp;""&amp;BD$1, ""))</f>
        <v/>
      </c>
      <c r="BE24" s="27" t="str">
        <f>IF(Matrix!BE24="Y", BE$1, IF(Matrix!BE24="O", "Optional: "&amp;""&amp;BE$1, IF(Matrix!BE24="C", Matrix!BZ24, "")))</f>
        <v/>
      </c>
      <c r="BF24" s="27" t="str">
        <f>IF(Matrix!BF24="Y", BF$1, IF(Matrix!BF24="O", "Optional: "&amp;""&amp;BF$1, ""))</f>
        <v/>
      </c>
      <c r="BG24" s="27" t="str">
        <f>IF(Matrix!BG24="Y", BG$1, IF(Matrix!BG24="O", "Optional: "&amp;""&amp;BG$1, ""))</f>
        <v/>
      </c>
      <c r="BH24" s="27" t="str">
        <f>IF(Matrix!BH24="Y", BH$1, IF(Matrix!BH24="O", "Optional: "&amp;""&amp;BH$1, ""))</f>
        <v/>
      </c>
      <c r="BI24" s="27" t="str">
        <f>IF(Matrix!BI24="Y", BI$1, IF(Matrix!BI24="O", "Optional: "&amp;""&amp;BI$1, IF(Matrix!BI24="E",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4" s="27" t="str">
        <f>IF(Matrix!BJ24="Y", BJ$1, IF(Matrix!BJ24="O", "Optional: "&amp;""&amp;BJ$1, ""))</f>
        <v/>
      </c>
      <c r="BK24" s="27" t="str">
        <f>IF(Matrix!BK24="Y", BK$1, IF(Matrix!BK24="O", "Optional: "&amp;""&amp;BK$1, ""))</f>
        <v/>
      </c>
      <c r="BL24" s="27" t="str">
        <f>IF(Matrix!BL24="Y", BL$1, IF(Matrix!BL24="O", "Optional: "&amp;""&amp;BL$1, ""))</f>
        <v/>
      </c>
      <c r="BM24" s="27" t="str">
        <f>IF(Matrix!BM24="Y", BM$1, IF(Matrix!BM24="O", "Optional: "&amp;""&amp;BM$1, ""))</f>
        <v>W9</v>
      </c>
      <c r="BN24" s="27" t="str">
        <f>Matrix!BN24</f>
        <v>Y</v>
      </c>
      <c r="BO24" s="29" t="str">
        <f>CONCATENATE(IF(OR(D24="E3",D24="FC"), "THIS IS NOT A STANDALONE SPECIALTY.  YOU MUST ENROLL IN AT LEAST ONE OTHER SPECIALTY IN ADDITION TO THIS."&amp;""&amp;CHAR(10)&amp;""&amp;CHAR(10),""),"You can choose to enroll using one of the following types: "&amp;""&amp;CHAR(10),IF(G24="A", "&gt;Atypical"&amp;""&amp;CHAR(10), ""),IF(H24="I", "&gt;Individual"&amp;""&amp;CHAR(10), ""),IF(I24="N", "&gt;Individual within a Group"&amp;""&amp;CHAR(10), ""),IF(J24="G", "&gt;Group"&amp;""&amp;CHAR(10), ""),CHAR(10),IF(BN24="Y", "You must be a Medicare Provider to apply with this type and specialty"&amp;""&amp;CHAR(10), ""),IF(BN24="Y", CHAR(10), ""),"You must submit the following documents: "&amp;""&amp;CHAR(10),IF(K24&lt;&gt;"", "&gt;"&amp;""&amp;K24&amp;""&amp;CHAR(10), ""), IF(L24&lt;&gt;"", "&gt;"&amp;""&amp;L24&amp;""&amp;CHAR(10), ""),IF(W24&lt;&gt;"", "&gt;"&amp;""&amp;W24&amp;""&amp;CHAR(10), ""),IF(N24&lt;&gt;"", "&gt;"&amp;""&amp;N24&amp;""&amp;CHAR(10), ""),IF(O24&lt;&gt;"", "&gt;"&amp;""&amp;O24&amp;""&amp;CHAR(10), ""),IF(M24&lt;&gt;"", "&gt;"&amp;""&amp;M24&amp;""&amp;CHAR(10), ""),IF(AI24&lt;&gt;"", "&gt;"&amp;""&amp;AI24&amp;""&amp;CHAR(10), ""),IF(P24&lt;&gt;"", "&gt;"&amp;""&amp;P24&amp;""&amp;CHAR(10), ""),IF(Q24&lt;&gt;"", "&gt;"&amp;""&amp;Q24&amp;""&amp;CHAR(10), ""),IF(R24&lt;&gt;"", "&gt;"&amp;""&amp;R24&amp;""&amp;CHAR(10), Search!C29),IF(S24&lt;&gt;"", "&gt;"&amp;""&amp;S24&amp;""&amp;CHAR(10), ""),IF(T24&lt;&gt;"", "&gt;"&amp;""&amp;T24&amp;""&amp;CHAR(10), ""),IF(U24&lt;&gt;"", "&gt;"&amp;""&amp;U24&amp;""&amp;CHAR(10), ""),IF(V24&lt;&gt;"", "&gt;"&amp;""&amp;V24&amp;""&amp;CHAR(10), ""),IF(X24&lt;&gt;"", "&gt;"&amp;""&amp;X24&amp;""&amp;CHAR(10), ""),IF(Y24&lt;&gt;"", "&gt;"&amp;""&amp;Y24&amp;""&amp;CHAR(10), ""),IF(AA24&lt;&gt;"", "&gt;"&amp;""&amp;AA24&amp;""&amp;CHAR(10), ""),IF(AB24&lt;&gt;"", "&gt;"&amp;""&amp;AB24&amp;""&amp;CHAR(10), ""),IF(AC24&lt;&gt;"", "&gt;"&amp;""&amp;AC24&amp;""&amp;CHAR(10), ""),IF(AD24&lt;&gt;"", "&gt;"&amp;""&amp;AD24&amp;""&amp;CHAR(10), ""),IF(AE24&lt;&gt;"", "&gt;"&amp;""&amp;AE24&amp;""&amp;CHAR(10), ""),IF(AF24&lt;&gt;"", "&gt;"&amp;""&amp;AF24&amp;""&amp;CHAR(10), ""),IF(AG24&lt;&gt;"", "&gt;"&amp;""&amp;AG24&amp;""&amp;CHAR(10), ""),IF(AH24&lt;&gt;"", "&gt;"&amp;""&amp;AH24&amp;""&amp;CHAR(10), ""),IF(AJ24&lt;&gt;"", "&gt;"&amp;""&amp;AJ24&amp;""&amp;CHAR(10), ""),IF(AK24&lt;&gt;"", "&gt;"&amp;""&amp;AK24&amp;""&amp;CHAR(10), ""),IF(AL24&lt;&gt;"", "&gt;"&amp;""&amp;AL24&amp;""&amp;CHAR(10), ""),IF(AM24&lt;&gt;"", "&gt;"&amp;""&amp;AM24&amp;""&amp;CHAR(10), ""),IF(AN24&lt;&gt;"", "&gt;"&amp;""&amp;AN24&amp;""&amp;CHAR(10), ""),IF(AP24&lt;&gt;"", "&gt;"&amp;""&amp;AP24&amp;""&amp;CHAR(10), ""),IF(AR24&lt;&gt;"", "&gt;"&amp;""&amp;AR24&amp;""&amp;CHAR(10), ""),IF(AS24&lt;&gt;"", "&gt;"&amp;""&amp;AS24&amp;""&amp;CHAR(10), ""),IF(AT24&lt;&gt;"", "&gt;"&amp;""&amp;AT24&amp;""&amp;CHAR(10), ""),IF(AV24&lt;&gt;"", "&gt;"&amp;""&amp;AV24&amp;""&amp;CHAR(10), ""),IF(AW24&lt;&gt;"", "&gt;"&amp;""&amp;AW24&amp;""&amp;CHAR(10), ""),IF(AX24&lt;&gt;"", "&gt;"&amp;""&amp;AX24&amp;""&amp;CHAR(10), ""),IF(AU24&lt;&gt;"", "&gt;"&amp;""&amp;AU24&amp;""&amp;CHAR(10), ""),IF(AZ24&lt;&gt;"", "&gt;"&amp;""&amp;AZ24&amp;""&amp;CHAR(10), ""),IF(BA24&lt;&gt;"", "&gt;"&amp;""&amp;BA24&amp;""&amp;CHAR(10), ""),IF(BB24&lt;&gt;"", "&gt;"&amp;""&amp;BB24&amp;""&amp;CHAR(10), ""),IF(BC24&lt;&gt;"", "&gt;"&amp;""&amp;BC24&amp;""&amp;CHAR(10), ""),IF(BD24&lt;&gt;"", "&gt;"&amp;""&amp;BD24&amp;""&amp;CHAR(10), ""),IF(BG24&lt;&gt;"", "&gt;"&amp;""&amp;BG24&amp;""&amp;CHAR(10), ""),IF(BE24&lt;&gt;"", "&gt;"&amp;""&amp;BE24&amp;""&amp;CHAR(10), ""),IF(BF24&lt;&gt;"", "&gt;"&amp;""&amp;BF24&amp;""&amp;CHAR(10), ""),IF(BH24&lt;&gt;"", "&gt;"&amp;""&amp;BH24&amp;""&amp;CHAR(10), ""),IF(BI24&lt;&gt;"", "&gt;"&amp;""&amp;BI24&amp;""&amp;CHAR(10), ""),IF(BJ24&lt;&gt;"", "&gt;"&amp;""&amp;BJ24&amp;""&amp;CHAR(10), ""),IF(BK24&lt;&gt;"", "&gt;"&amp;""&amp;BK24&amp;""&amp;CHAR(10), ""),IF(BL24&lt;&gt;"", "&gt;"&amp;""&amp;BL24&amp;""&amp;CHAR(10), ""),IF(AY24&lt;&gt;"", "&gt;"&amp;""&amp;AY24&amp;""&amp;CHAR(10), ""),IF(BM24&lt;&gt;"", "&gt;"&amp;""&amp;BM24,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5" spans="1:67" ht="22.35" customHeight="1" x14ac:dyDescent="0.25">
      <c r="A25" s="27" t="str">
        <f>Matrix!A25</f>
        <v>0134</v>
      </c>
      <c r="B25" s="27" t="str">
        <f>Matrix!B25</f>
        <v>01</v>
      </c>
      <c r="C25" s="27" t="str">
        <f>Matrix!C25</f>
        <v>Physician, MD (Solo Practitioner)</v>
      </c>
      <c r="D25" s="27" t="str">
        <f>Matrix!D25</f>
        <v>34</v>
      </c>
      <c r="E25" s="27" t="str">
        <f>Matrix!E25</f>
        <v>Urology</v>
      </c>
      <c r="F25" s="27" t="str">
        <f>Matrix!F25</f>
        <v>BF</v>
      </c>
      <c r="G25" s="27" t="str">
        <f>Matrix!G25</f>
        <v>X</v>
      </c>
      <c r="H25" s="27" t="str">
        <f>Matrix!H25</f>
        <v>I</v>
      </c>
      <c r="I25" s="27" t="str">
        <f>Matrix!I25</f>
        <v>N</v>
      </c>
      <c r="J25" s="27" t="str">
        <f>Matrix!J25</f>
        <v>X</v>
      </c>
      <c r="K25" s="27" t="str">
        <f>IF(Matrix!K25="Y", K$1, IF(Matrix!K25="O", "Optional: "&amp;""&amp;K$1, IF(Matrix!K25="C", Table1[[#This Row],[Clarifying Text for Attachment and Checklist
]], "")))</f>
        <v>License: General</v>
      </c>
      <c r="L25" s="27" t="str">
        <f>IF(Matrix!L25="Y", L$1, IF(Matrix!L25="O", "Optional: "&amp;""&amp;L$1, ""))</f>
        <v/>
      </c>
      <c r="M25" s="27" t="str">
        <f>IF(Matrix!M25="Y", M$1, IF(Matrix!M25="O", "Optional: "&amp;""&amp;M$1, ""))</f>
        <v/>
      </c>
      <c r="N25" s="27" t="str">
        <f>IF(Matrix!N25="Y", N$1, IF(Matrix!N25="O", "Optional: "&amp;""&amp;N$1, ""))</f>
        <v/>
      </c>
      <c r="O25" s="27" t="str">
        <f>IF(Matrix!O25="Y", O$1, IF(Matrix!O25="O", "Optional: "&amp;""&amp;O$1, ""))</f>
        <v/>
      </c>
      <c r="P25" s="27" t="str">
        <f>IF(Matrix!P25="Y", P$1, IF(Matrix!P25="O", "Optional: "&amp;""&amp;P$1, ""))</f>
        <v/>
      </c>
      <c r="Q25" s="27" t="str">
        <f>IF(Matrix!Q25="Y", Q$1, IF(Matrix!Q25="O", "Optional: "&amp;""&amp;Q$1, ""))</f>
        <v/>
      </c>
      <c r="R25" s="27" t="str">
        <f>IF(Matrix!R25="Y", R$1, IF(Matrix!R25="O", "Optional: "&amp;""&amp;R$1, ""))</f>
        <v/>
      </c>
      <c r="S25" s="27" t="str">
        <f>IF(Matrix!S25="Y", S$1, IF(Matrix!S25="O", "Optional: "&amp;""&amp;S$1, ""))</f>
        <v/>
      </c>
      <c r="T25" s="27" t="str">
        <f>IF(Matrix!T25="Y", T$1, IF(Matrix!T25="O", "Optional: "&amp;""&amp;T$1, ""))</f>
        <v/>
      </c>
      <c r="U25" s="27" t="str">
        <f>IF(Matrix!U25="Y", U$1, IF(Matrix!U25="O", "Optional: "&amp;""&amp;U$1, ""))</f>
        <v/>
      </c>
      <c r="V25" s="27" t="str">
        <f>IF(Matrix!V25="Y", V$1, IF(Matrix!V25="O", "Optional: "&amp;""&amp;V$1, ""))</f>
        <v/>
      </c>
      <c r="W25" s="27" t="str">
        <f>IF(Matrix!W25="Y", W$1, IF(Matrix!W25="O", "Optional: "&amp;""&amp;W$1, ""))</f>
        <v/>
      </c>
      <c r="X25" s="27" t="str">
        <f>IF(Matrix!X25="Y", X$1, IF(Matrix!X25="O", "Optional: "&amp;""&amp;X$1, ""))</f>
        <v/>
      </c>
      <c r="Y25" s="27" t="str">
        <f>IF(Matrix!Y25="Y", Y$1, IF(Matrix!Y25="O", "Optional: "&amp;""&amp;Y$1, ""))</f>
        <v/>
      </c>
      <c r="AA25" s="27" t="str">
        <f>IF(Matrix!AA25="Y", AA$1, IF(Matrix!AA25="O", "Optional: "&amp;""&amp;AA$1, ""))</f>
        <v/>
      </c>
      <c r="AB25" s="27" t="str">
        <f>IF(Matrix!AB25="Y", AB$1, IF(Matrix!AB25="O", "Optional: "&amp;""&amp;AB$1, ""))</f>
        <v/>
      </c>
      <c r="AC25" s="27" t="str">
        <f>IF(Matrix!AC25="Y", AC$1, IF(Matrix!AC25="O", "Optional: "&amp;""&amp;AC$1, ""))</f>
        <v/>
      </c>
      <c r="AD25" s="27" t="str">
        <f>IF(Matrix!AD25="Y", AD$1, IF(Matrix!AD25="O", "Optional: "&amp;""&amp;AD$1, ""))</f>
        <v/>
      </c>
      <c r="AE25" s="27" t="str">
        <f>IF(Matrix!AE25="Y", AE$1, IF(Matrix!AE25="O", "Optional: "&amp;""&amp;AE$1, ""))</f>
        <v/>
      </c>
      <c r="AF25" s="27" t="str">
        <f>IF(Matrix!AF25="Y", AF$1, IF(Matrix!AF25="O", "Optional: "&amp;""&amp;AF$1, ""))</f>
        <v/>
      </c>
      <c r="AG25" s="27" t="str">
        <f>IF(Matrix!AG25="Y", AG$1, IF(Matrix!AG25="O", "Optional: "&amp;""&amp;AG$1, ""))</f>
        <v/>
      </c>
      <c r="AH25" s="27" t="str">
        <f>IF(Matrix!AH25="Y", AH$1, IF(Matrix!AH25="O", "Optional: "&amp;""&amp;AH$1, ""))</f>
        <v/>
      </c>
      <c r="AI25" s="27" t="str">
        <f>IF(Matrix!AI25="Y", AI$1, IF(Matrix!AI25="O", "Optional: "&amp;""&amp;AI$1, ""))</f>
        <v/>
      </c>
      <c r="AJ25" s="27" t="str">
        <f>IF(Matrix!AJ25="Y", AJ$1, IF(Matrix!AJ25="O", "Optional: "&amp;""&amp;AJ$1, ""))</f>
        <v/>
      </c>
      <c r="AK25" s="27" t="str">
        <f>IF(Matrix!AK25="Y", AK$1, IF(Matrix!AK25="O", "Optional: "&amp;""&amp;AK$1, ""))</f>
        <v/>
      </c>
      <c r="AL25" s="27" t="str">
        <f>IF(Matrix!AL25="Y", AL$1, IF(Matrix!AL25="O", "Optional: "&amp;""&amp;AL$1, ""))</f>
        <v/>
      </c>
      <c r="AM25" s="27" t="str">
        <f>IF(Matrix!AM25="Y", AM$1, IF(Matrix!AM25="O", "Optional: "&amp;""&amp;AM$1, ""))</f>
        <v/>
      </c>
      <c r="AN25" s="27" t="str">
        <f>IF(Matrix!AN25="Y", AN$1, IF(Matrix!AN25="O", "Optional: "&amp;""&amp;AN$1, ""))</f>
        <v/>
      </c>
      <c r="AO25" s="27" t="str">
        <f>IF(Matrix!AO25="Y", AO$1, IF(Matrix!AO25="O", "Optional: "&amp;""&amp;AO$1, ""))</f>
        <v/>
      </c>
      <c r="AP25" s="27" t="str">
        <f>IF(Matrix!AP25="Y", AP$1, IF(Matrix!AP25="O", "Optional: "&amp;""&amp;AP$1, ""))</f>
        <v/>
      </c>
      <c r="AR25" s="27" t="str">
        <f>IF(Matrix!AR25="Y", AR$1, IF(Matrix!AR25="O", "Optional: "&amp;""&amp;AR$1, ""))</f>
        <v/>
      </c>
      <c r="AS25" s="27" t="str">
        <f>IF(Matrix!AS25="Y", AS$1, IF(Matrix!AS25="O", "Optional: "&amp;""&amp;AS$1, ""))</f>
        <v/>
      </c>
      <c r="AT25" s="27" t="str">
        <f>IF(Matrix!AT25="Y", AT$1, IF(Matrix!AT25="C", AT$1&amp;""&amp;": Required for all groups who use a Board of Directors", ""))</f>
        <v/>
      </c>
      <c r="AU25" s="27" t="str">
        <f>IF(Matrix!AU25="Y", AU$1, IF(Matrix!AU25="O", "Optional: "&amp;""&amp;AU$1, ""))</f>
        <v/>
      </c>
      <c r="AW25" s="27" t="str">
        <f>IF(Matrix!AW25="Y", AW$1, IF(Matrix!AW25="O", "Optional: "&amp;""&amp;AW$1, ""))</f>
        <v>Optional: DEA</v>
      </c>
      <c r="AX25" s="27" t="str">
        <f>IF(Matrix!AX25="Y", AX$1, IF(Matrix!AX25="O", "Optional: "&amp;""&amp;AX$1, ""))</f>
        <v/>
      </c>
      <c r="AY25" s="27" t="str">
        <f>IF(Matrix!AY25="Y", AY$1, IF(Matrix!AY25="E", "Group: "&amp;""&amp;AY$1, ""))</f>
        <v>Group: EFT with Voided Check / Bank Letter</v>
      </c>
      <c r="AZ25" s="27" t="str">
        <f>IF(Matrix!AZ25="Y", AZ$1, IF(Matrix!AZ25="O", "Optional: "&amp;""&amp;AZ$1, ""))</f>
        <v/>
      </c>
      <c r="BA25" s="27" t="str">
        <f>IF(Matrix!BA25="Y", BA$1, IF(Matrix!BA25="O", "Optional: "&amp;""&amp;BA$1, ""))</f>
        <v/>
      </c>
      <c r="BB25" s="27" t="str">
        <f>IF(Matrix!BB25="Y", BB$1, IF(Matrix!BB25="O", "Optional: "&amp;""&amp;BB$1, ""))</f>
        <v>Optional: Fluoride</v>
      </c>
      <c r="BC25" s="27" t="str">
        <f>IF(Matrix!BC25="Y", BC$1, IF(Matrix!BC25="O", "Optional: "&amp;""&amp;BC$1, IF(Matrix!BC25="R", "Groups Only: "&amp;""&amp;BC$1, "")))</f>
        <v/>
      </c>
      <c r="BD25" s="27" t="str">
        <f>IF(Matrix!BD25="Y", BD$1, IF(Matrix!BD25="O", "Optional: "&amp;""&amp;BD$1, ""))</f>
        <v/>
      </c>
      <c r="BE25" s="27" t="str">
        <f>IF(Matrix!BE25="Y", BE$1, IF(Matrix!BE25="O", "Optional: "&amp;""&amp;BE$1, IF(Matrix!BE25="C", Matrix!BZ25, "")))</f>
        <v/>
      </c>
      <c r="BF25" s="27" t="str">
        <f>IF(Matrix!BF25="Y", BF$1, IF(Matrix!BF25="O", "Optional: "&amp;""&amp;BF$1, ""))</f>
        <v/>
      </c>
      <c r="BG25" s="27" t="str">
        <f>IF(Matrix!BG25="Y", BG$1, IF(Matrix!BG25="O", "Optional: "&amp;""&amp;BG$1, ""))</f>
        <v/>
      </c>
      <c r="BH25" s="27" t="str">
        <f>IF(Matrix!BH25="Y", BH$1, IF(Matrix!BH25="O", "Optional: "&amp;""&amp;BH$1, ""))</f>
        <v/>
      </c>
      <c r="BI25" s="27" t="str">
        <f>IF(Matrix!BI25="Y", BI$1, IF(Matrix!BI25="O", "Optional: "&amp;""&amp;BI$1, IF(Matrix!BI25="E",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 s="27" t="str">
        <f>IF(Matrix!BJ25="Y", BJ$1, IF(Matrix!BJ25="O", "Optional: "&amp;""&amp;BJ$1, ""))</f>
        <v/>
      </c>
      <c r="BK25" s="27" t="str">
        <f>IF(Matrix!BK25="Y", BK$1, IF(Matrix!BK25="O", "Optional: "&amp;""&amp;BK$1, ""))</f>
        <v/>
      </c>
      <c r="BL25" s="27" t="str">
        <f>IF(Matrix!BL25="Y", BL$1, IF(Matrix!BL25="O", "Optional: "&amp;""&amp;BL$1, ""))</f>
        <v/>
      </c>
      <c r="BM25" s="27" t="str">
        <f>IF(Matrix!BM25="Y", BM$1, IF(Matrix!BM25="O", "Optional: "&amp;""&amp;BM$1, ""))</f>
        <v>W9</v>
      </c>
      <c r="BN25" s="27" t="str">
        <f>Matrix!BN25</f>
        <v>Y</v>
      </c>
      <c r="BO25" s="29" t="str">
        <f>CONCATENATE(IF(OR(D25="E3",D25="FC"), "THIS IS NOT A STANDALONE SPECIALTY.  YOU MUST ENROLL IN AT LEAST ONE OTHER SPECIALTY IN ADDITION TO THIS."&amp;""&amp;CHAR(10)&amp;""&amp;CHAR(10),""),"You can choose to enroll using one of the following types: "&amp;""&amp;CHAR(10),IF(G25="A", "&gt;Atypical"&amp;""&amp;CHAR(10), ""),IF(H25="I", "&gt;Individual"&amp;""&amp;CHAR(10), ""),IF(I25="N", "&gt;Individual within a Group"&amp;""&amp;CHAR(10), ""),IF(J25="G", "&gt;Group"&amp;""&amp;CHAR(10), ""),CHAR(10),IF(BN25="Y", "You must be a Medicare Provider to apply with this type and specialty"&amp;""&amp;CHAR(10), ""),IF(BN25="Y", CHAR(10), ""),"You must submit the following documents: "&amp;""&amp;CHAR(10),IF(K25&lt;&gt;"", "&gt;"&amp;""&amp;K25&amp;""&amp;CHAR(10), ""), IF(L25&lt;&gt;"", "&gt;"&amp;""&amp;L25&amp;""&amp;CHAR(10), ""),IF(W25&lt;&gt;"", "&gt;"&amp;""&amp;W25&amp;""&amp;CHAR(10), ""),IF(N25&lt;&gt;"", "&gt;"&amp;""&amp;N25&amp;""&amp;CHAR(10), ""),IF(O25&lt;&gt;"", "&gt;"&amp;""&amp;O25&amp;""&amp;CHAR(10), ""),IF(M25&lt;&gt;"", "&gt;"&amp;""&amp;M25&amp;""&amp;CHAR(10), ""),IF(AI25&lt;&gt;"", "&gt;"&amp;""&amp;AI25&amp;""&amp;CHAR(10), ""),IF(P25&lt;&gt;"", "&gt;"&amp;""&amp;P25&amp;""&amp;CHAR(10), ""),IF(Q25&lt;&gt;"", "&gt;"&amp;""&amp;Q25&amp;""&amp;CHAR(10), ""),IF(R25&lt;&gt;"", "&gt;"&amp;""&amp;R25&amp;""&amp;CHAR(10), Search!C30),IF(S25&lt;&gt;"", "&gt;"&amp;""&amp;S25&amp;""&amp;CHAR(10), ""),IF(T25&lt;&gt;"", "&gt;"&amp;""&amp;T25&amp;""&amp;CHAR(10), ""),IF(U25&lt;&gt;"", "&gt;"&amp;""&amp;U25&amp;""&amp;CHAR(10), ""),IF(V25&lt;&gt;"", "&gt;"&amp;""&amp;V25&amp;""&amp;CHAR(10), ""),IF(X25&lt;&gt;"", "&gt;"&amp;""&amp;X25&amp;""&amp;CHAR(10), ""),IF(Y25&lt;&gt;"", "&gt;"&amp;""&amp;Y25&amp;""&amp;CHAR(10), ""),IF(AA25&lt;&gt;"", "&gt;"&amp;""&amp;AA25&amp;""&amp;CHAR(10), ""),IF(AB25&lt;&gt;"", "&gt;"&amp;""&amp;AB25&amp;""&amp;CHAR(10), ""),IF(AC25&lt;&gt;"", "&gt;"&amp;""&amp;AC25&amp;""&amp;CHAR(10), ""),IF(AD25&lt;&gt;"", "&gt;"&amp;""&amp;AD25&amp;""&amp;CHAR(10), ""),IF(AE25&lt;&gt;"", "&gt;"&amp;""&amp;AE25&amp;""&amp;CHAR(10), ""),IF(AF25&lt;&gt;"", "&gt;"&amp;""&amp;AF25&amp;""&amp;CHAR(10), ""),IF(AG25&lt;&gt;"", "&gt;"&amp;""&amp;AG25&amp;""&amp;CHAR(10), ""),IF(AH25&lt;&gt;"", "&gt;"&amp;""&amp;AH25&amp;""&amp;CHAR(10), ""),IF(AJ25&lt;&gt;"", "&gt;"&amp;""&amp;AJ25&amp;""&amp;CHAR(10), ""),IF(AK25&lt;&gt;"", "&gt;"&amp;""&amp;AK25&amp;""&amp;CHAR(10), ""),IF(AL25&lt;&gt;"", "&gt;"&amp;""&amp;AL25&amp;""&amp;CHAR(10), ""),IF(AM25&lt;&gt;"", "&gt;"&amp;""&amp;AM25&amp;""&amp;CHAR(10), ""),IF(AN25&lt;&gt;"", "&gt;"&amp;""&amp;AN25&amp;""&amp;CHAR(10), ""),IF(AP25&lt;&gt;"", "&gt;"&amp;""&amp;AP25&amp;""&amp;CHAR(10), ""),IF(AR25&lt;&gt;"", "&gt;"&amp;""&amp;AR25&amp;""&amp;CHAR(10), ""),IF(AS25&lt;&gt;"", "&gt;"&amp;""&amp;AS25&amp;""&amp;CHAR(10), ""),IF(AT25&lt;&gt;"", "&gt;"&amp;""&amp;AT25&amp;""&amp;CHAR(10), ""),IF(AV25&lt;&gt;"", "&gt;"&amp;""&amp;AV25&amp;""&amp;CHAR(10), ""),IF(AW25&lt;&gt;"", "&gt;"&amp;""&amp;AW25&amp;""&amp;CHAR(10), ""),IF(AX25&lt;&gt;"", "&gt;"&amp;""&amp;AX25&amp;""&amp;CHAR(10), ""),IF(AU25&lt;&gt;"", "&gt;"&amp;""&amp;AU25&amp;""&amp;CHAR(10), ""),IF(AZ25&lt;&gt;"", "&gt;"&amp;""&amp;AZ25&amp;""&amp;CHAR(10), ""),IF(BA25&lt;&gt;"", "&gt;"&amp;""&amp;BA25&amp;""&amp;CHAR(10), ""),IF(BB25&lt;&gt;"", "&gt;"&amp;""&amp;BB25&amp;""&amp;CHAR(10), ""),IF(BC25&lt;&gt;"", "&gt;"&amp;""&amp;BC25&amp;""&amp;CHAR(10), ""),IF(BD25&lt;&gt;"", "&gt;"&amp;""&amp;BD25&amp;""&amp;CHAR(10), ""),IF(BG25&lt;&gt;"", "&gt;"&amp;""&amp;BG25&amp;""&amp;CHAR(10), ""),IF(BE25&lt;&gt;"", "&gt;"&amp;""&amp;BE25&amp;""&amp;CHAR(10), ""),IF(BF25&lt;&gt;"", "&gt;"&amp;""&amp;BF25&amp;""&amp;CHAR(10), ""),IF(BH25&lt;&gt;"", "&gt;"&amp;""&amp;BH25&amp;""&amp;CHAR(10), ""),IF(BI25&lt;&gt;"", "&gt;"&amp;""&amp;BI25&amp;""&amp;CHAR(10), ""),IF(BJ25&lt;&gt;"", "&gt;"&amp;""&amp;BJ25&amp;""&amp;CHAR(10), ""),IF(BK25&lt;&gt;"", "&gt;"&amp;""&amp;BK25&amp;""&amp;CHAR(10), ""),IF(BL25&lt;&gt;"", "&gt;"&amp;""&amp;BL25&amp;""&amp;CHAR(10), ""),IF(AY25&lt;&gt;"", "&gt;"&amp;""&amp;AY25&amp;""&amp;CHAR(10), ""),IF(BM25&lt;&gt;"", "&gt;"&amp;""&amp;BM25,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 spans="1:67" ht="22.35" customHeight="1" x14ac:dyDescent="0.25">
      <c r="A26" s="27" t="str">
        <f>Matrix!A26</f>
        <v>0137</v>
      </c>
      <c r="B26" s="27" t="str">
        <f>Matrix!B26</f>
        <v>01</v>
      </c>
      <c r="C26" s="27" t="str">
        <f>Matrix!C26</f>
        <v>Physician, MD (Solo Practitioner)</v>
      </c>
      <c r="D26" s="27" t="str">
        <f>Matrix!D26</f>
        <v>37</v>
      </c>
      <c r="E26" s="27" t="str">
        <f>Matrix!E26</f>
        <v>Pediatrics</v>
      </c>
      <c r="F26" s="27" t="str">
        <f>Matrix!F26</f>
        <v>BF</v>
      </c>
      <c r="G26" s="27" t="str">
        <f>Matrix!G26</f>
        <v>X</v>
      </c>
      <c r="H26" s="27" t="str">
        <f>Matrix!H26</f>
        <v>I</v>
      </c>
      <c r="I26" s="27" t="str">
        <f>Matrix!I26</f>
        <v>N</v>
      </c>
      <c r="J26" s="27" t="str">
        <f>Matrix!J26</f>
        <v>X</v>
      </c>
      <c r="K26" s="27" t="str">
        <f>IF(Matrix!K26="Y", K$1, IF(Matrix!K26="O", "Optional: "&amp;""&amp;K$1, IF(Matrix!K26="C", Table1[[#This Row],[Clarifying Text for Attachment and Checklist
]], "")))</f>
        <v>License: General</v>
      </c>
      <c r="L26" s="27" t="str">
        <f>IF(Matrix!L26="Y", L$1, IF(Matrix!L26="O", "Optional: "&amp;""&amp;L$1, ""))</f>
        <v/>
      </c>
      <c r="M26" s="27" t="str">
        <f>IF(Matrix!M26="Y", M$1, IF(Matrix!M26="O", "Optional: "&amp;""&amp;M$1, ""))</f>
        <v/>
      </c>
      <c r="N26" s="27" t="str">
        <f>IF(Matrix!N26="Y", N$1, IF(Matrix!N26="O", "Optional: "&amp;""&amp;N$1, ""))</f>
        <v/>
      </c>
      <c r="O26" s="27" t="str">
        <f>IF(Matrix!O26="Y", O$1, IF(Matrix!O26="O", "Optional: "&amp;""&amp;O$1, ""))</f>
        <v/>
      </c>
      <c r="P26" s="27" t="str">
        <f>IF(Matrix!P26="Y", P$1, IF(Matrix!P26="O", "Optional: "&amp;""&amp;P$1, ""))</f>
        <v/>
      </c>
      <c r="Q26" s="27" t="str">
        <f>IF(Matrix!Q26="Y", Q$1, IF(Matrix!Q26="O", "Optional: "&amp;""&amp;Q$1, ""))</f>
        <v/>
      </c>
      <c r="R26" s="27" t="str">
        <f>IF(Matrix!R26="Y", R$1, IF(Matrix!R26="O", "Optional: "&amp;""&amp;R$1, ""))</f>
        <v/>
      </c>
      <c r="S26" s="27" t="str">
        <f>IF(Matrix!S26="Y", S$1, IF(Matrix!S26="O", "Optional: "&amp;""&amp;S$1, ""))</f>
        <v/>
      </c>
      <c r="T26" s="27" t="str">
        <f>IF(Matrix!T26="Y", T$1, IF(Matrix!T26="O", "Optional: "&amp;""&amp;T$1, ""))</f>
        <v/>
      </c>
      <c r="U26" s="27" t="str">
        <f>IF(Matrix!U26="Y", U$1, IF(Matrix!U26="O", "Optional: "&amp;""&amp;U$1, ""))</f>
        <v/>
      </c>
      <c r="V26" s="27" t="str">
        <f>IF(Matrix!V26="Y", V$1, IF(Matrix!V26="O", "Optional: "&amp;""&amp;V$1, ""))</f>
        <v/>
      </c>
      <c r="W26" s="27" t="str">
        <f>IF(Matrix!W26="Y", W$1, IF(Matrix!W26="O", "Optional: "&amp;""&amp;W$1, ""))</f>
        <v/>
      </c>
      <c r="X26" s="27" t="str">
        <f>IF(Matrix!X26="Y", X$1, IF(Matrix!X26="O", "Optional: "&amp;""&amp;X$1, ""))</f>
        <v/>
      </c>
      <c r="Y26" s="27" t="str">
        <f>IF(Matrix!Y26="Y", Y$1, IF(Matrix!Y26="O", "Optional: "&amp;""&amp;Y$1, ""))</f>
        <v/>
      </c>
      <c r="AA26" s="27" t="str">
        <f>IF(Matrix!AA26="Y", AA$1, IF(Matrix!AA26="O", "Optional: "&amp;""&amp;AA$1, ""))</f>
        <v/>
      </c>
      <c r="AB26" s="27" t="str">
        <f>IF(Matrix!AB26="Y", AB$1, IF(Matrix!AB26="O", "Optional: "&amp;""&amp;AB$1, ""))</f>
        <v/>
      </c>
      <c r="AC26" s="27" t="str">
        <f>IF(Matrix!AC26="Y", AC$1, IF(Matrix!AC26="O", "Optional: "&amp;""&amp;AC$1, ""))</f>
        <v/>
      </c>
      <c r="AD26" s="27" t="str">
        <f>IF(Matrix!AD26="Y", AD$1, IF(Matrix!AD26="O", "Optional: "&amp;""&amp;AD$1, ""))</f>
        <v/>
      </c>
      <c r="AE26" s="27" t="str">
        <f>IF(Matrix!AE26="Y", AE$1, IF(Matrix!AE26="O", "Optional: "&amp;""&amp;AE$1, ""))</f>
        <v/>
      </c>
      <c r="AF26" s="27" t="str">
        <f>IF(Matrix!AF26="Y", AF$1, IF(Matrix!AF26="O", "Optional: "&amp;""&amp;AF$1, ""))</f>
        <v/>
      </c>
      <c r="AG26" s="27" t="str">
        <f>IF(Matrix!AG26="Y", AG$1, IF(Matrix!AG26="O", "Optional: "&amp;""&amp;AG$1, ""))</f>
        <v/>
      </c>
      <c r="AH26" s="27" t="str">
        <f>IF(Matrix!AH26="Y", AH$1, IF(Matrix!AH26="O", "Optional: "&amp;""&amp;AH$1, ""))</f>
        <v/>
      </c>
      <c r="AI26" s="27" t="str">
        <f>IF(Matrix!AI26="Y", AI$1, IF(Matrix!AI26="O", "Optional: "&amp;""&amp;AI$1, ""))</f>
        <v/>
      </c>
      <c r="AJ26" s="27" t="str">
        <f>IF(Matrix!AJ26="Y", AJ$1, IF(Matrix!AJ26="O", "Optional: "&amp;""&amp;AJ$1, ""))</f>
        <v/>
      </c>
      <c r="AK26" s="27" t="str">
        <f>IF(Matrix!AK26="Y", AK$1, IF(Matrix!AK26="O", "Optional: "&amp;""&amp;AK$1, ""))</f>
        <v/>
      </c>
      <c r="AL26" s="27" t="str">
        <f>IF(Matrix!AL26="Y", AL$1, IF(Matrix!AL26="O", "Optional: "&amp;""&amp;AL$1, ""))</f>
        <v/>
      </c>
      <c r="AM26" s="27" t="str">
        <f>IF(Matrix!AM26="Y", AM$1, IF(Matrix!AM26="O", "Optional: "&amp;""&amp;AM$1, ""))</f>
        <v/>
      </c>
      <c r="AN26" s="27" t="str">
        <f>IF(Matrix!AN26="Y", AN$1, IF(Matrix!AN26="O", "Optional: "&amp;""&amp;AN$1, ""))</f>
        <v/>
      </c>
      <c r="AO26" s="27" t="str">
        <f>IF(Matrix!AO26="Y", AO$1, IF(Matrix!AO26="O", "Optional: "&amp;""&amp;AO$1, ""))</f>
        <v/>
      </c>
      <c r="AP26" s="27" t="str">
        <f>IF(Matrix!AP26="Y", AP$1, IF(Matrix!AP26="O", "Optional: "&amp;""&amp;AP$1, ""))</f>
        <v/>
      </c>
      <c r="AR26" s="27" t="str">
        <f>IF(Matrix!AR26="Y", AR$1, IF(Matrix!AR26="O", "Optional: "&amp;""&amp;AR$1, ""))</f>
        <v/>
      </c>
      <c r="AS26" s="27" t="str">
        <f>IF(Matrix!AS26="Y", AS$1, IF(Matrix!AS26="O", "Optional: "&amp;""&amp;AS$1, ""))</f>
        <v/>
      </c>
      <c r="AT26" s="27" t="str">
        <f>IF(Matrix!AT26="Y", AT$1, IF(Matrix!AT26="C", AT$1&amp;""&amp;": Required for all groups who use a Board of Directors", ""))</f>
        <v/>
      </c>
      <c r="AU26" s="27" t="str">
        <f>IF(Matrix!AU26="Y", AU$1, IF(Matrix!AU26="O", "Optional: "&amp;""&amp;AU$1, ""))</f>
        <v/>
      </c>
      <c r="AW26" s="27" t="str">
        <f>IF(Matrix!AW26="Y", AW$1, IF(Matrix!AW26="O", "Optional: "&amp;""&amp;AW$1, ""))</f>
        <v>Optional: DEA</v>
      </c>
      <c r="AX26" s="27" t="str">
        <f>IF(Matrix!AX26="Y", AX$1, IF(Matrix!AX26="O", "Optional: "&amp;""&amp;AX$1, ""))</f>
        <v/>
      </c>
      <c r="AY26" s="27" t="str">
        <f>IF(Matrix!AY26="Y", AY$1, IF(Matrix!AY26="E", "Group: "&amp;""&amp;AY$1, ""))</f>
        <v>Group: EFT with Voided Check / Bank Letter</v>
      </c>
      <c r="AZ26" s="27" t="str">
        <f>IF(Matrix!AZ26="Y", AZ$1, IF(Matrix!AZ26="O", "Optional: "&amp;""&amp;AZ$1, ""))</f>
        <v>EPSDT</v>
      </c>
      <c r="BA26" s="27" t="str">
        <f>IF(Matrix!BA26="Y", BA$1, IF(Matrix!BA26="O", "Optional: "&amp;""&amp;BA$1, ""))</f>
        <v/>
      </c>
      <c r="BB26" s="27" t="str">
        <f>IF(Matrix!BB26="Y", BB$1, IF(Matrix!BB26="O", "Optional: "&amp;""&amp;BB$1, ""))</f>
        <v>Optional: Fluoride</v>
      </c>
      <c r="BC26" s="27" t="str">
        <f>IF(Matrix!BC26="Y", BC$1, IF(Matrix!BC26="O", "Optional: "&amp;""&amp;BC$1, IF(Matrix!BC26="R", "Groups Only: "&amp;""&amp;BC$1, "")))</f>
        <v/>
      </c>
      <c r="BD26" s="27" t="str">
        <f>IF(Matrix!BD26="Y", BD$1, IF(Matrix!BD26="O", "Optional: "&amp;""&amp;BD$1, ""))</f>
        <v/>
      </c>
      <c r="BE26" s="27" t="str">
        <f>IF(Matrix!BE26="Y", BE$1, IF(Matrix!BE26="O", "Optional: "&amp;""&amp;BE$1, IF(Matrix!BE26="C", Matrix!BZ26, "")))</f>
        <v>PCP Form or Zero Caseload Form is required.  PCP required for in-state unless a hospitalist. Hospitalist must provide letter signed by the provider and the group manager.  PCP is optional for Memphis and required for all other trade cities.</v>
      </c>
      <c r="BF26" s="27" t="str">
        <f>IF(Matrix!BF26="Y", BF$1, IF(Matrix!BF26="O", "Optional: "&amp;""&amp;BF$1, ""))</f>
        <v/>
      </c>
      <c r="BG26" s="27" t="str">
        <f>IF(Matrix!BG26="Y", BG$1, IF(Matrix!BG26="O", "Optional: "&amp;""&amp;BG$1, ""))</f>
        <v/>
      </c>
      <c r="BH26" s="27" t="str">
        <f>IF(Matrix!BH26="Y", BH$1, IF(Matrix!BH26="O", "Optional: "&amp;""&amp;BH$1, ""))</f>
        <v/>
      </c>
      <c r="BI26" s="27" t="str">
        <f>IF(Matrix!BI26="Y", BI$1, IF(Matrix!BI26="O", "Optional: "&amp;""&amp;BI$1, IF(Matrix!BI26="E",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 s="27" t="str">
        <f>IF(Matrix!BJ26="Y", BJ$1, IF(Matrix!BJ26="O", "Optional: "&amp;""&amp;BJ$1, ""))</f>
        <v/>
      </c>
      <c r="BK26" s="27" t="str">
        <f>IF(Matrix!BK26="Y", BK$1, IF(Matrix!BK26="O", "Optional: "&amp;""&amp;BK$1, ""))</f>
        <v/>
      </c>
      <c r="BL26" s="27" t="str">
        <f>IF(Matrix!BL26="Y", BL$1, IF(Matrix!BL26="O", "Optional: "&amp;""&amp;BL$1, ""))</f>
        <v/>
      </c>
      <c r="BM26" s="27" t="str">
        <f>IF(Matrix!BM26="Y", BM$1, IF(Matrix!BM26="O", "Optional: "&amp;""&amp;BM$1, ""))</f>
        <v>W9</v>
      </c>
      <c r="BN26" s="27" t="str">
        <f>Matrix!BN26</f>
        <v>N</v>
      </c>
      <c r="BO26" s="29" t="str">
        <f>CONCATENATE(IF(OR(D26="E3",D26="FC"), "THIS IS NOT A STANDALONE SPECIALTY.  YOU MUST ENROLL IN AT LEAST ONE OTHER SPECIALTY IN ADDITION TO THIS."&amp;""&amp;CHAR(10)&amp;""&amp;CHAR(10),""),"You can choose to enroll using one of the following types: "&amp;""&amp;CHAR(10),IF(G26="A", "&gt;Atypical"&amp;""&amp;CHAR(10), ""),IF(H26="I", "&gt;Individual"&amp;""&amp;CHAR(10), ""),IF(I26="N", "&gt;Individual within a Group"&amp;""&amp;CHAR(10), ""),IF(J26="G", "&gt;Group"&amp;""&amp;CHAR(10), ""),CHAR(10),IF(BN26="Y", "You must be a Medicare Provider to apply with this type and specialty"&amp;""&amp;CHAR(10), ""),IF(BN26="Y", CHAR(10), ""),"You must submit the following documents: "&amp;""&amp;CHAR(10),IF(K26&lt;&gt;"", "&gt;"&amp;""&amp;K26&amp;""&amp;CHAR(10), ""), IF(L26&lt;&gt;"", "&gt;"&amp;""&amp;L26&amp;""&amp;CHAR(10), ""),IF(W26&lt;&gt;"", "&gt;"&amp;""&amp;W26&amp;""&amp;CHAR(10), ""),IF(N26&lt;&gt;"", "&gt;"&amp;""&amp;N26&amp;""&amp;CHAR(10), ""),IF(O26&lt;&gt;"", "&gt;"&amp;""&amp;O26&amp;""&amp;CHAR(10), ""),IF(M26&lt;&gt;"", "&gt;"&amp;""&amp;M26&amp;""&amp;CHAR(10), ""),IF(AI26&lt;&gt;"", "&gt;"&amp;""&amp;AI26&amp;""&amp;CHAR(10), ""),IF(P26&lt;&gt;"", "&gt;"&amp;""&amp;P26&amp;""&amp;CHAR(10), ""),IF(Q26&lt;&gt;"", "&gt;"&amp;""&amp;Q26&amp;""&amp;CHAR(10), ""),IF(R26&lt;&gt;"", "&gt;"&amp;""&amp;R26&amp;""&amp;CHAR(10), Search!C31),IF(S26&lt;&gt;"", "&gt;"&amp;""&amp;S26&amp;""&amp;CHAR(10), ""),IF(T26&lt;&gt;"", "&gt;"&amp;""&amp;T26&amp;""&amp;CHAR(10), ""),IF(U26&lt;&gt;"", "&gt;"&amp;""&amp;U26&amp;""&amp;CHAR(10), ""),IF(V26&lt;&gt;"", "&gt;"&amp;""&amp;V26&amp;""&amp;CHAR(10), ""),IF(X26&lt;&gt;"", "&gt;"&amp;""&amp;X26&amp;""&amp;CHAR(10), ""),IF(Y26&lt;&gt;"", "&gt;"&amp;""&amp;Y26&amp;""&amp;CHAR(10), ""),IF(AA26&lt;&gt;"", "&gt;"&amp;""&amp;AA26&amp;""&amp;CHAR(10), ""),IF(AB26&lt;&gt;"", "&gt;"&amp;""&amp;AB26&amp;""&amp;CHAR(10), ""),IF(AC26&lt;&gt;"", "&gt;"&amp;""&amp;AC26&amp;""&amp;CHAR(10), ""),IF(AD26&lt;&gt;"", "&gt;"&amp;""&amp;AD26&amp;""&amp;CHAR(10), ""),IF(AE26&lt;&gt;"", "&gt;"&amp;""&amp;AE26&amp;""&amp;CHAR(10), ""),IF(AF26&lt;&gt;"", "&gt;"&amp;""&amp;AF26&amp;""&amp;CHAR(10), ""),IF(AG26&lt;&gt;"", "&gt;"&amp;""&amp;AG26&amp;""&amp;CHAR(10), ""),IF(AH26&lt;&gt;"", "&gt;"&amp;""&amp;AH26&amp;""&amp;CHAR(10), ""),IF(AJ26&lt;&gt;"", "&gt;"&amp;""&amp;AJ26&amp;""&amp;CHAR(10), ""),IF(AK26&lt;&gt;"", "&gt;"&amp;""&amp;AK26&amp;""&amp;CHAR(10), ""),IF(AL26&lt;&gt;"", "&gt;"&amp;""&amp;AL26&amp;""&amp;CHAR(10), ""),IF(AM26&lt;&gt;"", "&gt;"&amp;""&amp;AM26&amp;""&amp;CHAR(10), ""),IF(AN26&lt;&gt;"", "&gt;"&amp;""&amp;AN26&amp;""&amp;CHAR(10), ""),IF(AP26&lt;&gt;"", "&gt;"&amp;""&amp;AP26&amp;""&amp;CHAR(10), ""),IF(AR26&lt;&gt;"", "&gt;"&amp;""&amp;AR26&amp;""&amp;CHAR(10), ""),IF(AS26&lt;&gt;"", "&gt;"&amp;""&amp;AS26&amp;""&amp;CHAR(10), ""),IF(AT26&lt;&gt;"", "&gt;"&amp;""&amp;AT26&amp;""&amp;CHAR(10), ""),IF(AV26&lt;&gt;"", "&gt;"&amp;""&amp;AV26&amp;""&amp;CHAR(10), ""),IF(AW26&lt;&gt;"", "&gt;"&amp;""&amp;AW26&amp;""&amp;CHAR(10), ""),IF(AX26&lt;&gt;"", "&gt;"&amp;""&amp;AX26&amp;""&amp;CHAR(10), ""),IF(AU26&lt;&gt;"", "&gt;"&amp;""&amp;AU26&amp;""&amp;CHAR(10), ""),IF(AZ26&lt;&gt;"", "&gt;"&amp;""&amp;AZ26&amp;""&amp;CHAR(10), ""),IF(BA26&lt;&gt;"", "&gt;"&amp;""&amp;BA26&amp;""&amp;CHAR(10), ""),IF(BB26&lt;&gt;"", "&gt;"&amp;""&amp;BB26&amp;""&amp;CHAR(10), ""),IF(BC26&lt;&gt;"", "&gt;"&amp;""&amp;BC26&amp;""&amp;CHAR(10), ""),IF(BD26&lt;&gt;"", "&gt;"&amp;""&amp;BD26&amp;""&amp;CHAR(10), ""),IF(BG26&lt;&gt;"", "&gt;"&amp;""&amp;BG26&amp;""&amp;CHAR(10), ""),IF(BE26&lt;&gt;"", "&gt;"&amp;""&amp;BE26&amp;""&amp;CHAR(10), ""),IF(BF26&lt;&gt;"", "&gt;"&amp;""&amp;BF26&amp;""&amp;CHAR(10), ""),IF(BH26&lt;&gt;"", "&gt;"&amp;""&amp;BH26&amp;""&amp;CHAR(10), ""),IF(BI26&lt;&gt;"", "&gt;"&amp;""&amp;BI26&amp;""&amp;CHAR(10), ""),IF(BJ26&lt;&gt;"", "&gt;"&amp;""&amp;BJ26&amp;""&amp;CHAR(10), ""),IF(BK26&lt;&gt;"", "&gt;"&amp;""&amp;BK26&amp;""&amp;CHAR(10), ""),IF(BL26&lt;&gt;"", "&gt;"&amp;""&amp;BL26&amp;""&amp;CHAR(10), ""),IF(AY26&lt;&gt;"", "&gt;"&amp;""&amp;AY26&amp;""&amp;CHAR(10), ""),IF(BM26&lt;&gt;"", "&gt;"&amp;""&amp;BM26, ""))</f>
        <v>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7" spans="1:67" ht="22.35" customHeight="1" x14ac:dyDescent="0.25">
      <c r="A27" s="27" t="str">
        <f>Matrix!A27</f>
        <v>0138</v>
      </c>
      <c r="B27" s="27" t="str">
        <f>Matrix!B27</f>
        <v>01</v>
      </c>
      <c r="C27" s="27" t="str">
        <f>Matrix!C27</f>
        <v>Physician, MD (Solo Practitioner)</v>
      </c>
      <c r="D27" s="27" t="str">
        <f>Matrix!D27</f>
        <v>38</v>
      </c>
      <c r="E27" s="27" t="str">
        <f>Matrix!E27</f>
        <v>Geriatrics</v>
      </c>
      <c r="F27" s="27" t="str">
        <f>Matrix!F27</f>
        <v>BF</v>
      </c>
      <c r="G27" s="27" t="str">
        <f>Matrix!G27</f>
        <v>X</v>
      </c>
      <c r="H27" s="27" t="str">
        <f>Matrix!H27</f>
        <v>I</v>
      </c>
      <c r="I27" s="27" t="str">
        <f>Matrix!I27</f>
        <v>N</v>
      </c>
      <c r="J27" s="27" t="str">
        <f>Matrix!J27</f>
        <v>X</v>
      </c>
      <c r="K27" s="27" t="str">
        <f>IF(Matrix!K27="Y", K$1, IF(Matrix!K27="O", "Optional: "&amp;""&amp;K$1, IF(Matrix!K27="C", Table1[[#This Row],[Clarifying Text for Attachment and Checklist
]], "")))</f>
        <v>License: General</v>
      </c>
      <c r="L27" s="27" t="str">
        <f>IF(Matrix!L27="Y", L$1, IF(Matrix!L27="O", "Optional: "&amp;""&amp;L$1, ""))</f>
        <v/>
      </c>
      <c r="M27" s="27" t="str">
        <f>IF(Matrix!M27="Y", M$1, IF(Matrix!M27="O", "Optional: "&amp;""&amp;M$1, ""))</f>
        <v/>
      </c>
      <c r="N27" s="27" t="str">
        <f>IF(Matrix!N27="Y", N$1, IF(Matrix!N27="O", "Optional: "&amp;""&amp;N$1, ""))</f>
        <v/>
      </c>
      <c r="O27" s="27" t="str">
        <f>IF(Matrix!O27="Y", O$1, IF(Matrix!O27="O", "Optional: "&amp;""&amp;O$1, ""))</f>
        <v/>
      </c>
      <c r="P27" s="27" t="str">
        <f>IF(Matrix!P27="Y", P$1, IF(Matrix!P27="O", "Optional: "&amp;""&amp;P$1, ""))</f>
        <v/>
      </c>
      <c r="Q27" s="27" t="str">
        <f>IF(Matrix!Q27="Y", Q$1, IF(Matrix!Q27="O", "Optional: "&amp;""&amp;Q$1, ""))</f>
        <v/>
      </c>
      <c r="R27" s="27" t="str">
        <f>IF(Matrix!R27="Y", R$1, IF(Matrix!R27="O", "Optional: "&amp;""&amp;R$1, ""))</f>
        <v/>
      </c>
      <c r="S27" s="27" t="str">
        <f>IF(Matrix!S27="Y", S$1, IF(Matrix!S27="O", "Optional: "&amp;""&amp;S$1, ""))</f>
        <v/>
      </c>
      <c r="T27" s="27" t="str">
        <f>IF(Matrix!T27="Y", T$1, IF(Matrix!T27="O", "Optional: "&amp;""&amp;T$1, ""))</f>
        <v/>
      </c>
      <c r="U27" s="27" t="str">
        <f>IF(Matrix!U27="Y", U$1, IF(Matrix!U27="O", "Optional: "&amp;""&amp;U$1, ""))</f>
        <v/>
      </c>
      <c r="V27" s="27" t="str">
        <f>IF(Matrix!V27="Y", V$1, IF(Matrix!V27="O", "Optional: "&amp;""&amp;V$1, ""))</f>
        <v/>
      </c>
      <c r="W27" s="27" t="str">
        <f>IF(Matrix!W27="Y", W$1, IF(Matrix!W27="O", "Optional: "&amp;""&amp;W$1, ""))</f>
        <v/>
      </c>
      <c r="X27" s="27" t="str">
        <f>IF(Matrix!X27="Y", X$1, IF(Matrix!X27="O", "Optional: "&amp;""&amp;X$1, ""))</f>
        <v/>
      </c>
      <c r="Y27" s="27" t="str">
        <f>IF(Matrix!Y27="Y", Y$1, IF(Matrix!Y27="O", "Optional: "&amp;""&amp;Y$1, ""))</f>
        <v/>
      </c>
      <c r="AA27" s="27" t="str">
        <f>IF(Matrix!AA27="Y", AA$1, IF(Matrix!AA27="O", "Optional: "&amp;""&amp;AA$1, ""))</f>
        <v/>
      </c>
      <c r="AB27" s="27" t="str">
        <f>IF(Matrix!AB27="Y", AB$1, IF(Matrix!AB27="O", "Optional: "&amp;""&amp;AB$1, ""))</f>
        <v/>
      </c>
      <c r="AC27" s="27" t="str">
        <f>IF(Matrix!AC27="Y", AC$1, IF(Matrix!AC27="O", "Optional: "&amp;""&amp;AC$1, ""))</f>
        <v/>
      </c>
      <c r="AD27" s="27" t="str">
        <f>IF(Matrix!AD27="Y", AD$1, IF(Matrix!AD27="O", "Optional: "&amp;""&amp;AD$1, ""))</f>
        <v/>
      </c>
      <c r="AE27" s="27" t="str">
        <f>IF(Matrix!AE27="Y", AE$1, IF(Matrix!AE27="O", "Optional: "&amp;""&amp;AE$1, ""))</f>
        <v/>
      </c>
      <c r="AF27" s="27" t="str">
        <f>IF(Matrix!AF27="Y", AF$1, IF(Matrix!AF27="O", "Optional: "&amp;""&amp;AF$1, ""))</f>
        <v/>
      </c>
      <c r="AG27" s="27" t="str">
        <f>IF(Matrix!AG27="Y", AG$1, IF(Matrix!AG27="O", "Optional: "&amp;""&amp;AG$1, ""))</f>
        <v/>
      </c>
      <c r="AH27" s="27" t="str">
        <f>IF(Matrix!AH27="Y", AH$1, IF(Matrix!AH27="O", "Optional: "&amp;""&amp;AH$1, ""))</f>
        <v/>
      </c>
      <c r="AI27" s="27" t="str">
        <f>IF(Matrix!AI27="Y", AI$1, IF(Matrix!AI27="O", "Optional: "&amp;""&amp;AI$1, ""))</f>
        <v/>
      </c>
      <c r="AJ27" s="27" t="str">
        <f>IF(Matrix!AJ27="Y", AJ$1, IF(Matrix!AJ27="O", "Optional: "&amp;""&amp;AJ$1, ""))</f>
        <v/>
      </c>
      <c r="AK27" s="27" t="str">
        <f>IF(Matrix!AK27="Y", AK$1, IF(Matrix!AK27="O", "Optional: "&amp;""&amp;AK$1, ""))</f>
        <v/>
      </c>
      <c r="AL27" s="27" t="str">
        <f>IF(Matrix!AL27="Y", AL$1, IF(Matrix!AL27="O", "Optional: "&amp;""&amp;AL$1, ""))</f>
        <v/>
      </c>
      <c r="AM27" s="27" t="str">
        <f>IF(Matrix!AM27="Y", AM$1, IF(Matrix!AM27="O", "Optional: "&amp;""&amp;AM$1, ""))</f>
        <v/>
      </c>
      <c r="AN27" s="27" t="str">
        <f>IF(Matrix!AN27="Y", AN$1, IF(Matrix!AN27="O", "Optional: "&amp;""&amp;AN$1, ""))</f>
        <v/>
      </c>
      <c r="AO27" s="27" t="str">
        <f>IF(Matrix!AO27="Y", AO$1, IF(Matrix!AO27="O", "Optional: "&amp;""&amp;AO$1, ""))</f>
        <v/>
      </c>
      <c r="AP27" s="27" t="str">
        <f>IF(Matrix!AP27="Y", AP$1, IF(Matrix!AP27="O", "Optional: "&amp;""&amp;AP$1, ""))</f>
        <v/>
      </c>
      <c r="AR27" s="27" t="str">
        <f>IF(Matrix!AR27="Y", AR$1, IF(Matrix!AR27="O", "Optional: "&amp;""&amp;AR$1, ""))</f>
        <v/>
      </c>
      <c r="AS27" s="27" t="str">
        <f>IF(Matrix!AS27="Y", AS$1, IF(Matrix!AS27="O", "Optional: "&amp;""&amp;AS$1, ""))</f>
        <v/>
      </c>
      <c r="AT27" s="27" t="str">
        <f>IF(Matrix!AT27="Y", AT$1, IF(Matrix!AT27="C", AT$1&amp;""&amp;": Required for all groups who use a Board of Directors", ""))</f>
        <v/>
      </c>
      <c r="AU27" s="27" t="str">
        <f>IF(Matrix!AU27="Y", AU$1, IF(Matrix!AU27="O", "Optional: "&amp;""&amp;AU$1, ""))</f>
        <v/>
      </c>
      <c r="AW27" s="27" t="str">
        <f>IF(Matrix!AW27="Y", AW$1, IF(Matrix!AW27="O", "Optional: "&amp;""&amp;AW$1, ""))</f>
        <v>Optional: DEA</v>
      </c>
      <c r="AX27" s="27" t="str">
        <f>IF(Matrix!AX27="Y", AX$1, IF(Matrix!AX27="O", "Optional: "&amp;""&amp;AX$1, ""))</f>
        <v/>
      </c>
      <c r="AY27" s="27" t="str">
        <f>IF(Matrix!AY27="Y", AY$1, IF(Matrix!AY27="E", "Group: "&amp;""&amp;AY$1, ""))</f>
        <v>Group: EFT with Voided Check / Bank Letter</v>
      </c>
      <c r="AZ27" s="27" t="str">
        <f>IF(Matrix!AZ27="Y", AZ$1, IF(Matrix!AZ27="O", "Optional: "&amp;""&amp;AZ$1, ""))</f>
        <v/>
      </c>
      <c r="BA27" s="27" t="str">
        <f>IF(Matrix!BA27="Y", BA$1, IF(Matrix!BA27="O", "Optional: "&amp;""&amp;BA$1, ""))</f>
        <v/>
      </c>
      <c r="BB27" s="27" t="str">
        <f>IF(Matrix!BB27="Y", BB$1, IF(Matrix!BB27="O", "Optional: "&amp;""&amp;BB$1, ""))</f>
        <v>Optional: Fluoride</v>
      </c>
      <c r="BC27" s="27" t="str">
        <f>IF(Matrix!BC27="Y", BC$1, IF(Matrix!BC27="O", "Optional: "&amp;""&amp;BC$1, IF(Matrix!BC27="R", "Groups Only: "&amp;""&amp;BC$1, "")))</f>
        <v/>
      </c>
      <c r="BD27" s="27" t="str">
        <f>IF(Matrix!BD27="Y", BD$1, IF(Matrix!BD27="O", "Optional: "&amp;""&amp;BD$1, ""))</f>
        <v/>
      </c>
      <c r="BE27" s="27" t="str">
        <f>IF(Matrix!BE27="Y", BE$1, IF(Matrix!BE27="O", "Optional: "&amp;""&amp;BE$1, IF(Matrix!BE27="C", Matrix!BZ27, "")))</f>
        <v/>
      </c>
      <c r="BF27" s="27" t="str">
        <f>IF(Matrix!BF27="Y", BF$1, IF(Matrix!BF27="O", "Optional: "&amp;""&amp;BF$1, ""))</f>
        <v/>
      </c>
      <c r="BG27" s="27" t="str">
        <f>IF(Matrix!BG27="Y", BG$1, IF(Matrix!BG27="O", "Optional: "&amp;""&amp;BG$1, ""))</f>
        <v/>
      </c>
      <c r="BH27" s="27" t="str">
        <f>IF(Matrix!BH27="Y", BH$1, IF(Matrix!BH27="O", "Optional: "&amp;""&amp;BH$1, ""))</f>
        <v/>
      </c>
      <c r="BI27" s="27" t="str">
        <f>IF(Matrix!BI27="Y", BI$1, IF(Matrix!BI27="O", "Optional: "&amp;""&amp;BI$1, IF(Matrix!BI27="E",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7" s="27" t="str">
        <f>IF(Matrix!BJ27="Y", BJ$1, IF(Matrix!BJ27="O", "Optional: "&amp;""&amp;BJ$1, ""))</f>
        <v/>
      </c>
      <c r="BK27" s="27" t="str">
        <f>IF(Matrix!BK27="Y", BK$1, IF(Matrix!BK27="O", "Optional: "&amp;""&amp;BK$1, ""))</f>
        <v/>
      </c>
      <c r="BL27" s="27" t="str">
        <f>IF(Matrix!BL27="Y", BL$1, IF(Matrix!BL27="O", "Optional: "&amp;""&amp;BL$1, ""))</f>
        <v/>
      </c>
      <c r="BM27" s="27" t="str">
        <f>IF(Matrix!BM27="Y", BM$1, IF(Matrix!BM27="O", "Optional: "&amp;""&amp;BM$1, ""))</f>
        <v>W9</v>
      </c>
      <c r="BN27" s="27" t="str">
        <f>Matrix!BN27</f>
        <v>Y</v>
      </c>
      <c r="BO27" s="29" t="str">
        <f>CONCATENATE(IF(OR(D27="E3",D27="FC"), "THIS IS NOT A STANDALONE SPECIALTY.  YOU MUST ENROLL IN AT LEAST ONE OTHER SPECIALTY IN ADDITION TO THIS."&amp;""&amp;CHAR(10)&amp;""&amp;CHAR(10),""),"You can choose to enroll using one of the following types: "&amp;""&amp;CHAR(10),IF(G27="A", "&gt;Atypical"&amp;""&amp;CHAR(10), ""),IF(H27="I", "&gt;Individual"&amp;""&amp;CHAR(10), ""),IF(I27="N", "&gt;Individual within a Group"&amp;""&amp;CHAR(10), ""),IF(J27="G", "&gt;Group"&amp;""&amp;CHAR(10), ""),CHAR(10),IF(BN27="Y", "You must be a Medicare Provider to apply with this type and specialty"&amp;""&amp;CHAR(10), ""),IF(BN27="Y", CHAR(10), ""),"You must submit the following documents: "&amp;""&amp;CHAR(10),IF(K27&lt;&gt;"", "&gt;"&amp;""&amp;K27&amp;""&amp;CHAR(10), ""), IF(L27&lt;&gt;"", "&gt;"&amp;""&amp;L27&amp;""&amp;CHAR(10), ""),IF(W27&lt;&gt;"", "&gt;"&amp;""&amp;W27&amp;""&amp;CHAR(10), ""),IF(N27&lt;&gt;"", "&gt;"&amp;""&amp;N27&amp;""&amp;CHAR(10), ""),IF(O27&lt;&gt;"", "&gt;"&amp;""&amp;O27&amp;""&amp;CHAR(10), ""),IF(M27&lt;&gt;"", "&gt;"&amp;""&amp;M27&amp;""&amp;CHAR(10), ""),IF(AI27&lt;&gt;"", "&gt;"&amp;""&amp;AI27&amp;""&amp;CHAR(10), ""),IF(P27&lt;&gt;"", "&gt;"&amp;""&amp;P27&amp;""&amp;CHAR(10), ""),IF(Q27&lt;&gt;"", "&gt;"&amp;""&amp;Q27&amp;""&amp;CHAR(10), ""),IF(R27&lt;&gt;"", "&gt;"&amp;""&amp;R27&amp;""&amp;CHAR(10), Search!C32),IF(S27&lt;&gt;"", "&gt;"&amp;""&amp;S27&amp;""&amp;CHAR(10), ""),IF(T27&lt;&gt;"", "&gt;"&amp;""&amp;T27&amp;""&amp;CHAR(10), ""),IF(U27&lt;&gt;"", "&gt;"&amp;""&amp;U27&amp;""&amp;CHAR(10), ""),IF(V27&lt;&gt;"", "&gt;"&amp;""&amp;V27&amp;""&amp;CHAR(10), ""),IF(X27&lt;&gt;"", "&gt;"&amp;""&amp;X27&amp;""&amp;CHAR(10), ""),IF(Y27&lt;&gt;"", "&gt;"&amp;""&amp;Y27&amp;""&amp;CHAR(10), ""),IF(AA27&lt;&gt;"", "&gt;"&amp;""&amp;AA27&amp;""&amp;CHAR(10), ""),IF(AB27&lt;&gt;"", "&gt;"&amp;""&amp;AB27&amp;""&amp;CHAR(10), ""),IF(AC27&lt;&gt;"", "&gt;"&amp;""&amp;AC27&amp;""&amp;CHAR(10), ""),IF(AD27&lt;&gt;"", "&gt;"&amp;""&amp;AD27&amp;""&amp;CHAR(10), ""),IF(AE27&lt;&gt;"", "&gt;"&amp;""&amp;AE27&amp;""&amp;CHAR(10), ""),IF(AF27&lt;&gt;"", "&gt;"&amp;""&amp;AF27&amp;""&amp;CHAR(10), ""),IF(AG27&lt;&gt;"", "&gt;"&amp;""&amp;AG27&amp;""&amp;CHAR(10), ""),IF(AH27&lt;&gt;"", "&gt;"&amp;""&amp;AH27&amp;""&amp;CHAR(10), ""),IF(AJ27&lt;&gt;"", "&gt;"&amp;""&amp;AJ27&amp;""&amp;CHAR(10), ""),IF(AK27&lt;&gt;"", "&gt;"&amp;""&amp;AK27&amp;""&amp;CHAR(10), ""),IF(AL27&lt;&gt;"", "&gt;"&amp;""&amp;AL27&amp;""&amp;CHAR(10), ""),IF(AM27&lt;&gt;"", "&gt;"&amp;""&amp;AM27&amp;""&amp;CHAR(10), ""),IF(AN27&lt;&gt;"", "&gt;"&amp;""&amp;AN27&amp;""&amp;CHAR(10), ""),IF(AP27&lt;&gt;"", "&gt;"&amp;""&amp;AP27&amp;""&amp;CHAR(10), ""),IF(AR27&lt;&gt;"", "&gt;"&amp;""&amp;AR27&amp;""&amp;CHAR(10), ""),IF(AS27&lt;&gt;"", "&gt;"&amp;""&amp;AS27&amp;""&amp;CHAR(10), ""),IF(AT27&lt;&gt;"", "&gt;"&amp;""&amp;AT27&amp;""&amp;CHAR(10), ""),IF(AV27&lt;&gt;"", "&gt;"&amp;""&amp;AV27&amp;""&amp;CHAR(10), ""),IF(AW27&lt;&gt;"", "&gt;"&amp;""&amp;AW27&amp;""&amp;CHAR(10), ""),IF(AX27&lt;&gt;"", "&gt;"&amp;""&amp;AX27&amp;""&amp;CHAR(10), ""),IF(AU27&lt;&gt;"", "&gt;"&amp;""&amp;AU27&amp;""&amp;CHAR(10), ""),IF(AZ27&lt;&gt;"", "&gt;"&amp;""&amp;AZ27&amp;""&amp;CHAR(10), ""),IF(BA27&lt;&gt;"", "&gt;"&amp;""&amp;BA27&amp;""&amp;CHAR(10), ""),IF(BB27&lt;&gt;"", "&gt;"&amp;""&amp;BB27&amp;""&amp;CHAR(10), ""),IF(BC27&lt;&gt;"", "&gt;"&amp;""&amp;BC27&amp;""&amp;CHAR(10), ""),IF(BD27&lt;&gt;"", "&gt;"&amp;""&amp;BD27&amp;""&amp;CHAR(10), ""),IF(BG27&lt;&gt;"", "&gt;"&amp;""&amp;BG27&amp;""&amp;CHAR(10), ""),IF(BE27&lt;&gt;"", "&gt;"&amp;""&amp;BE27&amp;""&amp;CHAR(10), ""),IF(BF27&lt;&gt;"", "&gt;"&amp;""&amp;BF27&amp;""&amp;CHAR(10), ""),IF(BH27&lt;&gt;"", "&gt;"&amp;""&amp;BH27&amp;""&amp;CHAR(10), ""),IF(BI27&lt;&gt;"", "&gt;"&amp;""&amp;BI27&amp;""&amp;CHAR(10), ""),IF(BJ27&lt;&gt;"", "&gt;"&amp;""&amp;BJ27&amp;""&amp;CHAR(10), ""),IF(BK27&lt;&gt;"", "&gt;"&amp;""&amp;BK27&amp;""&amp;CHAR(10), ""),IF(BL27&lt;&gt;"", "&gt;"&amp;""&amp;BL27&amp;""&amp;CHAR(10), ""),IF(AY27&lt;&gt;"", "&gt;"&amp;""&amp;AY27&amp;""&amp;CHAR(10), ""),IF(BM27&lt;&gt;"", "&gt;"&amp;""&amp;BM27,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8" spans="1:67" ht="22.35" customHeight="1" x14ac:dyDescent="0.25">
      <c r="A28" s="27" t="str">
        <f>Matrix!A28</f>
        <v>0139</v>
      </c>
      <c r="B28" s="27" t="str">
        <f>Matrix!B28</f>
        <v>01</v>
      </c>
      <c r="C28" s="27" t="str">
        <f>Matrix!C28</f>
        <v>Physician, MD (Solo Practitioner)</v>
      </c>
      <c r="D28" s="27" t="str">
        <f>Matrix!D28</f>
        <v>39</v>
      </c>
      <c r="E28" s="27" t="str">
        <f>Matrix!E28</f>
        <v>Nephrology</v>
      </c>
      <c r="F28" s="27" t="str">
        <f>Matrix!F28</f>
        <v>BF</v>
      </c>
      <c r="G28" s="27" t="str">
        <f>Matrix!G28</f>
        <v>X</v>
      </c>
      <c r="H28" s="27" t="str">
        <f>Matrix!H28</f>
        <v>I</v>
      </c>
      <c r="I28" s="27" t="str">
        <f>Matrix!I28</f>
        <v>N</v>
      </c>
      <c r="J28" s="27" t="str">
        <f>Matrix!J28</f>
        <v>X</v>
      </c>
      <c r="K28" s="27" t="str">
        <f>IF(Matrix!K28="Y", K$1, IF(Matrix!K28="O", "Optional: "&amp;""&amp;K$1, IF(Matrix!K28="C", Table1[[#This Row],[Clarifying Text for Attachment and Checklist
]], "")))</f>
        <v>License: General</v>
      </c>
      <c r="L28" s="27" t="str">
        <f>IF(Matrix!L28="Y", L$1, IF(Matrix!L28="O", "Optional: "&amp;""&amp;L$1, ""))</f>
        <v/>
      </c>
      <c r="M28" s="27" t="str">
        <f>IF(Matrix!M28="Y", M$1, IF(Matrix!M28="O", "Optional: "&amp;""&amp;M$1, ""))</f>
        <v/>
      </c>
      <c r="N28" s="27" t="str">
        <f>IF(Matrix!N28="Y", N$1, IF(Matrix!N28="O", "Optional: "&amp;""&amp;N$1, ""))</f>
        <v/>
      </c>
      <c r="O28" s="27" t="str">
        <f>IF(Matrix!O28="Y", O$1, IF(Matrix!O28="O", "Optional: "&amp;""&amp;O$1, ""))</f>
        <v/>
      </c>
      <c r="P28" s="27" t="str">
        <f>IF(Matrix!P28="Y", P$1, IF(Matrix!P28="O", "Optional: "&amp;""&amp;P$1, ""))</f>
        <v/>
      </c>
      <c r="Q28" s="27" t="str">
        <f>IF(Matrix!Q28="Y", Q$1, IF(Matrix!Q28="O", "Optional: "&amp;""&amp;Q$1, ""))</f>
        <v/>
      </c>
      <c r="R28" s="27" t="str">
        <f>IF(Matrix!R28="Y", R$1, IF(Matrix!R28="O", "Optional: "&amp;""&amp;R$1, ""))</f>
        <v/>
      </c>
      <c r="S28" s="27" t="str">
        <f>IF(Matrix!S28="Y", S$1, IF(Matrix!S28="O", "Optional: "&amp;""&amp;S$1, ""))</f>
        <v/>
      </c>
      <c r="T28" s="27" t="str">
        <f>IF(Matrix!T28="Y", T$1, IF(Matrix!T28="O", "Optional: "&amp;""&amp;T$1, ""))</f>
        <v/>
      </c>
      <c r="U28" s="27" t="str">
        <f>IF(Matrix!U28="Y", U$1, IF(Matrix!U28="O", "Optional: "&amp;""&amp;U$1, ""))</f>
        <v/>
      </c>
      <c r="V28" s="27" t="str">
        <f>IF(Matrix!V28="Y", V$1, IF(Matrix!V28="O", "Optional: "&amp;""&amp;V$1, ""))</f>
        <v/>
      </c>
      <c r="W28" s="27" t="str">
        <f>IF(Matrix!W28="Y", W$1, IF(Matrix!W28="O", "Optional: "&amp;""&amp;W$1, ""))</f>
        <v/>
      </c>
      <c r="X28" s="27" t="str">
        <f>IF(Matrix!X28="Y", X$1, IF(Matrix!X28="O", "Optional: "&amp;""&amp;X$1, ""))</f>
        <v/>
      </c>
      <c r="Y28" s="27" t="str">
        <f>IF(Matrix!Y28="Y", Y$1, IF(Matrix!Y28="O", "Optional: "&amp;""&amp;Y$1, ""))</f>
        <v/>
      </c>
      <c r="AA28" s="27" t="str">
        <f>IF(Matrix!AA28="Y", AA$1, IF(Matrix!AA28="O", "Optional: "&amp;""&amp;AA$1, ""))</f>
        <v/>
      </c>
      <c r="AB28" s="27" t="str">
        <f>IF(Matrix!AB28="Y", AB$1, IF(Matrix!AB28="O", "Optional: "&amp;""&amp;AB$1, ""))</f>
        <v/>
      </c>
      <c r="AC28" s="27" t="str">
        <f>IF(Matrix!AC28="Y", AC$1, IF(Matrix!AC28="O", "Optional: "&amp;""&amp;AC$1, ""))</f>
        <v/>
      </c>
      <c r="AD28" s="27" t="str">
        <f>IF(Matrix!AD28="Y", AD$1, IF(Matrix!AD28="O", "Optional: "&amp;""&amp;AD$1, ""))</f>
        <v/>
      </c>
      <c r="AE28" s="27" t="str">
        <f>IF(Matrix!AE28="Y", AE$1, IF(Matrix!AE28="O", "Optional: "&amp;""&amp;AE$1, ""))</f>
        <v/>
      </c>
      <c r="AF28" s="27" t="str">
        <f>IF(Matrix!AF28="Y", AF$1, IF(Matrix!AF28="O", "Optional: "&amp;""&amp;AF$1, ""))</f>
        <v/>
      </c>
      <c r="AG28" s="27" t="str">
        <f>IF(Matrix!AG28="Y", AG$1, IF(Matrix!AG28="O", "Optional: "&amp;""&amp;AG$1, ""))</f>
        <v/>
      </c>
      <c r="AH28" s="27" t="str">
        <f>IF(Matrix!AH28="Y", AH$1, IF(Matrix!AH28="O", "Optional: "&amp;""&amp;AH$1, ""))</f>
        <v/>
      </c>
      <c r="AI28" s="27" t="str">
        <f>IF(Matrix!AI28="Y", AI$1, IF(Matrix!AI28="O", "Optional: "&amp;""&amp;AI$1, ""))</f>
        <v/>
      </c>
      <c r="AJ28" s="27" t="str">
        <f>IF(Matrix!AJ28="Y", AJ$1, IF(Matrix!AJ28="O", "Optional: "&amp;""&amp;AJ$1, ""))</f>
        <v/>
      </c>
      <c r="AK28" s="27" t="str">
        <f>IF(Matrix!AK28="Y", AK$1, IF(Matrix!AK28="O", "Optional: "&amp;""&amp;AK$1, ""))</f>
        <v/>
      </c>
      <c r="AL28" s="27" t="str">
        <f>IF(Matrix!AL28="Y", AL$1, IF(Matrix!AL28="O", "Optional: "&amp;""&amp;AL$1, ""))</f>
        <v/>
      </c>
      <c r="AM28" s="27" t="str">
        <f>IF(Matrix!AM28="Y", AM$1, IF(Matrix!AM28="O", "Optional: "&amp;""&amp;AM$1, ""))</f>
        <v/>
      </c>
      <c r="AN28" s="27" t="str">
        <f>IF(Matrix!AN28="Y", AN$1, IF(Matrix!AN28="O", "Optional: "&amp;""&amp;AN$1, ""))</f>
        <v/>
      </c>
      <c r="AO28" s="27" t="str">
        <f>IF(Matrix!AO28="Y", AO$1, IF(Matrix!AO28="O", "Optional: "&amp;""&amp;AO$1, ""))</f>
        <v/>
      </c>
      <c r="AP28" s="27" t="str">
        <f>IF(Matrix!AP28="Y", AP$1, IF(Matrix!AP28="O", "Optional: "&amp;""&amp;AP$1, ""))</f>
        <v/>
      </c>
      <c r="AR28" s="27" t="str">
        <f>IF(Matrix!AR28="Y", AR$1, IF(Matrix!AR28="O", "Optional: "&amp;""&amp;AR$1, ""))</f>
        <v/>
      </c>
      <c r="AS28" s="27" t="str">
        <f>IF(Matrix!AS28="Y", AS$1, IF(Matrix!AS28="O", "Optional: "&amp;""&amp;AS$1, ""))</f>
        <v/>
      </c>
      <c r="AT28" s="27" t="str">
        <f>IF(Matrix!AT28="Y", AT$1, IF(Matrix!AT28="C", AT$1&amp;""&amp;": Required for all groups who use a Board of Directors", ""))</f>
        <v/>
      </c>
      <c r="AU28" s="27" t="str">
        <f>IF(Matrix!AU28="Y", AU$1, IF(Matrix!AU28="O", "Optional: "&amp;""&amp;AU$1, ""))</f>
        <v/>
      </c>
      <c r="AW28" s="27" t="str">
        <f>IF(Matrix!AW28="Y", AW$1, IF(Matrix!AW28="O", "Optional: "&amp;""&amp;AW$1, ""))</f>
        <v>Optional: DEA</v>
      </c>
      <c r="AX28" s="27" t="str">
        <f>IF(Matrix!AX28="Y", AX$1, IF(Matrix!AX28="O", "Optional: "&amp;""&amp;AX$1, ""))</f>
        <v/>
      </c>
      <c r="AY28" s="27" t="str">
        <f>IF(Matrix!AY28="Y", AY$1, IF(Matrix!AY28="E", "Group: "&amp;""&amp;AY$1, ""))</f>
        <v>Group: EFT with Voided Check / Bank Letter</v>
      </c>
      <c r="AZ28" s="27" t="str">
        <f>IF(Matrix!AZ28="Y", AZ$1, IF(Matrix!AZ28="O", "Optional: "&amp;""&amp;AZ$1, ""))</f>
        <v/>
      </c>
      <c r="BA28" s="27" t="str">
        <f>IF(Matrix!BA28="Y", BA$1, IF(Matrix!BA28="O", "Optional: "&amp;""&amp;BA$1, ""))</f>
        <v/>
      </c>
      <c r="BB28" s="27" t="str">
        <f>IF(Matrix!BB28="Y", BB$1, IF(Matrix!BB28="O", "Optional: "&amp;""&amp;BB$1, ""))</f>
        <v>Optional: Fluoride</v>
      </c>
      <c r="BC28" s="27" t="str">
        <f>IF(Matrix!BC28="Y", BC$1, IF(Matrix!BC28="O", "Optional: "&amp;""&amp;BC$1, IF(Matrix!BC28="R", "Groups Only: "&amp;""&amp;BC$1, "")))</f>
        <v/>
      </c>
      <c r="BD28" s="27" t="str">
        <f>IF(Matrix!BD28="Y", BD$1, IF(Matrix!BD28="O", "Optional: "&amp;""&amp;BD$1, ""))</f>
        <v/>
      </c>
      <c r="BE28" s="27" t="str">
        <f>IF(Matrix!BE28="Y", BE$1, IF(Matrix!BE28="O", "Optional: "&amp;""&amp;BE$1, IF(Matrix!BE28="C", Matrix!BZ28, "")))</f>
        <v/>
      </c>
      <c r="BF28" s="27" t="str">
        <f>IF(Matrix!BF28="Y", BF$1, IF(Matrix!BF28="O", "Optional: "&amp;""&amp;BF$1, ""))</f>
        <v/>
      </c>
      <c r="BG28" s="27" t="str">
        <f>IF(Matrix!BG28="Y", BG$1, IF(Matrix!BG28="O", "Optional: "&amp;""&amp;BG$1, ""))</f>
        <v/>
      </c>
      <c r="BH28" s="27" t="str">
        <f>IF(Matrix!BH28="Y", BH$1, IF(Matrix!BH28="O", "Optional: "&amp;""&amp;BH$1, ""))</f>
        <v/>
      </c>
      <c r="BI28" s="27" t="str">
        <f>IF(Matrix!BI28="Y", BI$1, IF(Matrix!BI28="O", "Optional: "&amp;""&amp;BI$1, IF(Matrix!BI28="E",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8" s="27" t="str">
        <f>IF(Matrix!BJ28="Y", BJ$1, IF(Matrix!BJ28="O", "Optional: "&amp;""&amp;BJ$1, ""))</f>
        <v/>
      </c>
      <c r="BK28" s="27" t="str">
        <f>IF(Matrix!BK28="Y", BK$1, IF(Matrix!BK28="O", "Optional: "&amp;""&amp;BK$1, ""))</f>
        <v/>
      </c>
      <c r="BL28" s="27" t="str">
        <f>IF(Matrix!BL28="Y", BL$1, IF(Matrix!BL28="O", "Optional: "&amp;""&amp;BL$1, ""))</f>
        <v/>
      </c>
      <c r="BM28" s="27" t="str">
        <f>IF(Matrix!BM28="Y", BM$1, IF(Matrix!BM28="O", "Optional: "&amp;""&amp;BM$1, ""))</f>
        <v>W9</v>
      </c>
      <c r="BN28" s="27" t="str">
        <f>Matrix!BN28</f>
        <v>Y</v>
      </c>
      <c r="BO28" s="29" t="str">
        <f>CONCATENATE(IF(OR(D28="E3",D28="FC"), "THIS IS NOT A STANDALONE SPECIALTY.  YOU MUST ENROLL IN AT LEAST ONE OTHER SPECIALTY IN ADDITION TO THIS."&amp;""&amp;CHAR(10)&amp;""&amp;CHAR(10),""),"You can choose to enroll using one of the following types: "&amp;""&amp;CHAR(10),IF(G28="A", "&gt;Atypical"&amp;""&amp;CHAR(10), ""),IF(H28="I", "&gt;Individual"&amp;""&amp;CHAR(10), ""),IF(I28="N", "&gt;Individual within a Group"&amp;""&amp;CHAR(10), ""),IF(J28="G", "&gt;Group"&amp;""&amp;CHAR(10), ""),CHAR(10),IF(BN28="Y", "You must be a Medicare Provider to apply with this type and specialty"&amp;""&amp;CHAR(10), ""),IF(BN28="Y", CHAR(10), ""),"You must submit the following documents: "&amp;""&amp;CHAR(10),IF(K28&lt;&gt;"", "&gt;"&amp;""&amp;K28&amp;""&amp;CHAR(10), ""), IF(L28&lt;&gt;"", "&gt;"&amp;""&amp;L28&amp;""&amp;CHAR(10), ""),IF(W28&lt;&gt;"", "&gt;"&amp;""&amp;W28&amp;""&amp;CHAR(10), ""),IF(N28&lt;&gt;"", "&gt;"&amp;""&amp;N28&amp;""&amp;CHAR(10), ""),IF(O28&lt;&gt;"", "&gt;"&amp;""&amp;O28&amp;""&amp;CHAR(10), ""),IF(M28&lt;&gt;"", "&gt;"&amp;""&amp;M28&amp;""&amp;CHAR(10), ""),IF(AI28&lt;&gt;"", "&gt;"&amp;""&amp;AI28&amp;""&amp;CHAR(10), ""),IF(P28&lt;&gt;"", "&gt;"&amp;""&amp;P28&amp;""&amp;CHAR(10), ""),IF(Q28&lt;&gt;"", "&gt;"&amp;""&amp;Q28&amp;""&amp;CHAR(10), ""),IF(R28&lt;&gt;"", "&gt;"&amp;""&amp;R28&amp;""&amp;CHAR(10), Search!C33),IF(S28&lt;&gt;"", "&gt;"&amp;""&amp;S28&amp;""&amp;CHAR(10), ""),IF(T28&lt;&gt;"", "&gt;"&amp;""&amp;T28&amp;""&amp;CHAR(10), ""),IF(U28&lt;&gt;"", "&gt;"&amp;""&amp;U28&amp;""&amp;CHAR(10), ""),IF(V28&lt;&gt;"", "&gt;"&amp;""&amp;V28&amp;""&amp;CHAR(10), ""),IF(X28&lt;&gt;"", "&gt;"&amp;""&amp;X28&amp;""&amp;CHAR(10), ""),IF(Y28&lt;&gt;"", "&gt;"&amp;""&amp;Y28&amp;""&amp;CHAR(10), ""),IF(AA28&lt;&gt;"", "&gt;"&amp;""&amp;AA28&amp;""&amp;CHAR(10), ""),IF(AB28&lt;&gt;"", "&gt;"&amp;""&amp;AB28&amp;""&amp;CHAR(10), ""),IF(AC28&lt;&gt;"", "&gt;"&amp;""&amp;AC28&amp;""&amp;CHAR(10), ""),IF(AD28&lt;&gt;"", "&gt;"&amp;""&amp;AD28&amp;""&amp;CHAR(10), ""),IF(AE28&lt;&gt;"", "&gt;"&amp;""&amp;AE28&amp;""&amp;CHAR(10), ""),IF(AF28&lt;&gt;"", "&gt;"&amp;""&amp;AF28&amp;""&amp;CHAR(10), ""),IF(AG28&lt;&gt;"", "&gt;"&amp;""&amp;AG28&amp;""&amp;CHAR(10), ""),IF(AH28&lt;&gt;"", "&gt;"&amp;""&amp;AH28&amp;""&amp;CHAR(10), ""),IF(AJ28&lt;&gt;"", "&gt;"&amp;""&amp;AJ28&amp;""&amp;CHAR(10), ""),IF(AK28&lt;&gt;"", "&gt;"&amp;""&amp;AK28&amp;""&amp;CHAR(10), ""),IF(AL28&lt;&gt;"", "&gt;"&amp;""&amp;AL28&amp;""&amp;CHAR(10), ""),IF(AM28&lt;&gt;"", "&gt;"&amp;""&amp;AM28&amp;""&amp;CHAR(10), ""),IF(AN28&lt;&gt;"", "&gt;"&amp;""&amp;AN28&amp;""&amp;CHAR(10), ""),IF(AP28&lt;&gt;"", "&gt;"&amp;""&amp;AP28&amp;""&amp;CHAR(10), ""),IF(AR28&lt;&gt;"", "&gt;"&amp;""&amp;AR28&amp;""&amp;CHAR(10), ""),IF(AS28&lt;&gt;"", "&gt;"&amp;""&amp;AS28&amp;""&amp;CHAR(10), ""),IF(AT28&lt;&gt;"", "&gt;"&amp;""&amp;AT28&amp;""&amp;CHAR(10), ""),IF(AV28&lt;&gt;"", "&gt;"&amp;""&amp;AV28&amp;""&amp;CHAR(10), ""),IF(AW28&lt;&gt;"", "&gt;"&amp;""&amp;AW28&amp;""&amp;CHAR(10), ""),IF(AX28&lt;&gt;"", "&gt;"&amp;""&amp;AX28&amp;""&amp;CHAR(10), ""),IF(AU28&lt;&gt;"", "&gt;"&amp;""&amp;AU28&amp;""&amp;CHAR(10), ""),IF(AZ28&lt;&gt;"", "&gt;"&amp;""&amp;AZ28&amp;""&amp;CHAR(10), ""),IF(BA28&lt;&gt;"", "&gt;"&amp;""&amp;BA28&amp;""&amp;CHAR(10), ""),IF(BB28&lt;&gt;"", "&gt;"&amp;""&amp;BB28&amp;""&amp;CHAR(10), ""),IF(BC28&lt;&gt;"", "&gt;"&amp;""&amp;BC28&amp;""&amp;CHAR(10), ""),IF(BD28&lt;&gt;"", "&gt;"&amp;""&amp;BD28&amp;""&amp;CHAR(10), ""),IF(BG28&lt;&gt;"", "&gt;"&amp;""&amp;BG28&amp;""&amp;CHAR(10), ""),IF(BE28&lt;&gt;"", "&gt;"&amp;""&amp;BE28&amp;""&amp;CHAR(10), ""),IF(BF28&lt;&gt;"", "&gt;"&amp;""&amp;BF28&amp;""&amp;CHAR(10), ""),IF(BH28&lt;&gt;"", "&gt;"&amp;""&amp;BH28&amp;""&amp;CHAR(10), ""),IF(BI28&lt;&gt;"", "&gt;"&amp;""&amp;BI28&amp;""&amp;CHAR(10), ""),IF(BJ28&lt;&gt;"", "&gt;"&amp;""&amp;BJ28&amp;""&amp;CHAR(10), ""),IF(BK28&lt;&gt;"", "&gt;"&amp;""&amp;BK28&amp;""&amp;CHAR(10), ""),IF(BL28&lt;&gt;"", "&gt;"&amp;""&amp;BL28&amp;""&amp;CHAR(10), ""),IF(AY28&lt;&gt;"", "&gt;"&amp;""&amp;AY28&amp;""&amp;CHAR(10), ""),IF(BM28&lt;&gt;"", "&gt;"&amp;""&amp;BM28,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9" spans="1:67" ht="22.35" customHeight="1" x14ac:dyDescent="0.25">
      <c r="A29" s="27" t="str">
        <f>Matrix!A29</f>
        <v>0153</v>
      </c>
      <c r="B29" s="27" t="str">
        <f>Matrix!B29</f>
        <v>01</v>
      </c>
      <c r="C29" s="27" t="str">
        <f>Matrix!C29</f>
        <v>Physician, MD (Solo Practitioner)</v>
      </c>
      <c r="D29" s="27" t="str">
        <f>Matrix!D29</f>
        <v>53</v>
      </c>
      <c r="E29" s="27" t="str">
        <f>Matrix!E29</f>
        <v>Surgery, Pediatric</v>
      </c>
      <c r="F29" s="27" t="str">
        <f>Matrix!F29</f>
        <v>BF</v>
      </c>
      <c r="G29" s="27" t="str">
        <f>Matrix!G29</f>
        <v>X</v>
      </c>
      <c r="H29" s="27" t="str">
        <f>Matrix!H29</f>
        <v>I</v>
      </c>
      <c r="I29" s="27" t="str">
        <f>Matrix!I29</f>
        <v>N</v>
      </c>
      <c r="J29" s="27" t="str">
        <f>Matrix!J29</f>
        <v>X</v>
      </c>
      <c r="K29" s="27" t="str">
        <f>IF(Matrix!K29="Y", K$1, IF(Matrix!K29="O", "Optional: "&amp;""&amp;K$1, IF(Matrix!K29="C", Table1[[#This Row],[Clarifying Text for Attachment and Checklist
]], "")))</f>
        <v>License: General</v>
      </c>
      <c r="L29" s="27" t="str">
        <f>IF(Matrix!L29="Y", L$1, IF(Matrix!L29="O", "Optional: "&amp;""&amp;L$1, ""))</f>
        <v/>
      </c>
      <c r="M29" s="27" t="str">
        <f>IF(Matrix!M29="Y", M$1, IF(Matrix!M29="O", "Optional: "&amp;""&amp;M$1, ""))</f>
        <v/>
      </c>
      <c r="N29" s="27" t="str">
        <f>IF(Matrix!N29="Y", N$1, IF(Matrix!N29="O", "Optional: "&amp;""&amp;N$1, ""))</f>
        <v/>
      </c>
      <c r="O29" s="27" t="str">
        <f>IF(Matrix!O29="Y", O$1, IF(Matrix!O29="O", "Optional: "&amp;""&amp;O$1, ""))</f>
        <v/>
      </c>
      <c r="P29" s="27" t="str">
        <f>IF(Matrix!P29="Y", P$1, IF(Matrix!P29="O", "Optional: "&amp;""&amp;P$1, ""))</f>
        <v/>
      </c>
      <c r="Q29" s="27" t="str">
        <f>IF(Matrix!Q29="Y", Q$1, IF(Matrix!Q29="O", "Optional: "&amp;""&amp;Q$1, ""))</f>
        <v/>
      </c>
      <c r="R29" s="27" t="str">
        <f>IF(Matrix!R29="Y", R$1, IF(Matrix!R29="O", "Optional: "&amp;""&amp;R$1, ""))</f>
        <v/>
      </c>
      <c r="S29" s="27" t="str">
        <f>IF(Matrix!S29="Y", S$1, IF(Matrix!S29="O", "Optional: "&amp;""&amp;S$1, ""))</f>
        <v/>
      </c>
      <c r="T29" s="27" t="str">
        <f>IF(Matrix!T29="Y", T$1, IF(Matrix!T29="O", "Optional: "&amp;""&amp;T$1, ""))</f>
        <v/>
      </c>
      <c r="U29" s="27" t="str">
        <f>IF(Matrix!U29="Y", U$1, IF(Matrix!U29="O", "Optional: "&amp;""&amp;U$1, ""))</f>
        <v/>
      </c>
      <c r="V29" s="27" t="str">
        <f>IF(Matrix!V29="Y", V$1, IF(Matrix!V29="O", "Optional: "&amp;""&amp;V$1, ""))</f>
        <v/>
      </c>
      <c r="W29" s="27" t="str">
        <f>IF(Matrix!W29="Y", W$1, IF(Matrix!W29="O", "Optional: "&amp;""&amp;W$1, ""))</f>
        <v/>
      </c>
      <c r="X29" s="27" t="str">
        <f>IF(Matrix!X29="Y", X$1, IF(Matrix!X29="O", "Optional: "&amp;""&amp;X$1, ""))</f>
        <v/>
      </c>
      <c r="Y29" s="27" t="str">
        <f>IF(Matrix!Y29="Y", Y$1, IF(Matrix!Y29="O", "Optional: "&amp;""&amp;Y$1, ""))</f>
        <v/>
      </c>
      <c r="AA29" s="27" t="str">
        <f>IF(Matrix!AA29="Y", AA$1, IF(Matrix!AA29="O", "Optional: "&amp;""&amp;AA$1, ""))</f>
        <v/>
      </c>
      <c r="AB29" s="27" t="str">
        <f>IF(Matrix!AB29="Y", AB$1, IF(Matrix!AB29="O", "Optional: "&amp;""&amp;AB$1, ""))</f>
        <v/>
      </c>
      <c r="AC29" s="27" t="str">
        <f>IF(Matrix!AC29="Y", AC$1, IF(Matrix!AC29="O", "Optional: "&amp;""&amp;AC$1, ""))</f>
        <v/>
      </c>
      <c r="AD29" s="27" t="str">
        <f>IF(Matrix!AD29="Y", AD$1, IF(Matrix!AD29="O", "Optional: "&amp;""&amp;AD$1, ""))</f>
        <v/>
      </c>
      <c r="AE29" s="27" t="str">
        <f>IF(Matrix!AE29="Y", AE$1, IF(Matrix!AE29="O", "Optional: "&amp;""&amp;AE$1, ""))</f>
        <v/>
      </c>
      <c r="AF29" s="27" t="str">
        <f>IF(Matrix!AF29="Y", AF$1, IF(Matrix!AF29="O", "Optional: "&amp;""&amp;AF$1, ""))</f>
        <v/>
      </c>
      <c r="AG29" s="27" t="str">
        <f>IF(Matrix!AG29="Y", AG$1, IF(Matrix!AG29="O", "Optional: "&amp;""&amp;AG$1, ""))</f>
        <v/>
      </c>
      <c r="AH29" s="27" t="str">
        <f>IF(Matrix!AH29="Y", AH$1, IF(Matrix!AH29="O", "Optional: "&amp;""&amp;AH$1, ""))</f>
        <v/>
      </c>
      <c r="AI29" s="27" t="str">
        <f>IF(Matrix!AI29="Y", AI$1, IF(Matrix!AI29="O", "Optional: "&amp;""&amp;AI$1, ""))</f>
        <v/>
      </c>
      <c r="AJ29" s="27" t="str">
        <f>IF(Matrix!AJ29="Y", AJ$1, IF(Matrix!AJ29="O", "Optional: "&amp;""&amp;AJ$1, ""))</f>
        <v/>
      </c>
      <c r="AK29" s="27" t="str">
        <f>IF(Matrix!AK29="Y", AK$1, IF(Matrix!AK29="O", "Optional: "&amp;""&amp;AK$1, ""))</f>
        <v/>
      </c>
      <c r="AL29" s="27" t="str">
        <f>IF(Matrix!AL29="Y", AL$1, IF(Matrix!AL29="O", "Optional: "&amp;""&amp;AL$1, ""))</f>
        <v/>
      </c>
      <c r="AM29" s="27" t="str">
        <f>IF(Matrix!AM29="Y", AM$1, IF(Matrix!AM29="O", "Optional: "&amp;""&amp;AM$1, ""))</f>
        <v/>
      </c>
      <c r="AN29" s="27" t="str">
        <f>IF(Matrix!AN29="Y", AN$1, IF(Matrix!AN29="O", "Optional: "&amp;""&amp;AN$1, ""))</f>
        <v/>
      </c>
      <c r="AO29" s="27" t="str">
        <f>IF(Matrix!AO29="Y", AO$1, IF(Matrix!AO29="O", "Optional: "&amp;""&amp;AO$1, ""))</f>
        <v/>
      </c>
      <c r="AP29" s="27" t="str">
        <f>IF(Matrix!AP29="Y", AP$1, IF(Matrix!AP29="O", "Optional: "&amp;""&amp;AP$1, ""))</f>
        <v/>
      </c>
      <c r="AR29" s="27" t="str">
        <f>IF(Matrix!AR29="Y", AR$1, IF(Matrix!AR29="O", "Optional: "&amp;""&amp;AR$1, ""))</f>
        <v/>
      </c>
      <c r="AS29" s="27" t="str">
        <f>IF(Matrix!AS29="Y", AS$1, IF(Matrix!AS29="O", "Optional: "&amp;""&amp;AS$1, ""))</f>
        <v/>
      </c>
      <c r="AT29" s="27" t="str">
        <f>IF(Matrix!AT29="Y", AT$1, IF(Matrix!AT29="C", AT$1&amp;""&amp;": Required for all groups who use a Board of Directors", ""))</f>
        <v/>
      </c>
      <c r="AU29" s="27" t="str">
        <f>IF(Matrix!AU29="Y", AU$1, IF(Matrix!AU29="O", "Optional: "&amp;""&amp;AU$1, ""))</f>
        <v/>
      </c>
      <c r="AW29" s="27" t="str">
        <f>IF(Matrix!AW29="Y", AW$1, IF(Matrix!AW29="O", "Optional: "&amp;""&amp;AW$1, ""))</f>
        <v>Optional: DEA</v>
      </c>
      <c r="AX29" s="27" t="str">
        <f>IF(Matrix!AX29="Y", AX$1, IF(Matrix!AX29="O", "Optional: "&amp;""&amp;AX$1, ""))</f>
        <v/>
      </c>
      <c r="AY29" s="27" t="str">
        <f>IF(Matrix!AY29="Y", AY$1, IF(Matrix!AY29="E", "Group: "&amp;""&amp;AY$1, ""))</f>
        <v>Group: EFT with Voided Check / Bank Letter</v>
      </c>
      <c r="AZ29" s="27" t="str">
        <f>IF(Matrix!AZ29="Y", AZ$1, IF(Matrix!AZ29="O", "Optional: "&amp;""&amp;AZ$1, ""))</f>
        <v/>
      </c>
      <c r="BA29" s="27" t="str">
        <f>IF(Matrix!BA29="Y", BA$1, IF(Matrix!BA29="O", "Optional: "&amp;""&amp;BA$1, ""))</f>
        <v/>
      </c>
      <c r="BB29" s="27" t="str">
        <f>IF(Matrix!BB29="Y", BB$1, IF(Matrix!BB29="O", "Optional: "&amp;""&amp;BB$1, ""))</f>
        <v>Optional: Fluoride</v>
      </c>
      <c r="BC29" s="27" t="str">
        <f>IF(Matrix!BC29="Y", BC$1, IF(Matrix!BC29="O", "Optional: "&amp;""&amp;BC$1, IF(Matrix!BC29="R", "Groups Only: "&amp;""&amp;BC$1, "")))</f>
        <v/>
      </c>
      <c r="BD29" s="27" t="str">
        <f>IF(Matrix!BD29="Y", BD$1, IF(Matrix!BD29="O", "Optional: "&amp;""&amp;BD$1, ""))</f>
        <v/>
      </c>
      <c r="BE29" s="27" t="str">
        <f>IF(Matrix!BE29="Y", BE$1, IF(Matrix!BE29="O", "Optional: "&amp;""&amp;BE$1, IF(Matrix!BE29="C", Matrix!BZ29, "")))</f>
        <v/>
      </c>
      <c r="BF29" s="27" t="str">
        <f>IF(Matrix!BF29="Y", BF$1, IF(Matrix!BF29="O", "Optional: "&amp;""&amp;BF$1, ""))</f>
        <v/>
      </c>
      <c r="BG29" s="27" t="str">
        <f>IF(Matrix!BG29="Y", BG$1, IF(Matrix!BG29="O", "Optional: "&amp;""&amp;BG$1, ""))</f>
        <v/>
      </c>
      <c r="BH29" s="27" t="str">
        <f>IF(Matrix!BH29="Y", BH$1, IF(Matrix!BH29="O", "Optional: "&amp;""&amp;BH$1, ""))</f>
        <v/>
      </c>
      <c r="BI29" s="27" t="str">
        <f>IF(Matrix!BI29="Y", BI$1, IF(Matrix!BI29="O", "Optional: "&amp;""&amp;BI$1, IF(Matrix!BI29="E",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9" s="27" t="str">
        <f>IF(Matrix!BJ29="Y", BJ$1, IF(Matrix!BJ29="O", "Optional: "&amp;""&amp;BJ$1, ""))</f>
        <v/>
      </c>
      <c r="BK29" s="27" t="str">
        <f>IF(Matrix!BK29="Y", BK$1, IF(Matrix!BK29="O", "Optional: "&amp;""&amp;BK$1, ""))</f>
        <v/>
      </c>
      <c r="BL29" s="27" t="str">
        <f>IF(Matrix!BL29="Y", BL$1, IF(Matrix!BL29="O", "Optional: "&amp;""&amp;BL$1, ""))</f>
        <v/>
      </c>
      <c r="BM29" s="27" t="str">
        <f>IF(Matrix!BM29="Y", BM$1, IF(Matrix!BM29="O", "Optional: "&amp;""&amp;BM$1, ""))</f>
        <v>W9</v>
      </c>
      <c r="BN29" s="27" t="str">
        <f>Matrix!BN29</f>
        <v>N</v>
      </c>
      <c r="BO29" s="29" t="str">
        <f>CONCATENATE(IF(OR(D29="E3",D29="FC"), "THIS IS NOT A STANDALONE SPECIALTY.  YOU MUST ENROLL IN AT LEAST ONE OTHER SPECIALTY IN ADDITION TO THIS."&amp;""&amp;CHAR(10)&amp;""&amp;CHAR(10),""),"You can choose to enroll using one of the following types: "&amp;""&amp;CHAR(10),IF(G29="A", "&gt;Atypical"&amp;""&amp;CHAR(10), ""),IF(H29="I", "&gt;Individual"&amp;""&amp;CHAR(10), ""),IF(I29="N", "&gt;Individual within a Group"&amp;""&amp;CHAR(10), ""),IF(J29="G", "&gt;Group"&amp;""&amp;CHAR(10), ""),CHAR(10),IF(BN29="Y", "You must be a Medicare Provider to apply with this type and specialty"&amp;""&amp;CHAR(10), ""),IF(BN29="Y", CHAR(10), ""),"You must submit the following documents: "&amp;""&amp;CHAR(10),IF(K29&lt;&gt;"", "&gt;"&amp;""&amp;K29&amp;""&amp;CHAR(10), ""), IF(L29&lt;&gt;"", "&gt;"&amp;""&amp;L29&amp;""&amp;CHAR(10), ""),IF(W29&lt;&gt;"", "&gt;"&amp;""&amp;W29&amp;""&amp;CHAR(10), ""),IF(N29&lt;&gt;"", "&gt;"&amp;""&amp;N29&amp;""&amp;CHAR(10), ""),IF(O29&lt;&gt;"", "&gt;"&amp;""&amp;O29&amp;""&amp;CHAR(10), ""),IF(M29&lt;&gt;"", "&gt;"&amp;""&amp;M29&amp;""&amp;CHAR(10), ""),IF(AI29&lt;&gt;"", "&gt;"&amp;""&amp;AI29&amp;""&amp;CHAR(10), ""),IF(P29&lt;&gt;"", "&gt;"&amp;""&amp;P29&amp;""&amp;CHAR(10), ""),IF(Q29&lt;&gt;"", "&gt;"&amp;""&amp;Q29&amp;""&amp;CHAR(10), ""),IF(R29&lt;&gt;"", "&gt;"&amp;""&amp;R29&amp;""&amp;CHAR(10), Search!C34),IF(S29&lt;&gt;"", "&gt;"&amp;""&amp;S29&amp;""&amp;CHAR(10), ""),IF(T29&lt;&gt;"", "&gt;"&amp;""&amp;T29&amp;""&amp;CHAR(10), ""),IF(U29&lt;&gt;"", "&gt;"&amp;""&amp;U29&amp;""&amp;CHAR(10), ""),IF(V29&lt;&gt;"", "&gt;"&amp;""&amp;V29&amp;""&amp;CHAR(10), ""),IF(X29&lt;&gt;"", "&gt;"&amp;""&amp;X29&amp;""&amp;CHAR(10), ""),IF(Y29&lt;&gt;"", "&gt;"&amp;""&amp;Y29&amp;""&amp;CHAR(10), ""),IF(AA29&lt;&gt;"", "&gt;"&amp;""&amp;AA29&amp;""&amp;CHAR(10), ""),IF(AB29&lt;&gt;"", "&gt;"&amp;""&amp;AB29&amp;""&amp;CHAR(10), ""),IF(AC29&lt;&gt;"", "&gt;"&amp;""&amp;AC29&amp;""&amp;CHAR(10), ""),IF(AD29&lt;&gt;"", "&gt;"&amp;""&amp;AD29&amp;""&amp;CHAR(10), ""),IF(AE29&lt;&gt;"", "&gt;"&amp;""&amp;AE29&amp;""&amp;CHAR(10), ""),IF(AF29&lt;&gt;"", "&gt;"&amp;""&amp;AF29&amp;""&amp;CHAR(10), ""),IF(AG29&lt;&gt;"", "&gt;"&amp;""&amp;AG29&amp;""&amp;CHAR(10), ""),IF(AH29&lt;&gt;"", "&gt;"&amp;""&amp;AH29&amp;""&amp;CHAR(10), ""),IF(AJ29&lt;&gt;"", "&gt;"&amp;""&amp;AJ29&amp;""&amp;CHAR(10), ""),IF(AK29&lt;&gt;"", "&gt;"&amp;""&amp;AK29&amp;""&amp;CHAR(10), ""),IF(AL29&lt;&gt;"", "&gt;"&amp;""&amp;AL29&amp;""&amp;CHAR(10), ""),IF(AM29&lt;&gt;"", "&gt;"&amp;""&amp;AM29&amp;""&amp;CHAR(10), ""),IF(AN29&lt;&gt;"", "&gt;"&amp;""&amp;AN29&amp;""&amp;CHAR(10), ""),IF(AP29&lt;&gt;"", "&gt;"&amp;""&amp;AP29&amp;""&amp;CHAR(10), ""),IF(AR29&lt;&gt;"", "&gt;"&amp;""&amp;AR29&amp;""&amp;CHAR(10), ""),IF(AS29&lt;&gt;"", "&gt;"&amp;""&amp;AS29&amp;""&amp;CHAR(10), ""),IF(AT29&lt;&gt;"", "&gt;"&amp;""&amp;AT29&amp;""&amp;CHAR(10), ""),IF(AV29&lt;&gt;"", "&gt;"&amp;""&amp;AV29&amp;""&amp;CHAR(10), ""),IF(AW29&lt;&gt;"", "&gt;"&amp;""&amp;AW29&amp;""&amp;CHAR(10), ""),IF(AX29&lt;&gt;"", "&gt;"&amp;""&amp;AX29&amp;""&amp;CHAR(10), ""),IF(AU29&lt;&gt;"", "&gt;"&amp;""&amp;AU29&amp;""&amp;CHAR(10), ""),IF(AZ29&lt;&gt;"", "&gt;"&amp;""&amp;AZ29&amp;""&amp;CHAR(10), ""),IF(BA29&lt;&gt;"", "&gt;"&amp;""&amp;BA29&amp;""&amp;CHAR(10), ""),IF(BB29&lt;&gt;"", "&gt;"&amp;""&amp;BB29&amp;""&amp;CHAR(10), ""),IF(BC29&lt;&gt;"", "&gt;"&amp;""&amp;BC29&amp;""&amp;CHAR(10), ""),IF(BD29&lt;&gt;"", "&gt;"&amp;""&amp;BD29&amp;""&amp;CHAR(10), ""),IF(BG29&lt;&gt;"", "&gt;"&amp;""&amp;BG29&amp;""&amp;CHAR(10), ""),IF(BE29&lt;&gt;"", "&gt;"&amp;""&amp;BE29&amp;""&amp;CHAR(10), ""),IF(BF29&lt;&gt;"", "&gt;"&amp;""&amp;BF29&amp;""&amp;CHAR(10), ""),IF(BH29&lt;&gt;"", "&gt;"&amp;""&amp;BH29&amp;""&amp;CHAR(10), ""),IF(BI29&lt;&gt;"", "&gt;"&amp;""&amp;BI29&amp;""&amp;CHAR(10), ""),IF(BJ29&lt;&gt;"", "&gt;"&amp;""&amp;BJ29&amp;""&amp;CHAR(10), ""),IF(BK29&lt;&gt;"", "&gt;"&amp;""&amp;BK29&amp;""&amp;CHAR(10), ""),IF(BL29&lt;&gt;"", "&gt;"&amp;""&amp;BL29&amp;""&amp;CHAR(10), ""),IF(AY29&lt;&gt;"", "&gt;"&amp;""&amp;AY29&amp;""&amp;CHAR(10), ""),IF(BM29&lt;&gt;"", "&gt;"&amp;""&amp;BM29, ""))</f>
        <v>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0" spans="1:67" ht="22.35" customHeight="1" x14ac:dyDescent="0.25">
      <c r="A30" s="27" t="str">
        <f>Matrix!A30</f>
        <v>0154</v>
      </c>
      <c r="B30" s="27" t="str">
        <f>Matrix!B30</f>
        <v>01</v>
      </c>
      <c r="C30" s="27" t="str">
        <f>Matrix!C30</f>
        <v>Physician, MD (Solo Practitioner)</v>
      </c>
      <c r="D30" s="27" t="str">
        <f>Matrix!D30</f>
        <v>54</v>
      </c>
      <c r="E30" s="27" t="str">
        <f>Matrix!E30</f>
        <v>Surgery, Oncology</v>
      </c>
      <c r="F30" s="27" t="str">
        <f>Matrix!F30</f>
        <v>BF</v>
      </c>
      <c r="G30" s="27" t="str">
        <f>Matrix!G30</f>
        <v>X</v>
      </c>
      <c r="H30" s="27" t="str">
        <f>Matrix!H30</f>
        <v>I</v>
      </c>
      <c r="I30" s="27" t="str">
        <f>Matrix!I30</f>
        <v>N</v>
      </c>
      <c r="J30" s="27" t="str">
        <f>Matrix!J30</f>
        <v>X</v>
      </c>
      <c r="K30" s="27" t="str">
        <f>IF(Matrix!K30="Y", K$1, IF(Matrix!K30="O", "Optional: "&amp;""&amp;K$1, IF(Matrix!K30="C", Table1[[#This Row],[Clarifying Text for Attachment and Checklist
]], "")))</f>
        <v>License: General</v>
      </c>
      <c r="L30" s="27" t="str">
        <f>IF(Matrix!L30="Y", L$1, IF(Matrix!L30="O", "Optional: "&amp;""&amp;L$1, ""))</f>
        <v/>
      </c>
      <c r="M30" s="27" t="str">
        <f>IF(Matrix!M30="Y", M$1, IF(Matrix!M30="O", "Optional: "&amp;""&amp;M$1, ""))</f>
        <v/>
      </c>
      <c r="N30" s="27" t="str">
        <f>IF(Matrix!N30="Y", N$1, IF(Matrix!N30="O", "Optional: "&amp;""&amp;N$1, ""))</f>
        <v/>
      </c>
      <c r="O30" s="27" t="str">
        <f>IF(Matrix!O30="Y", O$1, IF(Matrix!O30="O", "Optional: "&amp;""&amp;O$1, ""))</f>
        <v/>
      </c>
      <c r="P30" s="27" t="str">
        <f>IF(Matrix!P30="Y", P$1, IF(Matrix!P30="O", "Optional: "&amp;""&amp;P$1, ""))</f>
        <v/>
      </c>
      <c r="Q30" s="27" t="str">
        <f>IF(Matrix!Q30="Y", Q$1, IF(Matrix!Q30="O", "Optional: "&amp;""&amp;Q$1, ""))</f>
        <v/>
      </c>
      <c r="R30" s="27" t="str">
        <f>IF(Matrix!R30="Y", R$1, IF(Matrix!R30="O", "Optional: "&amp;""&amp;R$1, ""))</f>
        <v/>
      </c>
      <c r="S30" s="27" t="str">
        <f>IF(Matrix!S30="Y", S$1, IF(Matrix!S30="O", "Optional: "&amp;""&amp;S$1, ""))</f>
        <v/>
      </c>
      <c r="T30" s="27" t="str">
        <f>IF(Matrix!T30="Y", T$1, IF(Matrix!T30="O", "Optional: "&amp;""&amp;T$1, ""))</f>
        <v/>
      </c>
      <c r="U30" s="27" t="str">
        <f>IF(Matrix!U30="Y", U$1, IF(Matrix!U30="O", "Optional: "&amp;""&amp;U$1, ""))</f>
        <v/>
      </c>
      <c r="V30" s="27" t="str">
        <f>IF(Matrix!V30="Y", V$1, IF(Matrix!V30="O", "Optional: "&amp;""&amp;V$1, ""))</f>
        <v/>
      </c>
      <c r="W30" s="27" t="str">
        <f>IF(Matrix!W30="Y", W$1, IF(Matrix!W30="O", "Optional: "&amp;""&amp;W$1, ""))</f>
        <v/>
      </c>
      <c r="X30" s="27" t="str">
        <f>IF(Matrix!X30="Y", X$1, IF(Matrix!X30="O", "Optional: "&amp;""&amp;X$1, ""))</f>
        <v/>
      </c>
      <c r="Y30" s="27" t="str">
        <f>IF(Matrix!Y30="Y", Y$1, IF(Matrix!Y30="O", "Optional: "&amp;""&amp;Y$1, ""))</f>
        <v/>
      </c>
      <c r="AA30" s="27" t="str">
        <f>IF(Matrix!AA30="Y", AA$1, IF(Matrix!AA30="O", "Optional: "&amp;""&amp;AA$1, ""))</f>
        <v/>
      </c>
      <c r="AB30" s="27" t="str">
        <f>IF(Matrix!AB30="Y", AB$1, IF(Matrix!AB30="O", "Optional: "&amp;""&amp;AB$1, ""))</f>
        <v/>
      </c>
      <c r="AC30" s="27" t="str">
        <f>IF(Matrix!AC30="Y", AC$1, IF(Matrix!AC30="O", "Optional: "&amp;""&amp;AC$1, ""))</f>
        <v/>
      </c>
      <c r="AD30" s="27" t="str">
        <f>IF(Matrix!AD30="Y", AD$1, IF(Matrix!AD30="O", "Optional: "&amp;""&amp;AD$1, ""))</f>
        <v/>
      </c>
      <c r="AE30" s="27" t="str">
        <f>IF(Matrix!AE30="Y", AE$1, IF(Matrix!AE30="O", "Optional: "&amp;""&amp;AE$1, ""))</f>
        <v/>
      </c>
      <c r="AF30" s="27" t="str">
        <f>IF(Matrix!AF30="Y", AF$1, IF(Matrix!AF30="O", "Optional: "&amp;""&amp;AF$1, ""))</f>
        <v/>
      </c>
      <c r="AG30" s="27" t="str">
        <f>IF(Matrix!AG30="Y", AG$1, IF(Matrix!AG30="O", "Optional: "&amp;""&amp;AG$1, ""))</f>
        <v/>
      </c>
      <c r="AH30" s="27" t="str">
        <f>IF(Matrix!AH30="Y", AH$1, IF(Matrix!AH30="O", "Optional: "&amp;""&amp;AH$1, ""))</f>
        <v/>
      </c>
      <c r="AI30" s="27" t="str">
        <f>IF(Matrix!AI30="Y", AI$1, IF(Matrix!AI30="O", "Optional: "&amp;""&amp;AI$1, ""))</f>
        <v/>
      </c>
      <c r="AJ30" s="27" t="str">
        <f>IF(Matrix!AJ30="Y", AJ$1, IF(Matrix!AJ30="O", "Optional: "&amp;""&amp;AJ$1, ""))</f>
        <v/>
      </c>
      <c r="AK30" s="27" t="str">
        <f>IF(Matrix!AK30="Y", AK$1, IF(Matrix!AK30="O", "Optional: "&amp;""&amp;AK$1, ""))</f>
        <v/>
      </c>
      <c r="AL30" s="27" t="str">
        <f>IF(Matrix!AL30="Y", AL$1, IF(Matrix!AL30="O", "Optional: "&amp;""&amp;AL$1, ""))</f>
        <v/>
      </c>
      <c r="AM30" s="27" t="str">
        <f>IF(Matrix!AM30="Y", AM$1, IF(Matrix!AM30="O", "Optional: "&amp;""&amp;AM$1, ""))</f>
        <v/>
      </c>
      <c r="AN30" s="27" t="str">
        <f>IF(Matrix!AN30="Y", AN$1, IF(Matrix!AN30="O", "Optional: "&amp;""&amp;AN$1, ""))</f>
        <v/>
      </c>
      <c r="AO30" s="27" t="str">
        <f>IF(Matrix!AO30="Y", AO$1, IF(Matrix!AO30="O", "Optional: "&amp;""&amp;AO$1, ""))</f>
        <v/>
      </c>
      <c r="AP30" s="27" t="str">
        <f>IF(Matrix!AP30="Y", AP$1, IF(Matrix!AP30="O", "Optional: "&amp;""&amp;AP$1, ""))</f>
        <v/>
      </c>
      <c r="AR30" s="27" t="str">
        <f>IF(Matrix!AR30="Y", AR$1, IF(Matrix!AR30="O", "Optional: "&amp;""&amp;AR$1, ""))</f>
        <v/>
      </c>
      <c r="AS30" s="27" t="str">
        <f>IF(Matrix!AS30="Y", AS$1, IF(Matrix!AS30="O", "Optional: "&amp;""&amp;AS$1, ""))</f>
        <v/>
      </c>
      <c r="AT30" s="27" t="str">
        <f>IF(Matrix!AT30="Y", AT$1, IF(Matrix!AT30="C", AT$1&amp;""&amp;": Required for all groups who use a Board of Directors", ""))</f>
        <v/>
      </c>
      <c r="AU30" s="27" t="str">
        <f>IF(Matrix!AU30="Y", AU$1, IF(Matrix!AU30="O", "Optional: "&amp;""&amp;AU$1, ""))</f>
        <v/>
      </c>
      <c r="AW30" s="27" t="str">
        <f>IF(Matrix!AW30="Y", AW$1, IF(Matrix!AW30="O", "Optional: "&amp;""&amp;AW$1, ""))</f>
        <v>Optional: DEA</v>
      </c>
      <c r="AX30" s="27" t="str">
        <f>IF(Matrix!AX30="Y", AX$1, IF(Matrix!AX30="O", "Optional: "&amp;""&amp;AX$1, ""))</f>
        <v/>
      </c>
      <c r="AY30" s="27" t="str">
        <f>IF(Matrix!AY30="Y", AY$1, IF(Matrix!AY30="E", "Group: "&amp;""&amp;AY$1, ""))</f>
        <v>Group: EFT with Voided Check / Bank Letter</v>
      </c>
      <c r="AZ30" s="27" t="str">
        <f>IF(Matrix!AZ30="Y", AZ$1, IF(Matrix!AZ30="O", "Optional: "&amp;""&amp;AZ$1, ""))</f>
        <v/>
      </c>
      <c r="BA30" s="27" t="str">
        <f>IF(Matrix!BA30="Y", BA$1, IF(Matrix!BA30="O", "Optional: "&amp;""&amp;BA$1, ""))</f>
        <v/>
      </c>
      <c r="BB30" s="27" t="str">
        <f>IF(Matrix!BB30="Y", BB$1, IF(Matrix!BB30="O", "Optional: "&amp;""&amp;BB$1, ""))</f>
        <v>Optional: Fluoride</v>
      </c>
      <c r="BC30" s="27" t="str">
        <f>IF(Matrix!BC30="Y", BC$1, IF(Matrix!BC30="O", "Optional: "&amp;""&amp;BC$1, IF(Matrix!BC30="R", "Groups Only: "&amp;""&amp;BC$1, "")))</f>
        <v/>
      </c>
      <c r="BD30" s="27" t="str">
        <f>IF(Matrix!BD30="Y", BD$1, IF(Matrix!BD30="O", "Optional: "&amp;""&amp;BD$1, ""))</f>
        <v/>
      </c>
      <c r="BE30" s="27" t="str">
        <f>IF(Matrix!BE30="Y", BE$1, IF(Matrix!BE30="O", "Optional: "&amp;""&amp;BE$1, IF(Matrix!BE30="C", Matrix!BZ30, "")))</f>
        <v/>
      </c>
      <c r="BF30" s="27" t="str">
        <f>IF(Matrix!BF30="Y", BF$1, IF(Matrix!BF30="O", "Optional: "&amp;""&amp;BF$1, ""))</f>
        <v/>
      </c>
      <c r="BG30" s="27" t="str">
        <f>IF(Matrix!BG30="Y", BG$1, IF(Matrix!BG30="O", "Optional: "&amp;""&amp;BG$1, ""))</f>
        <v/>
      </c>
      <c r="BH30" s="27" t="str">
        <f>IF(Matrix!BH30="Y", BH$1, IF(Matrix!BH30="O", "Optional: "&amp;""&amp;BH$1, ""))</f>
        <v/>
      </c>
      <c r="BI30" s="27" t="str">
        <f>IF(Matrix!BI30="Y", BI$1, IF(Matrix!BI30="O", "Optional: "&amp;""&amp;BI$1, IF(Matrix!BI30="E",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0" s="27" t="str">
        <f>IF(Matrix!BJ30="Y", BJ$1, IF(Matrix!BJ30="O", "Optional: "&amp;""&amp;BJ$1, ""))</f>
        <v/>
      </c>
      <c r="BK30" s="27" t="str">
        <f>IF(Matrix!BK30="Y", BK$1, IF(Matrix!BK30="O", "Optional: "&amp;""&amp;BK$1, ""))</f>
        <v/>
      </c>
      <c r="BL30" s="27" t="str">
        <f>IF(Matrix!BL30="Y", BL$1, IF(Matrix!BL30="O", "Optional: "&amp;""&amp;BL$1, ""))</f>
        <v/>
      </c>
      <c r="BM30" s="27" t="str">
        <f>IF(Matrix!BM30="Y", BM$1, IF(Matrix!BM30="O", "Optional: "&amp;""&amp;BM$1, ""))</f>
        <v>W9</v>
      </c>
      <c r="BN30" s="27" t="str">
        <f>Matrix!BN30</f>
        <v>Y</v>
      </c>
      <c r="BO30" s="29" t="str">
        <f>CONCATENATE(IF(OR(D30="E3",D30="FC"), "THIS IS NOT A STANDALONE SPECIALTY.  YOU MUST ENROLL IN AT LEAST ONE OTHER SPECIALTY IN ADDITION TO THIS."&amp;""&amp;CHAR(10)&amp;""&amp;CHAR(10),""),"You can choose to enroll using one of the following types: "&amp;""&amp;CHAR(10),IF(G30="A", "&gt;Atypical"&amp;""&amp;CHAR(10), ""),IF(H30="I", "&gt;Individual"&amp;""&amp;CHAR(10), ""),IF(I30="N", "&gt;Individual within a Group"&amp;""&amp;CHAR(10), ""),IF(J30="G", "&gt;Group"&amp;""&amp;CHAR(10), ""),CHAR(10),IF(BN30="Y", "You must be a Medicare Provider to apply with this type and specialty"&amp;""&amp;CHAR(10), ""),IF(BN30="Y", CHAR(10), ""),"You must submit the following documents: "&amp;""&amp;CHAR(10),IF(K30&lt;&gt;"", "&gt;"&amp;""&amp;K30&amp;""&amp;CHAR(10), ""), IF(L30&lt;&gt;"", "&gt;"&amp;""&amp;L30&amp;""&amp;CHAR(10), ""),IF(W30&lt;&gt;"", "&gt;"&amp;""&amp;W30&amp;""&amp;CHAR(10), ""),IF(N30&lt;&gt;"", "&gt;"&amp;""&amp;N30&amp;""&amp;CHAR(10), ""),IF(O30&lt;&gt;"", "&gt;"&amp;""&amp;O30&amp;""&amp;CHAR(10), ""),IF(M30&lt;&gt;"", "&gt;"&amp;""&amp;M30&amp;""&amp;CHAR(10), ""),IF(AI30&lt;&gt;"", "&gt;"&amp;""&amp;AI30&amp;""&amp;CHAR(10), ""),IF(P30&lt;&gt;"", "&gt;"&amp;""&amp;P30&amp;""&amp;CHAR(10), ""),IF(Q30&lt;&gt;"", "&gt;"&amp;""&amp;Q30&amp;""&amp;CHAR(10), ""),IF(R30&lt;&gt;"", "&gt;"&amp;""&amp;R30&amp;""&amp;CHAR(10), Search!C35),IF(S30&lt;&gt;"", "&gt;"&amp;""&amp;S30&amp;""&amp;CHAR(10), ""),IF(T30&lt;&gt;"", "&gt;"&amp;""&amp;T30&amp;""&amp;CHAR(10), ""),IF(U30&lt;&gt;"", "&gt;"&amp;""&amp;U30&amp;""&amp;CHAR(10), ""),IF(V30&lt;&gt;"", "&gt;"&amp;""&amp;V30&amp;""&amp;CHAR(10), ""),IF(X30&lt;&gt;"", "&gt;"&amp;""&amp;X30&amp;""&amp;CHAR(10), ""),IF(Y30&lt;&gt;"", "&gt;"&amp;""&amp;Y30&amp;""&amp;CHAR(10), ""),IF(AA30&lt;&gt;"", "&gt;"&amp;""&amp;AA30&amp;""&amp;CHAR(10), ""),IF(AB30&lt;&gt;"", "&gt;"&amp;""&amp;AB30&amp;""&amp;CHAR(10), ""),IF(AC30&lt;&gt;"", "&gt;"&amp;""&amp;AC30&amp;""&amp;CHAR(10), ""),IF(AD30&lt;&gt;"", "&gt;"&amp;""&amp;AD30&amp;""&amp;CHAR(10), ""),IF(AE30&lt;&gt;"", "&gt;"&amp;""&amp;AE30&amp;""&amp;CHAR(10), ""),IF(AF30&lt;&gt;"", "&gt;"&amp;""&amp;AF30&amp;""&amp;CHAR(10), ""),IF(AG30&lt;&gt;"", "&gt;"&amp;""&amp;AG30&amp;""&amp;CHAR(10), ""),IF(AH30&lt;&gt;"", "&gt;"&amp;""&amp;AH30&amp;""&amp;CHAR(10), ""),IF(AJ30&lt;&gt;"", "&gt;"&amp;""&amp;AJ30&amp;""&amp;CHAR(10), ""),IF(AK30&lt;&gt;"", "&gt;"&amp;""&amp;AK30&amp;""&amp;CHAR(10), ""),IF(AL30&lt;&gt;"", "&gt;"&amp;""&amp;AL30&amp;""&amp;CHAR(10), ""),IF(AM30&lt;&gt;"", "&gt;"&amp;""&amp;AM30&amp;""&amp;CHAR(10), ""),IF(AN30&lt;&gt;"", "&gt;"&amp;""&amp;AN30&amp;""&amp;CHAR(10), ""),IF(AP30&lt;&gt;"", "&gt;"&amp;""&amp;AP30&amp;""&amp;CHAR(10), ""),IF(AR30&lt;&gt;"", "&gt;"&amp;""&amp;AR30&amp;""&amp;CHAR(10), ""),IF(AS30&lt;&gt;"", "&gt;"&amp;""&amp;AS30&amp;""&amp;CHAR(10), ""),IF(AT30&lt;&gt;"", "&gt;"&amp;""&amp;AT30&amp;""&amp;CHAR(10), ""),IF(AV30&lt;&gt;"", "&gt;"&amp;""&amp;AV30&amp;""&amp;CHAR(10), ""),IF(AW30&lt;&gt;"", "&gt;"&amp;""&amp;AW30&amp;""&amp;CHAR(10), ""),IF(AX30&lt;&gt;"", "&gt;"&amp;""&amp;AX30&amp;""&amp;CHAR(10), ""),IF(AU30&lt;&gt;"", "&gt;"&amp;""&amp;AU30&amp;""&amp;CHAR(10), ""),IF(AZ30&lt;&gt;"", "&gt;"&amp;""&amp;AZ30&amp;""&amp;CHAR(10), ""),IF(BA30&lt;&gt;"", "&gt;"&amp;""&amp;BA30&amp;""&amp;CHAR(10), ""),IF(BB30&lt;&gt;"", "&gt;"&amp;""&amp;BB30&amp;""&amp;CHAR(10), ""),IF(BC30&lt;&gt;"", "&gt;"&amp;""&amp;BC30&amp;""&amp;CHAR(10), ""),IF(BD30&lt;&gt;"", "&gt;"&amp;""&amp;BD30&amp;""&amp;CHAR(10), ""),IF(BG30&lt;&gt;"", "&gt;"&amp;""&amp;BG30&amp;""&amp;CHAR(10), ""),IF(BE30&lt;&gt;"", "&gt;"&amp;""&amp;BE30&amp;""&amp;CHAR(10), ""),IF(BF30&lt;&gt;"", "&gt;"&amp;""&amp;BF30&amp;""&amp;CHAR(10), ""),IF(BH30&lt;&gt;"", "&gt;"&amp;""&amp;BH30&amp;""&amp;CHAR(10), ""),IF(BI30&lt;&gt;"", "&gt;"&amp;""&amp;BI30&amp;""&amp;CHAR(10), ""),IF(BJ30&lt;&gt;"", "&gt;"&amp;""&amp;BJ30&amp;""&amp;CHAR(10), ""),IF(BK30&lt;&gt;"", "&gt;"&amp;""&amp;BK30&amp;""&amp;CHAR(10), ""),IF(BL30&lt;&gt;"", "&gt;"&amp;""&amp;BL30&amp;""&amp;CHAR(10), ""),IF(AY30&lt;&gt;"", "&gt;"&amp;""&amp;AY30&amp;""&amp;CHAR(10), ""),IF(BM30&lt;&gt;"", "&gt;"&amp;""&amp;BM30,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1" spans="1:67" ht="22.35" customHeight="1" x14ac:dyDescent="0.25">
      <c r="A31" s="27" t="str">
        <f>Matrix!A31</f>
        <v>0155</v>
      </c>
      <c r="B31" s="27" t="str">
        <f>Matrix!B31</f>
        <v>01</v>
      </c>
      <c r="C31" s="27" t="str">
        <f>Matrix!C31</f>
        <v>Physician, MD (Solo Practitioner)</v>
      </c>
      <c r="D31" s="27" t="str">
        <f>Matrix!D31</f>
        <v>55</v>
      </c>
      <c r="E31" s="27" t="str">
        <f>Matrix!E31</f>
        <v>Infectious Diseases</v>
      </c>
      <c r="F31" s="27" t="str">
        <f>Matrix!F31</f>
        <v>BF</v>
      </c>
      <c r="G31" s="27" t="str">
        <f>Matrix!G31</f>
        <v>X</v>
      </c>
      <c r="H31" s="27" t="str">
        <f>Matrix!H31</f>
        <v>I</v>
      </c>
      <c r="I31" s="27" t="str">
        <f>Matrix!I31</f>
        <v>N</v>
      </c>
      <c r="J31" s="27" t="str">
        <f>Matrix!J31</f>
        <v>X</v>
      </c>
      <c r="K31" s="27" t="str">
        <f>IF(Matrix!K31="Y", K$1, IF(Matrix!K31="O", "Optional: "&amp;""&amp;K$1, IF(Matrix!K31="C", Table1[[#This Row],[Clarifying Text for Attachment and Checklist
]], "")))</f>
        <v>License: General</v>
      </c>
      <c r="L31" s="27" t="str">
        <f>IF(Matrix!L31="Y", L$1, IF(Matrix!L31="O", "Optional: "&amp;""&amp;L$1, ""))</f>
        <v/>
      </c>
      <c r="M31" s="27" t="str">
        <f>IF(Matrix!M31="Y", M$1, IF(Matrix!M31="O", "Optional: "&amp;""&amp;M$1, ""))</f>
        <v/>
      </c>
      <c r="N31" s="27" t="str">
        <f>IF(Matrix!N31="Y", N$1, IF(Matrix!N31="O", "Optional: "&amp;""&amp;N$1, ""))</f>
        <v/>
      </c>
      <c r="O31" s="27" t="str">
        <f>IF(Matrix!O31="Y", O$1, IF(Matrix!O31="O", "Optional: "&amp;""&amp;O$1, ""))</f>
        <v/>
      </c>
      <c r="P31" s="27" t="str">
        <f>IF(Matrix!P31="Y", P$1, IF(Matrix!P31="O", "Optional: "&amp;""&amp;P$1, ""))</f>
        <v/>
      </c>
      <c r="Q31" s="27" t="str">
        <f>IF(Matrix!Q31="Y", Q$1, IF(Matrix!Q31="O", "Optional: "&amp;""&amp;Q$1, ""))</f>
        <v/>
      </c>
      <c r="R31" s="27" t="str">
        <f>IF(Matrix!R31="Y", R$1, IF(Matrix!R31="O", "Optional: "&amp;""&amp;R$1, ""))</f>
        <v/>
      </c>
      <c r="S31" s="27" t="str">
        <f>IF(Matrix!S31="Y", S$1, IF(Matrix!S31="O", "Optional: "&amp;""&amp;S$1, ""))</f>
        <v/>
      </c>
      <c r="T31" s="27" t="str">
        <f>IF(Matrix!T31="Y", T$1, IF(Matrix!T31="O", "Optional: "&amp;""&amp;T$1, ""))</f>
        <v/>
      </c>
      <c r="U31" s="27" t="str">
        <f>IF(Matrix!U31="Y", U$1, IF(Matrix!U31="O", "Optional: "&amp;""&amp;U$1, ""))</f>
        <v/>
      </c>
      <c r="V31" s="27" t="str">
        <f>IF(Matrix!V31="Y", V$1, IF(Matrix!V31="O", "Optional: "&amp;""&amp;V$1, ""))</f>
        <v/>
      </c>
      <c r="W31" s="27" t="str">
        <f>IF(Matrix!W31="Y", W$1, IF(Matrix!W31="O", "Optional: "&amp;""&amp;W$1, ""))</f>
        <v/>
      </c>
      <c r="X31" s="27" t="str">
        <f>IF(Matrix!X31="Y", X$1, IF(Matrix!X31="O", "Optional: "&amp;""&amp;X$1, ""))</f>
        <v/>
      </c>
      <c r="Y31" s="27" t="str">
        <f>IF(Matrix!Y31="Y", Y$1, IF(Matrix!Y31="O", "Optional: "&amp;""&amp;Y$1, ""))</f>
        <v/>
      </c>
      <c r="AA31" s="27" t="str">
        <f>IF(Matrix!AA31="Y", AA$1, IF(Matrix!AA31="O", "Optional: "&amp;""&amp;AA$1, ""))</f>
        <v/>
      </c>
      <c r="AB31" s="27" t="str">
        <f>IF(Matrix!AB31="Y", AB$1, IF(Matrix!AB31="O", "Optional: "&amp;""&amp;AB$1, ""))</f>
        <v/>
      </c>
      <c r="AC31" s="27" t="str">
        <f>IF(Matrix!AC31="Y", AC$1, IF(Matrix!AC31="O", "Optional: "&amp;""&amp;AC$1, ""))</f>
        <v/>
      </c>
      <c r="AD31" s="27" t="str">
        <f>IF(Matrix!AD31="Y", AD$1, IF(Matrix!AD31="O", "Optional: "&amp;""&amp;AD$1, ""))</f>
        <v/>
      </c>
      <c r="AE31" s="27" t="str">
        <f>IF(Matrix!AE31="Y", AE$1, IF(Matrix!AE31="O", "Optional: "&amp;""&amp;AE$1, ""))</f>
        <v/>
      </c>
      <c r="AF31" s="27" t="str">
        <f>IF(Matrix!AF31="Y", AF$1, IF(Matrix!AF31="O", "Optional: "&amp;""&amp;AF$1, ""))</f>
        <v/>
      </c>
      <c r="AG31" s="27" t="str">
        <f>IF(Matrix!AG31="Y", AG$1, IF(Matrix!AG31="O", "Optional: "&amp;""&amp;AG$1, ""))</f>
        <v/>
      </c>
      <c r="AH31" s="27" t="str">
        <f>IF(Matrix!AH31="Y", AH$1, IF(Matrix!AH31="O", "Optional: "&amp;""&amp;AH$1, ""))</f>
        <v/>
      </c>
      <c r="AI31" s="27" t="str">
        <f>IF(Matrix!AI31="Y", AI$1, IF(Matrix!AI31="O", "Optional: "&amp;""&amp;AI$1, ""))</f>
        <v/>
      </c>
      <c r="AJ31" s="27" t="str">
        <f>IF(Matrix!AJ31="Y", AJ$1, IF(Matrix!AJ31="O", "Optional: "&amp;""&amp;AJ$1, ""))</f>
        <v/>
      </c>
      <c r="AK31" s="27" t="str">
        <f>IF(Matrix!AK31="Y", AK$1, IF(Matrix!AK31="O", "Optional: "&amp;""&amp;AK$1, ""))</f>
        <v/>
      </c>
      <c r="AL31" s="27" t="str">
        <f>IF(Matrix!AL31="Y", AL$1, IF(Matrix!AL31="O", "Optional: "&amp;""&amp;AL$1, ""))</f>
        <v/>
      </c>
      <c r="AM31" s="27" t="str">
        <f>IF(Matrix!AM31="Y", AM$1, IF(Matrix!AM31="O", "Optional: "&amp;""&amp;AM$1, ""))</f>
        <v/>
      </c>
      <c r="AN31" s="27" t="str">
        <f>IF(Matrix!AN31="Y", AN$1, IF(Matrix!AN31="O", "Optional: "&amp;""&amp;AN$1, ""))</f>
        <v/>
      </c>
      <c r="AO31" s="27" t="str">
        <f>IF(Matrix!AO31="Y", AO$1, IF(Matrix!AO31="O", "Optional: "&amp;""&amp;AO$1, ""))</f>
        <v/>
      </c>
      <c r="AP31" s="27" t="str">
        <f>IF(Matrix!AP31="Y", AP$1, IF(Matrix!AP31="O", "Optional: "&amp;""&amp;AP$1, ""))</f>
        <v/>
      </c>
      <c r="AR31" s="27" t="str">
        <f>IF(Matrix!AR31="Y", AR$1, IF(Matrix!AR31="O", "Optional: "&amp;""&amp;AR$1, ""))</f>
        <v/>
      </c>
      <c r="AS31" s="27" t="str">
        <f>IF(Matrix!AS31="Y", AS$1, IF(Matrix!AS31="O", "Optional: "&amp;""&amp;AS$1, ""))</f>
        <v/>
      </c>
      <c r="AT31" s="27" t="str">
        <f>IF(Matrix!AT31="Y", AT$1, IF(Matrix!AT31="C", AT$1&amp;""&amp;": Required for all groups who use a Board of Directors", ""))</f>
        <v/>
      </c>
      <c r="AU31" s="27" t="str">
        <f>IF(Matrix!AU31="Y", AU$1, IF(Matrix!AU31="O", "Optional: "&amp;""&amp;AU$1, ""))</f>
        <v/>
      </c>
      <c r="AW31" s="27" t="str">
        <f>IF(Matrix!AW31="Y", AW$1, IF(Matrix!AW31="O", "Optional: "&amp;""&amp;AW$1, ""))</f>
        <v>Optional: DEA</v>
      </c>
      <c r="AX31" s="27" t="str">
        <f>IF(Matrix!AX31="Y", AX$1, IF(Matrix!AX31="O", "Optional: "&amp;""&amp;AX$1, ""))</f>
        <v/>
      </c>
      <c r="AY31" s="27" t="str">
        <f>IF(Matrix!AY31="Y", AY$1, IF(Matrix!AY31="E", "Group: "&amp;""&amp;AY$1, ""))</f>
        <v>Group: EFT with Voided Check / Bank Letter</v>
      </c>
      <c r="AZ31" s="27" t="str">
        <f>IF(Matrix!AZ31="Y", AZ$1, IF(Matrix!AZ31="O", "Optional: "&amp;""&amp;AZ$1, ""))</f>
        <v/>
      </c>
      <c r="BA31" s="27" t="str">
        <f>IF(Matrix!BA31="Y", BA$1, IF(Matrix!BA31="O", "Optional: "&amp;""&amp;BA$1, ""))</f>
        <v/>
      </c>
      <c r="BB31" s="27" t="str">
        <f>IF(Matrix!BB31="Y", BB$1, IF(Matrix!BB31="O", "Optional: "&amp;""&amp;BB$1, ""))</f>
        <v>Optional: Fluoride</v>
      </c>
      <c r="BC31" s="27" t="str">
        <f>IF(Matrix!BC31="Y", BC$1, IF(Matrix!BC31="O", "Optional: "&amp;""&amp;BC$1, IF(Matrix!BC31="R", "Groups Only: "&amp;""&amp;BC$1, "")))</f>
        <v/>
      </c>
      <c r="BD31" s="27" t="str">
        <f>IF(Matrix!BD31="Y", BD$1, IF(Matrix!BD31="O", "Optional: "&amp;""&amp;BD$1, ""))</f>
        <v/>
      </c>
      <c r="BE31" s="27" t="str">
        <f>IF(Matrix!BE31="Y", BE$1, IF(Matrix!BE31="O", "Optional: "&amp;""&amp;BE$1, IF(Matrix!BE31="C", Matrix!BZ31, "")))</f>
        <v/>
      </c>
      <c r="BF31" s="27" t="str">
        <f>IF(Matrix!BF31="Y", BF$1, IF(Matrix!BF31="O", "Optional: "&amp;""&amp;BF$1, ""))</f>
        <v/>
      </c>
      <c r="BG31" s="27" t="str">
        <f>IF(Matrix!BG31="Y", BG$1, IF(Matrix!BG31="O", "Optional: "&amp;""&amp;BG$1, ""))</f>
        <v/>
      </c>
      <c r="BH31" s="27" t="str">
        <f>IF(Matrix!BH31="Y", BH$1, IF(Matrix!BH31="O", "Optional: "&amp;""&amp;BH$1, ""))</f>
        <v/>
      </c>
      <c r="BI31" s="27" t="str">
        <f>IF(Matrix!BI31="Y", BI$1, IF(Matrix!BI31="O", "Optional: "&amp;""&amp;BI$1, IF(Matrix!BI31="E",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1" s="27" t="str">
        <f>IF(Matrix!BJ31="Y", BJ$1, IF(Matrix!BJ31="O", "Optional: "&amp;""&amp;BJ$1, ""))</f>
        <v/>
      </c>
      <c r="BK31" s="27" t="str">
        <f>IF(Matrix!BK31="Y", BK$1, IF(Matrix!BK31="O", "Optional: "&amp;""&amp;BK$1, ""))</f>
        <v/>
      </c>
      <c r="BL31" s="27" t="str">
        <f>IF(Matrix!BL31="Y", BL$1, IF(Matrix!BL31="O", "Optional: "&amp;""&amp;BL$1, ""))</f>
        <v/>
      </c>
      <c r="BM31" s="27" t="str">
        <f>IF(Matrix!BM31="Y", BM$1, IF(Matrix!BM31="O", "Optional: "&amp;""&amp;BM$1, ""))</f>
        <v>W9</v>
      </c>
      <c r="BN31" s="27" t="str">
        <f>Matrix!BN31</f>
        <v>Y</v>
      </c>
      <c r="BO31" s="29" t="str">
        <f>CONCATENATE(IF(OR(D31="E3",D31="FC"), "THIS IS NOT A STANDALONE SPECIALTY.  YOU MUST ENROLL IN AT LEAST ONE OTHER SPECIALTY IN ADDITION TO THIS."&amp;""&amp;CHAR(10)&amp;""&amp;CHAR(10),""),"You can choose to enroll using one of the following types: "&amp;""&amp;CHAR(10),IF(G31="A", "&gt;Atypical"&amp;""&amp;CHAR(10), ""),IF(H31="I", "&gt;Individual"&amp;""&amp;CHAR(10), ""),IF(I31="N", "&gt;Individual within a Group"&amp;""&amp;CHAR(10), ""),IF(J31="G", "&gt;Group"&amp;""&amp;CHAR(10), ""),CHAR(10),IF(BN31="Y", "You must be a Medicare Provider to apply with this type and specialty"&amp;""&amp;CHAR(10), ""),IF(BN31="Y", CHAR(10), ""),"You must submit the following documents: "&amp;""&amp;CHAR(10),IF(K31&lt;&gt;"", "&gt;"&amp;""&amp;K31&amp;""&amp;CHAR(10), ""), IF(L31&lt;&gt;"", "&gt;"&amp;""&amp;L31&amp;""&amp;CHAR(10), ""),IF(W31&lt;&gt;"", "&gt;"&amp;""&amp;W31&amp;""&amp;CHAR(10), ""),IF(N31&lt;&gt;"", "&gt;"&amp;""&amp;N31&amp;""&amp;CHAR(10), ""),IF(O31&lt;&gt;"", "&gt;"&amp;""&amp;O31&amp;""&amp;CHAR(10), ""),IF(M31&lt;&gt;"", "&gt;"&amp;""&amp;M31&amp;""&amp;CHAR(10), ""),IF(AI31&lt;&gt;"", "&gt;"&amp;""&amp;AI31&amp;""&amp;CHAR(10), ""),IF(P31&lt;&gt;"", "&gt;"&amp;""&amp;P31&amp;""&amp;CHAR(10), ""),IF(Q31&lt;&gt;"", "&gt;"&amp;""&amp;Q31&amp;""&amp;CHAR(10), ""),IF(R31&lt;&gt;"", "&gt;"&amp;""&amp;R31&amp;""&amp;CHAR(10), Search!C36),IF(S31&lt;&gt;"", "&gt;"&amp;""&amp;S31&amp;""&amp;CHAR(10), ""),IF(T31&lt;&gt;"", "&gt;"&amp;""&amp;T31&amp;""&amp;CHAR(10), ""),IF(U31&lt;&gt;"", "&gt;"&amp;""&amp;U31&amp;""&amp;CHAR(10), ""),IF(V31&lt;&gt;"", "&gt;"&amp;""&amp;V31&amp;""&amp;CHAR(10), ""),IF(X31&lt;&gt;"", "&gt;"&amp;""&amp;X31&amp;""&amp;CHAR(10), ""),IF(Y31&lt;&gt;"", "&gt;"&amp;""&amp;Y31&amp;""&amp;CHAR(10), ""),IF(AA31&lt;&gt;"", "&gt;"&amp;""&amp;AA31&amp;""&amp;CHAR(10), ""),IF(AB31&lt;&gt;"", "&gt;"&amp;""&amp;AB31&amp;""&amp;CHAR(10), ""),IF(AC31&lt;&gt;"", "&gt;"&amp;""&amp;AC31&amp;""&amp;CHAR(10), ""),IF(AD31&lt;&gt;"", "&gt;"&amp;""&amp;AD31&amp;""&amp;CHAR(10), ""),IF(AE31&lt;&gt;"", "&gt;"&amp;""&amp;AE31&amp;""&amp;CHAR(10), ""),IF(AF31&lt;&gt;"", "&gt;"&amp;""&amp;AF31&amp;""&amp;CHAR(10), ""),IF(AG31&lt;&gt;"", "&gt;"&amp;""&amp;AG31&amp;""&amp;CHAR(10), ""),IF(AH31&lt;&gt;"", "&gt;"&amp;""&amp;AH31&amp;""&amp;CHAR(10), ""),IF(AJ31&lt;&gt;"", "&gt;"&amp;""&amp;AJ31&amp;""&amp;CHAR(10), ""),IF(AK31&lt;&gt;"", "&gt;"&amp;""&amp;AK31&amp;""&amp;CHAR(10), ""),IF(AL31&lt;&gt;"", "&gt;"&amp;""&amp;AL31&amp;""&amp;CHAR(10), ""),IF(AM31&lt;&gt;"", "&gt;"&amp;""&amp;AM31&amp;""&amp;CHAR(10), ""),IF(AN31&lt;&gt;"", "&gt;"&amp;""&amp;AN31&amp;""&amp;CHAR(10), ""),IF(AP31&lt;&gt;"", "&gt;"&amp;""&amp;AP31&amp;""&amp;CHAR(10), ""),IF(AR31&lt;&gt;"", "&gt;"&amp;""&amp;AR31&amp;""&amp;CHAR(10), ""),IF(AS31&lt;&gt;"", "&gt;"&amp;""&amp;AS31&amp;""&amp;CHAR(10), ""),IF(AT31&lt;&gt;"", "&gt;"&amp;""&amp;AT31&amp;""&amp;CHAR(10), ""),IF(AV31&lt;&gt;"", "&gt;"&amp;""&amp;AV31&amp;""&amp;CHAR(10), ""),IF(AW31&lt;&gt;"", "&gt;"&amp;""&amp;AW31&amp;""&amp;CHAR(10), ""),IF(AX31&lt;&gt;"", "&gt;"&amp;""&amp;AX31&amp;""&amp;CHAR(10), ""),IF(AU31&lt;&gt;"", "&gt;"&amp;""&amp;AU31&amp;""&amp;CHAR(10), ""),IF(AZ31&lt;&gt;"", "&gt;"&amp;""&amp;AZ31&amp;""&amp;CHAR(10), ""),IF(BA31&lt;&gt;"", "&gt;"&amp;""&amp;BA31&amp;""&amp;CHAR(10), ""),IF(BB31&lt;&gt;"", "&gt;"&amp;""&amp;BB31&amp;""&amp;CHAR(10), ""),IF(BC31&lt;&gt;"", "&gt;"&amp;""&amp;BC31&amp;""&amp;CHAR(10), ""),IF(BD31&lt;&gt;"", "&gt;"&amp;""&amp;BD31&amp;""&amp;CHAR(10), ""),IF(BG31&lt;&gt;"", "&gt;"&amp;""&amp;BG31&amp;""&amp;CHAR(10), ""),IF(BE31&lt;&gt;"", "&gt;"&amp;""&amp;BE31&amp;""&amp;CHAR(10), ""),IF(BF31&lt;&gt;"", "&gt;"&amp;""&amp;BF31&amp;""&amp;CHAR(10), ""),IF(BH31&lt;&gt;"", "&gt;"&amp;""&amp;BH31&amp;""&amp;CHAR(10), ""),IF(BI31&lt;&gt;"", "&gt;"&amp;""&amp;BI31&amp;""&amp;CHAR(10), ""),IF(BJ31&lt;&gt;"", "&gt;"&amp;""&amp;BJ31&amp;""&amp;CHAR(10), ""),IF(BK31&lt;&gt;"", "&gt;"&amp;""&amp;BK31&amp;""&amp;CHAR(10), ""),IF(BL31&lt;&gt;"", "&gt;"&amp;""&amp;BL31&amp;""&amp;CHAR(10), ""),IF(AY31&lt;&gt;"", "&gt;"&amp;""&amp;AY31&amp;""&amp;CHAR(10), ""),IF(BM31&lt;&gt;"", "&gt;"&amp;""&amp;BM31, ""))</f>
        <v>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2" spans="1:67" ht="22.35" customHeight="1" x14ac:dyDescent="0.25">
      <c r="A32" s="27" t="str">
        <f>Matrix!A32</f>
        <v>01AA</v>
      </c>
      <c r="B32" s="27" t="str">
        <f>Matrix!B32</f>
        <v>01</v>
      </c>
      <c r="C32" s="27" t="str">
        <f>Matrix!C32</f>
        <v>Physician, MD (Solo Practitioner)</v>
      </c>
      <c r="D32" s="27" t="str">
        <f>Matrix!D32</f>
        <v>AA</v>
      </c>
      <c r="E32" s="27" t="str">
        <f>Matrix!E32</f>
        <v>Adolescent Medicine</v>
      </c>
      <c r="F32" s="27" t="str">
        <f>Matrix!F32</f>
        <v>BF</v>
      </c>
      <c r="G32" s="27" t="str">
        <f>Matrix!G32</f>
        <v>X</v>
      </c>
      <c r="H32" s="27" t="str">
        <f>Matrix!H32</f>
        <v>I</v>
      </c>
      <c r="I32" s="27" t="str">
        <f>Matrix!I32</f>
        <v>N</v>
      </c>
      <c r="J32" s="27" t="str">
        <f>Matrix!J32</f>
        <v>X</v>
      </c>
      <c r="K32" s="27" t="str">
        <f>IF(Matrix!K32="Y", K$1, IF(Matrix!K32="O", "Optional: "&amp;""&amp;K$1, IF(Matrix!K32="C", Table1[[#This Row],[Clarifying Text for Attachment and Checklist
]], "")))</f>
        <v>License: General</v>
      </c>
      <c r="L32" s="27" t="str">
        <f>IF(Matrix!L32="Y", L$1, IF(Matrix!L32="O", "Optional: "&amp;""&amp;L$1, ""))</f>
        <v/>
      </c>
      <c r="M32" s="27" t="str">
        <f>IF(Matrix!M32="Y", M$1, IF(Matrix!M32="O", "Optional: "&amp;""&amp;M$1, ""))</f>
        <v/>
      </c>
      <c r="N32" s="27" t="str">
        <f>IF(Matrix!N32="Y", N$1, IF(Matrix!N32="O", "Optional: "&amp;""&amp;N$1, ""))</f>
        <v/>
      </c>
      <c r="O32" s="27" t="str">
        <f>IF(Matrix!O32="Y", O$1, IF(Matrix!O32="O", "Optional: "&amp;""&amp;O$1, ""))</f>
        <v/>
      </c>
      <c r="P32" s="27" t="str">
        <f>IF(Matrix!P32="Y", P$1, IF(Matrix!P32="O", "Optional: "&amp;""&amp;P$1, ""))</f>
        <v/>
      </c>
      <c r="Q32" s="27" t="str">
        <f>IF(Matrix!Q32="Y", Q$1, IF(Matrix!Q32="O", "Optional: "&amp;""&amp;Q$1, ""))</f>
        <v/>
      </c>
      <c r="R32" s="27" t="str">
        <f>IF(Matrix!R32="Y", R$1, IF(Matrix!R32="O", "Optional: "&amp;""&amp;R$1, ""))</f>
        <v/>
      </c>
      <c r="S32" s="27" t="str">
        <f>IF(Matrix!S32="Y", S$1, IF(Matrix!S32="O", "Optional: "&amp;""&amp;S$1, ""))</f>
        <v/>
      </c>
      <c r="T32" s="27" t="str">
        <f>IF(Matrix!T32="Y", T$1, IF(Matrix!T32="O", "Optional: "&amp;""&amp;T$1, ""))</f>
        <v/>
      </c>
      <c r="U32" s="27" t="str">
        <f>IF(Matrix!U32="Y", U$1, IF(Matrix!U32="O", "Optional: "&amp;""&amp;U$1, ""))</f>
        <v/>
      </c>
      <c r="V32" s="27" t="str">
        <f>IF(Matrix!V32="Y", V$1, IF(Matrix!V32="O", "Optional: "&amp;""&amp;V$1, ""))</f>
        <v/>
      </c>
      <c r="W32" s="27" t="str">
        <f>IF(Matrix!W32="Y", W$1, IF(Matrix!W32="O", "Optional: "&amp;""&amp;W$1, ""))</f>
        <v/>
      </c>
      <c r="X32" s="27" t="str">
        <f>IF(Matrix!X32="Y", X$1, IF(Matrix!X32="O", "Optional: "&amp;""&amp;X$1, ""))</f>
        <v/>
      </c>
      <c r="Y32" s="27" t="str">
        <f>IF(Matrix!Y32="Y", Y$1, IF(Matrix!Y32="O", "Optional: "&amp;""&amp;Y$1, ""))</f>
        <v/>
      </c>
      <c r="AA32" s="27" t="str">
        <f>IF(Matrix!AA32="Y", AA$1, IF(Matrix!AA32="O", "Optional: "&amp;""&amp;AA$1, ""))</f>
        <v/>
      </c>
      <c r="AB32" s="27" t="str">
        <f>IF(Matrix!AB32="Y", AB$1, IF(Matrix!AB32="O", "Optional: "&amp;""&amp;AB$1, ""))</f>
        <v/>
      </c>
      <c r="AC32" s="27" t="str">
        <f>IF(Matrix!AC32="Y", AC$1, IF(Matrix!AC32="O", "Optional: "&amp;""&amp;AC$1, ""))</f>
        <v/>
      </c>
      <c r="AD32" s="27" t="str">
        <f>IF(Matrix!AD32="Y", AD$1, IF(Matrix!AD32="O", "Optional: "&amp;""&amp;AD$1, ""))</f>
        <v/>
      </c>
      <c r="AE32" s="27" t="str">
        <f>IF(Matrix!AE32="Y", AE$1, IF(Matrix!AE32="O", "Optional: "&amp;""&amp;AE$1, ""))</f>
        <v/>
      </c>
      <c r="AF32" s="27" t="str">
        <f>IF(Matrix!AF32="Y", AF$1, IF(Matrix!AF32="O", "Optional: "&amp;""&amp;AF$1, ""))</f>
        <v/>
      </c>
      <c r="AG32" s="27" t="str">
        <f>IF(Matrix!AG32="Y", AG$1, IF(Matrix!AG32="O", "Optional: "&amp;""&amp;AG$1, ""))</f>
        <v/>
      </c>
      <c r="AH32" s="27" t="str">
        <f>IF(Matrix!AH32="Y", AH$1, IF(Matrix!AH32="O", "Optional: "&amp;""&amp;AH$1, ""))</f>
        <v/>
      </c>
      <c r="AI32" s="27" t="str">
        <f>IF(Matrix!AI32="Y", AI$1, IF(Matrix!AI32="O", "Optional: "&amp;""&amp;AI$1, ""))</f>
        <v/>
      </c>
      <c r="AJ32" s="27" t="str">
        <f>IF(Matrix!AJ32="Y", AJ$1, IF(Matrix!AJ32="O", "Optional: "&amp;""&amp;AJ$1, ""))</f>
        <v/>
      </c>
      <c r="AK32" s="27" t="str">
        <f>IF(Matrix!AK32="Y", AK$1, IF(Matrix!AK32="O", "Optional: "&amp;""&amp;AK$1, ""))</f>
        <v/>
      </c>
      <c r="AL32" s="27" t="str">
        <f>IF(Matrix!AL32="Y", AL$1, IF(Matrix!AL32="O", "Optional: "&amp;""&amp;AL$1, ""))</f>
        <v/>
      </c>
      <c r="AM32" s="27" t="str">
        <f>IF(Matrix!AM32="Y", AM$1, IF(Matrix!AM32="O", "Optional: "&amp;""&amp;AM$1, ""))</f>
        <v/>
      </c>
      <c r="AN32" s="27" t="str">
        <f>IF(Matrix!AN32="Y", AN$1, IF(Matrix!AN32="O", "Optional: "&amp;""&amp;AN$1, ""))</f>
        <v/>
      </c>
      <c r="AO32" s="27" t="str">
        <f>IF(Matrix!AO32="Y", AO$1, IF(Matrix!AO32="O", "Optional: "&amp;""&amp;AO$1, ""))</f>
        <v/>
      </c>
      <c r="AP32" s="27" t="str">
        <f>IF(Matrix!AP32="Y", AP$1, IF(Matrix!AP32="O", "Optional: "&amp;""&amp;AP$1, ""))</f>
        <v/>
      </c>
      <c r="AR32" s="27" t="str">
        <f>IF(Matrix!AR32="Y", AR$1, IF(Matrix!AR32="O", "Optional: "&amp;""&amp;AR$1, ""))</f>
        <v/>
      </c>
      <c r="AS32" s="27" t="str">
        <f>IF(Matrix!AS32="Y", AS$1, IF(Matrix!AS32="O", "Optional: "&amp;""&amp;AS$1, ""))</f>
        <v/>
      </c>
      <c r="AT32" s="27" t="str">
        <f>IF(Matrix!AT32="Y", AT$1, IF(Matrix!AT32="C", AT$1&amp;""&amp;": Required for all groups who use a Board of Directors", ""))</f>
        <v/>
      </c>
      <c r="AU32" s="27" t="str">
        <f>IF(Matrix!AU32="Y", AU$1, IF(Matrix!AU32="O", "Optional: "&amp;""&amp;AU$1, ""))</f>
        <v/>
      </c>
      <c r="AW32" s="27" t="str">
        <f>IF(Matrix!AW32="Y", AW$1, IF(Matrix!AW32="O", "Optional: "&amp;""&amp;AW$1, ""))</f>
        <v>Optional: DEA</v>
      </c>
      <c r="AX32" s="27" t="str">
        <f>IF(Matrix!AX32="Y", AX$1, IF(Matrix!AX32="O", "Optional: "&amp;""&amp;AX$1, ""))</f>
        <v/>
      </c>
      <c r="AY32" s="27" t="str">
        <f>IF(Matrix!AY32="Y", AY$1, IF(Matrix!AY32="E", "Group: "&amp;""&amp;AY$1, ""))</f>
        <v>Group: EFT with Voided Check / Bank Letter</v>
      </c>
      <c r="AZ32" s="27" t="str">
        <f>IF(Matrix!AZ32="Y", AZ$1, IF(Matrix!AZ32="O", "Optional: "&amp;""&amp;AZ$1, ""))</f>
        <v/>
      </c>
      <c r="BA32" s="27" t="str">
        <f>IF(Matrix!BA32="Y", BA$1, IF(Matrix!BA32="O", "Optional: "&amp;""&amp;BA$1, ""))</f>
        <v/>
      </c>
      <c r="BB32" s="27" t="str">
        <f>IF(Matrix!BB32="Y", BB$1, IF(Matrix!BB32="O", "Optional: "&amp;""&amp;BB$1, ""))</f>
        <v>Optional: Fluoride</v>
      </c>
      <c r="BC32" s="27" t="str">
        <f>IF(Matrix!BC32="Y", BC$1, IF(Matrix!BC32="O", "Optional: "&amp;""&amp;BC$1, IF(Matrix!BC32="R", "Groups Only: "&amp;""&amp;BC$1, "")))</f>
        <v/>
      </c>
      <c r="BD32" s="27" t="str">
        <f>IF(Matrix!BD32="Y", BD$1, IF(Matrix!BD32="O", "Optional: "&amp;""&amp;BD$1, ""))</f>
        <v/>
      </c>
      <c r="BE32" s="27" t="str">
        <f>IF(Matrix!BE32="Y", BE$1, IF(Matrix!BE32="O", "Optional: "&amp;""&amp;BE$1, IF(Matrix!BE32="C", Matrix!BZ32, "")))</f>
        <v/>
      </c>
      <c r="BF32" s="27" t="str">
        <f>IF(Matrix!BF32="Y", BF$1, IF(Matrix!BF32="O", "Optional: "&amp;""&amp;BF$1, ""))</f>
        <v/>
      </c>
      <c r="BG32" s="27" t="str">
        <f>IF(Matrix!BG32="Y", BG$1, IF(Matrix!BG32="O", "Optional: "&amp;""&amp;BG$1, ""))</f>
        <v/>
      </c>
      <c r="BH32" s="27" t="str">
        <f>IF(Matrix!BH32="Y", BH$1, IF(Matrix!BH32="O", "Optional: "&amp;""&amp;BH$1, ""))</f>
        <v/>
      </c>
      <c r="BI32" s="27" t="str">
        <f>IF(Matrix!BI32="Y", BI$1, IF(Matrix!BI32="O", "Optional: "&amp;""&amp;BI$1, IF(Matrix!BI32="E",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2" s="27" t="str">
        <f>IF(Matrix!BJ32="Y", BJ$1, IF(Matrix!BJ32="O", "Optional: "&amp;""&amp;BJ$1, ""))</f>
        <v/>
      </c>
      <c r="BK32" s="27" t="str">
        <f>IF(Matrix!BK32="Y", BK$1, IF(Matrix!BK32="O", "Optional: "&amp;""&amp;BK$1, ""))</f>
        <v/>
      </c>
      <c r="BL32" s="27" t="str">
        <f>IF(Matrix!BL32="Y", BL$1, IF(Matrix!BL32="O", "Optional: "&amp;""&amp;BL$1, ""))</f>
        <v/>
      </c>
      <c r="BM32" s="27" t="str">
        <f>IF(Matrix!BM32="Y", BM$1, IF(Matrix!BM32="O", "Optional: "&amp;""&amp;BM$1, ""))</f>
        <v>W9</v>
      </c>
      <c r="BN32" s="27" t="str">
        <f>Matrix!BN32</f>
        <v>N</v>
      </c>
      <c r="BO32" s="29" t="str">
        <f>CONCATENATE(IF(OR(D32="E3",D32="FC"), "THIS IS NOT A STANDALONE SPECIALTY.  YOU MUST ENROLL IN AT LEAST ONE OTHER SPECIALTY IN ADDITION TO THIS."&amp;""&amp;CHAR(10)&amp;""&amp;CHAR(10),""),"You can choose to enroll using one of the following types: "&amp;""&amp;CHAR(10),IF(G32="A", "&gt;Atypical"&amp;""&amp;CHAR(10), ""),IF(H32="I", "&gt;Individual"&amp;""&amp;CHAR(10), ""),IF(I32="N", "&gt;Individual within a Group"&amp;""&amp;CHAR(10), ""),IF(J32="G", "&gt;Group"&amp;""&amp;CHAR(10), ""),CHAR(10),IF(BN32="Y", "You must be a Medicare Provider to apply with this type and specialty"&amp;""&amp;CHAR(10), ""),IF(BN32="Y", CHAR(10), ""),"You must submit the following documents: "&amp;""&amp;CHAR(10),IF(K32&lt;&gt;"", "&gt;"&amp;""&amp;K32&amp;""&amp;CHAR(10), ""), IF(L32&lt;&gt;"", "&gt;"&amp;""&amp;L32&amp;""&amp;CHAR(10), ""),IF(W32&lt;&gt;"", "&gt;"&amp;""&amp;W32&amp;""&amp;CHAR(10), ""),IF(N32&lt;&gt;"", "&gt;"&amp;""&amp;N32&amp;""&amp;CHAR(10), ""),IF(O32&lt;&gt;"", "&gt;"&amp;""&amp;O32&amp;""&amp;CHAR(10), ""),IF(M32&lt;&gt;"", "&gt;"&amp;""&amp;M32&amp;""&amp;CHAR(10), ""),IF(AI32&lt;&gt;"", "&gt;"&amp;""&amp;AI32&amp;""&amp;CHAR(10), ""),IF(P32&lt;&gt;"", "&gt;"&amp;""&amp;P32&amp;""&amp;CHAR(10), ""),IF(Q32&lt;&gt;"", "&gt;"&amp;""&amp;Q32&amp;""&amp;CHAR(10), ""),IF(R32&lt;&gt;"", "&gt;"&amp;""&amp;R32&amp;""&amp;CHAR(10), Search!C37),IF(S32&lt;&gt;"", "&gt;"&amp;""&amp;S32&amp;""&amp;CHAR(10), ""),IF(T32&lt;&gt;"", "&gt;"&amp;""&amp;T32&amp;""&amp;CHAR(10), ""),IF(U32&lt;&gt;"", "&gt;"&amp;""&amp;U32&amp;""&amp;CHAR(10), ""),IF(V32&lt;&gt;"", "&gt;"&amp;""&amp;V32&amp;""&amp;CHAR(10), ""),IF(X32&lt;&gt;"", "&gt;"&amp;""&amp;X32&amp;""&amp;CHAR(10), ""),IF(Y32&lt;&gt;"", "&gt;"&amp;""&amp;Y32&amp;""&amp;CHAR(10), ""),IF(AA32&lt;&gt;"", "&gt;"&amp;""&amp;AA32&amp;""&amp;CHAR(10), ""),IF(AB32&lt;&gt;"", "&gt;"&amp;""&amp;AB32&amp;""&amp;CHAR(10), ""),IF(AC32&lt;&gt;"", "&gt;"&amp;""&amp;AC32&amp;""&amp;CHAR(10), ""),IF(AD32&lt;&gt;"", "&gt;"&amp;""&amp;AD32&amp;""&amp;CHAR(10), ""),IF(AE32&lt;&gt;"", "&gt;"&amp;""&amp;AE32&amp;""&amp;CHAR(10), ""),IF(AF32&lt;&gt;"", "&gt;"&amp;""&amp;AF32&amp;""&amp;CHAR(10), ""),IF(AG32&lt;&gt;"", "&gt;"&amp;""&amp;AG32&amp;""&amp;CHAR(10), ""),IF(AH32&lt;&gt;"", "&gt;"&amp;""&amp;AH32&amp;""&amp;CHAR(10), ""),IF(AJ32&lt;&gt;"", "&gt;"&amp;""&amp;AJ32&amp;""&amp;CHAR(10), ""),IF(AK32&lt;&gt;"", "&gt;"&amp;""&amp;AK32&amp;""&amp;CHAR(10), ""),IF(AL32&lt;&gt;"", "&gt;"&amp;""&amp;AL32&amp;""&amp;CHAR(10), ""),IF(AM32&lt;&gt;"", "&gt;"&amp;""&amp;AM32&amp;""&amp;CHAR(10), ""),IF(AN32&lt;&gt;"", "&gt;"&amp;""&amp;AN32&amp;""&amp;CHAR(10), ""),IF(AP32&lt;&gt;"", "&gt;"&amp;""&amp;AP32&amp;""&amp;CHAR(10), ""),IF(AR32&lt;&gt;"", "&gt;"&amp;""&amp;AR32&amp;""&amp;CHAR(10), ""),IF(AS32&lt;&gt;"", "&gt;"&amp;""&amp;AS32&amp;""&amp;CHAR(10), ""),IF(AT32&lt;&gt;"", "&gt;"&amp;""&amp;AT32&amp;""&amp;CHAR(10), ""),IF(AV32&lt;&gt;"", "&gt;"&amp;""&amp;AV32&amp;""&amp;CHAR(10), ""),IF(AW32&lt;&gt;"", "&gt;"&amp;""&amp;AW32&amp;""&amp;CHAR(10), ""),IF(AX32&lt;&gt;"", "&gt;"&amp;""&amp;AX32&amp;""&amp;CHAR(10), ""),IF(AU32&lt;&gt;"", "&gt;"&amp;""&amp;AU32&amp;""&amp;CHAR(10), ""),IF(AZ32&lt;&gt;"", "&gt;"&amp;""&amp;AZ32&amp;""&amp;CHAR(10), ""),IF(BA32&lt;&gt;"", "&gt;"&amp;""&amp;BA32&amp;""&amp;CHAR(10), ""),IF(BB32&lt;&gt;"", "&gt;"&amp;""&amp;BB32&amp;""&amp;CHAR(10), ""),IF(BC32&lt;&gt;"", "&gt;"&amp;""&amp;BC32&amp;""&amp;CHAR(10), ""),IF(BD32&lt;&gt;"", "&gt;"&amp;""&amp;BD32&amp;""&amp;CHAR(10), ""),IF(BG32&lt;&gt;"", "&gt;"&amp;""&amp;BG32&amp;""&amp;CHAR(10), ""),IF(BE32&lt;&gt;"", "&gt;"&amp;""&amp;BE32&amp;""&amp;CHAR(10), ""),IF(BF32&lt;&gt;"", "&gt;"&amp;""&amp;BF32&amp;""&amp;CHAR(10), ""),IF(BH32&lt;&gt;"", "&gt;"&amp;""&amp;BH32&amp;""&amp;CHAR(10), ""),IF(BI32&lt;&gt;"", "&gt;"&amp;""&amp;BI32&amp;""&amp;CHAR(10), ""),IF(BJ32&lt;&gt;"", "&gt;"&amp;""&amp;BJ32&amp;""&amp;CHAR(10), ""),IF(BK32&lt;&gt;"", "&gt;"&amp;""&amp;BK32&amp;""&amp;CHAR(10), ""),IF(BL32&lt;&gt;"", "&gt;"&amp;""&amp;BL32&amp;""&amp;CHAR(10), ""),IF(AY32&lt;&gt;"", "&gt;"&amp;""&amp;AY32&amp;""&amp;CHAR(10), ""),IF(BM32&lt;&gt;"", "&gt;"&amp;""&amp;BM32,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 spans="1:67" ht="22.35" customHeight="1" x14ac:dyDescent="0.25">
      <c r="A33" s="27" t="str">
        <f>Matrix!A33</f>
        <v>01C3</v>
      </c>
      <c r="B33" s="27" t="str">
        <f>Matrix!B33</f>
        <v>01</v>
      </c>
      <c r="C33" s="27" t="str">
        <f>Matrix!C33</f>
        <v>Physician, MD (Solo Practitioner)</v>
      </c>
      <c r="D33" s="27" t="str">
        <f>Matrix!D33</f>
        <v>C3</v>
      </c>
      <c r="E33" s="27" t="str">
        <f>Matrix!E33</f>
        <v>CRNA</v>
      </c>
      <c r="F33" s="27" t="str">
        <f>Matrix!F33</f>
        <v>PF</v>
      </c>
      <c r="G33" s="27" t="str">
        <f>Matrix!G33</f>
        <v>X</v>
      </c>
      <c r="H33" s="27" t="str">
        <f>Matrix!H33</f>
        <v>I</v>
      </c>
      <c r="I33" s="27" t="str">
        <f>Matrix!I33</f>
        <v>N</v>
      </c>
      <c r="J33" s="27" t="str">
        <f>Matrix!J33</f>
        <v>X</v>
      </c>
      <c r="K33" s="27" t="str">
        <f>IF(Matrix!K33="Y", K$1, IF(Matrix!K33="O", "Optional: "&amp;""&amp;K$1, IF(Matrix!K33="C", Table1[[#This Row],[Clarifying Text for Attachment and Checklist
]], "")))</f>
        <v/>
      </c>
      <c r="L33" s="27" t="str">
        <f>IF(Matrix!L33="Y", L$1, IF(Matrix!L33="O", "Optional: "&amp;""&amp;L$1, ""))</f>
        <v/>
      </c>
      <c r="M33" s="27" t="str">
        <f>IF(Matrix!M33="Y", M$1, IF(Matrix!M33="O", "Optional: "&amp;""&amp;M$1, ""))</f>
        <v/>
      </c>
      <c r="N33" s="27" t="str">
        <f>IF(Matrix!N33="Y", N$1, IF(Matrix!N33="O", "Optional: "&amp;""&amp;N$1, ""))</f>
        <v/>
      </c>
      <c r="O33" s="27" t="str">
        <f>IF(Matrix!O33="Y", O$1, IF(Matrix!O33="O", "Optional: "&amp;""&amp;O$1, ""))</f>
        <v/>
      </c>
      <c r="P33" s="27" t="str">
        <f>IF(Matrix!P33="Y", P$1, IF(Matrix!P33="O", "Optional: "&amp;""&amp;P$1, ""))</f>
        <v/>
      </c>
      <c r="Q33" s="27" t="str">
        <f>IF(Matrix!Q33="Y", Q$1, IF(Matrix!Q33="O", "Optional: "&amp;""&amp;Q$1, ""))</f>
        <v/>
      </c>
      <c r="R33" s="27" t="str">
        <f>IF(Matrix!R33="Y", R$1, IF(Matrix!R33="O", "Optional: "&amp;""&amp;R$1, ""))</f>
        <v/>
      </c>
      <c r="S33" s="27" t="str">
        <f>IF(Matrix!S33="Y", S$1, IF(Matrix!S33="O", "Optional: "&amp;""&amp;S$1, ""))</f>
        <v>License: Nurse: Advanced Nursing</v>
      </c>
      <c r="T33" s="27" t="str">
        <f>IF(Matrix!T33="Y", T$1, IF(Matrix!T33="O", "Optional: "&amp;""&amp;T$1, ""))</f>
        <v/>
      </c>
      <c r="U33" s="27" t="str">
        <f>IF(Matrix!U33="Y", U$1, IF(Matrix!U33="O", "Optional: "&amp;""&amp;U$1, ""))</f>
        <v/>
      </c>
      <c r="V33" s="27" t="str">
        <f>IF(Matrix!V33="Y", V$1, IF(Matrix!V33="O", "Optional: "&amp;""&amp;V$1, ""))</f>
        <v/>
      </c>
      <c r="W33" s="27" t="str">
        <f>IF(Matrix!W33="Y", W$1, IF(Matrix!W33="O", "Optional: "&amp;""&amp;W$1, ""))</f>
        <v/>
      </c>
      <c r="X33" s="27" t="str">
        <f>IF(Matrix!X33="Y", X$1, IF(Matrix!X33="O", "Optional: "&amp;""&amp;X$1, ""))</f>
        <v/>
      </c>
      <c r="Y33" s="27" t="str">
        <f>IF(Matrix!Y33="Y", Y$1, IF(Matrix!Y33="O", "Optional: "&amp;""&amp;Y$1, ""))</f>
        <v/>
      </c>
      <c r="AA33" s="27" t="str">
        <f>IF(Matrix!AA33="Y", AA$1, IF(Matrix!AA33="O", "Optional: "&amp;""&amp;AA$1, ""))</f>
        <v/>
      </c>
      <c r="AB33" s="27" t="str">
        <f>IF(Matrix!AB33="Y", AB$1, IF(Matrix!AB33="O", "Optional: "&amp;""&amp;AB$1, ""))</f>
        <v/>
      </c>
      <c r="AC33" s="27" t="str">
        <f>IF(Matrix!AC33="Y", AC$1, IF(Matrix!AC33="O", "Optional: "&amp;""&amp;AC$1, ""))</f>
        <v/>
      </c>
      <c r="AD33" s="27" t="str">
        <f>IF(Matrix!AD33="Y", AD$1, IF(Matrix!AD33="O", "Optional: "&amp;""&amp;AD$1, ""))</f>
        <v/>
      </c>
      <c r="AE33" s="27" t="str">
        <f>IF(Matrix!AE33="Y", AE$1, IF(Matrix!AE33="O", "Optional: "&amp;""&amp;AE$1, ""))</f>
        <v/>
      </c>
      <c r="AF33" s="27" t="str">
        <f>IF(Matrix!AF33="Y", AF$1, IF(Matrix!AF33="O", "Optional: "&amp;""&amp;AF$1, ""))</f>
        <v>Cert: CRNA</v>
      </c>
      <c r="AG33" s="27" t="str">
        <f>IF(Matrix!AG33="Y", AG$1, IF(Matrix!AG33="O", "Optional: "&amp;""&amp;AG$1, ""))</f>
        <v/>
      </c>
      <c r="AH33" s="27" t="str">
        <f>IF(Matrix!AH33="Y", AH$1, IF(Matrix!AH33="O", "Optional: "&amp;""&amp;AH$1, ""))</f>
        <v/>
      </c>
      <c r="AI33" s="27" t="str">
        <f>IF(Matrix!AI33="Y", AI$1, IF(Matrix!AI33="O", "Optional: "&amp;""&amp;AI$1, ""))</f>
        <v/>
      </c>
      <c r="AJ33" s="27" t="str">
        <f>IF(Matrix!AJ33="Y", AJ$1, IF(Matrix!AJ33="O", "Optional: "&amp;""&amp;AJ$1, ""))</f>
        <v/>
      </c>
      <c r="AK33" s="27" t="str">
        <f>IF(Matrix!AK33="Y", AK$1, IF(Matrix!AK33="O", "Optional: "&amp;""&amp;AK$1, ""))</f>
        <v/>
      </c>
      <c r="AL33" s="27" t="str">
        <f>IF(Matrix!AL33="Y", AL$1, IF(Matrix!AL33="O", "Optional: "&amp;""&amp;AL$1, ""))</f>
        <v/>
      </c>
      <c r="AM33" s="27" t="str">
        <f>IF(Matrix!AM33="Y", AM$1, IF(Matrix!AM33="O", "Optional: "&amp;""&amp;AM$1, ""))</f>
        <v/>
      </c>
      <c r="AN33" s="27" t="str">
        <f>IF(Matrix!AN33="Y", AN$1, IF(Matrix!AN33="O", "Optional: "&amp;""&amp;AN$1, ""))</f>
        <v/>
      </c>
      <c r="AO33" s="27" t="str">
        <f>IF(Matrix!AO33="Y", AO$1, IF(Matrix!AO33="O", "Optional: "&amp;""&amp;AO$1, ""))</f>
        <v/>
      </c>
      <c r="AP33" s="27" t="str">
        <f>IF(Matrix!AP33="Y", AP$1, IF(Matrix!AP33="O", "Optional: "&amp;""&amp;AP$1, ""))</f>
        <v/>
      </c>
      <c r="AR33" s="27" t="str">
        <f>IF(Matrix!AR33="Y", AR$1, IF(Matrix!AR33="O", "Optional: "&amp;""&amp;AR$1, ""))</f>
        <v/>
      </c>
      <c r="AS33" s="27" t="str">
        <f>IF(Matrix!AS33="Y", AS$1, IF(Matrix!AS33="O", "Optional: "&amp;""&amp;AS$1, ""))</f>
        <v/>
      </c>
      <c r="AT33" s="27" t="str">
        <f>IF(Matrix!AT33="Y", AT$1, IF(Matrix!AT33="C", AT$1&amp;""&amp;": Required for all groups who use a Board of Directors", ""))</f>
        <v/>
      </c>
      <c r="AU33" s="27" t="str">
        <f>IF(Matrix!AU33="Y", AU$1, IF(Matrix!AU33="O", "Optional: "&amp;""&amp;AU$1, ""))</f>
        <v/>
      </c>
      <c r="AW33" s="27" t="str">
        <f>IF(Matrix!AW33="Y", AW$1, IF(Matrix!AW33="O", "Optional: "&amp;""&amp;AW$1, ""))</f>
        <v>Optional: DEA</v>
      </c>
      <c r="AX33" s="27" t="str">
        <f>IF(Matrix!AX33="Y", AX$1, IF(Matrix!AX33="O", "Optional: "&amp;""&amp;AX$1, ""))</f>
        <v/>
      </c>
      <c r="AY33" s="27" t="str">
        <f>IF(Matrix!AY33="Y", AY$1, IF(Matrix!AY33="E", "Group: "&amp;""&amp;AY$1, ""))</f>
        <v>Group: EFT with Voided Check / Bank Letter</v>
      </c>
      <c r="AZ33" s="27" t="str">
        <f>IF(Matrix!AZ33="Y", AZ$1, IF(Matrix!AZ33="O", "Optional: "&amp;""&amp;AZ$1, ""))</f>
        <v/>
      </c>
      <c r="BA33" s="27" t="str">
        <f>IF(Matrix!BA33="Y", BA$1, IF(Matrix!BA33="O", "Optional: "&amp;""&amp;BA$1, ""))</f>
        <v/>
      </c>
      <c r="BB33" s="27" t="str">
        <f>IF(Matrix!BB33="Y", BB$1, IF(Matrix!BB33="O", "Optional: "&amp;""&amp;BB$1, ""))</f>
        <v>Optional: Fluoride</v>
      </c>
      <c r="BC33" s="27" t="str">
        <f>IF(Matrix!BC33="Y", BC$1, IF(Matrix!BC33="O", "Optional: "&amp;""&amp;BC$1, IF(Matrix!BC33="R", "Groups Only: "&amp;""&amp;BC$1, "")))</f>
        <v/>
      </c>
      <c r="BD33" s="27" t="str">
        <f>IF(Matrix!BD33="Y", BD$1, IF(Matrix!BD33="O", "Optional: "&amp;""&amp;BD$1, ""))</f>
        <v/>
      </c>
      <c r="BE33" s="27" t="str">
        <f>IF(Matrix!BE33="Y", BE$1, IF(Matrix!BE33="O", "Optional: "&amp;""&amp;BE$1, IF(Matrix!BE33="C", Matrix!BZ33, "")))</f>
        <v/>
      </c>
      <c r="BF33" s="27" t="str">
        <f>IF(Matrix!BF33="Y", BF$1, IF(Matrix!BF33="O", "Optional: "&amp;""&amp;BF$1, ""))</f>
        <v/>
      </c>
      <c r="BG33" s="27" t="str">
        <f>IF(Matrix!BG33="Y", BG$1, IF(Matrix!BG33="O", "Optional: "&amp;""&amp;BG$1, ""))</f>
        <v/>
      </c>
      <c r="BH33" s="27" t="str">
        <f>IF(Matrix!BH33="Y", BH$1, IF(Matrix!BH33="O", "Optional: "&amp;""&amp;BH$1, ""))</f>
        <v/>
      </c>
      <c r="BI33" s="27" t="str">
        <f>IF(Matrix!BI33="Y", BI$1, IF(Matrix!BI33="O", "Optional: "&amp;""&amp;BI$1, IF(Matrix!BI33="E",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 s="27" t="str">
        <f>IF(Matrix!BJ33="Y", BJ$1, IF(Matrix!BJ33="O", "Optional: "&amp;""&amp;BJ$1, ""))</f>
        <v/>
      </c>
      <c r="BK33" s="27" t="str">
        <f>IF(Matrix!BK33="Y", BK$1, IF(Matrix!BK33="O", "Optional: "&amp;""&amp;BK$1, ""))</f>
        <v/>
      </c>
      <c r="BL33" s="27" t="str">
        <f>IF(Matrix!BL33="Y", BL$1, IF(Matrix!BL33="O", "Optional: "&amp;""&amp;BL$1, ""))</f>
        <v/>
      </c>
      <c r="BM33" s="27" t="str">
        <f>IF(Matrix!BM33="Y", BM$1, IF(Matrix!BM33="O", "Optional: "&amp;""&amp;BM$1, ""))</f>
        <v>W9</v>
      </c>
      <c r="BN33" s="27" t="str">
        <f>Matrix!BN33</f>
        <v>Y</v>
      </c>
      <c r="BO33" s="29" t="str">
        <f>CONCATENATE(IF(OR(D33="E3",D33="FC"), "THIS IS NOT A STANDALONE SPECIALTY.  YOU MUST ENROLL IN AT LEAST ONE OTHER SPECIALTY IN ADDITION TO THIS."&amp;""&amp;CHAR(10)&amp;""&amp;CHAR(10),""),"You can choose to enroll using one of the following types: "&amp;""&amp;CHAR(10),IF(G33="A", "&gt;Atypical"&amp;""&amp;CHAR(10), ""),IF(H33="I", "&gt;Individual"&amp;""&amp;CHAR(10), ""),IF(I33="N", "&gt;Individual within a Group"&amp;""&amp;CHAR(10), ""),IF(J33="G", "&gt;Group"&amp;""&amp;CHAR(10), ""),CHAR(10),IF(BN33="Y", "You must be a Medicare Provider to apply with this type and specialty"&amp;""&amp;CHAR(10), ""),IF(BN33="Y", CHAR(10), ""),"You must submit the following documents: "&amp;""&amp;CHAR(10),IF(K33&lt;&gt;"", "&gt;"&amp;""&amp;K33&amp;""&amp;CHAR(10), ""), IF(L33&lt;&gt;"", "&gt;"&amp;""&amp;L33&amp;""&amp;CHAR(10), ""),IF(W33&lt;&gt;"", "&gt;"&amp;""&amp;W33&amp;""&amp;CHAR(10), ""),IF(N33&lt;&gt;"", "&gt;"&amp;""&amp;N33&amp;""&amp;CHAR(10), ""),IF(O33&lt;&gt;"", "&gt;"&amp;""&amp;O33&amp;""&amp;CHAR(10), ""),IF(M33&lt;&gt;"", "&gt;"&amp;""&amp;M33&amp;""&amp;CHAR(10), ""),IF(AI33&lt;&gt;"", "&gt;"&amp;""&amp;AI33&amp;""&amp;CHAR(10), ""),IF(P33&lt;&gt;"", "&gt;"&amp;""&amp;P33&amp;""&amp;CHAR(10), ""),IF(Q33&lt;&gt;"", "&gt;"&amp;""&amp;Q33&amp;""&amp;CHAR(10), ""),IF(R33&lt;&gt;"", "&gt;"&amp;""&amp;R33&amp;""&amp;CHAR(10), Search!C38),IF(S33&lt;&gt;"", "&gt;"&amp;""&amp;S33&amp;""&amp;CHAR(10), ""),IF(T33&lt;&gt;"", "&gt;"&amp;""&amp;T33&amp;""&amp;CHAR(10), ""),IF(U33&lt;&gt;"", "&gt;"&amp;""&amp;U33&amp;""&amp;CHAR(10), ""),IF(V33&lt;&gt;"", "&gt;"&amp;""&amp;V33&amp;""&amp;CHAR(10), ""),IF(X33&lt;&gt;"", "&gt;"&amp;""&amp;X33&amp;""&amp;CHAR(10), ""),IF(Y33&lt;&gt;"", "&gt;"&amp;""&amp;Y33&amp;""&amp;CHAR(10), ""),IF(AA33&lt;&gt;"", "&gt;"&amp;""&amp;AA33&amp;""&amp;CHAR(10), ""),IF(AB33&lt;&gt;"", "&gt;"&amp;""&amp;AB33&amp;""&amp;CHAR(10), ""),IF(AC33&lt;&gt;"", "&gt;"&amp;""&amp;AC33&amp;""&amp;CHAR(10), ""),IF(AD33&lt;&gt;"", "&gt;"&amp;""&amp;AD33&amp;""&amp;CHAR(10), ""),IF(AE33&lt;&gt;"", "&gt;"&amp;""&amp;AE33&amp;""&amp;CHAR(10), ""),IF(AF33&lt;&gt;"", "&gt;"&amp;""&amp;AF33&amp;""&amp;CHAR(10), ""),IF(AG33&lt;&gt;"", "&gt;"&amp;""&amp;AG33&amp;""&amp;CHAR(10), ""),IF(AH33&lt;&gt;"", "&gt;"&amp;""&amp;AH33&amp;""&amp;CHAR(10), ""),IF(AJ33&lt;&gt;"", "&gt;"&amp;""&amp;AJ33&amp;""&amp;CHAR(10), ""),IF(AK33&lt;&gt;"", "&gt;"&amp;""&amp;AK33&amp;""&amp;CHAR(10), ""),IF(AL33&lt;&gt;"", "&gt;"&amp;""&amp;AL33&amp;""&amp;CHAR(10), ""),IF(AM33&lt;&gt;"", "&gt;"&amp;""&amp;AM33&amp;""&amp;CHAR(10), ""),IF(AN33&lt;&gt;"", "&gt;"&amp;""&amp;AN33&amp;""&amp;CHAR(10), ""),IF(AP33&lt;&gt;"", "&gt;"&amp;""&amp;AP33&amp;""&amp;CHAR(10), ""),IF(AR33&lt;&gt;"", "&gt;"&amp;""&amp;AR33&amp;""&amp;CHAR(10), ""),IF(AS33&lt;&gt;"", "&gt;"&amp;""&amp;AS33&amp;""&amp;CHAR(10), ""),IF(AT33&lt;&gt;"", "&gt;"&amp;""&amp;AT33&amp;""&amp;CHAR(10), ""),IF(AV33&lt;&gt;"", "&gt;"&amp;""&amp;AV33&amp;""&amp;CHAR(10), ""),IF(AW33&lt;&gt;"", "&gt;"&amp;""&amp;AW33&amp;""&amp;CHAR(10), ""),IF(AX33&lt;&gt;"", "&gt;"&amp;""&amp;AX33&amp;""&amp;CHAR(10), ""),IF(AU33&lt;&gt;"", "&gt;"&amp;""&amp;AU33&amp;""&amp;CHAR(10), ""),IF(AZ33&lt;&gt;"", "&gt;"&amp;""&amp;AZ33&amp;""&amp;CHAR(10), ""),IF(BA33&lt;&gt;"", "&gt;"&amp;""&amp;BA33&amp;""&amp;CHAR(10), ""),IF(BB33&lt;&gt;"", "&gt;"&amp;""&amp;BB33&amp;""&amp;CHAR(10), ""),IF(BC33&lt;&gt;"", "&gt;"&amp;""&amp;BC33&amp;""&amp;CHAR(10), ""),IF(BD33&lt;&gt;"", "&gt;"&amp;""&amp;BD33&amp;""&amp;CHAR(10), ""),IF(BG33&lt;&gt;"", "&gt;"&amp;""&amp;BG33&amp;""&amp;CHAR(10), ""),IF(BE33&lt;&gt;"", "&gt;"&amp;""&amp;BE33&amp;""&amp;CHAR(10), ""),IF(BF33&lt;&gt;"", "&gt;"&amp;""&amp;BF33&amp;""&amp;CHAR(10), ""),IF(BH33&lt;&gt;"", "&gt;"&amp;""&amp;BH33&amp;""&amp;CHAR(10), ""),IF(BI33&lt;&gt;"", "&gt;"&amp;""&amp;BI33&amp;""&amp;CHAR(10), ""),IF(BJ33&lt;&gt;"", "&gt;"&amp;""&amp;BJ33&amp;""&amp;CHAR(10), ""),IF(BK33&lt;&gt;"", "&gt;"&amp;""&amp;BK33&amp;""&amp;CHAR(10), ""),IF(BL33&lt;&gt;"", "&gt;"&amp;""&amp;BL33&amp;""&amp;CHAR(10), ""),IF(AY33&lt;&gt;"", "&gt;"&amp;""&amp;AY33&amp;""&amp;CHAR(10), ""),IF(BM33&lt;&gt;"", "&gt;"&amp;""&amp;BM33, ""))</f>
        <v>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 spans="1:67" ht="22.35" customHeight="1" x14ac:dyDescent="0.25">
      <c r="A34" s="27" t="str">
        <f>Matrix!A34</f>
        <v>01E1</v>
      </c>
      <c r="B34" s="27" t="str">
        <f>Matrix!B34</f>
        <v>01</v>
      </c>
      <c r="C34" s="27" t="str">
        <f>Matrix!C34</f>
        <v>Physician, MD (Solo Practitioner)</v>
      </c>
      <c r="D34" s="27" t="str">
        <f>Matrix!D34</f>
        <v>E1</v>
      </c>
      <c r="E34" s="27" t="str">
        <f>Matrix!E34</f>
        <v>Emergency Medicine</v>
      </c>
      <c r="F34" s="27" t="str">
        <f>Matrix!F34</f>
        <v>BF</v>
      </c>
      <c r="G34" s="27" t="str">
        <f>Matrix!G34</f>
        <v>X</v>
      </c>
      <c r="H34" s="27" t="str">
        <f>Matrix!H34</f>
        <v>I</v>
      </c>
      <c r="I34" s="27" t="str">
        <f>Matrix!I34</f>
        <v>N</v>
      </c>
      <c r="J34" s="27" t="str">
        <f>Matrix!J34</f>
        <v>X</v>
      </c>
      <c r="K34" s="27" t="str">
        <f>IF(Matrix!K34="Y", K$1, IF(Matrix!K34="O", "Optional: "&amp;""&amp;K$1, IF(Matrix!K34="C", Table1[[#This Row],[Clarifying Text for Attachment and Checklist
]], "")))</f>
        <v>License: General</v>
      </c>
      <c r="L34" s="27" t="str">
        <f>IF(Matrix!L34="Y", L$1, IF(Matrix!L34="O", "Optional: "&amp;""&amp;L$1, ""))</f>
        <v/>
      </c>
      <c r="M34" s="27" t="str">
        <f>IF(Matrix!M34="Y", M$1, IF(Matrix!M34="O", "Optional: "&amp;""&amp;M$1, ""))</f>
        <v/>
      </c>
      <c r="N34" s="27" t="str">
        <f>IF(Matrix!N34="Y", N$1, IF(Matrix!N34="O", "Optional: "&amp;""&amp;N$1, ""))</f>
        <v/>
      </c>
      <c r="O34" s="27" t="str">
        <f>IF(Matrix!O34="Y", O$1, IF(Matrix!O34="O", "Optional: "&amp;""&amp;O$1, ""))</f>
        <v/>
      </c>
      <c r="P34" s="27" t="str">
        <f>IF(Matrix!P34="Y", P$1, IF(Matrix!P34="O", "Optional: "&amp;""&amp;P$1, ""))</f>
        <v/>
      </c>
      <c r="Q34" s="27" t="str">
        <f>IF(Matrix!Q34="Y", Q$1, IF(Matrix!Q34="O", "Optional: "&amp;""&amp;Q$1, ""))</f>
        <v/>
      </c>
      <c r="R34" s="27" t="str">
        <f>IF(Matrix!R34="Y", R$1, IF(Matrix!R34="O", "Optional: "&amp;""&amp;R$1, ""))</f>
        <v/>
      </c>
      <c r="S34" s="27" t="str">
        <f>IF(Matrix!S34="Y", S$1, IF(Matrix!S34="O", "Optional: "&amp;""&amp;S$1, ""))</f>
        <v/>
      </c>
      <c r="T34" s="27" t="str">
        <f>IF(Matrix!T34="Y", T$1, IF(Matrix!T34="O", "Optional: "&amp;""&amp;T$1, ""))</f>
        <v/>
      </c>
      <c r="U34" s="27" t="str">
        <f>IF(Matrix!U34="Y", U$1, IF(Matrix!U34="O", "Optional: "&amp;""&amp;U$1, ""))</f>
        <v/>
      </c>
      <c r="V34" s="27" t="str">
        <f>IF(Matrix!V34="Y", V$1, IF(Matrix!V34="O", "Optional: "&amp;""&amp;V$1, ""))</f>
        <v/>
      </c>
      <c r="W34" s="27" t="str">
        <f>IF(Matrix!W34="Y", W$1, IF(Matrix!W34="O", "Optional: "&amp;""&amp;W$1, ""))</f>
        <v/>
      </c>
      <c r="X34" s="27" t="str">
        <f>IF(Matrix!X34="Y", X$1, IF(Matrix!X34="O", "Optional: "&amp;""&amp;X$1, ""))</f>
        <v/>
      </c>
      <c r="Y34" s="27" t="str">
        <f>IF(Matrix!Y34="Y", Y$1, IF(Matrix!Y34="O", "Optional: "&amp;""&amp;Y$1, ""))</f>
        <v/>
      </c>
      <c r="AA34" s="27" t="str">
        <f>IF(Matrix!AA34="Y", AA$1, IF(Matrix!AA34="O", "Optional: "&amp;""&amp;AA$1, ""))</f>
        <v/>
      </c>
      <c r="AB34" s="27" t="str">
        <f>IF(Matrix!AB34="Y", AB$1, IF(Matrix!AB34="O", "Optional: "&amp;""&amp;AB$1, ""))</f>
        <v/>
      </c>
      <c r="AC34" s="27" t="str">
        <f>IF(Matrix!AC34="Y", AC$1, IF(Matrix!AC34="O", "Optional: "&amp;""&amp;AC$1, ""))</f>
        <v/>
      </c>
      <c r="AD34" s="27" t="str">
        <f>IF(Matrix!AD34="Y", AD$1, IF(Matrix!AD34="O", "Optional: "&amp;""&amp;AD$1, ""))</f>
        <v/>
      </c>
      <c r="AE34" s="27" t="str">
        <f>IF(Matrix!AE34="Y", AE$1, IF(Matrix!AE34="O", "Optional: "&amp;""&amp;AE$1, ""))</f>
        <v/>
      </c>
      <c r="AF34" s="27" t="str">
        <f>IF(Matrix!AF34="Y", AF$1, IF(Matrix!AF34="O", "Optional: "&amp;""&amp;AF$1, ""))</f>
        <v/>
      </c>
      <c r="AG34" s="27" t="str">
        <f>IF(Matrix!AG34="Y", AG$1, IF(Matrix!AG34="O", "Optional: "&amp;""&amp;AG$1, ""))</f>
        <v/>
      </c>
      <c r="AH34" s="27" t="str">
        <f>IF(Matrix!AH34="Y", AH$1, IF(Matrix!AH34="O", "Optional: "&amp;""&amp;AH$1, ""))</f>
        <v/>
      </c>
      <c r="AI34" s="27" t="str">
        <f>IF(Matrix!AI34="Y", AI$1, IF(Matrix!AI34="O", "Optional: "&amp;""&amp;AI$1, ""))</f>
        <v/>
      </c>
      <c r="AJ34" s="27" t="str">
        <f>IF(Matrix!AJ34="Y", AJ$1, IF(Matrix!AJ34="O", "Optional: "&amp;""&amp;AJ$1, ""))</f>
        <v/>
      </c>
      <c r="AK34" s="27" t="str">
        <f>IF(Matrix!AK34="Y", AK$1, IF(Matrix!AK34="O", "Optional: "&amp;""&amp;AK$1, ""))</f>
        <v/>
      </c>
      <c r="AL34" s="27" t="str">
        <f>IF(Matrix!AL34="Y", AL$1, IF(Matrix!AL34="O", "Optional: "&amp;""&amp;AL$1, ""))</f>
        <v/>
      </c>
      <c r="AM34" s="27" t="str">
        <f>IF(Matrix!AM34="Y", AM$1, IF(Matrix!AM34="O", "Optional: "&amp;""&amp;AM$1, ""))</f>
        <v/>
      </c>
      <c r="AN34" s="27" t="str">
        <f>IF(Matrix!AN34="Y", AN$1, IF(Matrix!AN34="O", "Optional: "&amp;""&amp;AN$1, ""))</f>
        <v/>
      </c>
      <c r="AO34" s="27" t="str">
        <f>IF(Matrix!AO34="Y", AO$1, IF(Matrix!AO34="O", "Optional: "&amp;""&amp;AO$1, ""))</f>
        <v/>
      </c>
      <c r="AP34" s="27" t="str">
        <f>IF(Matrix!AP34="Y", AP$1, IF(Matrix!AP34="O", "Optional: "&amp;""&amp;AP$1, ""))</f>
        <v/>
      </c>
      <c r="AR34" s="27" t="str">
        <f>IF(Matrix!AR34="Y", AR$1, IF(Matrix!AR34="O", "Optional: "&amp;""&amp;AR$1, ""))</f>
        <v/>
      </c>
      <c r="AS34" s="27" t="str">
        <f>IF(Matrix!AS34="Y", AS$1, IF(Matrix!AS34="O", "Optional: "&amp;""&amp;AS$1, ""))</f>
        <v/>
      </c>
      <c r="AT34" s="27" t="str">
        <f>IF(Matrix!AT34="Y", AT$1, IF(Matrix!AT34="C", AT$1&amp;""&amp;": Required for all groups who use a Board of Directors", ""))</f>
        <v/>
      </c>
      <c r="AU34" s="27" t="str">
        <f>IF(Matrix!AU34="Y", AU$1, IF(Matrix!AU34="O", "Optional: "&amp;""&amp;AU$1, ""))</f>
        <v/>
      </c>
      <c r="AW34" s="27" t="str">
        <f>IF(Matrix!AW34="Y", AW$1, IF(Matrix!AW34="O", "Optional: "&amp;""&amp;AW$1, ""))</f>
        <v>Optional: DEA</v>
      </c>
      <c r="AX34" s="27" t="str">
        <f>IF(Matrix!AX34="Y", AX$1, IF(Matrix!AX34="O", "Optional: "&amp;""&amp;AX$1, ""))</f>
        <v/>
      </c>
      <c r="AY34" s="27" t="str">
        <f>IF(Matrix!AY34="Y", AY$1, IF(Matrix!AY34="E", "Group: "&amp;""&amp;AY$1, ""))</f>
        <v>Group: EFT with Voided Check / Bank Letter</v>
      </c>
      <c r="AZ34" s="27" t="str">
        <f>IF(Matrix!AZ34="Y", AZ$1, IF(Matrix!AZ34="O", "Optional: "&amp;""&amp;AZ$1, ""))</f>
        <v/>
      </c>
      <c r="BA34" s="27" t="str">
        <f>IF(Matrix!BA34="Y", BA$1, IF(Matrix!BA34="O", "Optional: "&amp;""&amp;BA$1, ""))</f>
        <v/>
      </c>
      <c r="BB34" s="27" t="str">
        <f>IF(Matrix!BB34="Y", BB$1, IF(Matrix!BB34="O", "Optional: "&amp;""&amp;BB$1, ""))</f>
        <v>Optional: Fluoride</v>
      </c>
      <c r="BC34" s="27" t="str">
        <f>IF(Matrix!BC34="Y", BC$1, IF(Matrix!BC34="O", "Optional: "&amp;""&amp;BC$1, IF(Matrix!BC34="R", "Groups Only: "&amp;""&amp;BC$1, "")))</f>
        <v/>
      </c>
      <c r="BD34" s="27" t="str">
        <f>IF(Matrix!BD34="Y", BD$1, IF(Matrix!BD34="O", "Optional: "&amp;""&amp;BD$1, ""))</f>
        <v/>
      </c>
      <c r="BE34" s="27" t="str">
        <f>IF(Matrix!BE34="Y", BE$1, IF(Matrix!BE34="O", "Optional: "&amp;""&amp;BE$1, IF(Matrix!BE34="C", Matrix!BZ34, "")))</f>
        <v/>
      </c>
      <c r="BF34" s="27" t="str">
        <f>IF(Matrix!BF34="Y", BF$1, IF(Matrix!BF34="O", "Optional: "&amp;""&amp;BF$1, ""))</f>
        <v/>
      </c>
      <c r="BG34" s="27" t="str">
        <f>IF(Matrix!BG34="Y", BG$1, IF(Matrix!BG34="O", "Optional: "&amp;""&amp;BG$1, ""))</f>
        <v/>
      </c>
      <c r="BH34" s="27" t="str">
        <f>IF(Matrix!BH34="Y", BH$1, IF(Matrix!BH34="O", "Optional: "&amp;""&amp;BH$1, ""))</f>
        <v/>
      </c>
      <c r="BI34" s="27" t="str">
        <f>IF(Matrix!BI34="Y", BI$1, IF(Matrix!BI34="O", "Optional: "&amp;""&amp;BI$1, IF(Matrix!BI34="E",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 s="27" t="str">
        <f>IF(Matrix!BJ34="Y", BJ$1, IF(Matrix!BJ34="O", "Optional: "&amp;""&amp;BJ$1, ""))</f>
        <v/>
      </c>
      <c r="BK34" s="27" t="str">
        <f>IF(Matrix!BK34="Y", BK$1, IF(Matrix!BK34="O", "Optional: "&amp;""&amp;BK$1, ""))</f>
        <v/>
      </c>
      <c r="BL34" s="27" t="str">
        <f>IF(Matrix!BL34="Y", BL$1, IF(Matrix!BL34="O", "Optional: "&amp;""&amp;BL$1, ""))</f>
        <v/>
      </c>
      <c r="BM34" s="27" t="str">
        <f>IF(Matrix!BM34="Y", BM$1, IF(Matrix!BM34="O", "Optional: "&amp;""&amp;BM$1, ""))</f>
        <v>W9</v>
      </c>
      <c r="BN34" s="27" t="str">
        <f>Matrix!BN34</f>
        <v>Y</v>
      </c>
      <c r="BO34" s="29" t="str">
        <f>CONCATENATE(IF(OR(D34="E3",D34="FC"), "THIS IS NOT A STANDALONE SPECIALTY.  YOU MUST ENROLL IN AT LEAST ONE OTHER SPECIALTY IN ADDITION TO THIS."&amp;""&amp;CHAR(10)&amp;""&amp;CHAR(10),""),"You can choose to enroll using one of the following types: "&amp;""&amp;CHAR(10),IF(G34="A", "&gt;Atypical"&amp;""&amp;CHAR(10), ""),IF(H34="I", "&gt;Individual"&amp;""&amp;CHAR(10), ""),IF(I34="N", "&gt;Individual within a Group"&amp;""&amp;CHAR(10), ""),IF(J34="G", "&gt;Group"&amp;""&amp;CHAR(10), ""),CHAR(10),IF(BN34="Y", "You must be a Medicare Provider to apply with this type and specialty"&amp;""&amp;CHAR(10), ""),IF(BN34="Y", CHAR(10), ""),"You must submit the following documents: "&amp;""&amp;CHAR(10),IF(K34&lt;&gt;"", "&gt;"&amp;""&amp;K34&amp;""&amp;CHAR(10), ""), IF(L34&lt;&gt;"", "&gt;"&amp;""&amp;L34&amp;""&amp;CHAR(10), ""),IF(W34&lt;&gt;"", "&gt;"&amp;""&amp;W34&amp;""&amp;CHAR(10), ""),IF(N34&lt;&gt;"", "&gt;"&amp;""&amp;N34&amp;""&amp;CHAR(10), ""),IF(O34&lt;&gt;"", "&gt;"&amp;""&amp;O34&amp;""&amp;CHAR(10), ""),IF(M34&lt;&gt;"", "&gt;"&amp;""&amp;M34&amp;""&amp;CHAR(10), ""),IF(AI34&lt;&gt;"", "&gt;"&amp;""&amp;AI34&amp;""&amp;CHAR(10), ""),IF(P34&lt;&gt;"", "&gt;"&amp;""&amp;P34&amp;""&amp;CHAR(10), ""),IF(Q34&lt;&gt;"", "&gt;"&amp;""&amp;Q34&amp;""&amp;CHAR(10), ""),IF(R34&lt;&gt;"", "&gt;"&amp;""&amp;R34&amp;""&amp;CHAR(10), Search!C39),IF(S34&lt;&gt;"", "&gt;"&amp;""&amp;S34&amp;""&amp;CHAR(10), ""),IF(T34&lt;&gt;"", "&gt;"&amp;""&amp;T34&amp;""&amp;CHAR(10), ""),IF(U34&lt;&gt;"", "&gt;"&amp;""&amp;U34&amp;""&amp;CHAR(10), ""),IF(V34&lt;&gt;"", "&gt;"&amp;""&amp;V34&amp;""&amp;CHAR(10), ""),IF(X34&lt;&gt;"", "&gt;"&amp;""&amp;X34&amp;""&amp;CHAR(10), ""),IF(Y34&lt;&gt;"", "&gt;"&amp;""&amp;Y34&amp;""&amp;CHAR(10), ""),IF(AA34&lt;&gt;"", "&gt;"&amp;""&amp;AA34&amp;""&amp;CHAR(10), ""),IF(AB34&lt;&gt;"", "&gt;"&amp;""&amp;AB34&amp;""&amp;CHAR(10), ""),IF(AC34&lt;&gt;"", "&gt;"&amp;""&amp;AC34&amp;""&amp;CHAR(10), ""),IF(AD34&lt;&gt;"", "&gt;"&amp;""&amp;AD34&amp;""&amp;CHAR(10), ""),IF(AE34&lt;&gt;"", "&gt;"&amp;""&amp;AE34&amp;""&amp;CHAR(10), ""),IF(AF34&lt;&gt;"", "&gt;"&amp;""&amp;AF34&amp;""&amp;CHAR(10), ""),IF(AG34&lt;&gt;"", "&gt;"&amp;""&amp;AG34&amp;""&amp;CHAR(10), ""),IF(AH34&lt;&gt;"", "&gt;"&amp;""&amp;AH34&amp;""&amp;CHAR(10), ""),IF(AJ34&lt;&gt;"", "&gt;"&amp;""&amp;AJ34&amp;""&amp;CHAR(10), ""),IF(AK34&lt;&gt;"", "&gt;"&amp;""&amp;AK34&amp;""&amp;CHAR(10), ""),IF(AL34&lt;&gt;"", "&gt;"&amp;""&amp;AL34&amp;""&amp;CHAR(10), ""),IF(AM34&lt;&gt;"", "&gt;"&amp;""&amp;AM34&amp;""&amp;CHAR(10), ""),IF(AN34&lt;&gt;"", "&gt;"&amp;""&amp;AN34&amp;""&amp;CHAR(10), ""),IF(AP34&lt;&gt;"", "&gt;"&amp;""&amp;AP34&amp;""&amp;CHAR(10), ""),IF(AR34&lt;&gt;"", "&gt;"&amp;""&amp;AR34&amp;""&amp;CHAR(10), ""),IF(AS34&lt;&gt;"", "&gt;"&amp;""&amp;AS34&amp;""&amp;CHAR(10), ""),IF(AT34&lt;&gt;"", "&gt;"&amp;""&amp;AT34&amp;""&amp;CHAR(10), ""),IF(AV34&lt;&gt;"", "&gt;"&amp;""&amp;AV34&amp;""&amp;CHAR(10), ""),IF(AW34&lt;&gt;"", "&gt;"&amp;""&amp;AW34&amp;""&amp;CHAR(10), ""),IF(AX34&lt;&gt;"", "&gt;"&amp;""&amp;AX34&amp;""&amp;CHAR(10), ""),IF(AU34&lt;&gt;"", "&gt;"&amp;""&amp;AU34&amp;""&amp;CHAR(10), ""),IF(AZ34&lt;&gt;"", "&gt;"&amp;""&amp;AZ34&amp;""&amp;CHAR(10), ""),IF(BA34&lt;&gt;"", "&gt;"&amp;""&amp;BA34&amp;""&amp;CHAR(10), ""),IF(BB34&lt;&gt;"", "&gt;"&amp;""&amp;BB34&amp;""&amp;CHAR(10), ""),IF(BC34&lt;&gt;"", "&gt;"&amp;""&amp;BC34&amp;""&amp;CHAR(10), ""),IF(BD34&lt;&gt;"", "&gt;"&amp;""&amp;BD34&amp;""&amp;CHAR(10), ""),IF(BG34&lt;&gt;"", "&gt;"&amp;""&amp;BG34&amp;""&amp;CHAR(10), ""),IF(BE34&lt;&gt;"", "&gt;"&amp;""&amp;BE34&amp;""&amp;CHAR(10), ""),IF(BF34&lt;&gt;"", "&gt;"&amp;""&amp;BF34&amp;""&amp;CHAR(10), ""),IF(BH34&lt;&gt;"", "&gt;"&amp;""&amp;BH34&amp;""&amp;CHAR(10), ""),IF(BI34&lt;&gt;"", "&gt;"&amp;""&amp;BI34&amp;""&amp;CHAR(10), ""),IF(BJ34&lt;&gt;"", "&gt;"&amp;""&amp;BJ34&amp;""&amp;CHAR(10), ""),IF(BK34&lt;&gt;"", "&gt;"&amp;""&amp;BK34&amp;""&amp;CHAR(10), ""),IF(BL34&lt;&gt;"", "&gt;"&amp;""&amp;BL34&amp;""&amp;CHAR(10), ""),IF(AY34&lt;&gt;"", "&gt;"&amp;""&amp;AY34&amp;""&amp;CHAR(10), ""),IF(BM34&lt;&gt;"", "&gt;"&amp;""&amp;BM34,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 spans="1:67" ht="22.35" customHeight="1" x14ac:dyDescent="0.25">
      <c r="A35" s="27" t="str">
        <f>Matrix!A35</f>
        <v>01E2</v>
      </c>
      <c r="B35" s="27" t="str">
        <f>Matrix!B35</f>
        <v>01</v>
      </c>
      <c r="C35" s="27" t="str">
        <f>Matrix!C35</f>
        <v>Physician, MD (Solo Practitioner)</v>
      </c>
      <c r="D35" s="27" t="str">
        <f>Matrix!D35</f>
        <v>E2</v>
      </c>
      <c r="E35" s="27" t="str">
        <f>Matrix!E35</f>
        <v>Endocrinology</v>
      </c>
      <c r="F35" s="27" t="str">
        <f>Matrix!F35</f>
        <v>BF</v>
      </c>
      <c r="G35" s="27" t="str">
        <f>Matrix!G35</f>
        <v>X</v>
      </c>
      <c r="H35" s="27" t="str">
        <f>Matrix!H35</f>
        <v>I</v>
      </c>
      <c r="I35" s="27" t="str">
        <f>Matrix!I35</f>
        <v>N</v>
      </c>
      <c r="J35" s="27" t="str">
        <f>Matrix!J35</f>
        <v>X</v>
      </c>
      <c r="K35" s="27" t="str">
        <f>IF(Matrix!K35="Y", K$1, IF(Matrix!K35="O", "Optional: "&amp;""&amp;K$1, IF(Matrix!K35="C", Table1[[#This Row],[Clarifying Text for Attachment and Checklist
]], "")))</f>
        <v>License: General</v>
      </c>
      <c r="L35" s="27" t="str">
        <f>IF(Matrix!L35="Y", L$1, IF(Matrix!L35="O", "Optional: "&amp;""&amp;L$1, ""))</f>
        <v/>
      </c>
      <c r="M35" s="27" t="str">
        <f>IF(Matrix!M35="Y", M$1, IF(Matrix!M35="O", "Optional: "&amp;""&amp;M$1, ""))</f>
        <v/>
      </c>
      <c r="N35" s="27" t="str">
        <f>IF(Matrix!N35="Y", N$1, IF(Matrix!N35="O", "Optional: "&amp;""&amp;N$1, ""))</f>
        <v/>
      </c>
      <c r="O35" s="27" t="str">
        <f>IF(Matrix!O35="Y", O$1, IF(Matrix!O35="O", "Optional: "&amp;""&amp;O$1, ""))</f>
        <v/>
      </c>
      <c r="P35" s="27" t="str">
        <f>IF(Matrix!P35="Y", P$1, IF(Matrix!P35="O", "Optional: "&amp;""&amp;P$1, ""))</f>
        <v/>
      </c>
      <c r="Q35" s="27" t="str">
        <f>IF(Matrix!Q35="Y", Q$1, IF(Matrix!Q35="O", "Optional: "&amp;""&amp;Q$1, ""))</f>
        <v/>
      </c>
      <c r="R35" s="27" t="str">
        <f>IF(Matrix!R35="Y", R$1, IF(Matrix!R35="O", "Optional: "&amp;""&amp;R$1, ""))</f>
        <v/>
      </c>
      <c r="S35" s="27" t="str">
        <f>IF(Matrix!S35="Y", S$1, IF(Matrix!S35="O", "Optional: "&amp;""&amp;S$1, ""))</f>
        <v/>
      </c>
      <c r="T35" s="27" t="str">
        <f>IF(Matrix!T35="Y", T$1, IF(Matrix!T35="O", "Optional: "&amp;""&amp;T$1, ""))</f>
        <v/>
      </c>
      <c r="U35" s="27" t="str">
        <f>IF(Matrix!U35="Y", U$1, IF(Matrix!U35="O", "Optional: "&amp;""&amp;U$1, ""))</f>
        <v/>
      </c>
      <c r="V35" s="27" t="str">
        <f>IF(Matrix!V35="Y", V$1, IF(Matrix!V35="O", "Optional: "&amp;""&amp;V$1, ""))</f>
        <v/>
      </c>
      <c r="W35" s="27" t="str">
        <f>IF(Matrix!W35="Y", W$1, IF(Matrix!W35="O", "Optional: "&amp;""&amp;W$1, ""))</f>
        <v/>
      </c>
      <c r="X35" s="27" t="str">
        <f>IF(Matrix!X35="Y", X$1, IF(Matrix!X35="O", "Optional: "&amp;""&amp;X$1, ""))</f>
        <v/>
      </c>
      <c r="Y35" s="27" t="str">
        <f>IF(Matrix!Y35="Y", Y$1, IF(Matrix!Y35="O", "Optional: "&amp;""&amp;Y$1, ""))</f>
        <v/>
      </c>
      <c r="AA35" s="27" t="str">
        <f>IF(Matrix!AA35="Y", AA$1, IF(Matrix!AA35="O", "Optional: "&amp;""&amp;AA$1, ""))</f>
        <v/>
      </c>
      <c r="AB35" s="27" t="str">
        <f>IF(Matrix!AB35="Y", AB$1, IF(Matrix!AB35="O", "Optional: "&amp;""&amp;AB$1, ""))</f>
        <v/>
      </c>
      <c r="AC35" s="27" t="str">
        <f>IF(Matrix!AC35="Y", AC$1, IF(Matrix!AC35="O", "Optional: "&amp;""&amp;AC$1, ""))</f>
        <v/>
      </c>
      <c r="AD35" s="27" t="str">
        <f>IF(Matrix!AD35="Y", AD$1, IF(Matrix!AD35="O", "Optional: "&amp;""&amp;AD$1, ""))</f>
        <v/>
      </c>
      <c r="AE35" s="27" t="str">
        <f>IF(Matrix!AE35="Y", AE$1, IF(Matrix!AE35="O", "Optional: "&amp;""&amp;AE$1, ""))</f>
        <v/>
      </c>
      <c r="AF35" s="27" t="str">
        <f>IF(Matrix!AF35="Y", AF$1, IF(Matrix!AF35="O", "Optional: "&amp;""&amp;AF$1, ""))</f>
        <v/>
      </c>
      <c r="AG35" s="27" t="str">
        <f>IF(Matrix!AG35="Y", AG$1, IF(Matrix!AG35="O", "Optional: "&amp;""&amp;AG$1, ""))</f>
        <v/>
      </c>
      <c r="AH35" s="27" t="str">
        <f>IF(Matrix!AH35="Y", AH$1, IF(Matrix!AH35="O", "Optional: "&amp;""&amp;AH$1, ""))</f>
        <v/>
      </c>
      <c r="AI35" s="27" t="str">
        <f>IF(Matrix!AI35="Y", AI$1, IF(Matrix!AI35="O", "Optional: "&amp;""&amp;AI$1, ""))</f>
        <v/>
      </c>
      <c r="AJ35" s="27" t="str">
        <f>IF(Matrix!AJ35="Y", AJ$1, IF(Matrix!AJ35="O", "Optional: "&amp;""&amp;AJ$1, ""))</f>
        <v/>
      </c>
      <c r="AK35" s="27" t="str">
        <f>IF(Matrix!AK35="Y", AK$1, IF(Matrix!AK35="O", "Optional: "&amp;""&amp;AK$1, ""))</f>
        <v/>
      </c>
      <c r="AL35" s="27" t="str">
        <f>IF(Matrix!AL35="Y", AL$1, IF(Matrix!AL35="O", "Optional: "&amp;""&amp;AL$1, ""))</f>
        <v/>
      </c>
      <c r="AM35" s="27" t="str">
        <f>IF(Matrix!AM35="Y", AM$1, IF(Matrix!AM35="O", "Optional: "&amp;""&amp;AM$1, ""))</f>
        <v/>
      </c>
      <c r="AN35" s="27" t="str">
        <f>IF(Matrix!AN35="Y", AN$1, IF(Matrix!AN35="O", "Optional: "&amp;""&amp;AN$1, ""))</f>
        <v/>
      </c>
      <c r="AO35" s="27" t="str">
        <f>IF(Matrix!AO35="Y", AO$1, IF(Matrix!AO35="O", "Optional: "&amp;""&amp;AO$1, ""))</f>
        <v/>
      </c>
      <c r="AP35" s="27" t="str">
        <f>IF(Matrix!AP35="Y", AP$1, IF(Matrix!AP35="O", "Optional: "&amp;""&amp;AP$1, ""))</f>
        <v/>
      </c>
      <c r="AR35" s="27" t="str">
        <f>IF(Matrix!AR35="Y", AR$1, IF(Matrix!AR35="O", "Optional: "&amp;""&amp;AR$1, ""))</f>
        <v/>
      </c>
      <c r="AS35" s="27" t="str">
        <f>IF(Matrix!AS35="Y", AS$1, IF(Matrix!AS35="O", "Optional: "&amp;""&amp;AS$1, ""))</f>
        <v/>
      </c>
      <c r="AT35" s="27" t="str">
        <f>IF(Matrix!AT35="Y", AT$1, IF(Matrix!AT35="C", AT$1&amp;""&amp;": Required for all groups who use a Board of Directors", ""))</f>
        <v/>
      </c>
      <c r="AU35" s="27" t="str">
        <f>IF(Matrix!AU35="Y", AU$1, IF(Matrix!AU35="O", "Optional: "&amp;""&amp;AU$1, ""))</f>
        <v/>
      </c>
      <c r="AW35" s="27" t="str">
        <f>IF(Matrix!AW35="Y", AW$1, IF(Matrix!AW35="O", "Optional: "&amp;""&amp;AW$1, ""))</f>
        <v>Optional: DEA</v>
      </c>
      <c r="AX35" s="27" t="str">
        <f>IF(Matrix!AX35="Y", AX$1, IF(Matrix!AX35="O", "Optional: "&amp;""&amp;AX$1, ""))</f>
        <v/>
      </c>
      <c r="AY35" s="27" t="str">
        <f>IF(Matrix!AY35="Y", AY$1, IF(Matrix!AY35="E", "Group: "&amp;""&amp;AY$1, ""))</f>
        <v>Group: EFT with Voided Check / Bank Letter</v>
      </c>
      <c r="AZ35" s="27" t="str">
        <f>IF(Matrix!AZ35="Y", AZ$1, IF(Matrix!AZ35="O", "Optional: "&amp;""&amp;AZ$1, ""))</f>
        <v/>
      </c>
      <c r="BA35" s="27" t="str">
        <f>IF(Matrix!BA35="Y", BA$1, IF(Matrix!BA35="O", "Optional: "&amp;""&amp;BA$1, ""))</f>
        <v/>
      </c>
      <c r="BB35" s="27" t="str">
        <f>IF(Matrix!BB35="Y", BB$1, IF(Matrix!BB35="O", "Optional: "&amp;""&amp;BB$1, ""))</f>
        <v>Optional: Fluoride</v>
      </c>
      <c r="BC35" s="27" t="str">
        <f>IF(Matrix!BC35="Y", BC$1, IF(Matrix!BC35="O", "Optional: "&amp;""&amp;BC$1, IF(Matrix!BC35="R", "Groups Only: "&amp;""&amp;BC$1, "")))</f>
        <v/>
      </c>
      <c r="BD35" s="27" t="str">
        <f>IF(Matrix!BD35="Y", BD$1, IF(Matrix!BD35="O", "Optional: "&amp;""&amp;BD$1, ""))</f>
        <v/>
      </c>
      <c r="BE35" s="27" t="str">
        <f>IF(Matrix!BE35="Y", BE$1, IF(Matrix!BE35="O", "Optional: "&amp;""&amp;BE$1, IF(Matrix!BE35="C", Matrix!BZ35, "")))</f>
        <v/>
      </c>
      <c r="BF35" s="27" t="str">
        <f>IF(Matrix!BF35="Y", BF$1, IF(Matrix!BF35="O", "Optional: "&amp;""&amp;BF$1, ""))</f>
        <v/>
      </c>
      <c r="BG35" s="27" t="str">
        <f>IF(Matrix!BG35="Y", BG$1, IF(Matrix!BG35="O", "Optional: "&amp;""&amp;BG$1, ""))</f>
        <v/>
      </c>
      <c r="BH35" s="27" t="str">
        <f>IF(Matrix!BH35="Y", BH$1, IF(Matrix!BH35="O", "Optional: "&amp;""&amp;BH$1, ""))</f>
        <v/>
      </c>
      <c r="BI35" s="27" t="str">
        <f>IF(Matrix!BI35="Y", BI$1, IF(Matrix!BI35="O", "Optional: "&amp;""&amp;BI$1, IF(Matrix!BI35="E",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 s="27" t="str">
        <f>IF(Matrix!BJ35="Y", BJ$1, IF(Matrix!BJ35="O", "Optional: "&amp;""&amp;BJ$1, ""))</f>
        <v/>
      </c>
      <c r="BK35" s="27" t="str">
        <f>IF(Matrix!BK35="Y", BK$1, IF(Matrix!BK35="O", "Optional: "&amp;""&amp;BK$1, ""))</f>
        <v/>
      </c>
      <c r="BL35" s="27" t="str">
        <f>IF(Matrix!BL35="Y", BL$1, IF(Matrix!BL35="O", "Optional: "&amp;""&amp;BL$1, ""))</f>
        <v/>
      </c>
      <c r="BM35" s="27" t="str">
        <f>IF(Matrix!BM35="Y", BM$1, IF(Matrix!BM35="O", "Optional: "&amp;""&amp;BM$1, ""))</f>
        <v>W9</v>
      </c>
      <c r="BN35" s="27" t="str">
        <f>Matrix!BN35</f>
        <v>Y</v>
      </c>
      <c r="BO35" s="29" t="str">
        <f>CONCATENATE(IF(OR(D35="E3",D35="FC"), "THIS IS NOT A STANDALONE SPECIALTY.  YOU MUST ENROLL IN AT LEAST ONE OTHER SPECIALTY IN ADDITION TO THIS."&amp;""&amp;CHAR(10)&amp;""&amp;CHAR(10),""),"You can choose to enroll using one of the following types: "&amp;""&amp;CHAR(10),IF(G35="A", "&gt;Atypical"&amp;""&amp;CHAR(10), ""),IF(H35="I", "&gt;Individual"&amp;""&amp;CHAR(10), ""),IF(I35="N", "&gt;Individual within a Group"&amp;""&amp;CHAR(10), ""),IF(J35="G", "&gt;Group"&amp;""&amp;CHAR(10), ""),CHAR(10),IF(BN35="Y", "You must be a Medicare Provider to apply with this type and specialty"&amp;""&amp;CHAR(10), ""),IF(BN35="Y", CHAR(10), ""),"You must submit the following documents: "&amp;""&amp;CHAR(10),IF(K35&lt;&gt;"", "&gt;"&amp;""&amp;K35&amp;""&amp;CHAR(10), ""), IF(L35&lt;&gt;"", "&gt;"&amp;""&amp;L35&amp;""&amp;CHAR(10), ""),IF(W35&lt;&gt;"", "&gt;"&amp;""&amp;W35&amp;""&amp;CHAR(10), ""),IF(N35&lt;&gt;"", "&gt;"&amp;""&amp;N35&amp;""&amp;CHAR(10), ""),IF(O35&lt;&gt;"", "&gt;"&amp;""&amp;O35&amp;""&amp;CHAR(10), ""),IF(M35&lt;&gt;"", "&gt;"&amp;""&amp;M35&amp;""&amp;CHAR(10), ""),IF(AI35&lt;&gt;"", "&gt;"&amp;""&amp;AI35&amp;""&amp;CHAR(10), ""),IF(P35&lt;&gt;"", "&gt;"&amp;""&amp;P35&amp;""&amp;CHAR(10), ""),IF(Q35&lt;&gt;"", "&gt;"&amp;""&amp;Q35&amp;""&amp;CHAR(10), ""),IF(R35&lt;&gt;"", "&gt;"&amp;""&amp;R35&amp;""&amp;CHAR(10), Search!C40),IF(S35&lt;&gt;"", "&gt;"&amp;""&amp;S35&amp;""&amp;CHAR(10), ""),IF(T35&lt;&gt;"", "&gt;"&amp;""&amp;T35&amp;""&amp;CHAR(10), ""),IF(U35&lt;&gt;"", "&gt;"&amp;""&amp;U35&amp;""&amp;CHAR(10), ""),IF(V35&lt;&gt;"", "&gt;"&amp;""&amp;V35&amp;""&amp;CHAR(10), ""),IF(X35&lt;&gt;"", "&gt;"&amp;""&amp;X35&amp;""&amp;CHAR(10), ""),IF(Y35&lt;&gt;"", "&gt;"&amp;""&amp;Y35&amp;""&amp;CHAR(10), ""),IF(AA35&lt;&gt;"", "&gt;"&amp;""&amp;AA35&amp;""&amp;CHAR(10), ""),IF(AB35&lt;&gt;"", "&gt;"&amp;""&amp;AB35&amp;""&amp;CHAR(10), ""),IF(AC35&lt;&gt;"", "&gt;"&amp;""&amp;AC35&amp;""&amp;CHAR(10), ""),IF(AD35&lt;&gt;"", "&gt;"&amp;""&amp;AD35&amp;""&amp;CHAR(10), ""),IF(AE35&lt;&gt;"", "&gt;"&amp;""&amp;AE35&amp;""&amp;CHAR(10), ""),IF(AF35&lt;&gt;"", "&gt;"&amp;""&amp;AF35&amp;""&amp;CHAR(10), ""),IF(AG35&lt;&gt;"", "&gt;"&amp;""&amp;AG35&amp;""&amp;CHAR(10), ""),IF(AH35&lt;&gt;"", "&gt;"&amp;""&amp;AH35&amp;""&amp;CHAR(10), ""),IF(AJ35&lt;&gt;"", "&gt;"&amp;""&amp;AJ35&amp;""&amp;CHAR(10), ""),IF(AK35&lt;&gt;"", "&gt;"&amp;""&amp;AK35&amp;""&amp;CHAR(10), ""),IF(AL35&lt;&gt;"", "&gt;"&amp;""&amp;AL35&amp;""&amp;CHAR(10), ""),IF(AM35&lt;&gt;"", "&gt;"&amp;""&amp;AM35&amp;""&amp;CHAR(10), ""),IF(AN35&lt;&gt;"", "&gt;"&amp;""&amp;AN35&amp;""&amp;CHAR(10), ""),IF(AP35&lt;&gt;"", "&gt;"&amp;""&amp;AP35&amp;""&amp;CHAR(10), ""),IF(AR35&lt;&gt;"", "&gt;"&amp;""&amp;AR35&amp;""&amp;CHAR(10), ""),IF(AS35&lt;&gt;"", "&gt;"&amp;""&amp;AS35&amp;""&amp;CHAR(10), ""),IF(AT35&lt;&gt;"", "&gt;"&amp;""&amp;AT35&amp;""&amp;CHAR(10), ""),IF(AV35&lt;&gt;"", "&gt;"&amp;""&amp;AV35&amp;""&amp;CHAR(10), ""),IF(AW35&lt;&gt;"", "&gt;"&amp;""&amp;AW35&amp;""&amp;CHAR(10), ""),IF(AX35&lt;&gt;"", "&gt;"&amp;""&amp;AX35&amp;""&amp;CHAR(10), ""),IF(AU35&lt;&gt;"", "&gt;"&amp;""&amp;AU35&amp;""&amp;CHAR(10), ""),IF(AZ35&lt;&gt;"", "&gt;"&amp;""&amp;AZ35&amp;""&amp;CHAR(10), ""),IF(BA35&lt;&gt;"", "&gt;"&amp;""&amp;BA35&amp;""&amp;CHAR(10), ""),IF(BB35&lt;&gt;"", "&gt;"&amp;""&amp;BB35&amp;""&amp;CHAR(10), ""),IF(BC35&lt;&gt;"", "&gt;"&amp;""&amp;BC35&amp;""&amp;CHAR(10), ""),IF(BD35&lt;&gt;"", "&gt;"&amp;""&amp;BD35&amp;""&amp;CHAR(10), ""),IF(BG35&lt;&gt;"", "&gt;"&amp;""&amp;BG35&amp;""&amp;CHAR(10), ""),IF(BE35&lt;&gt;"", "&gt;"&amp;""&amp;BE35&amp;""&amp;CHAR(10), ""),IF(BF35&lt;&gt;"", "&gt;"&amp;""&amp;BF35&amp;""&amp;CHAR(10), ""),IF(BH35&lt;&gt;"", "&gt;"&amp;""&amp;BH35&amp;""&amp;CHAR(10), ""),IF(BI35&lt;&gt;"", "&gt;"&amp;""&amp;BI35&amp;""&amp;CHAR(10), ""),IF(BJ35&lt;&gt;"", "&gt;"&amp;""&amp;BJ35&amp;""&amp;CHAR(10), ""),IF(BK35&lt;&gt;"", "&gt;"&amp;""&amp;BK35&amp;""&amp;CHAR(10), ""),IF(BL35&lt;&gt;"", "&gt;"&amp;""&amp;BL35&amp;""&amp;CHAR(10), ""),IF(AY35&lt;&gt;"", "&gt;"&amp;""&amp;AY35&amp;""&amp;CHAR(10), ""),IF(BM35&lt;&gt;"", "&gt;"&amp;""&amp;BM35,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6" spans="1:67" ht="22.35" customHeight="1" x14ac:dyDescent="0.25">
      <c r="A36" s="27" t="str">
        <f>Matrix!A36</f>
        <v>01E3</v>
      </c>
      <c r="B36" s="27" t="str">
        <f>Matrix!B36</f>
        <v>01</v>
      </c>
      <c r="C36" s="27" t="str">
        <f>Matrix!C36</f>
        <v>Physician, MD (Solo Practitioner)</v>
      </c>
      <c r="D36" s="27" t="str">
        <f>Matrix!D36</f>
        <v>E3</v>
      </c>
      <c r="E36" s="27" t="str">
        <f>Matrix!E36</f>
        <v>EPSDT</v>
      </c>
      <c r="F36" s="27" t="str">
        <f>Matrix!F36</f>
        <v>BF</v>
      </c>
      <c r="G36" s="27" t="str">
        <f>Matrix!G36</f>
        <v>X</v>
      </c>
      <c r="H36" s="27" t="str">
        <f>Matrix!H36</f>
        <v>I</v>
      </c>
      <c r="I36" s="27" t="str">
        <f>Matrix!I36</f>
        <v>N</v>
      </c>
      <c r="J36" s="27" t="str">
        <f>Matrix!J36</f>
        <v>X</v>
      </c>
      <c r="K36" s="27" t="str">
        <f>IF(Matrix!K36="Y", K$1, IF(Matrix!K36="O", "Optional: "&amp;""&amp;K$1, IF(Matrix!K36="C", Table1[[#This Row],[Clarifying Text for Attachment and Checklist
]], "")))</f>
        <v>License: General</v>
      </c>
      <c r="L36" s="27" t="str">
        <f>IF(Matrix!L36="Y", L$1, IF(Matrix!L36="O", "Optional: "&amp;""&amp;L$1, ""))</f>
        <v/>
      </c>
      <c r="M36" s="27" t="str">
        <f>IF(Matrix!M36="Y", M$1, IF(Matrix!M36="O", "Optional: "&amp;""&amp;M$1, ""))</f>
        <v/>
      </c>
      <c r="N36" s="27" t="str">
        <f>IF(Matrix!N36="Y", N$1, IF(Matrix!N36="O", "Optional: "&amp;""&amp;N$1, ""))</f>
        <v/>
      </c>
      <c r="O36" s="27" t="str">
        <f>IF(Matrix!O36="Y", O$1, IF(Matrix!O36="O", "Optional: "&amp;""&amp;O$1, ""))</f>
        <v/>
      </c>
      <c r="P36" s="27" t="str">
        <f>IF(Matrix!P36="Y", P$1, IF(Matrix!P36="O", "Optional: "&amp;""&amp;P$1, ""))</f>
        <v/>
      </c>
      <c r="Q36" s="27" t="str">
        <f>IF(Matrix!Q36="Y", Q$1, IF(Matrix!Q36="O", "Optional: "&amp;""&amp;Q$1, ""))</f>
        <v/>
      </c>
      <c r="R36" s="27" t="str">
        <f>IF(Matrix!R36="Y", R$1, IF(Matrix!R36="O", "Optional: "&amp;""&amp;R$1, ""))</f>
        <v/>
      </c>
      <c r="S36" s="27" t="str">
        <f>IF(Matrix!S36="Y", S$1, IF(Matrix!S36="O", "Optional: "&amp;""&amp;S$1, ""))</f>
        <v/>
      </c>
      <c r="T36" s="27" t="str">
        <f>IF(Matrix!T36="Y", T$1, IF(Matrix!T36="O", "Optional: "&amp;""&amp;T$1, ""))</f>
        <v/>
      </c>
      <c r="U36" s="27" t="str">
        <f>IF(Matrix!U36="Y", U$1, IF(Matrix!U36="O", "Optional: "&amp;""&amp;U$1, ""))</f>
        <v/>
      </c>
      <c r="V36" s="27" t="str">
        <f>IF(Matrix!V36="Y", V$1, IF(Matrix!V36="O", "Optional: "&amp;""&amp;V$1, ""))</f>
        <v/>
      </c>
      <c r="W36" s="27" t="str">
        <f>IF(Matrix!W36="Y", W$1, IF(Matrix!W36="O", "Optional: "&amp;""&amp;W$1, ""))</f>
        <v/>
      </c>
      <c r="X36" s="27" t="str">
        <f>IF(Matrix!X36="Y", X$1, IF(Matrix!X36="O", "Optional: "&amp;""&amp;X$1, ""))</f>
        <v/>
      </c>
      <c r="Y36" s="27" t="str">
        <f>IF(Matrix!Y36="Y", Y$1, IF(Matrix!Y36="O", "Optional: "&amp;""&amp;Y$1, ""))</f>
        <v/>
      </c>
      <c r="AA36" s="27" t="str">
        <f>IF(Matrix!AA36="Y", AA$1, IF(Matrix!AA36="O", "Optional: "&amp;""&amp;AA$1, ""))</f>
        <v/>
      </c>
      <c r="AB36" s="27" t="str">
        <f>IF(Matrix!AB36="Y", AB$1, IF(Matrix!AB36="O", "Optional: "&amp;""&amp;AB$1, ""))</f>
        <v/>
      </c>
      <c r="AC36" s="27" t="str">
        <f>IF(Matrix!AC36="Y", AC$1, IF(Matrix!AC36="O", "Optional: "&amp;""&amp;AC$1, ""))</f>
        <v/>
      </c>
      <c r="AD36" s="27" t="str">
        <f>IF(Matrix!AD36="Y", AD$1, IF(Matrix!AD36="O", "Optional: "&amp;""&amp;AD$1, ""))</f>
        <v/>
      </c>
      <c r="AE36" s="27" t="str">
        <f>IF(Matrix!AE36="Y", AE$1, IF(Matrix!AE36="O", "Optional: "&amp;""&amp;AE$1, ""))</f>
        <v/>
      </c>
      <c r="AF36" s="27" t="str">
        <f>IF(Matrix!AF36="Y", AF$1, IF(Matrix!AF36="O", "Optional: "&amp;""&amp;AF$1, ""))</f>
        <v/>
      </c>
      <c r="AG36" s="27" t="str">
        <f>IF(Matrix!AG36="Y", AG$1, IF(Matrix!AG36="O", "Optional: "&amp;""&amp;AG$1, ""))</f>
        <v/>
      </c>
      <c r="AH36" s="27" t="str">
        <f>IF(Matrix!AH36="Y", AH$1, IF(Matrix!AH36="O", "Optional: "&amp;""&amp;AH$1, ""))</f>
        <v/>
      </c>
      <c r="AI36" s="27" t="str">
        <f>IF(Matrix!AI36="Y", AI$1, IF(Matrix!AI36="O", "Optional: "&amp;""&amp;AI$1, ""))</f>
        <v/>
      </c>
      <c r="AJ36" s="27" t="str">
        <f>IF(Matrix!AJ36="Y", AJ$1, IF(Matrix!AJ36="O", "Optional: "&amp;""&amp;AJ$1, ""))</f>
        <v/>
      </c>
      <c r="AK36" s="27" t="str">
        <f>IF(Matrix!AK36="Y", AK$1, IF(Matrix!AK36="O", "Optional: "&amp;""&amp;AK$1, ""))</f>
        <v/>
      </c>
      <c r="AL36" s="27" t="str">
        <f>IF(Matrix!AL36="Y", AL$1, IF(Matrix!AL36="O", "Optional: "&amp;""&amp;AL$1, ""))</f>
        <v/>
      </c>
      <c r="AM36" s="27" t="str">
        <f>IF(Matrix!AM36="Y", AM$1, IF(Matrix!AM36="O", "Optional: "&amp;""&amp;AM$1, ""))</f>
        <v/>
      </c>
      <c r="AN36" s="27" t="str">
        <f>IF(Matrix!AN36="Y", AN$1, IF(Matrix!AN36="O", "Optional: "&amp;""&amp;AN$1, ""))</f>
        <v/>
      </c>
      <c r="AO36" s="27" t="str">
        <f>IF(Matrix!AO36="Y", AO$1, IF(Matrix!AO36="O", "Optional: "&amp;""&amp;AO$1, ""))</f>
        <v/>
      </c>
      <c r="AP36" s="27" t="str">
        <f>IF(Matrix!AP36="Y", AP$1, IF(Matrix!AP36="O", "Optional: "&amp;""&amp;AP$1, ""))</f>
        <v/>
      </c>
      <c r="AR36" s="27" t="str">
        <f>IF(Matrix!AR36="Y", AR$1, IF(Matrix!AR36="O", "Optional: "&amp;""&amp;AR$1, ""))</f>
        <v/>
      </c>
      <c r="AS36" s="27" t="str">
        <f>IF(Matrix!AS36="Y", AS$1, IF(Matrix!AS36="O", "Optional: "&amp;""&amp;AS$1, ""))</f>
        <v/>
      </c>
      <c r="AT36" s="27" t="str">
        <f>IF(Matrix!AT36="Y", AT$1, IF(Matrix!AT36="C", AT$1&amp;""&amp;": Required for all groups who use a Board of Directors", ""))</f>
        <v/>
      </c>
      <c r="AU36" s="27" t="str">
        <f>IF(Matrix!AU36="Y", AU$1, IF(Matrix!AU36="O", "Optional: "&amp;""&amp;AU$1, ""))</f>
        <v/>
      </c>
      <c r="AW36" s="27" t="str">
        <f>IF(Matrix!AW36="Y", AW$1, IF(Matrix!AW36="O", "Optional: "&amp;""&amp;AW$1, ""))</f>
        <v>Optional: DEA</v>
      </c>
      <c r="AX36" s="27" t="str">
        <f>IF(Matrix!AX36="Y", AX$1, IF(Matrix!AX36="O", "Optional: "&amp;""&amp;AX$1, ""))</f>
        <v/>
      </c>
      <c r="AY36" s="27" t="str">
        <f>IF(Matrix!AY36="Y", AY$1, IF(Matrix!AY36="E", "Group: "&amp;""&amp;AY$1, ""))</f>
        <v>Group: EFT with Voided Check / Bank Letter</v>
      </c>
      <c r="AZ36" s="27" t="str">
        <f>IF(Matrix!AZ36="Y", AZ$1, IF(Matrix!AZ36="O", "Optional: "&amp;""&amp;AZ$1, ""))</f>
        <v/>
      </c>
      <c r="BA36" s="27" t="str">
        <f>IF(Matrix!BA36="Y", BA$1, IF(Matrix!BA36="O", "Optional: "&amp;""&amp;BA$1, ""))</f>
        <v/>
      </c>
      <c r="BB36" s="27" t="str">
        <f>IF(Matrix!BB36="Y", BB$1, IF(Matrix!BB36="O", "Optional: "&amp;""&amp;BB$1, ""))</f>
        <v>Optional: Fluoride</v>
      </c>
      <c r="BC36" s="27" t="str">
        <f>IF(Matrix!BC36="Y", BC$1, IF(Matrix!BC36="O", "Optional: "&amp;""&amp;BC$1, IF(Matrix!BC36="R", "Groups Only: "&amp;""&amp;BC$1, "")))</f>
        <v/>
      </c>
      <c r="BD36" s="27" t="str">
        <f>IF(Matrix!BD36="Y", BD$1, IF(Matrix!BD36="O", "Optional: "&amp;""&amp;BD$1, ""))</f>
        <v/>
      </c>
      <c r="BE36" s="27" t="str">
        <f>IF(Matrix!BE36="Y", BE$1, IF(Matrix!BE36="O", "Optional: "&amp;""&amp;BE$1, IF(Matrix!BE36="C", Matrix!BZ36, "")))</f>
        <v/>
      </c>
      <c r="BF36" s="27" t="str">
        <f>IF(Matrix!BF36="Y", BF$1, IF(Matrix!BF36="O", "Optional: "&amp;""&amp;BF$1, ""))</f>
        <v/>
      </c>
      <c r="BG36" s="27" t="str">
        <f>IF(Matrix!BG36="Y", BG$1, IF(Matrix!BG36="O", "Optional: "&amp;""&amp;BG$1, ""))</f>
        <v/>
      </c>
      <c r="BH36" s="27" t="str">
        <f>IF(Matrix!BH36="Y", BH$1, IF(Matrix!BH36="O", "Optional: "&amp;""&amp;BH$1, ""))</f>
        <v/>
      </c>
      <c r="BI36" s="27" t="str">
        <f>IF(Matrix!BI36="Y", BI$1, IF(Matrix!BI36="O", "Optional: "&amp;""&amp;BI$1, IF(Matrix!BI36="E",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6" s="27" t="str">
        <f>IF(Matrix!BJ36="Y", BJ$1, IF(Matrix!BJ36="O", "Optional: "&amp;""&amp;BJ$1, ""))</f>
        <v/>
      </c>
      <c r="BK36" s="27" t="str">
        <f>IF(Matrix!BK36="Y", BK$1, IF(Matrix!BK36="O", "Optional: "&amp;""&amp;BK$1, ""))</f>
        <v/>
      </c>
      <c r="BL36" s="27" t="str">
        <f>IF(Matrix!BL36="Y", BL$1, IF(Matrix!BL36="O", "Optional: "&amp;""&amp;BL$1, ""))</f>
        <v/>
      </c>
      <c r="BM36" s="27" t="str">
        <f>IF(Matrix!BM36="Y", BM$1, IF(Matrix!BM36="O", "Optional: "&amp;""&amp;BM$1, ""))</f>
        <v>W9</v>
      </c>
      <c r="BN36" s="27" t="str">
        <f>Matrix!BN36</f>
        <v>N</v>
      </c>
      <c r="BO36" s="29" t="str">
        <f>CONCATENATE(IF(OR(D36="E3",D36="FC"), "THIS IS NOT A STANDALONE SPECIALTY.  YOU MUST ENROLL IN AT LEAST ONE OTHER SPECIALTY IN ADDITION TO THIS."&amp;""&amp;CHAR(10)&amp;""&amp;CHAR(10),""),"You can choose to enroll using one of the following types: "&amp;""&amp;CHAR(10),IF(G36="A", "&gt;Atypical"&amp;""&amp;CHAR(10), ""),IF(H36="I", "&gt;Individual"&amp;""&amp;CHAR(10), ""),IF(I36="N", "&gt;Individual within a Group"&amp;""&amp;CHAR(10), ""),IF(J36="G", "&gt;Group"&amp;""&amp;CHAR(10), ""),CHAR(10),IF(BN36="Y", "You must be a Medicare Provider to apply with this type and specialty"&amp;""&amp;CHAR(10), ""),IF(BN36="Y", CHAR(10), ""),"You must submit the following documents: "&amp;""&amp;CHAR(10),IF(K36&lt;&gt;"", "&gt;"&amp;""&amp;K36&amp;""&amp;CHAR(10), ""), IF(L36&lt;&gt;"", "&gt;"&amp;""&amp;L36&amp;""&amp;CHAR(10), ""),IF(W36&lt;&gt;"", "&gt;"&amp;""&amp;W36&amp;""&amp;CHAR(10), ""),IF(N36&lt;&gt;"", "&gt;"&amp;""&amp;N36&amp;""&amp;CHAR(10), ""),IF(O36&lt;&gt;"", "&gt;"&amp;""&amp;O36&amp;""&amp;CHAR(10), ""),IF(M36&lt;&gt;"", "&gt;"&amp;""&amp;M36&amp;""&amp;CHAR(10), ""),IF(AI36&lt;&gt;"", "&gt;"&amp;""&amp;AI36&amp;""&amp;CHAR(10), ""),IF(P36&lt;&gt;"", "&gt;"&amp;""&amp;P36&amp;""&amp;CHAR(10), ""),IF(Q36&lt;&gt;"", "&gt;"&amp;""&amp;Q36&amp;""&amp;CHAR(10), ""),IF(R36&lt;&gt;"", "&gt;"&amp;""&amp;R36&amp;""&amp;CHAR(10), Search!C41),IF(S36&lt;&gt;"", "&gt;"&amp;""&amp;S36&amp;""&amp;CHAR(10), ""),IF(T36&lt;&gt;"", "&gt;"&amp;""&amp;T36&amp;""&amp;CHAR(10), ""),IF(U36&lt;&gt;"", "&gt;"&amp;""&amp;U36&amp;""&amp;CHAR(10), ""),IF(V36&lt;&gt;"", "&gt;"&amp;""&amp;V36&amp;""&amp;CHAR(10), ""),IF(X36&lt;&gt;"", "&gt;"&amp;""&amp;X36&amp;""&amp;CHAR(10), ""),IF(Y36&lt;&gt;"", "&gt;"&amp;""&amp;Y36&amp;""&amp;CHAR(10), ""),IF(AA36&lt;&gt;"", "&gt;"&amp;""&amp;AA36&amp;""&amp;CHAR(10), ""),IF(AB36&lt;&gt;"", "&gt;"&amp;""&amp;AB36&amp;""&amp;CHAR(10), ""),IF(AC36&lt;&gt;"", "&gt;"&amp;""&amp;AC36&amp;""&amp;CHAR(10), ""),IF(AD36&lt;&gt;"", "&gt;"&amp;""&amp;AD36&amp;""&amp;CHAR(10), ""),IF(AE36&lt;&gt;"", "&gt;"&amp;""&amp;AE36&amp;""&amp;CHAR(10), ""),IF(AF36&lt;&gt;"", "&gt;"&amp;""&amp;AF36&amp;""&amp;CHAR(10), ""),IF(AG36&lt;&gt;"", "&gt;"&amp;""&amp;AG36&amp;""&amp;CHAR(10), ""),IF(AH36&lt;&gt;"", "&gt;"&amp;""&amp;AH36&amp;""&amp;CHAR(10), ""),IF(AJ36&lt;&gt;"", "&gt;"&amp;""&amp;AJ36&amp;""&amp;CHAR(10), ""),IF(AK36&lt;&gt;"", "&gt;"&amp;""&amp;AK36&amp;""&amp;CHAR(10), ""),IF(AL36&lt;&gt;"", "&gt;"&amp;""&amp;AL36&amp;""&amp;CHAR(10), ""),IF(AM36&lt;&gt;"", "&gt;"&amp;""&amp;AM36&amp;""&amp;CHAR(10), ""),IF(AN36&lt;&gt;"", "&gt;"&amp;""&amp;AN36&amp;""&amp;CHAR(10), ""),IF(AP36&lt;&gt;"", "&gt;"&amp;""&amp;AP36&amp;""&amp;CHAR(10), ""),IF(AR36&lt;&gt;"", "&gt;"&amp;""&amp;AR36&amp;""&amp;CHAR(10), ""),IF(AS36&lt;&gt;"", "&gt;"&amp;""&amp;AS36&amp;""&amp;CHAR(10), ""),IF(AT36&lt;&gt;"", "&gt;"&amp;""&amp;AT36&amp;""&amp;CHAR(10), ""),IF(AV36&lt;&gt;"", "&gt;"&amp;""&amp;AV36&amp;""&amp;CHAR(10), ""),IF(AW36&lt;&gt;"", "&gt;"&amp;""&amp;AW36&amp;""&amp;CHAR(10), ""),IF(AX36&lt;&gt;"", "&gt;"&amp;""&amp;AX36&amp;""&amp;CHAR(10), ""),IF(AU36&lt;&gt;"", "&gt;"&amp;""&amp;AU36&amp;""&amp;CHAR(10), ""),IF(AZ36&lt;&gt;"", "&gt;"&amp;""&amp;AZ36&amp;""&amp;CHAR(10), ""),IF(BA36&lt;&gt;"", "&gt;"&amp;""&amp;BA36&amp;""&amp;CHAR(10), ""),IF(BB36&lt;&gt;"", "&gt;"&amp;""&amp;BB36&amp;""&amp;CHAR(10), ""),IF(BC36&lt;&gt;"", "&gt;"&amp;""&amp;BC36&amp;""&amp;CHAR(10), ""),IF(BD36&lt;&gt;"", "&gt;"&amp;""&amp;BD36&amp;""&amp;CHAR(10), ""),IF(BG36&lt;&gt;"", "&gt;"&amp;""&amp;BG36&amp;""&amp;CHAR(10), ""),IF(BE36&lt;&gt;"", "&gt;"&amp;""&amp;BE36&amp;""&amp;CHAR(10), ""),IF(BF36&lt;&gt;"", "&gt;"&amp;""&amp;BF36&amp;""&amp;CHAR(10), ""),IF(BH36&lt;&gt;"", "&gt;"&amp;""&amp;BH36&amp;""&amp;CHAR(10), ""),IF(BI36&lt;&gt;"", "&gt;"&amp;""&amp;BI36&amp;""&amp;CHAR(10), ""),IF(BJ36&lt;&gt;"", "&gt;"&amp;""&amp;BJ36&amp;""&amp;CHAR(10), ""),IF(BK36&lt;&gt;"", "&gt;"&amp;""&amp;BK36&amp;""&amp;CHAR(10), ""),IF(BL36&lt;&gt;"", "&gt;"&amp;""&amp;BL36&amp;""&amp;CHAR(10), ""),IF(AY36&lt;&gt;"", "&gt;"&amp;""&amp;AY36&amp;""&amp;CHAR(10), ""),IF(BM36&lt;&gt;"", "&gt;"&amp;""&amp;BM36,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7" spans="1:67" ht="22.35" customHeight="1" x14ac:dyDescent="0.25">
      <c r="A37" s="27" t="str">
        <f>Matrix!A37</f>
        <v>01FC</v>
      </c>
      <c r="B37" s="27" t="str">
        <f>Matrix!B37</f>
        <v>01</v>
      </c>
      <c r="C37" s="27" t="str">
        <f>Matrix!C37</f>
        <v>Physician, MD (Solo Practitioner)</v>
      </c>
      <c r="D37" s="27" t="str">
        <f>Matrix!D37</f>
        <v>FC</v>
      </c>
      <c r="E37" s="27" t="str">
        <f>Matrix!E37</f>
        <v>Fluoride Certification</v>
      </c>
      <c r="F37" s="27" t="str">
        <f>Matrix!F37</f>
        <v>BF</v>
      </c>
      <c r="G37" s="27" t="str">
        <f>Matrix!G37</f>
        <v>X</v>
      </c>
      <c r="H37" s="27" t="str">
        <f>Matrix!H37</f>
        <v>I</v>
      </c>
      <c r="I37" s="27" t="str">
        <f>Matrix!I37</f>
        <v>N</v>
      </c>
      <c r="J37" s="27" t="str">
        <f>Matrix!J37</f>
        <v>X</v>
      </c>
      <c r="K37" s="27" t="str">
        <f>IF(Matrix!K37="Y", K$1, IF(Matrix!K37="O", "Optional: "&amp;""&amp;K$1, IF(Matrix!K37="C", Table1[[#This Row],[Clarifying Text for Attachment and Checklist
]], "")))</f>
        <v>License: General</v>
      </c>
      <c r="L37" s="27" t="str">
        <f>IF(Matrix!L37="Y", L$1, IF(Matrix!L37="O", "Optional: "&amp;""&amp;L$1, ""))</f>
        <v/>
      </c>
      <c r="M37" s="27" t="str">
        <f>IF(Matrix!M37="Y", M$1, IF(Matrix!M37="O", "Optional: "&amp;""&amp;M$1, ""))</f>
        <v/>
      </c>
      <c r="N37" s="27" t="str">
        <f>IF(Matrix!N37="Y", N$1, IF(Matrix!N37="O", "Optional: "&amp;""&amp;N$1, ""))</f>
        <v/>
      </c>
      <c r="O37" s="27" t="str">
        <f>IF(Matrix!O37="Y", O$1, IF(Matrix!O37="O", "Optional: "&amp;""&amp;O$1, ""))</f>
        <v/>
      </c>
      <c r="P37" s="27" t="str">
        <f>IF(Matrix!P37="Y", P$1, IF(Matrix!P37="O", "Optional: "&amp;""&amp;P$1, ""))</f>
        <v/>
      </c>
      <c r="Q37" s="27" t="str">
        <f>IF(Matrix!Q37="Y", Q$1, IF(Matrix!Q37="O", "Optional: "&amp;""&amp;Q$1, ""))</f>
        <v/>
      </c>
      <c r="R37" s="27" t="str">
        <f>IF(Matrix!R37="Y", R$1, IF(Matrix!R37="O", "Optional: "&amp;""&amp;R$1, ""))</f>
        <v/>
      </c>
      <c r="S37" s="27" t="str">
        <f>IF(Matrix!S37="Y", S$1, IF(Matrix!S37="O", "Optional: "&amp;""&amp;S$1, ""))</f>
        <v/>
      </c>
      <c r="T37" s="27" t="str">
        <f>IF(Matrix!T37="Y", T$1, IF(Matrix!T37="O", "Optional: "&amp;""&amp;T$1, ""))</f>
        <v/>
      </c>
      <c r="U37" s="27" t="str">
        <f>IF(Matrix!U37="Y", U$1, IF(Matrix!U37="O", "Optional: "&amp;""&amp;U$1, ""))</f>
        <v/>
      </c>
      <c r="V37" s="27" t="str">
        <f>IF(Matrix!V37="Y", V$1, IF(Matrix!V37="O", "Optional: "&amp;""&amp;V$1, ""))</f>
        <v/>
      </c>
      <c r="W37" s="27" t="str">
        <f>IF(Matrix!W37="Y", W$1, IF(Matrix!W37="O", "Optional: "&amp;""&amp;W$1, ""))</f>
        <v/>
      </c>
      <c r="X37" s="27" t="str">
        <f>IF(Matrix!X37="Y", X$1, IF(Matrix!X37="O", "Optional: "&amp;""&amp;X$1, ""))</f>
        <v/>
      </c>
      <c r="Y37" s="27" t="str">
        <f>IF(Matrix!Y37="Y", Y$1, IF(Matrix!Y37="O", "Optional: "&amp;""&amp;Y$1, ""))</f>
        <v/>
      </c>
      <c r="AA37" s="27" t="str">
        <f>IF(Matrix!AA37="Y", AA$1, IF(Matrix!AA37="O", "Optional: "&amp;""&amp;AA$1, ""))</f>
        <v>Cert: General Accreditation</v>
      </c>
      <c r="AB37" s="27" t="str">
        <f>IF(Matrix!AB37="Y", AB$1, IF(Matrix!AB37="O", "Optional: "&amp;""&amp;AB$1, ""))</f>
        <v/>
      </c>
      <c r="AC37" s="27" t="str">
        <f>IF(Matrix!AC37="Y", AC$1, IF(Matrix!AC37="O", "Optional: "&amp;""&amp;AC$1, ""))</f>
        <v/>
      </c>
      <c r="AD37" s="27" t="str">
        <f>IF(Matrix!AD37="Y", AD$1, IF(Matrix!AD37="O", "Optional: "&amp;""&amp;AD$1, ""))</f>
        <v/>
      </c>
      <c r="AE37" s="27" t="str">
        <f>IF(Matrix!AE37="Y", AE$1, IF(Matrix!AE37="O", "Optional: "&amp;""&amp;AE$1, ""))</f>
        <v/>
      </c>
      <c r="AF37" s="27" t="str">
        <f>IF(Matrix!AF37="Y", AF$1, IF(Matrix!AF37="O", "Optional: "&amp;""&amp;AF$1, ""))</f>
        <v/>
      </c>
      <c r="AG37" s="27" t="str">
        <f>IF(Matrix!AG37="Y", AG$1, IF(Matrix!AG37="O", "Optional: "&amp;""&amp;AG$1, ""))</f>
        <v/>
      </c>
      <c r="AH37" s="27" t="str">
        <f>IF(Matrix!AH37="Y", AH$1, IF(Matrix!AH37="O", "Optional: "&amp;""&amp;AH$1, ""))</f>
        <v/>
      </c>
      <c r="AI37" s="27" t="str">
        <f>IF(Matrix!AI37="Y", AI$1, IF(Matrix!AI37="O", "Optional: "&amp;""&amp;AI$1, ""))</f>
        <v/>
      </c>
      <c r="AJ37" s="27" t="str">
        <f>IF(Matrix!AJ37="Y", AJ$1, IF(Matrix!AJ37="O", "Optional: "&amp;""&amp;AJ$1, ""))</f>
        <v/>
      </c>
      <c r="AK37" s="27" t="str">
        <f>IF(Matrix!AK37="Y", AK$1, IF(Matrix!AK37="O", "Optional: "&amp;""&amp;AK$1, ""))</f>
        <v/>
      </c>
      <c r="AL37" s="27" t="str">
        <f>IF(Matrix!AL37="Y", AL$1, IF(Matrix!AL37="O", "Optional: "&amp;""&amp;AL$1, ""))</f>
        <v/>
      </c>
      <c r="AM37" s="27" t="str">
        <f>IF(Matrix!AM37="Y", AM$1, IF(Matrix!AM37="O", "Optional: "&amp;""&amp;AM$1, ""))</f>
        <v/>
      </c>
      <c r="AN37" s="27" t="str">
        <f>IF(Matrix!AN37="Y", AN$1, IF(Matrix!AN37="O", "Optional: "&amp;""&amp;AN$1, ""))</f>
        <v/>
      </c>
      <c r="AO37" s="27" t="str">
        <f>IF(Matrix!AO37="Y", AO$1, IF(Matrix!AO37="O", "Optional: "&amp;""&amp;AO$1, ""))</f>
        <v/>
      </c>
      <c r="AP37" s="27" t="str">
        <f>IF(Matrix!AP37="Y", AP$1, IF(Matrix!AP37="O", "Optional: "&amp;""&amp;AP$1, ""))</f>
        <v/>
      </c>
      <c r="AR37" s="27" t="str">
        <f>IF(Matrix!AR37="Y", AR$1, IF(Matrix!AR37="O", "Optional: "&amp;""&amp;AR$1, ""))</f>
        <v/>
      </c>
      <c r="AS37" s="27" t="str">
        <f>IF(Matrix!AS37="Y", AS$1, IF(Matrix!AS37="O", "Optional: "&amp;""&amp;AS$1, ""))</f>
        <v/>
      </c>
      <c r="AT37" s="27" t="str">
        <f>IF(Matrix!AT37="Y", AT$1, IF(Matrix!AT37="C", AT$1&amp;""&amp;": Required for all groups who use a Board of Directors", ""))</f>
        <v/>
      </c>
      <c r="AU37" s="27" t="str">
        <f>IF(Matrix!AU37="Y", AU$1, IF(Matrix!AU37="O", "Optional: "&amp;""&amp;AU$1, ""))</f>
        <v/>
      </c>
      <c r="AW37" s="27" t="str">
        <f>IF(Matrix!AW37="Y", AW$1, IF(Matrix!AW37="O", "Optional: "&amp;""&amp;AW$1, ""))</f>
        <v>Optional: DEA</v>
      </c>
      <c r="AX37" s="27" t="str">
        <f>IF(Matrix!AX37="Y", AX$1, IF(Matrix!AX37="O", "Optional: "&amp;""&amp;AX$1, ""))</f>
        <v/>
      </c>
      <c r="AY37" s="27" t="str">
        <f>IF(Matrix!AY37="Y", AY$1, IF(Matrix!AY37="E", "Group: "&amp;""&amp;AY$1, ""))</f>
        <v>Group: EFT with Voided Check / Bank Letter</v>
      </c>
      <c r="AZ37" s="27" t="str">
        <f>IF(Matrix!AZ37="Y", AZ$1, IF(Matrix!AZ37="O", "Optional: "&amp;""&amp;AZ$1, ""))</f>
        <v/>
      </c>
      <c r="BA37" s="27" t="str">
        <f>IF(Matrix!BA37="Y", BA$1, IF(Matrix!BA37="O", "Optional: "&amp;""&amp;BA$1, ""))</f>
        <v/>
      </c>
      <c r="BB37" s="27" t="str">
        <f>IF(Matrix!BB37="Y", BB$1, IF(Matrix!BB37="O", "Optional: "&amp;""&amp;BB$1, ""))</f>
        <v>Optional: Fluoride</v>
      </c>
      <c r="BC37" s="27" t="str">
        <f>IF(Matrix!BC37="Y", BC$1, IF(Matrix!BC37="O", "Optional: "&amp;""&amp;BC$1, IF(Matrix!BC37="R", "Groups Only: "&amp;""&amp;BC$1, "")))</f>
        <v/>
      </c>
      <c r="BD37" s="27" t="str">
        <f>IF(Matrix!BD37="Y", BD$1, IF(Matrix!BD37="O", "Optional: "&amp;""&amp;BD$1, ""))</f>
        <v/>
      </c>
      <c r="BE37" s="27" t="str">
        <f>IF(Matrix!BE37="Y", BE$1, IF(Matrix!BE37="O", "Optional: "&amp;""&amp;BE$1, IF(Matrix!BE37="C", Matrix!BZ37, "")))</f>
        <v>PCP Required</v>
      </c>
      <c r="BF37" s="27" t="str">
        <f>IF(Matrix!BF37="Y", BF$1, IF(Matrix!BF37="O", "Optional: "&amp;""&amp;BF$1, ""))</f>
        <v/>
      </c>
      <c r="BG37" s="27" t="str">
        <f>IF(Matrix!BG37="Y", BG$1, IF(Matrix!BG37="O", "Optional: "&amp;""&amp;BG$1, ""))</f>
        <v/>
      </c>
      <c r="BH37" s="27" t="str">
        <f>IF(Matrix!BH37="Y", BH$1, IF(Matrix!BH37="O", "Optional: "&amp;""&amp;BH$1, ""))</f>
        <v/>
      </c>
      <c r="BI37" s="27" t="str">
        <f>IF(Matrix!BI37="Y", BI$1, IF(Matrix!BI37="O", "Optional: "&amp;""&amp;BI$1, IF(Matrix!BI37="E",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7" s="27" t="str">
        <f>IF(Matrix!BJ37="Y", BJ$1, IF(Matrix!BJ37="O", "Optional: "&amp;""&amp;BJ$1, ""))</f>
        <v/>
      </c>
      <c r="BK37" s="27" t="str">
        <f>IF(Matrix!BK37="Y", BK$1, IF(Matrix!BK37="O", "Optional: "&amp;""&amp;BK$1, ""))</f>
        <v/>
      </c>
      <c r="BL37" s="27" t="str">
        <f>IF(Matrix!BL37="Y", BL$1, IF(Matrix!BL37="O", "Optional: "&amp;""&amp;BL$1, ""))</f>
        <v/>
      </c>
      <c r="BM37" s="27" t="str">
        <f>IF(Matrix!BM37="Y", BM$1, IF(Matrix!BM37="O", "Optional: "&amp;""&amp;BM$1, ""))</f>
        <v>W9</v>
      </c>
      <c r="BN37" s="27" t="str">
        <f>Matrix!BN37</f>
        <v>Y</v>
      </c>
      <c r="BO37" s="29" t="str">
        <f>CONCATENATE(IF(OR(D37="E3",D37="FC"), "THIS IS NOT A STANDALONE SPECIALTY.  YOU MUST ENROLL IN AT LEAST ONE OTHER SPECIALTY IN ADDITION TO THIS."&amp;""&amp;CHAR(10)&amp;""&amp;CHAR(10),""),"You can choose to enroll using one of the following types: "&amp;""&amp;CHAR(10),IF(G37="A", "&gt;Atypical"&amp;""&amp;CHAR(10), ""),IF(H37="I", "&gt;Individual"&amp;""&amp;CHAR(10), ""),IF(I37="N", "&gt;Individual within a Group"&amp;""&amp;CHAR(10), ""),IF(J37="G", "&gt;Group"&amp;""&amp;CHAR(10), ""),CHAR(10),IF(BN37="Y", "You must be a Medicare Provider to apply with this type and specialty"&amp;""&amp;CHAR(10), ""),IF(BN37="Y", CHAR(10), ""),"You must submit the following documents: "&amp;""&amp;CHAR(10),IF(K37&lt;&gt;"", "&gt;"&amp;""&amp;K37&amp;""&amp;CHAR(10), ""), IF(L37&lt;&gt;"", "&gt;"&amp;""&amp;L37&amp;""&amp;CHAR(10), ""),IF(W37&lt;&gt;"", "&gt;"&amp;""&amp;W37&amp;""&amp;CHAR(10), ""),IF(N37&lt;&gt;"", "&gt;"&amp;""&amp;N37&amp;""&amp;CHAR(10), ""),IF(O37&lt;&gt;"", "&gt;"&amp;""&amp;O37&amp;""&amp;CHAR(10), ""),IF(M37&lt;&gt;"", "&gt;"&amp;""&amp;M37&amp;""&amp;CHAR(10), ""),IF(AI37&lt;&gt;"", "&gt;"&amp;""&amp;AI37&amp;""&amp;CHAR(10), ""),IF(P37&lt;&gt;"", "&gt;"&amp;""&amp;P37&amp;""&amp;CHAR(10), ""),IF(Q37&lt;&gt;"", "&gt;"&amp;""&amp;Q37&amp;""&amp;CHAR(10), ""),IF(R37&lt;&gt;"", "&gt;"&amp;""&amp;R37&amp;""&amp;CHAR(10), Search!C42),IF(S37&lt;&gt;"", "&gt;"&amp;""&amp;S37&amp;""&amp;CHAR(10), ""),IF(T37&lt;&gt;"", "&gt;"&amp;""&amp;T37&amp;""&amp;CHAR(10), ""),IF(U37&lt;&gt;"", "&gt;"&amp;""&amp;U37&amp;""&amp;CHAR(10), ""),IF(V37&lt;&gt;"", "&gt;"&amp;""&amp;V37&amp;""&amp;CHAR(10), ""),IF(X37&lt;&gt;"", "&gt;"&amp;""&amp;X37&amp;""&amp;CHAR(10), ""),IF(Y37&lt;&gt;"", "&gt;"&amp;""&amp;Y37&amp;""&amp;CHAR(10), ""),IF(AA37&lt;&gt;"", "&gt;"&amp;""&amp;AA37&amp;""&amp;CHAR(10), ""),IF(AB37&lt;&gt;"", "&gt;"&amp;""&amp;AB37&amp;""&amp;CHAR(10), ""),IF(AC37&lt;&gt;"", "&gt;"&amp;""&amp;AC37&amp;""&amp;CHAR(10), ""),IF(AD37&lt;&gt;"", "&gt;"&amp;""&amp;AD37&amp;""&amp;CHAR(10), ""),IF(AE37&lt;&gt;"", "&gt;"&amp;""&amp;AE37&amp;""&amp;CHAR(10), ""),IF(AF37&lt;&gt;"", "&gt;"&amp;""&amp;AF37&amp;""&amp;CHAR(10), ""),IF(AG37&lt;&gt;"", "&gt;"&amp;""&amp;AG37&amp;""&amp;CHAR(10), ""),IF(AH37&lt;&gt;"", "&gt;"&amp;""&amp;AH37&amp;""&amp;CHAR(10), ""),IF(AJ37&lt;&gt;"", "&gt;"&amp;""&amp;AJ37&amp;""&amp;CHAR(10), ""),IF(AK37&lt;&gt;"", "&gt;"&amp;""&amp;AK37&amp;""&amp;CHAR(10), ""),IF(AL37&lt;&gt;"", "&gt;"&amp;""&amp;AL37&amp;""&amp;CHAR(10), ""),IF(AM37&lt;&gt;"", "&gt;"&amp;""&amp;AM37&amp;""&amp;CHAR(10), ""),IF(AN37&lt;&gt;"", "&gt;"&amp;""&amp;AN37&amp;""&amp;CHAR(10), ""),IF(AP37&lt;&gt;"", "&gt;"&amp;""&amp;AP37&amp;""&amp;CHAR(10), ""),IF(AR37&lt;&gt;"", "&gt;"&amp;""&amp;AR37&amp;""&amp;CHAR(10), ""),IF(AS37&lt;&gt;"", "&gt;"&amp;""&amp;AS37&amp;""&amp;CHAR(10), ""),IF(AT37&lt;&gt;"", "&gt;"&amp;""&amp;AT37&amp;""&amp;CHAR(10), ""),IF(AV37&lt;&gt;"", "&gt;"&amp;""&amp;AV37&amp;""&amp;CHAR(10), ""),IF(AW37&lt;&gt;"", "&gt;"&amp;""&amp;AW37&amp;""&amp;CHAR(10), ""),IF(AX37&lt;&gt;"", "&gt;"&amp;""&amp;AX37&amp;""&amp;CHAR(10), ""),IF(AU37&lt;&gt;"", "&gt;"&amp;""&amp;AU37&amp;""&amp;CHAR(10), ""),IF(AZ37&lt;&gt;"", "&gt;"&amp;""&amp;AZ37&amp;""&amp;CHAR(10), ""),IF(BA37&lt;&gt;"", "&gt;"&amp;""&amp;BA37&amp;""&amp;CHAR(10), ""),IF(BB37&lt;&gt;"", "&gt;"&amp;""&amp;BB37&amp;""&amp;CHAR(10), ""),IF(BC37&lt;&gt;"", "&gt;"&amp;""&amp;BC37&amp;""&amp;CHAR(10), ""),IF(BD37&lt;&gt;"", "&gt;"&amp;""&amp;BD37&amp;""&amp;CHAR(10), ""),IF(BG37&lt;&gt;"", "&gt;"&amp;""&amp;BG37&amp;""&amp;CHAR(10), ""),IF(BE37&lt;&gt;"", "&gt;"&amp;""&amp;BE37&amp;""&amp;CHAR(10), ""),IF(BF37&lt;&gt;"", "&gt;"&amp;""&amp;BF37&amp;""&amp;CHAR(10), ""),IF(BH37&lt;&gt;"", "&gt;"&amp;""&amp;BH37&amp;""&amp;CHAR(10), ""),IF(BI37&lt;&gt;"", "&gt;"&amp;""&amp;BI37&amp;""&amp;CHAR(10), ""),IF(BJ37&lt;&gt;"", "&gt;"&amp;""&amp;BJ37&amp;""&amp;CHAR(10), ""),IF(BK37&lt;&gt;"", "&gt;"&amp;""&amp;BK37&amp;""&amp;CHAR(10), ""),IF(BL37&lt;&gt;"", "&gt;"&amp;""&amp;BL37&amp;""&amp;CHAR(10), ""),IF(AY37&lt;&gt;"", "&gt;"&amp;""&amp;AY37&amp;""&amp;CHAR(10), ""),IF(BM37&lt;&gt;"", "&gt;"&amp;""&amp;BM37, ""))</f>
        <v>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8" spans="1:67" ht="22.35" customHeight="1" x14ac:dyDescent="0.25">
      <c r="A38" s="27" t="str">
        <f>Matrix!A38</f>
        <v>01H2</v>
      </c>
      <c r="B38" s="27" t="str">
        <f>Matrix!B38</f>
        <v>01</v>
      </c>
      <c r="C38" s="27" t="str">
        <f>Matrix!C38</f>
        <v>Physician, MD (Solo Practitioner)</v>
      </c>
      <c r="D38" s="27" t="str">
        <f>Matrix!D38</f>
        <v>H2</v>
      </c>
      <c r="E38" s="27" t="str">
        <f>Matrix!E38</f>
        <v>Hematology</v>
      </c>
      <c r="F38" s="27" t="str">
        <f>Matrix!F38</f>
        <v>BF</v>
      </c>
      <c r="G38" s="27" t="str">
        <f>Matrix!G38</f>
        <v>X</v>
      </c>
      <c r="H38" s="27" t="str">
        <f>Matrix!H38</f>
        <v>I</v>
      </c>
      <c r="I38" s="27" t="str">
        <f>Matrix!I38</f>
        <v>N</v>
      </c>
      <c r="J38" s="27" t="str">
        <f>Matrix!J38</f>
        <v>X</v>
      </c>
      <c r="K38" s="27" t="str">
        <f>IF(Matrix!K38="Y", K$1, IF(Matrix!K38="O", "Optional: "&amp;""&amp;K$1, IF(Matrix!K38="C", Table1[[#This Row],[Clarifying Text for Attachment and Checklist
]], "")))</f>
        <v>License: General</v>
      </c>
      <c r="L38" s="27" t="str">
        <f>IF(Matrix!L38="Y", L$1, IF(Matrix!L38="O", "Optional: "&amp;""&amp;L$1, ""))</f>
        <v/>
      </c>
      <c r="M38" s="27" t="str">
        <f>IF(Matrix!M38="Y", M$1, IF(Matrix!M38="O", "Optional: "&amp;""&amp;M$1, ""))</f>
        <v/>
      </c>
      <c r="N38" s="27" t="str">
        <f>IF(Matrix!N38="Y", N$1, IF(Matrix!N38="O", "Optional: "&amp;""&amp;N$1, ""))</f>
        <v/>
      </c>
      <c r="O38" s="27" t="str">
        <f>IF(Matrix!O38="Y", O$1, IF(Matrix!O38="O", "Optional: "&amp;""&amp;O$1, ""))</f>
        <v/>
      </c>
      <c r="P38" s="27" t="str">
        <f>IF(Matrix!P38="Y", P$1, IF(Matrix!P38="O", "Optional: "&amp;""&amp;P$1, ""))</f>
        <v/>
      </c>
      <c r="Q38" s="27" t="str">
        <f>IF(Matrix!Q38="Y", Q$1, IF(Matrix!Q38="O", "Optional: "&amp;""&amp;Q$1, ""))</f>
        <v/>
      </c>
      <c r="R38" s="27" t="str">
        <f>IF(Matrix!R38="Y", R$1, IF(Matrix!R38="O", "Optional: "&amp;""&amp;R$1, ""))</f>
        <v/>
      </c>
      <c r="S38" s="27" t="str">
        <f>IF(Matrix!S38="Y", S$1, IF(Matrix!S38="O", "Optional: "&amp;""&amp;S$1, ""))</f>
        <v/>
      </c>
      <c r="T38" s="27" t="str">
        <f>IF(Matrix!T38="Y", T$1, IF(Matrix!T38="O", "Optional: "&amp;""&amp;T$1, ""))</f>
        <v/>
      </c>
      <c r="U38" s="27" t="str">
        <f>IF(Matrix!U38="Y", U$1, IF(Matrix!U38="O", "Optional: "&amp;""&amp;U$1, ""))</f>
        <v/>
      </c>
      <c r="V38" s="27" t="str">
        <f>IF(Matrix!V38="Y", V$1, IF(Matrix!V38="O", "Optional: "&amp;""&amp;V$1, ""))</f>
        <v/>
      </c>
      <c r="W38" s="27" t="str">
        <f>IF(Matrix!W38="Y", W$1, IF(Matrix!W38="O", "Optional: "&amp;""&amp;W$1, ""))</f>
        <v/>
      </c>
      <c r="X38" s="27" t="str">
        <f>IF(Matrix!X38="Y", X$1, IF(Matrix!X38="O", "Optional: "&amp;""&amp;X$1, ""))</f>
        <v/>
      </c>
      <c r="Y38" s="27" t="str">
        <f>IF(Matrix!Y38="Y", Y$1, IF(Matrix!Y38="O", "Optional: "&amp;""&amp;Y$1, ""))</f>
        <v/>
      </c>
      <c r="AA38" s="27" t="str">
        <f>IF(Matrix!AA38="Y", AA$1, IF(Matrix!AA38="O", "Optional: "&amp;""&amp;AA$1, ""))</f>
        <v/>
      </c>
      <c r="AB38" s="27" t="str">
        <f>IF(Matrix!AB38="Y", AB$1, IF(Matrix!AB38="O", "Optional: "&amp;""&amp;AB$1, ""))</f>
        <v/>
      </c>
      <c r="AC38" s="27" t="str">
        <f>IF(Matrix!AC38="Y", AC$1, IF(Matrix!AC38="O", "Optional: "&amp;""&amp;AC$1, ""))</f>
        <v/>
      </c>
      <c r="AD38" s="27" t="str">
        <f>IF(Matrix!AD38="Y", AD$1, IF(Matrix!AD38="O", "Optional: "&amp;""&amp;AD$1, ""))</f>
        <v/>
      </c>
      <c r="AE38" s="27" t="str">
        <f>IF(Matrix!AE38="Y", AE$1, IF(Matrix!AE38="O", "Optional: "&amp;""&amp;AE$1, ""))</f>
        <v/>
      </c>
      <c r="AF38" s="27" t="str">
        <f>IF(Matrix!AF38="Y", AF$1, IF(Matrix!AF38="O", "Optional: "&amp;""&amp;AF$1, ""))</f>
        <v/>
      </c>
      <c r="AG38" s="27" t="str">
        <f>IF(Matrix!AG38="Y", AG$1, IF(Matrix!AG38="O", "Optional: "&amp;""&amp;AG$1, ""))</f>
        <v/>
      </c>
      <c r="AH38" s="27" t="str">
        <f>IF(Matrix!AH38="Y", AH$1, IF(Matrix!AH38="O", "Optional: "&amp;""&amp;AH$1, ""))</f>
        <v/>
      </c>
      <c r="AI38" s="27" t="str">
        <f>IF(Matrix!AI38="Y", AI$1, IF(Matrix!AI38="O", "Optional: "&amp;""&amp;AI$1, ""))</f>
        <v/>
      </c>
      <c r="AJ38" s="27" t="str">
        <f>IF(Matrix!AJ38="Y", AJ$1, IF(Matrix!AJ38="O", "Optional: "&amp;""&amp;AJ$1, ""))</f>
        <v/>
      </c>
      <c r="AK38" s="27" t="str">
        <f>IF(Matrix!AK38="Y", AK$1, IF(Matrix!AK38="O", "Optional: "&amp;""&amp;AK$1, ""))</f>
        <v/>
      </c>
      <c r="AL38" s="27" t="str">
        <f>IF(Matrix!AL38="Y", AL$1, IF(Matrix!AL38="O", "Optional: "&amp;""&amp;AL$1, ""))</f>
        <v/>
      </c>
      <c r="AM38" s="27" t="str">
        <f>IF(Matrix!AM38="Y", AM$1, IF(Matrix!AM38="O", "Optional: "&amp;""&amp;AM$1, ""))</f>
        <v/>
      </c>
      <c r="AN38" s="27" t="str">
        <f>IF(Matrix!AN38="Y", AN$1, IF(Matrix!AN38="O", "Optional: "&amp;""&amp;AN$1, ""))</f>
        <v/>
      </c>
      <c r="AO38" s="27" t="str">
        <f>IF(Matrix!AO38="Y", AO$1, IF(Matrix!AO38="O", "Optional: "&amp;""&amp;AO$1, ""))</f>
        <v/>
      </c>
      <c r="AP38" s="27" t="str">
        <f>IF(Matrix!AP38="Y", AP$1, IF(Matrix!AP38="O", "Optional: "&amp;""&amp;AP$1, ""))</f>
        <v/>
      </c>
      <c r="AR38" s="27" t="str">
        <f>IF(Matrix!AR38="Y", AR$1, IF(Matrix!AR38="O", "Optional: "&amp;""&amp;AR$1, ""))</f>
        <v/>
      </c>
      <c r="AS38" s="27" t="str">
        <f>IF(Matrix!AS38="Y", AS$1, IF(Matrix!AS38="O", "Optional: "&amp;""&amp;AS$1, ""))</f>
        <v/>
      </c>
      <c r="AT38" s="27" t="str">
        <f>IF(Matrix!AT38="Y", AT$1, IF(Matrix!AT38="C", AT$1&amp;""&amp;": Required for all groups who use a Board of Directors", ""))</f>
        <v/>
      </c>
      <c r="AU38" s="27" t="str">
        <f>IF(Matrix!AU38="Y", AU$1, IF(Matrix!AU38="O", "Optional: "&amp;""&amp;AU$1, ""))</f>
        <v/>
      </c>
      <c r="AW38" s="27" t="str">
        <f>IF(Matrix!AW38="Y", AW$1, IF(Matrix!AW38="O", "Optional: "&amp;""&amp;AW$1, ""))</f>
        <v>Optional: DEA</v>
      </c>
      <c r="AX38" s="27" t="str">
        <f>IF(Matrix!AX38="Y", AX$1, IF(Matrix!AX38="O", "Optional: "&amp;""&amp;AX$1, ""))</f>
        <v/>
      </c>
      <c r="AY38" s="27" t="str">
        <f>IF(Matrix!AY38="Y", AY$1, IF(Matrix!AY38="E", "Group: "&amp;""&amp;AY$1, ""))</f>
        <v>Group: EFT with Voided Check / Bank Letter</v>
      </c>
      <c r="AZ38" s="27" t="str">
        <f>IF(Matrix!AZ38="Y", AZ$1, IF(Matrix!AZ38="O", "Optional: "&amp;""&amp;AZ$1, ""))</f>
        <v/>
      </c>
      <c r="BA38" s="27" t="str">
        <f>IF(Matrix!BA38="Y", BA$1, IF(Matrix!BA38="O", "Optional: "&amp;""&amp;BA$1, ""))</f>
        <v/>
      </c>
      <c r="BB38" s="27" t="str">
        <f>IF(Matrix!BB38="Y", BB$1, IF(Matrix!BB38="O", "Optional: "&amp;""&amp;BB$1, ""))</f>
        <v>Optional: Fluoride</v>
      </c>
      <c r="BC38" s="27" t="str">
        <f>IF(Matrix!BC38="Y", BC$1, IF(Matrix!BC38="O", "Optional: "&amp;""&amp;BC$1, IF(Matrix!BC38="R", "Groups Only: "&amp;""&amp;BC$1, "")))</f>
        <v/>
      </c>
      <c r="BD38" s="27" t="str">
        <f>IF(Matrix!BD38="Y", BD$1, IF(Matrix!BD38="O", "Optional: "&amp;""&amp;BD$1, ""))</f>
        <v/>
      </c>
      <c r="BE38" s="27" t="str">
        <f>IF(Matrix!BE38="Y", BE$1, IF(Matrix!BE38="O", "Optional: "&amp;""&amp;BE$1, IF(Matrix!BE38="C", Matrix!BZ38, "")))</f>
        <v/>
      </c>
      <c r="BF38" s="27" t="str">
        <f>IF(Matrix!BF38="Y", BF$1, IF(Matrix!BF38="O", "Optional: "&amp;""&amp;BF$1, ""))</f>
        <v/>
      </c>
      <c r="BG38" s="27" t="str">
        <f>IF(Matrix!BG38="Y", BG$1, IF(Matrix!BG38="O", "Optional: "&amp;""&amp;BG$1, ""))</f>
        <v/>
      </c>
      <c r="BH38" s="27" t="str">
        <f>IF(Matrix!BH38="Y", BH$1, IF(Matrix!BH38="O", "Optional: "&amp;""&amp;BH$1, ""))</f>
        <v/>
      </c>
      <c r="BI38" s="27" t="str">
        <f>IF(Matrix!BI38="Y", BI$1, IF(Matrix!BI38="O", "Optional: "&amp;""&amp;BI$1, IF(Matrix!BI38="E",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8" s="27" t="str">
        <f>IF(Matrix!BJ38="Y", BJ$1, IF(Matrix!BJ38="O", "Optional: "&amp;""&amp;BJ$1, ""))</f>
        <v/>
      </c>
      <c r="BK38" s="27" t="str">
        <f>IF(Matrix!BK38="Y", BK$1, IF(Matrix!BK38="O", "Optional: "&amp;""&amp;BK$1, ""))</f>
        <v/>
      </c>
      <c r="BL38" s="27" t="str">
        <f>IF(Matrix!BL38="Y", BL$1, IF(Matrix!BL38="O", "Optional: "&amp;""&amp;BL$1, ""))</f>
        <v/>
      </c>
      <c r="BM38" s="27" t="str">
        <f>IF(Matrix!BM38="Y", BM$1, IF(Matrix!BM38="O", "Optional: "&amp;""&amp;BM$1, ""))</f>
        <v>W9</v>
      </c>
      <c r="BN38" s="27" t="str">
        <f>Matrix!BN38</f>
        <v>Y</v>
      </c>
      <c r="BO38" s="29" t="str">
        <f>CONCATENATE(IF(OR(D38="E3",D38="FC"), "THIS IS NOT A STANDALONE SPECIALTY.  YOU MUST ENROLL IN AT LEAST ONE OTHER SPECIALTY IN ADDITION TO THIS."&amp;""&amp;CHAR(10)&amp;""&amp;CHAR(10),""),"You can choose to enroll using one of the following types: "&amp;""&amp;CHAR(10),IF(G38="A", "&gt;Atypical"&amp;""&amp;CHAR(10), ""),IF(H38="I", "&gt;Individual"&amp;""&amp;CHAR(10), ""),IF(I38="N", "&gt;Individual within a Group"&amp;""&amp;CHAR(10), ""),IF(J38="G", "&gt;Group"&amp;""&amp;CHAR(10), ""),CHAR(10),IF(BN38="Y", "You must be a Medicare Provider to apply with this type and specialty"&amp;""&amp;CHAR(10), ""),IF(BN38="Y", CHAR(10), ""),"You must submit the following documents: "&amp;""&amp;CHAR(10),IF(K38&lt;&gt;"", "&gt;"&amp;""&amp;K38&amp;""&amp;CHAR(10), ""), IF(L38&lt;&gt;"", "&gt;"&amp;""&amp;L38&amp;""&amp;CHAR(10), ""),IF(W38&lt;&gt;"", "&gt;"&amp;""&amp;W38&amp;""&amp;CHAR(10), ""),IF(N38&lt;&gt;"", "&gt;"&amp;""&amp;N38&amp;""&amp;CHAR(10), ""),IF(O38&lt;&gt;"", "&gt;"&amp;""&amp;O38&amp;""&amp;CHAR(10), ""),IF(M38&lt;&gt;"", "&gt;"&amp;""&amp;M38&amp;""&amp;CHAR(10), ""),IF(AI38&lt;&gt;"", "&gt;"&amp;""&amp;AI38&amp;""&amp;CHAR(10), ""),IF(P38&lt;&gt;"", "&gt;"&amp;""&amp;P38&amp;""&amp;CHAR(10), ""),IF(Q38&lt;&gt;"", "&gt;"&amp;""&amp;Q38&amp;""&amp;CHAR(10), ""),IF(R38&lt;&gt;"", "&gt;"&amp;""&amp;R38&amp;""&amp;CHAR(10), Search!C43),IF(S38&lt;&gt;"", "&gt;"&amp;""&amp;S38&amp;""&amp;CHAR(10), ""),IF(T38&lt;&gt;"", "&gt;"&amp;""&amp;T38&amp;""&amp;CHAR(10), ""),IF(U38&lt;&gt;"", "&gt;"&amp;""&amp;U38&amp;""&amp;CHAR(10), ""),IF(V38&lt;&gt;"", "&gt;"&amp;""&amp;V38&amp;""&amp;CHAR(10), ""),IF(X38&lt;&gt;"", "&gt;"&amp;""&amp;X38&amp;""&amp;CHAR(10), ""),IF(Y38&lt;&gt;"", "&gt;"&amp;""&amp;Y38&amp;""&amp;CHAR(10), ""),IF(AA38&lt;&gt;"", "&gt;"&amp;""&amp;AA38&amp;""&amp;CHAR(10), ""),IF(AB38&lt;&gt;"", "&gt;"&amp;""&amp;AB38&amp;""&amp;CHAR(10), ""),IF(AC38&lt;&gt;"", "&gt;"&amp;""&amp;AC38&amp;""&amp;CHAR(10), ""),IF(AD38&lt;&gt;"", "&gt;"&amp;""&amp;AD38&amp;""&amp;CHAR(10), ""),IF(AE38&lt;&gt;"", "&gt;"&amp;""&amp;AE38&amp;""&amp;CHAR(10), ""),IF(AF38&lt;&gt;"", "&gt;"&amp;""&amp;AF38&amp;""&amp;CHAR(10), ""),IF(AG38&lt;&gt;"", "&gt;"&amp;""&amp;AG38&amp;""&amp;CHAR(10), ""),IF(AH38&lt;&gt;"", "&gt;"&amp;""&amp;AH38&amp;""&amp;CHAR(10), ""),IF(AJ38&lt;&gt;"", "&gt;"&amp;""&amp;AJ38&amp;""&amp;CHAR(10), ""),IF(AK38&lt;&gt;"", "&gt;"&amp;""&amp;AK38&amp;""&amp;CHAR(10), ""),IF(AL38&lt;&gt;"", "&gt;"&amp;""&amp;AL38&amp;""&amp;CHAR(10), ""),IF(AM38&lt;&gt;"", "&gt;"&amp;""&amp;AM38&amp;""&amp;CHAR(10), ""),IF(AN38&lt;&gt;"", "&gt;"&amp;""&amp;AN38&amp;""&amp;CHAR(10), ""),IF(AP38&lt;&gt;"", "&gt;"&amp;""&amp;AP38&amp;""&amp;CHAR(10), ""),IF(AR38&lt;&gt;"", "&gt;"&amp;""&amp;AR38&amp;""&amp;CHAR(10), ""),IF(AS38&lt;&gt;"", "&gt;"&amp;""&amp;AS38&amp;""&amp;CHAR(10), ""),IF(AT38&lt;&gt;"", "&gt;"&amp;""&amp;AT38&amp;""&amp;CHAR(10), ""),IF(AV38&lt;&gt;"", "&gt;"&amp;""&amp;AV38&amp;""&amp;CHAR(10), ""),IF(AW38&lt;&gt;"", "&gt;"&amp;""&amp;AW38&amp;""&amp;CHAR(10), ""),IF(AX38&lt;&gt;"", "&gt;"&amp;""&amp;AX38&amp;""&amp;CHAR(10), ""),IF(AU38&lt;&gt;"", "&gt;"&amp;""&amp;AU38&amp;""&amp;CHAR(10), ""),IF(AZ38&lt;&gt;"", "&gt;"&amp;""&amp;AZ38&amp;""&amp;CHAR(10), ""),IF(BA38&lt;&gt;"", "&gt;"&amp;""&amp;BA38&amp;""&amp;CHAR(10), ""),IF(BB38&lt;&gt;"", "&gt;"&amp;""&amp;BB38&amp;""&amp;CHAR(10), ""),IF(BC38&lt;&gt;"", "&gt;"&amp;""&amp;BC38&amp;""&amp;CHAR(10), ""),IF(BD38&lt;&gt;"", "&gt;"&amp;""&amp;BD38&amp;""&amp;CHAR(10), ""),IF(BG38&lt;&gt;"", "&gt;"&amp;""&amp;BG38&amp;""&amp;CHAR(10), ""),IF(BE38&lt;&gt;"", "&gt;"&amp;""&amp;BE38&amp;""&amp;CHAR(10), ""),IF(BF38&lt;&gt;"", "&gt;"&amp;""&amp;BF38&amp;""&amp;CHAR(10), ""),IF(BH38&lt;&gt;"", "&gt;"&amp;""&amp;BH38&amp;""&amp;CHAR(10), ""),IF(BI38&lt;&gt;"", "&gt;"&amp;""&amp;BI38&amp;""&amp;CHAR(10), ""),IF(BJ38&lt;&gt;"", "&gt;"&amp;""&amp;BJ38&amp;""&amp;CHAR(10), ""),IF(BK38&lt;&gt;"", "&gt;"&amp;""&amp;BK38&amp;""&amp;CHAR(10), ""),IF(BL38&lt;&gt;"", "&gt;"&amp;""&amp;BL38&amp;""&amp;CHAR(10), ""),IF(AY38&lt;&gt;"", "&gt;"&amp;""&amp;AY38&amp;""&amp;CHAR(10), ""),IF(BM38&lt;&gt;"", "&gt;"&amp;""&amp;BM38,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9" spans="1:67" ht="22.35" customHeight="1" x14ac:dyDescent="0.25">
      <c r="A39" s="27" t="str">
        <f>Matrix!A39</f>
        <v>01L1</v>
      </c>
      <c r="B39" s="27" t="str">
        <f>Matrix!B39</f>
        <v>01</v>
      </c>
      <c r="C39" s="27" t="str">
        <f>Matrix!C39</f>
        <v>Physician, MD (Solo Practitioner)</v>
      </c>
      <c r="D39" s="27" t="str">
        <f>Matrix!D39</f>
        <v>L1</v>
      </c>
      <c r="E39" s="27" t="str">
        <f>Matrix!E39</f>
        <v>Laryngology</v>
      </c>
      <c r="F39" s="27" t="str">
        <f>Matrix!F39</f>
        <v>BF</v>
      </c>
      <c r="G39" s="27" t="str">
        <f>Matrix!G39</f>
        <v>X</v>
      </c>
      <c r="H39" s="27" t="str">
        <f>Matrix!H39</f>
        <v>I</v>
      </c>
      <c r="I39" s="27" t="str">
        <f>Matrix!I39</f>
        <v>N</v>
      </c>
      <c r="J39" s="27" t="str">
        <f>Matrix!J39</f>
        <v>X</v>
      </c>
      <c r="K39" s="27" t="str">
        <f>IF(Matrix!K39="Y", K$1, IF(Matrix!K39="O", "Optional: "&amp;""&amp;K$1, IF(Matrix!K39="C", Table1[[#This Row],[Clarifying Text for Attachment and Checklist
]], "")))</f>
        <v>License: General</v>
      </c>
      <c r="L39" s="27" t="str">
        <f>IF(Matrix!L39="Y", L$1, IF(Matrix!L39="O", "Optional: "&amp;""&amp;L$1, ""))</f>
        <v/>
      </c>
      <c r="M39" s="27" t="str">
        <f>IF(Matrix!M39="Y", M$1, IF(Matrix!M39="O", "Optional: "&amp;""&amp;M$1, ""))</f>
        <v/>
      </c>
      <c r="N39" s="27" t="str">
        <f>IF(Matrix!N39="Y", N$1, IF(Matrix!N39="O", "Optional: "&amp;""&amp;N$1, ""))</f>
        <v/>
      </c>
      <c r="O39" s="27" t="str">
        <f>IF(Matrix!O39="Y", O$1, IF(Matrix!O39="O", "Optional: "&amp;""&amp;O$1, ""))</f>
        <v/>
      </c>
      <c r="P39" s="27" t="str">
        <f>IF(Matrix!P39="Y", P$1, IF(Matrix!P39="O", "Optional: "&amp;""&amp;P$1, ""))</f>
        <v/>
      </c>
      <c r="Q39" s="27" t="str">
        <f>IF(Matrix!Q39="Y", Q$1, IF(Matrix!Q39="O", "Optional: "&amp;""&amp;Q$1, ""))</f>
        <v/>
      </c>
      <c r="R39" s="27" t="str">
        <f>IF(Matrix!R39="Y", R$1, IF(Matrix!R39="O", "Optional: "&amp;""&amp;R$1, ""))</f>
        <v/>
      </c>
      <c r="S39" s="27" t="str">
        <f>IF(Matrix!S39="Y", S$1, IF(Matrix!S39="O", "Optional: "&amp;""&amp;S$1, ""))</f>
        <v/>
      </c>
      <c r="T39" s="27" t="str">
        <f>IF(Matrix!T39="Y", T$1, IF(Matrix!T39="O", "Optional: "&amp;""&amp;T$1, ""))</f>
        <v/>
      </c>
      <c r="U39" s="27" t="str">
        <f>IF(Matrix!U39="Y", U$1, IF(Matrix!U39="O", "Optional: "&amp;""&amp;U$1, ""))</f>
        <v/>
      </c>
      <c r="V39" s="27" t="str">
        <f>IF(Matrix!V39="Y", V$1, IF(Matrix!V39="O", "Optional: "&amp;""&amp;V$1, ""))</f>
        <v/>
      </c>
      <c r="W39" s="27" t="str">
        <f>IF(Matrix!W39="Y", W$1, IF(Matrix!W39="O", "Optional: "&amp;""&amp;W$1, ""))</f>
        <v/>
      </c>
      <c r="X39" s="27" t="str">
        <f>IF(Matrix!X39="Y", X$1, IF(Matrix!X39="O", "Optional: "&amp;""&amp;X$1, ""))</f>
        <v/>
      </c>
      <c r="Y39" s="27" t="str">
        <f>IF(Matrix!Y39="Y", Y$1, IF(Matrix!Y39="O", "Optional: "&amp;""&amp;Y$1, ""))</f>
        <v/>
      </c>
      <c r="AA39" s="27" t="str">
        <f>IF(Matrix!AA39="Y", AA$1, IF(Matrix!AA39="O", "Optional: "&amp;""&amp;AA$1, ""))</f>
        <v/>
      </c>
      <c r="AB39" s="27" t="str">
        <f>IF(Matrix!AB39="Y", AB$1, IF(Matrix!AB39="O", "Optional: "&amp;""&amp;AB$1, ""))</f>
        <v/>
      </c>
      <c r="AC39" s="27" t="str">
        <f>IF(Matrix!AC39="Y", AC$1, IF(Matrix!AC39="O", "Optional: "&amp;""&amp;AC$1, ""))</f>
        <v/>
      </c>
      <c r="AD39" s="27" t="str">
        <f>IF(Matrix!AD39="Y", AD$1, IF(Matrix!AD39="O", "Optional: "&amp;""&amp;AD$1, ""))</f>
        <v/>
      </c>
      <c r="AE39" s="27" t="str">
        <f>IF(Matrix!AE39="Y", AE$1, IF(Matrix!AE39="O", "Optional: "&amp;""&amp;AE$1, ""))</f>
        <v/>
      </c>
      <c r="AF39" s="27" t="str">
        <f>IF(Matrix!AF39="Y", AF$1, IF(Matrix!AF39="O", "Optional: "&amp;""&amp;AF$1, ""))</f>
        <v/>
      </c>
      <c r="AG39" s="27" t="str">
        <f>IF(Matrix!AG39="Y", AG$1, IF(Matrix!AG39="O", "Optional: "&amp;""&amp;AG$1, ""))</f>
        <v/>
      </c>
      <c r="AH39" s="27" t="str">
        <f>IF(Matrix!AH39="Y", AH$1, IF(Matrix!AH39="O", "Optional: "&amp;""&amp;AH$1, ""))</f>
        <v/>
      </c>
      <c r="AI39" s="27" t="str">
        <f>IF(Matrix!AI39="Y", AI$1, IF(Matrix!AI39="O", "Optional: "&amp;""&amp;AI$1, ""))</f>
        <v/>
      </c>
      <c r="AJ39" s="27" t="str">
        <f>IF(Matrix!AJ39="Y", AJ$1, IF(Matrix!AJ39="O", "Optional: "&amp;""&amp;AJ$1, ""))</f>
        <v/>
      </c>
      <c r="AK39" s="27" t="str">
        <f>IF(Matrix!AK39="Y", AK$1, IF(Matrix!AK39="O", "Optional: "&amp;""&amp;AK$1, ""))</f>
        <v/>
      </c>
      <c r="AL39" s="27" t="str">
        <f>IF(Matrix!AL39="Y", AL$1, IF(Matrix!AL39="O", "Optional: "&amp;""&amp;AL$1, ""))</f>
        <v/>
      </c>
      <c r="AM39" s="27" t="str">
        <f>IF(Matrix!AM39="Y", AM$1, IF(Matrix!AM39="O", "Optional: "&amp;""&amp;AM$1, ""))</f>
        <v/>
      </c>
      <c r="AN39" s="27" t="str">
        <f>IF(Matrix!AN39="Y", AN$1, IF(Matrix!AN39="O", "Optional: "&amp;""&amp;AN$1, ""))</f>
        <v/>
      </c>
      <c r="AO39" s="27" t="str">
        <f>IF(Matrix!AO39="Y", AO$1, IF(Matrix!AO39="O", "Optional: "&amp;""&amp;AO$1, ""))</f>
        <v/>
      </c>
      <c r="AP39" s="27" t="str">
        <f>IF(Matrix!AP39="Y", AP$1, IF(Matrix!AP39="O", "Optional: "&amp;""&amp;AP$1, ""))</f>
        <v/>
      </c>
      <c r="AR39" s="27" t="str">
        <f>IF(Matrix!AR39="Y", AR$1, IF(Matrix!AR39="O", "Optional: "&amp;""&amp;AR$1, ""))</f>
        <v/>
      </c>
      <c r="AS39" s="27" t="str">
        <f>IF(Matrix!AS39="Y", AS$1, IF(Matrix!AS39="O", "Optional: "&amp;""&amp;AS$1, ""))</f>
        <v/>
      </c>
      <c r="AT39" s="27" t="str">
        <f>IF(Matrix!AT39="Y", AT$1, IF(Matrix!AT39="C", AT$1&amp;""&amp;": Required for all groups who use a Board of Directors", ""))</f>
        <v/>
      </c>
      <c r="AU39" s="27" t="str">
        <f>IF(Matrix!AU39="Y", AU$1, IF(Matrix!AU39="O", "Optional: "&amp;""&amp;AU$1, ""))</f>
        <v/>
      </c>
      <c r="AW39" s="27" t="str">
        <f>IF(Matrix!AW39="Y", AW$1, IF(Matrix!AW39="O", "Optional: "&amp;""&amp;AW$1, ""))</f>
        <v>Optional: DEA</v>
      </c>
      <c r="AX39" s="27" t="str">
        <f>IF(Matrix!AX39="Y", AX$1, IF(Matrix!AX39="O", "Optional: "&amp;""&amp;AX$1, ""))</f>
        <v/>
      </c>
      <c r="AY39" s="27" t="str">
        <f>IF(Matrix!AY39="Y", AY$1, IF(Matrix!AY39="E", "Group: "&amp;""&amp;AY$1, ""))</f>
        <v>Group: EFT with Voided Check / Bank Letter</v>
      </c>
      <c r="AZ39" s="27" t="str">
        <f>IF(Matrix!AZ39="Y", AZ$1, IF(Matrix!AZ39="O", "Optional: "&amp;""&amp;AZ$1, ""))</f>
        <v/>
      </c>
      <c r="BA39" s="27" t="str">
        <f>IF(Matrix!BA39="Y", BA$1, IF(Matrix!BA39="O", "Optional: "&amp;""&amp;BA$1, ""))</f>
        <v/>
      </c>
      <c r="BB39" s="27" t="str">
        <f>IF(Matrix!BB39="Y", BB$1, IF(Matrix!BB39="O", "Optional: "&amp;""&amp;BB$1, ""))</f>
        <v>Optional: Fluoride</v>
      </c>
      <c r="BC39" s="27" t="str">
        <f>IF(Matrix!BC39="Y", BC$1, IF(Matrix!BC39="O", "Optional: "&amp;""&amp;BC$1, IF(Matrix!BC39="R", "Groups Only: "&amp;""&amp;BC$1, "")))</f>
        <v/>
      </c>
      <c r="BD39" s="27" t="str">
        <f>IF(Matrix!BD39="Y", BD$1, IF(Matrix!BD39="O", "Optional: "&amp;""&amp;BD$1, ""))</f>
        <v/>
      </c>
      <c r="BE39" s="27" t="str">
        <f>IF(Matrix!BE39="Y", BE$1, IF(Matrix!BE39="O", "Optional: "&amp;""&amp;BE$1, IF(Matrix!BE39="C", Matrix!BZ39, "")))</f>
        <v/>
      </c>
      <c r="BF39" s="27" t="str">
        <f>IF(Matrix!BF39="Y", BF$1, IF(Matrix!BF39="O", "Optional: "&amp;""&amp;BF$1, ""))</f>
        <v/>
      </c>
      <c r="BG39" s="27" t="str">
        <f>IF(Matrix!BG39="Y", BG$1, IF(Matrix!BG39="O", "Optional: "&amp;""&amp;BG$1, ""))</f>
        <v/>
      </c>
      <c r="BH39" s="27" t="str">
        <f>IF(Matrix!BH39="Y", BH$1, IF(Matrix!BH39="O", "Optional: "&amp;""&amp;BH$1, ""))</f>
        <v/>
      </c>
      <c r="BI39" s="27" t="str">
        <f>IF(Matrix!BI39="Y", BI$1, IF(Matrix!BI39="O", "Optional: "&amp;""&amp;BI$1, IF(Matrix!BI39="E",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9" s="27" t="str">
        <f>IF(Matrix!BJ39="Y", BJ$1, IF(Matrix!BJ39="O", "Optional: "&amp;""&amp;BJ$1, ""))</f>
        <v/>
      </c>
      <c r="BK39" s="27" t="str">
        <f>IF(Matrix!BK39="Y", BK$1, IF(Matrix!BK39="O", "Optional: "&amp;""&amp;BK$1, ""))</f>
        <v/>
      </c>
      <c r="BL39" s="27" t="str">
        <f>IF(Matrix!BL39="Y", BL$1, IF(Matrix!BL39="O", "Optional: "&amp;""&amp;BL$1, ""))</f>
        <v/>
      </c>
      <c r="BM39" s="27" t="str">
        <f>IF(Matrix!BM39="Y", BM$1, IF(Matrix!BM39="O", "Optional: "&amp;""&amp;BM$1, ""))</f>
        <v>W9</v>
      </c>
      <c r="BN39" s="27" t="str">
        <f>Matrix!BN39</f>
        <v>Y</v>
      </c>
      <c r="BO39" s="29" t="str">
        <f>CONCATENATE(IF(OR(D39="E3",D39="FC"), "THIS IS NOT A STANDALONE SPECIALTY.  YOU MUST ENROLL IN AT LEAST ONE OTHER SPECIALTY IN ADDITION TO THIS."&amp;""&amp;CHAR(10)&amp;""&amp;CHAR(10),""),"You can choose to enroll using one of the following types: "&amp;""&amp;CHAR(10),IF(G39="A", "&gt;Atypical"&amp;""&amp;CHAR(10), ""),IF(H39="I", "&gt;Individual"&amp;""&amp;CHAR(10), ""),IF(I39="N", "&gt;Individual within a Group"&amp;""&amp;CHAR(10), ""),IF(J39="G", "&gt;Group"&amp;""&amp;CHAR(10), ""),CHAR(10),IF(BN39="Y", "You must be a Medicare Provider to apply with this type and specialty"&amp;""&amp;CHAR(10), ""),IF(BN39="Y", CHAR(10), ""),"You must submit the following documents: "&amp;""&amp;CHAR(10),IF(K39&lt;&gt;"", "&gt;"&amp;""&amp;K39&amp;""&amp;CHAR(10), ""), IF(L39&lt;&gt;"", "&gt;"&amp;""&amp;L39&amp;""&amp;CHAR(10), ""),IF(W39&lt;&gt;"", "&gt;"&amp;""&amp;W39&amp;""&amp;CHAR(10), ""),IF(N39&lt;&gt;"", "&gt;"&amp;""&amp;N39&amp;""&amp;CHAR(10), ""),IF(O39&lt;&gt;"", "&gt;"&amp;""&amp;O39&amp;""&amp;CHAR(10), ""),IF(M39&lt;&gt;"", "&gt;"&amp;""&amp;M39&amp;""&amp;CHAR(10), ""),IF(AI39&lt;&gt;"", "&gt;"&amp;""&amp;AI39&amp;""&amp;CHAR(10), ""),IF(P39&lt;&gt;"", "&gt;"&amp;""&amp;P39&amp;""&amp;CHAR(10), ""),IF(Q39&lt;&gt;"", "&gt;"&amp;""&amp;Q39&amp;""&amp;CHAR(10), ""),IF(R39&lt;&gt;"", "&gt;"&amp;""&amp;R39&amp;""&amp;CHAR(10), Search!C44),IF(S39&lt;&gt;"", "&gt;"&amp;""&amp;S39&amp;""&amp;CHAR(10), ""),IF(T39&lt;&gt;"", "&gt;"&amp;""&amp;T39&amp;""&amp;CHAR(10), ""),IF(U39&lt;&gt;"", "&gt;"&amp;""&amp;U39&amp;""&amp;CHAR(10), ""),IF(V39&lt;&gt;"", "&gt;"&amp;""&amp;V39&amp;""&amp;CHAR(10), ""),IF(X39&lt;&gt;"", "&gt;"&amp;""&amp;X39&amp;""&amp;CHAR(10), ""),IF(Y39&lt;&gt;"", "&gt;"&amp;""&amp;Y39&amp;""&amp;CHAR(10), ""),IF(AA39&lt;&gt;"", "&gt;"&amp;""&amp;AA39&amp;""&amp;CHAR(10), ""),IF(AB39&lt;&gt;"", "&gt;"&amp;""&amp;AB39&amp;""&amp;CHAR(10), ""),IF(AC39&lt;&gt;"", "&gt;"&amp;""&amp;AC39&amp;""&amp;CHAR(10), ""),IF(AD39&lt;&gt;"", "&gt;"&amp;""&amp;AD39&amp;""&amp;CHAR(10), ""),IF(AE39&lt;&gt;"", "&gt;"&amp;""&amp;AE39&amp;""&amp;CHAR(10), ""),IF(AF39&lt;&gt;"", "&gt;"&amp;""&amp;AF39&amp;""&amp;CHAR(10), ""),IF(AG39&lt;&gt;"", "&gt;"&amp;""&amp;AG39&amp;""&amp;CHAR(10), ""),IF(AH39&lt;&gt;"", "&gt;"&amp;""&amp;AH39&amp;""&amp;CHAR(10), ""),IF(AJ39&lt;&gt;"", "&gt;"&amp;""&amp;AJ39&amp;""&amp;CHAR(10), ""),IF(AK39&lt;&gt;"", "&gt;"&amp;""&amp;AK39&amp;""&amp;CHAR(10), ""),IF(AL39&lt;&gt;"", "&gt;"&amp;""&amp;AL39&amp;""&amp;CHAR(10), ""),IF(AM39&lt;&gt;"", "&gt;"&amp;""&amp;AM39&amp;""&amp;CHAR(10), ""),IF(AN39&lt;&gt;"", "&gt;"&amp;""&amp;AN39&amp;""&amp;CHAR(10), ""),IF(AP39&lt;&gt;"", "&gt;"&amp;""&amp;AP39&amp;""&amp;CHAR(10), ""),IF(AR39&lt;&gt;"", "&gt;"&amp;""&amp;AR39&amp;""&amp;CHAR(10), ""),IF(AS39&lt;&gt;"", "&gt;"&amp;""&amp;AS39&amp;""&amp;CHAR(10), ""),IF(AT39&lt;&gt;"", "&gt;"&amp;""&amp;AT39&amp;""&amp;CHAR(10), ""),IF(AV39&lt;&gt;"", "&gt;"&amp;""&amp;AV39&amp;""&amp;CHAR(10), ""),IF(AW39&lt;&gt;"", "&gt;"&amp;""&amp;AW39&amp;""&amp;CHAR(10), ""),IF(AX39&lt;&gt;"", "&gt;"&amp;""&amp;AX39&amp;""&amp;CHAR(10), ""),IF(AU39&lt;&gt;"", "&gt;"&amp;""&amp;AU39&amp;""&amp;CHAR(10), ""),IF(AZ39&lt;&gt;"", "&gt;"&amp;""&amp;AZ39&amp;""&amp;CHAR(10), ""),IF(BA39&lt;&gt;"", "&gt;"&amp;""&amp;BA39&amp;""&amp;CHAR(10), ""),IF(BB39&lt;&gt;"", "&gt;"&amp;""&amp;BB39&amp;""&amp;CHAR(10), ""),IF(BC39&lt;&gt;"", "&gt;"&amp;""&amp;BC39&amp;""&amp;CHAR(10), ""),IF(BD39&lt;&gt;"", "&gt;"&amp;""&amp;BD39&amp;""&amp;CHAR(10), ""),IF(BG39&lt;&gt;"", "&gt;"&amp;""&amp;BG39&amp;""&amp;CHAR(10), ""),IF(BE39&lt;&gt;"", "&gt;"&amp;""&amp;BE39&amp;""&amp;CHAR(10), ""),IF(BF39&lt;&gt;"", "&gt;"&amp;""&amp;BF39&amp;""&amp;CHAR(10), ""),IF(BH39&lt;&gt;"", "&gt;"&amp;""&amp;BH39&amp;""&amp;CHAR(10), ""),IF(BI39&lt;&gt;"", "&gt;"&amp;""&amp;BI39&amp;""&amp;CHAR(10), ""),IF(BJ39&lt;&gt;"", "&gt;"&amp;""&amp;BJ39&amp;""&amp;CHAR(10), ""),IF(BK39&lt;&gt;"", "&gt;"&amp;""&amp;BK39&amp;""&amp;CHAR(10), ""),IF(BL39&lt;&gt;"", "&gt;"&amp;""&amp;BL39&amp;""&amp;CHAR(10), ""),IF(AY39&lt;&gt;"", "&gt;"&amp;""&amp;AY39&amp;""&amp;CHAR(10), ""),IF(BM39&lt;&gt;"", "&gt;"&amp;""&amp;BM39,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 spans="1:67" ht="22.35" customHeight="1" x14ac:dyDescent="0.25">
      <c r="A40" s="27" t="str">
        <f>Matrix!A40</f>
        <v>01N1</v>
      </c>
      <c r="B40" s="27" t="str">
        <f>Matrix!B40</f>
        <v>01</v>
      </c>
      <c r="C40" s="27" t="str">
        <f>Matrix!C40</f>
        <v>Physician, MD (Solo Practitioner)</v>
      </c>
      <c r="D40" s="27" t="str">
        <f>Matrix!D40</f>
        <v>N1</v>
      </c>
      <c r="E40" s="27" t="str">
        <f>Matrix!E40</f>
        <v>Neonatology</v>
      </c>
      <c r="F40" s="27" t="str">
        <f>Matrix!F40</f>
        <v>BF</v>
      </c>
      <c r="G40" s="27" t="str">
        <f>Matrix!G40</f>
        <v>X</v>
      </c>
      <c r="H40" s="27" t="str">
        <f>Matrix!H40</f>
        <v>I</v>
      </c>
      <c r="I40" s="27" t="str">
        <f>Matrix!I40</f>
        <v>N</v>
      </c>
      <c r="J40" s="27" t="str">
        <f>Matrix!J40</f>
        <v>X</v>
      </c>
      <c r="K40" s="27" t="str">
        <f>IF(Matrix!K40="Y", K$1, IF(Matrix!K40="O", "Optional: "&amp;""&amp;K$1, IF(Matrix!K40="C", Table1[[#This Row],[Clarifying Text for Attachment and Checklist
]], "")))</f>
        <v>License: General</v>
      </c>
      <c r="L40" s="27" t="str">
        <f>IF(Matrix!L40="Y", L$1, IF(Matrix!L40="O", "Optional: "&amp;""&amp;L$1, ""))</f>
        <v/>
      </c>
      <c r="M40" s="27" t="str">
        <f>IF(Matrix!M40="Y", M$1, IF(Matrix!M40="O", "Optional: "&amp;""&amp;M$1, ""))</f>
        <v/>
      </c>
      <c r="N40" s="27" t="str">
        <f>IF(Matrix!N40="Y", N$1, IF(Matrix!N40="O", "Optional: "&amp;""&amp;N$1, ""))</f>
        <v/>
      </c>
      <c r="O40" s="27" t="str">
        <f>IF(Matrix!O40="Y", O$1, IF(Matrix!O40="O", "Optional: "&amp;""&amp;O$1, ""))</f>
        <v/>
      </c>
      <c r="P40" s="27" t="str">
        <f>IF(Matrix!P40="Y", P$1, IF(Matrix!P40="O", "Optional: "&amp;""&amp;P$1, ""))</f>
        <v/>
      </c>
      <c r="Q40" s="27" t="str">
        <f>IF(Matrix!Q40="Y", Q$1, IF(Matrix!Q40="O", "Optional: "&amp;""&amp;Q$1, ""))</f>
        <v/>
      </c>
      <c r="R40" s="27" t="str">
        <f>IF(Matrix!R40="Y", R$1, IF(Matrix!R40="O", "Optional: "&amp;""&amp;R$1, ""))</f>
        <v/>
      </c>
      <c r="S40" s="27" t="str">
        <f>IF(Matrix!S40="Y", S$1, IF(Matrix!S40="O", "Optional: "&amp;""&amp;S$1, ""))</f>
        <v/>
      </c>
      <c r="T40" s="27" t="str">
        <f>IF(Matrix!T40="Y", T$1, IF(Matrix!T40="O", "Optional: "&amp;""&amp;T$1, ""))</f>
        <v/>
      </c>
      <c r="U40" s="27" t="str">
        <f>IF(Matrix!U40="Y", U$1, IF(Matrix!U40="O", "Optional: "&amp;""&amp;U$1, ""))</f>
        <v/>
      </c>
      <c r="V40" s="27" t="str">
        <f>IF(Matrix!V40="Y", V$1, IF(Matrix!V40="O", "Optional: "&amp;""&amp;V$1, ""))</f>
        <v/>
      </c>
      <c r="W40" s="27" t="str">
        <f>IF(Matrix!W40="Y", W$1, IF(Matrix!W40="O", "Optional: "&amp;""&amp;W$1, ""))</f>
        <v/>
      </c>
      <c r="X40" s="27" t="str">
        <f>IF(Matrix!X40="Y", X$1, IF(Matrix!X40="O", "Optional: "&amp;""&amp;X$1, ""))</f>
        <v/>
      </c>
      <c r="Y40" s="27" t="str">
        <f>IF(Matrix!Y40="Y", Y$1, IF(Matrix!Y40="O", "Optional: "&amp;""&amp;Y$1, ""))</f>
        <v/>
      </c>
      <c r="AA40" s="27" t="str">
        <f>IF(Matrix!AA40="Y", AA$1, IF(Matrix!AA40="O", "Optional: "&amp;""&amp;AA$1, ""))</f>
        <v/>
      </c>
      <c r="AB40" s="27" t="str">
        <f>IF(Matrix!AB40="Y", AB$1, IF(Matrix!AB40="O", "Optional: "&amp;""&amp;AB$1, ""))</f>
        <v/>
      </c>
      <c r="AC40" s="27" t="str">
        <f>IF(Matrix!AC40="Y", AC$1, IF(Matrix!AC40="O", "Optional: "&amp;""&amp;AC$1, ""))</f>
        <v/>
      </c>
      <c r="AD40" s="27" t="str">
        <f>IF(Matrix!AD40="Y", AD$1, IF(Matrix!AD40="O", "Optional: "&amp;""&amp;AD$1, ""))</f>
        <v/>
      </c>
      <c r="AE40" s="27" t="str">
        <f>IF(Matrix!AE40="Y", AE$1, IF(Matrix!AE40="O", "Optional: "&amp;""&amp;AE$1, ""))</f>
        <v/>
      </c>
      <c r="AF40" s="27" t="str">
        <f>IF(Matrix!AF40="Y", AF$1, IF(Matrix!AF40="O", "Optional: "&amp;""&amp;AF$1, ""))</f>
        <v/>
      </c>
      <c r="AG40" s="27" t="str">
        <f>IF(Matrix!AG40="Y", AG$1, IF(Matrix!AG40="O", "Optional: "&amp;""&amp;AG$1, ""))</f>
        <v/>
      </c>
      <c r="AH40" s="27" t="str">
        <f>IF(Matrix!AH40="Y", AH$1, IF(Matrix!AH40="O", "Optional: "&amp;""&amp;AH$1, ""))</f>
        <v/>
      </c>
      <c r="AI40" s="27" t="str">
        <f>IF(Matrix!AI40="Y", AI$1, IF(Matrix!AI40="O", "Optional: "&amp;""&amp;AI$1, ""))</f>
        <v/>
      </c>
      <c r="AJ40" s="27" t="str">
        <f>IF(Matrix!AJ40="Y", AJ$1, IF(Matrix!AJ40="O", "Optional: "&amp;""&amp;AJ$1, ""))</f>
        <v/>
      </c>
      <c r="AK40" s="27" t="str">
        <f>IF(Matrix!AK40="Y", AK$1, IF(Matrix!AK40="O", "Optional: "&amp;""&amp;AK$1, ""))</f>
        <v/>
      </c>
      <c r="AL40" s="27" t="str">
        <f>IF(Matrix!AL40="Y", AL$1, IF(Matrix!AL40="O", "Optional: "&amp;""&amp;AL$1, ""))</f>
        <v/>
      </c>
      <c r="AM40" s="27" t="str">
        <f>IF(Matrix!AM40="Y", AM$1, IF(Matrix!AM40="O", "Optional: "&amp;""&amp;AM$1, ""))</f>
        <v/>
      </c>
      <c r="AN40" s="27" t="str">
        <f>IF(Matrix!AN40="Y", AN$1, IF(Matrix!AN40="O", "Optional: "&amp;""&amp;AN$1, ""))</f>
        <v/>
      </c>
      <c r="AO40" s="27" t="str">
        <f>IF(Matrix!AO40="Y", AO$1, IF(Matrix!AO40="O", "Optional: "&amp;""&amp;AO$1, ""))</f>
        <v/>
      </c>
      <c r="AP40" s="27" t="str">
        <f>IF(Matrix!AP40="Y", AP$1, IF(Matrix!AP40="O", "Optional: "&amp;""&amp;AP$1, ""))</f>
        <v/>
      </c>
      <c r="AR40" s="27" t="str">
        <f>IF(Matrix!AR40="Y", AR$1, IF(Matrix!AR40="O", "Optional: "&amp;""&amp;AR$1, ""))</f>
        <v/>
      </c>
      <c r="AS40" s="27" t="str">
        <f>IF(Matrix!AS40="Y", AS$1, IF(Matrix!AS40="O", "Optional: "&amp;""&amp;AS$1, ""))</f>
        <v/>
      </c>
      <c r="AT40" s="27" t="str">
        <f>IF(Matrix!AT40="Y", AT$1, IF(Matrix!AT40="C", AT$1&amp;""&amp;": Required for all groups who use a Board of Directors", ""))</f>
        <v/>
      </c>
      <c r="AU40" s="27" t="str">
        <f>IF(Matrix!AU40="Y", AU$1, IF(Matrix!AU40="O", "Optional: "&amp;""&amp;AU$1, ""))</f>
        <v/>
      </c>
      <c r="AW40" s="27" t="str">
        <f>IF(Matrix!AW40="Y", AW$1, IF(Matrix!AW40="O", "Optional: "&amp;""&amp;AW$1, ""))</f>
        <v>Optional: DEA</v>
      </c>
      <c r="AX40" s="27" t="str">
        <f>IF(Matrix!AX40="Y", AX$1, IF(Matrix!AX40="O", "Optional: "&amp;""&amp;AX$1, ""))</f>
        <v/>
      </c>
      <c r="AY40" s="27" t="str">
        <f>IF(Matrix!AY40="Y", AY$1, IF(Matrix!AY40="E", "Group: "&amp;""&amp;AY$1, ""))</f>
        <v>Group: EFT with Voided Check / Bank Letter</v>
      </c>
      <c r="AZ40" s="27" t="str">
        <f>IF(Matrix!AZ40="Y", AZ$1, IF(Matrix!AZ40="O", "Optional: "&amp;""&amp;AZ$1, ""))</f>
        <v/>
      </c>
      <c r="BA40" s="27" t="str">
        <f>IF(Matrix!BA40="Y", BA$1, IF(Matrix!BA40="O", "Optional: "&amp;""&amp;BA$1, ""))</f>
        <v/>
      </c>
      <c r="BB40" s="27" t="str">
        <f>IF(Matrix!BB40="Y", BB$1, IF(Matrix!BB40="O", "Optional: "&amp;""&amp;BB$1, ""))</f>
        <v>Optional: Fluoride</v>
      </c>
      <c r="BC40" s="27" t="str">
        <f>IF(Matrix!BC40="Y", BC$1, IF(Matrix!BC40="O", "Optional: "&amp;""&amp;BC$1, IF(Matrix!BC40="R", "Groups Only: "&amp;""&amp;BC$1, "")))</f>
        <v/>
      </c>
      <c r="BD40" s="27" t="str">
        <f>IF(Matrix!BD40="Y", BD$1, IF(Matrix!BD40="O", "Optional: "&amp;""&amp;BD$1, ""))</f>
        <v/>
      </c>
      <c r="BE40" s="27" t="str">
        <f>IF(Matrix!BE40="Y", BE$1, IF(Matrix!BE40="O", "Optional: "&amp;""&amp;BE$1, IF(Matrix!BE40="C", Matrix!BZ40, "")))</f>
        <v/>
      </c>
      <c r="BF40" s="27" t="str">
        <f>IF(Matrix!BF40="Y", BF$1, IF(Matrix!BF40="O", "Optional: "&amp;""&amp;BF$1, ""))</f>
        <v/>
      </c>
      <c r="BG40" s="27" t="str">
        <f>IF(Matrix!BG40="Y", BG$1, IF(Matrix!BG40="O", "Optional: "&amp;""&amp;BG$1, ""))</f>
        <v/>
      </c>
      <c r="BH40" s="27" t="str">
        <f>IF(Matrix!BH40="Y", BH$1, IF(Matrix!BH40="O", "Optional: "&amp;""&amp;BH$1, ""))</f>
        <v/>
      </c>
      <c r="BI40" s="27" t="str">
        <f>IF(Matrix!BI40="Y", BI$1, IF(Matrix!BI40="O", "Optional: "&amp;""&amp;BI$1, IF(Matrix!BI40="E",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 s="27" t="str">
        <f>IF(Matrix!BJ40="Y", BJ$1, IF(Matrix!BJ40="O", "Optional: "&amp;""&amp;BJ$1, ""))</f>
        <v/>
      </c>
      <c r="BK40" s="27" t="str">
        <f>IF(Matrix!BK40="Y", BK$1, IF(Matrix!BK40="O", "Optional: "&amp;""&amp;BK$1, ""))</f>
        <v/>
      </c>
      <c r="BL40" s="27" t="str">
        <f>IF(Matrix!BL40="Y", BL$1, IF(Matrix!BL40="O", "Optional: "&amp;""&amp;BL$1, ""))</f>
        <v/>
      </c>
      <c r="BM40" s="27" t="str">
        <f>IF(Matrix!BM40="Y", BM$1, IF(Matrix!BM40="O", "Optional: "&amp;""&amp;BM$1, ""))</f>
        <v>W9</v>
      </c>
      <c r="BN40" s="27" t="str">
        <f>Matrix!BN40</f>
        <v>N</v>
      </c>
      <c r="BO40" s="29" t="str">
        <f>CONCATENATE(IF(OR(D40="E3",D40="FC"), "THIS IS NOT A STANDALONE SPECIALTY.  YOU MUST ENROLL IN AT LEAST ONE OTHER SPECIALTY IN ADDITION TO THIS."&amp;""&amp;CHAR(10)&amp;""&amp;CHAR(10),""),"You can choose to enroll using one of the following types: "&amp;""&amp;CHAR(10),IF(G40="A", "&gt;Atypical"&amp;""&amp;CHAR(10), ""),IF(H40="I", "&gt;Individual"&amp;""&amp;CHAR(10), ""),IF(I40="N", "&gt;Individual within a Group"&amp;""&amp;CHAR(10), ""),IF(J40="G", "&gt;Group"&amp;""&amp;CHAR(10), ""),CHAR(10),IF(BN40="Y", "You must be a Medicare Provider to apply with this type and specialty"&amp;""&amp;CHAR(10), ""),IF(BN40="Y", CHAR(10), ""),"You must submit the following documents: "&amp;""&amp;CHAR(10),IF(K40&lt;&gt;"", "&gt;"&amp;""&amp;K40&amp;""&amp;CHAR(10), ""), IF(L40&lt;&gt;"", "&gt;"&amp;""&amp;L40&amp;""&amp;CHAR(10), ""),IF(W40&lt;&gt;"", "&gt;"&amp;""&amp;W40&amp;""&amp;CHAR(10), ""),IF(N40&lt;&gt;"", "&gt;"&amp;""&amp;N40&amp;""&amp;CHAR(10), ""),IF(O40&lt;&gt;"", "&gt;"&amp;""&amp;O40&amp;""&amp;CHAR(10), ""),IF(M40&lt;&gt;"", "&gt;"&amp;""&amp;M40&amp;""&amp;CHAR(10), ""),IF(AI40&lt;&gt;"", "&gt;"&amp;""&amp;AI40&amp;""&amp;CHAR(10), ""),IF(P40&lt;&gt;"", "&gt;"&amp;""&amp;P40&amp;""&amp;CHAR(10), ""),IF(Q40&lt;&gt;"", "&gt;"&amp;""&amp;Q40&amp;""&amp;CHAR(10), ""),IF(R40&lt;&gt;"", "&gt;"&amp;""&amp;R40&amp;""&amp;CHAR(10), Search!C45),IF(S40&lt;&gt;"", "&gt;"&amp;""&amp;S40&amp;""&amp;CHAR(10), ""),IF(T40&lt;&gt;"", "&gt;"&amp;""&amp;T40&amp;""&amp;CHAR(10), ""),IF(U40&lt;&gt;"", "&gt;"&amp;""&amp;U40&amp;""&amp;CHAR(10), ""),IF(V40&lt;&gt;"", "&gt;"&amp;""&amp;V40&amp;""&amp;CHAR(10), ""),IF(X40&lt;&gt;"", "&gt;"&amp;""&amp;X40&amp;""&amp;CHAR(10), ""),IF(Y40&lt;&gt;"", "&gt;"&amp;""&amp;Y40&amp;""&amp;CHAR(10), ""),IF(AA40&lt;&gt;"", "&gt;"&amp;""&amp;AA40&amp;""&amp;CHAR(10), ""),IF(AB40&lt;&gt;"", "&gt;"&amp;""&amp;AB40&amp;""&amp;CHAR(10), ""),IF(AC40&lt;&gt;"", "&gt;"&amp;""&amp;AC40&amp;""&amp;CHAR(10), ""),IF(AD40&lt;&gt;"", "&gt;"&amp;""&amp;AD40&amp;""&amp;CHAR(10), ""),IF(AE40&lt;&gt;"", "&gt;"&amp;""&amp;AE40&amp;""&amp;CHAR(10), ""),IF(AF40&lt;&gt;"", "&gt;"&amp;""&amp;AF40&amp;""&amp;CHAR(10), ""),IF(AG40&lt;&gt;"", "&gt;"&amp;""&amp;AG40&amp;""&amp;CHAR(10), ""),IF(AH40&lt;&gt;"", "&gt;"&amp;""&amp;AH40&amp;""&amp;CHAR(10), ""),IF(AJ40&lt;&gt;"", "&gt;"&amp;""&amp;AJ40&amp;""&amp;CHAR(10), ""),IF(AK40&lt;&gt;"", "&gt;"&amp;""&amp;AK40&amp;""&amp;CHAR(10), ""),IF(AL40&lt;&gt;"", "&gt;"&amp;""&amp;AL40&amp;""&amp;CHAR(10), ""),IF(AM40&lt;&gt;"", "&gt;"&amp;""&amp;AM40&amp;""&amp;CHAR(10), ""),IF(AN40&lt;&gt;"", "&gt;"&amp;""&amp;AN40&amp;""&amp;CHAR(10), ""),IF(AP40&lt;&gt;"", "&gt;"&amp;""&amp;AP40&amp;""&amp;CHAR(10), ""),IF(AR40&lt;&gt;"", "&gt;"&amp;""&amp;AR40&amp;""&amp;CHAR(10), ""),IF(AS40&lt;&gt;"", "&gt;"&amp;""&amp;AS40&amp;""&amp;CHAR(10), ""),IF(AT40&lt;&gt;"", "&gt;"&amp;""&amp;AT40&amp;""&amp;CHAR(10), ""),IF(AV40&lt;&gt;"", "&gt;"&amp;""&amp;AV40&amp;""&amp;CHAR(10), ""),IF(AW40&lt;&gt;"", "&gt;"&amp;""&amp;AW40&amp;""&amp;CHAR(10), ""),IF(AX40&lt;&gt;"", "&gt;"&amp;""&amp;AX40&amp;""&amp;CHAR(10), ""),IF(AU40&lt;&gt;"", "&gt;"&amp;""&amp;AU40&amp;""&amp;CHAR(10), ""),IF(AZ40&lt;&gt;"", "&gt;"&amp;""&amp;AZ40&amp;""&amp;CHAR(10), ""),IF(BA40&lt;&gt;"", "&gt;"&amp;""&amp;BA40&amp;""&amp;CHAR(10), ""),IF(BB40&lt;&gt;"", "&gt;"&amp;""&amp;BB40&amp;""&amp;CHAR(10), ""),IF(BC40&lt;&gt;"", "&gt;"&amp;""&amp;BC40&amp;""&amp;CHAR(10), ""),IF(BD40&lt;&gt;"", "&gt;"&amp;""&amp;BD40&amp;""&amp;CHAR(10), ""),IF(BG40&lt;&gt;"", "&gt;"&amp;""&amp;BG40&amp;""&amp;CHAR(10), ""),IF(BE40&lt;&gt;"", "&gt;"&amp;""&amp;BE40&amp;""&amp;CHAR(10), ""),IF(BF40&lt;&gt;"", "&gt;"&amp;""&amp;BF40&amp;""&amp;CHAR(10), ""),IF(BH40&lt;&gt;"", "&gt;"&amp;""&amp;BH40&amp;""&amp;CHAR(10), ""),IF(BI40&lt;&gt;"", "&gt;"&amp;""&amp;BI40&amp;""&amp;CHAR(10), ""),IF(BJ40&lt;&gt;"", "&gt;"&amp;""&amp;BJ40&amp;""&amp;CHAR(10), ""),IF(BK40&lt;&gt;"", "&gt;"&amp;""&amp;BK40&amp;""&amp;CHAR(10), ""),IF(BL40&lt;&gt;"", "&gt;"&amp;""&amp;BL40&amp;""&amp;CHAR(10), ""),IF(AY40&lt;&gt;"", "&gt;"&amp;""&amp;AY40&amp;""&amp;CHAR(10), ""),IF(BM40&lt;&gt;"", "&gt;"&amp;""&amp;BM40,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1" spans="1:67" ht="22.35" customHeight="1" x14ac:dyDescent="0.25">
      <c r="A41" s="27" t="str">
        <f>Matrix!A41</f>
        <v>01P3</v>
      </c>
      <c r="B41" s="27" t="str">
        <f>Matrix!B41</f>
        <v>01</v>
      </c>
      <c r="C41" s="27" t="str">
        <f>Matrix!C41</f>
        <v>Physician, MD (Solo Practitioner)</v>
      </c>
      <c r="D41" s="27" t="str">
        <f>Matrix!D41</f>
        <v>P3</v>
      </c>
      <c r="E41" s="27" t="str">
        <f>Matrix!E41</f>
        <v>Physical Medicine</v>
      </c>
      <c r="F41" s="27" t="str">
        <f>Matrix!F41</f>
        <v>BF</v>
      </c>
      <c r="G41" s="27" t="str">
        <f>Matrix!G41</f>
        <v>X</v>
      </c>
      <c r="H41" s="27" t="str">
        <f>Matrix!H41</f>
        <v>I</v>
      </c>
      <c r="I41" s="27" t="str">
        <f>Matrix!I41</f>
        <v>N</v>
      </c>
      <c r="J41" s="27" t="str">
        <f>Matrix!J41</f>
        <v>X</v>
      </c>
      <c r="K41" s="27" t="str">
        <f>IF(Matrix!K41="Y", K$1, IF(Matrix!K41="O", "Optional: "&amp;""&amp;K$1, IF(Matrix!K41="C", Table1[[#This Row],[Clarifying Text for Attachment and Checklist
]], "")))</f>
        <v>License: General</v>
      </c>
      <c r="L41" s="27" t="str">
        <f>IF(Matrix!L41="Y", L$1, IF(Matrix!L41="O", "Optional: "&amp;""&amp;L$1, ""))</f>
        <v/>
      </c>
      <c r="M41" s="27" t="str">
        <f>IF(Matrix!M41="Y", M$1, IF(Matrix!M41="O", "Optional: "&amp;""&amp;M$1, ""))</f>
        <v/>
      </c>
      <c r="N41" s="27" t="str">
        <f>IF(Matrix!N41="Y", N$1, IF(Matrix!N41="O", "Optional: "&amp;""&amp;N$1, ""))</f>
        <v/>
      </c>
      <c r="O41" s="27" t="str">
        <f>IF(Matrix!O41="Y", O$1, IF(Matrix!O41="O", "Optional: "&amp;""&amp;O$1, ""))</f>
        <v/>
      </c>
      <c r="P41" s="27" t="str">
        <f>IF(Matrix!P41="Y", P$1, IF(Matrix!P41="O", "Optional: "&amp;""&amp;P$1, ""))</f>
        <v/>
      </c>
      <c r="Q41" s="27" t="str">
        <f>IF(Matrix!Q41="Y", Q$1, IF(Matrix!Q41="O", "Optional: "&amp;""&amp;Q$1, ""))</f>
        <v/>
      </c>
      <c r="R41" s="27" t="str">
        <f>IF(Matrix!R41="Y", R$1, IF(Matrix!R41="O", "Optional: "&amp;""&amp;R$1, ""))</f>
        <v/>
      </c>
      <c r="S41" s="27" t="str">
        <f>IF(Matrix!S41="Y", S$1, IF(Matrix!S41="O", "Optional: "&amp;""&amp;S$1, ""))</f>
        <v/>
      </c>
      <c r="T41" s="27" t="str">
        <f>IF(Matrix!T41="Y", T$1, IF(Matrix!T41="O", "Optional: "&amp;""&amp;T$1, ""))</f>
        <v/>
      </c>
      <c r="U41" s="27" t="str">
        <f>IF(Matrix!U41="Y", U$1, IF(Matrix!U41="O", "Optional: "&amp;""&amp;U$1, ""))</f>
        <v/>
      </c>
      <c r="V41" s="27" t="str">
        <f>IF(Matrix!V41="Y", V$1, IF(Matrix!V41="O", "Optional: "&amp;""&amp;V$1, ""))</f>
        <v/>
      </c>
      <c r="W41" s="27" t="str">
        <f>IF(Matrix!W41="Y", W$1, IF(Matrix!W41="O", "Optional: "&amp;""&amp;W$1, ""))</f>
        <v/>
      </c>
      <c r="X41" s="27" t="str">
        <f>IF(Matrix!X41="Y", X$1, IF(Matrix!X41="O", "Optional: "&amp;""&amp;X$1, ""))</f>
        <v/>
      </c>
      <c r="Y41" s="27" t="str">
        <f>IF(Matrix!Y41="Y", Y$1, IF(Matrix!Y41="O", "Optional: "&amp;""&amp;Y$1, ""))</f>
        <v/>
      </c>
      <c r="AA41" s="27" t="str">
        <f>IF(Matrix!AA41="Y", AA$1, IF(Matrix!AA41="O", "Optional: "&amp;""&amp;AA$1, ""))</f>
        <v/>
      </c>
      <c r="AB41" s="27" t="str">
        <f>IF(Matrix!AB41="Y", AB$1, IF(Matrix!AB41="O", "Optional: "&amp;""&amp;AB$1, ""))</f>
        <v/>
      </c>
      <c r="AC41" s="27" t="str">
        <f>IF(Matrix!AC41="Y", AC$1, IF(Matrix!AC41="O", "Optional: "&amp;""&amp;AC$1, ""))</f>
        <v/>
      </c>
      <c r="AD41" s="27" t="str">
        <f>IF(Matrix!AD41="Y", AD$1, IF(Matrix!AD41="O", "Optional: "&amp;""&amp;AD$1, ""))</f>
        <v/>
      </c>
      <c r="AE41" s="27" t="str">
        <f>IF(Matrix!AE41="Y", AE$1, IF(Matrix!AE41="O", "Optional: "&amp;""&amp;AE$1, ""))</f>
        <v/>
      </c>
      <c r="AF41" s="27" t="str">
        <f>IF(Matrix!AF41="Y", AF$1, IF(Matrix!AF41="O", "Optional: "&amp;""&amp;AF$1, ""))</f>
        <v/>
      </c>
      <c r="AG41" s="27" t="str">
        <f>IF(Matrix!AG41="Y", AG$1, IF(Matrix!AG41="O", "Optional: "&amp;""&amp;AG$1, ""))</f>
        <v/>
      </c>
      <c r="AH41" s="27" t="str">
        <f>IF(Matrix!AH41="Y", AH$1, IF(Matrix!AH41="O", "Optional: "&amp;""&amp;AH$1, ""))</f>
        <v/>
      </c>
      <c r="AI41" s="27" t="str">
        <f>IF(Matrix!AI41="Y", AI$1, IF(Matrix!AI41="O", "Optional: "&amp;""&amp;AI$1, ""))</f>
        <v/>
      </c>
      <c r="AJ41" s="27" t="str">
        <f>IF(Matrix!AJ41="Y", AJ$1, IF(Matrix!AJ41="O", "Optional: "&amp;""&amp;AJ$1, ""))</f>
        <v/>
      </c>
      <c r="AK41" s="27" t="str">
        <f>IF(Matrix!AK41="Y", AK$1, IF(Matrix!AK41="O", "Optional: "&amp;""&amp;AK$1, ""))</f>
        <v/>
      </c>
      <c r="AL41" s="27" t="str">
        <f>IF(Matrix!AL41="Y", AL$1, IF(Matrix!AL41="O", "Optional: "&amp;""&amp;AL$1, ""))</f>
        <v/>
      </c>
      <c r="AM41" s="27" t="str">
        <f>IF(Matrix!AM41="Y", AM$1, IF(Matrix!AM41="O", "Optional: "&amp;""&amp;AM$1, ""))</f>
        <v/>
      </c>
      <c r="AN41" s="27" t="str">
        <f>IF(Matrix!AN41="Y", AN$1, IF(Matrix!AN41="O", "Optional: "&amp;""&amp;AN$1, ""))</f>
        <v/>
      </c>
      <c r="AO41" s="27" t="str">
        <f>IF(Matrix!AO41="Y", AO$1, IF(Matrix!AO41="O", "Optional: "&amp;""&amp;AO$1, ""))</f>
        <v/>
      </c>
      <c r="AP41" s="27" t="str">
        <f>IF(Matrix!AP41="Y", AP$1, IF(Matrix!AP41="O", "Optional: "&amp;""&amp;AP$1, ""))</f>
        <v/>
      </c>
      <c r="AR41" s="27" t="str">
        <f>IF(Matrix!AR41="Y", AR$1, IF(Matrix!AR41="O", "Optional: "&amp;""&amp;AR$1, ""))</f>
        <v/>
      </c>
      <c r="AS41" s="27" t="str">
        <f>IF(Matrix!AS41="Y", AS$1, IF(Matrix!AS41="O", "Optional: "&amp;""&amp;AS$1, ""))</f>
        <v/>
      </c>
      <c r="AT41" s="27" t="str">
        <f>IF(Matrix!AT41="Y", AT$1, IF(Matrix!AT41="C", AT$1&amp;""&amp;": Required for all groups who use a Board of Directors", ""))</f>
        <v/>
      </c>
      <c r="AU41" s="27" t="str">
        <f>IF(Matrix!AU41="Y", AU$1, IF(Matrix!AU41="O", "Optional: "&amp;""&amp;AU$1, ""))</f>
        <v/>
      </c>
      <c r="AW41" s="27" t="str">
        <f>IF(Matrix!AW41="Y", AW$1, IF(Matrix!AW41="O", "Optional: "&amp;""&amp;AW$1, ""))</f>
        <v>Optional: DEA</v>
      </c>
      <c r="AX41" s="27" t="str">
        <f>IF(Matrix!AX41="Y", AX$1, IF(Matrix!AX41="O", "Optional: "&amp;""&amp;AX$1, ""))</f>
        <v/>
      </c>
      <c r="AY41" s="27" t="str">
        <f>IF(Matrix!AY41="Y", AY$1, IF(Matrix!AY41="E", "Group: "&amp;""&amp;AY$1, ""))</f>
        <v>Group: EFT with Voided Check / Bank Letter</v>
      </c>
      <c r="AZ41" s="27" t="str">
        <f>IF(Matrix!AZ41="Y", AZ$1, IF(Matrix!AZ41="O", "Optional: "&amp;""&amp;AZ$1, ""))</f>
        <v/>
      </c>
      <c r="BA41" s="27" t="str">
        <f>IF(Matrix!BA41="Y", BA$1, IF(Matrix!BA41="O", "Optional: "&amp;""&amp;BA$1, ""))</f>
        <v/>
      </c>
      <c r="BB41" s="27" t="str">
        <f>IF(Matrix!BB41="Y", BB$1, IF(Matrix!BB41="O", "Optional: "&amp;""&amp;BB$1, ""))</f>
        <v>Optional: Fluoride</v>
      </c>
      <c r="BC41" s="27" t="str">
        <f>IF(Matrix!BC41="Y", BC$1, IF(Matrix!BC41="O", "Optional: "&amp;""&amp;BC$1, IF(Matrix!BC41="R", "Groups Only: "&amp;""&amp;BC$1, "")))</f>
        <v/>
      </c>
      <c r="BD41" s="27" t="str">
        <f>IF(Matrix!BD41="Y", BD$1, IF(Matrix!BD41="O", "Optional: "&amp;""&amp;BD$1, ""))</f>
        <v/>
      </c>
      <c r="BE41" s="27" t="str">
        <f>IF(Matrix!BE41="Y", BE$1, IF(Matrix!BE41="O", "Optional: "&amp;""&amp;BE$1, IF(Matrix!BE41="C", Matrix!BZ41, "")))</f>
        <v/>
      </c>
      <c r="BF41" s="27" t="str">
        <f>IF(Matrix!BF41="Y", BF$1, IF(Matrix!BF41="O", "Optional: "&amp;""&amp;BF$1, ""))</f>
        <v/>
      </c>
      <c r="BG41" s="27" t="str">
        <f>IF(Matrix!BG41="Y", BG$1, IF(Matrix!BG41="O", "Optional: "&amp;""&amp;BG$1, ""))</f>
        <v/>
      </c>
      <c r="BH41" s="27" t="str">
        <f>IF(Matrix!BH41="Y", BH$1, IF(Matrix!BH41="O", "Optional: "&amp;""&amp;BH$1, ""))</f>
        <v/>
      </c>
      <c r="BI41" s="27" t="str">
        <f>IF(Matrix!BI41="Y", BI$1, IF(Matrix!BI41="O", "Optional: "&amp;""&amp;BI$1, IF(Matrix!BI41="E",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1" s="27" t="str">
        <f>IF(Matrix!BJ41="Y", BJ$1, IF(Matrix!BJ41="O", "Optional: "&amp;""&amp;BJ$1, ""))</f>
        <v/>
      </c>
      <c r="BK41" s="27" t="str">
        <f>IF(Matrix!BK41="Y", BK$1, IF(Matrix!BK41="O", "Optional: "&amp;""&amp;BK$1, ""))</f>
        <v/>
      </c>
      <c r="BL41" s="27" t="str">
        <f>IF(Matrix!BL41="Y", BL$1, IF(Matrix!BL41="O", "Optional: "&amp;""&amp;BL$1, ""))</f>
        <v/>
      </c>
      <c r="BM41" s="27" t="str">
        <f>IF(Matrix!BM41="Y", BM$1, IF(Matrix!BM41="O", "Optional: "&amp;""&amp;BM$1, ""))</f>
        <v>W9</v>
      </c>
      <c r="BN41" s="27" t="str">
        <f>Matrix!BN41</f>
        <v>Y</v>
      </c>
      <c r="BO41" s="29" t="str">
        <f>CONCATENATE(IF(OR(D41="E3",D41="FC"), "THIS IS NOT A STANDALONE SPECIALTY.  YOU MUST ENROLL IN AT LEAST ONE OTHER SPECIALTY IN ADDITION TO THIS."&amp;""&amp;CHAR(10)&amp;""&amp;CHAR(10),""),"You can choose to enroll using one of the following types: "&amp;""&amp;CHAR(10),IF(G41="A", "&gt;Atypical"&amp;""&amp;CHAR(10), ""),IF(H41="I", "&gt;Individual"&amp;""&amp;CHAR(10), ""),IF(I41="N", "&gt;Individual within a Group"&amp;""&amp;CHAR(10), ""),IF(J41="G", "&gt;Group"&amp;""&amp;CHAR(10), ""),CHAR(10),IF(BN41="Y", "You must be a Medicare Provider to apply with this type and specialty"&amp;""&amp;CHAR(10), ""),IF(BN41="Y", CHAR(10), ""),"You must submit the following documents: "&amp;""&amp;CHAR(10),IF(K41&lt;&gt;"", "&gt;"&amp;""&amp;K41&amp;""&amp;CHAR(10), ""), IF(L41&lt;&gt;"", "&gt;"&amp;""&amp;L41&amp;""&amp;CHAR(10), ""),IF(W41&lt;&gt;"", "&gt;"&amp;""&amp;W41&amp;""&amp;CHAR(10), ""),IF(N41&lt;&gt;"", "&gt;"&amp;""&amp;N41&amp;""&amp;CHAR(10), ""),IF(O41&lt;&gt;"", "&gt;"&amp;""&amp;O41&amp;""&amp;CHAR(10), ""),IF(M41&lt;&gt;"", "&gt;"&amp;""&amp;M41&amp;""&amp;CHAR(10), ""),IF(AI41&lt;&gt;"", "&gt;"&amp;""&amp;AI41&amp;""&amp;CHAR(10), ""),IF(P41&lt;&gt;"", "&gt;"&amp;""&amp;P41&amp;""&amp;CHAR(10), ""),IF(Q41&lt;&gt;"", "&gt;"&amp;""&amp;Q41&amp;""&amp;CHAR(10), ""),IF(R41&lt;&gt;"", "&gt;"&amp;""&amp;R41&amp;""&amp;CHAR(10), Search!C46),IF(S41&lt;&gt;"", "&gt;"&amp;""&amp;S41&amp;""&amp;CHAR(10), ""),IF(T41&lt;&gt;"", "&gt;"&amp;""&amp;T41&amp;""&amp;CHAR(10), ""),IF(U41&lt;&gt;"", "&gt;"&amp;""&amp;U41&amp;""&amp;CHAR(10), ""),IF(V41&lt;&gt;"", "&gt;"&amp;""&amp;V41&amp;""&amp;CHAR(10), ""),IF(X41&lt;&gt;"", "&gt;"&amp;""&amp;X41&amp;""&amp;CHAR(10), ""),IF(Y41&lt;&gt;"", "&gt;"&amp;""&amp;Y41&amp;""&amp;CHAR(10), ""),IF(AA41&lt;&gt;"", "&gt;"&amp;""&amp;AA41&amp;""&amp;CHAR(10), ""),IF(AB41&lt;&gt;"", "&gt;"&amp;""&amp;AB41&amp;""&amp;CHAR(10), ""),IF(AC41&lt;&gt;"", "&gt;"&amp;""&amp;AC41&amp;""&amp;CHAR(10), ""),IF(AD41&lt;&gt;"", "&gt;"&amp;""&amp;AD41&amp;""&amp;CHAR(10), ""),IF(AE41&lt;&gt;"", "&gt;"&amp;""&amp;AE41&amp;""&amp;CHAR(10), ""),IF(AF41&lt;&gt;"", "&gt;"&amp;""&amp;AF41&amp;""&amp;CHAR(10), ""),IF(AG41&lt;&gt;"", "&gt;"&amp;""&amp;AG41&amp;""&amp;CHAR(10), ""),IF(AH41&lt;&gt;"", "&gt;"&amp;""&amp;AH41&amp;""&amp;CHAR(10), ""),IF(AJ41&lt;&gt;"", "&gt;"&amp;""&amp;AJ41&amp;""&amp;CHAR(10), ""),IF(AK41&lt;&gt;"", "&gt;"&amp;""&amp;AK41&amp;""&amp;CHAR(10), ""),IF(AL41&lt;&gt;"", "&gt;"&amp;""&amp;AL41&amp;""&amp;CHAR(10), ""),IF(AM41&lt;&gt;"", "&gt;"&amp;""&amp;AM41&amp;""&amp;CHAR(10), ""),IF(AN41&lt;&gt;"", "&gt;"&amp;""&amp;AN41&amp;""&amp;CHAR(10), ""),IF(AP41&lt;&gt;"", "&gt;"&amp;""&amp;AP41&amp;""&amp;CHAR(10), ""),IF(AR41&lt;&gt;"", "&gt;"&amp;""&amp;AR41&amp;""&amp;CHAR(10), ""),IF(AS41&lt;&gt;"", "&gt;"&amp;""&amp;AS41&amp;""&amp;CHAR(10), ""),IF(AT41&lt;&gt;"", "&gt;"&amp;""&amp;AT41&amp;""&amp;CHAR(10), ""),IF(AV41&lt;&gt;"", "&gt;"&amp;""&amp;AV41&amp;""&amp;CHAR(10), ""),IF(AW41&lt;&gt;"", "&gt;"&amp;""&amp;AW41&amp;""&amp;CHAR(10), ""),IF(AX41&lt;&gt;"", "&gt;"&amp;""&amp;AX41&amp;""&amp;CHAR(10), ""),IF(AU41&lt;&gt;"", "&gt;"&amp;""&amp;AU41&amp;""&amp;CHAR(10), ""),IF(AZ41&lt;&gt;"", "&gt;"&amp;""&amp;AZ41&amp;""&amp;CHAR(10), ""),IF(BA41&lt;&gt;"", "&gt;"&amp;""&amp;BA41&amp;""&amp;CHAR(10), ""),IF(BB41&lt;&gt;"", "&gt;"&amp;""&amp;BB41&amp;""&amp;CHAR(10), ""),IF(BC41&lt;&gt;"", "&gt;"&amp;""&amp;BC41&amp;""&amp;CHAR(10), ""),IF(BD41&lt;&gt;"", "&gt;"&amp;""&amp;BD41&amp;""&amp;CHAR(10), ""),IF(BG41&lt;&gt;"", "&gt;"&amp;""&amp;BG41&amp;""&amp;CHAR(10), ""),IF(BE41&lt;&gt;"", "&gt;"&amp;""&amp;BE41&amp;""&amp;CHAR(10), ""),IF(BF41&lt;&gt;"", "&gt;"&amp;""&amp;BF41&amp;""&amp;CHAR(10), ""),IF(BH41&lt;&gt;"", "&gt;"&amp;""&amp;BH41&amp;""&amp;CHAR(10), ""),IF(BI41&lt;&gt;"", "&gt;"&amp;""&amp;BI41&amp;""&amp;CHAR(10), ""),IF(BJ41&lt;&gt;"", "&gt;"&amp;""&amp;BJ41&amp;""&amp;CHAR(10), ""),IF(BK41&lt;&gt;"", "&gt;"&amp;""&amp;BK41&amp;""&amp;CHAR(10), ""),IF(BL41&lt;&gt;"", "&gt;"&amp;""&amp;BL41&amp;""&amp;CHAR(10), ""),IF(AY41&lt;&gt;"", "&gt;"&amp;""&amp;AY41&amp;""&amp;CHAR(10), ""),IF(BM41&lt;&gt;"", "&gt;"&amp;""&amp;BM41,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2" spans="1:67" ht="22.35" customHeight="1" x14ac:dyDescent="0.25">
      <c r="A42" s="27" t="str">
        <f>Matrix!A42</f>
        <v>01P5</v>
      </c>
      <c r="B42" s="27" t="str">
        <f>Matrix!B42</f>
        <v>01</v>
      </c>
      <c r="C42" s="27" t="str">
        <f>Matrix!C42</f>
        <v>Physician, MD (Solo Practitioner)</v>
      </c>
      <c r="D42" s="27" t="str">
        <f>Matrix!D42</f>
        <v>P5</v>
      </c>
      <c r="E42" s="27" t="str">
        <f>Matrix!E42</f>
        <v>Psychiatry Child</v>
      </c>
      <c r="F42" s="27" t="str">
        <f>Matrix!F42</f>
        <v>BF</v>
      </c>
      <c r="G42" s="27" t="str">
        <f>Matrix!G42</f>
        <v>X</v>
      </c>
      <c r="H42" s="27" t="str">
        <f>Matrix!H42</f>
        <v>I</v>
      </c>
      <c r="I42" s="27" t="str">
        <f>Matrix!I42</f>
        <v>N</v>
      </c>
      <c r="J42" s="27" t="str">
        <f>Matrix!J42</f>
        <v>X</v>
      </c>
      <c r="K42" s="27" t="str">
        <f>IF(Matrix!K42="Y", K$1, IF(Matrix!K42="O", "Optional: "&amp;""&amp;K$1, IF(Matrix!K42="C", Table1[[#This Row],[Clarifying Text for Attachment and Checklist
]], "")))</f>
        <v>License: General</v>
      </c>
      <c r="L42" s="27" t="str">
        <f>IF(Matrix!L42="Y", L$1, IF(Matrix!L42="O", "Optional: "&amp;""&amp;L$1, ""))</f>
        <v/>
      </c>
      <c r="M42" s="27" t="str">
        <f>IF(Matrix!M42="Y", M$1, IF(Matrix!M42="O", "Optional: "&amp;""&amp;M$1, ""))</f>
        <v/>
      </c>
      <c r="N42" s="27" t="str">
        <f>IF(Matrix!N42="Y", N$1, IF(Matrix!N42="O", "Optional: "&amp;""&amp;N$1, ""))</f>
        <v/>
      </c>
      <c r="O42" s="27" t="str">
        <f>IF(Matrix!O42="Y", O$1, IF(Matrix!O42="O", "Optional: "&amp;""&amp;O$1, ""))</f>
        <v/>
      </c>
      <c r="P42" s="27" t="str">
        <f>IF(Matrix!P42="Y", P$1, IF(Matrix!P42="O", "Optional: "&amp;""&amp;P$1, ""))</f>
        <v/>
      </c>
      <c r="Q42" s="27" t="str">
        <f>IF(Matrix!Q42="Y", Q$1, IF(Matrix!Q42="O", "Optional: "&amp;""&amp;Q$1, ""))</f>
        <v/>
      </c>
      <c r="R42" s="27" t="str">
        <f>IF(Matrix!R42="Y", R$1, IF(Matrix!R42="O", "Optional: "&amp;""&amp;R$1, ""))</f>
        <v/>
      </c>
      <c r="S42" s="27" t="str">
        <f>IF(Matrix!S42="Y", S$1, IF(Matrix!S42="O", "Optional: "&amp;""&amp;S$1, ""))</f>
        <v/>
      </c>
      <c r="T42" s="27" t="str">
        <f>IF(Matrix!T42="Y", T$1, IF(Matrix!T42="O", "Optional: "&amp;""&amp;T$1, ""))</f>
        <v/>
      </c>
      <c r="U42" s="27" t="str">
        <f>IF(Matrix!U42="Y", U$1, IF(Matrix!U42="O", "Optional: "&amp;""&amp;U$1, ""))</f>
        <v/>
      </c>
      <c r="V42" s="27" t="str">
        <f>IF(Matrix!V42="Y", V$1, IF(Matrix!V42="O", "Optional: "&amp;""&amp;V$1, ""))</f>
        <v/>
      </c>
      <c r="W42" s="27" t="str">
        <f>IF(Matrix!W42="Y", W$1, IF(Matrix!W42="O", "Optional: "&amp;""&amp;W$1, ""))</f>
        <v/>
      </c>
      <c r="X42" s="27" t="str">
        <f>IF(Matrix!X42="Y", X$1, IF(Matrix!X42="O", "Optional: "&amp;""&amp;X$1, ""))</f>
        <v/>
      </c>
      <c r="Y42" s="27" t="str">
        <f>IF(Matrix!Y42="Y", Y$1, IF(Matrix!Y42="O", "Optional: "&amp;""&amp;Y$1, ""))</f>
        <v/>
      </c>
      <c r="AA42" s="27" t="str">
        <f>IF(Matrix!AA42="Y", AA$1, IF(Matrix!AA42="O", "Optional: "&amp;""&amp;AA$1, ""))</f>
        <v/>
      </c>
      <c r="AB42" s="27" t="str">
        <f>IF(Matrix!AB42="Y", AB$1, IF(Matrix!AB42="O", "Optional: "&amp;""&amp;AB$1, ""))</f>
        <v/>
      </c>
      <c r="AC42" s="27" t="str">
        <f>IF(Matrix!AC42="Y", AC$1, IF(Matrix!AC42="O", "Optional: "&amp;""&amp;AC$1, ""))</f>
        <v/>
      </c>
      <c r="AD42" s="27" t="str">
        <f>IF(Matrix!AD42="Y", AD$1, IF(Matrix!AD42="O", "Optional: "&amp;""&amp;AD$1, ""))</f>
        <v/>
      </c>
      <c r="AE42" s="27" t="str">
        <f>IF(Matrix!AE42="Y", AE$1, IF(Matrix!AE42="O", "Optional: "&amp;""&amp;AE$1, ""))</f>
        <v/>
      </c>
      <c r="AF42" s="27" t="str">
        <f>IF(Matrix!AF42="Y", AF$1, IF(Matrix!AF42="O", "Optional: "&amp;""&amp;AF$1, ""))</f>
        <v/>
      </c>
      <c r="AG42" s="27" t="str">
        <f>IF(Matrix!AG42="Y", AG$1, IF(Matrix!AG42="O", "Optional: "&amp;""&amp;AG$1, ""))</f>
        <v/>
      </c>
      <c r="AH42" s="27" t="str">
        <f>IF(Matrix!AH42="Y", AH$1, IF(Matrix!AH42="O", "Optional: "&amp;""&amp;AH$1, ""))</f>
        <v/>
      </c>
      <c r="AI42" s="27" t="str">
        <f>IF(Matrix!AI42="Y", AI$1, IF(Matrix!AI42="O", "Optional: "&amp;""&amp;AI$1, ""))</f>
        <v/>
      </c>
      <c r="AJ42" s="27" t="str">
        <f>IF(Matrix!AJ42="Y", AJ$1, IF(Matrix!AJ42="O", "Optional: "&amp;""&amp;AJ$1, ""))</f>
        <v/>
      </c>
      <c r="AK42" s="27" t="str">
        <f>IF(Matrix!AK42="Y", AK$1, IF(Matrix!AK42="O", "Optional: "&amp;""&amp;AK$1, ""))</f>
        <v/>
      </c>
      <c r="AL42" s="27" t="str">
        <f>IF(Matrix!AL42="Y", AL$1, IF(Matrix!AL42="O", "Optional: "&amp;""&amp;AL$1, ""))</f>
        <v/>
      </c>
      <c r="AM42" s="27" t="str">
        <f>IF(Matrix!AM42="Y", AM$1, IF(Matrix!AM42="O", "Optional: "&amp;""&amp;AM$1, ""))</f>
        <v/>
      </c>
      <c r="AN42" s="27" t="str">
        <f>IF(Matrix!AN42="Y", AN$1, IF(Matrix!AN42="O", "Optional: "&amp;""&amp;AN$1, ""))</f>
        <v/>
      </c>
      <c r="AO42" s="27" t="str">
        <f>IF(Matrix!AO42="Y", AO$1, IF(Matrix!AO42="O", "Optional: "&amp;""&amp;AO$1, ""))</f>
        <v/>
      </c>
      <c r="AP42" s="27" t="str">
        <f>IF(Matrix!AP42="Y", AP$1, IF(Matrix!AP42="O", "Optional: "&amp;""&amp;AP$1, ""))</f>
        <v/>
      </c>
      <c r="AR42" s="27" t="str">
        <f>IF(Matrix!AR42="Y", AR$1, IF(Matrix!AR42="O", "Optional: "&amp;""&amp;AR$1, ""))</f>
        <v/>
      </c>
      <c r="AS42" s="27" t="str">
        <f>IF(Matrix!AS42="Y", AS$1, IF(Matrix!AS42="O", "Optional: "&amp;""&amp;AS$1, ""))</f>
        <v/>
      </c>
      <c r="AT42" s="27" t="str">
        <f>IF(Matrix!AT42="Y", AT$1, IF(Matrix!AT42="C", AT$1&amp;""&amp;": Required for all groups who use a Board of Directors", ""))</f>
        <v/>
      </c>
      <c r="AU42" s="27" t="str">
        <f>IF(Matrix!AU42="Y", AU$1, IF(Matrix!AU42="O", "Optional: "&amp;""&amp;AU$1, ""))</f>
        <v/>
      </c>
      <c r="AW42" s="27" t="str">
        <f>IF(Matrix!AW42="Y", AW$1, IF(Matrix!AW42="O", "Optional: "&amp;""&amp;AW$1, ""))</f>
        <v>Optional: DEA</v>
      </c>
      <c r="AX42" s="27" t="str">
        <f>IF(Matrix!AX42="Y", AX$1, IF(Matrix!AX42="O", "Optional: "&amp;""&amp;AX$1, ""))</f>
        <v/>
      </c>
      <c r="AY42" s="27" t="str">
        <f>IF(Matrix!AY42="Y", AY$1, IF(Matrix!AY42="E", "Group: "&amp;""&amp;AY$1, ""))</f>
        <v>Group: EFT with Voided Check / Bank Letter</v>
      </c>
      <c r="AZ42" s="27" t="str">
        <f>IF(Matrix!AZ42="Y", AZ$1, IF(Matrix!AZ42="O", "Optional: "&amp;""&amp;AZ$1, ""))</f>
        <v/>
      </c>
      <c r="BA42" s="27" t="str">
        <f>IF(Matrix!BA42="Y", BA$1, IF(Matrix!BA42="O", "Optional: "&amp;""&amp;BA$1, ""))</f>
        <v/>
      </c>
      <c r="BB42" s="27" t="str">
        <f>IF(Matrix!BB42="Y", BB$1, IF(Matrix!BB42="O", "Optional: "&amp;""&amp;BB$1, ""))</f>
        <v>Optional: Fluoride</v>
      </c>
      <c r="BC42" s="27" t="str">
        <f>IF(Matrix!BC42="Y", BC$1, IF(Matrix!BC42="O", "Optional: "&amp;""&amp;BC$1, IF(Matrix!BC42="R", "Groups Only: "&amp;""&amp;BC$1, "")))</f>
        <v/>
      </c>
      <c r="BD42" s="27" t="str">
        <f>IF(Matrix!BD42="Y", BD$1, IF(Matrix!BD42="O", "Optional: "&amp;""&amp;BD$1, ""))</f>
        <v/>
      </c>
      <c r="BE42" s="27" t="str">
        <f>IF(Matrix!BE42="Y", BE$1, IF(Matrix!BE42="O", "Optional: "&amp;""&amp;BE$1, IF(Matrix!BE42="C", Matrix!BZ42, "")))</f>
        <v/>
      </c>
      <c r="BF42" s="27" t="str">
        <f>IF(Matrix!BF42="Y", BF$1, IF(Matrix!BF42="O", "Optional: "&amp;""&amp;BF$1, ""))</f>
        <v/>
      </c>
      <c r="BG42" s="27" t="str">
        <f>IF(Matrix!BG42="Y", BG$1, IF(Matrix!BG42="O", "Optional: "&amp;""&amp;BG$1, ""))</f>
        <v/>
      </c>
      <c r="BH42" s="27" t="str">
        <f>IF(Matrix!BH42="Y", BH$1, IF(Matrix!BH42="O", "Optional: "&amp;""&amp;BH$1, ""))</f>
        <v/>
      </c>
      <c r="BI42" s="27" t="str">
        <f>IF(Matrix!BI42="Y", BI$1, IF(Matrix!BI42="O", "Optional: "&amp;""&amp;BI$1, IF(Matrix!BI42="E",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2" s="27" t="str">
        <f>IF(Matrix!BJ42="Y", BJ$1, IF(Matrix!BJ42="O", "Optional: "&amp;""&amp;BJ$1, ""))</f>
        <v/>
      </c>
      <c r="BK42" s="27" t="str">
        <f>IF(Matrix!BK42="Y", BK$1, IF(Matrix!BK42="O", "Optional: "&amp;""&amp;BK$1, ""))</f>
        <v/>
      </c>
      <c r="BL42" s="27" t="str">
        <f>IF(Matrix!BL42="Y", BL$1, IF(Matrix!BL42="O", "Optional: "&amp;""&amp;BL$1, ""))</f>
        <v/>
      </c>
      <c r="BM42" s="27" t="str">
        <f>IF(Matrix!BM42="Y", BM$1, IF(Matrix!BM42="O", "Optional: "&amp;""&amp;BM$1, ""))</f>
        <v>W9</v>
      </c>
      <c r="BN42" s="27" t="str">
        <f>Matrix!BN42</f>
        <v>N</v>
      </c>
      <c r="BO42" s="29" t="str">
        <f>CONCATENATE(IF(OR(D42="E3",D42="FC"), "THIS IS NOT A STANDALONE SPECIALTY.  YOU MUST ENROLL IN AT LEAST ONE OTHER SPECIALTY IN ADDITION TO THIS."&amp;""&amp;CHAR(10)&amp;""&amp;CHAR(10),""),"You can choose to enroll using one of the following types: "&amp;""&amp;CHAR(10),IF(G42="A", "&gt;Atypical"&amp;""&amp;CHAR(10), ""),IF(H42="I", "&gt;Individual"&amp;""&amp;CHAR(10), ""),IF(I42="N", "&gt;Individual within a Group"&amp;""&amp;CHAR(10), ""),IF(J42="G", "&gt;Group"&amp;""&amp;CHAR(10), ""),CHAR(10),IF(BN42="Y", "You must be a Medicare Provider to apply with this type and specialty"&amp;""&amp;CHAR(10), ""),IF(BN42="Y", CHAR(10), ""),"You must submit the following documents: "&amp;""&amp;CHAR(10),IF(K42&lt;&gt;"", "&gt;"&amp;""&amp;K42&amp;""&amp;CHAR(10), ""), IF(L42&lt;&gt;"", "&gt;"&amp;""&amp;L42&amp;""&amp;CHAR(10), ""),IF(W42&lt;&gt;"", "&gt;"&amp;""&amp;W42&amp;""&amp;CHAR(10), ""),IF(N42&lt;&gt;"", "&gt;"&amp;""&amp;N42&amp;""&amp;CHAR(10), ""),IF(O42&lt;&gt;"", "&gt;"&amp;""&amp;O42&amp;""&amp;CHAR(10), ""),IF(M42&lt;&gt;"", "&gt;"&amp;""&amp;M42&amp;""&amp;CHAR(10), ""),IF(AI42&lt;&gt;"", "&gt;"&amp;""&amp;AI42&amp;""&amp;CHAR(10), ""),IF(P42&lt;&gt;"", "&gt;"&amp;""&amp;P42&amp;""&amp;CHAR(10), ""),IF(Q42&lt;&gt;"", "&gt;"&amp;""&amp;Q42&amp;""&amp;CHAR(10), ""),IF(R42&lt;&gt;"", "&gt;"&amp;""&amp;R42&amp;""&amp;CHAR(10), Search!C47),IF(S42&lt;&gt;"", "&gt;"&amp;""&amp;S42&amp;""&amp;CHAR(10), ""),IF(T42&lt;&gt;"", "&gt;"&amp;""&amp;T42&amp;""&amp;CHAR(10), ""),IF(U42&lt;&gt;"", "&gt;"&amp;""&amp;U42&amp;""&amp;CHAR(10), ""),IF(V42&lt;&gt;"", "&gt;"&amp;""&amp;V42&amp;""&amp;CHAR(10), ""),IF(X42&lt;&gt;"", "&gt;"&amp;""&amp;X42&amp;""&amp;CHAR(10), ""),IF(Y42&lt;&gt;"", "&gt;"&amp;""&amp;Y42&amp;""&amp;CHAR(10), ""),IF(AA42&lt;&gt;"", "&gt;"&amp;""&amp;AA42&amp;""&amp;CHAR(10), ""),IF(AB42&lt;&gt;"", "&gt;"&amp;""&amp;AB42&amp;""&amp;CHAR(10), ""),IF(AC42&lt;&gt;"", "&gt;"&amp;""&amp;AC42&amp;""&amp;CHAR(10), ""),IF(AD42&lt;&gt;"", "&gt;"&amp;""&amp;AD42&amp;""&amp;CHAR(10), ""),IF(AE42&lt;&gt;"", "&gt;"&amp;""&amp;AE42&amp;""&amp;CHAR(10), ""),IF(AF42&lt;&gt;"", "&gt;"&amp;""&amp;AF42&amp;""&amp;CHAR(10), ""),IF(AG42&lt;&gt;"", "&gt;"&amp;""&amp;AG42&amp;""&amp;CHAR(10), ""),IF(AH42&lt;&gt;"", "&gt;"&amp;""&amp;AH42&amp;""&amp;CHAR(10), ""),IF(AJ42&lt;&gt;"", "&gt;"&amp;""&amp;AJ42&amp;""&amp;CHAR(10), ""),IF(AK42&lt;&gt;"", "&gt;"&amp;""&amp;AK42&amp;""&amp;CHAR(10), ""),IF(AL42&lt;&gt;"", "&gt;"&amp;""&amp;AL42&amp;""&amp;CHAR(10), ""),IF(AM42&lt;&gt;"", "&gt;"&amp;""&amp;AM42&amp;""&amp;CHAR(10), ""),IF(AN42&lt;&gt;"", "&gt;"&amp;""&amp;AN42&amp;""&amp;CHAR(10), ""),IF(AP42&lt;&gt;"", "&gt;"&amp;""&amp;AP42&amp;""&amp;CHAR(10), ""),IF(AR42&lt;&gt;"", "&gt;"&amp;""&amp;AR42&amp;""&amp;CHAR(10), ""),IF(AS42&lt;&gt;"", "&gt;"&amp;""&amp;AS42&amp;""&amp;CHAR(10), ""),IF(AT42&lt;&gt;"", "&gt;"&amp;""&amp;AT42&amp;""&amp;CHAR(10), ""),IF(AV42&lt;&gt;"", "&gt;"&amp;""&amp;AV42&amp;""&amp;CHAR(10), ""),IF(AW42&lt;&gt;"", "&gt;"&amp;""&amp;AW42&amp;""&amp;CHAR(10), ""),IF(AX42&lt;&gt;"", "&gt;"&amp;""&amp;AX42&amp;""&amp;CHAR(10), ""),IF(AU42&lt;&gt;"", "&gt;"&amp;""&amp;AU42&amp;""&amp;CHAR(10), ""),IF(AZ42&lt;&gt;"", "&gt;"&amp;""&amp;AZ42&amp;""&amp;CHAR(10), ""),IF(BA42&lt;&gt;"", "&gt;"&amp;""&amp;BA42&amp;""&amp;CHAR(10), ""),IF(BB42&lt;&gt;"", "&gt;"&amp;""&amp;BB42&amp;""&amp;CHAR(10), ""),IF(BC42&lt;&gt;"", "&gt;"&amp;""&amp;BC42&amp;""&amp;CHAR(10), ""),IF(BD42&lt;&gt;"", "&gt;"&amp;""&amp;BD42&amp;""&amp;CHAR(10), ""),IF(BG42&lt;&gt;"", "&gt;"&amp;""&amp;BG42&amp;""&amp;CHAR(10), ""),IF(BE42&lt;&gt;"", "&gt;"&amp;""&amp;BE42&amp;""&amp;CHAR(10), ""),IF(BF42&lt;&gt;"", "&gt;"&amp;""&amp;BF42&amp;""&amp;CHAR(10), ""),IF(BH42&lt;&gt;"", "&gt;"&amp;""&amp;BH42&amp;""&amp;CHAR(10), ""),IF(BI42&lt;&gt;"", "&gt;"&amp;""&amp;BI42&amp;""&amp;CHAR(10), ""),IF(BJ42&lt;&gt;"", "&gt;"&amp;""&amp;BJ42&amp;""&amp;CHAR(10), ""),IF(BK42&lt;&gt;"", "&gt;"&amp;""&amp;BK42&amp;""&amp;CHAR(10), ""),IF(BL42&lt;&gt;"", "&gt;"&amp;""&amp;BL42&amp;""&amp;CHAR(10), ""),IF(AY42&lt;&gt;"", "&gt;"&amp;""&amp;AY42&amp;""&amp;CHAR(10), ""),IF(BM42&lt;&gt;"", "&gt;"&amp;""&amp;BM42,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3" spans="1:67" ht="22.35" customHeight="1" x14ac:dyDescent="0.25">
      <c r="A43" s="27" t="str">
        <f>Matrix!A43</f>
        <v>01R4</v>
      </c>
      <c r="B43" s="27" t="str">
        <f>Matrix!B43</f>
        <v>01</v>
      </c>
      <c r="C43" s="27" t="str">
        <f>Matrix!C43</f>
        <v>Physician, MD (Solo Practitioner)</v>
      </c>
      <c r="D43" s="27" t="str">
        <f>Matrix!D43</f>
        <v>R4</v>
      </c>
      <c r="E43" s="27" t="str">
        <f>Matrix!E43</f>
        <v>Rheumatology</v>
      </c>
      <c r="F43" s="27" t="str">
        <f>Matrix!F43</f>
        <v>BF</v>
      </c>
      <c r="G43" s="27" t="str">
        <f>Matrix!G43</f>
        <v>X</v>
      </c>
      <c r="H43" s="27" t="str">
        <f>Matrix!H43</f>
        <v>I</v>
      </c>
      <c r="I43" s="27" t="str">
        <f>Matrix!I43</f>
        <v>N</v>
      </c>
      <c r="J43" s="27" t="str">
        <f>Matrix!J43</f>
        <v>X</v>
      </c>
      <c r="K43" s="27" t="str">
        <f>IF(Matrix!K43="Y", K$1, IF(Matrix!K43="O", "Optional: "&amp;""&amp;K$1, IF(Matrix!K43="C", Table1[[#This Row],[Clarifying Text for Attachment and Checklist
]], "")))</f>
        <v>License: General</v>
      </c>
      <c r="L43" s="27" t="str">
        <f>IF(Matrix!L43="Y", L$1, IF(Matrix!L43="O", "Optional: "&amp;""&amp;L$1, ""))</f>
        <v/>
      </c>
      <c r="M43" s="27" t="str">
        <f>IF(Matrix!M43="Y", M$1, IF(Matrix!M43="O", "Optional: "&amp;""&amp;M$1, ""))</f>
        <v/>
      </c>
      <c r="N43" s="27" t="str">
        <f>IF(Matrix!N43="Y", N$1, IF(Matrix!N43="O", "Optional: "&amp;""&amp;N$1, ""))</f>
        <v/>
      </c>
      <c r="O43" s="27" t="str">
        <f>IF(Matrix!O43="Y", O$1, IF(Matrix!O43="O", "Optional: "&amp;""&amp;O$1, ""))</f>
        <v/>
      </c>
      <c r="P43" s="27" t="str">
        <f>IF(Matrix!P43="Y", P$1, IF(Matrix!P43="O", "Optional: "&amp;""&amp;P$1, ""))</f>
        <v/>
      </c>
      <c r="Q43" s="27" t="str">
        <f>IF(Matrix!Q43="Y", Q$1, IF(Matrix!Q43="O", "Optional: "&amp;""&amp;Q$1, ""))</f>
        <v/>
      </c>
      <c r="R43" s="27" t="str">
        <f>IF(Matrix!R43="Y", R$1, IF(Matrix!R43="O", "Optional: "&amp;""&amp;R$1, ""))</f>
        <v/>
      </c>
      <c r="S43" s="27" t="str">
        <f>IF(Matrix!S43="Y", S$1, IF(Matrix!S43="O", "Optional: "&amp;""&amp;S$1, ""))</f>
        <v/>
      </c>
      <c r="T43" s="27" t="str">
        <f>IF(Matrix!T43="Y", T$1, IF(Matrix!T43="O", "Optional: "&amp;""&amp;T$1, ""))</f>
        <v/>
      </c>
      <c r="U43" s="27" t="str">
        <f>IF(Matrix!U43="Y", U$1, IF(Matrix!U43="O", "Optional: "&amp;""&amp;U$1, ""))</f>
        <v/>
      </c>
      <c r="V43" s="27" t="str">
        <f>IF(Matrix!V43="Y", V$1, IF(Matrix!V43="O", "Optional: "&amp;""&amp;V$1, ""))</f>
        <v/>
      </c>
      <c r="W43" s="27" t="str">
        <f>IF(Matrix!W43="Y", W$1, IF(Matrix!W43="O", "Optional: "&amp;""&amp;W$1, ""))</f>
        <v/>
      </c>
      <c r="X43" s="27" t="str">
        <f>IF(Matrix!X43="Y", X$1, IF(Matrix!X43="O", "Optional: "&amp;""&amp;X$1, ""))</f>
        <v/>
      </c>
      <c r="Y43" s="27" t="str">
        <f>IF(Matrix!Y43="Y", Y$1, IF(Matrix!Y43="O", "Optional: "&amp;""&amp;Y$1, ""))</f>
        <v/>
      </c>
      <c r="AA43" s="27" t="str">
        <f>IF(Matrix!AA43="Y", AA$1, IF(Matrix!AA43="O", "Optional: "&amp;""&amp;AA$1, ""))</f>
        <v/>
      </c>
      <c r="AB43" s="27" t="str">
        <f>IF(Matrix!AB43="Y", AB$1, IF(Matrix!AB43="O", "Optional: "&amp;""&amp;AB$1, ""))</f>
        <v/>
      </c>
      <c r="AC43" s="27" t="str">
        <f>IF(Matrix!AC43="Y", AC$1, IF(Matrix!AC43="O", "Optional: "&amp;""&amp;AC$1, ""))</f>
        <v/>
      </c>
      <c r="AD43" s="27" t="str">
        <f>IF(Matrix!AD43="Y", AD$1, IF(Matrix!AD43="O", "Optional: "&amp;""&amp;AD$1, ""))</f>
        <v/>
      </c>
      <c r="AE43" s="27" t="str">
        <f>IF(Matrix!AE43="Y", AE$1, IF(Matrix!AE43="O", "Optional: "&amp;""&amp;AE$1, ""))</f>
        <v/>
      </c>
      <c r="AF43" s="27" t="str">
        <f>IF(Matrix!AF43="Y", AF$1, IF(Matrix!AF43="O", "Optional: "&amp;""&amp;AF$1, ""))</f>
        <v/>
      </c>
      <c r="AG43" s="27" t="str">
        <f>IF(Matrix!AG43="Y", AG$1, IF(Matrix!AG43="O", "Optional: "&amp;""&amp;AG$1, ""))</f>
        <v/>
      </c>
      <c r="AH43" s="27" t="str">
        <f>IF(Matrix!AH43="Y", AH$1, IF(Matrix!AH43="O", "Optional: "&amp;""&amp;AH$1, ""))</f>
        <v/>
      </c>
      <c r="AI43" s="27" t="str">
        <f>IF(Matrix!AI43="Y", AI$1, IF(Matrix!AI43="O", "Optional: "&amp;""&amp;AI$1, ""))</f>
        <v/>
      </c>
      <c r="AJ43" s="27" t="str">
        <f>IF(Matrix!AJ43="Y", AJ$1, IF(Matrix!AJ43="O", "Optional: "&amp;""&amp;AJ$1, ""))</f>
        <v/>
      </c>
      <c r="AK43" s="27" t="str">
        <f>IF(Matrix!AK43="Y", AK$1, IF(Matrix!AK43="O", "Optional: "&amp;""&amp;AK$1, ""))</f>
        <v/>
      </c>
      <c r="AL43" s="27" t="str">
        <f>IF(Matrix!AL43="Y", AL$1, IF(Matrix!AL43="O", "Optional: "&amp;""&amp;AL$1, ""))</f>
        <v/>
      </c>
      <c r="AM43" s="27" t="str">
        <f>IF(Matrix!AM43="Y", AM$1, IF(Matrix!AM43="O", "Optional: "&amp;""&amp;AM$1, ""))</f>
        <v/>
      </c>
      <c r="AN43" s="27" t="str">
        <f>IF(Matrix!AN43="Y", AN$1, IF(Matrix!AN43="O", "Optional: "&amp;""&amp;AN$1, ""))</f>
        <v/>
      </c>
      <c r="AO43" s="27" t="str">
        <f>IF(Matrix!AO43="Y", AO$1, IF(Matrix!AO43="O", "Optional: "&amp;""&amp;AO$1, ""))</f>
        <v/>
      </c>
      <c r="AP43" s="27" t="str">
        <f>IF(Matrix!AP43="Y", AP$1, IF(Matrix!AP43="O", "Optional: "&amp;""&amp;AP$1, ""))</f>
        <v/>
      </c>
      <c r="AR43" s="27" t="str">
        <f>IF(Matrix!AR43="Y", AR$1, IF(Matrix!AR43="O", "Optional: "&amp;""&amp;AR$1, ""))</f>
        <v/>
      </c>
      <c r="AS43" s="27" t="str">
        <f>IF(Matrix!AS43="Y", AS$1, IF(Matrix!AS43="O", "Optional: "&amp;""&amp;AS$1, ""))</f>
        <v/>
      </c>
      <c r="AT43" s="27" t="str">
        <f>IF(Matrix!AT43="Y", AT$1, IF(Matrix!AT43="C", AT$1&amp;""&amp;": Required for all groups who use a Board of Directors", ""))</f>
        <v/>
      </c>
      <c r="AU43" s="27" t="str">
        <f>IF(Matrix!AU43="Y", AU$1, IF(Matrix!AU43="O", "Optional: "&amp;""&amp;AU$1, ""))</f>
        <v/>
      </c>
      <c r="AW43" s="27" t="str">
        <f>IF(Matrix!AW43="Y", AW$1, IF(Matrix!AW43="O", "Optional: "&amp;""&amp;AW$1, ""))</f>
        <v>Optional: DEA</v>
      </c>
      <c r="AX43" s="27" t="str">
        <f>IF(Matrix!AX43="Y", AX$1, IF(Matrix!AX43="O", "Optional: "&amp;""&amp;AX$1, ""))</f>
        <v/>
      </c>
      <c r="AY43" s="27" t="str">
        <f>IF(Matrix!AY43="Y", AY$1, IF(Matrix!AY43="E", "Group: "&amp;""&amp;AY$1, ""))</f>
        <v>Group: EFT with Voided Check / Bank Letter</v>
      </c>
      <c r="AZ43" s="27" t="str">
        <f>IF(Matrix!AZ43="Y", AZ$1, IF(Matrix!AZ43="O", "Optional: "&amp;""&amp;AZ$1, ""))</f>
        <v/>
      </c>
      <c r="BA43" s="27" t="str">
        <f>IF(Matrix!BA43="Y", BA$1, IF(Matrix!BA43="O", "Optional: "&amp;""&amp;BA$1, ""))</f>
        <v/>
      </c>
      <c r="BB43" s="27" t="str">
        <f>IF(Matrix!BB43="Y", BB$1, IF(Matrix!BB43="O", "Optional: "&amp;""&amp;BB$1, ""))</f>
        <v>Optional: Fluoride</v>
      </c>
      <c r="BC43" s="27" t="str">
        <f>IF(Matrix!BC43="Y", BC$1, IF(Matrix!BC43="O", "Optional: "&amp;""&amp;BC$1, IF(Matrix!BC43="R", "Groups Only: "&amp;""&amp;BC$1, "")))</f>
        <v/>
      </c>
      <c r="BD43" s="27" t="str">
        <f>IF(Matrix!BD43="Y", BD$1, IF(Matrix!BD43="O", "Optional: "&amp;""&amp;BD$1, ""))</f>
        <v/>
      </c>
      <c r="BE43" s="27" t="str">
        <f>IF(Matrix!BE43="Y", BE$1, IF(Matrix!BE43="O", "Optional: "&amp;""&amp;BE$1, IF(Matrix!BE43="C", Matrix!BZ43, "")))</f>
        <v/>
      </c>
      <c r="BF43" s="27" t="str">
        <f>IF(Matrix!BF43="Y", BF$1, IF(Matrix!BF43="O", "Optional: "&amp;""&amp;BF$1, ""))</f>
        <v/>
      </c>
      <c r="BG43" s="27" t="str">
        <f>IF(Matrix!BG43="Y", BG$1, IF(Matrix!BG43="O", "Optional: "&amp;""&amp;BG$1, ""))</f>
        <v/>
      </c>
      <c r="BH43" s="27" t="str">
        <f>IF(Matrix!BH43="Y", BH$1, IF(Matrix!BH43="O", "Optional: "&amp;""&amp;BH$1, ""))</f>
        <v/>
      </c>
      <c r="BI43" s="27" t="str">
        <f>IF(Matrix!BI43="Y", BI$1, IF(Matrix!BI43="O", "Optional: "&amp;""&amp;BI$1, IF(Matrix!BI43="E",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 s="27" t="str">
        <f>IF(Matrix!BJ43="Y", BJ$1, IF(Matrix!BJ43="O", "Optional: "&amp;""&amp;BJ$1, ""))</f>
        <v/>
      </c>
      <c r="BK43" s="27" t="str">
        <f>IF(Matrix!BK43="Y", BK$1, IF(Matrix!BK43="O", "Optional: "&amp;""&amp;BK$1, ""))</f>
        <v/>
      </c>
      <c r="BL43" s="27" t="str">
        <f>IF(Matrix!BL43="Y", BL$1, IF(Matrix!BL43="O", "Optional: "&amp;""&amp;BL$1, ""))</f>
        <v/>
      </c>
      <c r="BM43" s="27" t="str">
        <f>IF(Matrix!BM43="Y", BM$1, IF(Matrix!BM43="O", "Optional: "&amp;""&amp;BM$1, ""))</f>
        <v>W9</v>
      </c>
      <c r="BN43" s="27" t="str">
        <f>Matrix!BN43</f>
        <v>Y</v>
      </c>
      <c r="BO43" s="29" t="str">
        <f>CONCATENATE(IF(OR(D43="E3",D43="FC"), "THIS IS NOT A STANDALONE SPECIALTY.  YOU MUST ENROLL IN AT LEAST ONE OTHER SPECIALTY IN ADDITION TO THIS."&amp;""&amp;CHAR(10)&amp;""&amp;CHAR(10),""),"You can choose to enroll using one of the following types: "&amp;""&amp;CHAR(10),IF(G43="A", "&gt;Atypical"&amp;""&amp;CHAR(10), ""),IF(H43="I", "&gt;Individual"&amp;""&amp;CHAR(10), ""),IF(I43="N", "&gt;Individual within a Group"&amp;""&amp;CHAR(10), ""),IF(J43="G", "&gt;Group"&amp;""&amp;CHAR(10), ""),CHAR(10),IF(BN43="Y", "You must be a Medicare Provider to apply with this type and specialty"&amp;""&amp;CHAR(10), ""),IF(BN43="Y", CHAR(10), ""),"You must submit the following documents: "&amp;""&amp;CHAR(10),IF(K43&lt;&gt;"", "&gt;"&amp;""&amp;K43&amp;""&amp;CHAR(10), ""), IF(L43&lt;&gt;"", "&gt;"&amp;""&amp;L43&amp;""&amp;CHAR(10), ""),IF(W43&lt;&gt;"", "&gt;"&amp;""&amp;W43&amp;""&amp;CHAR(10), ""),IF(N43&lt;&gt;"", "&gt;"&amp;""&amp;N43&amp;""&amp;CHAR(10), ""),IF(O43&lt;&gt;"", "&gt;"&amp;""&amp;O43&amp;""&amp;CHAR(10), ""),IF(M43&lt;&gt;"", "&gt;"&amp;""&amp;M43&amp;""&amp;CHAR(10), ""),IF(AI43&lt;&gt;"", "&gt;"&amp;""&amp;AI43&amp;""&amp;CHAR(10), ""),IF(P43&lt;&gt;"", "&gt;"&amp;""&amp;P43&amp;""&amp;CHAR(10), ""),IF(Q43&lt;&gt;"", "&gt;"&amp;""&amp;Q43&amp;""&amp;CHAR(10), ""),IF(R43&lt;&gt;"", "&gt;"&amp;""&amp;R43&amp;""&amp;CHAR(10), Search!C48),IF(S43&lt;&gt;"", "&gt;"&amp;""&amp;S43&amp;""&amp;CHAR(10), ""),IF(T43&lt;&gt;"", "&gt;"&amp;""&amp;T43&amp;""&amp;CHAR(10), ""),IF(U43&lt;&gt;"", "&gt;"&amp;""&amp;U43&amp;""&amp;CHAR(10), ""),IF(V43&lt;&gt;"", "&gt;"&amp;""&amp;V43&amp;""&amp;CHAR(10), ""),IF(X43&lt;&gt;"", "&gt;"&amp;""&amp;X43&amp;""&amp;CHAR(10), ""),IF(Y43&lt;&gt;"", "&gt;"&amp;""&amp;Y43&amp;""&amp;CHAR(10), ""),IF(AA43&lt;&gt;"", "&gt;"&amp;""&amp;AA43&amp;""&amp;CHAR(10), ""),IF(AB43&lt;&gt;"", "&gt;"&amp;""&amp;AB43&amp;""&amp;CHAR(10), ""),IF(AC43&lt;&gt;"", "&gt;"&amp;""&amp;AC43&amp;""&amp;CHAR(10), ""),IF(AD43&lt;&gt;"", "&gt;"&amp;""&amp;AD43&amp;""&amp;CHAR(10), ""),IF(AE43&lt;&gt;"", "&gt;"&amp;""&amp;AE43&amp;""&amp;CHAR(10), ""),IF(AF43&lt;&gt;"", "&gt;"&amp;""&amp;AF43&amp;""&amp;CHAR(10), ""),IF(AG43&lt;&gt;"", "&gt;"&amp;""&amp;AG43&amp;""&amp;CHAR(10), ""),IF(AH43&lt;&gt;"", "&gt;"&amp;""&amp;AH43&amp;""&amp;CHAR(10), ""),IF(AJ43&lt;&gt;"", "&gt;"&amp;""&amp;AJ43&amp;""&amp;CHAR(10), ""),IF(AK43&lt;&gt;"", "&gt;"&amp;""&amp;AK43&amp;""&amp;CHAR(10), ""),IF(AL43&lt;&gt;"", "&gt;"&amp;""&amp;AL43&amp;""&amp;CHAR(10), ""),IF(AM43&lt;&gt;"", "&gt;"&amp;""&amp;AM43&amp;""&amp;CHAR(10), ""),IF(AN43&lt;&gt;"", "&gt;"&amp;""&amp;AN43&amp;""&amp;CHAR(10), ""),IF(AP43&lt;&gt;"", "&gt;"&amp;""&amp;AP43&amp;""&amp;CHAR(10), ""),IF(AR43&lt;&gt;"", "&gt;"&amp;""&amp;AR43&amp;""&amp;CHAR(10), ""),IF(AS43&lt;&gt;"", "&gt;"&amp;""&amp;AS43&amp;""&amp;CHAR(10), ""),IF(AT43&lt;&gt;"", "&gt;"&amp;""&amp;AT43&amp;""&amp;CHAR(10), ""),IF(AV43&lt;&gt;"", "&gt;"&amp;""&amp;AV43&amp;""&amp;CHAR(10), ""),IF(AW43&lt;&gt;"", "&gt;"&amp;""&amp;AW43&amp;""&amp;CHAR(10), ""),IF(AX43&lt;&gt;"", "&gt;"&amp;""&amp;AX43&amp;""&amp;CHAR(10), ""),IF(AU43&lt;&gt;"", "&gt;"&amp;""&amp;AU43&amp;""&amp;CHAR(10), ""),IF(AZ43&lt;&gt;"", "&gt;"&amp;""&amp;AZ43&amp;""&amp;CHAR(10), ""),IF(BA43&lt;&gt;"", "&gt;"&amp;""&amp;BA43&amp;""&amp;CHAR(10), ""),IF(BB43&lt;&gt;"", "&gt;"&amp;""&amp;BB43&amp;""&amp;CHAR(10), ""),IF(BC43&lt;&gt;"", "&gt;"&amp;""&amp;BC43&amp;""&amp;CHAR(10), ""),IF(BD43&lt;&gt;"", "&gt;"&amp;""&amp;BD43&amp;""&amp;CHAR(10), ""),IF(BG43&lt;&gt;"", "&gt;"&amp;""&amp;BG43&amp;""&amp;CHAR(10), ""),IF(BE43&lt;&gt;"", "&gt;"&amp;""&amp;BE43&amp;""&amp;CHAR(10), ""),IF(BF43&lt;&gt;"", "&gt;"&amp;""&amp;BF43&amp;""&amp;CHAR(10), ""),IF(BH43&lt;&gt;"", "&gt;"&amp;""&amp;BH43&amp;""&amp;CHAR(10), ""),IF(BI43&lt;&gt;"", "&gt;"&amp;""&amp;BI43&amp;""&amp;CHAR(10), ""),IF(BJ43&lt;&gt;"", "&gt;"&amp;""&amp;BJ43&amp;""&amp;CHAR(10), ""),IF(BK43&lt;&gt;"", "&gt;"&amp;""&amp;BK43&amp;""&amp;CHAR(10), ""),IF(BL43&lt;&gt;"", "&gt;"&amp;""&amp;BL43&amp;""&amp;CHAR(10), ""),IF(AY43&lt;&gt;"", "&gt;"&amp;""&amp;AY43&amp;""&amp;CHAR(10), ""),IF(BM43&lt;&gt;"", "&gt;"&amp;""&amp;BM43,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4" spans="1:67" ht="22.35" customHeight="1" x14ac:dyDescent="0.25">
      <c r="A44" s="27" t="str">
        <f>Matrix!A44</f>
        <v>01S1</v>
      </c>
      <c r="B44" s="27" t="str">
        <f>Matrix!B44</f>
        <v>01</v>
      </c>
      <c r="C44" s="27" t="str">
        <f>Matrix!C44</f>
        <v>Physician, MD (Solo Practitioner)</v>
      </c>
      <c r="D44" s="27" t="str">
        <f>Matrix!D44</f>
        <v>S1</v>
      </c>
      <c r="E44" s="27" t="str">
        <f>Matrix!E44</f>
        <v>Surgery, Cardio</v>
      </c>
      <c r="F44" s="27" t="str">
        <f>Matrix!F44</f>
        <v>BF</v>
      </c>
      <c r="G44" s="27" t="str">
        <f>Matrix!G44</f>
        <v>X</v>
      </c>
      <c r="H44" s="27" t="str">
        <f>Matrix!H44</f>
        <v>I</v>
      </c>
      <c r="I44" s="27" t="str">
        <f>Matrix!I44</f>
        <v>N</v>
      </c>
      <c r="J44" s="27" t="str">
        <f>Matrix!J44</f>
        <v>X</v>
      </c>
      <c r="K44" s="27" t="str">
        <f>IF(Matrix!K44="Y", K$1, IF(Matrix!K44="O", "Optional: "&amp;""&amp;K$1, IF(Matrix!K44="C", Table1[[#This Row],[Clarifying Text for Attachment and Checklist
]], "")))</f>
        <v>License: General</v>
      </c>
      <c r="L44" s="27" t="str">
        <f>IF(Matrix!L44="Y", L$1, IF(Matrix!L44="O", "Optional: "&amp;""&amp;L$1, ""))</f>
        <v/>
      </c>
      <c r="M44" s="27" t="str">
        <f>IF(Matrix!M44="Y", M$1, IF(Matrix!M44="O", "Optional: "&amp;""&amp;M$1, ""))</f>
        <v/>
      </c>
      <c r="N44" s="27" t="str">
        <f>IF(Matrix!N44="Y", N$1, IF(Matrix!N44="O", "Optional: "&amp;""&amp;N$1, ""))</f>
        <v/>
      </c>
      <c r="O44" s="27" t="str">
        <f>IF(Matrix!O44="Y", O$1, IF(Matrix!O44="O", "Optional: "&amp;""&amp;O$1, ""))</f>
        <v/>
      </c>
      <c r="P44" s="27" t="str">
        <f>IF(Matrix!P44="Y", P$1, IF(Matrix!P44="O", "Optional: "&amp;""&amp;P$1, ""))</f>
        <v/>
      </c>
      <c r="Q44" s="27" t="str">
        <f>IF(Matrix!Q44="Y", Q$1, IF(Matrix!Q44="O", "Optional: "&amp;""&amp;Q$1, ""))</f>
        <v/>
      </c>
      <c r="R44" s="27" t="str">
        <f>IF(Matrix!R44="Y", R$1, IF(Matrix!R44="O", "Optional: "&amp;""&amp;R$1, ""))</f>
        <v/>
      </c>
      <c r="S44" s="27" t="str">
        <f>IF(Matrix!S44="Y", S$1, IF(Matrix!S44="O", "Optional: "&amp;""&amp;S$1, ""))</f>
        <v/>
      </c>
      <c r="T44" s="27" t="str">
        <f>IF(Matrix!T44="Y", T$1, IF(Matrix!T44="O", "Optional: "&amp;""&amp;T$1, ""))</f>
        <v/>
      </c>
      <c r="U44" s="27" t="str">
        <f>IF(Matrix!U44="Y", U$1, IF(Matrix!U44="O", "Optional: "&amp;""&amp;U$1, ""))</f>
        <v/>
      </c>
      <c r="V44" s="27" t="str">
        <f>IF(Matrix!V44="Y", V$1, IF(Matrix!V44="O", "Optional: "&amp;""&amp;V$1, ""))</f>
        <v/>
      </c>
      <c r="W44" s="27" t="str">
        <f>IF(Matrix!W44="Y", W$1, IF(Matrix!W44="O", "Optional: "&amp;""&amp;W$1, ""))</f>
        <v/>
      </c>
      <c r="X44" s="27" t="str">
        <f>IF(Matrix!X44="Y", X$1, IF(Matrix!X44="O", "Optional: "&amp;""&amp;X$1, ""))</f>
        <v/>
      </c>
      <c r="Y44" s="27" t="str">
        <f>IF(Matrix!Y44="Y", Y$1, IF(Matrix!Y44="O", "Optional: "&amp;""&amp;Y$1, ""))</f>
        <v/>
      </c>
      <c r="AA44" s="27" t="str">
        <f>IF(Matrix!AA44="Y", AA$1, IF(Matrix!AA44="O", "Optional: "&amp;""&amp;AA$1, ""))</f>
        <v/>
      </c>
      <c r="AB44" s="27" t="str">
        <f>IF(Matrix!AB44="Y", AB$1, IF(Matrix!AB44="O", "Optional: "&amp;""&amp;AB$1, ""))</f>
        <v/>
      </c>
      <c r="AC44" s="27" t="str">
        <f>IF(Matrix!AC44="Y", AC$1, IF(Matrix!AC44="O", "Optional: "&amp;""&amp;AC$1, ""))</f>
        <v/>
      </c>
      <c r="AD44" s="27" t="str">
        <f>IF(Matrix!AD44="Y", AD$1, IF(Matrix!AD44="O", "Optional: "&amp;""&amp;AD$1, ""))</f>
        <v/>
      </c>
      <c r="AE44" s="27" t="str">
        <f>IF(Matrix!AE44="Y", AE$1, IF(Matrix!AE44="O", "Optional: "&amp;""&amp;AE$1, ""))</f>
        <v/>
      </c>
      <c r="AF44" s="27" t="str">
        <f>IF(Matrix!AF44="Y", AF$1, IF(Matrix!AF44="O", "Optional: "&amp;""&amp;AF$1, ""))</f>
        <v/>
      </c>
      <c r="AG44" s="27" t="str">
        <f>IF(Matrix!AG44="Y", AG$1, IF(Matrix!AG44="O", "Optional: "&amp;""&amp;AG$1, ""))</f>
        <v/>
      </c>
      <c r="AH44" s="27" t="str">
        <f>IF(Matrix!AH44="Y", AH$1, IF(Matrix!AH44="O", "Optional: "&amp;""&amp;AH$1, ""))</f>
        <v/>
      </c>
      <c r="AI44" s="27" t="str">
        <f>IF(Matrix!AI44="Y", AI$1, IF(Matrix!AI44="O", "Optional: "&amp;""&amp;AI$1, ""))</f>
        <v/>
      </c>
      <c r="AJ44" s="27" t="str">
        <f>IF(Matrix!AJ44="Y", AJ$1, IF(Matrix!AJ44="O", "Optional: "&amp;""&amp;AJ$1, ""))</f>
        <v/>
      </c>
      <c r="AK44" s="27" t="str">
        <f>IF(Matrix!AK44="Y", AK$1, IF(Matrix!AK44="O", "Optional: "&amp;""&amp;AK$1, ""))</f>
        <v/>
      </c>
      <c r="AL44" s="27" t="str">
        <f>IF(Matrix!AL44="Y", AL$1, IF(Matrix!AL44="O", "Optional: "&amp;""&amp;AL$1, ""))</f>
        <v/>
      </c>
      <c r="AM44" s="27" t="str">
        <f>IF(Matrix!AM44="Y", AM$1, IF(Matrix!AM44="O", "Optional: "&amp;""&amp;AM$1, ""))</f>
        <v/>
      </c>
      <c r="AN44" s="27" t="str">
        <f>IF(Matrix!AN44="Y", AN$1, IF(Matrix!AN44="O", "Optional: "&amp;""&amp;AN$1, ""))</f>
        <v/>
      </c>
      <c r="AO44" s="27" t="str">
        <f>IF(Matrix!AO44="Y", AO$1, IF(Matrix!AO44="O", "Optional: "&amp;""&amp;AO$1, ""))</f>
        <v/>
      </c>
      <c r="AP44" s="27" t="str">
        <f>IF(Matrix!AP44="Y", AP$1, IF(Matrix!AP44="O", "Optional: "&amp;""&amp;AP$1, ""))</f>
        <v/>
      </c>
      <c r="AR44" s="27" t="str">
        <f>IF(Matrix!AR44="Y", AR$1, IF(Matrix!AR44="O", "Optional: "&amp;""&amp;AR$1, ""))</f>
        <v/>
      </c>
      <c r="AS44" s="27" t="str">
        <f>IF(Matrix!AS44="Y", AS$1, IF(Matrix!AS44="O", "Optional: "&amp;""&amp;AS$1, ""))</f>
        <v/>
      </c>
      <c r="AT44" s="27" t="str">
        <f>IF(Matrix!AT44="Y", AT$1, IF(Matrix!AT44="C", AT$1&amp;""&amp;": Required for all groups who use a Board of Directors", ""))</f>
        <v/>
      </c>
      <c r="AU44" s="27" t="str">
        <f>IF(Matrix!AU44="Y", AU$1, IF(Matrix!AU44="O", "Optional: "&amp;""&amp;AU$1, ""))</f>
        <v/>
      </c>
      <c r="AW44" s="27" t="str">
        <f>IF(Matrix!AW44="Y", AW$1, IF(Matrix!AW44="O", "Optional: "&amp;""&amp;AW$1, ""))</f>
        <v>Optional: DEA</v>
      </c>
      <c r="AX44" s="27" t="str">
        <f>IF(Matrix!AX44="Y", AX$1, IF(Matrix!AX44="O", "Optional: "&amp;""&amp;AX$1, ""))</f>
        <v/>
      </c>
      <c r="AY44" s="27" t="str">
        <f>IF(Matrix!AY44="Y", AY$1, IF(Matrix!AY44="E", "Group: "&amp;""&amp;AY$1, ""))</f>
        <v>Group: EFT with Voided Check / Bank Letter</v>
      </c>
      <c r="AZ44" s="27" t="str">
        <f>IF(Matrix!AZ44="Y", AZ$1, IF(Matrix!AZ44="O", "Optional: "&amp;""&amp;AZ$1, ""))</f>
        <v/>
      </c>
      <c r="BA44" s="27" t="str">
        <f>IF(Matrix!BA44="Y", BA$1, IF(Matrix!BA44="O", "Optional: "&amp;""&amp;BA$1, ""))</f>
        <v/>
      </c>
      <c r="BB44" s="27" t="str">
        <f>IF(Matrix!BB44="Y", BB$1, IF(Matrix!BB44="O", "Optional: "&amp;""&amp;BB$1, ""))</f>
        <v>Optional: Fluoride</v>
      </c>
      <c r="BC44" s="27" t="str">
        <f>IF(Matrix!BC44="Y", BC$1, IF(Matrix!BC44="O", "Optional: "&amp;""&amp;BC$1, IF(Matrix!BC44="R", "Groups Only: "&amp;""&amp;BC$1, "")))</f>
        <v/>
      </c>
      <c r="BD44" s="27" t="str">
        <f>IF(Matrix!BD44="Y", BD$1, IF(Matrix!BD44="O", "Optional: "&amp;""&amp;BD$1, ""))</f>
        <v/>
      </c>
      <c r="BE44" s="27" t="str">
        <f>IF(Matrix!BE44="Y", BE$1, IF(Matrix!BE44="O", "Optional: "&amp;""&amp;BE$1, IF(Matrix!BE44="C", Matrix!BZ44, "")))</f>
        <v/>
      </c>
      <c r="BF44" s="27" t="str">
        <f>IF(Matrix!BF44="Y", BF$1, IF(Matrix!BF44="O", "Optional: "&amp;""&amp;BF$1, ""))</f>
        <v/>
      </c>
      <c r="BG44" s="27" t="str">
        <f>IF(Matrix!BG44="Y", BG$1, IF(Matrix!BG44="O", "Optional: "&amp;""&amp;BG$1, ""))</f>
        <v/>
      </c>
      <c r="BH44" s="27" t="str">
        <f>IF(Matrix!BH44="Y", BH$1, IF(Matrix!BH44="O", "Optional: "&amp;""&amp;BH$1, ""))</f>
        <v/>
      </c>
      <c r="BI44" s="27" t="str">
        <f>IF(Matrix!BI44="Y", BI$1, IF(Matrix!BI44="O", "Optional: "&amp;""&amp;BI$1, IF(Matrix!BI44="E",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4" s="27" t="str">
        <f>IF(Matrix!BJ44="Y", BJ$1, IF(Matrix!BJ44="O", "Optional: "&amp;""&amp;BJ$1, ""))</f>
        <v/>
      </c>
      <c r="BK44" s="27" t="str">
        <f>IF(Matrix!BK44="Y", BK$1, IF(Matrix!BK44="O", "Optional: "&amp;""&amp;BK$1, ""))</f>
        <v/>
      </c>
      <c r="BL44" s="27" t="str">
        <f>IF(Matrix!BL44="Y", BL$1, IF(Matrix!BL44="O", "Optional: "&amp;""&amp;BL$1, ""))</f>
        <v/>
      </c>
      <c r="BM44" s="27" t="str">
        <f>IF(Matrix!BM44="Y", BM$1, IF(Matrix!BM44="O", "Optional: "&amp;""&amp;BM$1, ""))</f>
        <v>W9</v>
      </c>
      <c r="BN44" s="27" t="str">
        <f>Matrix!BN44</f>
        <v>Y</v>
      </c>
      <c r="BO44" s="29" t="str">
        <f>CONCATENATE(IF(OR(D44="E3",D44="FC"), "THIS IS NOT A STANDALONE SPECIALTY.  YOU MUST ENROLL IN AT LEAST ONE OTHER SPECIALTY IN ADDITION TO THIS."&amp;""&amp;CHAR(10)&amp;""&amp;CHAR(10),""),"You can choose to enroll using one of the following types: "&amp;""&amp;CHAR(10),IF(G44="A", "&gt;Atypical"&amp;""&amp;CHAR(10), ""),IF(H44="I", "&gt;Individual"&amp;""&amp;CHAR(10), ""),IF(I44="N", "&gt;Individual within a Group"&amp;""&amp;CHAR(10), ""),IF(J44="G", "&gt;Group"&amp;""&amp;CHAR(10), ""),CHAR(10),IF(BN44="Y", "You must be a Medicare Provider to apply with this type and specialty"&amp;""&amp;CHAR(10), ""),IF(BN44="Y", CHAR(10), ""),"You must submit the following documents: "&amp;""&amp;CHAR(10),IF(K44&lt;&gt;"", "&gt;"&amp;""&amp;K44&amp;""&amp;CHAR(10), ""), IF(L44&lt;&gt;"", "&gt;"&amp;""&amp;L44&amp;""&amp;CHAR(10), ""),IF(W44&lt;&gt;"", "&gt;"&amp;""&amp;W44&amp;""&amp;CHAR(10), ""),IF(N44&lt;&gt;"", "&gt;"&amp;""&amp;N44&amp;""&amp;CHAR(10), ""),IF(O44&lt;&gt;"", "&gt;"&amp;""&amp;O44&amp;""&amp;CHAR(10), ""),IF(M44&lt;&gt;"", "&gt;"&amp;""&amp;M44&amp;""&amp;CHAR(10), ""),IF(AI44&lt;&gt;"", "&gt;"&amp;""&amp;AI44&amp;""&amp;CHAR(10), ""),IF(P44&lt;&gt;"", "&gt;"&amp;""&amp;P44&amp;""&amp;CHAR(10), ""),IF(Q44&lt;&gt;"", "&gt;"&amp;""&amp;Q44&amp;""&amp;CHAR(10), ""),IF(R44&lt;&gt;"", "&gt;"&amp;""&amp;R44&amp;""&amp;CHAR(10), Search!C49),IF(S44&lt;&gt;"", "&gt;"&amp;""&amp;S44&amp;""&amp;CHAR(10), ""),IF(T44&lt;&gt;"", "&gt;"&amp;""&amp;T44&amp;""&amp;CHAR(10), ""),IF(U44&lt;&gt;"", "&gt;"&amp;""&amp;U44&amp;""&amp;CHAR(10), ""),IF(V44&lt;&gt;"", "&gt;"&amp;""&amp;V44&amp;""&amp;CHAR(10), ""),IF(X44&lt;&gt;"", "&gt;"&amp;""&amp;X44&amp;""&amp;CHAR(10), ""),IF(Y44&lt;&gt;"", "&gt;"&amp;""&amp;Y44&amp;""&amp;CHAR(10), ""),IF(AA44&lt;&gt;"", "&gt;"&amp;""&amp;AA44&amp;""&amp;CHAR(10), ""),IF(AB44&lt;&gt;"", "&gt;"&amp;""&amp;AB44&amp;""&amp;CHAR(10), ""),IF(AC44&lt;&gt;"", "&gt;"&amp;""&amp;AC44&amp;""&amp;CHAR(10), ""),IF(AD44&lt;&gt;"", "&gt;"&amp;""&amp;AD44&amp;""&amp;CHAR(10), ""),IF(AE44&lt;&gt;"", "&gt;"&amp;""&amp;AE44&amp;""&amp;CHAR(10), ""),IF(AF44&lt;&gt;"", "&gt;"&amp;""&amp;AF44&amp;""&amp;CHAR(10), ""),IF(AG44&lt;&gt;"", "&gt;"&amp;""&amp;AG44&amp;""&amp;CHAR(10), ""),IF(AH44&lt;&gt;"", "&gt;"&amp;""&amp;AH44&amp;""&amp;CHAR(10), ""),IF(AJ44&lt;&gt;"", "&gt;"&amp;""&amp;AJ44&amp;""&amp;CHAR(10), ""),IF(AK44&lt;&gt;"", "&gt;"&amp;""&amp;AK44&amp;""&amp;CHAR(10), ""),IF(AL44&lt;&gt;"", "&gt;"&amp;""&amp;AL44&amp;""&amp;CHAR(10), ""),IF(AM44&lt;&gt;"", "&gt;"&amp;""&amp;AM44&amp;""&amp;CHAR(10), ""),IF(AN44&lt;&gt;"", "&gt;"&amp;""&amp;AN44&amp;""&amp;CHAR(10), ""),IF(AP44&lt;&gt;"", "&gt;"&amp;""&amp;AP44&amp;""&amp;CHAR(10), ""),IF(AR44&lt;&gt;"", "&gt;"&amp;""&amp;AR44&amp;""&amp;CHAR(10), ""),IF(AS44&lt;&gt;"", "&gt;"&amp;""&amp;AS44&amp;""&amp;CHAR(10), ""),IF(AT44&lt;&gt;"", "&gt;"&amp;""&amp;AT44&amp;""&amp;CHAR(10), ""),IF(AV44&lt;&gt;"", "&gt;"&amp;""&amp;AV44&amp;""&amp;CHAR(10), ""),IF(AW44&lt;&gt;"", "&gt;"&amp;""&amp;AW44&amp;""&amp;CHAR(10), ""),IF(AX44&lt;&gt;"", "&gt;"&amp;""&amp;AX44&amp;""&amp;CHAR(10), ""),IF(AU44&lt;&gt;"", "&gt;"&amp;""&amp;AU44&amp;""&amp;CHAR(10), ""),IF(AZ44&lt;&gt;"", "&gt;"&amp;""&amp;AZ44&amp;""&amp;CHAR(10), ""),IF(BA44&lt;&gt;"", "&gt;"&amp;""&amp;BA44&amp;""&amp;CHAR(10), ""),IF(BB44&lt;&gt;"", "&gt;"&amp;""&amp;BB44&amp;""&amp;CHAR(10), ""),IF(BC44&lt;&gt;"", "&gt;"&amp;""&amp;BC44&amp;""&amp;CHAR(10), ""),IF(BD44&lt;&gt;"", "&gt;"&amp;""&amp;BD44&amp;""&amp;CHAR(10), ""),IF(BG44&lt;&gt;"", "&gt;"&amp;""&amp;BG44&amp;""&amp;CHAR(10), ""),IF(BE44&lt;&gt;"", "&gt;"&amp;""&amp;BE44&amp;""&amp;CHAR(10), ""),IF(BF44&lt;&gt;"", "&gt;"&amp;""&amp;BF44&amp;""&amp;CHAR(10), ""),IF(BH44&lt;&gt;"", "&gt;"&amp;""&amp;BH44&amp;""&amp;CHAR(10), ""),IF(BI44&lt;&gt;"", "&gt;"&amp;""&amp;BI44&amp;""&amp;CHAR(10), ""),IF(BJ44&lt;&gt;"", "&gt;"&amp;""&amp;BJ44&amp;""&amp;CHAR(10), ""),IF(BK44&lt;&gt;"", "&gt;"&amp;""&amp;BK44&amp;""&amp;CHAR(10), ""),IF(BL44&lt;&gt;"", "&gt;"&amp;""&amp;BL44&amp;""&amp;CHAR(10), ""),IF(AY44&lt;&gt;"", "&gt;"&amp;""&amp;AY44&amp;""&amp;CHAR(10), ""),IF(BM44&lt;&gt;"", "&gt;"&amp;""&amp;BM44,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5" spans="1:67" ht="22.35" customHeight="1" x14ac:dyDescent="0.25">
      <c r="A45" s="27" t="str">
        <f>Matrix!A45</f>
        <v>01S2</v>
      </c>
      <c r="B45" s="27" t="str">
        <f>Matrix!B45</f>
        <v>01</v>
      </c>
      <c r="C45" s="27" t="str">
        <f>Matrix!C45</f>
        <v>Physician, MD (Solo Practitioner)</v>
      </c>
      <c r="D45" s="27" t="str">
        <f>Matrix!D45</f>
        <v>S2</v>
      </c>
      <c r="E45" s="27" t="str">
        <f>Matrix!E45</f>
        <v>Surgery, Colon and Rectal</v>
      </c>
      <c r="F45" s="27" t="str">
        <f>Matrix!F45</f>
        <v>BF</v>
      </c>
      <c r="G45" s="27" t="str">
        <f>Matrix!G45</f>
        <v>X</v>
      </c>
      <c r="H45" s="27" t="str">
        <f>Matrix!H45</f>
        <v>I</v>
      </c>
      <c r="I45" s="27" t="str">
        <f>Matrix!I45</f>
        <v>N</v>
      </c>
      <c r="J45" s="27" t="str">
        <f>Matrix!J45</f>
        <v>X</v>
      </c>
      <c r="K45" s="27" t="str">
        <f>IF(Matrix!K45="Y", K$1, IF(Matrix!K45="O", "Optional: "&amp;""&amp;K$1, IF(Matrix!K45="C", Table1[[#This Row],[Clarifying Text for Attachment and Checklist
]], "")))</f>
        <v>License: General</v>
      </c>
      <c r="L45" s="27" t="str">
        <f>IF(Matrix!L45="Y", L$1, IF(Matrix!L45="O", "Optional: "&amp;""&amp;L$1, ""))</f>
        <v/>
      </c>
      <c r="M45" s="27" t="str">
        <f>IF(Matrix!M45="Y", M$1, IF(Matrix!M45="O", "Optional: "&amp;""&amp;M$1, ""))</f>
        <v/>
      </c>
      <c r="N45" s="27" t="str">
        <f>IF(Matrix!N45="Y", N$1, IF(Matrix!N45="O", "Optional: "&amp;""&amp;N$1, ""))</f>
        <v/>
      </c>
      <c r="O45" s="27" t="str">
        <f>IF(Matrix!O45="Y", O$1, IF(Matrix!O45="O", "Optional: "&amp;""&amp;O$1, ""))</f>
        <v/>
      </c>
      <c r="P45" s="27" t="str">
        <f>IF(Matrix!P45="Y", P$1, IF(Matrix!P45="O", "Optional: "&amp;""&amp;P$1, ""))</f>
        <v/>
      </c>
      <c r="Q45" s="27" t="str">
        <f>IF(Matrix!Q45="Y", Q$1, IF(Matrix!Q45="O", "Optional: "&amp;""&amp;Q$1, ""))</f>
        <v/>
      </c>
      <c r="R45" s="27" t="str">
        <f>IF(Matrix!R45="Y", R$1, IF(Matrix!R45="O", "Optional: "&amp;""&amp;R$1, ""))</f>
        <v/>
      </c>
      <c r="S45" s="27" t="str">
        <f>IF(Matrix!S45="Y", S$1, IF(Matrix!S45="O", "Optional: "&amp;""&amp;S$1, ""))</f>
        <v/>
      </c>
      <c r="T45" s="27" t="str">
        <f>IF(Matrix!T45="Y", T$1, IF(Matrix!T45="O", "Optional: "&amp;""&amp;T$1, ""))</f>
        <v/>
      </c>
      <c r="U45" s="27" t="str">
        <f>IF(Matrix!U45="Y", U$1, IF(Matrix!U45="O", "Optional: "&amp;""&amp;U$1, ""))</f>
        <v/>
      </c>
      <c r="V45" s="27" t="str">
        <f>IF(Matrix!V45="Y", V$1, IF(Matrix!V45="O", "Optional: "&amp;""&amp;V$1, ""))</f>
        <v/>
      </c>
      <c r="W45" s="27" t="str">
        <f>IF(Matrix!W45="Y", W$1, IF(Matrix!W45="O", "Optional: "&amp;""&amp;W$1, ""))</f>
        <v/>
      </c>
      <c r="X45" s="27" t="str">
        <f>IF(Matrix!X45="Y", X$1, IF(Matrix!X45="O", "Optional: "&amp;""&amp;X$1, ""))</f>
        <v/>
      </c>
      <c r="Y45" s="27" t="str">
        <f>IF(Matrix!Y45="Y", Y$1, IF(Matrix!Y45="O", "Optional: "&amp;""&amp;Y$1, ""))</f>
        <v/>
      </c>
      <c r="AA45" s="27" t="str">
        <f>IF(Matrix!AA45="Y", AA$1, IF(Matrix!AA45="O", "Optional: "&amp;""&amp;AA$1, ""))</f>
        <v/>
      </c>
      <c r="AB45" s="27" t="str">
        <f>IF(Matrix!AB45="Y", AB$1, IF(Matrix!AB45="O", "Optional: "&amp;""&amp;AB$1, ""))</f>
        <v/>
      </c>
      <c r="AC45" s="27" t="str">
        <f>IF(Matrix!AC45="Y", AC$1, IF(Matrix!AC45="O", "Optional: "&amp;""&amp;AC$1, ""))</f>
        <v/>
      </c>
      <c r="AD45" s="27" t="str">
        <f>IF(Matrix!AD45="Y", AD$1, IF(Matrix!AD45="O", "Optional: "&amp;""&amp;AD$1, ""))</f>
        <v/>
      </c>
      <c r="AE45" s="27" t="str">
        <f>IF(Matrix!AE45="Y", AE$1, IF(Matrix!AE45="O", "Optional: "&amp;""&amp;AE$1, ""))</f>
        <v/>
      </c>
      <c r="AF45" s="27" t="str">
        <f>IF(Matrix!AF45="Y", AF$1, IF(Matrix!AF45="O", "Optional: "&amp;""&amp;AF$1, ""))</f>
        <v/>
      </c>
      <c r="AG45" s="27" t="str">
        <f>IF(Matrix!AG45="Y", AG$1, IF(Matrix!AG45="O", "Optional: "&amp;""&amp;AG$1, ""))</f>
        <v/>
      </c>
      <c r="AH45" s="27" t="str">
        <f>IF(Matrix!AH45="Y", AH$1, IF(Matrix!AH45="O", "Optional: "&amp;""&amp;AH$1, ""))</f>
        <v/>
      </c>
      <c r="AI45" s="27" t="str">
        <f>IF(Matrix!AI45="Y", AI$1, IF(Matrix!AI45="O", "Optional: "&amp;""&amp;AI$1, ""))</f>
        <v/>
      </c>
      <c r="AJ45" s="27" t="str">
        <f>IF(Matrix!AJ45="Y", AJ$1, IF(Matrix!AJ45="O", "Optional: "&amp;""&amp;AJ$1, ""))</f>
        <v/>
      </c>
      <c r="AK45" s="27" t="str">
        <f>IF(Matrix!AK45="Y", AK$1, IF(Matrix!AK45="O", "Optional: "&amp;""&amp;AK$1, ""))</f>
        <v/>
      </c>
      <c r="AL45" s="27" t="str">
        <f>IF(Matrix!AL45="Y", AL$1, IF(Matrix!AL45="O", "Optional: "&amp;""&amp;AL$1, ""))</f>
        <v/>
      </c>
      <c r="AM45" s="27" t="str">
        <f>IF(Matrix!AM45="Y", AM$1, IF(Matrix!AM45="O", "Optional: "&amp;""&amp;AM$1, ""))</f>
        <v/>
      </c>
      <c r="AN45" s="27" t="str">
        <f>IF(Matrix!AN45="Y", AN$1, IF(Matrix!AN45="O", "Optional: "&amp;""&amp;AN$1, ""))</f>
        <v/>
      </c>
      <c r="AO45" s="27" t="str">
        <f>IF(Matrix!AO45="Y", AO$1, IF(Matrix!AO45="O", "Optional: "&amp;""&amp;AO$1, ""))</f>
        <v/>
      </c>
      <c r="AP45" s="27" t="str">
        <f>IF(Matrix!AP45="Y", AP$1, IF(Matrix!AP45="O", "Optional: "&amp;""&amp;AP$1, ""))</f>
        <v/>
      </c>
      <c r="AR45" s="27" t="str">
        <f>IF(Matrix!AR45="Y", AR$1, IF(Matrix!AR45="O", "Optional: "&amp;""&amp;AR$1, ""))</f>
        <v/>
      </c>
      <c r="AS45" s="27" t="str">
        <f>IF(Matrix!AS45="Y", AS$1, IF(Matrix!AS45="O", "Optional: "&amp;""&amp;AS$1, ""))</f>
        <v/>
      </c>
      <c r="AT45" s="27" t="str">
        <f>IF(Matrix!AT45="Y", AT$1, IF(Matrix!AT45="C", AT$1&amp;""&amp;": Required for all groups who use a Board of Directors", ""))</f>
        <v/>
      </c>
      <c r="AU45" s="27" t="str">
        <f>IF(Matrix!AU45="Y", AU$1, IF(Matrix!AU45="O", "Optional: "&amp;""&amp;AU$1, ""))</f>
        <v/>
      </c>
      <c r="AW45" s="27" t="str">
        <f>IF(Matrix!AW45="Y", AW$1, IF(Matrix!AW45="O", "Optional: "&amp;""&amp;AW$1, ""))</f>
        <v>Optional: DEA</v>
      </c>
      <c r="AX45" s="27" t="str">
        <f>IF(Matrix!AX45="Y", AX$1, IF(Matrix!AX45="O", "Optional: "&amp;""&amp;AX$1, ""))</f>
        <v/>
      </c>
      <c r="AY45" s="27" t="str">
        <f>IF(Matrix!AY45="Y", AY$1, IF(Matrix!AY45="E", "Group: "&amp;""&amp;AY$1, ""))</f>
        <v>Group: EFT with Voided Check / Bank Letter</v>
      </c>
      <c r="AZ45" s="27" t="str">
        <f>IF(Matrix!AZ45="Y", AZ$1, IF(Matrix!AZ45="O", "Optional: "&amp;""&amp;AZ$1, ""))</f>
        <v/>
      </c>
      <c r="BA45" s="27" t="str">
        <f>IF(Matrix!BA45="Y", BA$1, IF(Matrix!BA45="O", "Optional: "&amp;""&amp;BA$1, ""))</f>
        <v/>
      </c>
      <c r="BB45" s="27" t="str">
        <f>IF(Matrix!BB45="Y", BB$1, IF(Matrix!BB45="O", "Optional: "&amp;""&amp;BB$1, ""))</f>
        <v>Optional: Fluoride</v>
      </c>
      <c r="BC45" s="27" t="str">
        <f>IF(Matrix!BC45="Y", BC$1, IF(Matrix!BC45="O", "Optional: "&amp;""&amp;BC$1, IF(Matrix!BC45="R", "Groups Only: "&amp;""&amp;BC$1, "")))</f>
        <v/>
      </c>
      <c r="BD45" s="27" t="str">
        <f>IF(Matrix!BD45="Y", BD$1, IF(Matrix!BD45="O", "Optional: "&amp;""&amp;BD$1, ""))</f>
        <v/>
      </c>
      <c r="BE45" s="27" t="str">
        <f>IF(Matrix!BE45="Y", BE$1, IF(Matrix!BE45="O", "Optional: "&amp;""&amp;BE$1, IF(Matrix!BE45="C", Matrix!BZ45, "")))</f>
        <v/>
      </c>
      <c r="BF45" s="27" t="str">
        <f>IF(Matrix!BF45="Y", BF$1, IF(Matrix!BF45="O", "Optional: "&amp;""&amp;BF$1, ""))</f>
        <v/>
      </c>
      <c r="BG45" s="27" t="str">
        <f>IF(Matrix!BG45="Y", BG$1, IF(Matrix!BG45="O", "Optional: "&amp;""&amp;BG$1, ""))</f>
        <v/>
      </c>
      <c r="BH45" s="27" t="str">
        <f>IF(Matrix!BH45="Y", BH$1, IF(Matrix!BH45="O", "Optional: "&amp;""&amp;BH$1, ""))</f>
        <v/>
      </c>
      <c r="BI45" s="27" t="str">
        <f>IF(Matrix!BI45="Y", BI$1, IF(Matrix!BI45="O", "Optional: "&amp;""&amp;BI$1, IF(Matrix!BI45="E",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5" s="27" t="str">
        <f>IF(Matrix!BJ45="Y", BJ$1, IF(Matrix!BJ45="O", "Optional: "&amp;""&amp;BJ$1, ""))</f>
        <v/>
      </c>
      <c r="BK45" s="27" t="str">
        <f>IF(Matrix!BK45="Y", BK$1, IF(Matrix!BK45="O", "Optional: "&amp;""&amp;BK$1, ""))</f>
        <v/>
      </c>
      <c r="BL45" s="27" t="str">
        <f>IF(Matrix!BL45="Y", BL$1, IF(Matrix!BL45="O", "Optional: "&amp;""&amp;BL$1, ""))</f>
        <v/>
      </c>
      <c r="BM45" s="27" t="str">
        <f>IF(Matrix!BM45="Y", BM$1, IF(Matrix!BM45="O", "Optional: "&amp;""&amp;BM$1, ""))</f>
        <v>W9</v>
      </c>
      <c r="BN45" s="27" t="str">
        <f>Matrix!BN45</f>
        <v>Y</v>
      </c>
      <c r="BO45" s="29" t="str">
        <f>CONCATENATE(IF(OR(D45="E3",D45="FC"), "THIS IS NOT A STANDALONE SPECIALTY.  YOU MUST ENROLL IN AT LEAST ONE OTHER SPECIALTY IN ADDITION TO THIS."&amp;""&amp;CHAR(10)&amp;""&amp;CHAR(10),""),"You can choose to enroll using one of the following types: "&amp;""&amp;CHAR(10),IF(G45="A", "&gt;Atypical"&amp;""&amp;CHAR(10), ""),IF(H45="I", "&gt;Individual"&amp;""&amp;CHAR(10), ""),IF(I45="N", "&gt;Individual within a Group"&amp;""&amp;CHAR(10), ""),IF(J45="G", "&gt;Group"&amp;""&amp;CHAR(10), ""),CHAR(10),IF(BN45="Y", "You must be a Medicare Provider to apply with this type and specialty"&amp;""&amp;CHAR(10), ""),IF(BN45="Y", CHAR(10), ""),"You must submit the following documents: "&amp;""&amp;CHAR(10),IF(K45&lt;&gt;"", "&gt;"&amp;""&amp;K45&amp;""&amp;CHAR(10), ""), IF(L45&lt;&gt;"", "&gt;"&amp;""&amp;L45&amp;""&amp;CHAR(10), ""),IF(W45&lt;&gt;"", "&gt;"&amp;""&amp;W45&amp;""&amp;CHAR(10), ""),IF(N45&lt;&gt;"", "&gt;"&amp;""&amp;N45&amp;""&amp;CHAR(10), ""),IF(O45&lt;&gt;"", "&gt;"&amp;""&amp;O45&amp;""&amp;CHAR(10), ""),IF(M45&lt;&gt;"", "&gt;"&amp;""&amp;M45&amp;""&amp;CHAR(10), ""),IF(AI45&lt;&gt;"", "&gt;"&amp;""&amp;AI45&amp;""&amp;CHAR(10), ""),IF(P45&lt;&gt;"", "&gt;"&amp;""&amp;P45&amp;""&amp;CHAR(10), ""),IF(Q45&lt;&gt;"", "&gt;"&amp;""&amp;Q45&amp;""&amp;CHAR(10), ""),IF(R45&lt;&gt;"", "&gt;"&amp;""&amp;R45&amp;""&amp;CHAR(10), Search!C50),IF(S45&lt;&gt;"", "&gt;"&amp;""&amp;S45&amp;""&amp;CHAR(10), ""),IF(T45&lt;&gt;"", "&gt;"&amp;""&amp;T45&amp;""&amp;CHAR(10), ""),IF(U45&lt;&gt;"", "&gt;"&amp;""&amp;U45&amp;""&amp;CHAR(10), ""),IF(V45&lt;&gt;"", "&gt;"&amp;""&amp;V45&amp;""&amp;CHAR(10), ""),IF(X45&lt;&gt;"", "&gt;"&amp;""&amp;X45&amp;""&amp;CHAR(10), ""),IF(Y45&lt;&gt;"", "&gt;"&amp;""&amp;Y45&amp;""&amp;CHAR(10), ""),IF(AA45&lt;&gt;"", "&gt;"&amp;""&amp;AA45&amp;""&amp;CHAR(10), ""),IF(AB45&lt;&gt;"", "&gt;"&amp;""&amp;AB45&amp;""&amp;CHAR(10), ""),IF(AC45&lt;&gt;"", "&gt;"&amp;""&amp;AC45&amp;""&amp;CHAR(10), ""),IF(AD45&lt;&gt;"", "&gt;"&amp;""&amp;AD45&amp;""&amp;CHAR(10), ""),IF(AE45&lt;&gt;"", "&gt;"&amp;""&amp;AE45&amp;""&amp;CHAR(10), ""),IF(AF45&lt;&gt;"", "&gt;"&amp;""&amp;AF45&amp;""&amp;CHAR(10), ""),IF(AG45&lt;&gt;"", "&gt;"&amp;""&amp;AG45&amp;""&amp;CHAR(10), ""),IF(AH45&lt;&gt;"", "&gt;"&amp;""&amp;AH45&amp;""&amp;CHAR(10), ""),IF(AJ45&lt;&gt;"", "&gt;"&amp;""&amp;AJ45&amp;""&amp;CHAR(10), ""),IF(AK45&lt;&gt;"", "&gt;"&amp;""&amp;AK45&amp;""&amp;CHAR(10), ""),IF(AL45&lt;&gt;"", "&gt;"&amp;""&amp;AL45&amp;""&amp;CHAR(10), ""),IF(AM45&lt;&gt;"", "&gt;"&amp;""&amp;AM45&amp;""&amp;CHAR(10), ""),IF(AN45&lt;&gt;"", "&gt;"&amp;""&amp;AN45&amp;""&amp;CHAR(10), ""),IF(AP45&lt;&gt;"", "&gt;"&amp;""&amp;AP45&amp;""&amp;CHAR(10), ""),IF(AR45&lt;&gt;"", "&gt;"&amp;""&amp;AR45&amp;""&amp;CHAR(10), ""),IF(AS45&lt;&gt;"", "&gt;"&amp;""&amp;AS45&amp;""&amp;CHAR(10), ""),IF(AT45&lt;&gt;"", "&gt;"&amp;""&amp;AT45&amp;""&amp;CHAR(10), ""),IF(AV45&lt;&gt;"", "&gt;"&amp;""&amp;AV45&amp;""&amp;CHAR(10), ""),IF(AW45&lt;&gt;"", "&gt;"&amp;""&amp;AW45&amp;""&amp;CHAR(10), ""),IF(AX45&lt;&gt;"", "&gt;"&amp;""&amp;AX45&amp;""&amp;CHAR(10), ""),IF(AU45&lt;&gt;"", "&gt;"&amp;""&amp;AU45&amp;""&amp;CHAR(10), ""),IF(AZ45&lt;&gt;"", "&gt;"&amp;""&amp;AZ45&amp;""&amp;CHAR(10), ""),IF(BA45&lt;&gt;"", "&gt;"&amp;""&amp;BA45&amp;""&amp;CHAR(10), ""),IF(BB45&lt;&gt;"", "&gt;"&amp;""&amp;BB45&amp;""&amp;CHAR(10), ""),IF(BC45&lt;&gt;"", "&gt;"&amp;""&amp;BC45&amp;""&amp;CHAR(10), ""),IF(BD45&lt;&gt;"", "&gt;"&amp;""&amp;BD45&amp;""&amp;CHAR(10), ""),IF(BG45&lt;&gt;"", "&gt;"&amp;""&amp;BG45&amp;""&amp;CHAR(10), ""),IF(BE45&lt;&gt;"", "&gt;"&amp;""&amp;BE45&amp;""&amp;CHAR(10), ""),IF(BF45&lt;&gt;"", "&gt;"&amp;""&amp;BF45&amp;""&amp;CHAR(10), ""),IF(BH45&lt;&gt;"", "&gt;"&amp;""&amp;BH45&amp;""&amp;CHAR(10), ""),IF(BI45&lt;&gt;"", "&gt;"&amp;""&amp;BI45&amp;""&amp;CHAR(10), ""),IF(BJ45&lt;&gt;"", "&gt;"&amp;""&amp;BJ45&amp;""&amp;CHAR(10), ""),IF(BK45&lt;&gt;"", "&gt;"&amp;""&amp;BK45&amp;""&amp;CHAR(10), ""),IF(BL45&lt;&gt;"", "&gt;"&amp;""&amp;BL45&amp;""&amp;CHAR(10), ""),IF(AY45&lt;&gt;"", "&gt;"&amp;""&amp;AY45&amp;""&amp;CHAR(10), ""),IF(BM45&lt;&gt;"", "&gt;"&amp;""&amp;BM45,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6" spans="1:67" ht="22.35" customHeight="1" x14ac:dyDescent="0.25">
      <c r="A46" s="27" t="str">
        <f>Matrix!A46</f>
        <v>01S4</v>
      </c>
      <c r="B46" s="27" t="str">
        <f>Matrix!B46</f>
        <v>01</v>
      </c>
      <c r="C46" s="27" t="str">
        <f>Matrix!C46</f>
        <v>Physician, MD (Solo Practitioner)</v>
      </c>
      <c r="D46" s="27" t="str">
        <f>Matrix!D46</f>
        <v>S4</v>
      </c>
      <c r="E46" s="27" t="str">
        <f>Matrix!E46</f>
        <v>Surgery, Vascular</v>
      </c>
      <c r="F46" s="27" t="str">
        <f>Matrix!F46</f>
        <v>BF</v>
      </c>
      <c r="G46" s="27" t="str">
        <f>Matrix!G46</f>
        <v>X</v>
      </c>
      <c r="H46" s="27" t="str">
        <f>Matrix!H46</f>
        <v>I</v>
      </c>
      <c r="I46" s="27" t="str">
        <f>Matrix!I46</f>
        <v>N</v>
      </c>
      <c r="J46" s="27" t="str">
        <f>Matrix!J46</f>
        <v>X</v>
      </c>
      <c r="K46" s="27" t="str">
        <f>IF(Matrix!K46="Y", K$1, IF(Matrix!K46="O", "Optional: "&amp;""&amp;K$1, IF(Matrix!K46="C", Table1[[#This Row],[Clarifying Text for Attachment and Checklist
]], "")))</f>
        <v>License: General</v>
      </c>
      <c r="L46" s="27" t="str">
        <f>IF(Matrix!L46="Y", L$1, IF(Matrix!L46="O", "Optional: "&amp;""&amp;L$1, ""))</f>
        <v/>
      </c>
      <c r="M46" s="27" t="str">
        <f>IF(Matrix!M46="Y", M$1, IF(Matrix!M46="O", "Optional: "&amp;""&amp;M$1, ""))</f>
        <v/>
      </c>
      <c r="N46" s="27" t="str">
        <f>IF(Matrix!N46="Y", N$1, IF(Matrix!N46="O", "Optional: "&amp;""&amp;N$1, ""))</f>
        <v/>
      </c>
      <c r="O46" s="27" t="str">
        <f>IF(Matrix!O46="Y", O$1, IF(Matrix!O46="O", "Optional: "&amp;""&amp;O$1, ""))</f>
        <v/>
      </c>
      <c r="P46" s="27" t="str">
        <f>IF(Matrix!P46="Y", P$1, IF(Matrix!P46="O", "Optional: "&amp;""&amp;P$1, ""))</f>
        <v/>
      </c>
      <c r="Q46" s="27" t="str">
        <f>IF(Matrix!Q46="Y", Q$1, IF(Matrix!Q46="O", "Optional: "&amp;""&amp;Q$1, ""))</f>
        <v/>
      </c>
      <c r="R46" s="27" t="str">
        <f>IF(Matrix!R46="Y", R$1, IF(Matrix!R46="O", "Optional: "&amp;""&amp;R$1, ""))</f>
        <v/>
      </c>
      <c r="S46" s="27" t="str">
        <f>IF(Matrix!S46="Y", S$1, IF(Matrix!S46="O", "Optional: "&amp;""&amp;S$1, ""))</f>
        <v/>
      </c>
      <c r="T46" s="27" t="str">
        <f>IF(Matrix!T46="Y", T$1, IF(Matrix!T46="O", "Optional: "&amp;""&amp;T$1, ""))</f>
        <v/>
      </c>
      <c r="U46" s="27" t="str">
        <f>IF(Matrix!U46="Y", U$1, IF(Matrix!U46="O", "Optional: "&amp;""&amp;U$1, ""))</f>
        <v/>
      </c>
      <c r="V46" s="27" t="str">
        <f>IF(Matrix!V46="Y", V$1, IF(Matrix!V46="O", "Optional: "&amp;""&amp;V$1, ""))</f>
        <v/>
      </c>
      <c r="W46" s="27" t="str">
        <f>IF(Matrix!W46="Y", W$1, IF(Matrix!W46="O", "Optional: "&amp;""&amp;W$1, ""))</f>
        <v/>
      </c>
      <c r="X46" s="27" t="str">
        <f>IF(Matrix!X46="Y", X$1, IF(Matrix!X46="O", "Optional: "&amp;""&amp;X$1, ""))</f>
        <v/>
      </c>
      <c r="Y46" s="27" t="str">
        <f>IF(Matrix!Y46="Y", Y$1, IF(Matrix!Y46="O", "Optional: "&amp;""&amp;Y$1, ""))</f>
        <v/>
      </c>
      <c r="AA46" s="27" t="str">
        <f>IF(Matrix!AA46="Y", AA$1, IF(Matrix!AA46="O", "Optional: "&amp;""&amp;AA$1, ""))</f>
        <v/>
      </c>
      <c r="AB46" s="27" t="str">
        <f>IF(Matrix!AB46="Y", AB$1, IF(Matrix!AB46="O", "Optional: "&amp;""&amp;AB$1, ""))</f>
        <v/>
      </c>
      <c r="AC46" s="27" t="str">
        <f>IF(Matrix!AC46="Y", AC$1, IF(Matrix!AC46="O", "Optional: "&amp;""&amp;AC$1, ""))</f>
        <v/>
      </c>
      <c r="AD46" s="27" t="str">
        <f>IF(Matrix!AD46="Y", AD$1, IF(Matrix!AD46="O", "Optional: "&amp;""&amp;AD$1, ""))</f>
        <v/>
      </c>
      <c r="AE46" s="27" t="str">
        <f>IF(Matrix!AE46="Y", AE$1, IF(Matrix!AE46="O", "Optional: "&amp;""&amp;AE$1, ""))</f>
        <v/>
      </c>
      <c r="AF46" s="27" t="str">
        <f>IF(Matrix!AF46="Y", AF$1, IF(Matrix!AF46="O", "Optional: "&amp;""&amp;AF$1, ""))</f>
        <v/>
      </c>
      <c r="AG46" s="27" t="str">
        <f>IF(Matrix!AG46="Y", AG$1, IF(Matrix!AG46="O", "Optional: "&amp;""&amp;AG$1, ""))</f>
        <v/>
      </c>
      <c r="AH46" s="27" t="str">
        <f>IF(Matrix!AH46="Y", AH$1, IF(Matrix!AH46="O", "Optional: "&amp;""&amp;AH$1, ""))</f>
        <v/>
      </c>
      <c r="AI46" s="27" t="str">
        <f>IF(Matrix!AI46="Y", AI$1, IF(Matrix!AI46="O", "Optional: "&amp;""&amp;AI$1, ""))</f>
        <v/>
      </c>
      <c r="AJ46" s="27" t="str">
        <f>IF(Matrix!AJ46="Y", AJ$1, IF(Matrix!AJ46="O", "Optional: "&amp;""&amp;AJ$1, ""))</f>
        <v/>
      </c>
      <c r="AK46" s="27" t="str">
        <f>IF(Matrix!AK46="Y", AK$1, IF(Matrix!AK46="O", "Optional: "&amp;""&amp;AK$1, ""))</f>
        <v/>
      </c>
      <c r="AL46" s="27" t="str">
        <f>IF(Matrix!AL46="Y", AL$1, IF(Matrix!AL46="O", "Optional: "&amp;""&amp;AL$1, ""))</f>
        <v/>
      </c>
      <c r="AM46" s="27" t="str">
        <f>IF(Matrix!AM46="Y", AM$1, IF(Matrix!AM46="O", "Optional: "&amp;""&amp;AM$1, ""))</f>
        <v/>
      </c>
      <c r="AN46" s="27" t="str">
        <f>IF(Matrix!AN46="Y", AN$1, IF(Matrix!AN46="O", "Optional: "&amp;""&amp;AN$1, ""))</f>
        <v/>
      </c>
      <c r="AO46" s="27" t="str">
        <f>IF(Matrix!AO46="Y", AO$1, IF(Matrix!AO46="O", "Optional: "&amp;""&amp;AO$1, ""))</f>
        <v/>
      </c>
      <c r="AP46" s="27" t="str">
        <f>IF(Matrix!AP46="Y", AP$1, IF(Matrix!AP46="O", "Optional: "&amp;""&amp;AP$1, ""))</f>
        <v/>
      </c>
      <c r="AR46" s="27" t="str">
        <f>IF(Matrix!AR46="Y", AR$1, IF(Matrix!AR46="O", "Optional: "&amp;""&amp;AR$1, ""))</f>
        <v/>
      </c>
      <c r="AS46" s="27" t="str">
        <f>IF(Matrix!AS46="Y", AS$1, IF(Matrix!AS46="O", "Optional: "&amp;""&amp;AS$1, ""))</f>
        <v/>
      </c>
      <c r="AT46" s="27" t="str">
        <f>IF(Matrix!AT46="Y", AT$1, IF(Matrix!AT46="C", AT$1&amp;""&amp;": Required for all groups who use a Board of Directors", ""))</f>
        <v/>
      </c>
      <c r="AU46" s="27" t="str">
        <f>IF(Matrix!AU46="Y", AU$1, IF(Matrix!AU46="O", "Optional: "&amp;""&amp;AU$1, ""))</f>
        <v/>
      </c>
      <c r="AW46" s="27" t="str">
        <f>IF(Matrix!AW46="Y", AW$1, IF(Matrix!AW46="O", "Optional: "&amp;""&amp;AW$1, ""))</f>
        <v>Optional: DEA</v>
      </c>
      <c r="AX46" s="27" t="str">
        <f>IF(Matrix!AX46="Y", AX$1, IF(Matrix!AX46="O", "Optional: "&amp;""&amp;AX$1, ""))</f>
        <v/>
      </c>
      <c r="AY46" s="27" t="str">
        <f>IF(Matrix!AY46="Y", AY$1, IF(Matrix!AY46="E", "Group: "&amp;""&amp;AY$1, ""))</f>
        <v>Group: EFT with Voided Check / Bank Letter</v>
      </c>
      <c r="AZ46" s="27" t="str">
        <f>IF(Matrix!AZ46="Y", AZ$1, IF(Matrix!AZ46="O", "Optional: "&amp;""&amp;AZ$1, ""))</f>
        <v/>
      </c>
      <c r="BA46" s="27" t="str">
        <f>IF(Matrix!BA46="Y", BA$1, IF(Matrix!BA46="O", "Optional: "&amp;""&amp;BA$1, ""))</f>
        <v/>
      </c>
      <c r="BB46" s="27" t="str">
        <f>IF(Matrix!BB46="Y", BB$1, IF(Matrix!BB46="O", "Optional: "&amp;""&amp;BB$1, ""))</f>
        <v>Optional: Fluoride</v>
      </c>
      <c r="BC46" s="27" t="str">
        <f>IF(Matrix!BC46="Y", BC$1, IF(Matrix!BC46="O", "Optional: "&amp;""&amp;BC$1, IF(Matrix!BC46="R", "Groups Only: "&amp;""&amp;BC$1, "")))</f>
        <v/>
      </c>
      <c r="BD46" s="27" t="str">
        <f>IF(Matrix!BD46="Y", BD$1, IF(Matrix!BD46="O", "Optional: "&amp;""&amp;BD$1, ""))</f>
        <v/>
      </c>
      <c r="BE46" s="27" t="str">
        <f>IF(Matrix!BE46="Y", BE$1, IF(Matrix!BE46="O", "Optional: "&amp;""&amp;BE$1, IF(Matrix!BE46="C", Matrix!BZ46, "")))</f>
        <v/>
      </c>
      <c r="BF46" s="27" t="str">
        <f>IF(Matrix!BF46="Y", BF$1, IF(Matrix!BF46="O", "Optional: "&amp;""&amp;BF$1, ""))</f>
        <v/>
      </c>
      <c r="BG46" s="27" t="str">
        <f>IF(Matrix!BG46="Y", BG$1, IF(Matrix!BG46="O", "Optional: "&amp;""&amp;BG$1, ""))</f>
        <v/>
      </c>
      <c r="BH46" s="27" t="str">
        <f>IF(Matrix!BH46="Y", BH$1, IF(Matrix!BH46="O", "Optional: "&amp;""&amp;BH$1, ""))</f>
        <v/>
      </c>
      <c r="BI46" s="27" t="str">
        <f>IF(Matrix!BI46="Y", BI$1, IF(Matrix!BI46="O", "Optional: "&amp;""&amp;BI$1, IF(Matrix!BI46="E",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6" s="27" t="str">
        <f>IF(Matrix!BJ46="Y", BJ$1, IF(Matrix!BJ46="O", "Optional: "&amp;""&amp;BJ$1, ""))</f>
        <v/>
      </c>
      <c r="BK46" s="27" t="str">
        <f>IF(Matrix!BK46="Y", BK$1, IF(Matrix!BK46="O", "Optional: "&amp;""&amp;BK$1, ""))</f>
        <v/>
      </c>
      <c r="BL46" s="27" t="str">
        <f>IF(Matrix!BL46="Y", BL$1, IF(Matrix!BL46="O", "Optional: "&amp;""&amp;BL$1, ""))</f>
        <v/>
      </c>
      <c r="BM46" s="27" t="str">
        <f>IF(Matrix!BM46="Y", BM$1, IF(Matrix!BM46="O", "Optional: "&amp;""&amp;BM$1, ""))</f>
        <v>W9</v>
      </c>
      <c r="BN46" s="27" t="str">
        <f>Matrix!BN46</f>
        <v>Y</v>
      </c>
      <c r="BO46" s="29" t="str">
        <f>CONCATENATE(IF(OR(D46="E3",D46="FC"), "THIS IS NOT A STANDALONE SPECIALTY.  YOU MUST ENROLL IN AT LEAST ONE OTHER SPECIALTY IN ADDITION TO THIS."&amp;""&amp;CHAR(10)&amp;""&amp;CHAR(10),""),"You can choose to enroll using one of the following types: "&amp;""&amp;CHAR(10),IF(G46="A", "&gt;Atypical"&amp;""&amp;CHAR(10), ""),IF(H46="I", "&gt;Individual"&amp;""&amp;CHAR(10), ""),IF(I46="N", "&gt;Individual within a Group"&amp;""&amp;CHAR(10), ""),IF(J46="G", "&gt;Group"&amp;""&amp;CHAR(10), ""),CHAR(10),IF(BN46="Y", "You must be a Medicare Provider to apply with this type and specialty"&amp;""&amp;CHAR(10), ""),IF(BN46="Y", CHAR(10), ""),"You must submit the following documents: "&amp;""&amp;CHAR(10),IF(K46&lt;&gt;"", "&gt;"&amp;""&amp;K46&amp;""&amp;CHAR(10), ""), IF(L46&lt;&gt;"", "&gt;"&amp;""&amp;L46&amp;""&amp;CHAR(10), ""),IF(W46&lt;&gt;"", "&gt;"&amp;""&amp;W46&amp;""&amp;CHAR(10), ""),IF(N46&lt;&gt;"", "&gt;"&amp;""&amp;N46&amp;""&amp;CHAR(10), ""),IF(O46&lt;&gt;"", "&gt;"&amp;""&amp;O46&amp;""&amp;CHAR(10), ""),IF(M46&lt;&gt;"", "&gt;"&amp;""&amp;M46&amp;""&amp;CHAR(10), ""),IF(AI46&lt;&gt;"", "&gt;"&amp;""&amp;AI46&amp;""&amp;CHAR(10), ""),IF(P46&lt;&gt;"", "&gt;"&amp;""&amp;P46&amp;""&amp;CHAR(10), ""),IF(Q46&lt;&gt;"", "&gt;"&amp;""&amp;Q46&amp;""&amp;CHAR(10), ""),IF(R46&lt;&gt;"", "&gt;"&amp;""&amp;R46&amp;""&amp;CHAR(10), Search!C51),IF(S46&lt;&gt;"", "&gt;"&amp;""&amp;S46&amp;""&amp;CHAR(10), ""),IF(T46&lt;&gt;"", "&gt;"&amp;""&amp;T46&amp;""&amp;CHAR(10), ""),IF(U46&lt;&gt;"", "&gt;"&amp;""&amp;U46&amp;""&amp;CHAR(10), ""),IF(V46&lt;&gt;"", "&gt;"&amp;""&amp;V46&amp;""&amp;CHAR(10), ""),IF(X46&lt;&gt;"", "&gt;"&amp;""&amp;X46&amp;""&amp;CHAR(10), ""),IF(Y46&lt;&gt;"", "&gt;"&amp;""&amp;Y46&amp;""&amp;CHAR(10), ""),IF(AA46&lt;&gt;"", "&gt;"&amp;""&amp;AA46&amp;""&amp;CHAR(10), ""),IF(AB46&lt;&gt;"", "&gt;"&amp;""&amp;AB46&amp;""&amp;CHAR(10), ""),IF(AC46&lt;&gt;"", "&gt;"&amp;""&amp;AC46&amp;""&amp;CHAR(10), ""),IF(AD46&lt;&gt;"", "&gt;"&amp;""&amp;AD46&amp;""&amp;CHAR(10), ""),IF(AE46&lt;&gt;"", "&gt;"&amp;""&amp;AE46&amp;""&amp;CHAR(10), ""),IF(AF46&lt;&gt;"", "&gt;"&amp;""&amp;AF46&amp;""&amp;CHAR(10), ""),IF(AG46&lt;&gt;"", "&gt;"&amp;""&amp;AG46&amp;""&amp;CHAR(10), ""),IF(AH46&lt;&gt;"", "&gt;"&amp;""&amp;AH46&amp;""&amp;CHAR(10), ""),IF(AJ46&lt;&gt;"", "&gt;"&amp;""&amp;AJ46&amp;""&amp;CHAR(10), ""),IF(AK46&lt;&gt;"", "&gt;"&amp;""&amp;AK46&amp;""&amp;CHAR(10), ""),IF(AL46&lt;&gt;"", "&gt;"&amp;""&amp;AL46&amp;""&amp;CHAR(10), ""),IF(AM46&lt;&gt;"", "&gt;"&amp;""&amp;AM46&amp;""&amp;CHAR(10), ""),IF(AN46&lt;&gt;"", "&gt;"&amp;""&amp;AN46&amp;""&amp;CHAR(10), ""),IF(AP46&lt;&gt;"", "&gt;"&amp;""&amp;AP46&amp;""&amp;CHAR(10), ""),IF(AR46&lt;&gt;"", "&gt;"&amp;""&amp;AR46&amp;""&amp;CHAR(10), ""),IF(AS46&lt;&gt;"", "&gt;"&amp;""&amp;AS46&amp;""&amp;CHAR(10), ""),IF(AT46&lt;&gt;"", "&gt;"&amp;""&amp;AT46&amp;""&amp;CHAR(10), ""),IF(AV46&lt;&gt;"", "&gt;"&amp;""&amp;AV46&amp;""&amp;CHAR(10), ""),IF(AW46&lt;&gt;"", "&gt;"&amp;""&amp;AW46&amp;""&amp;CHAR(10), ""),IF(AX46&lt;&gt;"", "&gt;"&amp;""&amp;AX46&amp;""&amp;CHAR(10), ""),IF(AU46&lt;&gt;"", "&gt;"&amp;""&amp;AU46&amp;""&amp;CHAR(10), ""),IF(AZ46&lt;&gt;"", "&gt;"&amp;""&amp;AZ46&amp;""&amp;CHAR(10), ""),IF(BA46&lt;&gt;"", "&gt;"&amp;""&amp;BA46&amp;""&amp;CHAR(10), ""),IF(BB46&lt;&gt;"", "&gt;"&amp;""&amp;BB46&amp;""&amp;CHAR(10), ""),IF(BC46&lt;&gt;"", "&gt;"&amp;""&amp;BC46&amp;""&amp;CHAR(10), ""),IF(BD46&lt;&gt;"", "&gt;"&amp;""&amp;BD46&amp;""&amp;CHAR(10), ""),IF(BG46&lt;&gt;"", "&gt;"&amp;""&amp;BG46&amp;""&amp;CHAR(10), ""),IF(BE46&lt;&gt;"", "&gt;"&amp;""&amp;BE46&amp;""&amp;CHAR(10), ""),IF(BF46&lt;&gt;"", "&gt;"&amp;""&amp;BF46&amp;""&amp;CHAR(10), ""),IF(BH46&lt;&gt;"", "&gt;"&amp;""&amp;BH46&amp;""&amp;CHAR(10), ""),IF(BI46&lt;&gt;"", "&gt;"&amp;""&amp;BI46&amp;""&amp;CHAR(10), ""),IF(BJ46&lt;&gt;"", "&gt;"&amp;""&amp;BJ46&amp;""&amp;CHAR(10), ""),IF(BK46&lt;&gt;"", "&gt;"&amp;""&amp;BK46&amp;""&amp;CHAR(10), ""),IF(BL46&lt;&gt;"", "&gt;"&amp;""&amp;BL46&amp;""&amp;CHAR(10), ""),IF(AY46&lt;&gt;"", "&gt;"&amp;""&amp;AY46&amp;""&amp;CHAR(10), ""),IF(BM46&lt;&gt;"", "&gt;"&amp;""&amp;BM46,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7" spans="1:67" ht="22.35" customHeight="1" x14ac:dyDescent="0.25">
      <c r="A47" s="27" t="str">
        <f>Matrix!A47</f>
        <v>01X1</v>
      </c>
      <c r="B47" s="27" t="str">
        <f>Matrix!B47</f>
        <v>01</v>
      </c>
      <c r="C47" s="27" t="str">
        <f>Matrix!C47</f>
        <v>Physician, MD (Solo Practitioner)</v>
      </c>
      <c r="D47" s="27" t="str">
        <f>Matrix!D47</f>
        <v>X1</v>
      </c>
      <c r="E47" s="27" t="str">
        <f>Matrix!E47</f>
        <v>Oncology</v>
      </c>
      <c r="F47" s="27" t="str">
        <f>Matrix!F47</f>
        <v>BF</v>
      </c>
      <c r="G47" s="27" t="str">
        <f>Matrix!G47</f>
        <v>X</v>
      </c>
      <c r="H47" s="27" t="str">
        <f>Matrix!H47</f>
        <v>I</v>
      </c>
      <c r="I47" s="27" t="str">
        <f>Matrix!I47</f>
        <v>N</v>
      </c>
      <c r="J47" s="27" t="str">
        <f>Matrix!J47</f>
        <v>X</v>
      </c>
      <c r="K47" s="27" t="str">
        <f>IF(Matrix!K47="Y", K$1, IF(Matrix!K47="O", "Optional: "&amp;""&amp;K$1, IF(Matrix!K47="C", Table1[[#This Row],[Clarifying Text for Attachment and Checklist
]], "")))</f>
        <v>License: General</v>
      </c>
      <c r="L47" s="27" t="str">
        <f>IF(Matrix!L47="Y", L$1, IF(Matrix!L47="O", "Optional: "&amp;""&amp;L$1, ""))</f>
        <v/>
      </c>
      <c r="M47" s="27" t="str">
        <f>IF(Matrix!M47="Y", M$1, IF(Matrix!M47="O", "Optional: "&amp;""&amp;M$1, ""))</f>
        <v/>
      </c>
      <c r="N47" s="27" t="str">
        <f>IF(Matrix!N47="Y", N$1, IF(Matrix!N47="O", "Optional: "&amp;""&amp;N$1, ""))</f>
        <v/>
      </c>
      <c r="O47" s="27" t="str">
        <f>IF(Matrix!O47="Y", O$1, IF(Matrix!O47="O", "Optional: "&amp;""&amp;O$1, ""))</f>
        <v/>
      </c>
      <c r="P47" s="27" t="str">
        <f>IF(Matrix!P47="Y", P$1, IF(Matrix!P47="O", "Optional: "&amp;""&amp;P$1, ""))</f>
        <v/>
      </c>
      <c r="Q47" s="27" t="str">
        <f>IF(Matrix!Q47="Y", Q$1, IF(Matrix!Q47="O", "Optional: "&amp;""&amp;Q$1, ""))</f>
        <v/>
      </c>
      <c r="R47" s="27" t="str">
        <f>IF(Matrix!R47="Y", R$1, IF(Matrix!R47="O", "Optional: "&amp;""&amp;R$1, ""))</f>
        <v/>
      </c>
      <c r="S47" s="27" t="str">
        <f>IF(Matrix!S47="Y", S$1, IF(Matrix!S47="O", "Optional: "&amp;""&amp;S$1, ""))</f>
        <v/>
      </c>
      <c r="T47" s="27" t="str">
        <f>IF(Matrix!T47="Y", T$1, IF(Matrix!T47="O", "Optional: "&amp;""&amp;T$1, ""))</f>
        <v/>
      </c>
      <c r="U47" s="27" t="str">
        <f>IF(Matrix!U47="Y", U$1, IF(Matrix!U47="O", "Optional: "&amp;""&amp;U$1, ""))</f>
        <v/>
      </c>
      <c r="V47" s="27" t="str">
        <f>IF(Matrix!V47="Y", V$1, IF(Matrix!V47="O", "Optional: "&amp;""&amp;V$1, ""))</f>
        <v/>
      </c>
      <c r="W47" s="27" t="str">
        <f>IF(Matrix!W47="Y", W$1, IF(Matrix!W47="O", "Optional: "&amp;""&amp;W$1, ""))</f>
        <v/>
      </c>
      <c r="X47" s="27" t="str">
        <f>IF(Matrix!X47="Y", X$1, IF(Matrix!X47="O", "Optional: "&amp;""&amp;X$1, ""))</f>
        <v/>
      </c>
      <c r="Y47" s="27" t="str">
        <f>IF(Matrix!Y47="Y", Y$1, IF(Matrix!Y47="O", "Optional: "&amp;""&amp;Y$1, ""))</f>
        <v/>
      </c>
      <c r="AA47" s="27" t="str">
        <f>IF(Matrix!AA47="Y", AA$1, IF(Matrix!AA47="O", "Optional: "&amp;""&amp;AA$1, ""))</f>
        <v/>
      </c>
      <c r="AB47" s="27" t="str">
        <f>IF(Matrix!AB47="Y", AB$1, IF(Matrix!AB47="O", "Optional: "&amp;""&amp;AB$1, ""))</f>
        <v/>
      </c>
      <c r="AC47" s="27" t="str">
        <f>IF(Matrix!AC47="Y", AC$1, IF(Matrix!AC47="O", "Optional: "&amp;""&amp;AC$1, ""))</f>
        <v/>
      </c>
      <c r="AD47" s="27" t="str">
        <f>IF(Matrix!AD47="Y", AD$1, IF(Matrix!AD47="O", "Optional: "&amp;""&amp;AD$1, ""))</f>
        <v/>
      </c>
      <c r="AE47" s="27" t="str">
        <f>IF(Matrix!AE47="Y", AE$1, IF(Matrix!AE47="O", "Optional: "&amp;""&amp;AE$1, ""))</f>
        <v/>
      </c>
      <c r="AF47" s="27" t="str">
        <f>IF(Matrix!AF47="Y", AF$1, IF(Matrix!AF47="O", "Optional: "&amp;""&amp;AF$1, ""))</f>
        <v/>
      </c>
      <c r="AG47" s="27" t="str">
        <f>IF(Matrix!AG47="Y", AG$1, IF(Matrix!AG47="O", "Optional: "&amp;""&amp;AG$1, ""))</f>
        <v/>
      </c>
      <c r="AH47" s="27" t="str">
        <f>IF(Matrix!AH47="Y", AH$1, IF(Matrix!AH47="O", "Optional: "&amp;""&amp;AH$1, ""))</f>
        <v/>
      </c>
      <c r="AI47" s="27" t="str">
        <f>IF(Matrix!AI47="Y", AI$1, IF(Matrix!AI47="O", "Optional: "&amp;""&amp;AI$1, ""))</f>
        <v/>
      </c>
      <c r="AJ47" s="27" t="str">
        <f>IF(Matrix!AJ47="Y", AJ$1, IF(Matrix!AJ47="O", "Optional: "&amp;""&amp;AJ$1, ""))</f>
        <v/>
      </c>
      <c r="AK47" s="27" t="str">
        <f>IF(Matrix!AK47="Y", AK$1, IF(Matrix!AK47="O", "Optional: "&amp;""&amp;AK$1, ""))</f>
        <v/>
      </c>
      <c r="AL47" s="27" t="str">
        <f>IF(Matrix!AL47="Y", AL$1, IF(Matrix!AL47="O", "Optional: "&amp;""&amp;AL$1, ""))</f>
        <v/>
      </c>
      <c r="AM47" s="27" t="str">
        <f>IF(Matrix!AM47="Y", AM$1, IF(Matrix!AM47="O", "Optional: "&amp;""&amp;AM$1, ""))</f>
        <v/>
      </c>
      <c r="AN47" s="27" t="str">
        <f>IF(Matrix!AN47="Y", AN$1, IF(Matrix!AN47="O", "Optional: "&amp;""&amp;AN$1, ""))</f>
        <v/>
      </c>
      <c r="AO47" s="27" t="str">
        <f>IF(Matrix!AO47="Y", AO$1, IF(Matrix!AO47="O", "Optional: "&amp;""&amp;AO$1, ""))</f>
        <v/>
      </c>
      <c r="AP47" s="27" t="str">
        <f>IF(Matrix!AP47="Y", AP$1, IF(Matrix!AP47="O", "Optional: "&amp;""&amp;AP$1, ""))</f>
        <v/>
      </c>
      <c r="AR47" s="27" t="str">
        <f>IF(Matrix!AR47="Y", AR$1, IF(Matrix!AR47="O", "Optional: "&amp;""&amp;AR$1, ""))</f>
        <v/>
      </c>
      <c r="AS47" s="27" t="str">
        <f>IF(Matrix!AS47="Y", AS$1, IF(Matrix!AS47="O", "Optional: "&amp;""&amp;AS$1, ""))</f>
        <v/>
      </c>
      <c r="AT47" s="27" t="str">
        <f>IF(Matrix!AT47="Y", AT$1, IF(Matrix!AT47="C", AT$1&amp;""&amp;": Required for all groups who use a Board of Directors", ""))</f>
        <v/>
      </c>
      <c r="AU47" s="27" t="str">
        <f>IF(Matrix!AU47="Y", AU$1, IF(Matrix!AU47="O", "Optional: "&amp;""&amp;AU$1, ""))</f>
        <v/>
      </c>
      <c r="AW47" s="27" t="str">
        <f>IF(Matrix!AW47="Y", AW$1, IF(Matrix!AW47="O", "Optional: "&amp;""&amp;AW$1, ""))</f>
        <v>Optional: DEA</v>
      </c>
      <c r="AX47" s="27" t="str">
        <f>IF(Matrix!AX47="Y", AX$1, IF(Matrix!AX47="O", "Optional: "&amp;""&amp;AX$1, ""))</f>
        <v/>
      </c>
      <c r="AY47" s="27" t="str">
        <f>IF(Matrix!AY47="Y", AY$1, IF(Matrix!AY47="E", "Group: "&amp;""&amp;AY$1, ""))</f>
        <v>Group: EFT with Voided Check / Bank Letter</v>
      </c>
      <c r="AZ47" s="27" t="str">
        <f>IF(Matrix!AZ47="Y", AZ$1, IF(Matrix!AZ47="O", "Optional: "&amp;""&amp;AZ$1, ""))</f>
        <v/>
      </c>
      <c r="BA47" s="27" t="str">
        <f>IF(Matrix!BA47="Y", BA$1, IF(Matrix!BA47="O", "Optional: "&amp;""&amp;BA$1, ""))</f>
        <v/>
      </c>
      <c r="BB47" s="27" t="str">
        <f>IF(Matrix!BB47="Y", BB$1, IF(Matrix!BB47="O", "Optional: "&amp;""&amp;BB$1, ""))</f>
        <v>Optional: Fluoride</v>
      </c>
      <c r="BC47" s="27" t="str">
        <f>IF(Matrix!BC47="Y", BC$1, IF(Matrix!BC47="O", "Optional: "&amp;""&amp;BC$1, IF(Matrix!BC47="R", "Groups Only: "&amp;""&amp;BC$1, "")))</f>
        <v/>
      </c>
      <c r="BD47" s="27" t="str">
        <f>IF(Matrix!BD47="Y", BD$1, IF(Matrix!BD47="O", "Optional: "&amp;""&amp;BD$1, ""))</f>
        <v/>
      </c>
      <c r="BE47" s="27" t="str">
        <f>IF(Matrix!BE47="Y", BE$1, IF(Matrix!BE47="O", "Optional: "&amp;""&amp;BE$1, IF(Matrix!BE47="C", Matrix!BZ47, "")))</f>
        <v/>
      </c>
      <c r="BF47" s="27" t="str">
        <f>IF(Matrix!BF47="Y", BF$1, IF(Matrix!BF47="O", "Optional: "&amp;""&amp;BF$1, ""))</f>
        <v/>
      </c>
      <c r="BG47" s="27" t="str">
        <f>IF(Matrix!BG47="Y", BG$1, IF(Matrix!BG47="O", "Optional: "&amp;""&amp;BG$1, ""))</f>
        <v/>
      </c>
      <c r="BH47" s="27" t="str">
        <f>IF(Matrix!BH47="Y", BH$1, IF(Matrix!BH47="O", "Optional: "&amp;""&amp;BH$1, ""))</f>
        <v/>
      </c>
      <c r="BI47" s="27" t="str">
        <f>IF(Matrix!BI47="Y", BI$1, IF(Matrix!BI47="O", "Optional: "&amp;""&amp;BI$1, IF(Matrix!BI47="E",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7" s="27" t="str">
        <f>IF(Matrix!BJ47="Y", BJ$1, IF(Matrix!BJ47="O", "Optional: "&amp;""&amp;BJ$1, ""))</f>
        <v/>
      </c>
      <c r="BK47" s="27" t="str">
        <f>IF(Matrix!BK47="Y", BK$1, IF(Matrix!BK47="O", "Optional: "&amp;""&amp;BK$1, ""))</f>
        <v/>
      </c>
      <c r="BL47" s="27" t="str">
        <f>IF(Matrix!BL47="Y", BL$1, IF(Matrix!BL47="O", "Optional: "&amp;""&amp;BL$1, ""))</f>
        <v/>
      </c>
      <c r="BM47" s="27" t="str">
        <f>IF(Matrix!BM47="Y", BM$1, IF(Matrix!BM47="O", "Optional: "&amp;""&amp;BM$1, ""))</f>
        <v>W9</v>
      </c>
      <c r="BN47" s="27" t="str">
        <f>Matrix!BN47</f>
        <v>Y</v>
      </c>
      <c r="BO47" s="29" t="str">
        <f>CONCATENATE(IF(OR(D47="E3",D47="FC"), "THIS IS NOT A STANDALONE SPECIALTY.  YOU MUST ENROLL IN AT LEAST ONE OTHER SPECIALTY IN ADDITION TO THIS."&amp;""&amp;CHAR(10)&amp;""&amp;CHAR(10),""),"You can choose to enroll using one of the following types: "&amp;""&amp;CHAR(10),IF(G47="A", "&gt;Atypical"&amp;""&amp;CHAR(10), ""),IF(H47="I", "&gt;Individual"&amp;""&amp;CHAR(10), ""),IF(I47="N", "&gt;Individual within a Group"&amp;""&amp;CHAR(10), ""),IF(J47="G", "&gt;Group"&amp;""&amp;CHAR(10), ""),CHAR(10),IF(BN47="Y", "You must be a Medicare Provider to apply with this type and specialty"&amp;""&amp;CHAR(10), ""),IF(BN47="Y", CHAR(10), ""),"You must submit the following documents: "&amp;""&amp;CHAR(10),IF(K47&lt;&gt;"", "&gt;"&amp;""&amp;K47&amp;""&amp;CHAR(10), ""), IF(L47&lt;&gt;"", "&gt;"&amp;""&amp;L47&amp;""&amp;CHAR(10), ""),IF(W47&lt;&gt;"", "&gt;"&amp;""&amp;W47&amp;""&amp;CHAR(10), ""),IF(N47&lt;&gt;"", "&gt;"&amp;""&amp;N47&amp;""&amp;CHAR(10), ""),IF(O47&lt;&gt;"", "&gt;"&amp;""&amp;O47&amp;""&amp;CHAR(10), ""),IF(M47&lt;&gt;"", "&gt;"&amp;""&amp;M47&amp;""&amp;CHAR(10), ""),IF(AI47&lt;&gt;"", "&gt;"&amp;""&amp;AI47&amp;""&amp;CHAR(10), ""),IF(P47&lt;&gt;"", "&gt;"&amp;""&amp;P47&amp;""&amp;CHAR(10), ""),IF(Q47&lt;&gt;"", "&gt;"&amp;""&amp;Q47&amp;""&amp;CHAR(10), ""),IF(R47&lt;&gt;"", "&gt;"&amp;""&amp;R47&amp;""&amp;CHAR(10), Search!C52),IF(S47&lt;&gt;"", "&gt;"&amp;""&amp;S47&amp;""&amp;CHAR(10), ""),IF(T47&lt;&gt;"", "&gt;"&amp;""&amp;T47&amp;""&amp;CHAR(10), ""),IF(U47&lt;&gt;"", "&gt;"&amp;""&amp;U47&amp;""&amp;CHAR(10), ""),IF(V47&lt;&gt;"", "&gt;"&amp;""&amp;V47&amp;""&amp;CHAR(10), ""),IF(X47&lt;&gt;"", "&gt;"&amp;""&amp;X47&amp;""&amp;CHAR(10), ""),IF(Y47&lt;&gt;"", "&gt;"&amp;""&amp;Y47&amp;""&amp;CHAR(10), ""),IF(AA47&lt;&gt;"", "&gt;"&amp;""&amp;AA47&amp;""&amp;CHAR(10), ""),IF(AB47&lt;&gt;"", "&gt;"&amp;""&amp;AB47&amp;""&amp;CHAR(10), ""),IF(AC47&lt;&gt;"", "&gt;"&amp;""&amp;AC47&amp;""&amp;CHAR(10), ""),IF(AD47&lt;&gt;"", "&gt;"&amp;""&amp;AD47&amp;""&amp;CHAR(10), ""),IF(AE47&lt;&gt;"", "&gt;"&amp;""&amp;AE47&amp;""&amp;CHAR(10), ""),IF(AF47&lt;&gt;"", "&gt;"&amp;""&amp;AF47&amp;""&amp;CHAR(10), ""),IF(AG47&lt;&gt;"", "&gt;"&amp;""&amp;AG47&amp;""&amp;CHAR(10), ""),IF(AH47&lt;&gt;"", "&gt;"&amp;""&amp;AH47&amp;""&amp;CHAR(10), ""),IF(AJ47&lt;&gt;"", "&gt;"&amp;""&amp;AJ47&amp;""&amp;CHAR(10), ""),IF(AK47&lt;&gt;"", "&gt;"&amp;""&amp;AK47&amp;""&amp;CHAR(10), ""),IF(AL47&lt;&gt;"", "&gt;"&amp;""&amp;AL47&amp;""&amp;CHAR(10), ""),IF(AM47&lt;&gt;"", "&gt;"&amp;""&amp;AM47&amp;""&amp;CHAR(10), ""),IF(AN47&lt;&gt;"", "&gt;"&amp;""&amp;AN47&amp;""&amp;CHAR(10), ""),IF(AP47&lt;&gt;"", "&gt;"&amp;""&amp;AP47&amp;""&amp;CHAR(10), ""),IF(AR47&lt;&gt;"", "&gt;"&amp;""&amp;AR47&amp;""&amp;CHAR(10), ""),IF(AS47&lt;&gt;"", "&gt;"&amp;""&amp;AS47&amp;""&amp;CHAR(10), ""),IF(AT47&lt;&gt;"", "&gt;"&amp;""&amp;AT47&amp;""&amp;CHAR(10), ""),IF(AV47&lt;&gt;"", "&gt;"&amp;""&amp;AV47&amp;""&amp;CHAR(10), ""),IF(AW47&lt;&gt;"", "&gt;"&amp;""&amp;AW47&amp;""&amp;CHAR(10), ""),IF(AX47&lt;&gt;"", "&gt;"&amp;""&amp;AX47&amp;""&amp;CHAR(10), ""),IF(AU47&lt;&gt;"", "&gt;"&amp;""&amp;AU47&amp;""&amp;CHAR(10), ""),IF(AZ47&lt;&gt;"", "&gt;"&amp;""&amp;AZ47&amp;""&amp;CHAR(10), ""),IF(BA47&lt;&gt;"", "&gt;"&amp;""&amp;BA47&amp;""&amp;CHAR(10), ""),IF(BB47&lt;&gt;"", "&gt;"&amp;""&amp;BB47&amp;""&amp;CHAR(10), ""),IF(BC47&lt;&gt;"", "&gt;"&amp;""&amp;BC47&amp;""&amp;CHAR(10), ""),IF(BD47&lt;&gt;"", "&gt;"&amp;""&amp;BD47&amp;""&amp;CHAR(10), ""),IF(BG47&lt;&gt;"", "&gt;"&amp;""&amp;BG47&amp;""&amp;CHAR(10), ""),IF(BE47&lt;&gt;"", "&gt;"&amp;""&amp;BE47&amp;""&amp;CHAR(10), ""),IF(BF47&lt;&gt;"", "&gt;"&amp;""&amp;BF47&amp;""&amp;CHAR(10), ""),IF(BH47&lt;&gt;"", "&gt;"&amp;""&amp;BH47&amp;""&amp;CHAR(10), ""),IF(BI47&lt;&gt;"", "&gt;"&amp;""&amp;BI47&amp;""&amp;CHAR(10), ""),IF(BJ47&lt;&gt;"", "&gt;"&amp;""&amp;BJ47&amp;""&amp;CHAR(10), ""),IF(BK47&lt;&gt;"", "&gt;"&amp;""&amp;BK47&amp;""&amp;CHAR(10), ""),IF(BL47&lt;&gt;"", "&gt;"&amp;""&amp;BL47&amp;""&amp;CHAR(10), ""),IF(AY47&lt;&gt;"", "&gt;"&amp;""&amp;AY47&amp;""&amp;CHAR(10), ""),IF(BM47&lt;&gt;"", "&gt;"&amp;""&amp;BM47,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8" spans="1:67" ht="22.35" customHeight="1" x14ac:dyDescent="0.25">
      <c r="A48" s="27" t="str">
        <f>Matrix!A48</f>
        <v>01X6</v>
      </c>
      <c r="B48" s="27" t="str">
        <f>Matrix!B48</f>
        <v>01</v>
      </c>
      <c r="C48" s="27" t="str">
        <f>Matrix!C48</f>
        <v>Physician, MD (Solo Practitioner)</v>
      </c>
      <c r="D48" s="27" t="str">
        <f>Matrix!D48</f>
        <v>X6</v>
      </c>
      <c r="E48" s="27" t="str">
        <f>Matrix!E48</f>
        <v>Orthopedic</v>
      </c>
      <c r="F48" s="27" t="str">
        <f>Matrix!F48</f>
        <v>BF</v>
      </c>
      <c r="G48" s="27" t="str">
        <f>Matrix!G48</f>
        <v>X</v>
      </c>
      <c r="H48" s="27" t="str">
        <f>Matrix!H48</f>
        <v>I</v>
      </c>
      <c r="I48" s="27" t="str">
        <f>Matrix!I48</f>
        <v>N</v>
      </c>
      <c r="J48" s="27" t="str">
        <f>Matrix!J48</f>
        <v>X</v>
      </c>
      <c r="K48" s="27" t="str">
        <f>IF(Matrix!K48="Y", K$1, IF(Matrix!K48="O", "Optional: "&amp;""&amp;K$1, IF(Matrix!K48="C", Table1[[#This Row],[Clarifying Text for Attachment and Checklist
]], "")))</f>
        <v>License: General</v>
      </c>
      <c r="L48" s="27" t="str">
        <f>IF(Matrix!L48="Y", L$1, IF(Matrix!L48="O", "Optional: "&amp;""&amp;L$1, ""))</f>
        <v/>
      </c>
      <c r="M48" s="27" t="str">
        <f>IF(Matrix!M48="Y", M$1, IF(Matrix!M48="O", "Optional: "&amp;""&amp;M$1, ""))</f>
        <v/>
      </c>
      <c r="N48" s="27" t="str">
        <f>IF(Matrix!N48="Y", N$1, IF(Matrix!N48="O", "Optional: "&amp;""&amp;N$1, ""))</f>
        <v/>
      </c>
      <c r="O48" s="27" t="str">
        <f>IF(Matrix!O48="Y", O$1, IF(Matrix!O48="O", "Optional: "&amp;""&amp;O$1, ""))</f>
        <v/>
      </c>
      <c r="P48" s="27" t="str">
        <f>IF(Matrix!P48="Y", P$1, IF(Matrix!P48="O", "Optional: "&amp;""&amp;P$1, ""))</f>
        <v/>
      </c>
      <c r="Q48" s="27" t="str">
        <f>IF(Matrix!Q48="Y", Q$1, IF(Matrix!Q48="O", "Optional: "&amp;""&amp;Q$1, ""))</f>
        <v/>
      </c>
      <c r="R48" s="27" t="str">
        <f>IF(Matrix!R48="Y", R$1, IF(Matrix!R48="O", "Optional: "&amp;""&amp;R$1, ""))</f>
        <v/>
      </c>
      <c r="S48" s="27" t="str">
        <f>IF(Matrix!S48="Y", S$1, IF(Matrix!S48="O", "Optional: "&amp;""&amp;S$1, ""))</f>
        <v/>
      </c>
      <c r="T48" s="27" t="str">
        <f>IF(Matrix!T48="Y", T$1, IF(Matrix!T48="O", "Optional: "&amp;""&amp;T$1, ""))</f>
        <v/>
      </c>
      <c r="U48" s="27" t="str">
        <f>IF(Matrix!U48="Y", U$1, IF(Matrix!U48="O", "Optional: "&amp;""&amp;U$1, ""))</f>
        <v/>
      </c>
      <c r="V48" s="27" t="str">
        <f>IF(Matrix!V48="Y", V$1, IF(Matrix!V48="O", "Optional: "&amp;""&amp;V$1, ""))</f>
        <v/>
      </c>
      <c r="W48" s="27" t="str">
        <f>IF(Matrix!W48="Y", W$1, IF(Matrix!W48="O", "Optional: "&amp;""&amp;W$1, ""))</f>
        <v/>
      </c>
      <c r="X48" s="27" t="str">
        <f>IF(Matrix!X48="Y", X$1, IF(Matrix!X48="O", "Optional: "&amp;""&amp;X$1, ""))</f>
        <v/>
      </c>
      <c r="Y48" s="27" t="str">
        <f>IF(Matrix!Y48="Y", Y$1, IF(Matrix!Y48="O", "Optional: "&amp;""&amp;Y$1, ""))</f>
        <v/>
      </c>
      <c r="AA48" s="27" t="str">
        <f>IF(Matrix!AA48="Y", AA$1, IF(Matrix!AA48="O", "Optional: "&amp;""&amp;AA$1, ""))</f>
        <v/>
      </c>
      <c r="AB48" s="27" t="str">
        <f>IF(Matrix!AB48="Y", AB$1, IF(Matrix!AB48="O", "Optional: "&amp;""&amp;AB$1, ""))</f>
        <v/>
      </c>
      <c r="AC48" s="27" t="str">
        <f>IF(Matrix!AC48="Y", AC$1, IF(Matrix!AC48="O", "Optional: "&amp;""&amp;AC$1, ""))</f>
        <v/>
      </c>
      <c r="AD48" s="27" t="str">
        <f>IF(Matrix!AD48="Y", AD$1, IF(Matrix!AD48="O", "Optional: "&amp;""&amp;AD$1, ""))</f>
        <v/>
      </c>
      <c r="AE48" s="27" t="str">
        <f>IF(Matrix!AE48="Y", AE$1, IF(Matrix!AE48="O", "Optional: "&amp;""&amp;AE$1, ""))</f>
        <v/>
      </c>
      <c r="AF48" s="27" t="str">
        <f>IF(Matrix!AF48="Y", AF$1, IF(Matrix!AF48="O", "Optional: "&amp;""&amp;AF$1, ""))</f>
        <v/>
      </c>
      <c r="AG48" s="27" t="str">
        <f>IF(Matrix!AG48="Y", AG$1, IF(Matrix!AG48="O", "Optional: "&amp;""&amp;AG$1, ""))</f>
        <v/>
      </c>
      <c r="AH48" s="27" t="str">
        <f>IF(Matrix!AH48="Y", AH$1, IF(Matrix!AH48="O", "Optional: "&amp;""&amp;AH$1, ""))</f>
        <v/>
      </c>
      <c r="AI48" s="27" t="str">
        <f>IF(Matrix!AI48="Y", AI$1, IF(Matrix!AI48="O", "Optional: "&amp;""&amp;AI$1, ""))</f>
        <v/>
      </c>
      <c r="AJ48" s="27" t="str">
        <f>IF(Matrix!AJ48="Y", AJ$1, IF(Matrix!AJ48="O", "Optional: "&amp;""&amp;AJ$1, ""))</f>
        <v/>
      </c>
      <c r="AK48" s="27" t="str">
        <f>IF(Matrix!AK48="Y", AK$1, IF(Matrix!AK48="O", "Optional: "&amp;""&amp;AK$1, ""))</f>
        <v/>
      </c>
      <c r="AL48" s="27" t="str">
        <f>IF(Matrix!AL48="Y", AL$1, IF(Matrix!AL48="O", "Optional: "&amp;""&amp;AL$1, ""))</f>
        <v/>
      </c>
      <c r="AM48" s="27" t="str">
        <f>IF(Matrix!AM48="Y", AM$1, IF(Matrix!AM48="O", "Optional: "&amp;""&amp;AM$1, ""))</f>
        <v/>
      </c>
      <c r="AN48" s="27" t="str">
        <f>IF(Matrix!AN48="Y", AN$1, IF(Matrix!AN48="O", "Optional: "&amp;""&amp;AN$1, ""))</f>
        <v/>
      </c>
      <c r="AO48" s="27" t="str">
        <f>IF(Matrix!AO48="Y", AO$1, IF(Matrix!AO48="O", "Optional: "&amp;""&amp;AO$1, ""))</f>
        <v/>
      </c>
      <c r="AP48" s="27" t="str">
        <f>IF(Matrix!AP48="Y", AP$1, IF(Matrix!AP48="O", "Optional: "&amp;""&amp;AP$1, ""))</f>
        <v/>
      </c>
      <c r="AR48" s="27" t="str">
        <f>IF(Matrix!AR48="Y", AR$1, IF(Matrix!AR48="O", "Optional: "&amp;""&amp;AR$1, ""))</f>
        <v/>
      </c>
      <c r="AS48" s="27" t="str">
        <f>IF(Matrix!AS48="Y", AS$1, IF(Matrix!AS48="O", "Optional: "&amp;""&amp;AS$1, ""))</f>
        <v/>
      </c>
      <c r="AT48" s="27" t="str">
        <f>IF(Matrix!AT48="Y", AT$1, IF(Matrix!AT48="C", AT$1&amp;""&amp;": Required for all groups who use a Board of Directors", ""))</f>
        <v/>
      </c>
      <c r="AU48" s="27" t="str">
        <f>IF(Matrix!AU48="Y", AU$1, IF(Matrix!AU48="O", "Optional: "&amp;""&amp;AU$1, ""))</f>
        <v/>
      </c>
      <c r="AW48" s="27" t="str">
        <f>IF(Matrix!AW48="Y", AW$1, IF(Matrix!AW48="O", "Optional: "&amp;""&amp;AW$1, ""))</f>
        <v>Optional: DEA</v>
      </c>
      <c r="AX48" s="27" t="str">
        <f>IF(Matrix!AX48="Y", AX$1, IF(Matrix!AX48="O", "Optional: "&amp;""&amp;AX$1, ""))</f>
        <v/>
      </c>
      <c r="AY48" s="27" t="str">
        <f>IF(Matrix!AY48="Y", AY$1, IF(Matrix!AY48="E", "Group: "&amp;""&amp;AY$1, ""))</f>
        <v>Group: EFT with Voided Check / Bank Letter</v>
      </c>
      <c r="AZ48" s="27" t="str">
        <f>IF(Matrix!AZ48="Y", AZ$1, IF(Matrix!AZ48="O", "Optional: "&amp;""&amp;AZ$1, ""))</f>
        <v/>
      </c>
      <c r="BA48" s="27" t="str">
        <f>IF(Matrix!BA48="Y", BA$1, IF(Matrix!BA48="O", "Optional: "&amp;""&amp;BA$1, ""))</f>
        <v/>
      </c>
      <c r="BB48" s="27" t="str">
        <f>IF(Matrix!BB48="Y", BB$1, IF(Matrix!BB48="O", "Optional: "&amp;""&amp;BB$1, ""))</f>
        <v>Optional: Fluoride</v>
      </c>
      <c r="BC48" s="27" t="str">
        <f>IF(Matrix!BC48="Y", BC$1, IF(Matrix!BC48="O", "Optional: "&amp;""&amp;BC$1, IF(Matrix!BC48="R", "Groups Only: "&amp;""&amp;BC$1, "")))</f>
        <v/>
      </c>
      <c r="BD48" s="27" t="str">
        <f>IF(Matrix!BD48="Y", BD$1, IF(Matrix!BD48="O", "Optional: "&amp;""&amp;BD$1, ""))</f>
        <v/>
      </c>
      <c r="BE48" s="27" t="str">
        <f>IF(Matrix!BE48="Y", BE$1, IF(Matrix!BE48="O", "Optional: "&amp;""&amp;BE$1, IF(Matrix!BE48="C", Matrix!BZ48, "")))</f>
        <v/>
      </c>
      <c r="BF48" s="27" t="str">
        <f>IF(Matrix!BF48="Y", BF$1, IF(Matrix!BF48="O", "Optional: "&amp;""&amp;BF$1, ""))</f>
        <v/>
      </c>
      <c r="BG48" s="27" t="str">
        <f>IF(Matrix!BG48="Y", BG$1, IF(Matrix!BG48="O", "Optional: "&amp;""&amp;BG$1, ""))</f>
        <v/>
      </c>
      <c r="BH48" s="27" t="str">
        <f>IF(Matrix!BH48="Y", BH$1, IF(Matrix!BH48="O", "Optional: "&amp;""&amp;BH$1, ""))</f>
        <v/>
      </c>
      <c r="BI48" s="27" t="str">
        <f>IF(Matrix!BI48="Y", BI$1, IF(Matrix!BI48="O", "Optional: "&amp;""&amp;BI$1, IF(Matrix!BI48="E",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8" s="27" t="str">
        <f>IF(Matrix!BJ48="Y", BJ$1, IF(Matrix!BJ48="O", "Optional: "&amp;""&amp;BJ$1, ""))</f>
        <v/>
      </c>
      <c r="BK48" s="27" t="str">
        <f>IF(Matrix!BK48="Y", BK$1, IF(Matrix!BK48="O", "Optional: "&amp;""&amp;BK$1, ""))</f>
        <v/>
      </c>
      <c r="BL48" s="27" t="str">
        <f>IF(Matrix!BL48="Y", BL$1, IF(Matrix!BL48="O", "Optional: "&amp;""&amp;BL$1, ""))</f>
        <v/>
      </c>
      <c r="BM48" s="27" t="str">
        <f>IF(Matrix!BM48="Y", BM$1, IF(Matrix!BM48="O", "Optional: "&amp;""&amp;BM$1, ""))</f>
        <v>W9</v>
      </c>
      <c r="BN48" s="27" t="str">
        <f>Matrix!BN48</f>
        <v>Y</v>
      </c>
      <c r="BO48" s="29" t="str">
        <f>CONCATENATE(IF(OR(D48="E3",D48="FC"), "THIS IS NOT A STANDALONE SPECIALTY.  YOU MUST ENROLL IN AT LEAST ONE OTHER SPECIALTY IN ADDITION TO THIS."&amp;""&amp;CHAR(10)&amp;""&amp;CHAR(10),""),"You can choose to enroll using one of the following types: "&amp;""&amp;CHAR(10),IF(G48="A", "&gt;Atypical"&amp;""&amp;CHAR(10), ""),IF(H48="I", "&gt;Individual"&amp;""&amp;CHAR(10), ""),IF(I48="N", "&gt;Individual within a Group"&amp;""&amp;CHAR(10), ""),IF(J48="G", "&gt;Group"&amp;""&amp;CHAR(10), ""),CHAR(10),IF(BN48="Y", "You must be a Medicare Provider to apply with this type and specialty"&amp;""&amp;CHAR(10), ""),IF(BN48="Y", CHAR(10), ""),"You must submit the following documents: "&amp;""&amp;CHAR(10),IF(K48&lt;&gt;"", "&gt;"&amp;""&amp;K48&amp;""&amp;CHAR(10), ""), IF(L48&lt;&gt;"", "&gt;"&amp;""&amp;L48&amp;""&amp;CHAR(10), ""),IF(W48&lt;&gt;"", "&gt;"&amp;""&amp;W48&amp;""&amp;CHAR(10), ""),IF(N48&lt;&gt;"", "&gt;"&amp;""&amp;N48&amp;""&amp;CHAR(10), ""),IF(O48&lt;&gt;"", "&gt;"&amp;""&amp;O48&amp;""&amp;CHAR(10), ""),IF(M48&lt;&gt;"", "&gt;"&amp;""&amp;M48&amp;""&amp;CHAR(10), ""),IF(AI48&lt;&gt;"", "&gt;"&amp;""&amp;AI48&amp;""&amp;CHAR(10), ""),IF(P48&lt;&gt;"", "&gt;"&amp;""&amp;P48&amp;""&amp;CHAR(10), ""),IF(Q48&lt;&gt;"", "&gt;"&amp;""&amp;Q48&amp;""&amp;CHAR(10), ""),IF(R48&lt;&gt;"", "&gt;"&amp;""&amp;R48&amp;""&amp;CHAR(10), Search!C53),IF(S48&lt;&gt;"", "&gt;"&amp;""&amp;S48&amp;""&amp;CHAR(10), ""),IF(T48&lt;&gt;"", "&gt;"&amp;""&amp;T48&amp;""&amp;CHAR(10), ""),IF(U48&lt;&gt;"", "&gt;"&amp;""&amp;U48&amp;""&amp;CHAR(10), ""),IF(V48&lt;&gt;"", "&gt;"&amp;""&amp;V48&amp;""&amp;CHAR(10), ""),IF(X48&lt;&gt;"", "&gt;"&amp;""&amp;X48&amp;""&amp;CHAR(10), ""),IF(Y48&lt;&gt;"", "&gt;"&amp;""&amp;Y48&amp;""&amp;CHAR(10), ""),IF(AA48&lt;&gt;"", "&gt;"&amp;""&amp;AA48&amp;""&amp;CHAR(10), ""),IF(AB48&lt;&gt;"", "&gt;"&amp;""&amp;AB48&amp;""&amp;CHAR(10), ""),IF(AC48&lt;&gt;"", "&gt;"&amp;""&amp;AC48&amp;""&amp;CHAR(10), ""),IF(AD48&lt;&gt;"", "&gt;"&amp;""&amp;AD48&amp;""&amp;CHAR(10), ""),IF(AE48&lt;&gt;"", "&gt;"&amp;""&amp;AE48&amp;""&amp;CHAR(10), ""),IF(AF48&lt;&gt;"", "&gt;"&amp;""&amp;AF48&amp;""&amp;CHAR(10), ""),IF(AG48&lt;&gt;"", "&gt;"&amp;""&amp;AG48&amp;""&amp;CHAR(10), ""),IF(AH48&lt;&gt;"", "&gt;"&amp;""&amp;AH48&amp;""&amp;CHAR(10), ""),IF(AJ48&lt;&gt;"", "&gt;"&amp;""&amp;AJ48&amp;""&amp;CHAR(10), ""),IF(AK48&lt;&gt;"", "&gt;"&amp;""&amp;AK48&amp;""&amp;CHAR(10), ""),IF(AL48&lt;&gt;"", "&gt;"&amp;""&amp;AL48&amp;""&amp;CHAR(10), ""),IF(AM48&lt;&gt;"", "&gt;"&amp;""&amp;AM48&amp;""&amp;CHAR(10), ""),IF(AN48&lt;&gt;"", "&gt;"&amp;""&amp;AN48&amp;""&amp;CHAR(10), ""),IF(AP48&lt;&gt;"", "&gt;"&amp;""&amp;AP48&amp;""&amp;CHAR(10), ""),IF(AR48&lt;&gt;"", "&gt;"&amp;""&amp;AR48&amp;""&amp;CHAR(10), ""),IF(AS48&lt;&gt;"", "&gt;"&amp;""&amp;AS48&amp;""&amp;CHAR(10), ""),IF(AT48&lt;&gt;"", "&gt;"&amp;""&amp;AT48&amp;""&amp;CHAR(10), ""),IF(AV48&lt;&gt;"", "&gt;"&amp;""&amp;AV48&amp;""&amp;CHAR(10), ""),IF(AW48&lt;&gt;"", "&gt;"&amp;""&amp;AW48&amp;""&amp;CHAR(10), ""),IF(AX48&lt;&gt;"", "&gt;"&amp;""&amp;AX48&amp;""&amp;CHAR(10), ""),IF(AU48&lt;&gt;"", "&gt;"&amp;""&amp;AU48&amp;""&amp;CHAR(10), ""),IF(AZ48&lt;&gt;"", "&gt;"&amp;""&amp;AZ48&amp;""&amp;CHAR(10), ""),IF(BA48&lt;&gt;"", "&gt;"&amp;""&amp;BA48&amp;""&amp;CHAR(10), ""),IF(BB48&lt;&gt;"", "&gt;"&amp;""&amp;BB48&amp;""&amp;CHAR(10), ""),IF(BC48&lt;&gt;"", "&gt;"&amp;""&amp;BC48&amp;""&amp;CHAR(10), ""),IF(BD48&lt;&gt;"", "&gt;"&amp;""&amp;BD48&amp;""&amp;CHAR(10), ""),IF(BG48&lt;&gt;"", "&gt;"&amp;""&amp;BG48&amp;""&amp;CHAR(10), ""),IF(BE48&lt;&gt;"", "&gt;"&amp;""&amp;BE48&amp;""&amp;CHAR(10), ""),IF(BF48&lt;&gt;"", "&gt;"&amp;""&amp;BF48&amp;""&amp;CHAR(10), ""),IF(BH48&lt;&gt;"", "&gt;"&amp;""&amp;BH48&amp;""&amp;CHAR(10), ""),IF(BI48&lt;&gt;"", "&gt;"&amp;""&amp;BI48&amp;""&amp;CHAR(10), ""),IF(BJ48&lt;&gt;"", "&gt;"&amp;""&amp;BJ48&amp;""&amp;CHAR(10), ""),IF(BK48&lt;&gt;"", "&gt;"&amp;""&amp;BK48&amp;""&amp;CHAR(10), ""),IF(BL48&lt;&gt;"", "&gt;"&amp;""&amp;BL48&amp;""&amp;CHAR(10), ""),IF(AY48&lt;&gt;"", "&gt;"&amp;""&amp;AY48&amp;""&amp;CHAR(10), ""),IF(BM48&lt;&gt;"", "&gt;"&amp;""&amp;BM48,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9" spans="1:67" ht="22.35" customHeight="1" x14ac:dyDescent="0.25">
      <c r="A49" s="27" t="str">
        <f>Matrix!A49</f>
        <v>01X7</v>
      </c>
      <c r="B49" s="27" t="str">
        <f>Matrix!B49</f>
        <v>01</v>
      </c>
      <c r="C49" s="27" t="str">
        <f>Matrix!C49</f>
        <v>Physician, MD (Solo Practitioner)</v>
      </c>
      <c r="D49" s="27" t="str">
        <f>Matrix!D49</f>
        <v>X7</v>
      </c>
      <c r="E49" s="27" t="str">
        <f>Matrix!E49</f>
        <v>Osteopathy, Radiation Therapy</v>
      </c>
      <c r="F49" s="27" t="str">
        <f>Matrix!F49</f>
        <v>BF</v>
      </c>
      <c r="G49" s="27" t="str">
        <f>Matrix!G49</f>
        <v>X</v>
      </c>
      <c r="H49" s="27" t="str">
        <f>Matrix!H49</f>
        <v>I</v>
      </c>
      <c r="I49" s="27" t="str">
        <f>Matrix!I49</f>
        <v>N</v>
      </c>
      <c r="J49" s="27" t="str">
        <f>Matrix!J49</f>
        <v>X</v>
      </c>
      <c r="K49" s="27" t="str">
        <f>IF(Matrix!K49="Y", K$1, IF(Matrix!K49="O", "Optional: "&amp;""&amp;K$1, IF(Matrix!K49="C", Table1[[#This Row],[Clarifying Text for Attachment and Checklist
]], "")))</f>
        <v>License: General</v>
      </c>
      <c r="L49" s="27" t="str">
        <f>IF(Matrix!L49="Y", L$1, IF(Matrix!L49="O", "Optional: "&amp;""&amp;L$1, ""))</f>
        <v/>
      </c>
      <c r="M49" s="27" t="str">
        <f>IF(Matrix!M49="Y", M$1, IF(Matrix!M49="O", "Optional: "&amp;""&amp;M$1, ""))</f>
        <v/>
      </c>
      <c r="N49" s="27" t="str">
        <f>IF(Matrix!N49="Y", N$1, IF(Matrix!N49="O", "Optional: "&amp;""&amp;N$1, ""))</f>
        <v/>
      </c>
      <c r="O49" s="27" t="str">
        <f>IF(Matrix!O49="Y", O$1, IF(Matrix!O49="O", "Optional: "&amp;""&amp;O$1, ""))</f>
        <v/>
      </c>
      <c r="P49" s="27" t="str">
        <f>IF(Matrix!P49="Y", P$1, IF(Matrix!P49="O", "Optional: "&amp;""&amp;P$1, ""))</f>
        <v/>
      </c>
      <c r="Q49" s="27" t="str">
        <f>IF(Matrix!Q49="Y", Q$1, IF(Matrix!Q49="O", "Optional: "&amp;""&amp;Q$1, ""))</f>
        <v/>
      </c>
      <c r="R49" s="27" t="str">
        <f>IF(Matrix!R49="Y", R$1, IF(Matrix!R49="O", "Optional: "&amp;""&amp;R$1, ""))</f>
        <v/>
      </c>
      <c r="S49" s="27" t="str">
        <f>IF(Matrix!S49="Y", S$1, IF(Matrix!S49="O", "Optional: "&amp;""&amp;S$1, ""))</f>
        <v/>
      </c>
      <c r="T49" s="27" t="str">
        <f>IF(Matrix!T49="Y", T$1, IF(Matrix!T49="O", "Optional: "&amp;""&amp;T$1, ""))</f>
        <v/>
      </c>
      <c r="U49" s="27" t="str">
        <f>IF(Matrix!U49="Y", U$1, IF(Matrix!U49="O", "Optional: "&amp;""&amp;U$1, ""))</f>
        <v/>
      </c>
      <c r="V49" s="27" t="str">
        <f>IF(Matrix!V49="Y", V$1, IF(Matrix!V49="O", "Optional: "&amp;""&amp;V$1, ""))</f>
        <v/>
      </c>
      <c r="W49" s="27" t="str">
        <f>IF(Matrix!W49="Y", W$1, IF(Matrix!W49="O", "Optional: "&amp;""&amp;W$1, ""))</f>
        <v/>
      </c>
      <c r="X49" s="27" t="str">
        <f>IF(Matrix!X49="Y", X$1, IF(Matrix!X49="O", "Optional: "&amp;""&amp;X$1, ""))</f>
        <v/>
      </c>
      <c r="Y49" s="27" t="str">
        <f>IF(Matrix!Y49="Y", Y$1, IF(Matrix!Y49="O", "Optional: "&amp;""&amp;Y$1, ""))</f>
        <v/>
      </c>
      <c r="AA49" s="27" t="str">
        <f>IF(Matrix!AA49="Y", AA$1, IF(Matrix!AA49="O", "Optional: "&amp;""&amp;AA$1, ""))</f>
        <v/>
      </c>
      <c r="AB49" s="27" t="str">
        <f>IF(Matrix!AB49="Y", AB$1, IF(Matrix!AB49="O", "Optional: "&amp;""&amp;AB$1, ""))</f>
        <v/>
      </c>
      <c r="AC49" s="27" t="str">
        <f>IF(Matrix!AC49="Y", AC$1, IF(Matrix!AC49="O", "Optional: "&amp;""&amp;AC$1, ""))</f>
        <v/>
      </c>
      <c r="AD49" s="27" t="str">
        <f>IF(Matrix!AD49="Y", AD$1, IF(Matrix!AD49="O", "Optional: "&amp;""&amp;AD$1, ""))</f>
        <v/>
      </c>
      <c r="AE49" s="27" t="str">
        <f>IF(Matrix!AE49="Y", AE$1, IF(Matrix!AE49="O", "Optional: "&amp;""&amp;AE$1, ""))</f>
        <v/>
      </c>
      <c r="AF49" s="27" t="str">
        <f>IF(Matrix!AF49="Y", AF$1, IF(Matrix!AF49="O", "Optional: "&amp;""&amp;AF$1, ""))</f>
        <v/>
      </c>
      <c r="AG49" s="27" t="str">
        <f>IF(Matrix!AG49="Y", AG$1, IF(Matrix!AG49="O", "Optional: "&amp;""&amp;AG$1, ""))</f>
        <v/>
      </c>
      <c r="AH49" s="27" t="str">
        <f>IF(Matrix!AH49="Y", AH$1, IF(Matrix!AH49="O", "Optional: "&amp;""&amp;AH$1, ""))</f>
        <v/>
      </c>
      <c r="AI49" s="27" t="str">
        <f>IF(Matrix!AI49="Y", AI$1, IF(Matrix!AI49="O", "Optional: "&amp;""&amp;AI$1, ""))</f>
        <v/>
      </c>
      <c r="AJ49" s="27" t="str">
        <f>IF(Matrix!AJ49="Y", AJ$1, IF(Matrix!AJ49="O", "Optional: "&amp;""&amp;AJ$1, ""))</f>
        <v/>
      </c>
      <c r="AK49" s="27" t="str">
        <f>IF(Matrix!AK49="Y", AK$1, IF(Matrix!AK49="O", "Optional: "&amp;""&amp;AK$1, ""))</f>
        <v/>
      </c>
      <c r="AL49" s="27" t="str">
        <f>IF(Matrix!AL49="Y", AL$1, IF(Matrix!AL49="O", "Optional: "&amp;""&amp;AL$1, ""))</f>
        <v/>
      </c>
      <c r="AM49" s="27" t="str">
        <f>IF(Matrix!AM49="Y", AM$1, IF(Matrix!AM49="O", "Optional: "&amp;""&amp;AM$1, ""))</f>
        <v/>
      </c>
      <c r="AN49" s="27" t="str">
        <f>IF(Matrix!AN49="Y", AN$1, IF(Matrix!AN49="O", "Optional: "&amp;""&amp;AN$1, ""))</f>
        <v/>
      </c>
      <c r="AO49" s="27" t="str">
        <f>IF(Matrix!AO49="Y", AO$1, IF(Matrix!AO49="O", "Optional: "&amp;""&amp;AO$1, ""))</f>
        <v/>
      </c>
      <c r="AP49" s="27" t="str">
        <f>IF(Matrix!AP49="Y", AP$1, IF(Matrix!AP49="O", "Optional: "&amp;""&amp;AP$1, ""))</f>
        <v/>
      </c>
      <c r="AR49" s="27" t="str">
        <f>IF(Matrix!AR49="Y", AR$1, IF(Matrix!AR49="O", "Optional: "&amp;""&amp;AR$1, ""))</f>
        <v/>
      </c>
      <c r="AS49" s="27" t="str">
        <f>IF(Matrix!AS49="Y", AS$1, IF(Matrix!AS49="O", "Optional: "&amp;""&amp;AS$1, ""))</f>
        <v/>
      </c>
      <c r="AT49" s="27" t="str">
        <f>IF(Matrix!AT49="Y", AT$1, IF(Matrix!AT49="C", AT$1&amp;""&amp;": Required for all groups who use a Board of Directors", ""))</f>
        <v/>
      </c>
      <c r="AU49" s="27" t="str">
        <f>IF(Matrix!AU49="Y", AU$1, IF(Matrix!AU49="O", "Optional: "&amp;""&amp;AU$1, ""))</f>
        <v/>
      </c>
      <c r="AW49" s="27" t="str">
        <f>IF(Matrix!AW49="Y", AW$1, IF(Matrix!AW49="O", "Optional: "&amp;""&amp;AW$1, ""))</f>
        <v>Optional: DEA</v>
      </c>
      <c r="AX49" s="27" t="str">
        <f>IF(Matrix!AX49="Y", AX$1, IF(Matrix!AX49="O", "Optional: "&amp;""&amp;AX$1, ""))</f>
        <v/>
      </c>
      <c r="AY49" s="27" t="str">
        <f>IF(Matrix!AY49="Y", AY$1, IF(Matrix!AY49="E", "Group: "&amp;""&amp;AY$1, ""))</f>
        <v>Group: EFT with Voided Check / Bank Letter</v>
      </c>
      <c r="AZ49" s="27" t="str">
        <f>IF(Matrix!AZ49="Y", AZ$1, IF(Matrix!AZ49="O", "Optional: "&amp;""&amp;AZ$1, ""))</f>
        <v/>
      </c>
      <c r="BA49" s="27" t="str">
        <f>IF(Matrix!BA49="Y", BA$1, IF(Matrix!BA49="O", "Optional: "&amp;""&amp;BA$1, ""))</f>
        <v/>
      </c>
      <c r="BB49" s="27" t="str">
        <f>IF(Matrix!BB49="Y", BB$1, IF(Matrix!BB49="O", "Optional: "&amp;""&amp;BB$1, ""))</f>
        <v>Optional: Fluoride</v>
      </c>
      <c r="BC49" s="27" t="str">
        <f>IF(Matrix!BC49="Y", BC$1, IF(Matrix!BC49="O", "Optional: "&amp;""&amp;BC$1, IF(Matrix!BC49="R", "Groups Only: "&amp;""&amp;BC$1, "")))</f>
        <v/>
      </c>
      <c r="BD49" s="27" t="str">
        <f>IF(Matrix!BD49="Y", BD$1, IF(Matrix!BD49="O", "Optional: "&amp;""&amp;BD$1, ""))</f>
        <v/>
      </c>
      <c r="BE49" s="27" t="str">
        <f>IF(Matrix!BE49="Y", BE$1, IF(Matrix!BE49="O", "Optional: "&amp;""&amp;BE$1, IF(Matrix!BE49="C", Matrix!BZ49, "")))</f>
        <v/>
      </c>
      <c r="BF49" s="27" t="str">
        <f>IF(Matrix!BF49="Y", BF$1, IF(Matrix!BF49="O", "Optional: "&amp;""&amp;BF$1, ""))</f>
        <v/>
      </c>
      <c r="BG49" s="27" t="str">
        <f>IF(Matrix!BG49="Y", BG$1, IF(Matrix!BG49="O", "Optional: "&amp;""&amp;BG$1, ""))</f>
        <v/>
      </c>
      <c r="BH49" s="27" t="str">
        <f>IF(Matrix!BH49="Y", BH$1, IF(Matrix!BH49="O", "Optional: "&amp;""&amp;BH$1, ""))</f>
        <v/>
      </c>
      <c r="BI49" s="27" t="str">
        <f>IF(Matrix!BI49="Y", BI$1, IF(Matrix!BI49="O", "Optional: "&amp;""&amp;BI$1, IF(Matrix!BI49="E",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9" s="27" t="str">
        <f>IF(Matrix!BJ49="Y", BJ$1, IF(Matrix!BJ49="O", "Optional: "&amp;""&amp;BJ$1, ""))</f>
        <v/>
      </c>
      <c r="BK49" s="27" t="str">
        <f>IF(Matrix!BK49="Y", BK$1, IF(Matrix!BK49="O", "Optional: "&amp;""&amp;BK$1, ""))</f>
        <v/>
      </c>
      <c r="BL49" s="27" t="str">
        <f>IF(Matrix!BL49="Y", BL$1, IF(Matrix!BL49="O", "Optional: "&amp;""&amp;BL$1, ""))</f>
        <v/>
      </c>
      <c r="BM49" s="27" t="str">
        <f>IF(Matrix!BM49="Y", BM$1, IF(Matrix!BM49="O", "Optional: "&amp;""&amp;BM$1, ""))</f>
        <v>W9</v>
      </c>
      <c r="BN49" s="27" t="str">
        <f>Matrix!BN49</f>
        <v>Y</v>
      </c>
      <c r="BO49" s="29" t="str">
        <f>CONCATENATE(IF(OR(D49="E3",D49="FC"), "THIS IS NOT A STANDALONE SPECIALTY.  YOU MUST ENROLL IN AT LEAST ONE OTHER SPECIALTY IN ADDITION TO THIS."&amp;""&amp;CHAR(10)&amp;""&amp;CHAR(10),""),"You can choose to enroll using one of the following types: "&amp;""&amp;CHAR(10),IF(G49="A", "&gt;Atypical"&amp;""&amp;CHAR(10), ""),IF(H49="I", "&gt;Individual"&amp;""&amp;CHAR(10), ""),IF(I49="N", "&gt;Individual within a Group"&amp;""&amp;CHAR(10), ""),IF(J49="G", "&gt;Group"&amp;""&amp;CHAR(10), ""),CHAR(10),IF(BN49="Y", "You must be a Medicare Provider to apply with this type and specialty"&amp;""&amp;CHAR(10), ""),IF(BN49="Y", CHAR(10), ""),"You must submit the following documents: "&amp;""&amp;CHAR(10),IF(K49&lt;&gt;"", "&gt;"&amp;""&amp;K49&amp;""&amp;CHAR(10), ""), IF(L49&lt;&gt;"", "&gt;"&amp;""&amp;L49&amp;""&amp;CHAR(10), ""),IF(W49&lt;&gt;"", "&gt;"&amp;""&amp;W49&amp;""&amp;CHAR(10), ""),IF(N49&lt;&gt;"", "&gt;"&amp;""&amp;N49&amp;""&amp;CHAR(10), ""),IF(O49&lt;&gt;"", "&gt;"&amp;""&amp;O49&amp;""&amp;CHAR(10), ""),IF(M49&lt;&gt;"", "&gt;"&amp;""&amp;M49&amp;""&amp;CHAR(10), ""),IF(AI49&lt;&gt;"", "&gt;"&amp;""&amp;AI49&amp;""&amp;CHAR(10), ""),IF(P49&lt;&gt;"", "&gt;"&amp;""&amp;P49&amp;""&amp;CHAR(10), ""),IF(Q49&lt;&gt;"", "&gt;"&amp;""&amp;Q49&amp;""&amp;CHAR(10), ""),IF(R49&lt;&gt;"", "&gt;"&amp;""&amp;R49&amp;""&amp;CHAR(10), Search!C54),IF(S49&lt;&gt;"", "&gt;"&amp;""&amp;S49&amp;""&amp;CHAR(10), ""),IF(T49&lt;&gt;"", "&gt;"&amp;""&amp;T49&amp;""&amp;CHAR(10), ""),IF(U49&lt;&gt;"", "&gt;"&amp;""&amp;U49&amp;""&amp;CHAR(10), ""),IF(V49&lt;&gt;"", "&gt;"&amp;""&amp;V49&amp;""&amp;CHAR(10), ""),IF(X49&lt;&gt;"", "&gt;"&amp;""&amp;X49&amp;""&amp;CHAR(10), ""),IF(Y49&lt;&gt;"", "&gt;"&amp;""&amp;Y49&amp;""&amp;CHAR(10), ""),IF(AA49&lt;&gt;"", "&gt;"&amp;""&amp;AA49&amp;""&amp;CHAR(10), ""),IF(AB49&lt;&gt;"", "&gt;"&amp;""&amp;AB49&amp;""&amp;CHAR(10), ""),IF(AC49&lt;&gt;"", "&gt;"&amp;""&amp;AC49&amp;""&amp;CHAR(10), ""),IF(AD49&lt;&gt;"", "&gt;"&amp;""&amp;AD49&amp;""&amp;CHAR(10), ""),IF(AE49&lt;&gt;"", "&gt;"&amp;""&amp;AE49&amp;""&amp;CHAR(10), ""),IF(AF49&lt;&gt;"", "&gt;"&amp;""&amp;AF49&amp;""&amp;CHAR(10), ""),IF(AG49&lt;&gt;"", "&gt;"&amp;""&amp;AG49&amp;""&amp;CHAR(10), ""),IF(AH49&lt;&gt;"", "&gt;"&amp;""&amp;AH49&amp;""&amp;CHAR(10), ""),IF(AJ49&lt;&gt;"", "&gt;"&amp;""&amp;AJ49&amp;""&amp;CHAR(10), ""),IF(AK49&lt;&gt;"", "&gt;"&amp;""&amp;AK49&amp;""&amp;CHAR(10), ""),IF(AL49&lt;&gt;"", "&gt;"&amp;""&amp;AL49&amp;""&amp;CHAR(10), ""),IF(AM49&lt;&gt;"", "&gt;"&amp;""&amp;AM49&amp;""&amp;CHAR(10), ""),IF(AN49&lt;&gt;"", "&gt;"&amp;""&amp;AN49&amp;""&amp;CHAR(10), ""),IF(AP49&lt;&gt;"", "&gt;"&amp;""&amp;AP49&amp;""&amp;CHAR(10), ""),IF(AR49&lt;&gt;"", "&gt;"&amp;""&amp;AR49&amp;""&amp;CHAR(10), ""),IF(AS49&lt;&gt;"", "&gt;"&amp;""&amp;AS49&amp;""&amp;CHAR(10), ""),IF(AT49&lt;&gt;"", "&gt;"&amp;""&amp;AT49&amp;""&amp;CHAR(10), ""),IF(AV49&lt;&gt;"", "&gt;"&amp;""&amp;AV49&amp;""&amp;CHAR(10), ""),IF(AW49&lt;&gt;"", "&gt;"&amp;""&amp;AW49&amp;""&amp;CHAR(10), ""),IF(AX49&lt;&gt;"", "&gt;"&amp;""&amp;AX49&amp;""&amp;CHAR(10), ""),IF(AU49&lt;&gt;"", "&gt;"&amp;""&amp;AU49&amp;""&amp;CHAR(10), ""),IF(AZ49&lt;&gt;"", "&gt;"&amp;""&amp;AZ49&amp;""&amp;CHAR(10), ""),IF(BA49&lt;&gt;"", "&gt;"&amp;""&amp;BA49&amp;""&amp;CHAR(10), ""),IF(BB49&lt;&gt;"", "&gt;"&amp;""&amp;BB49&amp;""&amp;CHAR(10), ""),IF(BC49&lt;&gt;"", "&gt;"&amp;""&amp;BC49&amp;""&amp;CHAR(10), ""),IF(BD49&lt;&gt;"", "&gt;"&amp;""&amp;BD49&amp;""&amp;CHAR(10), ""),IF(BG49&lt;&gt;"", "&gt;"&amp;""&amp;BG49&amp;""&amp;CHAR(10), ""),IF(BE49&lt;&gt;"", "&gt;"&amp;""&amp;BE49&amp;""&amp;CHAR(10), ""),IF(BF49&lt;&gt;"", "&gt;"&amp;""&amp;BF49&amp;""&amp;CHAR(10), ""),IF(BH49&lt;&gt;"", "&gt;"&amp;""&amp;BH49&amp;""&amp;CHAR(10), ""),IF(BI49&lt;&gt;"", "&gt;"&amp;""&amp;BI49&amp;""&amp;CHAR(10), ""),IF(BJ49&lt;&gt;"", "&gt;"&amp;""&amp;BJ49&amp;""&amp;CHAR(10), ""),IF(BK49&lt;&gt;"", "&gt;"&amp;""&amp;BK49&amp;""&amp;CHAR(10), ""),IF(BL49&lt;&gt;"", "&gt;"&amp;""&amp;BL49&amp;""&amp;CHAR(10), ""),IF(AY49&lt;&gt;"", "&gt;"&amp;""&amp;AY49&amp;""&amp;CHAR(10), ""),IF(BM49&lt;&gt;"", "&gt;"&amp;""&amp;BM49,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0" spans="1:67" ht="22.35" customHeight="1" x14ac:dyDescent="0.25">
      <c r="A50" s="27" t="str">
        <f>Matrix!A50</f>
        <v>01X8</v>
      </c>
      <c r="B50" s="27" t="str">
        <f>Matrix!B50</f>
        <v>01</v>
      </c>
      <c r="C50" s="27" t="str">
        <f>Matrix!C50</f>
        <v>Physician, MD (Solo Practitioner)</v>
      </c>
      <c r="D50" s="27" t="str">
        <f>Matrix!D50</f>
        <v>X8</v>
      </c>
      <c r="E50" s="27" t="str">
        <f>Matrix!E50</f>
        <v>Otology</v>
      </c>
      <c r="F50" s="27" t="str">
        <f>Matrix!F50</f>
        <v>BF</v>
      </c>
      <c r="G50" s="27" t="str">
        <f>Matrix!G50</f>
        <v>X</v>
      </c>
      <c r="H50" s="27" t="str">
        <f>Matrix!H50</f>
        <v>I</v>
      </c>
      <c r="I50" s="27" t="str">
        <f>Matrix!I50</f>
        <v>N</v>
      </c>
      <c r="J50" s="27" t="str">
        <f>Matrix!J50</f>
        <v>X</v>
      </c>
      <c r="K50" s="27" t="str">
        <f>IF(Matrix!K50="Y", K$1, IF(Matrix!K50="O", "Optional: "&amp;""&amp;K$1, IF(Matrix!K50="C", Table1[[#This Row],[Clarifying Text for Attachment and Checklist
]], "")))</f>
        <v>License: General</v>
      </c>
      <c r="L50" s="27" t="str">
        <f>IF(Matrix!L50="Y", L$1, IF(Matrix!L50="O", "Optional: "&amp;""&amp;L$1, ""))</f>
        <v/>
      </c>
      <c r="M50" s="27" t="str">
        <f>IF(Matrix!M50="Y", M$1, IF(Matrix!M50="O", "Optional: "&amp;""&amp;M$1, ""))</f>
        <v/>
      </c>
      <c r="N50" s="27" t="str">
        <f>IF(Matrix!N50="Y", N$1, IF(Matrix!N50="O", "Optional: "&amp;""&amp;N$1, ""))</f>
        <v/>
      </c>
      <c r="O50" s="27" t="str">
        <f>IF(Matrix!O50="Y", O$1, IF(Matrix!O50="O", "Optional: "&amp;""&amp;O$1, ""))</f>
        <v/>
      </c>
      <c r="P50" s="27" t="str">
        <f>IF(Matrix!P50="Y", P$1, IF(Matrix!P50="O", "Optional: "&amp;""&amp;P$1, ""))</f>
        <v/>
      </c>
      <c r="Q50" s="27" t="str">
        <f>IF(Matrix!Q50="Y", Q$1, IF(Matrix!Q50="O", "Optional: "&amp;""&amp;Q$1, ""))</f>
        <v/>
      </c>
      <c r="R50" s="27" t="str">
        <f>IF(Matrix!R50="Y", R$1, IF(Matrix!R50="O", "Optional: "&amp;""&amp;R$1, ""))</f>
        <v/>
      </c>
      <c r="S50" s="27" t="str">
        <f>IF(Matrix!S50="Y", S$1, IF(Matrix!S50="O", "Optional: "&amp;""&amp;S$1, ""))</f>
        <v/>
      </c>
      <c r="T50" s="27" t="str">
        <f>IF(Matrix!T50="Y", T$1, IF(Matrix!T50="O", "Optional: "&amp;""&amp;T$1, ""))</f>
        <v/>
      </c>
      <c r="U50" s="27" t="str">
        <f>IF(Matrix!U50="Y", U$1, IF(Matrix!U50="O", "Optional: "&amp;""&amp;U$1, ""))</f>
        <v/>
      </c>
      <c r="V50" s="27" t="str">
        <f>IF(Matrix!V50="Y", V$1, IF(Matrix!V50="O", "Optional: "&amp;""&amp;V$1, ""))</f>
        <v/>
      </c>
      <c r="W50" s="27" t="str">
        <f>IF(Matrix!W50="Y", W$1, IF(Matrix!W50="O", "Optional: "&amp;""&amp;W$1, ""))</f>
        <v/>
      </c>
      <c r="X50" s="27" t="str">
        <f>IF(Matrix!X50="Y", X$1, IF(Matrix!X50="O", "Optional: "&amp;""&amp;X$1, ""))</f>
        <v/>
      </c>
      <c r="Y50" s="27" t="str">
        <f>IF(Matrix!Y50="Y", Y$1, IF(Matrix!Y50="O", "Optional: "&amp;""&amp;Y$1, ""))</f>
        <v/>
      </c>
      <c r="AA50" s="27" t="str">
        <f>IF(Matrix!AA50="Y", AA$1, IF(Matrix!AA50="O", "Optional: "&amp;""&amp;AA$1, ""))</f>
        <v/>
      </c>
      <c r="AB50" s="27" t="str">
        <f>IF(Matrix!AB50="Y", AB$1, IF(Matrix!AB50="O", "Optional: "&amp;""&amp;AB$1, ""))</f>
        <v/>
      </c>
      <c r="AC50" s="27" t="str">
        <f>IF(Matrix!AC50="Y", AC$1, IF(Matrix!AC50="O", "Optional: "&amp;""&amp;AC$1, ""))</f>
        <v/>
      </c>
      <c r="AD50" s="27" t="str">
        <f>IF(Matrix!AD50="Y", AD$1, IF(Matrix!AD50="O", "Optional: "&amp;""&amp;AD$1, ""))</f>
        <v/>
      </c>
      <c r="AE50" s="27" t="str">
        <f>IF(Matrix!AE50="Y", AE$1, IF(Matrix!AE50="O", "Optional: "&amp;""&amp;AE$1, ""))</f>
        <v/>
      </c>
      <c r="AF50" s="27" t="str">
        <f>IF(Matrix!AF50="Y", AF$1, IF(Matrix!AF50="O", "Optional: "&amp;""&amp;AF$1, ""))</f>
        <v/>
      </c>
      <c r="AG50" s="27" t="str">
        <f>IF(Matrix!AG50="Y", AG$1, IF(Matrix!AG50="O", "Optional: "&amp;""&amp;AG$1, ""))</f>
        <v/>
      </c>
      <c r="AH50" s="27" t="str">
        <f>IF(Matrix!AH50="Y", AH$1, IF(Matrix!AH50="O", "Optional: "&amp;""&amp;AH$1, ""))</f>
        <v/>
      </c>
      <c r="AI50" s="27" t="str">
        <f>IF(Matrix!AI50="Y", AI$1, IF(Matrix!AI50="O", "Optional: "&amp;""&amp;AI$1, ""))</f>
        <v/>
      </c>
      <c r="AJ50" s="27" t="str">
        <f>IF(Matrix!AJ50="Y", AJ$1, IF(Matrix!AJ50="O", "Optional: "&amp;""&amp;AJ$1, ""))</f>
        <v/>
      </c>
      <c r="AK50" s="27" t="str">
        <f>IF(Matrix!AK50="Y", AK$1, IF(Matrix!AK50="O", "Optional: "&amp;""&amp;AK$1, ""))</f>
        <v/>
      </c>
      <c r="AL50" s="27" t="str">
        <f>IF(Matrix!AL50="Y", AL$1, IF(Matrix!AL50="O", "Optional: "&amp;""&amp;AL$1, ""))</f>
        <v/>
      </c>
      <c r="AM50" s="27" t="str">
        <f>IF(Matrix!AM50="Y", AM$1, IF(Matrix!AM50="O", "Optional: "&amp;""&amp;AM$1, ""))</f>
        <v/>
      </c>
      <c r="AN50" s="27" t="str">
        <f>IF(Matrix!AN50="Y", AN$1, IF(Matrix!AN50="O", "Optional: "&amp;""&amp;AN$1, ""))</f>
        <v/>
      </c>
      <c r="AO50" s="27" t="str">
        <f>IF(Matrix!AO50="Y", AO$1, IF(Matrix!AO50="O", "Optional: "&amp;""&amp;AO$1, ""))</f>
        <v/>
      </c>
      <c r="AP50" s="27" t="str">
        <f>IF(Matrix!AP50="Y", AP$1, IF(Matrix!AP50="O", "Optional: "&amp;""&amp;AP$1, ""))</f>
        <v/>
      </c>
      <c r="AR50" s="27" t="str">
        <f>IF(Matrix!AR50="Y", AR$1, IF(Matrix!AR50="O", "Optional: "&amp;""&amp;AR$1, ""))</f>
        <v/>
      </c>
      <c r="AS50" s="27" t="str">
        <f>IF(Matrix!AS50="Y", AS$1, IF(Matrix!AS50="O", "Optional: "&amp;""&amp;AS$1, ""))</f>
        <v/>
      </c>
      <c r="AT50" s="27" t="str">
        <f>IF(Matrix!AT50="Y", AT$1, IF(Matrix!AT50="C", AT$1&amp;""&amp;": Required for all groups who use a Board of Directors", ""))</f>
        <v/>
      </c>
      <c r="AU50" s="27" t="str">
        <f>IF(Matrix!AU50="Y", AU$1, IF(Matrix!AU50="O", "Optional: "&amp;""&amp;AU$1, ""))</f>
        <v/>
      </c>
      <c r="AW50" s="27" t="str">
        <f>IF(Matrix!AW50="Y", AW$1, IF(Matrix!AW50="O", "Optional: "&amp;""&amp;AW$1, ""))</f>
        <v>Optional: DEA</v>
      </c>
      <c r="AX50" s="27" t="str">
        <f>IF(Matrix!AX50="Y", AX$1, IF(Matrix!AX50="O", "Optional: "&amp;""&amp;AX$1, ""))</f>
        <v/>
      </c>
      <c r="AY50" s="27" t="str">
        <f>IF(Matrix!AY50="Y", AY$1, IF(Matrix!AY50="E", "Group: "&amp;""&amp;AY$1, ""))</f>
        <v>Group: EFT with Voided Check / Bank Letter</v>
      </c>
      <c r="AZ50" s="27" t="str">
        <f>IF(Matrix!AZ50="Y", AZ$1, IF(Matrix!AZ50="O", "Optional: "&amp;""&amp;AZ$1, ""))</f>
        <v/>
      </c>
      <c r="BA50" s="27" t="str">
        <f>IF(Matrix!BA50="Y", BA$1, IF(Matrix!BA50="O", "Optional: "&amp;""&amp;BA$1, ""))</f>
        <v/>
      </c>
      <c r="BB50" s="27" t="str">
        <f>IF(Matrix!BB50="Y", BB$1, IF(Matrix!BB50="O", "Optional: "&amp;""&amp;BB$1, ""))</f>
        <v>Optional: Fluoride</v>
      </c>
      <c r="BC50" s="27" t="str">
        <f>IF(Matrix!BC50="Y", BC$1, IF(Matrix!BC50="O", "Optional: "&amp;""&amp;BC$1, IF(Matrix!BC50="R", "Groups Only: "&amp;""&amp;BC$1, "")))</f>
        <v/>
      </c>
      <c r="BD50" s="27" t="str">
        <f>IF(Matrix!BD50="Y", BD$1, IF(Matrix!BD50="O", "Optional: "&amp;""&amp;BD$1, ""))</f>
        <v/>
      </c>
      <c r="BE50" s="27" t="str">
        <f>IF(Matrix!BE50="Y", BE$1, IF(Matrix!BE50="O", "Optional: "&amp;""&amp;BE$1, IF(Matrix!BE50="C", Matrix!BZ50, "")))</f>
        <v/>
      </c>
      <c r="BF50" s="27" t="str">
        <f>IF(Matrix!BF50="Y", BF$1, IF(Matrix!BF50="O", "Optional: "&amp;""&amp;BF$1, ""))</f>
        <v/>
      </c>
      <c r="BG50" s="27" t="str">
        <f>IF(Matrix!BG50="Y", BG$1, IF(Matrix!BG50="O", "Optional: "&amp;""&amp;BG$1, ""))</f>
        <v/>
      </c>
      <c r="BH50" s="27" t="str">
        <f>IF(Matrix!BH50="Y", BH$1, IF(Matrix!BH50="O", "Optional: "&amp;""&amp;BH$1, ""))</f>
        <v/>
      </c>
      <c r="BI50" s="27" t="str">
        <f>IF(Matrix!BI50="Y", BI$1, IF(Matrix!BI50="O", "Optional: "&amp;""&amp;BI$1, IF(Matrix!BI50="E",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0" s="27" t="str">
        <f>IF(Matrix!BJ50="Y", BJ$1, IF(Matrix!BJ50="O", "Optional: "&amp;""&amp;BJ$1, ""))</f>
        <v/>
      </c>
      <c r="BK50" s="27" t="str">
        <f>IF(Matrix!BK50="Y", BK$1, IF(Matrix!BK50="O", "Optional: "&amp;""&amp;BK$1, ""))</f>
        <v/>
      </c>
      <c r="BL50" s="27" t="str">
        <f>IF(Matrix!BL50="Y", BL$1, IF(Matrix!BL50="O", "Optional: "&amp;""&amp;BL$1, ""))</f>
        <v/>
      </c>
      <c r="BM50" s="27" t="str">
        <f>IF(Matrix!BM50="Y", BM$1, IF(Matrix!BM50="O", "Optional: "&amp;""&amp;BM$1, ""))</f>
        <v>W9</v>
      </c>
      <c r="BN50" s="27" t="str">
        <f>Matrix!BN50</f>
        <v>Y</v>
      </c>
      <c r="BO50" s="29" t="str">
        <f>CONCATENATE(IF(OR(D50="E3",D50="FC"), "THIS IS NOT A STANDALONE SPECIALTY.  YOU MUST ENROLL IN AT LEAST ONE OTHER SPECIALTY IN ADDITION TO THIS."&amp;""&amp;CHAR(10)&amp;""&amp;CHAR(10),""),"You can choose to enroll using one of the following types: "&amp;""&amp;CHAR(10),IF(G50="A", "&gt;Atypical"&amp;""&amp;CHAR(10), ""),IF(H50="I", "&gt;Individual"&amp;""&amp;CHAR(10), ""),IF(I50="N", "&gt;Individual within a Group"&amp;""&amp;CHAR(10), ""),IF(J50="G", "&gt;Group"&amp;""&amp;CHAR(10), ""),CHAR(10),IF(BN50="Y", "You must be a Medicare Provider to apply with this type and specialty"&amp;""&amp;CHAR(10), ""),IF(BN50="Y", CHAR(10), ""),"You must submit the following documents: "&amp;""&amp;CHAR(10),IF(K50&lt;&gt;"", "&gt;"&amp;""&amp;K50&amp;""&amp;CHAR(10), ""), IF(L50&lt;&gt;"", "&gt;"&amp;""&amp;L50&amp;""&amp;CHAR(10), ""),IF(W50&lt;&gt;"", "&gt;"&amp;""&amp;W50&amp;""&amp;CHAR(10), ""),IF(N50&lt;&gt;"", "&gt;"&amp;""&amp;N50&amp;""&amp;CHAR(10), ""),IF(O50&lt;&gt;"", "&gt;"&amp;""&amp;O50&amp;""&amp;CHAR(10), ""),IF(M50&lt;&gt;"", "&gt;"&amp;""&amp;M50&amp;""&amp;CHAR(10), ""),IF(AI50&lt;&gt;"", "&gt;"&amp;""&amp;AI50&amp;""&amp;CHAR(10), ""),IF(P50&lt;&gt;"", "&gt;"&amp;""&amp;P50&amp;""&amp;CHAR(10), ""),IF(Q50&lt;&gt;"", "&gt;"&amp;""&amp;Q50&amp;""&amp;CHAR(10), ""),IF(R50&lt;&gt;"", "&gt;"&amp;""&amp;R50&amp;""&amp;CHAR(10), Search!C55),IF(S50&lt;&gt;"", "&gt;"&amp;""&amp;S50&amp;""&amp;CHAR(10), ""),IF(T50&lt;&gt;"", "&gt;"&amp;""&amp;T50&amp;""&amp;CHAR(10), ""),IF(U50&lt;&gt;"", "&gt;"&amp;""&amp;U50&amp;""&amp;CHAR(10), ""),IF(V50&lt;&gt;"", "&gt;"&amp;""&amp;V50&amp;""&amp;CHAR(10), ""),IF(X50&lt;&gt;"", "&gt;"&amp;""&amp;X50&amp;""&amp;CHAR(10), ""),IF(Y50&lt;&gt;"", "&gt;"&amp;""&amp;Y50&amp;""&amp;CHAR(10), ""),IF(AA50&lt;&gt;"", "&gt;"&amp;""&amp;AA50&amp;""&amp;CHAR(10), ""),IF(AB50&lt;&gt;"", "&gt;"&amp;""&amp;AB50&amp;""&amp;CHAR(10), ""),IF(AC50&lt;&gt;"", "&gt;"&amp;""&amp;AC50&amp;""&amp;CHAR(10), ""),IF(AD50&lt;&gt;"", "&gt;"&amp;""&amp;AD50&amp;""&amp;CHAR(10), ""),IF(AE50&lt;&gt;"", "&gt;"&amp;""&amp;AE50&amp;""&amp;CHAR(10), ""),IF(AF50&lt;&gt;"", "&gt;"&amp;""&amp;AF50&amp;""&amp;CHAR(10), ""),IF(AG50&lt;&gt;"", "&gt;"&amp;""&amp;AG50&amp;""&amp;CHAR(10), ""),IF(AH50&lt;&gt;"", "&gt;"&amp;""&amp;AH50&amp;""&amp;CHAR(10), ""),IF(AJ50&lt;&gt;"", "&gt;"&amp;""&amp;AJ50&amp;""&amp;CHAR(10), ""),IF(AK50&lt;&gt;"", "&gt;"&amp;""&amp;AK50&amp;""&amp;CHAR(10), ""),IF(AL50&lt;&gt;"", "&gt;"&amp;""&amp;AL50&amp;""&amp;CHAR(10), ""),IF(AM50&lt;&gt;"", "&gt;"&amp;""&amp;AM50&amp;""&amp;CHAR(10), ""),IF(AN50&lt;&gt;"", "&gt;"&amp;""&amp;AN50&amp;""&amp;CHAR(10), ""),IF(AP50&lt;&gt;"", "&gt;"&amp;""&amp;AP50&amp;""&amp;CHAR(10), ""),IF(AR50&lt;&gt;"", "&gt;"&amp;""&amp;AR50&amp;""&amp;CHAR(10), ""),IF(AS50&lt;&gt;"", "&gt;"&amp;""&amp;AS50&amp;""&amp;CHAR(10), ""),IF(AT50&lt;&gt;"", "&gt;"&amp;""&amp;AT50&amp;""&amp;CHAR(10), ""),IF(AV50&lt;&gt;"", "&gt;"&amp;""&amp;AV50&amp;""&amp;CHAR(10), ""),IF(AW50&lt;&gt;"", "&gt;"&amp;""&amp;AW50&amp;""&amp;CHAR(10), ""),IF(AX50&lt;&gt;"", "&gt;"&amp;""&amp;AX50&amp;""&amp;CHAR(10), ""),IF(AU50&lt;&gt;"", "&gt;"&amp;""&amp;AU50&amp;""&amp;CHAR(10), ""),IF(AZ50&lt;&gt;"", "&gt;"&amp;""&amp;AZ50&amp;""&amp;CHAR(10), ""),IF(BA50&lt;&gt;"", "&gt;"&amp;""&amp;BA50&amp;""&amp;CHAR(10), ""),IF(BB50&lt;&gt;"", "&gt;"&amp;""&amp;BB50&amp;""&amp;CHAR(10), ""),IF(BC50&lt;&gt;"", "&gt;"&amp;""&amp;BC50&amp;""&amp;CHAR(10), ""),IF(BD50&lt;&gt;"", "&gt;"&amp;""&amp;BD50&amp;""&amp;CHAR(10), ""),IF(BG50&lt;&gt;"", "&gt;"&amp;""&amp;BG50&amp;""&amp;CHAR(10), ""),IF(BE50&lt;&gt;"", "&gt;"&amp;""&amp;BE50&amp;""&amp;CHAR(10), ""),IF(BF50&lt;&gt;"", "&gt;"&amp;""&amp;BF50&amp;""&amp;CHAR(10), ""),IF(BH50&lt;&gt;"", "&gt;"&amp;""&amp;BH50&amp;""&amp;CHAR(10), ""),IF(BI50&lt;&gt;"", "&gt;"&amp;""&amp;BI50&amp;""&amp;CHAR(10), ""),IF(BJ50&lt;&gt;"", "&gt;"&amp;""&amp;BJ50&amp;""&amp;CHAR(10), ""),IF(BK50&lt;&gt;"", "&gt;"&amp;""&amp;BK50&amp;""&amp;CHAR(10), ""),IF(BL50&lt;&gt;"", "&gt;"&amp;""&amp;BL50&amp;""&amp;CHAR(10), ""),IF(AY50&lt;&gt;"", "&gt;"&amp;""&amp;AY50&amp;""&amp;CHAR(10), ""),IF(BM50&lt;&gt;"", "&gt;"&amp;""&amp;BM50,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1" spans="1:67" ht="22.35" customHeight="1" x14ac:dyDescent="0.25">
      <c r="A51" s="27" t="str">
        <f>Matrix!A51</f>
        <v>01X9</v>
      </c>
      <c r="B51" s="27" t="str">
        <f>Matrix!B51</f>
        <v>01</v>
      </c>
      <c r="C51" s="27" t="str">
        <f>Matrix!C51</f>
        <v>Physician, MD (Solo Practitioner)</v>
      </c>
      <c r="D51" s="27" t="str">
        <f>Matrix!D51</f>
        <v>X9</v>
      </c>
      <c r="E51" s="27" t="str">
        <f>Matrix!E51</f>
        <v>Otorhinolaryngology</v>
      </c>
      <c r="F51" s="27" t="str">
        <f>Matrix!F51</f>
        <v>BF</v>
      </c>
      <c r="G51" s="27" t="str">
        <f>Matrix!G51</f>
        <v>X</v>
      </c>
      <c r="H51" s="27" t="str">
        <f>Matrix!H51</f>
        <v>I</v>
      </c>
      <c r="I51" s="27" t="str">
        <f>Matrix!I51</f>
        <v>N</v>
      </c>
      <c r="J51" s="27" t="str">
        <f>Matrix!J51</f>
        <v>X</v>
      </c>
      <c r="K51" s="27" t="str">
        <f>IF(Matrix!K51="Y", K$1, IF(Matrix!K51="O", "Optional: "&amp;""&amp;K$1, IF(Matrix!K51="C", Table1[[#This Row],[Clarifying Text for Attachment and Checklist
]], "")))</f>
        <v>License: General</v>
      </c>
      <c r="L51" s="27" t="str">
        <f>IF(Matrix!L51="Y", L$1, IF(Matrix!L51="O", "Optional: "&amp;""&amp;L$1, ""))</f>
        <v/>
      </c>
      <c r="M51" s="27" t="str">
        <f>IF(Matrix!M51="Y", M$1, IF(Matrix!M51="O", "Optional: "&amp;""&amp;M$1, ""))</f>
        <v/>
      </c>
      <c r="N51" s="27" t="str">
        <f>IF(Matrix!N51="Y", N$1, IF(Matrix!N51="O", "Optional: "&amp;""&amp;N$1, ""))</f>
        <v/>
      </c>
      <c r="O51" s="27" t="str">
        <f>IF(Matrix!O51="Y", O$1, IF(Matrix!O51="O", "Optional: "&amp;""&amp;O$1, ""))</f>
        <v/>
      </c>
      <c r="P51" s="27" t="str">
        <f>IF(Matrix!P51="Y", P$1, IF(Matrix!P51="O", "Optional: "&amp;""&amp;P$1, ""))</f>
        <v/>
      </c>
      <c r="Q51" s="27" t="str">
        <f>IF(Matrix!Q51="Y", Q$1, IF(Matrix!Q51="O", "Optional: "&amp;""&amp;Q$1, ""))</f>
        <v/>
      </c>
      <c r="R51" s="27" t="str">
        <f>IF(Matrix!R51="Y", R$1, IF(Matrix!R51="O", "Optional: "&amp;""&amp;R$1, ""))</f>
        <v/>
      </c>
      <c r="S51" s="27" t="str">
        <f>IF(Matrix!S51="Y", S$1, IF(Matrix!S51="O", "Optional: "&amp;""&amp;S$1, ""))</f>
        <v/>
      </c>
      <c r="T51" s="27" t="str">
        <f>IF(Matrix!T51="Y", T$1, IF(Matrix!T51="O", "Optional: "&amp;""&amp;T$1, ""))</f>
        <v/>
      </c>
      <c r="U51" s="27" t="str">
        <f>IF(Matrix!U51="Y", U$1, IF(Matrix!U51="O", "Optional: "&amp;""&amp;U$1, ""))</f>
        <v/>
      </c>
      <c r="V51" s="27" t="str">
        <f>IF(Matrix!V51="Y", V$1, IF(Matrix!V51="O", "Optional: "&amp;""&amp;V$1, ""))</f>
        <v/>
      </c>
      <c r="W51" s="27" t="str">
        <f>IF(Matrix!W51="Y", W$1, IF(Matrix!W51="O", "Optional: "&amp;""&amp;W$1, ""))</f>
        <v/>
      </c>
      <c r="X51" s="27" t="str">
        <f>IF(Matrix!X51="Y", X$1, IF(Matrix!X51="O", "Optional: "&amp;""&amp;X$1, ""))</f>
        <v/>
      </c>
      <c r="Y51" s="27" t="str">
        <f>IF(Matrix!Y51="Y", Y$1, IF(Matrix!Y51="O", "Optional: "&amp;""&amp;Y$1, ""))</f>
        <v/>
      </c>
      <c r="AA51" s="27" t="str">
        <f>IF(Matrix!AA51="Y", AA$1, IF(Matrix!AA51="O", "Optional: "&amp;""&amp;AA$1, ""))</f>
        <v/>
      </c>
      <c r="AB51" s="27" t="str">
        <f>IF(Matrix!AB51="Y", AB$1, IF(Matrix!AB51="O", "Optional: "&amp;""&amp;AB$1, ""))</f>
        <v/>
      </c>
      <c r="AC51" s="27" t="str">
        <f>IF(Matrix!AC51="Y", AC$1, IF(Matrix!AC51="O", "Optional: "&amp;""&amp;AC$1, ""))</f>
        <v/>
      </c>
      <c r="AD51" s="27" t="str">
        <f>IF(Matrix!AD51="Y", AD$1, IF(Matrix!AD51="O", "Optional: "&amp;""&amp;AD$1, ""))</f>
        <v/>
      </c>
      <c r="AE51" s="27" t="str">
        <f>IF(Matrix!AE51="Y", AE$1, IF(Matrix!AE51="O", "Optional: "&amp;""&amp;AE$1, ""))</f>
        <v/>
      </c>
      <c r="AF51" s="27" t="str">
        <f>IF(Matrix!AF51="Y", AF$1, IF(Matrix!AF51="O", "Optional: "&amp;""&amp;AF$1, ""))</f>
        <v/>
      </c>
      <c r="AG51" s="27" t="str">
        <f>IF(Matrix!AG51="Y", AG$1, IF(Matrix!AG51="O", "Optional: "&amp;""&amp;AG$1, ""))</f>
        <v/>
      </c>
      <c r="AH51" s="27" t="str">
        <f>IF(Matrix!AH51="Y", AH$1, IF(Matrix!AH51="O", "Optional: "&amp;""&amp;AH$1, ""))</f>
        <v/>
      </c>
      <c r="AI51" s="27" t="str">
        <f>IF(Matrix!AI51="Y", AI$1, IF(Matrix!AI51="O", "Optional: "&amp;""&amp;AI$1, ""))</f>
        <v/>
      </c>
      <c r="AJ51" s="27" t="str">
        <f>IF(Matrix!AJ51="Y", AJ$1, IF(Matrix!AJ51="O", "Optional: "&amp;""&amp;AJ$1, ""))</f>
        <v/>
      </c>
      <c r="AK51" s="27" t="str">
        <f>IF(Matrix!AK51="Y", AK$1, IF(Matrix!AK51="O", "Optional: "&amp;""&amp;AK$1, ""))</f>
        <v/>
      </c>
      <c r="AL51" s="27" t="str">
        <f>IF(Matrix!AL51="Y", AL$1, IF(Matrix!AL51="O", "Optional: "&amp;""&amp;AL$1, ""))</f>
        <v/>
      </c>
      <c r="AM51" s="27" t="str">
        <f>IF(Matrix!AM51="Y", AM$1, IF(Matrix!AM51="O", "Optional: "&amp;""&amp;AM$1, ""))</f>
        <v/>
      </c>
      <c r="AN51" s="27" t="str">
        <f>IF(Matrix!AN51="Y", AN$1, IF(Matrix!AN51="O", "Optional: "&amp;""&amp;AN$1, ""))</f>
        <v/>
      </c>
      <c r="AO51" s="27" t="str">
        <f>IF(Matrix!AO51="Y", AO$1, IF(Matrix!AO51="O", "Optional: "&amp;""&amp;AO$1, ""))</f>
        <v/>
      </c>
      <c r="AP51" s="27" t="str">
        <f>IF(Matrix!AP51="Y", AP$1, IF(Matrix!AP51="O", "Optional: "&amp;""&amp;AP$1, ""))</f>
        <v/>
      </c>
      <c r="AR51" s="27" t="str">
        <f>IF(Matrix!AR51="Y", AR$1, IF(Matrix!AR51="O", "Optional: "&amp;""&amp;AR$1, ""))</f>
        <v/>
      </c>
      <c r="AS51" s="27" t="str">
        <f>IF(Matrix!AS51="Y", AS$1, IF(Matrix!AS51="O", "Optional: "&amp;""&amp;AS$1, ""))</f>
        <v/>
      </c>
      <c r="AT51" s="27" t="str">
        <f>IF(Matrix!AT51="Y", AT$1, IF(Matrix!AT51="C", AT$1&amp;""&amp;": Required for all groups who use a Board of Directors", ""))</f>
        <v/>
      </c>
      <c r="AU51" s="27" t="str">
        <f>IF(Matrix!AU51="Y", AU$1, IF(Matrix!AU51="O", "Optional: "&amp;""&amp;AU$1, ""))</f>
        <v/>
      </c>
      <c r="AW51" s="27" t="str">
        <f>IF(Matrix!AW51="Y", AW$1, IF(Matrix!AW51="O", "Optional: "&amp;""&amp;AW$1, ""))</f>
        <v>Optional: DEA</v>
      </c>
      <c r="AX51" s="27" t="str">
        <f>IF(Matrix!AX51="Y", AX$1, IF(Matrix!AX51="O", "Optional: "&amp;""&amp;AX$1, ""))</f>
        <v/>
      </c>
      <c r="AY51" s="27" t="str">
        <f>IF(Matrix!AY51="Y", AY$1, IF(Matrix!AY51="E", "Group: "&amp;""&amp;AY$1, ""))</f>
        <v>Group: EFT with Voided Check / Bank Letter</v>
      </c>
      <c r="AZ51" s="27" t="str">
        <f>IF(Matrix!AZ51="Y", AZ$1, IF(Matrix!AZ51="O", "Optional: "&amp;""&amp;AZ$1, ""))</f>
        <v/>
      </c>
      <c r="BA51" s="27" t="str">
        <f>IF(Matrix!BA51="Y", BA$1, IF(Matrix!BA51="O", "Optional: "&amp;""&amp;BA$1, ""))</f>
        <v/>
      </c>
      <c r="BB51" s="27" t="str">
        <f>IF(Matrix!BB51="Y", BB$1, IF(Matrix!BB51="O", "Optional: "&amp;""&amp;BB$1, ""))</f>
        <v>Optional: Fluoride</v>
      </c>
      <c r="BC51" s="27" t="str">
        <f>IF(Matrix!BC51="Y", BC$1, IF(Matrix!BC51="O", "Optional: "&amp;""&amp;BC$1, IF(Matrix!BC51="R", "Groups Only: "&amp;""&amp;BC$1, "")))</f>
        <v/>
      </c>
      <c r="BD51" s="27" t="str">
        <f>IF(Matrix!BD51="Y", BD$1, IF(Matrix!BD51="O", "Optional: "&amp;""&amp;BD$1, ""))</f>
        <v/>
      </c>
      <c r="BE51" s="27" t="str">
        <f>IF(Matrix!BE51="Y", BE$1, IF(Matrix!BE51="O", "Optional: "&amp;""&amp;BE$1, IF(Matrix!BE51="C", Matrix!BZ51, "")))</f>
        <v/>
      </c>
      <c r="BF51" s="27" t="str">
        <f>IF(Matrix!BF51="Y", BF$1, IF(Matrix!BF51="O", "Optional: "&amp;""&amp;BF$1, ""))</f>
        <v/>
      </c>
      <c r="BG51" s="27" t="str">
        <f>IF(Matrix!BG51="Y", BG$1, IF(Matrix!BG51="O", "Optional: "&amp;""&amp;BG$1, ""))</f>
        <v/>
      </c>
      <c r="BH51" s="27" t="str">
        <f>IF(Matrix!BH51="Y", BH$1, IF(Matrix!BH51="O", "Optional: "&amp;""&amp;BH$1, ""))</f>
        <v/>
      </c>
      <c r="BI51" s="27" t="str">
        <f>IF(Matrix!BI51="Y", BI$1, IF(Matrix!BI51="O", "Optional: "&amp;""&amp;BI$1, IF(Matrix!BI51="E",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1" s="27" t="str">
        <f>IF(Matrix!BJ51="Y", BJ$1, IF(Matrix!BJ51="O", "Optional: "&amp;""&amp;BJ$1, ""))</f>
        <v/>
      </c>
      <c r="BK51" s="27" t="str">
        <f>IF(Matrix!BK51="Y", BK$1, IF(Matrix!BK51="O", "Optional: "&amp;""&amp;BK$1, ""))</f>
        <v/>
      </c>
      <c r="BL51" s="27" t="str">
        <f>IF(Matrix!BL51="Y", BL$1, IF(Matrix!BL51="O", "Optional: "&amp;""&amp;BL$1, ""))</f>
        <v/>
      </c>
      <c r="BM51" s="27" t="str">
        <f>IF(Matrix!BM51="Y", BM$1, IF(Matrix!BM51="O", "Optional: "&amp;""&amp;BM$1, ""))</f>
        <v>W9</v>
      </c>
      <c r="BN51" s="27" t="str">
        <f>Matrix!BN51</f>
        <v>Y</v>
      </c>
      <c r="BO51" s="29" t="str">
        <f>CONCATENATE(IF(OR(D51="E3",D51="FC"), "THIS IS NOT A STANDALONE SPECIALTY.  YOU MUST ENROLL IN AT LEAST ONE OTHER SPECIALTY IN ADDITION TO THIS."&amp;""&amp;CHAR(10)&amp;""&amp;CHAR(10),""),"You can choose to enroll using one of the following types: "&amp;""&amp;CHAR(10),IF(G51="A", "&gt;Atypical"&amp;""&amp;CHAR(10), ""),IF(H51="I", "&gt;Individual"&amp;""&amp;CHAR(10), ""),IF(I51="N", "&gt;Individual within a Group"&amp;""&amp;CHAR(10), ""),IF(J51="G", "&gt;Group"&amp;""&amp;CHAR(10), ""),CHAR(10),IF(BN51="Y", "You must be a Medicare Provider to apply with this type and specialty"&amp;""&amp;CHAR(10), ""),IF(BN51="Y", CHAR(10), ""),"You must submit the following documents: "&amp;""&amp;CHAR(10),IF(K51&lt;&gt;"", "&gt;"&amp;""&amp;K51&amp;""&amp;CHAR(10), ""), IF(L51&lt;&gt;"", "&gt;"&amp;""&amp;L51&amp;""&amp;CHAR(10), ""),IF(W51&lt;&gt;"", "&gt;"&amp;""&amp;W51&amp;""&amp;CHAR(10), ""),IF(N51&lt;&gt;"", "&gt;"&amp;""&amp;N51&amp;""&amp;CHAR(10), ""),IF(O51&lt;&gt;"", "&gt;"&amp;""&amp;O51&amp;""&amp;CHAR(10), ""),IF(M51&lt;&gt;"", "&gt;"&amp;""&amp;M51&amp;""&amp;CHAR(10), ""),IF(AI51&lt;&gt;"", "&gt;"&amp;""&amp;AI51&amp;""&amp;CHAR(10), ""),IF(P51&lt;&gt;"", "&gt;"&amp;""&amp;P51&amp;""&amp;CHAR(10), ""),IF(Q51&lt;&gt;"", "&gt;"&amp;""&amp;Q51&amp;""&amp;CHAR(10), ""),IF(R51&lt;&gt;"", "&gt;"&amp;""&amp;R51&amp;""&amp;CHAR(10), Search!C56),IF(S51&lt;&gt;"", "&gt;"&amp;""&amp;S51&amp;""&amp;CHAR(10), ""),IF(T51&lt;&gt;"", "&gt;"&amp;""&amp;T51&amp;""&amp;CHAR(10), ""),IF(U51&lt;&gt;"", "&gt;"&amp;""&amp;U51&amp;""&amp;CHAR(10), ""),IF(V51&lt;&gt;"", "&gt;"&amp;""&amp;V51&amp;""&amp;CHAR(10), ""),IF(X51&lt;&gt;"", "&gt;"&amp;""&amp;X51&amp;""&amp;CHAR(10), ""),IF(Y51&lt;&gt;"", "&gt;"&amp;""&amp;Y51&amp;""&amp;CHAR(10), ""),IF(AA51&lt;&gt;"", "&gt;"&amp;""&amp;AA51&amp;""&amp;CHAR(10), ""),IF(AB51&lt;&gt;"", "&gt;"&amp;""&amp;AB51&amp;""&amp;CHAR(10), ""),IF(AC51&lt;&gt;"", "&gt;"&amp;""&amp;AC51&amp;""&amp;CHAR(10), ""),IF(AD51&lt;&gt;"", "&gt;"&amp;""&amp;AD51&amp;""&amp;CHAR(10), ""),IF(AE51&lt;&gt;"", "&gt;"&amp;""&amp;AE51&amp;""&amp;CHAR(10), ""),IF(AF51&lt;&gt;"", "&gt;"&amp;""&amp;AF51&amp;""&amp;CHAR(10), ""),IF(AG51&lt;&gt;"", "&gt;"&amp;""&amp;AG51&amp;""&amp;CHAR(10), ""),IF(AH51&lt;&gt;"", "&gt;"&amp;""&amp;AH51&amp;""&amp;CHAR(10), ""),IF(AJ51&lt;&gt;"", "&gt;"&amp;""&amp;AJ51&amp;""&amp;CHAR(10), ""),IF(AK51&lt;&gt;"", "&gt;"&amp;""&amp;AK51&amp;""&amp;CHAR(10), ""),IF(AL51&lt;&gt;"", "&gt;"&amp;""&amp;AL51&amp;""&amp;CHAR(10), ""),IF(AM51&lt;&gt;"", "&gt;"&amp;""&amp;AM51&amp;""&amp;CHAR(10), ""),IF(AN51&lt;&gt;"", "&gt;"&amp;""&amp;AN51&amp;""&amp;CHAR(10), ""),IF(AP51&lt;&gt;"", "&gt;"&amp;""&amp;AP51&amp;""&amp;CHAR(10), ""),IF(AR51&lt;&gt;"", "&gt;"&amp;""&amp;AR51&amp;""&amp;CHAR(10), ""),IF(AS51&lt;&gt;"", "&gt;"&amp;""&amp;AS51&amp;""&amp;CHAR(10), ""),IF(AT51&lt;&gt;"", "&gt;"&amp;""&amp;AT51&amp;""&amp;CHAR(10), ""),IF(AV51&lt;&gt;"", "&gt;"&amp;""&amp;AV51&amp;""&amp;CHAR(10), ""),IF(AW51&lt;&gt;"", "&gt;"&amp;""&amp;AW51&amp;""&amp;CHAR(10), ""),IF(AX51&lt;&gt;"", "&gt;"&amp;""&amp;AX51&amp;""&amp;CHAR(10), ""),IF(AU51&lt;&gt;"", "&gt;"&amp;""&amp;AU51&amp;""&amp;CHAR(10), ""),IF(AZ51&lt;&gt;"", "&gt;"&amp;""&amp;AZ51&amp;""&amp;CHAR(10), ""),IF(BA51&lt;&gt;"", "&gt;"&amp;""&amp;BA51&amp;""&amp;CHAR(10), ""),IF(BB51&lt;&gt;"", "&gt;"&amp;""&amp;BB51&amp;""&amp;CHAR(10), ""),IF(BC51&lt;&gt;"", "&gt;"&amp;""&amp;BC51&amp;""&amp;CHAR(10), ""),IF(BD51&lt;&gt;"", "&gt;"&amp;""&amp;BD51&amp;""&amp;CHAR(10), ""),IF(BG51&lt;&gt;"", "&gt;"&amp;""&amp;BG51&amp;""&amp;CHAR(10), ""),IF(BE51&lt;&gt;"", "&gt;"&amp;""&amp;BE51&amp;""&amp;CHAR(10), ""),IF(BF51&lt;&gt;"", "&gt;"&amp;""&amp;BF51&amp;""&amp;CHAR(10), ""),IF(BH51&lt;&gt;"", "&gt;"&amp;""&amp;BH51&amp;""&amp;CHAR(10), ""),IF(BI51&lt;&gt;"", "&gt;"&amp;""&amp;BI51&amp;""&amp;CHAR(10), ""),IF(BJ51&lt;&gt;"", "&gt;"&amp;""&amp;BJ51&amp;""&amp;CHAR(10), ""),IF(BK51&lt;&gt;"", "&gt;"&amp;""&amp;BK51&amp;""&amp;CHAR(10), ""),IF(BL51&lt;&gt;"", "&gt;"&amp;""&amp;BL51&amp;""&amp;CHAR(10), ""),IF(AY51&lt;&gt;"", "&gt;"&amp;""&amp;AY51&amp;""&amp;CHAR(10), ""),IF(BM51&lt;&gt;"", "&gt;"&amp;""&amp;BM51,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2" spans="1:67" ht="22.35" customHeight="1" x14ac:dyDescent="0.25">
      <c r="A52" s="27" t="str">
        <f>Matrix!A52</f>
        <v>0201</v>
      </c>
      <c r="B52" s="27" t="str">
        <f>Matrix!B52</f>
        <v>02</v>
      </c>
      <c r="C52" s="27" t="str">
        <f>Matrix!C52</f>
        <v>Physician, MD (Group)</v>
      </c>
      <c r="D52" s="27" t="str">
        <f>Matrix!D52</f>
        <v>01</v>
      </c>
      <c r="E52" s="27" t="str">
        <f>Matrix!E52</f>
        <v xml:space="preserve">General Practice </v>
      </c>
      <c r="F52" s="27" t="str">
        <f>Matrix!F52</f>
        <v>BF</v>
      </c>
      <c r="G52" s="27" t="str">
        <f>Matrix!G52</f>
        <v>X</v>
      </c>
      <c r="H52" s="27" t="str">
        <f>Matrix!H52</f>
        <v>X</v>
      </c>
      <c r="I52" s="27" t="str">
        <f>Matrix!I52</f>
        <v>X</v>
      </c>
      <c r="J52" s="27" t="str">
        <f>Matrix!J52</f>
        <v>G</v>
      </c>
      <c r="K52" s="27" t="str">
        <f>IF(Matrix!K52="Y", K$1, IF(Matrix!K52="O", "Optional: "&amp;""&amp;K$1, IF(Matrix!K52="C", Table1[[#This Row],[Clarifying Text for Attachment and Checklist
]], "")))</f>
        <v/>
      </c>
      <c r="L52" s="27" t="str">
        <f>IF(Matrix!L52="Y", L$1, IF(Matrix!L52="O", "Optional: "&amp;""&amp;L$1, ""))</f>
        <v/>
      </c>
      <c r="M52" s="27" t="str">
        <f>IF(Matrix!M52="Y", M$1, IF(Matrix!M52="O", "Optional: "&amp;""&amp;M$1, ""))</f>
        <v/>
      </c>
      <c r="N52" s="27" t="str">
        <f>IF(Matrix!N52="Y", N$1, IF(Matrix!N52="O", "Optional: "&amp;""&amp;N$1, ""))</f>
        <v/>
      </c>
      <c r="O52" s="27" t="str">
        <f>IF(Matrix!O52="Y", O$1, IF(Matrix!O52="O", "Optional: "&amp;""&amp;O$1, ""))</f>
        <v/>
      </c>
      <c r="P52" s="27" t="str">
        <f>IF(Matrix!P52="Y", P$1, IF(Matrix!P52="O", "Optional: "&amp;""&amp;P$1, ""))</f>
        <v/>
      </c>
      <c r="Q52" s="27" t="str">
        <f>IF(Matrix!Q52="Y", Q$1, IF(Matrix!Q52="O", "Optional: "&amp;""&amp;Q$1, ""))</f>
        <v/>
      </c>
      <c r="R52" s="27" t="str">
        <f>IF(Matrix!R52="Y", R$1, IF(Matrix!R52="O", "Optional: "&amp;""&amp;R$1, ""))</f>
        <v/>
      </c>
      <c r="S52" s="27" t="str">
        <f>IF(Matrix!S52="Y", S$1, IF(Matrix!S52="O", "Optional: "&amp;""&amp;S$1, ""))</f>
        <v/>
      </c>
      <c r="T52" s="27" t="str">
        <f>IF(Matrix!T52="Y", T$1, IF(Matrix!T52="O", "Optional: "&amp;""&amp;T$1, ""))</f>
        <v/>
      </c>
      <c r="U52" s="27" t="str">
        <f>IF(Matrix!U52="Y", U$1, IF(Matrix!U52="O", "Optional: "&amp;""&amp;U$1, ""))</f>
        <v/>
      </c>
      <c r="V52" s="27" t="str">
        <f>IF(Matrix!V52="Y", V$1, IF(Matrix!V52="O", "Optional: "&amp;""&amp;V$1, ""))</f>
        <v/>
      </c>
      <c r="W52" s="27" t="str">
        <f>IF(Matrix!W52="Y", W$1, IF(Matrix!W52="O", "Optional: "&amp;""&amp;W$1, ""))</f>
        <v/>
      </c>
      <c r="X52" s="27" t="str">
        <f>IF(Matrix!X52="Y", X$1, IF(Matrix!X52="O", "Optional: "&amp;""&amp;X$1, ""))</f>
        <v/>
      </c>
      <c r="Y52" s="27" t="str">
        <f>IF(Matrix!Y52="Y", Y$1, IF(Matrix!Y52="O", "Optional: "&amp;""&amp;Y$1, ""))</f>
        <v/>
      </c>
      <c r="AA52" s="27" t="str">
        <f>IF(Matrix!AA52="Y", AA$1, IF(Matrix!AA52="O", "Optional: "&amp;""&amp;AA$1, ""))</f>
        <v/>
      </c>
      <c r="AB52" s="27" t="str">
        <f>IF(Matrix!AB52="Y", AB$1, IF(Matrix!AB52="O", "Optional: "&amp;""&amp;AB$1, ""))</f>
        <v/>
      </c>
      <c r="AC52" s="27" t="str">
        <f>IF(Matrix!AC52="Y", AC$1, IF(Matrix!AC52="O", "Optional: "&amp;""&amp;AC$1, ""))</f>
        <v/>
      </c>
      <c r="AD52" s="27" t="str">
        <f>IF(Matrix!AD52="Y", AD$1, IF(Matrix!AD52="O", "Optional: "&amp;""&amp;AD$1, ""))</f>
        <v/>
      </c>
      <c r="AE52" s="27" t="str">
        <f>IF(Matrix!AE52="Y", AE$1, IF(Matrix!AE52="O", "Optional: "&amp;""&amp;AE$1, ""))</f>
        <v/>
      </c>
      <c r="AF52" s="27" t="str">
        <f>IF(Matrix!AF52="Y", AF$1, IF(Matrix!AF52="O", "Optional: "&amp;""&amp;AF$1, ""))</f>
        <v/>
      </c>
      <c r="AG52" s="27" t="str">
        <f>IF(Matrix!AG52="Y", AG$1, IF(Matrix!AG52="O", "Optional: "&amp;""&amp;AG$1, ""))</f>
        <v/>
      </c>
      <c r="AH52" s="27" t="str">
        <f>IF(Matrix!AH52="Y", AH$1, IF(Matrix!AH52="O", "Optional: "&amp;""&amp;AH$1, ""))</f>
        <v/>
      </c>
      <c r="AI52" s="27" t="str">
        <f>IF(Matrix!AI52="Y", AI$1, IF(Matrix!AI52="O", "Optional: "&amp;""&amp;AI$1, ""))</f>
        <v/>
      </c>
      <c r="AJ52" s="27" t="str">
        <f>IF(Matrix!AJ52="Y", AJ$1, IF(Matrix!AJ52="O", "Optional: "&amp;""&amp;AJ$1, ""))</f>
        <v/>
      </c>
      <c r="AK52" s="27" t="str">
        <f>IF(Matrix!AK52="Y", AK$1, IF(Matrix!AK52="O", "Optional: "&amp;""&amp;AK$1, ""))</f>
        <v/>
      </c>
      <c r="AL52" s="27" t="str">
        <f>IF(Matrix!AL52="Y", AL$1, IF(Matrix!AL52="O", "Optional: "&amp;""&amp;AL$1, ""))</f>
        <v/>
      </c>
      <c r="AM52" s="27" t="str">
        <f>IF(Matrix!AM52="Y", AM$1, IF(Matrix!AM52="O", "Optional: "&amp;""&amp;AM$1, ""))</f>
        <v/>
      </c>
      <c r="AN52" s="27" t="str">
        <f>IF(Matrix!AN52="Y", AN$1, IF(Matrix!AN52="O", "Optional: "&amp;""&amp;AN$1, ""))</f>
        <v/>
      </c>
      <c r="AO52" s="27" t="str">
        <f>IF(Matrix!AO52="Y", AO$1, IF(Matrix!AO52="O", "Optional: "&amp;""&amp;AO$1, ""))</f>
        <v/>
      </c>
      <c r="AP52" s="27" t="str">
        <f>IF(Matrix!AP52="Y", AP$1, IF(Matrix!AP52="O", "Optional: "&amp;""&amp;AP$1, ""))</f>
        <v/>
      </c>
      <c r="AR52" s="27" t="str">
        <f>IF(Matrix!AR52="Y", AR$1, IF(Matrix!AR52="O", "Optional: "&amp;""&amp;AR$1, ""))</f>
        <v/>
      </c>
      <c r="AS52" s="27" t="str">
        <f>IF(Matrix!AS52="Y", AS$1, IF(Matrix!AS52="O", "Optional: "&amp;""&amp;AS$1, ""))</f>
        <v/>
      </c>
      <c r="AT52" s="27" t="str">
        <f>IF(Matrix!AT52="Y", AT$1, IF(Matrix!AT52="C", AT$1&amp;""&amp;": Required for all groups who use a Board of Directors", ""))</f>
        <v>Board of Directors: Required for all groups who use a Board of Directors</v>
      </c>
      <c r="AU52" s="27" t="str">
        <f>IF(Matrix!AU52="Y", AU$1, IF(Matrix!AU52="O", "Optional: "&amp;""&amp;AU$1, ""))</f>
        <v/>
      </c>
      <c r="AW52" s="27" t="str">
        <f>IF(Matrix!AW52="Y", AW$1, IF(Matrix!AW52="O", "Optional: "&amp;""&amp;AW$1, ""))</f>
        <v/>
      </c>
      <c r="AX52" s="27" t="str">
        <f>IF(Matrix!AX52="Y", AX$1, IF(Matrix!AX52="O", "Optional: "&amp;""&amp;AX$1, ""))</f>
        <v/>
      </c>
      <c r="AY52" s="27" t="str">
        <f>IF(Matrix!AY52="Y", AY$1, IF(Matrix!AY52="E", "Group: "&amp;""&amp;AY$1, ""))</f>
        <v>EFT with Voided Check / Bank Letter</v>
      </c>
      <c r="AZ52" s="27" t="str">
        <f>IF(Matrix!AZ52="Y", AZ$1, IF(Matrix!AZ52="O", "Optional: "&amp;""&amp;AZ$1, ""))</f>
        <v>Optional: EPSDT</v>
      </c>
      <c r="BA52" s="27" t="str">
        <f>IF(Matrix!BA52="Y", BA$1, IF(Matrix!BA52="O", "Optional: "&amp;""&amp;BA$1, ""))</f>
        <v/>
      </c>
      <c r="BB52" s="27" t="str">
        <f>IF(Matrix!BB52="Y", BB$1, IF(Matrix!BB52="O", "Optional: "&amp;""&amp;BB$1, ""))</f>
        <v/>
      </c>
      <c r="BC52" s="27" t="str">
        <f>IF(Matrix!BC52="Y", BC$1, IF(Matrix!BC52="O", "Optional: "&amp;""&amp;BC$1, IF(Matrix!BC52="R", "Groups Only: "&amp;""&amp;BC$1, "")))</f>
        <v>IRS Letter</v>
      </c>
      <c r="BD52" s="27" t="str">
        <f>IF(Matrix!BD52="Y", BD$1, IF(Matrix!BD52="O", "Optional: "&amp;""&amp;BD$1, ""))</f>
        <v/>
      </c>
      <c r="BE52" s="27" t="str">
        <f>IF(Matrix!BE52="Y", BE$1, IF(Matrix!BE52="O", "Optional: "&amp;""&amp;BE$1, IF(Matrix!BE52="C", Matrix!BZ52, "")))</f>
        <v/>
      </c>
      <c r="BF52" s="27" t="str">
        <f>IF(Matrix!BF52="Y", BF$1, IF(Matrix!BF52="O", "Optional: "&amp;""&amp;BF$1, ""))</f>
        <v/>
      </c>
      <c r="BG52" s="27" t="str">
        <f>IF(Matrix!BG52="Y", BG$1, IF(Matrix!BG52="O", "Optional: "&amp;""&amp;BG$1, ""))</f>
        <v/>
      </c>
      <c r="BH52" s="27" t="str">
        <f>IF(Matrix!BH52="Y", BH$1, IF(Matrix!BH52="O", "Optional: "&amp;""&amp;BH$1, ""))</f>
        <v/>
      </c>
      <c r="BI52" s="27" t="str">
        <f>IF(Matrix!BI52="Y", BI$1, IF(Matrix!BI52="O", "Optional: "&amp;""&amp;BI$1, IF(Matrix!BI52="E", "Individual: Must submit either ["&amp;""&amp;BI$1&amp;""&amp;"] or ["&amp;""&amp;AY$1&amp;"]"&amp;CHAR(10)&amp;"&gt;Individual within a Group: Must submit "&amp;""&amp;BI$1&amp;""&amp;CHAR(10)&amp;"&gt;Group: Optional: "&amp;BI$1, "")))</f>
        <v>Section IV Group Affiliation Form</v>
      </c>
      <c r="BJ52" s="27" t="str">
        <f>IF(Matrix!BJ52="Y", BJ$1, IF(Matrix!BJ52="O", "Optional: "&amp;""&amp;BJ$1, ""))</f>
        <v>Optional: Secretary of State DBA Document for Groups</v>
      </c>
      <c r="BK52" s="27" t="str">
        <f>IF(Matrix!BK52="Y", BK$1, IF(Matrix!BK52="O", "Optional: "&amp;""&amp;BK$1, ""))</f>
        <v/>
      </c>
      <c r="BL52" s="27" t="str">
        <f>IF(Matrix!BL52="Y", BL$1, IF(Matrix!BL52="O", "Optional: "&amp;""&amp;BL$1, ""))</f>
        <v/>
      </c>
      <c r="BM52" s="27" t="str">
        <f>IF(Matrix!BM52="Y", BM$1, IF(Matrix!BM52="O", "Optional: "&amp;""&amp;BM$1, ""))</f>
        <v>W9</v>
      </c>
      <c r="BN52" s="27" t="str">
        <f>Matrix!BN52</f>
        <v>Y</v>
      </c>
      <c r="BO52" s="29" t="str">
        <f>CONCATENATE(IF(OR(D52="E3",D52="FC"), "THIS IS NOT A STANDALONE SPECIALTY.  YOU MUST ENROLL IN AT LEAST ONE OTHER SPECIALTY IN ADDITION TO THIS."&amp;""&amp;CHAR(10)&amp;""&amp;CHAR(10),""),"You can choose to enroll using one of the following types: "&amp;""&amp;CHAR(10),IF(G52="A", "&gt;Atypical"&amp;""&amp;CHAR(10), ""),IF(H52="I", "&gt;Individual"&amp;""&amp;CHAR(10), ""),IF(I52="N", "&gt;Individual within a Group"&amp;""&amp;CHAR(10), ""),IF(J52="G", "&gt;Group"&amp;""&amp;CHAR(10), ""),CHAR(10),IF(BN52="Y", "You must be a Medicare Provider to apply with this type and specialty"&amp;""&amp;CHAR(10), ""),IF(BN52="Y", CHAR(10), ""),"You must submit the following documents: "&amp;""&amp;CHAR(10),IF(K52&lt;&gt;"", "&gt;"&amp;""&amp;K52&amp;""&amp;CHAR(10), ""), IF(L52&lt;&gt;"", "&gt;"&amp;""&amp;L52&amp;""&amp;CHAR(10), ""),IF(W52&lt;&gt;"", "&gt;"&amp;""&amp;W52&amp;""&amp;CHAR(10), ""),IF(N52&lt;&gt;"", "&gt;"&amp;""&amp;N52&amp;""&amp;CHAR(10), ""),IF(O52&lt;&gt;"", "&gt;"&amp;""&amp;O52&amp;""&amp;CHAR(10), ""),IF(M52&lt;&gt;"", "&gt;"&amp;""&amp;M52&amp;""&amp;CHAR(10), ""),IF(AI52&lt;&gt;"", "&gt;"&amp;""&amp;AI52&amp;""&amp;CHAR(10), ""),IF(P52&lt;&gt;"", "&gt;"&amp;""&amp;P52&amp;""&amp;CHAR(10), ""),IF(Q52&lt;&gt;"", "&gt;"&amp;""&amp;Q52&amp;""&amp;CHAR(10), ""),IF(R52&lt;&gt;"", "&gt;"&amp;""&amp;R52&amp;""&amp;CHAR(10), Search!C57),IF(S52&lt;&gt;"", "&gt;"&amp;""&amp;S52&amp;""&amp;CHAR(10), ""),IF(T52&lt;&gt;"", "&gt;"&amp;""&amp;T52&amp;""&amp;CHAR(10), ""),IF(U52&lt;&gt;"", "&gt;"&amp;""&amp;U52&amp;""&amp;CHAR(10), ""),IF(V52&lt;&gt;"", "&gt;"&amp;""&amp;V52&amp;""&amp;CHAR(10), ""),IF(X52&lt;&gt;"", "&gt;"&amp;""&amp;X52&amp;""&amp;CHAR(10), ""),IF(Y52&lt;&gt;"", "&gt;"&amp;""&amp;Y52&amp;""&amp;CHAR(10), ""),IF(AA52&lt;&gt;"", "&gt;"&amp;""&amp;AA52&amp;""&amp;CHAR(10), ""),IF(AB52&lt;&gt;"", "&gt;"&amp;""&amp;AB52&amp;""&amp;CHAR(10), ""),IF(AC52&lt;&gt;"", "&gt;"&amp;""&amp;AC52&amp;""&amp;CHAR(10), ""),IF(AD52&lt;&gt;"", "&gt;"&amp;""&amp;AD52&amp;""&amp;CHAR(10), ""),IF(AE52&lt;&gt;"", "&gt;"&amp;""&amp;AE52&amp;""&amp;CHAR(10), ""),IF(AF52&lt;&gt;"", "&gt;"&amp;""&amp;AF52&amp;""&amp;CHAR(10), ""),IF(AG52&lt;&gt;"", "&gt;"&amp;""&amp;AG52&amp;""&amp;CHAR(10), ""),IF(AH52&lt;&gt;"", "&gt;"&amp;""&amp;AH52&amp;""&amp;CHAR(10), ""),IF(AJ52&lt;&gt;"", "&gt;"&amp;""&amp;AJ52&amp;""&amp;CHAR(10), ""),IF(AK52&lt;&gt;"", "&gt;"&amp;""&amp;AK52&amp;""&amp;CHAR(10), ""),IF(AL52&lt;&gt;"", "&gt;"&amp;""&amp;AL52&amp;""&amp;CHAR(10), ""),IF(AM52&lt;&gt;"", "&gt;"&amp;""&amp;AM52&amp;""&amp;CHAR(10), ""),IF(AN52&lt;&gt;"", "&gt;"&amp;""&amp;AN52&amp;""&amp;CHAR(10), ""),IF(AP52&lt;&gt;"", "&gt;"&amp;""&amp;AP52&amp;""&amp;CHAR(10), ""),IF(AR52&lt;&gt;"", "&gt;"&amp;""&amp;AR52&amp;""&amp;CHAR(10), ""),IF(AS52&lt;&gt;"", "&gt;"&amp;""&amp;AS52&amp;""&amp;CHAR(10), ""),IF(AT52&lt;&gt;"", "&gt;"&amp;""&amp;AT52&amp;""&amp;CHAR(10), ""),IF(AV52&lt;&gt;"", "&gt;"&amp;""&amp;AV52&amp;""&amp;CHAR(10), ""),IF(AW52&lt;&gt;"", "&gt;"&amp;""&amp;AW52&amp;""&amp;CHAR(10), ""),IF(AX52&lt;&gt;"", "&gt;"&amp;""&amp;AX52&amp;""&amp;CHAR(10), ""),IF(AU52&lt;&gt;"", "&gt;"&amp;""&amp;AU52&amp;""&amp;CHAR(10), ""),IF(AZ52&lt;&gt;"", "&gt;"&amp;""&amp;AZ52&amp;""&amp;CHAR(10), ""),IF(BA52&lt;&gt;"", "&gt;"&amp;""&amp;BA52&amp;""&amp;CHAR(10), ""),IF(BB52&lt;&gt;"", "&gt;"&amp;""&amp;BB52&amp;""&amp;CHAR(10), ""),IF(BC52&lt;&gt;"", "&gt;"&amp;""&amp;BC52&amp;""&amp;CHAR(10), ""),IF(BD52&lt;&gt;"", "&gt;"&amp;""&amp;BD52&amp;""&amp;CHAR(10), ""),IF(BG52&lt;&gt;"", "&gt;"&amp;""&amp;BG52&amp;""&amp;CHAR(10), ""),IF(BE52&lt;&gt;"", "&gt;"&amp;""&amp;BE52&amp;""&amp;CHAR(10), ""),IF(BF52&lt;&gt;"", "&gt;"&amp;""&amp;BF52&amp;""&amp;CHAR(10), ""),IF(BH52&lt;&gt;"", "&gt;"&amp;""&amp;BH52&amp;""&amp;CHAR(10), ""),IF(BI52&lt;&gt;"", "&gt;"&amp;""&amp;BI52&amp;""&amp;CHAR(10), ""),IF(BJ52&lt;&gt;"", "&gt;"&amp;""&amp;BJ52&amp;""&amp;CHAR(10), ""),IF(BK52&lt;&gt;"", "&gt;"&amp;""&amp;BK52&amp;""&amp;CHAR(10), ""),IF(BL52&lt;&gt;"", "&gt;"&amp;""&amp;BL52&amp;""&amp;CHAR(10), ""),IF(AY52&lt;&gt;"", "&gt;"&amp;""&amp;AY52&amp;""&amp;CHAR(10), ""),IF(BM52&lt;&gt;"", "&gt;"&amp;""&amp;BM52,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53" spans="1:67" ht="22.35" customHeight="1" x14ac:dyDescent="0.25">
      <c r="A53" s="27" t="str">
        <f>Matrix!A53</f>
        <v>0202</v>
      </c>
      <c r="B53" s="27" t="str">
        <f>Matrix!B53</f>
        <v>02</v>
      </c>
      <c r="C53" s="27" t="str">
        <f>Matrix!C53</f>
        <v>Physician, MD (Group)</v>
      </c>
      <c r="D53" s="27" t="str">
        <f>Matrix!D53</f>
        <v>02</v>
      </c>
      <c r="E53" s="27" t="str">
        <f>Matrix!E53</f>
        <v>Surgery, General</v>
      </c>
      <c r="F53" s="27" t="str">
        <f>Matrix!F53</f>
        <v>BF</v>
      </c>
      <c r="G53" s="27" t="str">
        <f>Matrix!G53</f>
        <v>X</v>
      </c>
      <c r="H53" s="27" t="str">
        <f>Matrix!H53</f>
        <v>X</v>
      </c>
      <c r="I53" s="27" t="str">
        <f>Matrix!I53</f>
        <v>X</v>
      </c>
      <c r="J53" s="27" t="str">
        <f>Matrix!J53</f>
        <v>G</v>
      </c>
      <c r="K53" s="27" t="str">
        <f>IF(Matrix!K53="Y", K$1, IF(Matrix!K53="O", "Optional: "&amp;""&amp;K$1, IF(Matrix!K53="C", Table1[[#This Row],[Clarifying Text for Attachment and Checklist
]], "")))</f>
        <v/>
      </c>
      <c r="L53" s="27" t="str">
        <f>IF(Matrix!L53="Y", L$1, IF(Matrix!L53="O", "Optional: "&amp;""&amp;L$1, ""))</f>
        <v/>
      </c>
      <c r="M53" s="27" t="str">
        <f>IF(Matrix!M53="Y", M$1, IF(Matrix!M53="O", "Optional: "&amp;""&amp;M$1, ""))</f>
        <v/>
      </c>
      <c r="N53" s="27" t="str">
        <f>IF(Matrix!N53="Y", N$1, IF(Matrix!N53="O", "Optional: "&amp;""&amp;N$1, ""))</f>
        <v/>
      </c>
      <c r="O53" s="27" t="str">
        <f>IF(Matrix!O53="Y", O$1, IF(Matrix!O53="O", "Optional: "&amp;""&amp;O$1, ""))</f>
        <v/>
      </c>
      <c r="P53" s="27" t="str">
        <f>IF(Matrix!P53="Y", P$1, IF(Matrix!P53="O", "Optional: "&amp;""&amp;P$1, ""))</f>
        <v/>
      </c>
      <c r="Q53" s="27" t="str">
        <f>IF(Matrix!Q53="Y", Q$1, IF(Matrix!Q53="O", "Optional: "&amp;""&amp;Q$1, ""))</f>
        <v/>
      </c>
      <c r="R53" s="27" t="str">
        <f>IF(Matrix!R53="Y", R$1, IF(Matrix!R53="O", "Optional: "&amp;""&amp;R$1, ""))</f>
        <v/>
      </c>
      <c r="S53" s="27" t="str">
        <f>IF(Matrix!S53="Y", S$1, IF(Matrix!S53="O", "Optional: "&amp;""&amp;S$1, ""))</f>
        <v/>
      </c>
      <c r="T53" s="27" t="str">
        <f>IF(Matrix!T53="Y", T$1, IF(Matrix!T53="O", "Optional: "&amp;""&amp;T$1, ""))</f>
        <v/>
      </c>
      <c r="U53" s="27" t="str">
        <f>IF(Matrix!U53="Y", U$1, IF(Matrix!U53="O", "Optional: "&amp;""&amp;U$1, ""))</f>
        <v/>
      </c>
      <c r="V53" s="27" t="str">
        <f>IF(Matrix!V53="Y", V$1, IF(Matrix!V53="O", "Optional: "&amp;""&amp;V$1, ""))</f>
        <v/>
      </c>
      <c r="W53" s="27" t="str">
        <f>IF(Matrix!W53="Y", W$1, IF(Matrix!W53="O", "Optional: "&amp;""&amp;W$1, ""))</f>
        <v/>
      </c>
      <c r="X53" s="27" t="str">
        <f>IF(Matrix!X53="Y", X$1, IF(Matrix!X53="O", "Optional: "&amp;""&amp;X$1, ""))</f>
        <v/>
      </c>
      <c r="Y53" s="27" t="str">
        <f>IF(Matrix!Y53="Y", Y$1, IF(Matrix!Y53="O", "Optional: "&amp;""&amp;Y$1, ""))</f>
        <v/>
      </c>
      <c r="AA53" s="27" t="str">
        <f>IF(Matrix!AA53="Y", AA$1, IF(Matrix!AA53="O", "Optional: "&amp;""&amp;AA$1, ""))</f>
        <v/>
      </c>
      <c r="AB53" s="27" t="str">
        <f>IF(Matrix!AB53="Y", AB$1, IF(Matrix!AB53="O", "Optional: "&amp;""&amp;AB$1, ""))</f>
        <v/>
      </c>
      <c r="AC53" s="27" t="str">
        <f>IF(Matrix!AC53="Y", AC$1, IF(Matrix!AC53="O", "Optional: "&amp;""&amp;AC$1, ""))</f>
        <v/>
      </c>
      <c r="AD53" s="27" t="str">
        <f>IF(Matrix!AD53="Y", AD$1, IF(Matrix!AD53="O", "Optional: "&amp;""&amp;AD$1, ""))</f>
        <v/>
      </c>
      <c r="AE53" s="27" t="str">
        <f>IF(Matrix!AE53="Y", AE$1, IF(Matrix!AE53="O", "Optional: "&amp;""&amp;AE$1, ""))</f>
        <v/>
      </c>
      <c r="AF53" s="27" t="str">
        <f>IF(Matrix!AF53="Y", AF$1, IF(Matrix!AF53="O", "Optional: "&amp;""&amp;AF$1, ""))</f>
        <v/>
      </c>
      <c r="AG53" s="27" t="str">
        <f>IF(Matrix!AG53="Y", AG$1, IF(Matrix!AG53="O", "Optional: "&amp;""&amp;AG$1, ""))</f>
        <v/>
      </c>
      <c r="AH53" s="27" t="str">
        <f>IF(Matrix!AH53="Y", AH$1, IF(Matrix!AH53="O", "Optional: "&amp;""&amp;AH$1, ""))</f>
        <v/>
      </c>
      <c r="AI53" s="27" t="str">
        <f>IF(Matrix!AI53="Y", AI$1, IF(Matrix!AI53="O", "Optional: "&amp;""&amp;AI$1, ""))</f>
        <v/>
      </c>
      <c r="AJ53" s="27" t="str">
        <f>IF(Matrix!AJ53="Y", AJ$1, IF(Matrix!AJ53="O", "Optional: "&amp;""&amp;AJ$1, ""))</f>
        <v/>
      </c>
      <c r="AK53" s="27" t="str">
        <f>IF(Matrix!AK53="Y", AK$1, IF(Matrix!AK53="O", "Optional: "&amp;""&amp;AK$1, ""))</f>
        <v/>
      </c>
      <c r="AL53" s="27" t="str">
        <f>IF(Matrix!AL53="Y", AL$1, IF(Matrix!AL53="O", "Optional: "&amp;""&amp;AL$1, ""))</f>
        <v/>
      </c>
      <c r="AM53" s="27" t="str">
        <f>IF(Matrix!AM53="Y", AM$1, IF(Matrix!AM53="O", "Optional: "&amp;""&amp;AM$1, ""))</f>
        <v/>
      </c>
      <c r="AN53" s="27" t="str">
        <f>IF(Matrix!AN53="Y", AN$1, IF(Matrix!AN53="O", "Optional: "&amp;""&amp;AN$1, ""))</f>
        <v/>
      </c>
      <c r="AO53" s="27" t="str">
        <f>IF(Matrix!AO53="Y", AO$1, IF(Matrix!AO53="O", "Optional: "&amp;""&amp;AO$1, ""))</f>
        <v/>
      </c>
      <c r="AP53" s="27" t="str">
        <f>IF(Matrix!AP53="Y", AP$1, IF(Matrix!AP53="O", "Optional: "&amp;""&amp;AP$1, ""))</f>
        <v/>
      </c>
      <c r="AR53" s="27" t="str">
        <f>IF(Matrix!AR53="Y", AR$1, IF(Matrix!AR53="O", "Optional: "&amp;""&amp;AR$1, ""))</f>
        <v/>
      </c>
      <c r="AS53" s="27" t="str">
        <f>IF(Matrix!AS53="Y", AS$1, IF(Matrix!AS53="O", "Optional: "&amp;""&amp;AS$1, ""))</f>
        <v/>
      </c>
      <c r="AT53" s="27" t="str">
        <f>IF(Matrix!AT53="Y", AT$1, IF(Matrix!AT53="C", AT$1&amp;""&amp;": Required for all groups who use a Board of Directors", ""))</f>
        <v>Board of Directors: Required for all groups who use a Board of Directors</v>
      </c>
      <c r="AU53" s="27" t="str">
        <f>IF(Matrix!AU53="Y", AU$1, IF(Matrix!AU53="O", "Optional: "&amp;""&amp;AU$1, ""))</f>
        <v/>
      </c>
      <c r="AW53" s="27" t="str">
        <f>IF(Matrix!AW53="Y", AW$1, IF(Matrix!AW53="O", "Optional: "&amp;""&amp;AW$1, ""))</f>
        <v/>
      </c>
      <c r="AX53" s="27" t="str">
        <f>IF(Matrix!AX53="Y", AX$1, IF(Matrix!AX53="O", "Optional: "&amp;""&amp;AX$1, ""))</f>
        <v/>
      </c>
      <c r="AY53" s="27" t="str">
        <f>IF(Matrix!AY53="Y", AY$1, IF(Matrix!AY53="E", "Group: "&amp;""&amp;AY$1, ""))</f>
        <v>EFT with Voided Check / Bank Letter</v>
      </c>
      <c r="AZ53" s="27" t="str">
        <f>IF(Matrix!AZ53="Y", AZ$1, IF(Matrix!AZ53="O", "Optional: "&amp;""&amp;AZ$1, ""))</f>
        <v/>
      </c>
      <c r="BA53" s="27" t="str">
        <f>IF(Matrix!BA53="Y", BA$1, IF(Matrix!BA53="O", "Optional: "&amp;""&amp;BA$1, ""))</f>
        <v/>
      </c>
      <c r="BB53" s="27" t="str">
        <f>IF(Matrix!BB53="Y", BB$1, IF(Matrix!BB53="O", "Optional: "&amp;""&amp;BB$1, ""))</f>
        <v/>
      </c>
      <c r="BC53" s="27" t="str">
        <f>IF(Matrix!BC53="Y", BC$1, IF(Matrix!BC53="O", "Optional: "&amp;""&amp;BC$1, IF(Matrix!BC53="R", "Groups Only: "&amp;""&amp;BC$1, "")))</f>
        <v>IRS Letter</v>
      </c>
      <c r="BD53" s="27" t="str">
        <f>IF(Matrix!BD53="Y", BD$1, IF(Matrix!BD53="O", "Optional: "&amp;""&amp;BD$1, ""))</f>
        <v/>
      </c>
      <c r="BE53" s="27" t="str">
        <f>IF(Matrix!BE53="Y", BE$1, IF(Matrix!BE53="O", "Optional: "&amp;""&amp;BE$1, IF(Matrix!BE53="C", Matrix!BZ53, "")))</f>
        <v/>
      </c>
      <c r="BF53" s="27" t="str">
        <f>IF(Matrix!BF53="Y", BF$1, IF(Matrix!BF53="O", "Optional: "&amp;""&amp;BF$1, ""))</f>
        <v/>
      </c>
      <c r="BG53" s="27" t="str">
        <f>IF(Matrix!BG53="Y", BG$1, IF(Matrix!BG53="O", "Optional: "&amp;""&amp;BG$1, ""))</f>
        <v/>
      </c>
      <c r="BH53" s="27" t="str">
        <f>IF(Matrix!BH53="Y", BH$1, IF(Matrix!BH53="O", "Optional: "&amp;""&amp;BH$1, ""))</f>
        <v/>
      </c>
      <c r="BI53" s="27" t="str">
        <f>IF(Matrix!BI53="Y", BI$1, IF(Matrix!BI53="O", "Optional: "&amp;""&amp;BI$1, IF(Matrix!BI53="E", "Individual: Must submit either ["&amp;""&amp;BI$1&amp;""&amp;"] or ["&amp;""&amp;AY$1&amp;"]"&amp;CHAR(10)&amp;"&gt;Individual within a Group: Must submit "&amp;""&amp;BI$1&amp;""&amp;CHAR(10)&amp;"&gt;Group: Optional: "&amp;BI$1, "")))</f>
        <v>Section IV Group Affiliation Form</v>
      </c>
      <c r="BJ53" s="27" t="str">
        <f>IF(Matrix!BJ53="Y", BJ$1, IF(Matrix!BJ53="O", "Optional: "&amp;""&amp;BJ$1, ""))</f>
        <v>Optional: Secretary of State DBA Document for Groups</v>
      </c>
      <c r="BK53" s="27" t="str">
        <f>IF(Matrix!BK53="Y", BK$1, IF(Matrix!BK53="O", "Optional: "&amp;""&amp;BK$1, ""))</f>
        <v/>
      </c>
      <c r="BL53" s="27" t="str">
        <f>IF(Matrix!BL53="Y", BL$1, IF(Matrix!BL53="O", "Optional: "&amp;""&amp;BL$1, ""))</f>
        <v/>
      </c>
      <c r="BM53" s="27" t="str">
        <f>IF(Matrix!BM53="Y", BM$1, IF(Matrix!BM53="O", "Optional: "&amp;""&amp;BM$1, ""))</f>
        <v>W9</v>
      </c>
      <c r="BN53" s="27" t="str">
        <f>Matrix!BN53</f>
        <v>Y</v>
      </c>
      <c r="BO53" s="29" t="str">
        <f>CONCATENATE(IF(OR(D53="E3",D53="FC"), "THIS IS NOT A STANDALONE SPECIALTY.  YOU MUST ENROLL IN AT LEAST ONE OTHER SPECIALTY IN ADDITION TO THIS."&amp;""&amp;CHAR(10)&amp;""&amp;CHAR(10),""),"You can choose to enroll using one of the following types: "&amp;""&amp;CHAR(10),IF(G53="A", "&gt;Atypical"&amp;""&amp;CHAR(10), ""),IF(H53="I", "&gt;Individual"&amp;""&amp;CHAR(10), ""),IF(I53="N", "&gt;Individual within a Group"&amp;""&amp;CHAR(10), ""),IF(J53="G", "&gt;Group"&amp;""&amp;CHAR(10), ""),CHAR(10),IF(BN53="Y", "You must be a Medicare Provider to apply with this type and specialty"&amp;""&amp;CHAR(10), ""),IF(BN53="Y", CHAR(10), ""),"You must submit the following documents: "&amp;""&amp;CHAR(10),IF(K53&lt;&gt;"", "&gt;"&amp;""&amp;K53&amp;""&amp;CHAR(10), ""), IF(L53&lt;&gt;"", "&gt;"&amp;""&amp;L53&amp;""&amp;CHAR(10), ""),IF(W53&lt;&gt;"", "&gt;"&amp;""&amp;W53&amp;""&amp;CHAR(10), ""),IF(N53&lt;&gt;"", "&gt;"&amp;""&amp;N53&amp;""&amp;CHAR(10), ""),IF(O53&lt;&gt;"", "&gt;"&amp;""&amp;O53&amp;""&amp;CHAR(10), ""),IF(M53&lt;&gt;"", "&gt;"&amp;""&amp;M53&amp;""&amp;CHAR(10), ""),IF(AI53&lt;&gt;"", "&gt;"&amp;""&amp;AI53&amp;""&amp;CHAR(10), ""),IF(P53&lt;&gt;"", "&gt;"&amp;""&amp;P53&amp;""&amp;CHAR(10), ""),IF(Q53&lt;&gt;"", "&gt;"&amp;""&amp;Q53&amp;""&amp;CHAR(10), ""),IF(R53&lt;&gt;"", "&gt;"&amp;""&amp;R53&amp;""&amp;CHAR(10), Search!C58),IF(S53&lt;&gt;"", "&gt;"&amp;""&amp;S53&amp;""&amp;CHAR(10), ""),IF(T53&lt;&gt;"", "&gt;"&amp;""&amp;T53&amp;""&amp;CHAR(10), ""),IF(U53&lt;&gt;"", "&gt;"&amp;""&amp;U53&amp;""&amp;CHAR(10), ""),IF(V53&lt;&gt;"", "&gt;"&amp;""&amp;V53&amp;""&amp;CHAR(10), ""),IF(X53&lt;&gt;"", "&gt;"&amp;""&amp;X53&amp;""&amp;CHAR(10), ""),IF(Y53&lt;&gt;"", "&gt;"&amp;""&amp;Y53&amp;""&amp;CHAR(10), ""),IF(AA53&lt;&gt;"", "&gt;"&amp;""&amp;AA53&amp;""&amp;CHAR(10), ""),IF(AB53&lt;&gt;"", "&gt;"&amp;""&amp;AB53&amp;""&amp;CHAR(10), ""),IF(AC53&lt;&gt;"", "&gt;"&amp;""&amp;AC53&amp;""&amp;CHAR(10), ""),IF(AD53&lt;&gt;"", "&gt;"&amp;""&amp;AD53&amp;""&amp;CHAR(10), ""),IF(AE53&lt;&gt;"", "&gt;"&amp;""&amp;AE53&amp;""&amp;CHAR(10), ""),IF(AF53&lt;&gt;"", "&gt;"&amp;""&amp;AF53&amp;""&amp;CHAR(10), ""),IF(AG53&lt;&gt;"", "&gt;"&amp;""&amp;AG53&amp;""&amp;CHAR(10), ""),IF(AH53&lt;&gt;"", "&gt;"&amp;""&amp;AH53&amp;""&amp;CHAR(10), ""),IF(AJ53&lt;&gt;"", "&gt;"&amp;""&amp;AJ53&amp;""&amp;CHAR(10), ""),IF(AK53&lt;&gt;"", "&gt;"&amp;""&amp;AK53&amp;""&amp;CHAR(10), ""),IF(AL53&lt;&gt;"", "&gt;"&amp;""&amp;AL53&amp;""&amp;CHAR(10), ""),IF(AM53&lt;&gt;"", "&gt;"&amp;""&amp;AM53&amp;""&amp;CHAR(10), ""),IF(AN53&lt;&gt;"", "&gt;"&amp;""&amp;AN53&amp;""&amp;CHAR(10), ""),IF(AP53&lt;&gt;"", "&gt;"&amp;""&amp;AP53&amp;""&amp;CHAR(10), ""),IF(AR53&lt;&gt;"", "&gt;"&amp;""&amp;AR53&amp;""&amp;CHAR(10), ""),IF(AS53&lt;&gt;"", "&gt;"&amp;""&amp;AS53&amp;""&amp;CHAR(10), ""),IF(AT53&lt;&gt;"", "&gt;"&amp;""&amp;AT53&amp;""&amp;CHAR(10), ""),IF(AV53&lt;&gt;"", "&gt;"&amp;""&amp;AV53&amp;""&amp;CHAR(10), ""),IF(AW53&lt;&gt;"", "&gt;"&amp;""&amp;AW53&amp;""&amp;CHAR(10), ""),IF(AX53&lt;&gt;"", "&gt;"&amp;""&amp;AX53&amp;""&amp;CHAR(10), ""),IF(AU53&lt;&gt;"", "&gt;"&amp;""&amp;AU53&amp;""&amp;CHAR(10), ""),IF(AZ53&lt;&gt;"", "&gt;"&amp;""&amp;AZ53&amp;""&amp;CHAR(10), ""),IF(BA53&lt;&gt;"", "&gt;"&amp;""&amp;BA53&amp;""&amp;CHAR(10), ""),IF(BB53&lt;&gt;"", "&gt;"&amp;""&amp;BB53&amp;""&amp;CHAR(10), ""),IF(BC53&lt;&gt;"", "&gt;"&amp;""&amp;BC53&amp;""&amp;CHAR(10), ""),IF(BD53&lt;&gt;"", "&gt;"&amp;""&amp;BD53&amp;""&amp;CHAR(10), ""),IF(BG53&lt;&gt;"", "&gt;"&amp;""&amp;BG53&amp;""&amp;CHAR(10), ""),IF(BE53&lt;&gt;"", "&gt;"&amp;""&amp;BE53&amp;""&amp;CHAR(10), ""),IF(BF53&lt;&gt;"", "&gt;"&amp;""&amp;BF53&amp;""&amp;CHAR(10), ""),IF(BH53&lt;&gt;"", "&gt;"&amp;""&amp;BH53&amp;""&amp;CHAR(10), ""),IF(BI53&lt;&gt;"", "&gt;"&amp;""&amp;BI53&amp;""&amp;CHAR(10), ""),IF(BJ53&lt;&gt;"", "&gt;"&amp;""&amp;BJ53&amp;""&amp;CHAR(10), ""),IF(BK53&lt;&gt;"", "&gt;"&amp;""&amp;BK53&amp;""&amp;CHAR(10), ""),IF(BL53&lt;&gt;"", "&gt;"&amp;""&amp;BL53&amp;""&amp;CHAR(10), ""),IF(AY53&lt;&gt;"", "&gt;"&amp;""&amp;AY53&amp;""&amp;CHAR(10), ""),IF(BM53&lt;&gt;"", "&gt;"&amp;""&amp;BM53,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4" spans="1:67" ht="22.35" customHeight="1" x14ac:dyDescent="0.25">
      <c r="A54" s="27" t="str">
        <f>Matrix!A54</f>
        <v>0203</v>
      </c>
      <c r="B54" s="27" t="str">
        <f>Matrix!B54</f>
        <v>02</v>
      </c>
      <c r="C54" s="27" t="str">
        <f>Matrix!C54</f>
        <v>Physician, MD (Group)</v>
      </c>
      <c r="D54" s="27" t="str">
        <f>Matrix!D54</f>
        <v>03</v>
      </c>
      <c r="E54" s="27" t="str">
        <f>Matrix!E54</f>
        <v>Allergy Immunology</v>
      </c>
      <c r="F54" s="27" t="str">
        <f>Matrix!F54</f>
        <v>BF</v>
      </c>
      <c r="G54" s="27" t="str">
        <f>Matrix!G54</f>
        <v>X</v>
      </c>
      <c r="H54" s="27" t="str">
        <f>Matrix!H54</f>
        <v>X</v>
      </c>
      <c r="I54" s="27" t="str">
        <f>Matrix!I54</f>
        <v>X</v>
      </c>
      <c r="J54" s="27" t="str">
        <f>Matrix!J54</f>
        <v>G</v>
      </c>
      <c r="K54" s="27" t="str">
        <f>IF(Matrix!K54="Y", K$1, IF(Matrix!K54="O", "Optional: "&amp;""&amp;K$1, IF(Matrix!K54="C", Table1[[#This Row],[Clarifying Text for Attachment and Checklist
]], "")))</f>
        <v/>
      </c>
      <c r="L54" s="27" t="str">
        <f>IF(Matrix!L54="Y", L$1, IF(Matrix!L54="O", "Optional: "&amp;""&amp;L$1, ""))</f>
        <v/>
      </c>
      <c r="M54" s="27" t="str">
        <f>IF(Matrix!M54="Y", M$1, IF(Matrix!M54="O", "Optional: "&amp;""&amp;M$1, ""))</f>
        <v/>
      </c>
      <c r="N54" s="27" t="str">
        <f>IF(Matrix!N54="Y", N$1, IF(Matrix!N54="O", "Optional: "&amp;""&amp;N$1, ""))</f>
        <v/>
      </c>
      <c r="O54" s="27" t="str">
        <f>IF(Matrix!O54="Y", O$1, IF(Matrix!O54="O", "Optional: "&amp;""&amp;O$1, ""))</f>
        <v/>
      </c>
      <c r="P54" s="27" t="str">
        <f>IF(Matrix!P54="Y", P$1, IF(Matrix!P54="O", "Optional: "&amp;""&amp;P$1, ""))</f>
        <v/>
      </c>
      <c r="Q54" s="27" t="str">
        <f>IF(Matrix!Q54="Y", Q$1, IF(Matrix!Q54="O", "Optional: "&amp;""&amp;Q$1, ""))</f>
        <v/>
      </c>
      <c r="R54" s="27" t="str">
        <f>IF(Matrix!R54="Y", R$1, IF(Matrix!R54="O", "Optional: "&amp;""&amp;R$1, ""))</f>
        <v/>
      </c>
      <c r="S54" s="27" t="str">
        <f>IF(Matrix!S54="Y", S$1, IF(Matrix!S54="O", "Optional: "&amp;""&amp;S$1, ""))</f>
        <v/>
      </c>
      <c r="T54" s="27" t="str">
        <f>IF(Matrix!T54="Y", T$1, IF(Matrix!T54="O", "Optional: "&amp;""&amp;T$1, ""))</f>
        <v/>
      </c>
      <c r="U54" s="27" t="str">
        <f>IF(Matrix!U54="Y", U$1, IF(Matrix!U54="O", "Optional: "&amp;""&amp;U$1, ""))</f>
        <v/>
      </c>
      <c r="V54" s="27" t="str">
        <f>IF(Matrix!V54="Y", V$1, IF(Matrix!V54="O", "Optional: "&amp;""&amp;V$1, ""))</f>
        <v/>
      </c>
      <c r="W54" s="27" t="str">
        <f>IF(Matrix!W54="Y", W$1, IF(Matrix!W54="O", "Optional: "&amp;""&amp;W$1, ""))</f>
        <v/>
      </c>
      <c r="X54" s="27" t="str">
        <f>IF(Matrix!X54="Y", X$1, IF(Matrix!X54="O", "Optional: "&amp;""&amp;X$1, ""))</f>
        <v/>
      </c>
      <c r="Y54" s="27" t="str">
        <f>IF(Matrix!Y54="Y", Y$1, IF(Matrix!Y54="O", "Optional: "&amp;""&amp;Y$1, ""))</f>
        <v/>
      </c>
      <c r="AA54" s="27" t="str">
        <f>IF(Matrix!AA54="Y", AA$1, IF(Matrix!AA54="O", "Optional: "&amp;""&amp;AA$1, ""))</f>
        <v/>
      </c>
      <c r="AB54" s="27" t="str">
        <f>IF(Matrix!AB54="Y", AB$1, IF(Matrix!AB54="O", "Optional: "&amp;""&amp;AB$1, ""))</f>
        <v/>
      </c>
      <c r="AC54" s="27" t="str">
        <f>IF(Matrix!AC54="Y", AC$1, IF(Matrix!AC54="O", "Optional: "&amp;""&amp;AC$1, ""))</f>
        <v/>
      </c>
      <c r="AD54" s="27" t="str">
        <f>IF(Matrix!AD54="Y", AD$1, IF(Matrix!AD54="O", "Optional: "&amp;""&amp;AD$1, ""))</f>
        <v/>
      </c>
      <c r="AE54" s="27" t="str">
        <f>IF(Matrix!AE54="Y", AE$1, IF(Matrix!AE54="O", "Optional: "&amp;""&amp;AE$1, ""))</f>
        <v/>
      </c>
      <c r="AF54" s="27" t="str">
        <f>IF(Matrix!AF54="Y", AF$1, IF(Matrix!AF54="O", "Optional: "&amp;""&amp;AF$1, ""))</f>
        <v/>
      </c>
      <c r="AG54" s="27" t="str">
        <f>IF(Matrix!AG54="Y", AG$1, IF(Matrix!AG54="O", "Optional: "&amp;""&amp;AG$1, ""))</f>
        <v/>
      </c>
      <c r="AH54" s="27" t="str">
        <f>IF(Matrix!AH54="Y", AH$1, IF(Matrix!AH54="O", "Optional: "&amp;""&amp;AH$1, ""))</f>
        <v/>
      </c>
      <c r="AI54" s="27" t="str">
        <f>IF(Matrix!AI54="Y", AI$1, IF(Matrix!AI54="O", "Optional: "&amp;""&amp;AI$1, ""))</f>
        <v/>
      </c>
      <c r="AJ54" s="27" t="str">
        <f>IF(Matrix!AJ54="Y", AJ$1, IF(Matrix!AJ54="O", "Optional: "&amp;""&amp;AJ$1, ""))</f>
        <v/>
      </c>
      <c r="AK54" s="27" t="str">
        <f>IF(Matrix!AK54="Y", AK$1, IF(Matrix!AK54="O", "Optional: "&amp;""&amp;AK$1, ""))</f>
        <v/>
      </c>
      <c r="AL54" s="27" t="str">
        <f>IF(Matrix!AL54="Y", AL$1, IF(Matrix!AL54="O", "Optional: "&amp;""&amp;AL$1, ""))</f>
        <v/>
      </c>
      <c r="AM54" s="27" t="str">
        <f>IF(Matrix!AM54="Y", AM$1, IF(Matrix!AM54="O", "Optional: "&amp;""&amp;AM$1, ""))</f>
        <v/>
      </c>
      <c r="AN54" s="27" t="str">
        <f>IF(Matrix!AN54="Y", AN$1, IF(Matrix!AN54="O", "Optional: "&amp;""&amp;AN$1, ""))</f>
        <v/>
      </c>
      <c r="AO54" s="27" t="str">
        <f>IF(Matrix!AO54="Y", AO$1, IF(Matrix!AO54="O", "Optional: "&amp;""&amp;AO$1, ""))</f>
        <v/>
      </c>
      <c r="AP54" s="27" t="str">
        <f>IF(Matrix!AP54="Y", AP$1, IF(Matrix!AP54="O", "Optional: "&amp;""&amp;AP$1, ""))</f>
        <v/>
      </c>
      <c r="AR54" s="27" t="str">
        <f>IF(Matrix!AR54="Y", AR$1, IF(Matrix!AR54="O", "Optional: "&amp;""&amp;AR$1, ""))</f>
        <v/>
      </c>
      <c r="AS54" s="27" t="str">
        <f>IF(Matrix!AS54="Y", AS$1, IF(Matrix!AS54="O", "Optional: "&amp;""&amp;AS$1, ""))</f>
        <v/>
      </c>
      <c r="AT54" s="27" t="str">
        <f>IF(Matrix!AT54="Y", AT$1, IF(Matrix!AT54="C", AT$1&amp;""&amp;": Required for all groups who use a Board of Directors", ""))</f>
        <v>Board of Directors: Required for all groups who use a Board of Directors</v>
      </c>
      <c r="AU54" s="27" t="str">
        <f>IF(Matrix!AU54="Y", AU$1, IF(Matrix!AU54="O", "Optional: "&amp;""&amp;AU$1, ""))</f>
        <v/>
      </c>
      <c r="AW54" s="27" t="str">
        <f>IF(Matrix!AW54="Y", AW$1, IF(Matrix!AW54="O", "Optional: "&amp;""&amp;AW$1, ""))</f>
        <v/>
      </c>
      <c r="AX54" s="27" t="str">
        <f>IF(Matrix!AX54="Y", AX$1, IF(Matrix!AX54="O", "Optional: "&amp;""&amp;AX$1, ""))</f>
        <v/>
      </c>
      <c r="AY54" s="27" t="str">
        <f>IF(Matrix!AY54="Y", AY$1, IF(Matrix!AY54="E", "Group: "&amp;""&amp;AY$1, ""))</f>
        <v>EFT with Voided Check / Bank Letter</v>
      </c>
      <c r="AZ54" s="27" t="str">
        <f>IF(Matrix!AZ54="Y", AZ$1, IF(Matrix!AZ54="O", "Optional: "&amp;""&amp;AZ$1, ""))</f>
        <v/>
      </c>
      <c r="BA54" s="27" t="str">
        <f>IF(Matrix!BA54="Y", BA$1, IF(Matrix!BA54="O", "Optional: "&amp;""&amp;BA$1, ""))</f>
        <v/>
      </c>
      <c r="BB54" s="27" t="str">
        <f>IF(Matrix!BB54="Y", BB$1, IF(Matrix!BB54="O", "Optional: "&amp;""&amp;BB$1, ""))</f>
        <v/>
      </c>
      <c r="BC54" s="27" t="str">
        <f>IF(Matrix!BC54="Y", BC$1, IF(Matrix!BC54="O", "Optional: "&amp;""&amp;BC$1, IF(Matrix!BC54="R", "Groups Only: "&amp;""&amp;BC$1, "")))</f>
        <v>IRS Letter</v>
      </c>
      <c r="BD54" s="27" t="str">
        <f>IF(Matrix!BD54="Y", BD$1, IF(Matrix!BD54="O", "Optional: "&amp;""&amp;BD$1, ""))</f>
        <v/>
      </c>
      <c r="BE54" s="27" t="str">
        <f>IF(Matrix!BE54="Y", BE$1, IF(Matrix!BE54="O", "Optional: "&amp;""&amp;BE$1, IF(Matrix!BE54="C", Matrix!BZ54, "")))</f>
        <v/>
      </c>
      <c r="BF54" s="27" t="str">
        <f>IF(Matrix!BF54="Y", BF$1, IF(Matrix!BF54="O", "Optional: "&amp;""&amp;BF$1, ""))</f>
        <v/>
      </c>
      <c r="BG54" s="27" t="str">
        <f>IF(Matrix!BG54="Y", BG$1, IF(Matrix!BG54="O", "Optional: "&amp;""&amp;BG$1, ""))</f>
        <v/>
      </c>
      <c r="BH54" s="27" t="str">
        <f>IF(Matrix!BH54="Y", BH$1, IF(Matrix!BH54="O", "Optional: "&amp;""&amp;BH$1, ""))</f>
        <v/>
      </c>
      <c r="BI54" s="27" t="str">
        <f>IF(Matrix!BI54="Y", BI$1, IF(Matrix!BI54="O", "Optional: "&amp;""&amp;BI$1, IF(Matrix!BI54="E", "Individual: Must submit either ["&amp;""&amp;BI$1&amp;""&amp;"] or ["&amp;""&amp;AY$1&amp;"]"&amp;CHAR(10)&amp;"&gt;Individual within a Group: Must submit "&amp;""&amp;BI$1&amp;""&amp;CHAR(10)&amp;"&gt;Group: Optional: "&amp;BI$1, "")))</f>
        <v>Section IV Group Affiliation Form</v>
      </c>
      <c r="BJ54" s="27" t="str">
        <f>IF(Matrix!BJ54="Y", BJ$1, IF(Matrix!BJ54="O", "Optional: "&amp;""&amp;BJ$1, ""))</f>
        <v>Optional: Secretary of State DBA Document for Groups</v>
      </c>
      <c r="BK54" s="27" t="str">
        <f>IF(Matrix!BK54="Y", BK$1, IF(Matrix!BK54="O", "Optional: "&amp;""&amp;BK$1, ""))</f>
        <v/>
      </c>
      <c r="BL54" s="27" t="str">
        <f>IF(Matrix!BL54="Y", BL$1, IF(Matrix!BL54="O", "Optional: "&amp;""&amp;BL$1, ""))</f>
        <v/>
      </c>
      <c r="BM54" s="27" t="str">
        <f>IF(Matrix!BM54="Y", BM$1, IF(Matrix!BM54="O", "Optional: "&amp;""&amp;BM$1, ""))</f>
        <v>W9</v>
      </c>
      <c r="BN54" s="27" t="str">
        <f>Matrix!BN54</f>
        <v>Y</v>
      </c>
      <c r="BO54" s="29" t="str">
        <f>CONCATENATE(IF(OR(D54="E3",D54="FC"), "THIS IS NOT A STANDALONE SPECIALTY.  YOU MUST ENROLL IN AT LEAST ONE OTHER SPECIALTY IN ADDITION TO THIS."&amp;""&amp;CHAR(10)&amp;""&amp;CHAR(10),""),"You can choose to enroll using one of the following types: "&amp;""&amp;CHAR(10),IF(G54="A", "&gt;Atypical"&amp;""&amp;CHAR(10), ""),IF(H54="I", "&gt;Individual"&amp;""&amp;CHAR(10), ""),IF(I54="N", "&gt;Individual within a Group"&amp;""&amp;CHAR(10), ""),IF(J54="G", "&gt;Group"&amp;""&amp;CHAR(10), ""),CHAR(10),IF(BN54="Y", "You must be a Medicare Provider to apply with this type and specialty"&amp;""&amp;CHAR(10), ""),IF(BN54="Y", CHAR(10), ""),"You must submit the following documents: "&amp;""&amp;CHAR(10),IF(K54&lt;&gt;"", "&gt;"&amp;""&amp;K54&amp;""&amp;CHAR(10), ""), IF(L54&lt;&gt;"", "&gt;"&amp;""&amp;L54&amp;""&amp;CHAR(10), ""),IF(W54&lt;&gt;"", "&gt;"&amp;""&amp;W54&amp;""&amp;CHAR(10), ""),IF(N54&lt;&gt;"", "&gt;"&amp;""&amp;N54&amp;""&amp;CHAR(10), ""),IF(O54&lt;&gt;"", "&gt;"&amp;""&amp;O54&amp;""&amp;CHAR(10), ""),IF(M54&lt;&gt;"", "&gt;"&amp;""&amp;M54&amp;""&amp;CHAR(10), ""),IF(AI54&lt;&gt;"", "&gt;"&amp;""&amp;AI54&amp;""&amp;CHAR(10), ""),IF(P54&lt;&gt;"", "&gt;"&amp;""&amp;P54&amp;""&amp;CHAR(10), ""),IF(Q54&lt;&gt;"", "&gt;"&amp;""&amp;Q54&amp;""&amp;CHAR(10), ""),IF(R54&lt;&gt;"", "&gt;"&amp;""&amp;R54&amp;""&amp;CHAR(10), Search!C59),IF(S54&lt;&gt;"", "&gt;"&amp;""&amp;S54&amp;""&amp;CHAR(10), ""),IF(T54&lt;&gt;"", "&gt;"&amp;""&amp;T54&amp;""&amp;CHAR(10), ""),IF(U54&lt;&gt;"", "&gt;"&amp;""&amp;U54&amp;""&amp;CHAR(10), ""),IF(V54&lt;&gt;"", "&gt;"&amp;""&amp;V54&amp;""&amp;CHAR(10), ""),IF(X54&lt;&gt;"", "&gt;"&amp;""&amp;X54&amp;""&amp;CHAR(10), ""),IF(Y54&lt;&gt;"", "&gt;"&amp;""&amp;Y54&amp;""&amp;CHAR(10), ""),IF(AA54&lt;&gt;"", "&gt;"&amp;""&amp;AA54&amp;""&amp;CHAR(10), ""),IF(AB54&lt;&gt;"", "&gt;"&amp;""&amp;AB54&amp;""&amp;CHAR(10), ""),IF(AC54&lt;&gt;"", "&gt;"&amp;""&amp;AC54&amp;""&amp;CHAR(10), ""),IF(AD54&lt;&gt;"", "&gt;"&amp;""&amp;AD54&amp;""&amp;CHAR(10), ""),IF(AE54&lt;&gt;"", "&gt;"&amp;""&amp;AE54&amp;""&amp;CHAR(10), ""),IF(AF54&lt;&gt;"", "&gt;"&amp;""&amp;AF54&amp;""&amp;CHAR(10), ""),IF(AG54&lt;&gt;"", "&gt;"&amp;""&amp;AG54&amp;""&amp;CHAR(10), ""),IF(AH54&lt;&gt;"", "&gt;"&amp;""&amp;AH54&amp;""&amp;CHAR(10), ""),IF(AJ54&lt;&gt;"", "&gt;"&amp;""&amp;AJ54&amp;""&amp;CHAR(10), ""),IF(AK54&lt;&gt;"", "&gt;"&amp;""&amp;AK54&amp;""&amp;CHAR(10), ""),IF(AL54&lt;&gt;"", "&gt;"&amp;""&amp;AL54&amp;""&amp;CHAR(10), ""),IF(AM54&lt;&gt;"", "&gt;"&amp;""&amp;AM54&amp;""&amp;CHAR(10), ""),IF(AN54&lt;&gt;"", "&gt;"&amp;""&amp;AN54&amp;""&amp;CHAR(10), ""),IF(AP54&lt;&gt;"", "&gt;"&amp;""&amp;AP54&amp;""&amp;CHAR(10), ""),IF(AR54&lt;&gt;"", "&gt;"&amp;""&amp;AR54&amp;""&amp;CHAR(10), ""),IF(AS54&lt;&gt;"", "&gt;"&amp;""&amp;AS54&amp;""&amp;CHAR(10), ""),IF(AT54&lt;&gt;"", "&gt;"&amp;""&amp;AT54&amp;""&amp;CHAR(10), ""),IF(AV54&lt;&gt;"", "&gt;"&amp;""&amp;AV54&amp;""&amp;CHAR(10), ""),IF(AW54&lt;&gt;"", "&gt;"&amp;""&amp;AW54&amp;""&amp;CHAR(10), ""),IF(AX54&lt;&gt;"", "&gt;"&amp;""&amp;AX54&amp;""&amp;CHAR(10), ""),IF(AU54&lt;&gt;"", "&gt;"&amp;""&amp;AU54&amp;""&amp;CHAR(10), ""),IF(AZ54&lt;&gt;"", "&gt;"&amp;""&amp;AZ54&amp;""&amp;CHAR(10), ""),IF(BA54&lt;&gt;"", "&gt;"&amp;""&amp;BA54&amp;""&amp;CHAR(10), ""),IF(BB54&lt;&gt;"", "&gt;"&amp;""&amp;BB54&amp;""&amp;CHAR(10), ""),IF(BC54&lt;&gt;"", "&gt;"&amp;""&amp;BC54&amp;""&amp;CHAR(10), ""),IF(BD54&lt;&gt;"", "&gt;"&amp;""&amp;BD54&amp;""&amp;CHAR(10), ""),IF(BG54&lt;&gt;"", "&gt;"&amp;""&amp;BG54&amp;""&amp;CHAR(10), ""),IF(BE54&lt;&gt;"", "&gt;"&amp;""&amp;BE54&amp;""&amp;CHAR(10), ""),IF(BF54&lt;&gt;"", "&gt;"&amp;""&amp;BF54&amp;""&amp;CHAR(10), ""),IF(BH54&lt;&gt;"", "&gt;"&amp;""&amp;BH54&amp;""&amp;CHAR(10), ""),IF(BI54&lt;&gt;"", "&gt;"&amp;""&amp;BI54&amp;""&amp;CHAR(10), ""),IF(BJ54&lt;&gt;"", "&gt;"&amp;""&amp;BJ54&amp;""&amp;CHAR(10), ""),IF(BK54&lt;&gt;"", "&gt;"&amp;""&amp;BK54&amp;""&amp;CHAR(10), ""),IF(BL54&lt;&gt;"", "&gt;"&amp;""&amp;BL54&amp;""&amp;CHAR(10), ""),IF(AY54&lt;&gt;"", "&gt;"&amp;""&amp;AY54&amp;""&amp;CHAR(10), ""),IF(BM54&lt;&gt;"", "&gt;"&amp;""&amp;BM54,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5" spans="1:67" ht="22.35" customHeight="1" x14ac:dyDescent="0.25">
      <c r="A55" s="27" t="str">
        <f>Matrix!A55</f>
        <v>0205</v>
      </c>
      <c r="B55" s="27" t="str">
        <f>Matrix!B55</f>
        <v>02</v>
      </c>
      <c r="C55" s="27" t="str">
        <f>Matrix!C55</f>
        <v>Physician, MD (Group)</v>
      </c>
      <c r="D55" s="27" t="str">
        <f>Matrix!D55</f>
        <v>05</v>
      </c>
      <c r="E55" s="27" t="str">
        <f>Matrix!E55</f>
        <v>Anesthesiology</v>
      </c>
      <c r="F55" s="27" t="str">
        <f>Matrix!F55</f>
        <v>BF</v>
      </c>
      <c r="G55" s="27" t="str">
        <f>Matrix!G55</f>
        <v>X</v>
      </c>
      <c r="H55" s="27" t="str">
        <f>Matrix!H55</f>
        <v>X</v>
      </c>
      <c r="I55" s="27" t="str">
        <f>Matrix!I55</f>
        <v>X</v>
      </c>
      <c r="J55" s="27" t="str">
        <f>Matrix!J55</f>
        <v>G</v>
      </c>
      <c r="K55" s="27" t="str">
        <f>IF(Matrix!K55="Y", K$1, IF(Matrix!K55="O", "Optional: "&amp;""&amp;K$1, IF(Matrix!K55="C", Table1[[#This Row],[Clarifying Text for Attachment and Checklist
]], "")))</f>
        <v/>
      </c>
      <c r="L55" s="27" t="str">
        <f>IF(Matrix!L55="Y", L$1, IF(Matrix!L55="O", "Optional: "&amp;""&amp;L$1, ""))</f>
        <v/>
      </c>
      <c r="M55" s="27" t="str">
        <f>IF(Matrix!M55="Y", M$1, IF(Matrix!M55="O", "Optional: "&amp;""&amp;M$1, ""))</f>
        <v/>
      </c>
      <c r="N55" s="27" t="str">
        <f>IF(Matrix!N55="Y", N$1, IF(Matrix!N55="O", "Optional: "&amp;""&amp;N$1, ""))</f>
        <v/>
      </c>
      <c r="O55" s="27" t="str">
        <f>IF(Matrix!O55="Y", O$1, IF(Matrix!O55="O", "Optional: "&amp;""&amp;O$1, ""))</f>
        <v/>
      </c>
      <c r="P55" s="27" t="str">
        <f>IF(Matrix!P55="Y", P$1, IF(Matrix!P55="O", "Optional: "&amp;""&amp;P$1, ""))</f>
        <v/>
      </c>
      <c r="Q55" s="27" t="str">
        <f>IF(Matrix!Q55="Y", Q$1, IF(Matrix!Q55="O", "Optional: "&amp;""&amp;Q$1, ""))</f>
        <v/>
      </c>
      <c r="R55" s="27" t="str">
        <f>IF(Matrix!R55="Y", R$1, IF(Matrix!R55="O", "Optional: "&amp;""&amp;R$1, ""))</f>
        <v/>
      </c>
      <c r="S55" s="27" t="str">
        <f>IF(Matrix!S55="Y", S$1, IF(Matrix!S55="O", "Optional: "&amp;""&amp;S$1, ""))</f>
        <v/>
      </c>
      <c r="T55" s="27" t="str">
        <f>IF(Matrix!T55="Y", T$1, IF(Matrix!T55="O", "Optional: "&amp;""&amp;T$1, ""))</f>
        <v/>
      </c>
      <c r="U55" s="27" t="str">
        <f>IF(Matrix!U55="Y", U$1, IF(Matrix!U55="O", "Optional: "&amp;""&amp;U$1, ""))</f>
        <v/>
      </c>
      <c r="V55" s="27" t="str">
        <f>IF(Matrix!V55="Y", V$1, IF(Matrix!V55="O", "Optional: "&amp;""&amp;V$1, ""))</f>
        <v/>
      </c>
      <c r="W55" s="27" t="str">
        <f>IF(Matrix!W55="Y", W$1, IF(Matrix!W55="O", "Optional: "&amp;""&amp;W$1, ""))</f>
        <v/>
      </c>
      <c r="X55" s="27" t="str">
        <f>IF(Matrix!X55="Y", X$1, IF(Matrix!X55="O", "Optional: "&amp;""&amp;X$1, ""))</f>
        <v/>
      </c>
      <c r="Y55" s="27" t="str">
        <f>IF(Matrix!Y55="Y", Y$1, IF(Matrix!Y55="O", "Optional: "&amp;""&amp;Y$1, ""))</f>
        <v/>
      </c>
      <c r="AA55" s="27" t="str">
        <f>IF(Matrix!AA55="Y", AA$1, IF(Matrix!AA55="O", "Optional: "&amp;""&amp;AA$1, ""))</f>
        <v/>
      </c>
      <c r="AB55" s="27" t="str">
        <f>IF(Matrix!AB55="Y", AB$1, IF(Matrix!AB55="O", "Optional: "&amp;""&amp;AB$1, ""))</f>
        <v/>
      </c>
      <c r="AC55" s="27" t="str">
        <f>IF(Matrix!AC55="Y", AC$1, IF(Matrix!AC55="O", "Optional: "&amp;""&amp;AC$1, ""))</f>
        <v/>
      </c>
      <c r="AD55" s="27" t="str">
        <f>IF(Matrix!AD55="Y", AD$1, IF(Matrix!AD55="O", "Optional: "&amp;""&amp;AD$1, ""))</f>
        <v/>
      </c>
      <c r="AE55" s="27" t="str">
        <f>IF(Matrix!AE55="Y", AE$1, IF(Matrix!AE55="O", "Optional: "&amp;""&amp;AE$1, ""))</f>
        <v/>
      </c>
      <c r="AF55" s="27" t="str">
        <f>IF(Matrix!AF55="Y", AF$1, IF(Matrix!AF55="O", "Optional: "&amp;""&amp;AF$1, ""))</f>
        <v/>
      </c>
      <c r="AG55" s="27" t="str">
        <f>IF(Matrix!AG55="Y", AG$1, IF(Matrix!AG55="O", "Optional: "&amp;""&amp;AG$1, ""))</f>
        <v/>
      </c>
      <c r="AH55" s="27" t="str">
        <f>IF(Matrix!AH55="Y", AH$1, IF(Matrix!AH55="O", "Optional: "&amp;""&amp;AH$1, ""))</f>
        <v/>
      </c>
      <c r="AI55" s="27" t="str">
        <f>IF(Matrix!AI55="Y", AI$1, IF(Matrix!AI55="O", "Optional: "&amp;""&amp;AI$1, ""))</f>
        <v/>
      </c>
      <c r="AJ55" s="27" t="str">
        <f>IF(Matrix!AJ55="Y", AJ$1, IF(Matrix!AJ55="O", "Optional: "&amp;""&amp;AJ$1, ""))</f>
        <v/>
      </c>
      <c r="AK55" s="27" t="str">
        <f>IF(Matrix!AK55="Y", AK$1, IF(Matrix!AK55="O", "Optional: "&amp;""&amp;AK$1, ""))</f>
        <v/>
      </c>
      <c r="AL55" s="27" t="str">
        <f>IF(Matrix!AL55="Y", AL$1, IF(Matrix!AL55="O", "Optional: "&amp;""&amp;AL$1, ""))</f>
        <v/>
      </c>
      <c r="AM55" s="27" t="str">
        <f>IF(Matrix!AM55="Y", AM$1, IF(Matrix!AM55="O", "Optional: "&amp;""&amp;AM$1, ""))</f>
        <v/>
      </c>
      <c r="AN55" s="27" t="str">
        <f>IF(Matrix!AN55="Y", AN$1, IF(Matrix!AN55="O", "Optional: "&amp;""&amp;AN$1, ""))</f>
        <v/>
      </c>
      <c r="AO55" s="27" t="str">
        <f>IF(Matrix!AO55="Y", AO$1, IF(Matrix!AO55="O", "Optional: "&amp;""&amp;AO$1, ""))</f>
        <v/>
      </c>
      <c r="AP55" s="27" t="str">
        <f>IF(Matrix!AP55="Y", AP$1, IF(Matrix!AP55="O", "Optional: "&amp;""&amp;AP$1, ""))</f>
        <v/>
      </c>
      <c r="AR55" s="27" t="str">
        <f>IF(Matrix!AR55="Y", AR$1, IF(Matrix!AR55="O", "Optional: "&amp;""&amp;AR$1, ""))</f>
        <v/>
      </c>
      <c r="AS55" s="27" t="str">
        <f>IF(Matrix!AS55="Y", AS$1, IF(Matrix!AS55="O", "Optional: "&amp;""&amp;AS$1, ""))</f>
        <v/>
      </c>
      <c r="AT55" s="27" t="str">
        <f>IF(Matrix!AT55="Y", AT$1, IF(Matrix!AT55="C", AT$1&amp;""&amp;": Required for all groups who use a Board of Directors", ""))</f>
        <v>Board of Directors: Required for all groups who use a Board of Directors</v>
      </c>
      <c r="AU55" s="27" t="str">
        <f>IF(Matrix!AU55="Y", AU$1, IF(Matrix!AU55="O", "Optional: "&amp;""&amp;AU$1, ""))</f>
        <v/>
      </c>
      <c r="AW55" s="27" t="str">
        <f>IF(Matrix!AW55="Y", AW$1, IF(Matrix!AW55="O", "Optional: "&amp;""&amp;AW$1, ""))</f>
        <v/>
      </c>
      <c r="AX55" s="27" t="str">
        <f>IF(Matrix!AX55="Y", AX$1, IF(Matrix!AX55="O", "Optional: "&amp;""&amp;AX$1, ""))</f>
        <v/>
      </c>
      <c r="AY55" s="27" t="str">
        <f>IF(Matrix!AY55="Y", AY$1, IF(Matrix!AY55="E", "Group: "&amp;""&amp;AY$1, ""))</f>
        <v>EFT with Voided Check / Bank Letter</v>
      </c>
      <c r="AZ55" s="27" t="str">
        <f>IF(Matrix!AZ55="Y", AZ$1, IF(Matrix!AZ55="O", "Optional: "&amp;""&amp;AZ$1, ""))</f>
        <v/>
      </c>
      <c r="BA55" s="27" t="str">
        <f>IF(Matrix!BA55="Y", BA$1, IF(Matrix!BA55="O", "Optional: "&amp;""&amp;BA$1, ""))</f>
        <v/>
      </c>
      <c r="BB55" s="27" t="str">
        <f>IF(Matrix!BB55="Y", BB$1, IF(Matrix!BB55="O", "Optional: "&amp;""&amp;BB$1, ""))</f>
        <v/>
      </c>
      <c r="BC55" s="27" t="str">
        <f>IF(Matrix!BC55="Y", BC$1, IF(Matrix!BC55="O", "Optional: "&amp;""&amp;BC$1, IF(Matrix!BC55="R", "Groups Only: "&amp;""&amp;BC$1, "")))</f>
        <v>IRS Letter</v>
      </c>
      <c r="BD55" s="27" t="str">
        <f>IF(Matrix!BD55="Y", BD$1, IF(Matrix!BD55="O", "Optional: "&amp;""&amp;BD$1, ""))</f>
        <v/>
      </c>
      <c r="BE55" s="27" t="str">
        <f>IF(Matrix!BE55="Y", BE$1, IF(Matrix!BE55="O", "Optional: "&amp;""&amp;BE$1, IF(Matrix!BE55="C", Matrix!BZ55, "")))</f>
        <v/>
      </c>
      <c r="BF55" s="27" t="str">
        <f>IF(Matrix!BF55="Y", BF$1, IF(Matrix!BF55="O", "Optional: "&amp;""&amp;BF$1, ""))</f>
        <v/>
      </c>
      <c r="BG55" s="27" t="str">
        <f>IF(Matrix!BG55="Y", BG$1, IF(Matrix!BG55="O", "Optional: "&amp;""&amp;BG$1, ""))</f>
        <v/>
      </c>
      <c r="BH55" s="27" t="str">
        <f>IF(Matrix!BH55="Y", BH$1, IF(Matrix!BH55="O", "Optional: "&amp;""&amp;BH$1, ""))</f>
        <v/>
      </c>
      <c r="BI55" s="27" t="str">
        <f>IF(Matrix!BI55="Y", BI$1, IF(Matrix!BI55="O", "Optional: "&amp;""&amp;BI$1, IF(Matrix!BI55="E", "Individual: Must submit either ["&amp;""&amp;BI$1&amp;""&amp;"] or ["&amp;""&amp;AY$1&amp;"]"&amp;CHAR(10)&amp;"&gt;Individual within a Group: Must submit "&amp;""&amp;BI$1&amp;""&amp;CHAR(10)&amp;"&gt;Group: Optional: "&amp;BI$1, "")))</f>
        <v>Section IV Group Affiliation Form</v>
      </c>
      <c r="BJ55" s="27" t="str">
        <f>IF(Matrix!BJ55="Y", BJ$1, IF(Matrix!BJ55="O", "Optional: "&amp;""&amp;BJ$1, ""))</f>
        <v>Optional: Secretary of State DBA Document for Groups</v>
      </c>
      <c r="BK55" s="27" t="str">
        <f>IF(Matrix!BK55="Y", BK$1, IF(Matrix!BK55="O", "Optional: "&amp;""&amp;BK$1, ""))</f>
        <v/>
      </c>
      <c r="BL55" s="27" t="str">
        <f>IF(Matrix!BL55="Y", BL$1, IF(Matrix!BL55="O", "Optional: "&amp;""&amp;BL$1, ""))</f>
        <v/>
      </c>
      <c r="BM55" s="27" t="str">
        <f>IF(Matrix!BM55="Y", BM$1, IF(Matrix!BM55="O", "Optional: "&amp;""&amp;BM$1, ""))</f>
        <v>W9</v>
      </c>
      <c r="BN55" s="27" t="str">
        <f>Matrix!BN55</f>
        <v>Y</v>
      </c>
      <c r="BO55" s="29" t="str">
        <f>CONCATENATE(IF(OR(D55="E3",D55="FC"), "THIS IS NOT A STANDALONE SPECIALTY.  YOU MUST ENROLL IN AT LEAST ONE OTHER SPECIALTY IN ADDITION TO THIS."&amp;""&amp;CHAR(10)&amp;""&amp;CHAR(10),""),"You can choose to enroll using one of the following types: "&amp;""&amp;CHAR(10),IF(G55="A", "&gt;Atypical"&amp;""&amp;CHAR(10), ""),IF(H55="I", "&gt;Individual"&amp;""&amp;CHAR(10), ""),IF(I55="N", "&gt;Individual within a Group"&amp;""&amp;CHAR(10), ""),IF(J55="G", "&gt;Group"&amp;""&amp;CHAR(10), ""),CHAR(10),IF(BN55="Y", "You must be a Medicare Provider to apply with this type and specialty"&amp;""&amp;CHAR(10), ""),IF(BN55="Y", CHAR(10), ""),"You must submit the following documents: "&amp;""&amp;CHAR(10),IF(K55&lt;&gt;"", "&gt;"&amp;""&amp;K55&amp;""&amp;CHAR(10), ""), IF(L55&lt;&gt;"", "&gt;"&amp;""&amp;L55&amp;""&amp;CHAR(10), ""),IF(W55&lt;&gt;"", "&gt;"&amp;""&amp;W55&amp;""&amp;CHAR(10), ""),IF(N55&lt;&gt;"", "&gt;"&amp;""&amp;N55&amp;""&amp;CHAR(10), ""),IF(O55&lt;&gt;"", "&gt;"&amp;""&amp;O55&amp;""&amp;CHAR(10), ""),IF(M55&lt;&gt;"", "&gt;"&amp;""&amp;M55&amp;""&amp;CHAR(10), ""),IF(AI55&lt;&gt;"", "&gt;"&amp;""&amp;AI55&amp;""&amp;CHAR(10), ""),IF(P55&lt;&gt;"", "&gt;"&amp;""&amp;P55&amp;""&amp;CHAR(10), ""),IF(Q55&lt;&gt;"", "&gt;"&amp;""&amp;Q55&amp;""&amp;CHAR(10), ""),IF(R55&lt;&gt;"", "&gt;"&amp;""&amp;R55&amp;""&amp;CHAR(10), Search!C60),IF(S55&lt;&gt;"", "&gt;"&amp;""&amp;S55&amp;""&amp;CHAR(10), ""),IF(T55&lt;&gt;"", "&gt;"&amp;""&amp;T55&amp;""&amp;CHAR(10), ""),IF(U55&lt;&gt;"", "&gt;"&amp;""&amp;U55&amp;""&amp;CHAR(10), ""),IF(V55&lt;&gt;"", "&gt;"&amp;""&amp;V55&amp;""&amp;CHAR(10), ""),IF(X55&lt;&gt;"", "&gt;"&amp;""&amp;X55&amp;""&amp;CHAR(10), ""),IF(Y55&lt;&gt;"", "&gt;"&amp;""&amp;Y55&amp;""&amp;CHAR(10), ""),IF(AA55&lt;&gt;"", "&gt;"&amp;""&amp;AA55&amp;""&amp;CHAR(10), ""),IF(AB55&lt;&gt;"", "&gt;"&amp;""&amp;AB55&amp;""&amp;CHAR(10), ""),IF(AC55&lt;&gt;"", "&gt;"&amp;""&amp;AC55&amp;""&amp;CHAR(10), ""),IF(AD55&lt;&gt;"", "&gt;"&amp;""&amp;AD55&amp;""&amp;CHAR(10), ""),IF(AE55&lt;&gt;"", "&gt;"&amp;""&amp;AE55&amp;""&amp;CHAR(10), ""),IF(AF55&lt;&gt;"", "&gt;"&amp;""&amp;AF55&amp;""&amp;CHAR(10), ""),IF(AG55&lt;&gt;"", "&gt;"&amp;""&amp;AG55&amp;""&amp;CHAR(10), ""),IF(AH55&lt;&gt;"", "&gt;"&amp;""&amp;AH55&amp;""&amp;CHAR(10), ""),IF(AJ55&lt;&gt;"", "&gt;"&amp;""&amp;AJ55&amp;""&amp;CHAR(10), ""),IF(AK55&lt;&gt;"", "&gt;"&amp;""&amp;AK55&amp;""&amp;CHAR(10), ""),IF(AL55&lt;&gt;"", "&gt;"&amp;""&amp;AL55&amp;""&amp;CHAR(10), ""),IF(AM55&lt;&gt;"", "&gt;"&amp;""&amp;AM55&amp;""&amp;CHAR(10), ""),IF(AN55&lt;&gt;"", "&gt;"&amp;""&amp;AN55&amp;""&amp;CHAR(10), ""),IF(AP55&lt;&gt;"", "&gt;"&amp;""&amp;AP55&amp;""&amp;CHAR(10), ""),IF(AR55&lt;&gt;"", "&gt;"&amp;""&amp;AR55&amp;""&amp;CHAR(10), ""),IF(AS55&lt;&gt;"", "&gt;"&amp;""&amp;AS55&amp;""&amp;CHAR(10), ""),IF(AT55&lt;&gt;"", "&gt;"&amp;""&amp;AT55&amp;""&amp;CHAR(10), ""),IF(AV55&lt;&gt;"", "&gt;"&amp;""&amp;AV55&amp;""&amp;CHAR(10), ""),IF(AW55&lt;&gt;"", "&gt;"&amp;""&amp;AW55&amp;""&amp;CHAR(10), ""),IF(AX55&lt;&gt;"", "&gt;"&amp;""&amp;AX55&amp;""&amp;CHAR(10), ""),IF(AU55&lt;&gt;"", "&gt;"&amp;""&amp;AU55&amp;""&amp;CHAR(10), ""),IF(AZ55&lt;&gt;"", "&gt;"&amp;""&amp;AZ55&amp;""&amp;CHAR(10), ""),IF(BA55&lt;&gt;"", "&gt;"&amp;""&amp;BA55&amp;""&amp;CHAR(10), ""),IF(BB55&lt;&gt;"", "&gt;"&amp;""&amp;BB55&amp;""&amp;CHAR(10), ""),IF(BC55&lt;&gt;"", "&gt;"&amp;""&amp;BC55&amp;""&amp;CHAR(10), ""),IF(BD55&lt;&gt;"", "&gt;"&amp;""&amp;BD55&amp;""&amp;CHAR(10), ""),IF(BG55&lt;&gt;"", "&gt;"&amp;""&amp;BG55&amp;""&amp;CHAR(10), ""),IF(BE55&lt;&gt;"", "&gt;"&amp;""&amp;BE55&amp;""&amp;CHAR(10), ""),IF(BF55&lt;&gt;"", "&gt;"&amp;""&amp;BF55&amp;""&amp;CHAR(10), ""),IF(BH55&lt;&gt;"", "&gt;"&amp;""&amp;BH55&amp;""&amp;CHAR(10), ""),IF(BI55&lt;&gt;"", "&gt;"&amp;""&amp;BI55&amp;""&amp;CHAR(10), ""),IF(BJ55&lt;&gt;"", "&gt;"&amp;""&amp;BJ55&amp;""&amp;CHAR(10), ""),IF(BK55&lt;&gt;"", "&gt;"&amp;""&amp;BK55&amp;""&amp;CHAR(10), ""),IF(BL55&lt;&gt;"", "&gt;"&amp;""&amp;BL55&amp;""&amp;CHAR(10), ""),IF(AY55&lt;&gt;"", "&gt;"&amp;""&amp;AY55&amp;""&amp;CHAR(10), ""),IF(BM55&lt;&gt;"", "&gt;"&amp;""&amp;BM55,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6" spans="1:67" ht="22.35" customHeight="1" x14ac:dyDescent="0.25">
      <c r="A56" s="27" t="str">
        <f>Matrix!A56</f>
        <v>0206</v>
      </c>
      <c r="B56" s="27" t="str">
        <f>Matrix!B56</f>
        <v>02</v>
      </c>
      <c r="C56" s="27" t="str">
        <f>Matrix!C56</f>
        <v>Physician, MD (Group)</v>
      </c>
      <c r="D56" s="27" t="str">
        <f>Matrix!D56</f>
        <v>06</v>
      </c>
      <c r="E56" s="27" t="str">
        <f>Matrix!E56</f>
        <v>Cardiovascular Disease</v>
      </c>
      <c r="F56" s="27" t="str">
        <f>Matrix!F56</f>
        <v>BF</v>
      </c>
      <c r="G56" s="27" t="str">
        <f>Matrix!G56</f>
        <v>X</v>
      </c>
      <c r="H56" s="27" t="str">
        <f>Matrix!H56</f>
        <v>X</v>
      </c>
      <c r="I56" s="27" t="str">
        <f>Matrix!I56</f>
        <v>X</v>
      </c>
      <c r="J56" s="27" t="str">
        <f>Matrix!J56</f>
        <v>G</v>
      </c>
      <c r="K56" s="27" t="str">
        <f>IF(Matrix!K56="Y", K$1, IF(Matrix!K56="O", "Optional: "&amp;""&amp;K$1, IF(Matrix!K56="C", Table1[[#This Row],[Clarifying Text for Attachment and Checklist
]], "")))</f>
        <v/>
      </c>
      <c r="L56" s="27" t="str">
        <f>IF(Matrix!L56="Y", L$1, IF(Matrix!L56="O", "Optional: "&amp;""&amp;L$1, ""))</f>
        <v/>
      </c>
      <c r="M56" s="27" t="str">
        <f>IF(Matrix!M56="Y", M$1, IF(Matrix!M56="O", "Optional: "&amp;""&amp;M$1, ""))</f>
        <v/>
      </c>
      <c r="N56" s="27" t="str">
        <f>IF(Matrix!N56="Y", N$1, IF(Matrix!N56="O", "Optional: "&amp;""&amp;N$1, ""))</f>
        <v/>
      </c>
      <c r="O56" s="27" t="str">
        <f>IF(Matrix!O56="Y", O$1, IF(Matrix!O56="O", "Optional: "&amp;""&amp;O$1, ""))</f>
        <v/>
      </c>
      <c r="P56" s="27" t="str">
        <f>IF(Matrix!P56="Y", P$1, IF(Matrix!P56="O", "Optional: "&amp;""&amp;P$1, ""))</f>
        <v/>
      </c>
      <c r="Q56" s="27" t="str">
        <f>IF(Matrix!Q56="Y", Q$1, IF(Matrix!Q56="O", "Optional: "&amp;""&amp;Q$1, ""))</f>
        <v/>
      </c>
      <c r="R56" s="27" t="str">
        <f>IF(Matrix!R56="Y", R$1, IF(Matrix!R56="O", "Optional: "&amp;""&amp;R$1, ""))</f>
        <v/>
      </c>
      <c r="S56" s="27" t="str">
        <f>IF(Matrix!S56="Y", S$1, IF(Matrix!S56="O", "Optional: "&amp;""&amp;S$1, ""))</f>
        <v/>
      </c>
      <c r="T56" s="27" t="str">
        <f>IF(Matrix!T56="Y", T$1, IF(Matrix!T56="O", "Optional: "&amp;""&amp;T$1, ""))</f>
        <v/>
      </c>
      <c r="U56" s="27" t="str">
        <f>IF(Matrix!U56="Y", U$1, IF(Matrix!U56="O", "Optional: "&amp;""&amp;U$1, ""))</f>
        <v/>
      </c>
      <c r="V56" s="27" t="str">
        <f>IF(Matrix!V56="Y", V$1, IF(Matrix!V56="O", "Optional: "&amp;""&amp;V$1, ""))</f>
        <v/>
      </c>
      <c r="W56" s="27" t="str">
        <f>IF(Matrix!W56="Y", W$1, IF(Matrix!W56="O", "Optional: "&amp;""&amp;W$1, ""))</f>
        <v/>
      </c>
      <c r="X56" s="27" t="str">
        <f>IF(Matrix!X56="Y", X$1, IF(Matrix!X56="O", "Optional: "&amp;""&amp;X$1, ""))</f>
        <v/>
      </c>
      <c r="Y56" s="27" t="str">
        <f>IF(Matrix!Y56="Y", Y$1, IF(Matrix!Y56="O", "Optional: "&amp;""&amp;Y$1, ""))</f>
        <v/>
      </c>
      <c r="AA56" s="27" t="str">
        <f>IF(Matrix!AA56="Y", AA$1, IF(Matrix!AA56="O", "Optional: "&amp;""&amp;AA$1, ""))</f>
        <v/>
      </c>
      <c r="AB56" s="27" t="str">
        <f>IF(Matrix!AB56="Y", AB$1, IF(Matrix!AB56="O", "Optional: "&amp;""&amp;AB$1, ""))</f>
        <v/>
      </c>
      <c r="AC56" s="27" t="str">
        <f>IF(Matrix!AC56="Y", AC$1, IF(Matrix!AC56="O", "Optional: "&amp;""&amp;AC$1, ""))</f>
        <v/>
      </c>
      <c r="AD56" s="27" t="str">
        <f>IF(Matrix!AD56="Y", AD$1, IF(Matrix!AD56="O", "Optional: "&amp;""&amp;AD$1, ""))</f>
        <v/>
      </c>
      <c r="AE56" s="27" t="str">
        <f>IF(Matrix!AE56="Y", AE$1, IF(Matrix!AE56="O", "Optional: "&amp;""&amp;AE$1, ""))</f>
        <v/>
      </c>
      <c r="AF56" s="27" t="str">
        <f>IF(Matrix!AF56="Y", AF$1, IF(Matrix!AF56="O", "Optional: "&amp;""&amp;AF$1, ""))</f>
        <v/>
      </c>
      <c r="AG56" s="27" t="str">
        <f>IF(Matrix!AG56="Y", AG$1, IF(Matrix!AG56="O", "Optional: "&amp;""&amp;AG$1, ""))</f>
        <v/>
      </c>
      <c r="AH56" s="27" t="str">
        <f>IF(Matrix!AH56="Y", AH$1, IF(Matrix!AH56="O", "Optional: "&amp;""&amp;AH$1, ""))</f>
        <v/>
      </c>
      <c r="AI56" s="27" t="str">
        <f>IF(Matrix!AI56="Y", AI$1, IF(Matrix!AI56="O", "Optional: "&amp;""&amp;AI$1, ""))</f>
        <v/>
      </c>
      <c r="AJ56" s="27" t="str">
        <f>IF(Matrix!AJ56="Y", AJ$1, IF(Matrix!AJ56="O", "Optional: "&amp;""&amp;AJ$1, ""))</f>
        <v/>
      </c>
      <c r="AK56" s="27" t="str">
        <f>IF(Matrix!AK56="Y", AK$1, IF(Matrix!AK56="O", "Optional: "&amp;""&amp;AK$1, ""))</f>
        <v/>
      </c>
      <c r="AL56" s="27" t="str">
        <f>IF(Matrix!AL56="Y", AL$1, IF(Matrix!AL56="O", "Optional: "&amp;""&amp;AL$1, ""))</f>
        <v/>
      </c>
      <c r="AM56" s="27" t="str">
        <f>IF(Matrix!AM56="Y", AM$1, IF(Matrix!AM56="O", "Optional: "&amp;""&amp;AM$1, ""))</f>
        <v/>
      </c>
      <c r="AN56" s="27" t="str">
        <f>IF(Matrix!AN56="Y", AN$1, IF(Matrix!AN56="O", "Optional: "&amp;""&amp;AN$1, ""))</f>
        <v/>
      </c>
      <c r="AO56" s="27" t="str">
        <f>IF(Matrix!AO56="Y", AO$1, IF(Matrix!AO56="O", "Optional: "&amp;""&amp;AO$1, ""))</f>
        <v/>
      </c>
      <c r="AP56" s="27" t="str">
        <f>IF(Matrix!AP56="Y", AP$1, IF(Matrix!AP56="O", "Optional: "&amp;""&amp;AP$1, ""))</f>
        <v/>
      </c>
      <c r="AR56" s="27" t="str">
        <f>IF(Matrix!AR56="Y", AR$1, IF(Matrix!AR56="O", "Optional: "&amp;""&amp;AR$1, ""))</f>
        <v/>
      </c>
      <c r="AS56" s="27" t="str">
        <f>IF(Matrix!AS56="Y", AS$1, IF(Matrix!AS56="O", "Optional: "&amp;""&amp;AS$1, ""))</f>
        <v/>
      </c>
      <c r="AT56" s="27" t="str">
        <f>IF(Matrix!AT56="Y", AT$1, IF(Matrix!AT56="C", AT$1&amp;""&amp;": Required for all groups who use a Board of Directors", ""))</f>
        <v>Board of Directors: Required for all groups who use a Board of Directors</v>
      </c>
      <c r="AU56" s="27" t="str">
        <f>IF(Matrix!AU56="Y", AU$1, IF(Matrix!AU56="O", "Optional: "&amp;""&amp;AU$1, ""))</f>
        <v/>
      </c>
      <c r="AW56" s="27" t="str">
        <f>IF(Matrix!AW56="Y", AW$1, IF(Matrix!AW56="O", "Optional: "&amp;""&amp;AW$1, ""))</f>
        <v/>
      </c>
      <c r="AX56" s="27" t="str">
        <f>IF(Matrix!AX56="Y", AX$1, IF(Matrix!AX56="O", "Optional: "&amp;""&amp;AX$1, ""))</f>
        <v/>
      </c>
      <c r="AY56" s="27" t="str">
        <f>IF(Matrix!AY56="Y", AY$1, IF(Matrix!AY56="E", "Group: "&amp;""&amp;AY$1, ""))</f>
        <v>EFT with Voided Check / Bank Letter</v>
      </c>
      <c r="AZ56" s="27" t="str">
        <f>IF(Matrix!AZ56="Y", AZ$1, IF(Matrix!AZ56="O", "Optional: "&amp;""&amp;AZ$1, ""))</f>
        <v/>
      </c>
      <c r="BA56" s="27" t="str">
        <f>IF(Matrix!BA56="Y", BA$1, IF(Matrix!BA56="O", "Optional: "&amp;""&amp;BA$1, ""))</f>
        <v/>
      </c>
      <c r="BB56" s="27" t="str">
        <f>IF(Matrix!BB56="Y", BB$1, IF(Matrix!BB56="O", "Optional: "&amp;""&amp;BB$1, ""))</f>
        <v/>
      </c>
      <c r="BC56" s="27" t="str">
        <f>IF(Matrix!BC56="Y", BC$1, IF(Matrix!BC56="O", "Optional: "&amp;""&amp;BC$1, IF(Matrix!BC56="R", "Groups Only: "&amp;""&amp;BC$1, "")))</f>
        <v>IRS Letter</v>
      </c>
      <c r="BD56" s="27" t="str">
        <f>IF(Matrix!BD56="Y", BD$1, IF(Matrix!BD56="O", "Optional: "&amp;""&amp;BD$1, ""))</f>
        <v/>
      </c>
      <c r="BE56" s="27" t="str">
        <f>IF(Matrix!BE56="Y", BE$1, IF(Matrix!BE56="O", "Optional: "&amp;""&amp;BE$1, IF(Matrix!BE56="C", Matrix!BZ56, "")))</f>
        <v/>
      </c>
      <c r="BF56" s="27" t="str">
        <f>IF(Matrix!BF56="Y", BF$1, IF(Matrix!BF56="O", "Optional: "&amp;""&amp;BF$1, ""))</f>
        <v/>
      </c>
      <c r="BG56" s="27" t="str">
        <f>IF(Matrix!BG56="Y", BG$1, IF(Matrix!BG56="O", "Optional: "&amp;""&amp;BG$1, ""))</f>
        <v/>
      </c>
      <c r="BH56" s="27" t="str">
        <f>IF(Matrix!BH56="Y", BH$1, IF(Matrix!BH56="O", "Optional: "&amp;""&amp;BH$1, ""))</f>
        <v/>
      </c>
      <c r="BI56" s="27" t="str">
        <f>IF(Matrix!BI56="Y", BI$1, IF(Matrix!BI56="O", "Optional: "&amp;""&amp;BI$1, IF(Matrix!BI56="E", "Individual: Must submit either ["&amp;""&amp;BI$1&amp;""&amp;"] or ["&amp;""&amp;AY$1&amp;"]"&amp;CHAR(10)&amp;"&gt;Individual within a Group: Must submit "&amp;""&amp;BI$1&amp;""&amp;CHAR(10)&amp;"&gt;Group: Optional: "&amp;BI$1, "")))</f>
        <v>Section IV Group Affiliation Form</v>
      </c>
      <c r="BJ56" s="27" t="str">
        <f>IF(Matrix!BJ56="Y", BJ$1, IF(Matrix!BJ56="O", "Optional: "&amp;""&amp;BJ$1, ""))</f>
        <v>Optional: Secretary of State DBA Document for Groups</v>
      </c>
      <c r="BK56" s="27" t="str">
        <f>IF(Matrix!BK56="Y", BK$1, IF(Matrix!BK56="O", "Optional: "&amp;""&amp;BK$1, ""))</f>
        <v/>
      </c>
      <c r="BL56" s="27" t="str">
        <f>IF(Matrix!BL56="Y", BL$1, IF(Matrix!BL56="O", "Optional: "&amp;""&amp;BL$1, ""))</f>
        <v/>
      </c>
      <c r="BM56" s="27" t="str">
        <f>IF(Matrix!BM56="Y", BM$1, IF(Matrix!BM56="O", "Optional: "&amp;""&amp;BM$1, ""))</f>
        <v>W9</v>
      </c>
      <c r="BN56" s="27" t="str">
        <f>Matrix!BN56</f>
        <v>Y</v>
      </c>
      <c r="BO56" s="29" t="str">
        <f>CONCATENATE(IF(OR(D56="E3",D56="FC"), "THIS IS NOT A STANDALONE SPECIALTY.  YOU MUST ENROLL IN AT LEAST ONE OTHER SPECIALTY IN ADDITION TO THIS."&amp;""&amp;CHAR(10)&amp;""&amp;CHAR(10),""),"You can choose to enroll using one of the following types: "&amp;""&amp;CHAR(10),IF(G56="A", "&gt;Atypical"&amp;""&amp;CHAR(10), ""),IF(H56="I", "&gt;Individual"&amp;""&amp;CHAR(10), ""),IF(I56="N", "&gt;Individual within a Group"&amp;""&amp;CHAR(10), ""),IF(J56="G", "&gt;Group"&amp;""&amp;CHAR(10), ""),CHAR(10),IF(BN56="Y", "You must be a Medicare Provider to apply with this type and specialty"&amp;""&amp;CHAR(10), ""),IF(BN56="Y", CHAR(10), ""),"You must submit the following documents: "&amp;""&amp;CHAR(10),IF(K56&lt;&gt;"", "&gt;"&amp;""&amp;K56&amp;""&amp;CHAR(10), ""), IF(L56&lt;&gt;"", "&gt;"&amp;""&amp;L56&amp;""&amp;CHAR(10), ""),IF(W56&lt;&gt;"", "&gt;"&amp;""&amp;W56&amp;""&amp;CHAR(10), ""),IF(N56&lt;&gt;"", "&gt;"&amp;""&amp;N56&amp;""&amp;CHAR(10), ""),IF(O56&lt;&gt;"", "&gt;"&amp;""&amp;O56&amp;""&amp;CHAR(10), ""),IF(M56&lt;&gt;"", "&gt;"&amp;""&amp;M56&amp;""&amp;CHAR(10), ""),IF(AI56&lt;&gt;"", "&gt;"&amp;""&amp;AI56&amp;""&amp;CHAR(10), ""),IF(P56&lt;&gt;"", "&gt;"&amp;""&amp;P56&amp;""&amp;CHAR(10), ""),IF(Q56&lt;&gt;"", "&gt;"&amp;""&amp;Q56&amp;""&amp;CHAR(10), ""),IF(R56&lt;&gt;"", "&gt;"&amp;""&amp;R56&amp;""&amp;CHAR(10), Search!C61),IF(S56&lt;&gt;"", "&gt;"&amp;""&amp;S56&amp;""&amp;CHAR(10), ""),IF(T56&lt;&gt;"", "&gt;"&amp;""&amp;T56&amp;""&amp;CHAR(10), ""),IF(U56&lt;&gt;"", "&gt;"&amp;""&amp;U56&amp;""&amp;CHAR(10), ""),IF(V56&lt;&gt;"", "&gt;"&amp;""&amp;V56&amp;""&amp;CHAR(10), ""),IF(X56&lt;&gt;"", "&gt;"&amp;""&amp;X56&amp;""&amp;CHAR(10), ""),IF(Y56&lt;&gt;"", "&gt;"&amp;""&amp;Y56&amp;""&amp;CHAR(10), ""),IF(AA56&lt;&gt;"", "&gt;"&amp;""&amp;AA56&amp;""&amp;CHAR(10), ""),IF(AB56&lt;&gt;"", "&gt;"&amp;""&amp;AB56&amp;""&amp;CHAR(10), ""),IF(AC56&lt;&gt;"", "&gt;"&amp;""&amp;AC56&amp;""&amp;CHAR(10), ""),IF(AD56&lt;&gt;"", "&gt;"&amp;""&amp;AD56&amp;""&amp;CHAR(10), ""),IF(AE56&lt;&gt;"", "&gt;"&amp;""&amp;AE56&amp;""&amp;CHAR(10), ""),IF(AF56&lt;&gt;"", "&gt;"&amp;""&amp;AF56&amp;""&amp;CHAR(10), ""),IF(AG56&lt;&gt;"", "&gt;"&amp;""&amp;AG56&amp;""&amp;CHAR(10), ""),IF(AH56&lt;&gt;"", "&gt;"&amp;""&amp;AH56&amp;""&amp;CHAR(10), ""),IF(AJ56&lt;&gt;"", "&gt;"&amp;""&amp;AJ56&amp;""&amp;CHAR(10), ""),IF(AK56&lt;&gt;"", "&gt;"&amp;""&amp;AK56&amp;""&amp;CHAR(10), ""),IF(AL56&lt;&gt;"", "&gt;"&amp;""&amp;AL56&amp;""&amp;CHAR(10), ""),IF(AM56&lt;&gt;"", "&gt;"&amp;""&amp;AM56&amp;""&amp;CHAR(10), ""),IF(AN56&lt;&gt;"", "&gt;"&amp;""&amp;AN56&amp;""&amp;CHAR(10), ""),IF(AP56&lt;&gt;"", "&gt;"&amp;""&amp;AP56&amp;""&amp;CHAR(10), ""),IF(AR56&lt;&gt;"", "&gt;"&amp;""&amp;AR56&amp;""&amp;CHAR(10), ""),IF(AS56&lt;&gt;"", "&gt;"&amp;""&amp;AS56&amp;""&amp;CHAR(10), ""),IF(AT56&lt;&gt;"", "&gt;"&amp;""&amp;AT56&amp;""&amp;CHAR(10), ""),IF(AV56&lt;&gt;"", "&gt;"&amp;""&amp;AV56&amp;""&amp;CHAR(10), ""),IF(AW56&lt;&gt;"", "&gt;"&amp;""&amp;AW56&amp;""&amp;CHAR(10), ""),IF(AX56&lt;&gt;"", "&gt;"&amp;""&amp;AX56&amp;""&amp;CHAR(10), ""),IF(AU56&lt;&gt;"", "&gt;"&amp;""&amp;AU56&amp;""&amp;CHAR(10), ""),IF(AZ56&lt;&gt;"", "&gt;"&amp;""&amp;AZ56&amp;""&amp;CHAR(10), ""),IF(BA56&lt;&gt;"", "&gt;"&amp;""&amp;BA56&amp;""&amp;CHAR(10), ""),IF(BB56&lt;&gt;"", "&gt;"&amp;""&amp;BB56&amp;""&amp;CHAR(10), ""),IF(BC56&lt;&gt;"", "&gt;"&amp;""&amp;BC56&amp;""&amp;CHAR(10), ""),IF(BD56&lt;&gt;"", "&gt;"&amp;""&amp;BD56&amp;""&amp;CHAR(10), ""),IF(BG56&lt;&gt;"", "&gt;"&amp;""&amp;BG56&amp;""&amp;CHAR(10), ""),IF(BE56&lt;&gt;"", "&gt;"&amp;""&amp;BE56&amp;""&amp;CHAR(10), ""),IF(BF56&lt;&gt;"", "&gt;"&amp;""&amp;BF56&amp;""&amp;CHAR(10), ""),IF(BH56&lt;&gt;"", "&gt;"&amp;""&amp;BH56&amp;""&amp;CHAR(10), ""),IF(BI56&lt;&gt;"", "&gt;"&amp;""&amp;BI56&amp;""&amp;CHAR(10), ""),IF(BJ56&lt;&gt;"", "&gt;"&amp;""&amp;BJ56&amp;""&amp;CHAR(10), ""),IF(BK56&lt;&gt;"", "&gt;"&amp;""&amp;BK56&amp;""&amp;CHAR(10), ""),IF(BL56&lt;&gt;"", "&gt;"&amp;""&amp;BL56&amp;""&amp;CHAR(10), ""),IF(AY56&lt;&gt;"", "&gt;"&amp;""&amp;AY56&amp;""&amp;CHAR(10), ""),IF(BM56&lt;&gt;"", "&gt;"&amp;""&amp;BM56,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7" spans="1:67" ht="22.35" customHeight="1" x14ac:dyDescent="0.25">
      <c r="A57" s="27" t="str">
        <f>Matrix!A57</f>
        <v>0207</v>
      </c>
      <c r="B57" s="27" t="str">
        <f>Matrix!B57</f>
        <v>02</v>
      </c>
      <c r="C57" s="27" t="str">
        <f>Matrix!C57</f>
        <v>Physician, MD (Group)</v>
      </c>
      <c r="D57" s="27" t="str">
        <f>Matrix!D57</f>
        <v>07</v>
      </c>
      <c r="E57" s="27" t="str">
        <f>Matrix!E57</f>
        <v>Dermatology</v>
      </c>
      <c r="F57" s="27" t="str">
        <f>Matrix!F57</f>
        <v>BF</v>
      </c>
      <c r="G57" s="27" t="str">
        <f>Matrix!G57</f>
        <v>X</v>
      </c>
      <c r="H57" s="27" t="str">
        <f>Matrix!H57</f>
        <v>X</v>
      </c>
      <c r="I57" s="27" t="str">
        <f>Matrix!I57</f>
        <v>X</v>
      </c>
      <c r="J57" s="27" t="str">
        <f>Matrix!J57</f>
        <v>G</v>
      </c>
      <c r="K57" s="27" t="str">
        <f>IF(Matrix!K57="Y", K$1, IF(Matrix!K57="O", "Optional: "&amp;""&amp;K$1, IF(Matrix!K57="C", Table1[[#This Row],[Clarifying Text for Attachment and Checklist
]], "")))</f>
        <v/>
      </c>
      <c r="L57" s="27" t="str">
        <f>IF(Matrix!L57="Y", L$1, IF(Matrix!L57="O", "Optional: "&amp;""&amp;L$1, ""))</f>
        <v/>
      </c>
      <c r="M57" s="27" t="str">
        <f>IF(Matrix!M57="Y", M$1, IF(Matrix!M57="O", "Optional: "&amp;""&amp;M$1, ""))</f>
        <v/>
      </c>
      <c r="N57" s="27" t="str">
        <f>IF(Matrix!N57="Y", N$1, IF(Matrix!N57="O", "Optional: "&amp;""&amp;N$1, ""))</f>
        <v/>
      </c>
      <c r="O57" s="27" t="str">
        <f>IF(Matrix!O57="Y", O$1, IF(Matrix!O57="O", "Optional: "&amp;""&amp;O$1, ""))</f>
        <v/>
      </c>
      <c r="P57" s="27" t="str">
        <f>IF(Matrix!P57="Y", P$1, IF(Matrix!P57="O", "Optional: "&amp;""&amp;P$1, ""))</f>
        <v/>
      </c>
      <c r="Q57" s="27" t="str">
        <f>IF(Matrix!Q57="Y", Q$1, IF(Matrix!Q57="O", "Optional: "&amp;""&amp;Q$1, ""))</f>
        <v/>
      </c>
      <c r="R57" s="27" t="str">
        <f>IF(Matrix!R57="Y", R$1, IF(Matrix!R57="O", "Optional: "&amp;""&amp;R$1, ""))</f>
        <v/>
      </c>
      <c r="S57" s="27" t="str">
        <f>IF(Matrix!S57="Y", S$1, IF(Matrix!S57="O", "Optional: "&amp;""&amp;S$1, ""))</f>
        <v/>
      </c>
      <c r="T57" s="27" t="str">
        <f>IF(Matrix!T57="Y", T$1, IF(Matrix!T57="O", "Optional: "&amp;""&amp;T$1, ""))</f>
        <v/>
      </c>
      <c r="U57" s="27" t="str">
        <f>IF(Matrix!U57="Y", U$1, IF(Matrix!U57="O", "Optional: "&amp;""&amp;U$1, ""))</f>
        <v/>
      </c>
      <c r="V57" s="27" t="str">
        <f>IF(Matrix!V57="Y", V$1, IF(Matrix!V57="O", "Optional: "&amp;""&amp;V$1, ""))</f>
        <v/>
      </c>
      <c r="W57" s="27" t="str">
        <f>IF(Matrix!W57="Y", W$1, IF(Matrix!W57="O", "Optional: "&amp;""&amp;W$1, ""))</f>
        <v/>
      </c>
      <c r="X57" s="27" t="str">
        <f>IF(Matrix!X57="Y", X$1, IF(Matrix!X57="O", "Optional: "&amp;""&amp;X$1, ""))</f>
        <v/>
      </c>
      <c r="Y57" s="27" t="str">
        <f>IF(Matrix!Y57="Y", Y$1, IF(Matrix!Y57="O", "Optional: "&amp;""&amp;Y$1, ""))</f>
        <v/>
      </c>
      <c r="AA57" s="27" t="str">
        <f>IF(Matrix!AA57="Y", AA$1, IF(Matrix!AA57="O", "Optional: "&amp;""&amp;AA$1, ""))</f>
        <v/>
      </c>
      <c r="AB57" s="27" t="str">
        <f>IF(Matrix!AB57="Y", AB$1, IF(Matrix!AB57="O", "Optional: "&amp;""&amp;AB$1, ""))</f>
        <v/>
      </c>
      <c r="AC57" s="27" t="str">
        <f>IF(Matrix!AC57="Y", AC$1, IF(Matrix!AC57="O", "Optional: "&amp;""&amp;AC$1, ""))</f>
        <v/>
      </c>
      <c r="AD57" s="27" t="str">
        <f>IF(Matrix!AD57="Y", AD$1, IF(Matrix!AD57="O", "Optional: "&amp;""&amp;AD$1, ""))</f>
        <v/>
      </c>
      <c r="AE57" s="27" t="str">
        <f>IF(Matrix!AE57="Y", AE$1, IF(Matrix!AE57="O", "Optional: "&amp;""&amp;AE$1, ""))</f>
        <v/>
      </c>
      <c r="AF57" s="27" t="str">
        <f>IF(Matrix!AF57="Y", AF$1, IF(Matrix!AF57="O", "Optional: "&amp;""&amp;AF$1, ""))</f>
        <v/>
      </c>
      <c r="AG57" s="27" t="str">
        <f>IF(Matrix!AG57="Y", AG$1, IF(Matrix!AG57="O", "Optional: "&amp;""&amp;AG$1, ""))</f>
        <v/>
      </c>
      <c r="AH57" s="27" t="str">
        <f>IF(Matrix!AH57="Y", AH$1, IF(Matrix!AH57="O", "Optional: "&amp;""&amp;AH$1, ""))</f>
        <v/>
      </c>
      <c r="AI57" s="27" t="str">
        <f>IF(Matrix!AI57="Y", AI$1, IF(Matrix!AI57="O", "Optional: "&amp;""&amp;AI$1, ""))</f>
        <v/>
      </c>
      <c r="AJ57" s="27" t="str">
        <f>IF(Matrix!AJ57="Y", AJ$1, IF(Matrix!AJ57="O", "Optional: "&amp;""&amp;AJ$1, ""))</f>
        <v/>
      </c>
      <c r="AK57" s="27" t="str">
        <f>IF(Matrix!AK57="Y", AK$1, IF(Matrix!AK57="O", "Optional: "&amp;""&amp;AK$1, ""))</f>
        <v/>
      </c>
      <c r="AL57" s="27" t="str">
        <f>IF(Matrix!AL57="Y", AL$1, IF(Matrix!AL57="O", "Optional: "&amp;""&amp;AL$1, ""))</f>
        <v/>
      </c>
      <c r="AM57" s="27" t="str">
        <f>IF(Matrix!AM57="Y", AM$1, IF(Matrix!AM57="O", "Optional: "&amp;""&amp;AM$1, ""))</f>
        <v/>
      </c>
      <c r="AN57" s="27" t="str">
        <f>IF(Matrix!AN57="Y", AN$1, IF(Matrix!AN57="O", "Optional: "&amp;""&amp;AN$1, ""))</f>
        <v/>
      </c>
      <c r="AO57" s="27" t="str">
        <f>IF(Matrix!AO57="Y", AO$1, IF(Matrix!AO57="O", "Optional: "&amp;""&amp;AO$1, ""))</f>
        <v/>
      </c>
      <c r="AP57" s="27" t="str">
        <f>IF(Matrix!AP57="Y", AP$1, IF(Matrix!AP57="O", "Optional: "&amp;""&amp;AP$1, ""))</f>
        <v/>
      </c>
      <c r="AR57" s="27" t="str">
        <f>IF(Matrix!AR57="Y", AR$1, IF(Matrix!AR57="O", "Optional: "&amp;""&amp;AR$1, ""))</f>
        <v/>
      </c>
      <c r="AS57" s="27" t="str">
        <f>IF(Matrix!AS57="Y", AS$1, IF(Matrix!AS57="O", "Optional: "&amp;""&amp;AS$1, ""))</f>
        <v/>
      </c>
      <c r="AT57" s="27" t="str">
        <f>IF(Matrix!AT57="Y", AT$1, IF(Matrix!AT57="C", AT$1&amp;""&amp;": Required for all groups who use a Board of Directors", ""))</f>
        <v>Board of Directors: Required for all groups who use a Board of Directors</v>
      </c>
      <c r="AU57" s="27" t="str">
        <f>IF(Matrix!AU57="Y", AU$1, IF(Matrix!AU57="O", "Optional: "&amp;""&amp;AU$1, ""))</f>
        <v/>
      </c>
      <c r="AW57" s="27" t="str">
        <f>IF(Matrix!AW57="Y", AW$1, IF(Matrix!AW57="O", "Optional: "&amp;""&amp;AW$1, ""))</f>
        <v/>
      </c>
      <c r="AX57" s="27" t="str">
        <f>IF(Matrix!AX57="Y", AX$1, IF(Matrix!AX57="O", "Optional: "&amp;""&amp;AX$1, ""))</f>
        <v/>
      </c>
      <c r="AY57" s="27" t="str">
        <f>IF(Matrix!AY57="Y", AY$1, IF(Matrix!AY57="E", "Group: "&amp;""&amp;AY$1, ""))</f>
        <v>EFT with Voided Check / Bank Letter</v>
      </c>
      <c r="AZ57" s="27" t="str">
        <f>IF(Matrix!AZ57="Y", AZ$1, IF(Matrix!AZ57="O", "Optional: "&amp;""&amp;AZ$1, ""))</f>
        <v/>
      </c>
      <c r="BA57" s="27" t="str">
        <f>IF(Matrix!BA57="Y", BA$1, IF(Matrix!BA57="O", "Optional: "&amp;""&amp;BA$1, ""))</f>
        <v/>
      </c>
      <c r="BB57" s="27" t="str">
        <f>IF(Matrix!BB57="Y", BB$1, IF(Matrix!BB57="O", "Optional: "&amp;""&amp;BB$1, ""))</f>
        <v/>
      </c>
      <c r="BC57" s="27" t="str">
        <f>IF(Matrix!BC57="Y", BC$1, IF(Matrix!BC57="O", "Optional: "&amp;""&amp;BC$1, IF(Matrix!BC57="R", "Groups Only: "&amp;""&amp;BC$1, "")))</f>
        <v>IRS Letter</v>
      </c>
      <c r="BD57" s="27" t="str">
        <f>IF(Matrix!BD57="Y", BD$1, IF(Matrix!BD57="O", "Optional: "&amp;""&amp;BD$1, ""))</f>
        <v/>
      </c>
      <c r="BE57" s="27" t="str">
        <f>IF(Matrix!BE57="Y", BE$1, IF(Matrix!BE57="O", "Optional: "&amp;""&amp;BE$1, IF(Matrix!BE57="C", Matrix!BZ57, "")))</f>
        <v/>
      </c>
      <c r="BF57" s="27" t="str">
        <f>IF(Matrix!BF57="Y", BF$1, IF(Matrix!BF57="O", "Optional: "&amp;""&amp;BF$1, ""))</f>
        <v/>
      </c>
      <c r="BG57" s="27" t="str">
        <f>IF(Matrix!BG57="Y", BG$1, IF(Matrix!BG57="O", "Optional: "&amp;""&amp;BG$1, ""))</f>
        <v/>
      </c>
      <c r="BH57" s="27" t="str">
        <f>IF(Matrix!BH57="Y", BH$1, IF(Matrix!BH57="O", "Optional: "&amp;""&amp;BH$1, ""))</f>
        <v/>
      </c>
      <c r="BI57" s="27" t="str">
        <f>IF(Matrix!BI57="Y", BI$1, IF(Matrix!BI57="O", "Optional: "&amp;""&amp;BI$1, IF(Matrix!BI57="E", "Individual: Must submit either ["&amp;""&amp;BI$1&amp;""&amp;"] or ["&amp;""&amp;AY$1&amp;"]"&amp;CHAR(10)&amp;"&gt;Individual within a Group: Must submit "&amp;""&amp;BI$1&amp;""&amp;CHAR(10)&amp;"&gt;Group: Optional: "&amp;BI$1, "")))</f>
        <v>Section IV Group Affiliation Form</v>
      </c>
      <c r="BJ57" s="27" t="str">
        <f>IF(Matrix!BJ57="Y", BJ$1, IF(Matrix!BJ57="O", "Optional: "&amp;""&amp;BJ$1, ""))</f>
        <v>Optional: Secretary of State DBA Document for Groups</v>
      </c>
      <c r="BK57" s="27" t="str">
        <f>IF(Matrix!BK57="Y", BK$1, IF(Matrix!BK57="O", "Optional: "&amp;""&amp;BK$1, ""))</f>
        <v/>
      </c>
      <c r="BL57" s="27" t="str">
        <f>IF(Matrix!BL57="Y", BL$1, IF(Matrix!BL57="O", "Optional: "&amp;""&amp;BL$1, ""))</f>
        <v/>
      </c>
      <c r="BM57" s="27" t="str">
        <f>IF(Matrix!BM57="Y", BM$1, IF(Matrix!BM57="O", "Optional: "&amp;""&amp;BM$1, ""))</f>
        <v>W9</v>
      </c>
      <c r="BN57" s="27" t="str">
        <f>Matrix!BN57</f>
        <v>Y</v>
      </c>
      <c r="BO57" s="29" t="str">
        <f>CONCATENATE(IF(OR(D57="E3",D57="FC"), "THIS IS NOT A STANDALONE SPECIALTY.  YOU MUST ENROLL IN AT LEAST ONE OTHER SPECIALTY IN ADDITION TO THIS."&amp;""&amp;CHAR(10)&amp;""&amp;CHAR(10),""),"You can choose to enroll using one of the following types: "&amp;""&amp;CHAR(10),IF(G57="A", "&gt;Atypical"&amp;""&amp;CHAR(10), ""),IF(H57="I", "&gt;Individual"&amp;""&amp;CHAR(10), ""),IF(I57="N", "&gt;Individual within a Group"&amp;""&amp;CHAR(10), ""),IF(J57="G", "&gt;Group"&amp;""&amp;CHAR(10), ""),CHAR(10),IF(BN57="Y", "You must be a Medicare Provider to apply with this type and specialty"&amp;""&amp;CHAR(10), ""),IF(BN57="Y", CHAR(10), ""),"You must submit the following documents: "&amp;""&amp;CHAR(10),IF(K57&lt;&gt;"", "&gt;"&amp;""&amp;K57&amp;""&amp;CHAR(10), ""), IF(L57&lt;&gt;"", "&gt;"&amp;""&amp;L57&amp;""&amp;CHAR(10), ""),IF(W57&lt;&gt;"", "&gt;"&amp;""&amp;W57&amp;""&amp;CHAR(10), ""),IF(N57&lt;&gt;"", "&gt;"&amp;""&amp;N57&amp;""&amp;CHAR(10), ""),IF(O57&lt;&gt;"", "&gt;"&amp;""&amp;O57&amp;""&amp;CHAR(10), ""),IF(M57&lt;&gt;"", "&gt;"&amp;""&amp;M57&amp;""&amp;CHAR(10), ""),IF(AI57&lt;&gt;"", "&gt;"&amp;""&amp;AI57&amp;""&amp;CHAR(10), ""),IF(P57&lt;&gt;"", "&gt;"&amp;""&amp;P57&amp;""&amp;CHAR(10), ""),IF(Q57&lt;&gt;"", "&gt;"&amp;""&amp;Q57&amp;""&amp;CHAR(10), ""),IF(R57&lt;&gt;"", "&gt;"&amp;""&amp;R57&amp;""&amp;CHAR(10), Search!C62),IF(S57&lt;&gt;"", "&gt;"&amp;""&amp;S57&amp;""&amp;CHAR(10), ""),IF(T57&lt;&gt;"", "&gt;"&amp;""&amp;T57&amp;""&amp;CHAR(10), ""),IF(U57&lt;&gt;"", "&gt;"&amp;""&amp;U57&amp;""&amp;CHAR(10), ""),IF(V57&lt;&gt;"", "&gt;"&amp;""&amp;V57&amp;""&amp;CHAR(10), ""),IF(X57&lt;&gt;"", "&gt;"&amp;""&amp;X57&amp;""&amp;CHAR(10), ""),IF(Y57&lt;&gt;"", "&gt;"&amp;""&amp;Y57&amp;""&amp;CHAR(10), ""),IF(AA57&lt;&gt;"", "&gt;"&amp;""&amp;AA57&amp;""&amp;CHAR(10), ""),IF(AB57&lt;&gt;"", "&gt;"&amp;""&amp;AB57&amp;""&amp;CHAR(10), ""),IF(AC57&lt;&gt;"", "&gt;"&amp;""&amp;AC57&amp;""&amp;CHAR(10), ""),IF(AD57&lt;&gt;"", "&gt;"&amp;""&amp;AD57&amp;""&amp;CHAR(10), ""),IF(AE57&lt;&gt;"", "&gt;"&amp;""&amp;AE57&amp;""&amp;CHAR(10), ""),IF(AF57&lt;&gt;"", "&gt;"&amp;""&amp;AF57&amp;""&amp;CHAR(10), ""),IF(AG57&lt;&gt;"", "&gt;"&amp;""&amp;AG57&amp;""&amp;CHAR(10), ""),IF(AH57&lt;&gt;"", "&gt;"&amp;""&amp;AH57&amp;""&amp;CHAR(10), ""),IF(AJ57&lt;&gt;"", "&gt;"&amp;""&amp;AJ57&amp;""&amp;CHAR(10), ""),IF(AK57&lt;&gt;"", "&gt;"&amp;""&amp;AK57&amp;""&amp;CHAR(10), ""),IF(AL57&lt;&gt;"", "&gt;"&amp;""&amp;AL57&amp;""&amp;CHAR(10), ""),IF(AM57&lt;&gt;"", "&gt;"&amp;""&amp;AM57&amp;""&amp;CHAR(10), ""),IF(AN57&lt;&gt;"", "&gt;"&amp;""&amp;AN57&amp;""&amp;CHAR(10), ""),IF(AP57&lt;&gt;"", "&gt;"&amp;""&amp;AP57&amp;""&amp;CHAR(10), ""),IF(AR57&lt;&gt;"", "&gt;"&amp;""&amp;AR57&amp;""&amp;CHAR(10), ""),IF(AS57&lt;&gt;"", "&gt;"&amp;""&amp;AS57&amp;""&amp;CHAR(10), ""),IF(AT57&lt;&gt;"", "&gt;"&amp;""&amp;AT57&amp;""&amp;CHAR(10), ""),IF(AV57&lt;&gt;"", "&gt;"&amp;""&amp;AV57&amp;""&amp;CHAR(10), ""),IF(AW57&lt;&gt;"", "&gt;"&amp;""&amp;AW57&amp;""&amp;CHAR(10), ""),IF(AX57&lt;&gt;"", "&gt;"&amp;""&amp;AX57&amp;""&amp;CHAR(10), ""),IF(AU57&lt;&gt;"", "&gt;"&amp;""&amp;AU57&amp;""&amp;CHAR(10), ""),IF(AZ57&lt;&gt;"", "&gt;"&amp;""&amp;AZ57&amp;""&amp;CHAR(10), ""),IF(BA57&lt;&gt;"", "&gt;"&amp;""&amp;BA57&amp;""&amp;CHAR(10), ""),IF(BB57&lt;&gt;"", "&gt;"&amp;""&amp;BB57&amp;""&amp;CHAR(10), ""),IF(BC57&lt;&gt;"", "&gt;"&amp;""&amp;BC57&amp;""&amp;CHAR(10), ""),IF(BD57&lt;&gt;"", "&gt;"&amp;""&amp;BD57&amp;""&amp;CHAR(10), ""),IF(BG57&lt;&gt;"", "&gt;"&amp;""&amp;BG57&amp;""&amp;CHAR(10), ""),IF(BE57&lt;&gt;"", "&gt;"&amp;""&amp;BE57&amp;""&amp;CHAR(10), ""),IF(BF57&lt;&gt;"", "&gt;"&amp;""&amp;BF57&amp;""&amp;CHAR(10), ""),IF(BH57&lt;&gt;"", "&gt;"&amp;""&amp;BH57&amp;""&amp;CHAR(10), ""),IF(BI57&lt;&gt;"", "&gt;"&amp;""&amp;BI57&amp;""&amp;CHAR(10), ""),IF(BJ57&lt;&gt;"", "&gt;"&amp;""&amp;BJ57&amp;""&amp;CHAR(10), ""),IF(BK57&lt;&gt;"", "&gt;"&amp;""&amp;BK57&amp;""&amp;CHAR(10), ""),IF(BL57&lt;&gt;"", "&gt;"&amp;""&amp;BL57&amp;""&amp;CHAR(10), ""),IF(AY57&lt;&gt;"", "&gt;"&amp;""&amp;AY57&amp;""&amp;CHAR(10), ""),IF(BM57&lt;&gt;"", "&gt;"&amp;""&amp;BM57,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8" spans="1:67" ht="22.35" customHeight="1" x14ac:dyDescent="0.25">
      <c r="A58" s="27" t="str">
        <f>Matrix!A58</f>
        <v>0208</v>
      </c>
      <c r="B58" s="27" t="str">
        <f>Matrix!B58</f>
        <v>02</v>
      </c>
      <c r="C58" s="27" t="str">
        <f>Matrix!C58</f>
        <v>Physician, MD (Group)</v>
      </c>
      <c r="D58" s="27" t="str">
        <f>Matrix!D58</f>
        <v>08</v>
      </c>
      <c r="E58" s="27" t="str">
        <f>Matrix!E58</f>
        <v>Family Practice</v>
      </c>
      <c r="F58" s="27" t="str">
        <f>Matrix!F58</f>
        <v>BF</v>
      </c>
      <c r="G58" s="27" t="str">
        <f>Matrix!G58</f>
        <v>X</v>
      </c>
      <c r="H58" s="27" t="str">
        <f>Matrix!H58</f>
        <v>X</v>
      </c>
      <c r="I58" s="27" t="str">
        <f>Matrix!I58</f>
        <v>X</v>
      </c>
      <c r="J58" s="27" t="str">
        <f>Matrix!J58</f>
        <v>G</v>
      </c>
      <c r="K58" s="27" t="str">
        <f>IF(Matrix!K58="Y", K$1, IF(Matrix!K58="O", "Optional: "&amp;""&amp;K$1, IF(Matrix!K58="C", Table1[[#This Row],[Clarifying Text for Attachment and Checklist
]], "")))</f>
        <v/>
      </c>
      <c r="L58" s="27" t="str">
        <f>IF(Matrix!L58="Y", L$1, IF(Matrix!L58="O", "Optional: "&amp;""&amp;L$1, ""))</f>
        <v/>
      </c>
      <c r="M58" s="27" t="str">
        <f>IF(Matrix!M58="Y", M$1, IF(Matrix!M58="O", "Optional: "&amp;""&amp;M$1, ""))</f>
        <v/>
      </c>
      <c r="N58" s="27" t="str">
        <f>IF(Matrix!N58="Y", N$1, IF(Matrix!N58="O", "Optional: "&amp;""&amp;N$1, ""))</f>
        <v/>
      </c>
      <c r="O58" s="27" t="str">
        <f>IF(Matrix!O58="Y", O$1, IF(Matrix!O58="O", "Optional: "&amp;""&amp;O$1, ""))</f>
        <v/>
      </c>
      <c r="P58" s="27" t="str">
        <f>IF(Matrix!P58="Y", P$1, IF(Matrix!P58="O", "Optional: "&amp;""&amp;P$1, ""))</f>
        <v/>
      </c>
      <c r="Q58" s="27" t="str">
        <f>IF(Matrix!Q58="Y", Q$1, IF(Matrix!Q58="O", "Optional: "&amp;""&amp;Q$1, ""))</f>
        <v/>
      </c>
      <c r="R58" s="27" t="str">
        <f>IF(Matrix!R58="Y", R$1, IF(Matrix!R58="O", "Optional: "&amp;""&amp;R$1, ""))</f>
        <v/>
      </c>
      <c r="S58" s="27" t="str">
        <f>IF(Matrix!S58="Y", S$1, IF(Matrix!S58="O", "Optional: "&amp;""&amp;S$1, ""))</f>
        <v/>
      </c>
      <c r="T58" s="27" t="str">
        <f>IF(Matrix!T58="Y", T$1, IF(Matrix!T58="O", "Optional: "&amp;""&amp;T$1, ""))</f>
        <v/>
      </c>
      <c r="U58" s="27" t="str">
        <f>IF(Matrix!U58="Y", U$1, IF(Matrix!U58="O", "Optional: "&amp;""&amp;U$1, ""))</f>
        <v/>
      </c>
      <c r="V58" s="27" t="str">
        <f>IF(Matrix!V58="Y", V$1, IF(Matrix!V58="O", "Optional: "&amp;""&amp;V$1, ""))</f>
        <v/>
      </c>
      <c r="W58" s="27" t="str">
        <f>IF(Matrix!W58="Y", W$1, IF(Matrix!W58="O", "Optional: "&amp;""&amp;W$1, ""))</f>
        <v/>
      </c>
      <c r="X58" s="27" t="str">
        <f>IF(Matrix!X58="Y", X$1, IF(Matrix!X58="O", "Optional: "&amp;""&amp;X$1, ""))</f>
        <v/>
      </c>
      <c r="Y58" s="27" t="str">
        <f>IF(Matrix!Y58="Y", Y$1, IF(Matrix!Y58="O", "Optional: "&amp;""&amp;Y$1, ""))</f>
        <v/>
      </c>
      <c r="AA58" s="27" t="str">
        <f>IF(Matrix!AA58="Y", AA$1, IF(Matrix!AA58="O", "Optional: "&amp;""&amp;AA$1, ""))</f>
        <v/>
      </c>
      <c r="AB58" s="27" t="str">
        <f>IF(Matrix!AB58="Y", AB$1, IF(Matrix!AB58="O", "Optional: "&amp;""&amp;AB$1, ""))</f>
        <v/>
      </c>
      <c r="AC58" s="27" t="str">
        <f>IF(Matrix!AC58="Y", AC$1, IF(Matrix!AC58="O", "Optional: "&amp;""&amp;AC$1, ""))</f>
        <v/>
      </c>
      <c r="AD58" s="27" t="str">
        <f>IF(Matrix!AD58="Y", AD$1, IF(Matrix!AD58="O", "Optional: "&amp;""&amp;AD$1, ""))</f>
        <v/>
      </c>
      <c r="AE58" s="27" t="str">
        <f>IF(Matrix!AE58="Y", AE$1, IF(Matrix!AE58="O", "Optional: "&amp;""&amp;AE$1, ""))</f>
        <v/>
      </c>
      <c r="AF58" s="27" t="str">
        <f>IF(Matrix!AF58="Y", AF$1, IF(Matrix!AF58="O", "Optional: "&amp;""&amp;AF$1, ""))</f>
        <v/>
      </c>
      <c r="AG58" s="27" t="str">
        <f>IF(Matrix!AG58="Y", AG$1, IF(Matrix!AG58="O", "Optional: "&amp;""&amp;AG$1, ""))</f>
        <v/>
      </c>
      <c r="AH58" s="27" t="str">
        <f>IF(Matrix!AH58="Y", AH$1, IF(Matrix!AH58="O", "Optional: "&amp;""&amp;AH$1, ""))</f>
        <v/>
      </c>
      <c r="AI58" s="27" t="str">
        <f>IF(Matrix!AI58="Y", AI$1, IF(Matrix!AI58="O", "Optional: "&amp;""&amp;AI$1, ""))</f>
        <v/>
      </c>
      <c r="AJ58" s="27" t="str">
        <f>IF(Matrix!AJ58="Y", AJ$1, IF(Matrix!AJ58="O", "Optional: "&amp;""&amp;AJ$1, ""))</f>
        <v/>
      </c>
      <c r="AK58" s="27" t="str">
        <f>IF(Matrix!AK58="Y", AK$1, IF(Matrix!AK58="O", "Optional: "&amp;""&amp;AK$1, ""))</f>
        <v/>
      </c>
      <c r="AL58" s="27" t="str">
        <f>IF(Matrix!AL58="Y", AL$1, IF(Matrix!AL58="O", "Optional: "&amp;""&amp;AL$1, ""))</f>
        <v/>
      </c>
      <c r="AM58" s="27" t="str">
        <f>IF(Matrix!AM58="Y", AM$1, IF(Matrix!AM58="O", "Optional: "&amp;""&amp;AM$1, ""))</f>
        <v/>
      </c>
      <c r="AN58" s="27" t="str">
        <f>IF(Matrix!AN58="Y", AN$1, IF(Matrix!AN58="O", "Optional: "&amp;""&amp;AN$1, ""))</f>
        <v/>
      </c>
      <c r="AO58" s="27" t="str">
        <f>IF(Matrix!AO58="Y", AO$1, IF(Matrix!AO58="O", "Optional: "&amp;""&amp;AO$1, ""))</f>
        <v/>
      </c>
      <c r="AP58" s="27" t="str">
        <f>IF(Matrix!AP58="Y", AP$1, IF(Matrix!AP58="O", "Optional: "&amp;""&amp;AP$1, ""))</f>
        <v/>
      </c>
      <c r="AR58" s="27" t="str">
        <f>IF(Matrix!AR58="Y", AR$1, IF(Matrix!AR58="O", "Optional: "&amp;""&amp;AR$1, ""))</f>
        <v/>
      </c>
      <c r="AS58" s="27" t="str">
        <f>IF(Matrix!AS58="Y", AS$1, IF(Matrix!AS58="O", "Optional: "&amp;""&amp;AS$1, ""))</f>
        <v/>
      </c>
      <c r="AT58" s="27" t="str">
        <f>IF(Matrix!AT58="Y", AT$1, IF(Matrix!AT58="C", AT$1&amp;""&amp;": Required for all groups who use a Board of Directors", ""))</f>
        <v>Board of Directors: Required for all groups who use a Board of Directors</v>
      </c>
      <c r="AU58" s="27" t="str">
        <f>IF(Matrix!AU58="Y", AU$1, IF(Matrix!AU58="O", "Optional: "&amp;""&amp;AU$1, ""))</f>
        <v/>
      </c>
      <c r="AW58" s="27" t="str">
        <f>IF(Matrix!AW58="Y", AW$1, IF(Matrix!AW58="O", "Optional: "&amp;""&amp;AW$1, ""))</f>
        <v/>
      </c>
      <c r="AX58" s="27" t="str">
        <f>IF(Matrix!AX58="Y", AX$1, IF(Matrix!AX58="O", "Optional: "&amp;""&amp;AX$1, ""))</f>
        <v/>
      </c>
      <c r="AY58" s="27" t="str">
        <f>IF(Matrix!AY58="Y", AY$1, IF(Matrix!AY58="E", "Group: "&amp;""&amp;AY$1, ""))</f>
        <v>EFT with Voided Check / Bank Letter</v>
      </c>
      <c r="AZ58" s="27" t="str">
        <f>IF(Matrix!AZ58="Y", AZ$1, IF(Matrix!AZ58="O", "Optional: "&amp;""&amp;AZ$1, ""))</f>
        <v>Optional: EPSDT</v>
      </c>
      <c r="BA58" s="27" t="str">
        <f>IF(Matrix!BA58="Y", BA$1, IF(Matrix!BA58="O", "Optional: "&amp;""&amp;BA$1, ""))</f>
        <v/>
      </c>
      <c r="BB58" s="27" t="str">
        <f>IF(Matrix!BB58="Y", BB$1, IF(Matrix!BB58="O", "Optional: "&amp;""&amp;BB$1, ""))</f>
        <v/>
      </c>
      <c r="BC58" s="27" t="str">
        <f>IF(Matrix!BC58="Y", BC$1, IF(Matrix!BC58="O", "Optional: "&amp;""&amp;BC$1, IF(Matrix!BC58="R", "Groups Only: "&amp;""&amp;BC$1, "")))</f>
        <v>IRS Letter</v>
      </c>
      <c r="BD58" s="27" t="str">
        <f>IF(Matrix!BD58="Y", BD$1, IF(Matrix!BD58="O", "Optional: "&amp;""&amp;BD$1, ""))</f>
        <v/>
      </c>
      <c r="BE58" s="27" t="str">
        <f>IF(Matrix!BE58="Y", BE$1, IF(Matrix!BE58="O", "Optional: "&amp;""&amp;BE$1, IF(Matrix!BE58="C", Matrix!BZ58, "")))</f>
        <v/>
      </c>
      <c r="BF58" s="27" t="str">
        <f>IF(Matrix!BF58="Y", BF$1, IF(Matrix!BF58="O", "Optional: "&amp;""&amp;BF$1, ""))</f>
        <v/>
      </c>
      <c r="BG58" s="27" t="str">
        <f>IF(Matrix!BG58="Y", BG$1, IF(Matrix!BG58="O", "Optional: "&amp;""&amp;BG$1, ""))</f>
        <v/>
      </c>
      <c r="BH58" s="27" t="str">
        <f>IF(Matrix!BH58="Y", BH$1, IF(Matrix!BH58="O", "Optional: "&amp;""&amp;BH$1, ""))</f>
        <v/>
      </c>
      <c r="BI58" s="27" t="str">
        <f>IF(Matrix!BI58="Y", BI$1, IF(Matrix!BI58="O", "Optional: "&amp;""&amp;BI$1, IF(Matrix!BI58="E", "Individual: Must submit either ["&amp;""&amp;BI$1&amp;""&amp;"] or ["&amp;""&amp;AY$1&amp;"]"&amp;CHAR(10)&amp;"&gt;Individual within a Group: Must submit "&amp;""&amp;BI$1&amp;""&amp;CHAR(10)&amp;"&gt;Group: Optional: "&amp;BI$1, "")))</f>
        <v>Section IV Group Affiliation Form</v>
      </c>
      <c r="BJ58" s="27" t="str">
        <f>IF(Matrix!BJ58="Y", BJ$1, IF(Matrix!BJ58="O", "Optional: "&amp;""&amp;BJ$1, ""))</f>
        <v>Optional: Secretary of State DBA Document for Groups</v>
      </c>
      <c r="BK58" s="27" t="str">
        <f>IF(Matrix!BK58="Y", BK$1, IF(Matrix!BK58="O", "Optional: "&amp;""&amp;BK$1, ""))</f>
        <v/>
      </c>
      <c r="BL58" s="27" t="str">
        <f>IF(Matrix!BL58="Y", BL$1, IF(Matrix!BL58="O", "Optional: "&amp;""&amp;BL$1, ""))</f>
        <v/>
      </c>
      <c r="BM58" s="27" t="str">
        <f>IF(Matrix!BM58="Y", BM$1, IF(Matrix!BM58="O", "Optional: "&amp;""&amp;BM$1, ""))</f>
        <v>W9</v>
      </c>
      <c r="BN58" s="27" t="str">
        <f>Matrix!BN58</f>
        <v>Y</v>
      </c>
      <c r="BO58" s="29" t="str">
        <f>CONCATENATE(IF(OR(D58="E3",D58="FC"), "THIS IS NOT A STANDALONE SPECIALTY.  YOU MUST ENROLL IN AT LEAST ONE OTHER SPECIALTY IN ADDITION TO THIS."&amp;""&amp;CHAR(10)&amp;""&amp;CHAR(10),""),"You can choose to enroll using one of the following types: "&amp;""&amp;CHAR(10),IF(G58="A", "&gt;Atypical"&amp;""&amp;CHAR(10), ""),IF(H58="I", "&gt;Individual"&amp;""&amp;CHAR(10), ""),IF(I58="N", "&gt;Individual within a Group"&amp;""&amp;CHAR(10), ""),IF(J58="G", "&gt;Group"&amp;""&amp;CHAR(10), ""),CHAR(10),IF(BN58="Y", "You must be a Medicare Provider to apply with this type and specialty"&amp;""&amp;CHAR(10), ""),IF(BN58="Y", CHAR(10), ""),"You must submit the following documents: "&amp;""&amp;CHAR(10),IF(K58&lt;&gt;"", "&gt;"&amp;""&amp;K58&amp;""&amp;CHAR(10), ""), IF(L58&lt;&gt;"", "&gt;"&amp;""&amp;L58&amp;""&amp;CHAR(10), ""),IF(W58&lt;&gt;"", "&gt;"&amp;""&amp;W58&amp;""&amp;CHAR(10), ""),IF(N58&lt;&gt;"", "&gt;"&amp;""&amp;N58&amp;""&amp;CHAR(10), ""),IF(O58&lt;&gt;"", "&gt;"&amp;""&amp;O58&amp;""&amp;CHAR(10), ""),IF(M58&lt;&gt;"", "&gt;"&amp;""&amp;M58&amp;""&amp;CHAR(10), ""),IF(AI58&lt;&gt;"", "&gt;"&amp;""&amp;AI58&amp;""&amp;CHAR(10), ""),IF(P58&lt;&gt;"", "&gt;"&amp;""&amp;P58&amp;""&amp;CHAR(10), ""),IF(Q58&lt;&gt;"", "&gt;"&amp;""&amp;Q58&amp;""&amp;CHAR(10), ""),IF(R58&lt;&gt;"", "&gt;"&amp;""&amp;R58&amp;""&amp;CHAR(10), Search!C63),IF(S58&lt;&gt;"", "&gt;"&amp;""&amp;S58&amp;""&amp;CHAR(10), ""),IF(T58&lt;&gt;"", "&gt;"&amp;""&amp;T58&amp;""&amp;CHAR(10), ""),IF(U58&lt;&gt;"", "&gt;"&amp;""&amp;U58&amp;""&amp;CHAR(10), ""),IF(V58&lt;&gt;"", "&gt;"&amp;""&amp;V58&amp;""&amp;CHAR(10), ""),IF(X58&lt;&gt;"", "&gt;"&amp;""&amp;X58&amp;""&amp;CHAR(10), ""),IF(Y58&lt;&gt;"", "&gt;"&amp;""&amp;Y58&amp;""&amp;CHAR(10), ""),IF(AA58&lt;&gt;"", "&gt;"&amp;""&amp;AA58&amp;""&amp;CHAR(10), ""),IF(AB58&lt;&gt;"", "&gt;"&amp;""&amp;AB58&amp;""&amp;CHAR(10), ""),IF(AC58&lt;&gt;"", "&gt;"&amp;""&amp;AC58&amp;""&amp;CHAR(10), ""),IF(AD58&lt;&gt;"", "&gt;"&amp;""&amp;AD58&amp;""&amp;CHAR(10), ""),IF(AE58&lt;&gt;"", "&gt;"&amp;""&amp;AE58&amp;""&amp;CHAR(10), ""),IF(AF58&lt;&gt;"", "&gt;"&amp;""&amp;AF58&amp;""&amp;CHAR(10), ""),IF(AG58&lt;&gt;"", "&gt;"&amp;""&amp;AG58&amp;""&amp;CHAR(10), ""),IF(AH58&lt;&gt;"", "&gt;"&amp;""&amp;AH58&amp;""&amp;CHAR(10), ""),IF(AJ58&lt;&gt;"", "&gt;"&amp;""&amp;AJ58&amp;""&amp;CHAR(10), ""),IF(AK58&lt;&gt;"", "&gt;"&amp;""&amp;AK58&amp;""&amp;CHAR(10), ""),IF(AL58&lt;&gt;"", "&gt;"&amp;""&amp;AL58&amp;""&amp;CHAR(10), ""),IF(AM58&lt;&gt;"", "&gt;"&amp;""&amp;AM58&amp;""&amp;CHAR(10), ""),IF(AN58&lt;&gt;"", "&gt;"&amp;""&amp;AN58&amp;""&amp;CHAR(10), ""),IF(AP58&lt;&gt;"", "&gt;"&amp;""&amp;AP58&amp;""&amp;CHAR(10), ""),IF(AR58&lt;&gt;"", "&gt;"&amp;""&amp;AR58&amp;""&amp;CHAR(10), ""),IF(AS58&lt;&gt;"", "&gt;"&amp;""&amp;AS58&amp;""&amp;CHAR(10), ""),IF(AT58&lt;&gt;"", "&gt;"&amp;""&amp;AT58&amp;""&amp;CHAR(10), ""),IF(AV58&lt;&gt;"", "&gt;"&amp;""&amp;AV58&amp;""&amp;CHAR(10), ""),IF(AW58&lt;&gt;"", "&gt;"&amp;""&amp;AW58&amp;""&amp;CHAR(10), ""),IF(AX58&lt;&gt;"", "&gt;"&amp;""&amp;AX58&amp;""&amp;CHAR(10), ""),IF(AU58&lt;&gt;"", "&gt;"&amp;""&amp;AU58&amp;""&amp;CHAR(10), ""),IF(AZ58&lt;&gt;"", "&gt;"&amp;""&amp;AZ58&amp;""&amp;CHAR(10), ""),IF(BA58&lt;&gt;"", "&gt;"&amp;""&amp;BA58&amp;""&amp;CHAR(10), ""),IF(BB58&lt;&gt;"", "&gt;"&amp;""&amp;BB58&amp;""&amp;CHAR(10), ""),IF(BC58&lt;&gt;"", "&gt;"&amp;""&amp;BC58&amp;""&amp;CHAR(10), ""),IF(BD58&lt;&gt;"", "&gt;"&amp;""&amp;BD58&amp;""&amp;CHAR(10), ""),IF(BG58&lt;&gt;"", "&gt;"&amp;""&amp;BG58&amp;""&amp;CHAR(10), ""),IF(BE58&lt;&gt;"", "&gt;"&amp;""&amp;BE58&amp;""&amp;CHAR(10), ""),IF(BF58&lt;&gt;"", "&gt;"&amp;""&amp;BF58&amp;""&amp;CHAR(10), ""),IF(BH58&lt;&gt;"", "&gt;"&amp;""&amp;BH58&amp;""&amp;CHAR(10), ""),IF(BI58&lt;&gt;"", "&gt;"&amp;""&amp;BI58&amp;""&amp;CHAR(10), ""),IF(BJ58&lt;&gt;"", "&gt;"&amp;""&amp;BJ58&amp;""&amp;CHAR(10), ""),IF(BK58&lt;&gt;"", "&gt;"&amp;""&amp;BK58&amp;""&amp;CHAR(10), ""),IF(BL58&lt;&gt;"", "&gt;"&amp;""&amp;BL58&amp;""&amp;CHAR(10), ""),IF(AY58&lt;&gt;"", "&gt;"&amp;""&amp;AY58&amp;""&amp;CHAR(10), ""),IF(BM58&lt;&gt;"", "&gt;"&amp;""&amp;BM58,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59" spans="1:67" ht="22.35" customHeight="1" x14ac:dyDescent="0.25">
      <c r="A59" s="27" t="str">
        <f>Matrix!A59</f>
        <v>0210</v>
      </c>
      <c r="B59" s="27" t="str">
        <f>Matrix!B59</f>
        <v>02</v>
      </c>
      <c r="C59" s="27" t="str">
        <f>Matrix!C59</f>
        <v>Physician, MD (Group)</v>
      </c>
      <c r="D59" s="27" t="str">
        <f>Matrix!D59</f>
        <v>10</v>
      </c>
      <c r="E59" s="27" t="str">
        <f>Matrix!E59</f>
        <v>Gastroenterology</v>
      </c>
      <c r="F59" s="27" t="str">
        <f>Matrix!F59</f>
        <v>BF</v>
      </c>
      <c r="G59" s="27" t="str">
        <f>Matrix!G59</f>
        <v>X</v>
      </c>
      <c r="H59" s="27" t="str">
        <f>Matrix!H59</f>
        <v>X</v>
      </c>
      <c r="I59" s="27" t="str">
        <f>Matrix!I59</f>
        <v>X</v>
      </c>
      <c r="J59" s="27" t="str">
        <f>Matrix!J59</f>
        <v>G</v>
      </c>
      <c r="K59" s="27" t="str">
        <f>IF(Matrix!K59="Y", K$1, IF(Matrix!K59="O", "Optional: "&amp;""&amp;K$1, IF(Matrix!K59="C", Table1[[#This Row],[Clarifying Text for Attachment and Checklist
]], "")))</f>
        <v/>
      </c>
      <c r="L59" s="27" t="str">
        <f>IF(Matrix!L59="Y", L$1, IF(Matrix!L59="O", "Optional: "&amp;""&amp;L$1, ""))</f>
        <v/>
      </c>
      <c r="M59" s="27" t="str">
        <f>IF(Matrix!M59="Y", M$1, IF(Matrix!M59="O", "Optional: "&amp;""&amp;M$1, ""))</f>
        <v/>
      </c>
      <c r="N59" s="27" t="str">
        <f>IF(Matrix!N59="Y", N$1, IF(Matrix!N59="O", "Optional: "&amp;""&amp;N$1, ""))</f>
        <v/>
      </c>
      <c r="O59" s="27" t="str">
        <f>IF(Matrix!O59="Y", O$1, IF(Matrix!O59="O", "Optional: "&amp;""&amp;O$1, ""))</f>
        <v/>
      </c>
      <c r="P59" s="27" t="str">
        <f>IF(Matrix!P59="Y", P$1, IF(Matrix!P59="O", "Optional: "&amp;""&amp;P$1, ""))</f>
        <v/>
      </c>
      <c r="Q59" s="27" t="str">
        <f>IF(Matrix!Q59="Y", Q$1, IF(Matrix!Q59="O", "Optional: "&amp;""&amp;Q$1, ""))</f>
        <v/>
      </c>
      <c r="R59" s="27" t="str">
        <f>IF(Matrix!R59="Y", R$1, IF(Matrix!R59="O", "Optional: "&amp;""&amp;R$1, ""))</f>
        <v/>
      </c>
      <c r="S59" s="27" t="str">
        <f>IF(Matrix!S59="Y", S$1, IF(Matrix!S59="O", "Optional: "&amp;""&amp;S$1, ""))</f>
        <v/>
      </c>
      <c r="T59" s="27" t="str">
        <f>IF(Matrix!T59="Y", T$1, IF(Matrix!T59="O", "Optional: "&amp;""&amp;T$1, ""))</f>
        <v/>
      </c>
      <c r="U59" s="27" t="str">
        <f>IF(Matrix!U59="Y", U$1, IF(Matrix!U59="O", "Optional: "&amp;""&amp;U$1, ""))</f>
        <v/>
      </c>
      <c r="V59" s="27" t="str">
        <f>IF(Matrix!V59="Y", V$1, IF(Matrix!V59="O", "Optional: "&amp;""&amp;V$1, ""))</f>
        <v/>
      </c>
      <c r="W59" s="27" t="str">
        <f>IF(Matrix!W59="Y", W$1, IF(Matrix!W59="O", "Optional: "&amp;""&amp;W$1, ""))</f>
        <v/>
      </c>
      <c r="X59" s="27" t="str">
        <f>IF(Matrix!X59="Y", X$1, IF(Matrix!X59="O", "Optional: "&amp;""&amp;X$1, ""))</f>
        <v/>
      </c>
      <c r="Y59" s="27" t="str">
        <f>IF(Matrix!Y59="Y", Y$1, IF(Matrix!Y59="O", "Optional: "&amp;""&amp;Y$1, ""))</f>
        <v/>
      </c>
      <c r="AA59" s="27" t="str">
        <f>IF(Matrix!AA59="Y", AA$1, IF(Matrix!AA59="O", "Optional: "&amp;""&amp;AA$1, ""))</f>
        <v/>
      </c>
      <c r="AB59" s="27" t="str">
        <f>IF(Matrix!AB59="Y", AB$1, IF(Matrix!AB59="O", "Optional: "&amp;""&amp;AB$1, ""))</f>
        <v/>
      </c>
      <c r="AC59" s="27" t="str">
        <f>IF(Matrix!AC59="Y", AC$1, IF(Matrix!AC59="O", "Optional: "&amp;""&amp;AC$1, ""))</f>
        <v/>
      </c>
      <c r="AD59" s="27" t="str">
        <f>IF(Matrix!AD59="Y", AD$1, IF(Matrix!AD59="O", "Optional: "&amp;""&amp;AD$1, ""))</f>
        <v/>
      </c>
      <c r="AE59" s="27" t="str">
        <f>IF(Matrix!AE59="Y", AE$1, IF(Matrix!AE59="O", "Optional: "&amp;""&amp;AE$1, ""))</f>
        <v/>
      </c>
      <c r="AF59" s="27" t="str">
        <f>IF(Matrix!AF59="Y", AF$1, IF(Matrix!AF59="O", "Optional: "&amp;""&amp;AF$1, ""))</f>
        <v/>
      </c>
      <c r="AG59" s="27" t="str">
        <f>IF(Matrix!AG59="Y", AG$1, IF(Matrix!AG59="O", "Optional: "&amp;""&amp;AG$1, ""))</f>
        <v/>
      </c>
      <c r="AH59" s="27" t="str">
        <f>IF(Matrix!AH59="Y", AH$1, IF(Matrix!AH59="O", "Optional: "&amp;""&amp;AH$1, ""))</f>
        <v/>
      </c>
      <c r="AI59" s="27" t="str">
        <f>IF(Matrix!AI59="Y", AI$1, IF(Matrix!AI59="O", "Optional: "&amp;""&amp;AI$1, ""))</f>
        <v/>
      </c>
      <c r="AJ59" s="27" t="str">
        <f>IF(Matrix!AJ59="Y", AJ$1, IF(Matrix!AJ59="O", "Optional: "&amp;""&amp;AJ$1, ""))</f>
        <v/>
      </c>
      <c r="AK59" s="27" t="str">
        <f>IF(Matrix!AK59="Y", AK$1, IF(Matrix!AK59="O", "Optional: "&amp;""&amp;AK$1, ""))</f>
        <v/>
      </c>
      <c r="AL59" s="27" t="str">
        <f>IF(Matrix!AL59="Y", AL$1, IF(Matrix!AL59="O", "Optional: "&amp;""&amp;AL$1, ""))</f>
        <v/>
      </c>
      <c r="AM59" s="27" t="str">
        <f>IF(Matrix!AM59="Y", AM$1, IF(Matrix!AM59="O", "Optional: "&amp;""&amp;AM$1, ""))</f>
        <v/>
      </c>
      <c r="AN59" s="27" t="str">
        <f>IF(Matrix!AN59="Y", AN$1, IF(Matrix!AN59="O", "Optional: "&amp;""&amp;AN$1, ""))</f>
        <v/>
      </c>
      <c r="AO59" s="27" t="str">
        <f>IF(Matrix!AO59="Y", AO$1, IF(Matrix!AO59="O", "Optional: "&amp;""&amp;AO$1, ""))</f>
        <v/>
      </c>
      <c r="AP59" s="27" t="str">
        <f>IF(Matrix!AP59="Y", AP$1, IF(Matrix!AP59="O", "Optional: "&amp;""&amp;AP$1, ""))</f>
        <v/>
      </c>
      <c r="AR59" s="27" t="str">
        <f>IF(Matrix!AR59="Y", AR$1, IF(Matrix!AR59="O", "Optional: "&amp;""&amp;AR$1, ""))</f>
        <v/>
      </c>
      <c r="AS59" s="27" t="str">
        <f>IF(Matrix!AS59="Y", AS$1, IF(Matrix!AS59="O", "Optional: "&amp;""&amp;AS$1, ""))</f>
        <v/>
      </c>
      <c r="AT59" s="27" t="str">
        <f>IF(Matrix!AT59="Y", AT$1, IF(Matrix!AT59="C", AT$1&amp;""&amp;": Required for all groups who use a Board of Directors", ""))</f>
        <v>Board of Directors: Required for all groups who use a Board of Directors</v>
      </c>
      <c r="AU59" s="27" t="str">
        <f>IF(Matrix!AU59="Y", AU$1, IF(Matrix!AU59="O", "Optional: "&amp;""&amp;AU$1, ""))</f>
        <v/>
      </c>
      <c r="AW59" s="27" t="str">
        <f>IF(Matrix!AW59="Y", AW$1, IF(Matrix!AW59="O", "Optional: "&amp;""&amp;AW$1, ""))</f>
        <v/>
      </c>
      <c r="AX59" s="27" t="str">
        <f>IF(Matrix!AX59="Y", AX$1, IF(Matrix!AX59="O", "Optional: "&amp;""&amp;AX$1, ""))</f>
        <v/>
      </c>
      <c r="AY59" s="27" t="str">
        <f>IF(Matrix!AY59="Y", AY$1, IF(Matrix!AY59="E", "Group: "&amp;""&amp;AY$1, ""))</f>
        <v>EFT with Voided Check / Bank Letter</v>
      </c>
      <c r="AZ59" s="27" t="str">
        <f>IF(Matrix!AZ59="Y", AZ$1, IF(Matrix!AZ59="O", "Optional: "&amp;""&amp;AZ$1, ""))</f>
        <v/>
      </c>
      <c r="BA59" s="27" t="str">
        <f>IF(Matrix!BA59="Y", BA$1, IF(Matrix!BA59="O", "Optional: "&amp;""&amp;BA$1, ""))</f>
        <v/>
      </c>
      <c r="BB59" s="27" t="str">
        <f>IF(Matrix!BB59="Y", BB$1, IF(Matrix!BB59="O", "Optional: "&amp;""&amp;BB$1, ""))</f>
        <v/>
      </c>
      <c r="BC59" s="27" t="str">
        <f>IF(Matrix!BC59="Y", BC$1, IF(Matrix!BC59="O", "Optional: "&amp;""&amp;BC$1, IF(Matrix!BC59="R", "Groups Only: "&amp;""&amp;BC$1, "")))</f>
        <v>IRS Letter</v>
      </c>
      <c r="BD59" s="27" t="str">
        <f>IF(Matrix!BD59="Y", BD$1, IF(Matrix!BD59="O", "Optional: "&amp;""&amp;BD$1, ""))</f>
        <v/>
      </c>
      <c r="BE59" s="27" t="str">
        <f>IF(Matrix!BE59="Y", BE$1, IF(Matrix!BE59="O", "Optional: "&amp;""&amp;BE$1, IF(Matrix!BE59="C", Matrix!BZ59, "")))</f>
        <v/>
      </c>
      <c r="BF59" s="27" t="str">
        <f>IF(Matrix!BF59="Y", BF$1, IF(Matrix!BF59="O", "Optional: "&amp;""&amp;BF$1, ""))</f>
        <v/>
      </c>
      <c r="BG59" s="27" t="str">
        <f>IF(Matrix!BG59="Y", BG$1, IF(Matrix!BG59="O", "Optional: "&amp;""&amp;BG$1, ""))</f>
        <v/>
      </c>
      <c r="BH59" s="27" t="str">
        <f>IF(Matrix!BH59="Y", BH$1, IF(Matrix!BH59="O", "Optional: "&amp;""&amp;BH$1, ""))</f>
        <v/>
      </c>
      <c r="BI59" s="27" t="str">
        <f>IF(Matrix!BI59="Y", BI$1, IF(Matrix!BI59="O", "Optional: "&amp;""&amp;BI$1, IF(Matrix!BI59="E", "Individual: Must submit either ["&amp;""&amp;BI$1&amp;""&amp;"] or ["&amp;""&amp;AY$1&amp;"]"&amp;CHAR(10)&amp;"&gt;Individual within a Group: Must submit "&amp;""&amp;BI$1&amp;""&amp;CHAR(10)&amp;"&gt;Group: Optional: "&amp;BI$1, "")))</f>
        <v>Section IV Group Affiliation Form</v>
      </c>
      <c r="BJ59" s="27" t="str">
        <f>IF(Matrix!BJ59="Y", BJ$1, IF(Matrix!BJ59="O", "Optional: "&amp;""&amp;BJ$1, ""))</f>
        <v>Optional: Secretary of State DBA Document for Groups</v>
      </c>
      <c r="BK59" s="27" t="str">
        <f>IF(Matrix!BK59="Y", BK$1, IF(Matrix!BK59="O", "Optional: "&amp;""&amp;BK$1, ""))</f>
        <v/>
      </c>
      <c r="BL59" s="27" t="str">
        <f>IF(Matrix!BL59="Y", BL$1, IF(Matrix!BL59="O", "Optional: "&amp;""&amp;BL$1, ""))</f>
        <v/>
      </c>
      <c r="BM59" s="27" t="str">
        <f>IF(Matrix!BM59="Y", BM$1, IF(Matrix!BM59="O", "Optional: "&amp;""&amp;BM$1, ""))</f>
        <v>W9</v>
      </c>
      <c r="BN59" s="27" t="str">
        <f>Matrix!BN59</f>
        <v>Y</v>
      </c>
      <c r="BO59" s="29" t="str">
        <f>CONCATENATE(IF(OR(D59="E3",D59="FC"), "THIS IS NOT A STANDALONE SPECIALTY.  YOU MUST ENROLL IN AT LEAST ONE OTHER SPECIALTY IN ADDITION TO THIS."&amp;""&amp;CHAR(10)&amp;""&amp;CHAR(10),""),"You can choose to enroll using one of the following types: "&amp;""&amp;CHAR(10),IF(G59="A", "&gt;Atypical"&amp;""&amp;CHAR(10), ""),IF(H59="I", "&gt;Individual"&amp;""&amp;CHAR(10), ""),IF(I59="N", "&gt;Individual within a Group"&amp;""&amp;CHAR(10), ""),IF(J59="G", "&gt;Group"&amp;""&amp;CHAR(10), ""),CHAR(10),IF(BN59="Y", "You must be a Medicare Provider to apply with this type and specialty"&amp;""&amp;CHAR(10), ""),IF(BN59="Y", CHAR(10), ""),"You must submit the following documents: "&amp;""&amp;CHAR(10),IF(K59&lt;&gt;"", "&gt;"&amp;""&amp;K59&amp;""&amp;CHAR(10), ""), IF(L59&lt;&gt;"", "&gt;"&amp;""&amp;L59&amp;""&amp;CHAR(10), ""),IF(W59&lt;&gt;"", "&gt;"&amp;""&amp;W59&amp;""&amp;CHAR(10), ""),IF(N59&lt;&gt;"", "&gt;"&amp;""&amp;N59&amp;""&amp;CHAR(10), ""),IF(O59&lt;&gt;"", "&gt;"&amp;""&amp;O59&amp;""&amp;CHAR(10), ""),IF(M59&lt;&gt;"", "&gt;"&amp;""&amp;M59&amp;""&amp;CHAR(10), ""),IF(AI59&lt;&gt;"", "&gt;"&amp;""&amp;AI59&amp;""&amp;CHAR(10), ""),IF(P59&lt;&gt;"", "&gt;"&amp;""&amp;P59&amp;""&amp;CHAR(10), ""),IF(Q59&lt;&gt;"", "&gt;"&amp;""&amp;Q59&amp;""&amp;CHAR(10), ""),IF(R59&lt;&gt;"", "&gt;"&amp;""&amp;R59&amp;""&amp;CHAR(10), Search!C64),IF(S59&lt;&gt;"", "&gt;"&amp;""&amp;S59&amp;""&amp;CHAR(10), ""),IF(T59&lt;&gt;"", "&gt;"&amp;""&amp;T59&amp;""&amp;CHAR(10), ""),IF(U59&lt;&gt;"", "&gt;"&amp;""&amp;U59&amp;""&amp;CHAR(10), ""),IF(V59&lt;&gt;"", "&gt;"&amp;""&amp;V59&amp;""&amp;CHAR(10), ""),IF(X59&lt;&gt;"", "&gt;"&amp;""&amp;X59&amp;""&amp;CHAR(10), ""),IF(Y59&lt;&gt;"", "&gt;"&amp;""&amp;Y59&amp;""&amp;CHAR(10), ""),IF(AA59&lt;&gt;"", "&gt;"&amp;""&amp;AA59&amp;""&amp;CHAR(10), ""),IF(AB59&lt;&gt;"", "&gt;"&amp;""&amp;AB59&amp;""&amp;CHAR(10), ""),IF(AC59&lt;&gt;"", "&gt;"&amp;""&amp;AC59&amp;""&amp;CHAR(10), ""),IF(AD59&lt;&gt;"", "&gt;"&amp;""&amp;AD59&amp;""&amp;CHAR(10), ""),IF(AE59&lt;&gt;"", "&gt;"&amp;""&amp;AE59&amp;""&amp;CHAR(10), ""),IF(AF59&lt;&gt;"", "&gt;"&amp;""&amp;AF59&amp;""&amp;CHAR(10), ""),IF(AG59&lt;&gt;"", "&gt;"&amp;""&amp;AG59&amp;""&amp;CHAR(10), ""),IF(AH59&lt;&gt;"", "&gt;"&amp;""&amp;AH59&amp;""&amp;CHAR(10), ""),IF(AJ59&lt;&gt;"", "&gt;"&amp;""&amp;AJ59&amp;""&amp;CHAR(10), ""),IF(AK59&lt;&gt;"", "&gt;"&amp;""&amp;AK59&amp;""&amp;CHAR(10), ""),IF(AL59&lt;&gt;"", "&gt;"&amp;""&amp;AL59&amp;""&amp;CHAR(10), ""),IF(AM59&lt;&gt;"", "&gt;"&amp;""&amp;AM59&amp;""&amp;CHAR(10), ""),IF(AN59&lt;&gt;"", "&gt;"&amp;""&amp;AN59&amp;""&amp;CHAR(10), ""),IF(AP59&lt;&gt;"", "&gt;"&amp;""&amp;AP59&amp;""&amp;CHAR(10), ""),IF(AR59&lt;&gt;"", "&gt;"&amp;""&amp;AR59&amp;""&amp;CHAR(10), ""),IF(AS59&lt;&gt;"", "&gt;"&amp;""&amp;AS59&amp;""&amp;CHAR(10), ""),IF(AT59&lt;&gt;"", "&gt;"&amp;""&amp;AT59&amp;""&amp;CHAR(10), ""),IF(AV59&lt;&gt;"", "&gt;"&amp;""&amp;AV59&amp;""&amp;CHAR(10), ""),IF(AW59&lt;&gt;"", "&gt;"&amp;""&amp;AW59&amp;""&amp;CHAR(10), ""),IF(AX59&lt;&gt;"", "&gt;"&amp;""&amp;AX59&amp;""&amp;CHAR(10), ""),IF(AU59&lt;&gt;"", "&gt;"&amp;""&amp;AU59&amp;""&amp;CHAR(10), ""),IF(AZ59&lt;&gt;"", "&gt;"&amp;""&amp;AZ59&amp;""&amp;CHAR(10), ""),IF(BA59&lt;&gt;"", "&gt;"&amp;""&amp;BA59&amp;""&amp;CHAR(10), ""),IF(BB59&lt;&gt;"", "&gt;"&amp;""&amp;BB59&amp;""&amp;CHAR(10), ""),IF(BC59&lt;&gt;"", "&gt;"&amp;""&amp;BC59&amp;""&amp;CHAR(10), ""),IF(BD59&lt;&gt;"", "&gt;"&amp;""&amp;BD59&amp;""&amp;CHAR(10), ""),IF(BG59&lt;&gt;"", "&gt;"&amp;""&amp;BG59&amp;""&amp;CHAR(10), ""),IF(BE59&lt;&gt;"", "&gt;"&amp;""&amp;BE59&amp;""&amp;CHAR(10), ""),IF(BF59&lt;&gt;"", "&gt;"&amp;""&amp;BF59&amp;""&amp;CHAR(10), ""),IF(BH59&lt;&gt;"", "&gt;"&amp;""&amp;BH59&amp;""&amp;CHAR(10), ""),IF(BI59&lt;&gt;"", "&gt;"&amp;""&amp;BI59&amp;""&amp;CHAR(10), ""),IF(BJ59&lt;&gt;"", "&gt;"&amp;""&amp;BJ59&amp;""&amp;CHAR(10), ""),IF(BK59&lt;&gt;"", "&gt;"&amp;""&amp;BK59&amp;""&amp;CHAR(10), ""),IF(BL59&lt;&gt;"", "&gt;"&amp;""&amp;BL59&amp;""&amp;CHAR(10), ""),IF(AY59&lt;&gt;"", "&gt;"&amp;""&amp;AY59&amp;""&amp;CHAR(10), ""),IF(BM59&lt;&gt;"", "&gt;"&amp;""&amp;BM59,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0" spans="1:67" ht="22.35" customHeight="1" x14ac:dyDescent="0.25">
      <c r="A60" s="27" t="str">
        <f>Matrix!A60</f>
        <v>0211</v>
      </c>
      <c r="B60" s="27" t="str">
        <f>Matrix!B60</f>
        <v>02</v>
      </c>
      <c r="C60" s="27" t="str">
        <f>Matrix!C60</f>
        <v>Physician, MD (Group)</v>
      </c>
      <c r="D60" s="27" t="str">
        <f>Matrix!D60</f>
        <v>11</v>
      </c>
      <c r="E60" s="27" t="str">
        <f>Matrix!E60</f>
        <v xml:space="preserve">Internal Medicine </v>
      </c>
      <c r="F60" s="27" t="str">
        <f>Matrix!F60</f>
        <v>BF</v>
      </c>
      <c r="G60" s="27" t="str">
        <f>Matrix!G60</f>
        <v>X</v>
      </c>
      <c r="H60" s="27" t="str">
        <f>Matrix!H60</f>
        <v>X</v>
      </c>
      <c r="I60" s="27" t="str">
        <f>Matrix!I60</f>
        <v>X</v>
      </c>
      <c r="J60" s="27" t="str">
        <f>Matrix!J60</f>
        <v>G</v>
      </c>
      <c r="K60" s="27" t="str">
        <f>IF(Matrix!K60="Y", K$1, IF(Matrix!K60="O", "Optional: "&amp;""&amp;K$1, IF(Matrix!K60="C", Table1[[#This Row],[Clarifying Text for Attachment and Checklist
]], "")))</f>
        <v/>
      </c>
      <c r="L60" s="27" t="str">
        <f>IF(Matrix!L60="Y", L$1, IF(Matrix!L60="O", "Optional: "&amp;""&amp;L$1, ""))</f>
        <v/>
      </c>
      <c r="M60" s="27" t="str">
        <f>IF(Matrix!M60="Y", M$1, IF(Matrix!M60="O", "Optional: "&amp;""&amp;M$1, ""))</f>
        <v/>
      </c>
      <c r="N60" s="27" t="str">
        <f>IF(Matrix!N60="Y", N$1, IF(Matrix!N60="O", "Optional: "&amp;""&amp;N$1, ""))</f>
        <v/>
      </c>
      <c r="O60" s="27" t="str">
        <f>IF(Matrix!O60="Y", O$1, IF(Matrix!O60="O", "Optional: "&amp;""&amp;O$1, ""))</f>
        <v/>
      </c>
      <c r="P60" s="27" t="str">
        <f>IF(Matrix!P60="Y", P$1, IF(Matrix!P60="O", "Optional: "&amp;""&amp;P$1, ""))</f>
        <v/>
      </c>
      <c r="Q60" s="27" t="str">
        <f>IF(Matrix!Q60="Y", Q$1, IF(Matrix!Q60="O", "Optional: "&amp;""&amp;Q$1, ""))</f>
        <v/>
      </c>
      <c r="R60" s="27" t="str">
        <f>IF(Matrix!R60="Y", R$1, IF(Matrix!R60="O", "Optional: "&amp;""&amp;R$1, ""))</f>
        <v/>
      </c>
      <c r="S60" s="27" t="str">
        <f>IF(Matrix!S60="Y", S$1, IF(Matrix!S60="O", "Optional: "&amp;""&amp;S$1, ""))</f>
        <v/>
      </c>
      <c r="T60" s="27" t="str">
        <f>IF(Matrix!T60="Y", T$1, IF(Matrix!T60="O", "Optional: "&amp;""&amp;T$1, ""))</f>
        <v/>
      </c>
      <c r="U60" s="27" t="str">
        <f>IF(Matrix!U60="Y", U$1, IF(Matrix!U60="O", "Optional: "&amp;""&amp;U$1, ""))</f>
        <v/>
      </c>
      <c r="V60" s="27" t="str">
        <f>IF(Matrix!V60="Y", V$1, IF(Matrix!V60="O", "Optional: "&amp;""&amp;V$1, ""))</f>
        <v/>
      </c>
      <c r="W60" s="27" t="str">
        <f>IF(Matrix!W60="Y", W$1, IF(Matrix!W60="O", "Optional: "&amp;""&amp;W$1, ""))</f>
        <v/>
      </c>
      <c r="X60" s="27" t="str">
        <f>IF(Matrix!X60="Y", X$1, IF(Matrix!X60="O", "Optional: "&amp;""&amp;X$1, ""))</f>
        <v/>
      </c>
      <c r="Y60" s="27" t="str">
        <f>IF(Matrix!Y60="Y", Y$1, IF(Matrix!Y60="O", "Optional: "&amp;""&amp;Y$1, ""))</f>
        <v/>
      </c>
      <c r="AA60" s="27" t="str">
        <f>IF(Matrix!AA60="Y", AA$1, IF(Matrix!AA60="O", "Optional: "&amp;""&amp;AA$1, ""))</f>
        <v/>
      </c>
      <c r="AB60" s="27" t="str">
        <f>IF(Matrix!AB60="Y", AB$1, IF(Matrix!AB60="O", "Optional: "&amp;""&amp;AB$1, ""))</f>
        <v/>
      </c>
      <c r="AC60" s="27" t="str">
        <f>IF(Matrix!AC60="Y", AC$1, IF(Matrix!AC60="O", "Optional: "&amp;""&amp;AC$1, ""))</f>
        <v/>
      </c>
      <c r="AD60" s="27" t="str">
        <f>IF(Matrix!AD60="Y", AD$1, IF(Matrix!AD60="O", "Optional: "&amp;""&amp;AD$1, ""))</f>
        <v/>
      </c>
      <c r="AE60" s="27" t="str">
        <f>IF(Matrix!AE60="Y", AE$1, IF(Matrix!AE60="O", "Optional: "&amp;""&amp;AE$1, ""))</f>
        <v/>
      </c>
      <c r="AF60" s="27" t="str">
        <f>IF(Matrix!AF60="Y", AF$1, IF(Matrix!AF60="O", "Optional: "&amp;""&amp;AF$1, ""))</f>
        <v/>
      </c>
      <c r="AG60" s="27" t="str">
        <f>IF(Matrix!AG60="Y", AG$1, IF(Matrix!AG60="O", "Optional: "&amp;""&amp;AG$1, ""))</f>
        <v/>
      </c>
      <c r="AH60" s="27" t="str">
        <f>IF(Matrix!AH60="Y", AH$1, IF(Matrix!AH60="O", "Optional: "&amp;""&amp;AH$1, ""))</f>
        <v/>
      </c>
      <c r="AI60" s="27" t="str">
        <f>IF(Matrix!AI60="Y", AI$1, IF(Matrix!AI60="O", "Optional: "&amp;""&amp;AI$1, ""))</f>
        <v/>
      </c>
      <c r="AJ60" s="27" t="str">
        <f>IF(Matrix!AJ60="Y", AJ$1, IF(Matrix!AJ60="O", "Optional: "&amp;""&amp;AJ$1, ""))</f>
        <v/>
      </c>
      <c r="AK60" s="27" t="str">
        <f>IF(Matrix!AK60="Y", AK$1, IF(Matrix!AK60="O", "Optional: "&amp;""&amp;AK$1, ""))</f>
        <v/>
      </c>
      <c r="AL60" s="27" t="str">
        <f>IF(Matrix!AL60="Y", AL$1, IF(Matrix!AL60="O", "Optional: "&amp;""&amp;AL$1, ""))</f>
        <v/>
      </c>
      <c r="AM60" s="27" t="str">
        <f>IF(Matrix!AM60="Y", AM$1, IF(Matrix!AM60="O", "Optional: "&amp;""&amp;AM$1, ""))</f>
        <v/>
      </c>
      <c r="AN60" s="27" t="str">
        <f>IF(Matrix!AN60="Y", AN$1, IF(Matrix!AN60="O", "Optional: "&amp;""&amp;AN$1, ""))</f>
        <v/>
      </c>
      <c r="AO60" s="27" t="str">
        <f>IF(Matrix!AO60="Y", AO$1, IF(Matrix!AO60="O", "Optional: "&amp;""&amp;AO$1, ""))</f>
        <v/>
      </c>
      <c r="AP60" s="27" t="str">
        <f>IF(Matrix!AP60="Y", AP$1, IF(Matrix!AP60="O", "Optional: "&amp;""&amp;AP$1, ""))</f>
        <v/>
      </c>
      <c r="AR60" s="27" t="str">
        <f>IF(Matrix!AR60="Y", AR$1, IF(Matrix!AR60="O", "Optional: "&amp;""&amp;AR$1, ""))</f>
        <v/>
      </c>
      <c r="AS60" s="27" t="str">
        <f>IF(Matrix!AS60="Y", AS$1, IF(Matrix!AS60="O", "Optional: "&amp;""&amp;AS$1, ""))</f>
        <v/>
      </c>
      <c r="AT60" s="27" t="str">
        <f>IF(Matrix!AT60="Y", AT$1, IF(Matrix!AT60="C", AT$1&amp;""&amp;": Required for all groups who use a Board of Directors", ""))</f>
        <v>Board of Directors: Required for all groups who use a Board of Directors</v>
      </c>
      <c r="AU60" s="27" t="str">
        <f>IF(Matrix!AU60="Y", AU$1, IF(Matrix!AU60="O", "Optional: "&amp;""&amp;AU$1, ""))</f>
        <v/>
      </c>
      <c r="AW60" s="27" t="str">
        <f>IF(Matrix!AW60="Y", AW$1, IF(Matrix!AW60="O", "Optional: "&amp;""&amp;AW$1, ""))</f>
        <v/>
      </c>
      <c r="AX60" s="27" t="str">
        <f>IF(Matrix!AX60="Y", AX$1, IF(Matrix!AX60="O", "Optional: "&amp;""&amp;AX$1, ""))</f>
        <v/>
      </c>
      <c r="AY60" s="27" t="str">
        <f>IF(Matrix!AY60="Y", AY$1, IF(Matrix!AY60="E", "Group: "&amp;""&amp;AY$1, ""))</f>
        <v>EFT with Voided Check / Bank Letter</v>
      </c>
      <c r="AZ60" s="27" t="str">
        <f>IF(Matrix!AZ60="Y", AZ$1, IF(Matrix!AZ60="O", "Optional: "&amp;""&amp;AZ$1, ""))</f>
        <v>Optional: EPSDT</v>
      </c>
      <c r="BA60" s="27" t="str">
        <f>IF(Matrix!BA60="Y", BA$1, IF(Matrix!BA60="O", "Optional: "&amp;""&amp;BA$1, ""))</f>
        <v/>
      </c>
      <c r="BB60" s="27" t="str">
        <f>IF(Matrix!BB60="Y", BB$1, IF(Matrix!BB60="O", "Optional: "&amp;""&amp;BB$1, ""))</f>
        <v/>
      </c>
      <c r="BC60" s="27" t="str">
        <f>IF(Matrix!BC60="Y", BC$1, IF(Matrix!BC60="O", "Optional: "&amp;""&amp;BC$1, IF(Matrix!BC60="R", "Groups Only: "&amp;""&amp;BC$1, "")))</f>
        <v>IRS Letter</v>
      </c>
      <c r="BD60" s="27" t="str">
        <f>IF(Matrix!BD60="Y", BD$1, IF(Matrix!BD60="O", "Optional: "&amp;""&amp;BD$1, ""))</f>
        <v/>
      </c>
      <c r="BE60" s="27" t="str">
        <f>IF(Matrix!BE60="Y", BE$1, IF(Matrix!BE60="O", "Optional: "&amp;""&amp;BE$1, IF(Matrix!BE60="C", Matrix!BZ60, "")))</f>
        <v/>
      </c>
      <c r="BF60" s="27" t="str">
        <f>IF(Matrix!BF60="Y", BF$1, IF(Matrix!BF60="O", "Optional: "&amp;""&amp;BF$1, ""))</f>
        <v/>
      </c>
      <c r="BG60" s="27" t="str">
        <f>IF(Matrix!BG60="Y", BG$1, IF(Matrix!BG60="O", "Optional: "&amp;""&amp;BG$1, ""))</f>
        <v/>
      </c>
      <c r="BH60" s="27" t="str">
        <f>IF(Matrix!BH60="Y", BH$1, IF(Matrix!BH60="O", "Optional: "&amp;""&amp;BH$1, ""))</f>
        <v/>
      </c>
      <c r="BI60" s="27" t="str">
        <f>IF(Matrix!BI60="Y", BI$1, IF(Matrix!BI60="O", "Optional: "&amp;""&amp;BI$1, IF(Matrix!BI60="E", "Individual: Must submit either ["&amp;""&amp;BI$1&amp;""&amp;"] or ["&amp;""&amp;AY$1&amp;"]"&amp;CHAR(10)&amp;"&gt;Individual within a Group: Must submit "&amp;""&amp;BI$1&amp;""&amp;CHAR(10)&amp;"&gt;Group: Optional: "&amp;BI$1, "")))</f>
        <v>Section IV Group Affiliation Form</v>
      </c>
      <c r="BJ60" s="27" t="str">
        <f>IF(Matrix!BJ60="Y", BJ$1, IF(Matrix!BJ60="O", "Optional: "&amp;""&amp;BJ$1, ""))</f>
        <v>Optional: Secretary of State DBA Document for Groups</v>
      </c>
      <c r="BK60" s="27" t="str">
        <f>IF(Matrix!BK60="Y", BK$1, IF(Matrix!BK60="O", "Optional: "&amp;""&amp;BK$1, ""))</f>
        <v/>
      </c>
      <c r="BL60" s="27" t="str">
        <f>IF(Matrix!BL60="Y", BL$1, IF(Matrix!BL60="O", "Optional: "&amp;""&amp;BL$1, ""))</f>
        <v/>
      </c>
      <c r="BM60" s="27" t="str">
        <f>IF(Matrix!BM60="Y", BM$1, IF(Matrix!BM60="O", "Optional: "&amp;""&amp;BM$1, ""))</f>
        <v>W9</v>
      </c>
      <c r="BN60" s="27" t="str">
        <f>Matrix!BN60</f>
        <v>Y</v>
      </c>
      <c r="BO60" s="29" t="str">
        <f>CONCATENATE(IF(OR(D60="E3",D60="FC"), "THIS IS NOT A STANDALONE SPECIALTY.  YOU MUST ENROLL IN AT LEAST ONE OTHER SPECIALTY IN ADDITION TO THIS."&amp;""&amp;CHAR(10)&amp;""&amp;CHAR(10),""),"You can choose to enroll using one of the following types: "&amp;""&amp;CHAR(10),IF(G60="A", "&gt;Atypical"&amp;""&amp;CHAR(10), ""),IF(H60="I", "&gt;Individual"&amp;""&amp;CHAR(10), ""),IF(I60="N", "&gt;Individual within a Group"&amp;""&amp;CHAR(10), ""),IF(J60="G", "&gt;Group"&amp;""&amp;CHAR(10), ""),CHAR(10),IF(BN60="Y", "You must be a Medicare Provider to apply with this type and specialty"&amp;""&amp;CHAR(10), ""),IF(BN60="Y", CHAR(10), ""),"You must submit the following documents: "&amp;""&amp;CHAR(10),IF(K60&lt;&gt;"", "&gt;"&amp;""&amp;K60&amp;""&amp;CHAR(10), ""), IF(L60&lt;&gt;"", "&gt;"&amp;""&amp;L60&amp;""&amp;CHAR(10), ""),IF(W60&lt;&gt;"", "&gt;"&amp;""&amp;W60&amp;""&amp;CHAR(10), ""),IF(N60&lt;&gt;"", "&gt;"&amp;""&amp;N60&amp;""&amp;CHAR(10), ""),IF(O60&lt;&gt;"", "&gt;"&amp;""&amp;O60&amp;""&amp;CHAR(10), ""),IF(M60&lt;&gt;"", "&gt;"&amp;""&amp;M60&amp;""&amp;CHAR(10), ""),IF(AI60&lt;&gt;"", "&gt;"&amp;""&amp;AI60&amp;""&amp;CHAR(10), ""),IF(P60&lt;&gt;"", "&gt;"&amp;""&amp;P60&amp;""&amp;CHAR(10), ""),IF(Q60&lt;&gt;"", "&gt;"&amp;""&amp;Q60&amp;""&amp;CHAR(10), ""),IF(R60&lt;&gt;"", "&gt;"&amp;""&amp;R60&amp;""&amp;CHAR(10), Search!C65),IF(S60&lt;&gt;"", "&gt;"&amp;""&amp;S60&amp;""&amp;CHAR(10), ""),IF(T60&lt;&gt;"", "&gt;"&amp;""&amp;T60&amp;""&amp;CHAR(10), ""),IF(U60&lt;&gt;"", "&gt;"&amp;""&amp;U60&amp;""&amp;CHAR(10), ""),IF(V60&lt;&gt;"", "&gt;"&amp;""&amp;V60&amp;""&amp;CHAR(10), ""),IF(X60&lt;&gt;"", "&gt;"&amp;""&amp;X60&amp;""&amp;CHAR(10), ""),IF(Y60&lt;&gt;"", "&gt;"&amp;""&amp;Y60&amp;""&amp;CHAR(10), ""),IF(AA60&lt;&gt;"", "&gt;"&amp;""&amp;AA60&amp;""&amp;CHAR(10), ""),IF(AB60&lt;&gt;"", "&gt;"&amp;""&amp;AB60&amp;""&amp;CHAR(10), ""),IF(AC60&lt;&gt;"", "&gt;"&amp;""&amp;AC60&amp;""&amp;CHAR(10), ""),IF(AD60&lt;&gt;"", "&gt;"&amp;""&amp;AD60&amp;""&amp;CHAR(10), ""),IF(AE60&lt;&gt;"", "&gt;"&amp;""&amp;AE60&amp;""&amp;CHAR(10), ""),IF(AF60&lt;&gt;"", "&gt;"&amp;""&amp;AF60&amp;""&amp;CHAR(10), ""),IF(AG60&lt;&gt;"", "&gt;"&amp;""&amp;AG60&amp;""&amp;CHAR(10), ""),IF(AH60&lt;&gt;"", "&gt;"&amp;""&amp;AH60&amp;""&amp;CHAR(10), ""),IF(AJ60&lt;&gt;"", "&gt;"&amp;""&amp;AJ60&amp;""&amp;CHAR(10), ""),IF(AK60&lt;&gt;"", "&gt;"&amp;""&amp;AK60&amp;""&amp;CHAR(10), ""),IF(AL60&lt;&gt;"", "&gt;"&amp;""&amp;AL60&amp;""&amp;CHAR(10), ""),IF(AM60&lt;&gt;"", "&gt;"&amp;""&amp;AM60&amp;""&amp;CHAR(10), ""),IF(AN60&lt;&gt;"", "&gt;"&amp;""&amp;AN60&amp;""&amp;CHAR(10), ""),IF(AP60&lt;&gt;"", "&gt;"&amp;""&amp;AP60&amp;""&amp;CHAR(10), ""),IF(AR60&lt;&gt;"", "&gt;"&amp;""&amp;AR60&amp;""&amp;CHAR(10), ""),IF(AS60&lt;&gt;"", "&gt;"&amp;""&amp;AS60&amp;""&amp;CHAR(10), ""),IF(AT60&lt;&gt;"", "&gt;"&amp;""&amp;AT60&amp;""&amp;CHAR(10), ""),IF(AV60&lt;&gt;"", "&gt;"&amp;""&amp;AV60&amp;""&amp;CHAR(10), ""),IF(AW60&lt;&gt;"", "&gt;"&amp;""&amp;AW60&amp;""&amp;CHAR(10), ""),IF(AX60&lt;&gt;"", "&gt;"&amp;""&amp;AX60&amp;""&amp;CHAR(10), ""),IF(AU60&lt;&gt;"", "&gt;"&amp;""&amp;AU60&amp;""&amp;CHAR(10), ""),IF(AZ60&lt;&gt;"", "&gt;"&amp;""&amp;AZ60&amp;""&amp;CHAR(10), ""),IF(BA60&lt;&gt;"", "&gt;"&amp;""&amp;BA60&amp;""&amp;CHAR(10), ""),IF(BB60&lt;&gt;"", "&gt;"&amp;""&amp;BB60&amp;""&amp;CHAR(10), ""),IF(BC60&lt;&gt;"", "&gt;"&amp;""&amp;BC60&amp;""&amp;CHAR(10), ""),IF(BD60&lt;&gt;"", "&gt;"&amp;""&amp;BD60&amp;""&amp;CHAR(10), ""),IF(BG60&lt;&gt;"", "&gt;"&amp;""&amp;BG60&amp;""&amp;CHAR(10), ""),IF(BE60&lt;&gt;"", "&gt;"&amp;""&amp;BE60&amp;""&amp;CHAR(10), ""),IF(BF60&lt;&gt;"", "&gt;"&amp;""&amp;BF60&amp;""&amp;CHAR(10), ""),IF(BH60&lt;&gt;"", "&gt;"&amp;""&amp;BH60&amp;""&amp;CHAR(10), ""),IF(BI60&lt;&gt;"", "&gt;"&amp;""&amp;BI60&amp;""&amp;CHAR(10), ""),IF(BJ60&lt;&gt;"", "&gt;"&amp;""&amp;BJ60&amp;""&amp;CHAR(10), ""),IF(BK60&lt;&gt;"", "&gt;"&amp;""&amp;BK60&amp;""&amp;CHAR(10), ""),IF(BL60&lt;&gt;"", "&gt;"&amp;""&amp;BL60&amp;""&amp;CHAR(10), ""),IF(AY60&lt;&gt;"", "&gt;"&amp;""&amp;AY60&amp;""&amp;CHAR(10), ""),IF(BM60&lt;&gt;"", "&gt;"&amp;""&amp;BM60,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61" spans="1:67" ht="22.35" customHeight="1" x14ac:dyDescent="0.25">
      <c r="A61" s="27" t="str">
        <f>Matrix!A61</f>
        <v>0212</v>
      </c>
      <c r="B61" s="27" t="str">
        <f>Matrix!B61</f>
        <v>02</v>
      </c>
      <c r="C61" s="27" t="str">
        <f>Matrix!C61</f>
        <v>Physician, MD (Group)</v>
      </c>
      <c r="D61" s="27" t="str">
        <f>Matrix!D61</f>
        <v>12</v>
      </c>
      <c r="E61" s="27" t="str">
        <f>Matrix!E61</f>
        <v>Osteopathy, Manipulative Therapy</v>
      </c>
      <c r="F61" s="27" t="str">
        <f>Matrix!F61</f>
        <v>BF</v>
      </c>
      <c r="G61" s="27" t="str">
        <f>Matrix!G61</f>
        <v>X</v>
      </c>
      <c r="H61" s="27" t="str">
        <f>Matrix!H61</f>
        <v>X</v>
      </c>
      <c r="I61" s="27" t="str">
        <f>Matrix!I61</f>
        <v>X</v>
      </c>
      <c r="J61" s="27" t="str">
        <f>Matrix!J61</f>
        <v>G</v>
      </c>
      <c r="K61" s="27" t="str">
        <f>IF(Matrix!K61="Y", K$1, IF(Matrix!K61="O", "Optional: "&amp;""&amp;K$1, IF(Matrix!K61="C", Table1[[#This Row],[Clarifying Text for Attachment and Checklist
]], "")))</f>
        <v/>
      </c>
      <c r="L61" s="27" t="str">
        <f>IF(Matrix!L61="Y", L$1, IF(Matrix!L61="O", "Optional: "&amp;""&amp;L$1, ""))</f>
        <v/>
      </c>
      <c r="M61" s="27" t="str">
        <f>IF(Matrix!M61="Y", M$1, IF(Matrix!M61="O", "Optional: "&amp;""&amp;M$1, ""))</f>
        <v/>
      </c>
      <c r="N61" s="27" t="str">
        <f>IF(Matrix!N61="Y", N$1, IF(Matrix!N61="O", "Optional: "&amp;""&amp;N$1, ""))</f>
        <v/>
      </c>
      <c r="O61" s="27" t="str">
        <f>IF(Matrix!O61="Y", O$1, IF(Matrix!O61="O", "Optional: "&amp;""&amp;O$1, ""))</f>
        <v/>
      </c>
      <c r="P61" s="27" t="str">
        <f>IF(Matrix!P61="Y", P$1, IF(Matrix!P61="O", "Optional: "&amp;""&amp;P$1, ""))</f>
        <v/>
      </c>
      <c r="Q61" s="27" t="str">
        <f>IF(Matrix!Q61="Y", Q$1, IF(Matrix!Q61="O", "Optional: "&amp;""&amp;Q$1, ""))</f>
        <v/>
      </c>
      <c r="R61" s="27" t="str">
        <f>IF(Matrix!R61="Y", R$1, IF(Matrix!R61="O", "Optional: "&amp;""&amp;R$1, ""))</f>
        <v/>
      </c>
      <c r="S61" s="27" t="str">
        <f>IF(Matrix!S61="Y", S$1, IF(Matrix!S61="O", "Optional: "&amp;""&amp;S$1, ""))</f>
        <v/>
      </c>
      <c r="T61" s="27" t="str">
        <f>IF(Matrix!T61="Y", T$1, IF(Matrix!T61="O", "Optional: "&amp;""&amp;T$1, ""))</f>
        <v/>
      </c>
      <c r="U61" s="27" t="str">
        <f>IF(Matrix!U61="Y", U$1, IF(Matrix!U61="O", "Optional: "&amp;""&amp;U$1, ""))</f>
        <v/>
      </c>
      <c r="V61" s="27" t="str">
        <f>IF(Matrix!V61="Y", V$1, IF(Matrix!V61="O", "Optional: "&amp;""&amp;V$1, ""))</f>
        <v/>
      </c>
      <c r="W61" s="27" t="str">
        <f>IF(Matrix!W61="Y", W$1, IF(Matrix!W61="O", "Optional: "&amp;""&amp;W$1, ""))</f>
        <v/>
      </c>
      <c r="X61" s="27" t="str">
        <f>IF(Matrix!X61="Y", X$1, IF(Matrix!X61="O", "Optional: "&amp;""&amp;X$1, ""))</f>
        <v/>
      </c>
      <c r="Y61" s="27" t="str">
        <f>IF(Matrix!Y61="Y", Y$1, IF(Matrix!Y61="O", "Optional: "&amp;""&amp;Y$1, ""))</f>
        <v/>
      </c>
      <c r="AA61" s="27" t="str">
        <f>IF(Matrix!AA61="Y", AA$1, IF(Matrix!AA61="O", "Optional: "&amp;""&amp;AA$1, ""))</f>
        <v/>
      </c>
      <c r="AB61" s="27" t="str">
        <f>IF(Matrix!AB61="Y", AB$1, IF(Matrix!AB61="O", "Optional: "&amp;""&amp;AB$1, ""))</f>
        <v/>
      </c>
      <c r="AC61" s="27" t="str">
        <f>IF(Matrix!AC61="Y", AC$1, IF(Matrix!AC61="O", "Optional: "&amp;""&amp;AC$1, ""))</f>
        <v/>
      </c>
      <c r="AD61" s="27" t="str">
        <f>IF(Matrix!AD61="Y", AD$1, IF(Matrix!AD61="O", "Optional: "&amp;""&amp;AD$1, ""))</f>
        <v/>
      </c>
      <c r="AE61" s="27" t="str">
        <f>IF(Matrix!AE61="Y", AE$1, IF(Matrix!AE61="O", "Optional: "&amp;""&amp;AE$1, ""))</f>
        <v/>
      </c>
      <c r="AF61" s="27" t="str">
        <f>IF(Matrix!AF61="Y", AF$1, IF(Matrix!AF61="O", "Optional: "&amp;""&amp;AF$1, ""))</f>
        <v/>
      </c>
      <c r="AG61" s="27" t="str">
        <f>IF(Matrix!AG61="Y", AG$1, IF(Matrix!AG61="O", "Optional: "&amp;""&amp;AG$1, ""))</f>
        <v/>
      </c>
      <c r="AH61" s="27" t="str">
        <f>IF(Matrix!AH61="Y", AH$1, IF(Matrix!AH61="O", "Optional: "&amp;""&amp;AH$1, ""))</f>
        <v/>
      </c>
      <c r="AI61" s="27" t="str">
        <f>IF(Matrix!AI61="Y", AI$1, IF(Matrix!AI61="O", "Optional: "&amp;""&amp;AI$1, ""))</f>
        <v/>
      </c>
      <c r="AJ61" s="27" t="str">
        <f>IF(Matrix!AJ61="Y", AJ$1, IF(Matrix!AJ61="O", "Optional: "&amp;""&amp;AJ$1, ""))</f>
        <v/>
      </c>
      <c r="AK61" s="27" t="str">
        <f>IF(Matrix!AK61="Y", AK$1, IF(Matrix!AK61="O", "Optional: "&amp;""&amp;AK$1, ""))</f>
        <v/>
      </c>
      <c r="AL61" s="27" t="str">
        <f>IF(Matrix!AL61="Y", AL$1, IF(Matrix!AL61="O", "Optional: "&amp;""&amp;AL$1, ""))</f>
        <v/>
      </c>
      <c r="AM61" s="27" t="str">
        <f>IF(Matrix!AM61="Y", AM$1, IF(Matrix!AM61="O", "Optional: "&amp;""&amp;AM$1, ""))</f>
        <v/>
      </c>
      <c r="AN61" s="27" t="str">
        <f>IF(Matrix!AN61="Y", AN$1, IF(Matrix!AN61="O", "Optional: "&amp;""&amp;AN$1, ""))</f>
        <v/>
      </c>
      <c r="AO61" s="27" t="str">
        <f>IF(Matrix!AO61="Y", AO$1, IF(Matrix!AO61="O", "Optional: "&amp;""&amp;AO$1, ""))</f>
        <v/>
      </c>
      <c r="AP61" s="27" t="str">
        <f>IF(Matrix!AP61="Y", AP$1, IF(Matrix!AP61="O", "Optional: "&amp;""&amp;AP$1, ""))</f>
        <v/>
      </c>
      <c r="AR61" s="27" t="str">
        <f>IF(Matrix!AR61="Y", AR$1, IF(Matrix!AR61="O", "Optional: "&amp;""&amp;AR$1, ""))</f>
        <v/>
      </c>
      <c r="AS61" s="27" t="str">
        <f>IF(Matrix!AS61="Y", AS$1, IF(Matrix!AS61="O", "Optional: "&amp;""&amp;AS$1, ""))</f>
        <v/>
      </c>
      <c r="AT61" s="27" t="str">
        <f>IF(Matrix!AT61="Y", AT$1, IF(Matrix!AT61="C", AT$1&amp;""&amp;": Required for all groups who use a Board of Directors", ""))</f>
        <v>Board of Directors: Required for all groups who use a Board of Directors</v>
      </c>
      <c r="AU61" s="27" t="str">
        <f>IF(Matrix!AU61="Y", AU$1, IF(Matrix!AU61="O", "Optional: "&amp;""&amp;AU$1, ""))</f>
        <v/>
      </c>
      <c r="AW61" s="27" t="str">
        <f>IF(Matrix!AW61="Y", AW$1, IF(Matrix!AW61="O", "Optional: "&amp;""&amp;AW$1, ""))</f>
        <v/>
      </c>
      <c r="AX61" s="27" t="str">
        <f>IF(Matrix!AX61="Y", AX$1, IF(Matrix!AX61="O", "Optional: "&amp;""&amp;AX$1, ""))</f>
        <v/>
      </c>
      <c r="AY61" s="27" t="str">
        <f>IF(Matrix!AY61="Y", AY$1, IF(Matrix!AY61="E", "Group: "&amp;""&amp;AY$1, ""))</f>
        <v>EFT with Voided Check / Bank Letter</v>
      </c>
      <c r="AZ61" s="27" t="str">
        <f>IF(Matrix!AZ61="Y", AZ$1, IF(Matrix!AZ61="O", "Optional: "&amp;""&amp;AZ$1, ""))</f>
        <v/>
      </c>
      <c r="BA61" s="27" t="str">
        <f>IF(Matrix!BA61="Y", BA$1, IF(Matrix!BA61="O", "Optional: "&amp;""&amp;BA$1, ""))</f>
        <v/>
      </c>
      <c r="BB61" s="27" t="str">
        <f>IF(Matrix!BB61="Y", BB$1, IF(Matrix!BB61="O", "Optional: "&amp;""&amp;BB$1, ""))</f>
        <v/>
      </c>
      <c r="BC61" s="27" t="str">
        <f>IF(Matrix!BC61="Y", BC$1, IF(Matrix!BC61="O", "Optional: "&amp;""&amp;BC$1, IF(Matrix!BC61="R", "Groups Only: "&amp;""&amp;BC$1, "")))</f>
        <v>IRS Letter</v>
      </c>
      <c r="BD61" s="27" t="str">
        <f>IF(Matrix!BD61="Y", BD$1, IF(Matrix!BD61="O", "Optional: "&amp;""&amp;BD$1, ""))</f>
        <v/>
      </c>
      <c r="BE61" s="27" t="str">
        <f>IF(Matrix!BE61="Y", BE$1, IF(Matrix!BE61="O", "Optional: "&amp;""&amp;BE$1, IF(Matrix!BE61="C", Matrix!BZ61, "")))</f>
        <v/>
      </c>
      <c r="BF61" s="27" t="str">
        <f>IF(Matrix!BF61="Y", BF$1, IF(Matrix!BF61="O", "Optional: "&amp;""&amp;BF$1, ""))</f>
        <v/>
      </c>
      <c r="BG61" s="27" t="str">
        <f>IF(Matrix!BG61="Y", BG$1, IF(Matrix!BG61="O", "Optional: "&amp;""&amp;BG$1, ""))</f>
        <v/>
      </c>
      <c r="BH61" s="27" t="str">
        <f>IF(Matrix!BH61="Y", BH$1, IF(Matrix!BH61="O", "Optional: "&amp;""&amp;BH$1, ""))</f>
        <v/>
      </c>
      <c r="BI61" s="27" t="str">
        <f>IF(Matrix!BI61="Y", BI$1, IF(Matrix!BI61="O", "Optional: "&amp;""&amp;BI$1, IF(Matrix!BI61="E", "Individual: Must submit either ["&amp;""&amp;BI$1&amp;""&amp;"] or ["&amp;""&amp;AY$1&amp;"]"&amp;CHAR(10)&amp;"&gt;Individual within a Group: Must submit "&amp;""&amp;BI$1&amp;""&amp;CHAR(10)&amp;"&gt;Group: Optional: "&amp;BI$1, "")))</f>
        <v>Section IV Group Affiliation Form</v>
      </c>
      <c r="BJ61" s="27" t="str">
        <f>IF(Matrix!BJ61="Y", BJ$1, IF(Matrix!BJ61="O", "Optional: "&amp;""&amp;BJ$1, ""))</f>
        <v>Optional: Secretary of State DBA Document for Groups</v>
      </c>
      <c r="BK61" s="27" t="str">
        <f>IF(Matrix!BK61="Y", BK$1, IF(Matrix!BK61="O", "Optional: "&amp;""&amp;BK$1, ""))</f>
        <v/>
      </c>
      <c r="BL61" s="27" t="str">
        <f>IF(Matrix!BL61="Y", BL$1, IF(Matrix!BL61="O", "Optional: "&amp;""&amp;BL$1, ""))</f>
        <v/>
      </c>
      <c r="BM61" s="27" t="str">
        <f>IF(Matrix!BM61="Y", BM$1, IF(Matrix!BM61="O", "Optional: "&amp;""&amp;BM$1, ""))</f>
        <v>W9</v>
      </c>
      <c r="BN61" s="27" t="str">
        <f>Matrix!BN61</f>
        <v>Y</v>
      </c>
      <c r="BO61" s="29" t="str">
        <f>CONCATENATE(IF(OR(D61="E3",D61="FC"), "THIS IS NOT A STANDALONE SPECIALTY.  YOU MUST ENROLL IN AT LEAST ONE OTHER SPECIALTY IN ADDITION TO THIS."&amp;""&amp;CHAR(10)&amp;""&amp;CHAR(10),""),"You can choose to enroll using one of the following types: "&amp;""&amp;CHAR(10),IF(G61="A", "&gt;Atypical"&amp;""&amp;CHAR(10), ""),IF(H61="I", "&gt;Individual"&amp;""&amp;CHAR(10), ""),IF(I61="N", "&gt;Individual within a Group"&amp;""&amp;CHAR(10), ""),IF(J61="G", "&gt;Group"&amp;""&amp;CHAR(10), ""),CHAR(10),IF(BN61="Y", "You must be a Medicare Provider to apply with this type and specialty"&amp;""&amp;CHAR(10), ""),IF(BN61="Y", CHAR(10), ""),"You must submit the following documents: "&amp;""&amp;CHAR(10),IF(K61&lt;&gt;"", "&gt;"&amp;""&amp;K61&amp;""&amp;CHAR(10), ""), IF(L61&lt;&gt;"", "&gt;"&amp;""&amp;L61&amp;""&amp;CHAR(10), ""),IF(W61&lt;&gt;"", "&gt;"&amp;""&amp;W61&amp;""&amp;CHAR(10), ""),IF(N61&lt;&gt;"", "&gt;"&amp;""&amp;N61&amp;""&amp;CHAR(10), ""),IF(O61&lt;&gt;"", "&gt;"&amp;""&amp;O61&amp;""&amp;CHAR(10), ""),IF(M61&lt;&gt;"", "&gt;"&amp;""&amp;M61&amp;""&amp;CHAR(10), ""),IF(AI61&lt;&gt;"", "&gt;"&amp;""&amp;AI61&amp;""&amp;CHAR(10), ""),IF(P61&lt;&gt;"", "&gt;"&amp;""&amp;P61&amp;""&amp;CHAR(10), ""),IF(Q61&lt;&gt;"", "&gt;"&amp;""&amp;Q61&amp;""&amp;CHAR(10), ""),IF(R61&lt;&gt;"", "&gt;"&amp;""&amp;R61&amp;""&amp;CHAR(10), Search!C66),IF(S61&lt;&gt;"", "&gt;"&amp;""&amp;S61&amp;""&amp;CHAR(10), ""),IF(T61&lt;&gt;"", "&gt;"&amp;""&amp;T61&amp;""&amp;CHAR(10), ""),IF(U61&lt;&gt;"", "&gt;"&amp;""&amp;U61&amp;""&amp;CHAR(10), ""),IF(V61&lt;&gt;"", "&gt;"&amp;""&amp;V61&amp;""&amp;CHAR(10), ""),IF(X61&lt;&gt;"", "&gt;"&amp;""&amp;X61&amp;""&amp;CHAR(10), ""),IF(Y61&lt;&gt;"", "&gt;"&amp;""&amp;Y61&amp;""&amp;CHAR(10), ""),IF(AA61&lt;&gt;"", "&gt;"&amp;""&amp;AA61&amp;""&amp;CHAR(10), ""),IF(AB61&lt;&gt;"", "&gt;"&amp;""&amp;AB61&amp;""&amp;CHAR(10), ""),IF(AC61&lt;&gt;"", "&gt;"&amp;""&amp;AC61&amp;""&amp;CHAR(10), ""),IF(AD61&lt;&gt;"", "&gt;"&amp;""&amp;AD61&amp;""&amp;CHAR(10), ""),IF(AE61&lt;&gt;"", "&gt;"&amp;""&amp;AE61&amp;""&amp;CHAR(10), ""),IF(AF61&lt;&gt;"", "&gt;"&amp;""&amp;AF61&amp;""&amp;CHAR(10), ""),IF(AG61&lt;&gt;"", "&gt;"&amp;""&amp;AG61&amp;""&amp;CHAR(10), ""),IF(AH61&lt;&gt;"", "&gt;"&amp;""&amp;AH61&amp;""&amp;CHAR(10), ""),IF(AJ61&lt;&gt;"", "&gt;"&amp;""&amp;AJ61&amp;""&amp;CHAR(10), ""),IF(AK61&lt;&gt;"", "&gt;"&amp;""&amp;AK61&amp;""&amp;CHAR(10), ""),IF(AL61&lt;&gt;"", "&gt;"&amp;""&amp;AL61&amp;""&amp;CHAR(10), ""),IF(AM61&lt;&gt;"", "&gt;"&amp;""&amp;AM61&amp;""&amp;CHAR(10), ""),IF(AN61&lt;&gt;"", "&gt;"&amp;""&amp;AN61&amp;""&amp;CHAR(10), ""),IF(AP61&lt;&gt;"", "&gt;"&amp;""&amp;AP61&amp;""&amp;CHAR(10), ""),IF(AR61&lt;&gt;"", "&gt;"&amp;""&amp;AR61&amp;""&amp;CHAR(10), ""),IF(AS61&lt;&gt;"", "&gt;"&amp;""&amp;AS61&amp;""&amp;CHAR(10), ""),IF(AT61&lt;&gt;"", "&gt;"&amp;""&amp;AT61&amp;""&amp;CHAR(10), ""),IF(AV61&lt;&gt;"", "&gt;"&amp;""&amp;AV61&amp;""&amp;CHAR(10), ""),IF(AW61&lt;&gt;"", "&gt;"&amp;""&amp;AW61&amp;""&amp;CHAR(10), ""),IF(AX61&lt;&gt;"", "&gt;"&amp;""&amp;AX61&amp;""&amp;CHAR(10), ""),IF(AU61&lt;&gt;"", "&gt;"&amp;""&amp;AU61&amp;""&amp;CHAR(10), ""),IF(AZ61&lt;&gt;"", "&gt;"&amp;""&amp;AZ61&amp;""&amp;CHAR(10), ""),IF(BA61&lt;&gt;"", "&gt;"&amp;""&amp;BA61&amp;""&amp;CHAR(10), ""),IF(BB61&lt;&gt;"", "&gt;"&amp;""&amp;BB61&amp;""&amp;CHAR(10), ""),IF(BC61&lt;&gt;"", "&gt;"&amp;""&amp;BC61&amp;""&amp;CHAR(10), ""),IF(BD61&lt;&gt;"", "&gt;"&amp;""&amp;BD61&amp;""&amp;CHAR(10), ""),IF(BG61&lt;&gt;"", "&gt;"&amp;""&amp;BG61&amp;""&amp;CHAR(10), ""),IF(BE61&lt;&gt;"", "&gt;"&amp;""&amp;BE61&amp;""&amp;CHAR(10), ""),IF(BF61&lt;&gt;"", "&gt;"&amp;""&amp;BF61&amp;""&amp;CHAR(10), ""),IF(BH61&lt;&gt;"", "&gt;"&amp;""&amp;BH61&amp;""&amp;CHAR(10), ""),IF(BI61&lt;&gt;"", "&gt;"&amp;""&amp;BI61&amp;""&amp;CHAR(10), ""),IF(BJ61&lt;&gt;"", "&gt;"&amp;""&amp;BJ61&amp;""&amp;CHAR(10), ""),IF(BK61&lt;&gt;"", "&gt;"&amp;""&amp;BK61&amp;""&amp;CHAR(10), ""),IF(BL61&lt;&gt;"", "&gt;"&amp;""&amp;BL61&amp;""&amp;CHAR(10), ""),IF(AY61&lt;&gt;"", "&gt;"&amp;""&amp;AY61&amp;""&amp;CHAR(10), ""),IF(BM61&lt;&gt;"", "&gt;"&amp;""&amp;BM61,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2" spans="1:67" ht="22.35" customHeight="1" x14ac:dyDescent="0.25">
      <c r="A62" s="27" t="str">
        <f>Matrix!A62</f>
        <v>0213</v>
      </c>
      <c r="B62" s="27" t="str">
        <f>Matrix!B62</f>
        <v>02</v>
      </c>
      <c r="C62" s="27" t="str">
        <f>Matrix!C62</f>
        <v>Physician, MD (Group)</v>
      </c>
      <c r="D62" s="27" t="str">
        <f>Matrix!D62</f>
        <v>13</v>
      </c>
      <c r="E62" s="27" t="str">
        <f>Matrix!E62</f>
        <v>Neurology</v>
      </c>
      <c r="F62" s="27" t="str">
        <f>Matrix!F62</f>
        <v>BF</v>
      </c>
      <c r="G62" s="27" t="str">
        <f>Matrix!G62</f>
        <v>X</v>
      </c>
      <c r="H62" s="27" t="str">
        <f>Matrix!H62</f>
        <v>X</v>
      </c>
      <c r="I62" s="27" t="str">
        <f>Matrix!I62</f>
        <v>X</v>
      </c>
      <c r="J62" s="27" t="str">
        <f>Matrix!J62</f>
        <v>G</v>
      </c>
      <c r="K62" s="27" t="str">
        <f>IF(Matrix!K62="Y", K$1, IF(Matrix!K62="O", "Optional: "&amp;""&amp;K$1, IF(Matrix!K62="C", Table1[[#This Row],[Clarifying Text for Attachment and Checklist
]], "")))</f>
        <v/>
      </c>
      <c r="L62" s="27" t="str">
        <f>IF(Matrix!L62="Y", L$1, IF(Matrix!L62="O", "Optional: "&amp;""&amp;L$1, ""))</f>
        <v/>
      </c>
      <c r="M62" s="27" t="str">
        <f>IF(Matrix!M62="Y", M$1, IF(Matrix!M62="O", "Optional: "&amp;""&amp;M$1, ""))</f>
        <v/>
      </c>
      <c r="N62" s="27" t="str">
        <f>IF(Matrix!N62="Y", N$1, IF(Matrix!N62="O", "Optional: "&amp;""&amp;N$1, ""))</f>
        <v/>
      </c>
      <c r="O62" s="27" t="str">
        <f>IF(Matrix!O62="Y", O$1, IF(Matrix!O62="O", "Optional: "&amp;""&amp;O$1, ""))</f>
        <v/>
      </c>
      <c r="P62" s="27" t="str">
        <f>IF(Matrix!P62="Y", P$1, IF(Matrix!P62="O", "Optional: "&amp;""&amp;P$1, ""))</f>
        <v/>
      </c>
      <c r="Q62" s="27" t="str">
        <f>IF(Matrix!Q62="Y", Q$1, IF(Matrix!Q62="O", "Optional: "&amp;""&amp;Q$1, ""))</f>
        <v/>
      </c>
      <c r="R62" s="27" t="str">
        <f>IF(Matrix!R62="Y", R$1, IF(Matrix!R62="O", "Optional: "&amp;""&amp;R$1, ""))</f>
        <v/>
      </c>
      <c r="S62" s="27" t="str">
        <f>IF(Matrix!S62="Y", S$1, IF(Matrix!S62="O", "Optional: "&amp;""&amp;S$1, ""))</f>
        <v/>
      </c>
      <c r="T62" s="27" t="str">
        <f>IF(Matrix!T62="Y", T$1, IF(Matrix!T62="O", "Optional: "&amp;""&amp;T$1, ""))</f>
        <v/>
      </c>
      <c r="U62" s="27" t="str">
        <f>IF(Matrix!U62="Y", U$1, IF(Matrix!U62="O", "Optional: "&amp;""&amp;U$1, ""))</f>
        <v/>
      </c>
      <c r="V62" s="27" t="str">
        <f>IF(Matrix!V62="Y", V$1, IF(Matrix!V62="O", "Optional: "&amp;""&amp;V$1, ""))</f>
        <v/>
      </c>
      <c r="W62" s="27" t="str">
        <f>IF(Matrix!W62="Y", W$1, IF(Matrix!W62="O", "Optional: "&amp;""&amp;W$1, ""))</f>
        <v/>
      </c>
      <c r="X62" s="27" t="str">
        <f>IF(Matrix!X62="Y", X$1, IF(Matrix!X62="O", "Optional: "&amp;""&amp;X$1, ""))</f>
        <v/>
      </c>
      <c r="Y62" s="27" t="str">
        <f>IF(Matrix!Y62="Y", Y$1, IF(Matrix!Y62="O", "Optional: "&amp;""&amp;Y$1, ""))</f>
        <v/>
      </c>
      <c r="AA62" s="27" t="str">
        <f>IF(Matrix!AA62="Y", AA$1, IF(Matrix!AA62="O", "Optional: "&amp;""&amp;AA$1, ""))</f>
        <v/>
      </c>
      <c r="AB62" s="27" t="str">
        <f>IF(Matrix!AB62="Y", AB$1, IF(Matrix!AB62="O", "Optional: "&amp;""&amp;AB$1, ""))</f>
        <v/>
      </c>
      <c r="AC62" s="27" t="str">
        <f>IF(Matrix!AC62="Y", AC$1, IF(Matrix!AC62="O", "Optional: "&amp;""&amp;AC$1, ""))</f>
        <v/>
      </c>
      <c r="AD62" s="27" t="str">
        <f>IF(Matrix!AD62="Y", AD$1, IF(Matrix!AD62="O", "Optional: "&amp;""&amp;AD$1, ""))</f>
        <v/>
      </c>
      <c r="AE62" s="27" t="str">
        <f>IF(Matrix!AE62="Y", AE$1, IF(Matrix!AE62="O", "Optional: "&amp;""&amp;AE$1, ""))</f>
        <v/>
      </c>
      <c r="AF62" s="27" t="str">
        <f>IF(Matrix!AF62="Y", AF$1, IF(Matrix!AF62="O", "Optional: "&amp;""&amp;AF$1, ""))</f>
        <v/>
      </c>
      <c r="AG62" s="27" t="str">
        <f>IF(Matrix!AG62="Y", AG$1, IF(Matrix!AG62="O", "Optional: "&amp;""&amp;AG$1, ""))</f>
        <v/>
      </c>
      <c r="AH62" s="27" t="str">
        <f>IF(Matrix!AH62="Y", AH$1, IF(Matrix!AH62="O", "Optional: "&amp;""&amp;AH$1, ""))</f>
        <v/>
      </c>
      <c r="AI62" s="27" t="str">
        <f>IF(Matrix!AI62="Y", AI$1, IF(Matrix!AI62="O", "Optional: "&amp;""&amp;AI$1, ""))</f>
        <v/>
      </c>
      <c r="AJ62" s="27" t="str">
        <f>IF(Matrix!AJ62="Y", AJ$1, IF(Matrix!AJ62="O", "Optional: "&amp;""&amp;AJ$1, ""))</f>
        <v/>
      </c>
      <c r="AK62" s="27" t="str">
        <f>IF(Matrix!AK62="Y", AK$1, IF(Matrix!AK62="O", "Optional: "&amp;""&amp;AK$1, ""))</f>
        <v/>
      </c>
      <c r="AL62" s="27" t="str">
        <f>IF(Matrix!AL62="Y", AL$1, IF(Matrix!AL62="O", "Optional: "&amp;""&amp;AL$1, ""))</f>
        <v/>
      </c>
      <c r="AM62" s="27" t="str">
        <f>IF(Matrix!AM62="Y", AM$1, IF(Matrix!AM62="O", "Optional: "&amp;""&amp;AM$1, ""))</f>
        <v/>
      </c>
      <c r="AN62" s="27" t="str">
        <f>IF(Matrix!AN62="Y", AN$1, IF(Matrix!AN62="O", "Optional: "&amp;""&amp;AN$1, ""))</f>
        <v/>
      </c>
      <c r="AO62" s="27" t="str">
        <f>IF(Matrix!AO62="Y", AO$1, IF(Matrix!AO62="O", "Optional: "&amp;""&amp;AO$1, ""))</f>
        <v/>
      </c>
      <c r="AP62" s="27" t="str">
        <f>IF(Matrix!AP62="Y", AP$1, IF(Matrix!AP62="O", "Optional: "&amp;""&amp;AP$1, ""))</f>
        <v/>
      </c>
      <c r="AR62" s="27" t="str">
        <f>IF(Matrix!AR62="Y", AR$1, IF(Matrix!AR62="O", "Optional: "&amp;""&amp;AR$1, ""))</f>
        <v/>
      </c>
      <c r="AS62" s="27" t="str">
        <f>IF(Matrix!AS62="Y", AS$1, IF(Matrix!AS62="O", "Optional: "&amp;""&amp;AS$1, ""))</f>
        <v/>
      </c>
      <c r="AT62" s="27" t="str">
        <f>IF(Matrix!AT62="Y", AT$1, IF(Matrix!AT62="C", AT$1&amp;""&amp;": Required for all groups who use a Board of Directors", ""))</f>
        <v>Board of Directors: Required for all groups who use a Board of Directors</v>
      </c>
      <c r="AU62" s="27" t="str">
        <f>IF(Matrix!AU62="Y", AU$1, IF(Matrix!AU62="O", "Optional: "&amp;""&amp;AU$1, ""))</f>
        <v/>
      </c>
      <c r="AW62" s="27" t="str">
        <f>IF(Matrix!AW62="Y", AW$1, IF(Matrix!AW62="O", "Optional: "&amp;""&amp;AW$1, ""))</f>
        <v/>
      </c>
      <c r="AX62" s="27" t="str">
        <f>IF(Matrix!AX62="Y", AX$1, IF(Matrix!AX62="O", "Optional: "&amp;""&amp;AX$1, ""))</f>
        <v/>
      </c>
      <c r="AY62" s="27" t="str">
        <f>IF(Matrix!AY62="Y", AY$1, IF(Matrix!AY62="E", "Group: "&amp;""&amp;AY$1, ""))</f>
        <v>EFT with Voided Check / Bank Letter</v>
      </c>
      <c r="AZ62" s="27" t="str">
        <f>IF(Matrix!AZ62="Y", AZ$1, IF(Matrix!AZ62="O", "Optional: "&amp;""&amp;AZ$1, ""))</f>
        <v/>
      </c>
      <c r="BA62" s="27" t="str">
        <f>IF(Matrix!BA62="Y", BA$1, IF(Matrix!BA62="O", "Optional: "&amp;""&amp;BA$1, ""))</f>
        <v/>
      </c>
      <c r="BB62" s="27" t="str">
        <f>IF(Matrix!BB62="Y", BB$1, IF(Matrix!BB62="O", "Optional: "&amp;""&amp;BB$1, ""))</f>
        <v/>
      </c>
      <c r="BC62" s="27" t="str">
        <f>IF(Matrix!BC62="Y", BC$1, IF(Matrix!BC62="O", "Optional: "&amp;""&amp;BC$1, IF(Matrix!BC62="R", "Groups Only: "&amp;""&amp;BC$1, "")))</f>
        <v>IRS Letter</v>
      </c>
      <c r="BD62" s="27" t="str">
        <f>IF(Matrix!BD62="Y", BD$1, IF(Matrix!BD62="O", "Optional: "&amp;""&amp;BD$1, ""))</f>
        <v/>
      </c>
      <c r="BE62" s="27" t="str">
        <f>IF(Matrix!BE62="Y", BE$1, IF(Matrix!BE62="O", "Optional: "&amp;""&amp;BE$1, IF(Matrix!BE62="C", Matrix!BZ62, "")))</f>
        <v/>
      </c>
      <c r="BF62" s="27" t="str">
        <f>IF(Matrix!BF62="Y", BF$1, IF(Matrix!BF62="O", "Optional: "&amp;""&amp;BF$1, ""))</f>
        <v/>
      </c>
      <c r="BG62" s="27" t="str">
        <f>IF(Matrix!BG62="Y", BG$1, IF(Matrix!BG62="O", "Optional: "&amp;""&amp;BG$1, ""))</f>
        <v/>
      </c>
      <c r="BH62" s="27" t="str">
        <f>IF(Matrix!BH62="Y", BH$1, IF(Matrix!BH62="O", "Optional: "&amp;""&amp;BH$1, ""))</f>
        <v/>
      </c>
      <c r="BI62" s="27" t="str">
        <f>IF(Matrix!BI62="Y", BI$1, IF(Matrix!BI62="O", "Optional: "&amp;""&amp;BI$1, IF(Matrix!BI62="E", "Individual: Must submit either ["&amp;""&amp;BI$1&amp;""&amp;"] or ["&amp;""&amp;AY$1&amp;"]"&amp;CHAR(10)&amp;"&gt;Individual within a Group: Must submit "&amp;""&amp;BI$1&amp;""&amp;CHAR(10)&amp;"&gt;Group: Optional: "&amp;BI$1, "")))</f>
        <v>Section IV Group Affiliation Form</v>
      </c>
      <c r="BJ62" s="27" t="str">
        <f>IF(Matrix!BJ62="Y", BJ$1, IF(Matrix!BJ62="O", "Optional: "&amp;""&amp;BJ$1, ""))</f>
        <v>Optional: Secretary of State DBA Document for Groups</v>
      </c>
      <c r="BK62" s="27" t="str">
        <f>IF(Matrix!BK62="Y", BK$1, IF(Matrix!BK62="O", "Optional: "&amp;""&amp;BK$1, ""))</f>
        <v/>
      </c>
      <c r="BL62" s="27" t="str">
        <f>IF(Matrix!BL62="Y", BL$1, IF(Matrix!BL62="O", "Optional: "&amp;""&amp;BL$1, ""))</f>
        <v/>
      </c>
      <c r="BM62" s="27" t="str">
        <f>IF(Matrix!BM62="Y", BM$1, IF(Matrix!BM62="O", "Optional: "&amp;""&amp;BM$1, ""))</f>
        <v>W9</v>
      </c>
      <c r="BN62" s="27" t="str">
        <f>Matrix!BN62</f>
        <v>Y</v>
      </c>
      <c r="BO62" s="29" t="str">
        <f>CONCATENATE(IF(OR(D62="E3",D62="FC"), "THIS IS NOT A STANDALONE SPECIALTY.  YOU MUST ENROLL IN AT LEAST ONE OTHER SPECIALTY IN ADDITION TO THIS."&amp;""&amp;CHAR(10)&amp;""&amp;CHAR(10),""),"You can choose to enroll using one of the following types: "&amp;""&amp;CHAR(10),IF(G62="A", "&gt;Atypical"&amp;""&amp;CHAR(10), ""),IF(H62="I", "&gt;Individual"&amp;""&amp;CHAR(10), ""),IF(I62="N", "&gt;Individual within a Group"&amp;""&amp;CHAR(10), ""),IF(J62="G", "&gt;Group"&amp;""&amp;CHAR(10), ""),CHAR(10),IF(BN62="Y", "You must be a Medicare Provider to apply with this type and specialty"&amp;""&amp;CHAR(10), ""),IF(BN62="Y", CHAR(10), ""),"You must submit the following documents: "&amp;""&amp;CHAR(10),IF(K62&lt;&gt;"", "&gt;"&amp;""&amp;K62&amp;""&amp;CHAR(10), ""), IF(L62&lt;&gt;"", "&gt;"&amp;""&amp;L62&amp;""&amp;CHAR(10), ""),IF(W62&lt;&gt;"", "&gt;"&amp;""&amp;W62&amp;""&amp;CHAR(10), ""),IF(N62&lt;&gt;"", "&gt;"&amp;""&amp;N62&amp;""&amp;CHAR(10), ""),IF(O62&lt;&gt;"", "&gt;"&amp;""&amp;O62&amp;""&amp;CHAR(10), ""),IF(M62&lt;&gt;"", "&gt;"&amp;""&amp;M62&amp;""&amp;CHAR(10), ""),IF(AI62&lt;&gt;"", "&gt;"&amp;""&amp;AI62&amp;""&amp;CHAR(10), ""),IF(P62&lt;&gt;"", "&gt;"&amp;""&amp;P62&amp;""&amp;CHAR(10), ""),IF(Q62&lt;&gt;"", "&gt;"&amp;""&amp;Q62&amp;""&amp;CHAR(10), ""),IF(R62&lt;&gt;"", "&gt;"&amp;""&amp;R62&amp;""&amp;CHAR(10), Search!C67),IF(S62&lt;&gt;"", "&gt;"&amp;""&amp;S62&amp;""&amp;CHAR(10), ""),IF(T62&lt;&gt;"", "&gt;"&amp;""&amp;T62&amp;""&amp;CHAR(10), ""),IF(U62&lt;&gt;"", "&gt;"&amp;""&amp;U62&amp;""&amp;CHAR(10), ""),IF(V62&lt;&gt;"", "&gt;"&amp;""&amp;V62&amp;""&amp;CHAR(10), ""),IF(X62&lt;&gt;"", "&gt;"&amp;""&amp;X62&amp;""&amp;CHAR(10), ""),IF(Y62&lt;&gt;"", "&gt;"&amp;""&amp;Y62&amp;""&amp;CHAR(10), ""),IF(AA62&lt;&gt;"", "&gt;"&amp;""&amp;AA62&amp;""&amp;CHAR(10), ""),IF(AB62&lt;&gt;"", "&gt;"&amp;""&amp;AB62&amp;""&amp;CHAR(10), ""),IF(AC62&lt;&gt;"", "&gt;"&amp;""&amp;AC62&amp;""&amp;CHAR(10), ""),IF(AD62&lt;&gt;"", "&gt;"&amp;""&amp;AD62&amp;""&amp;CHAR(10), ""),IF(AE62&lt;&gt;"", "&gt;"&amp;""&amp;AE62&amp;""&amp;CHAR(10), ""),IF(AF62&lt;&gt;"", "&gt;"&amp;""&amp;AF62&amp;""&amp;CHAR(10), ""),IF(AG62&lt;&gt;"", "&gt;"&amp;""&amp;AG62&amp;""&amp;CHAR(10), ""),IF(AH62&lt;&gt;"", "&gt;"&amp;""&amp;AH62&amp;""&amp;CHAR(10), ""),IF(AJ62&lt;&gt;"", "&gt;"&amp;""&amp;AJ62&amp;""&amp;CHAR(10), ""),IF(AK62&lt;&gt;"", "&gt;"&amp;""&amp;AK62&amp;""&amp;CHAR(10), ""),IF(AL62&lt;&gt;"", "&gt;"&amp;""&amp;AL62&amp;""&amp;CHAR(10), ""),IF(AM62&lt;&gt;"", "&gt;"&amp;""&amp;AM62&amp;""&amp;CHAR(10), ""),IF(AN62&lt;&gt;"", "&gt;"&amp;""&amp;AN62&amp;""&amp;CHAR(10), ""),IF(AP62&lt;&gt;"", "&gt;"&amp;""&amp;AP62&amp;""&amp;CHAR(10), ""),IF(AR62&lt;&gt;"", "&gt;"&amp;""&amp;AR62&amp;""&amp;CHAR(10), ""),IF(AS62&lt;&gt;"", "&gt;"&amp;""&amp;AS62&amp;""&amp;CHAR(10), ""),IF(AT62&lt;&gt;"", "&gt;"&amp;""&amp;AT62&amp;""&amp;CHAR(10), ""),IF(AV62&lt;&gt;"", "&gt;"&amp;""&amp;AV62&amp;""&amp;CHAR(10), ""),IF(AW62&lt;&gt;"", "&gt;"&amp;""&amp;AW62&amp;""&amp;CHAR(10), ""),IF(AX62&lt;&gt;"", "&gt;"&amp;""&amp;AX62&amp;""&amp;CHAR(10), ""),IF(AU62&lt;&gt;"", "&gt;"&amp;""&amp;AU62&amp;""&amp;CHAR(10), ""),IF(AZ62&lt;&gt;"", "&gt;"&amp;""&amp;AZ62&amp;""&amp;CHAR(10), ""),IF(BA62&lt;&gt;"", "&gt;"&amp;""&amp;BA62&amp;""&amp;CHAR(10), ""),IF(BB62&lt;&gt;"", "&gt;"&amp;""&amp;BB62&amp;""&amp;CHAR(10), ""),IF(BC62&lt;&gt;"", "&gt;"&amp;""&amp;BC62&amp;""&amp;CHAR(10), ""),IF(BD62&lt;&gt;"", "&gt;"&amp;""&amp;BD62&amp;""&amp;CHAR(10), ""),IF(BG62&lt;&gt;"", "&gt;"&amp;""&amp;BG62&amp;""&amp;CHAR(10), ""),IF(BE62&lt;&gt;"", "&gt;"&amp;""&amp;BE62&amp;""&amp;CHAR(10), ""),IF(BF62&lt;&gt;"", "&gt;"&amp;""&amp;BF62&amp;""&amp;CHAR(10), ""),IF(BH62&lt;&gt;"", "&gt;"&amp;""&amp;BH62&amp;""&amp;CHAR(10), ""),IF(BI62&lt;&gt;"", "&gt;"&amp;""&amp;BI62&amp;""&amp;CHAR(10), ""),IF(BJ62&lt;&gt;"", "&gt;"&amp;""&amp;BJ62&amp;""&amp;CHAR(10), ""),IF(BK62&lt;&gt;"", "&gt;"&amp;""&amp;BK62&amp;""&amp;CHAR(10), ""),IF(BL62&lt;&gt;"", "&gt;"&amp;""&amp;BL62&amp;""&amp;CHAR(10), ""),IF(AY62&lt;&gt;"", "&gt;"&amp;""&amp;AY62&amp;""&amp;CHAR(10), ""),IF(BM62&lt;&gt;"", "&gt;"&amp;""&amp;BM62,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3" spans="1:67" ht="22.35" customHeight="1" x14ac:dyDescent="0.25">
      <c r="A63" s="27" t="str">
        <f>Matrix!A63</f>
        <v>0214</v>
      </c>
      <c r="B63" s="27" t="str">
        <f>Matrix!B63</f>
        <v>02</v>
      </c>
      <c r="C63" s="27" t="str">
        <f>Matrix!C63</f>
        <v>Physician, MD (Group)</v>
      </c>
      <c r="D63" s="27" t="str">
        <f>Matrix!D63</f>
        <v>14</v>
      </c>
      <c r="E63" s="27" t="str">
        <f>Matrix!E63</f>
        <v>Surgery, Neurological</v>
      </c>
      <c r="F63" s="27" t="str">
        <f>Matrix!F63</f>
        <v>BF</v>
      </c>
      <c r="G63" s="27" t="str">
        <f>Matrix!G63</f>
        <v>X</v>
      </c>
      <c r="H63" s="27" t="str">
        <f>Matrix!H63</f>
        <v>X</v>
      </c>
      <c r="I63" s="27" t="str">
        <f>Matrix!I63</f>
        <v>X</v>
      </c>
      <c r="J63" s="27" t="str">
        <f>Matrix!J63</f>
        <v>G</v>
      </c>
      <c r="K63" s="27" t="str">
        <f>IF(Matrix!K63="Y", K$1, IF(Matrix!K63="O", "Optional: "&amp;""&amp;K$1, IF(Matrix!K63="C", Table1[[#This Row],[Clarifying Text for Attachment and Checklist
]], "")))</f>
        <v/>
      </c>
      <c r="L63" s="27" t="str">
        <f>IF(Matrix!L63="Y", L$1, IF(Matrix!L63="O", "Optional: "&amp;""&amp;L$1, ""))</f>
        <v/>
      </c>
      <c r="M63" s="27" t="str">
        <f>IF(Matrix!M63="Y", M$1, IF(Matrix!M63="O", "Optional: "&amp;""&amp;M$1, ""))</f>
        <v/>
      </c>
      <c r="N63" s="27" t="str">
        <f>IF(Matrix!N63="Y", N$1, IF(Matrix!N63="O", "Optional: "&amp;""&amp;N$1, ""))</f>
        <v/>
      </c>
      <c r="O63" s="27" t="str">
        <f>IF(Matrix!O63="Y", O$1, IF(Matrix!O63="O", "Optional: "&amp;""&amp;O$1, ""))</f>
        <v/>
      </c>
      <c r="P63" s="27" t="str">
        <f>IF(Matrix!P63="Y", P$1, IF(Matrix!P63="O", "Optional: "&amp;""&amp;P$1, ""))</f>
        <v/>
      </c>
      <c r="Q63" s="27" t="str">
        <f>IF(Matrix!Q63="Y", Q$1, IF(Matrix!Q63="O", "Optional: "&amp;""&amp;Q$1, ""))</f>
        <v/>
      </c>
      <c r="R63" s="27" t="str">
        <f>IF(Matrix!R63="Y", R$1, IF(Matrix!R63="O", "Optional: "&amp;""&amp;R$1, ""))</f>
        <v/>
      </c>
      <c r="S63" s="27" t="str">
        <f>IF(Matrix!S63="Y", S$1, IF(Matrix!S63="O", "Optional: "&amp;""&amp;S$1, ""))</f>
        <v/>
      </c>
      <c r="T63" s="27" t="str">
        <f>IF(Matrix!T63="Y", T$1, IF(Matrix!T63="O", "Optional: "&amp;""&amp;T$1, ""))</f>
        <v/>
      </c>
      <c r="U63" s="27" t="str">
        <f>IF(Matrix!U63="Y", U$1, IF(Matrix!U63="O", "Optional: "&amp;""&amp;U$1, ""))</f>
        <v/>
      </c>
      <c r="V63" s="27" t="str">
        <f>IF(Matrix!V63="Y", V$1, IF(Matrix!V63="O", "Optional: "&amp;""&amp;V$1, ""))</f>
        <v/>
      </c>
      <c r="W63" s="27" t="str">
        <f>IF(Matrix!W63="Y", W$1, IF(Matrix!W63="O", "Optional: "&amp;""&amp;W$1, ""))</f>
        <v/>
      </c>
      <c r="X63" s="27" t="str">
        <f>IF(Matrix!X63="Y", X$1, IF(Matrix!X63="O", "Optional: "&amp;""&amp;X$1, ""))</f>
        <v/>
      </c>
      <c r="Y63" s="27" t="str">
        <f>IF(Matrix!Y63="Y", Y$1, IF(Matrix!Y63="O", "Optional: "&amp;""&amp;Y$1, ""))</f>
        <v/>
      </c>
      <c r="AA63" s="27" t="str">
        <f>IF(Matrix!AA63="Y", AA$1, IF(Matrix!AA63="O", "Optional: "&amp;""&amp;AA$1, ""))</f>
        <v/>
      </c>
      <c r="AB63" s="27" t="str">
        <f>IF(Matrix!AB63="Y", AB$1, IF(Matrix!AB63="O", "Optional: "&amp;""&amp;AB$1, ""))</f>
        <v/>
      </c>
      <c r="AC63" s="27" t="str">
        <f>IF(Matrix!AC63="Y", AC$1, IF(Matrix!AC63="O", "Optional: "&amp;""&amp;AC$1, ""))</f>
        <v/>
      </c>
      <c r="AD63" s="27" t="str">
        <f>IF(Matrix!AD63="Y", AD$1, IF(Matrix!AD63="O", "Optional: "&amp;""&amp;AD$1, ""))</f>
        <v/>
      </c>
      <c r="AE63" s="27" t="str">
        <f>IF(Matrix!AE63="Y", AE$1, IF(Matrix!AE63="O", "Optional: "&amp;""&amp;AE$1, ""))</f>
        <v/>
      </c>
      <c r="AF63" s="27" t="str">
        <f>IF(Matrix!AF63="Y", AF$1, IF(Matrix!AF63="O", "Optional: "&amp;""&amp;AF$1, ""))</f>
        <v/>
      </c>
      <c r="AG63" s="27" t="str">
        <f>IF(Matrix!AG63="Y", AG$1, IF(Matrix!AG63="O", "Optional: "&amp;""&amp;AG$1, ""))</f>
        <v/>
      </c>
      <c r="AH63" s="27" t="str">
        <f>IF(Matrix!AH63="Y", AH$1, IF(Matrix!AH63="O", "Optional: "&amp;""&amp;AH$1, ""))</f>
        <v/>
      </c>
      <c r="AI63" s="27" t="str">
        <f>IF(Matrix!AI63="Y", AI$1, IF(Matrix!AI63="O", "Optional: "&amp;""&amp;AI$1, ""))</f>
        <v/>
      </c>
      <c r="AJ63" s="27" t="str">
        <f>IF(Matrix!AJ63="Y", AJ$1, IF(Matrix!AJ63="O", "Optional: "&amp;""&amp;AJ$1, ""))</f>
        <v/>
      </c>
      <c r="AK63" s="27" t="str">
        <f>IF(Matrix!AK63="Y", AK$1, IF(Matrix!AK63="O", "Optional: "&amp;""&amp;AK$1, ""))</f>
        <v/>
      </c>
      <c r="AL63" s="27" t="str">
        <f>IF(Matrix!AL63="Y", AL$1, IF(Matrix!AL63="O", "Optional: "&amp;""&amp;AL$1, ""))</f>
        <v/>
      </c>
      <c r="AM63" s="27" t="str">
        <f>IF(Matrix!AM63="Y", AM$1, IF(Matrix!AM63="O", "Optional: "&amp;""&amp;AM$1, ""))</f>
        <v/>
      </c>
      <c r="AN63" s="27" t="str">
        <f>IF(Matrix!AN63="Y", AN$1, IF(Matrix!AN63="O", "Optional: "&amp;""&amp;AN$1, ""))</f>
        <v/>
      </c>
      <c r="AO63" s="27" t="str">
        <f>IF(Matrix!AO63="Y", AO$1, IF(Matrix!AO63="O", "Optional: "&amp;""&amp;AO$1, ""))</f>
        <v/>
      </c>
      <c r="AP63" s="27" t="str">
        <f>IF(Matrix!AP63="Y", AP$1, IF(Matrix!AP63="O", "Optional: "&amp;""&amp;AP$1, ""))</f>
        <v/>
      </c>
      <c r="AR63" s="27" t="str">
        <f>IF(Matrix!AR63="Y", AR$1, IF(Matrix!AR63="O", "Optional: "&amp;""&amp;AR$1, ""))</f>
        <v/>
      </c>
      <c r="AS63" s="27" t="str">
        <f>IF(Matrix!AS63="Y", AS$1, IF(Matrix!AS63="O", "Optional: "&amp;""&amp;AS$1, ""))</f>
        <v/>
      </c>
      <c r="AT63" s="27" t="str">
        <f>IF(Matrix!AT63="Y", AT$1, IF(Matrix!AT63="C", AT$1&amp;""&amp;": Required for all groups who use a Board of Directors", ""))</f>
        <v>Board of Directors: Required for all groups who use a Board of Directors</v>
      </c>
      <c r="AU63" s="27" t="str">
        <f>IF(Matrix!AU63="Y", AU$1, IF(Matrix!AU63="O", "Optional: "&amp;""&amp;AU$1, ""))</f>
        <v/>
      </c>
      <c r="AW63" s="27" t="str">
        <f>IF(Matrix!AW63="Y", AW$1, IF(Matrix!AW63="O", "Optional: "&amp;""&amp;AW$1, ""))</f>
        <v/>
      </c>
      <c r="AX63" s="27" t="str">
        <f>IF(Matrix!AX63="Y", AX$1, IF(Matrix!AX63="O", "Optional: "&amp;""&amp;AX$1, ""))</f>
        <v/>
      </c>
      <c r="AY63" s="27" t="str">
        <f>IF(Matrix!AY63="Y", AY$1, IF(Matrix!AY63="E", "Group: "&amp;""&amp;AY$1, ""))</f>
        <v>EFT with Voided Check / Bank Letter</v>
      </c>
      <c r="AZ63" s="27" t="str">
        <f>IF(Matrix!AZ63="Y", AZ$1, IF(Matrix!AZ63="O", "Optional: "&amp;""&amp;AZ$1, ""))</f>
        <v/>
      </c>
      <c r="BA63" s="27" t="str">
        <f>IF(Matrix!BA63="Y", BA$1, IF(Matrix!BA63="O", "Optional: "&amp;""&amp;BA$1, ""))</f>
        <v/>
      </c>
      <c r="BB63" s="27" t="str">
        <f>IF(Matrix!BB63="Y", BB$1, IF(Matrix!BB63="O", "Optional: "&amp;""&amp;BB$1, ""))</f>
        <v/>
      </c>
      <c r="BC63" s="27" t="str">
        <f>IF(Matrix!BC63="Y", BC$1, IF(Matrix!BC63="O", "Optional: "&amp;""&amp;BC$1, IF(Matrix!BC63="R", "Groups Only: "&amp;""&amp;BC$1, "")))</f>
        <v>IRS Letter</v>
      </c>
      <c r="BD63" s="27" t="str">
        <f>IF(Matrix!BD63="Y", BD$1, IF(Matrix!BD63="O", "Optional: "&amp;""&amp;BD$1, ""))</f>
        <v/>
      </c>
      <c r="BE63" s="27" t="str">
        <f>IF(Matrix!BE63="Y", BE$1, IF(Matrix!BE63="O", "Optional: "&amp;""&amp;BE$1, IF(Matrix!BE63="C", Matrix!BZ63, "")))</f>
        <v/>
      </c>
      <c r="BF63" s="27" t="str">
        <f>IF(Matrix!BF63="Y", BF$1, IF(Matrix!BF63="O", "Optional: "&amp;""&amp;BF$1, ""))</f>
        <v/>
      </c>
      <c r="BG63" s="27" t="str">
        <f>IF(Matrix!BG63="Y", BG$1, IF(Matrix!BG63="O", "Optional: "&amp;""&amp;BG$1, ""))</f>
        <v/>
      </c>
      <c r="BH63" s="27" t="str">
        <f>IF(Matrix!BH63="Y", BH$1, IF(Matrix!BH63="O", "Optional: "&amp;""&amp;BH$1, ""))</f>
        <v/>
      </c>
      <c r="BI63" s="27" t="str">
        <f>IF(Matrix!BI63="Y", BI$1, IF(Matrix!BI63="O", "Optional: "&amp;""&amp;BI$1, IF(Matrix!BI63="E", "Individual: Must submit either ["&amp;""&amp;BI$1&amp;""&amp;"] or ["&amp;""&amp;AY$1&amp;"]"&amp;CHAR(10)&amp;"&gt;Individual within a Group: Must submit "&amp;""&amp;BI$1&amp;""&amp;CHAR(10)&amp;"&gt;Group: Optional: "&amp;BI$1, "")))</f>
        <v>Section IV Group Affiliation Form</v>
      </c>
      <c r="BJ63" s="27" t="str">
        <f>IF(Matrix!BJ63="Y", BJ$1, IF(Matrix!BJ63="O", "Optional: "&amp;""&amp;BJ$1, ""))</f>
        <v>Optional: Secretary of State DBA Document for Groups</v>
      </c>
      <c r="BK63" s="27" t="str">
        <f>IF(Matrix!BK63="Y", BK$1, IF(Matrix!BK63="O", "Optional: "&amp;""&amp;BK$1, ""))</f>
        <v/>
      </c>
      <c r="BL63" s="27" t="str">
        <f>IF(Matrix!BL63="Y", BL$1, IF(Matrix!BL63="O", "Optional: "&amp;""&amp;BL$1, ""))</f>
        <v/>
      </c>
      <c r="BM63" s="27" t="str">
        <f>IF(Matrix!BM63="Y", BM$1, IF(Matrix!BM63="O", "Optional: "&amp;""&amp;BM$1, ""))</f>
        <v>W9</v>
      </c>
      <c r="BN63" s="27" t="str">
        <f>Matrix!BN63</f>
        <v>Y</v>
      </c>
      <c r="BO63" s="29" t="str">
        <f>CONCATENATE(IF(OR(D63="E3",D63="FC"), "THIS IS NOT A STANDALONE SPECIALTY.  YOU MUST ENROLL IN AT LEAST ONE OTHER SPECIALTY IN ADDITION TO THIS."&amp;""&amp;CHAR(10)&amp;""&amp;CHAR(10),""),"You can choose to enroll using one of the following types: "&amp;""&amp;CHAR(10),IF(G63="A", "&gt;Atypical"&amp;""&amp;CHAR(10), ""),IF(H63="I", "&gt;Individual"&amp;""&amp;CHAR(10), ""),IF(I63="N", "&gt;Individual within a Group"&amp;""&amp;CHAR(10), ""),IF(J63="G", "&gt;Group"&amp;""&amp;CHAR(10), ""),CHAR(10),IF(BN63="Y", "You must be a Medicare Provider to apply with this type and specialty"&amp;""&amp;CHAR(10), ""),IF(BN63="Y", CHAR(10), ""),"You must submit the following documents: "&amp;""&amp;CHAR(10),IF(K63&lt;&gt;"", "&gt;"&amp;""&amp;K63&amp;""&amp;CHAR(10), ""), IF(L63&lt;&gt;"", "&gt;"&amp;""&amp;L63&amp;""&amp;CHAR(10), ""),IF(W63&lt;&gt;"", "&gt;"&amp;""&amp;W63&amp;""&amp;CHAR(10), ""),IF(N63&lt;&gt;"", "&gt;"&amp;""&amp;N63&amp;""&amp;CHAR(10), ""),IF(O63&lt;&gt;"", "&gt;"&amp;""&amp;O63&amp;""&amp;CHAR(10), ""),IF(M63&lt;&gt;"", "&gt;"&amp;""&amp;M63&amp;""&amp;CHAR(10), ""),IF(AI63&lt;&gt;"", "&gt;"&amp;""&amp;AI63&amp;""&amp;CHAR(10), ""),IF(P63&lt;&gt;"", "&gt;"&amp;""&amp;P63&amp;""&amp;CHAR(10), ""),IF(Q63&lt;&gt;"", "&gt;"&amp;""&amp;Q63&amp;""&amp;CHAR(10), ""),IF(R63&lt;&gt;"", "&gt;"&amp;""&amp;R63&amp;""&amp;CHAR(10), Search!C68),IF(S63&lt;&gt;"", "&gt;"&amp;""&amp;S63&amp;""&amp;CHAR(10), ""),IF(T63&lt;&gt;"", "&gt;"&amp;""&amp;T63&amp;""&amp;CHAR(10), ""),IF(U63&lt;&gt;"", "&gt;"&amp;""&amp;U63&amp;""&amp;CHAR(10), ""),IF(V63&lt;&gt;"", "&gt;"&amp;""&amp;V63&amp;""&amp;CHAR(10), ""),IF(X63&lt;&gt;"", "&gt;"&amp;""&amp;X63&amp;""&amp;CHAR(10), ""),IF(Y63&lt;&gt;"", "&gt;"&amp;""&amp;Y63&amp;""&amp;CHAR(10), ""),IF(AA63&lt;&gt;"", "&gt;"&amp;""&amp;AA63&amp;""&amp;CHAR(10), ""),IF(AB63&lt;&gt;"", "&gt;"&amp;""&amp;AB63&amp;""&amp;CHAR(10), ""),IF(AC63&lt;&gt;"", "&gt;"&amp;""&amp;AC63&amp;""&amp;CHAR(10), ""),IF(AD63&lt;&gt;"", "&gt;"&amp;""&amp;AD63&amp;""&amp;CHAR(10), ""),IF(AE63&lt;&gt;"", "&gt;"&amp;""&amp;AE63&amp;""&amp;CHAR(10), ""),IF(AF63&lt;&gt;"", "&gt;"&amp;""&amp;AF63&amp;""&amp;CHAR(10), ""),IF(AG63&lt;&gt;"", "&gt;"&amp;""&amp;AG63&amp;""&amp;CHAR(10), ""),IF(AH63&lt;&gt;"", "&gt;"&amp;""&amp;AH63&amp;""&amp;CHAR(10), ""),IF(AJ63&lt;&gt;"", "&gt;"&amp;""&amp;AJ63&amp;""&amp;CHAR(10), ""),IF(AK63&lt;&gt;"", "&gt;"&amp;""&amp;AK63&amp;""&amp;CHAR(10), ""),IF(AL63&lt;&gt;"", "&gt;"&amp;""&amp;AL63&amp;""&amp;CHAR(10), ""),IF(AM63&lt;&gt;"", "&gt;"&amp;""&amp;AM63&amp;""&amp;CHAR(10), ""),IF(AN63&lt;&gt;"", "&gt;"&amp;""&amp;AN63&amp;""&amp;CHAR(10), ""),IF(AP63&lt;&gt;"", "&gt;"&amp;""&amp;AP63&amp;""&amp;CHAR(10), ""),IF(AR63&lt;&gt;"", "&gt;"&amp;""&amp;AR63&amp;""&amp;CHAR(10), ""),IF(AS63&lt;&gt;"", "&gt;"&amp;""&amp;AS63&amp;""&amp;CHAR(10), ""),IF(AT63&lt;&gt;"", "&gt;"&amp;""&amp;AT63&amp;""&amp;CHAR(10), ""),IF(AV63&lt;&gt;"", "&gt;"&amp;""&amp;AV63&amp;""&amp;CHAR(10), ""),IF(AW63&lt;&gt;"", "&gt;"&amp;""&amp;AW63&amp;""&amp;CHAR(10), ""),IF(AX63&lt;&gt;"", "&gt;"&amp;""&amp;AX63&amp;""&amp;CHAR(10), ""),IF(AU63&lt;&gt;"", "&gt;"&amp;""&amp;AU63&amp;""&amp;CHAR(10), ""),IF(AZ63&lt;&gt;"", "&gt;"&amp;""&amp;AZ63&amp;""&amp;CHAR(10), ""),IF(BA63&lt;&gt;"", "&gt;"&amp;""&amp;BA63&amp;""&amp;CHAR(10), ""),IF(BB63&lt;&gt;"", "&gt;"&amp;""&amp;BB63&amp;""&amp;CHAR(10), ""),IF(BC63&lt;&gt;"", "&gt;"&amp;""&amp;BC63&amp;""&amp;CHAR(10), ""),IF(BD63&lt;&gt;"", "&gt;"&amp;""&amp;BD63&amp;""&amp;CHAR(10), ""),IF(BG63&lt;&gt;"", "&gt;"&amp;""&amp;BG63&amp;""&amp;CHAR(10), ""),IF(BE63&lt;&gt;"", "&gt;"&amp;""&amp;BE63&amp;""&amp;CHAR(10), ""),IF(BF63&lt;&gt;"", "&gt;"&amp;""&amp;BF63&amp;""&amp;CHAR(10), ""),IF(BH63&lt;&gt;"", "&gt;"&amp;""&amp;BH63&amp;""&amp;CHAR(10), ""),IF(BI63&lt;&gt;"", "&gt;"&amp;""&amp;BI63&amp;""&amp;CHAR(10), ""),IF(BJ63&lt;&gt;"", "&gt;"&amp;""&amp;BJ63&amp;""&amp;CHAR(10), ""),IF(BK63&lt;&gt;"", "&gt;"&amp;""&amp;BK63&amp;""&amp;CHAR(10), ""),IF(BL63&lt;&gt;"", "&gt;"&amp;""&amp;BL63&amp;""&amp;CHAR(10), ""),IF(AY63&lt;&gt;"", "&gt;"&amp;""&amp;AY63&amp;""&amp;CHAR(10), ""),IF(BM63&lt;&gt;"", "&gt;"&amp;""&amp;BM63,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4" spans="1:67" ht="22.35" customHeight="1" x14ac:dyDescent="0.25">
      <c r="A64" s="27" t="str">
        <f>Matrix!A64</f>
        <v>0216</v>
      </c>
      <c r="B64" s="27" t="str">
        <f>Matrix!B64</f>
        <v>02</v>
      </c>
      <c r="C64" s="27" t="str">
        <f>Matrix!C64</f>
        <v>Physician, MD (Group)</v>
      </c>
      <c r="D64" s="27" t="str">
        <f>Matrix!D64</f>
        <v>16</v>
      </c>
      <c r="E64" s="27" t="str">
        <f>Matrix!E64</f>
        <v>Gynecology/Obstetrics</v>
      </c>
      <c r="F64" s="27" t="str">
        <f>Matrix!F64</f>
        <v>BF</v>
      </c>
      <c r="G64" s="27" t="str">
        <f>Matrix!G64</f>
        <v>X</v>
      </c>
      <c r="H64" s="27" t="str">
        <f>Matrix!H64</f>
        <v>X</v>
      </c>
      <c r="I64" s="27" t="str">
        <f>Matrix!I64</f>
        <v>X</v>
      </c>
      <c r="J64" s="27" t="str">
        <f>Matrix!J64</f>
        <v>G</v>
      </c>
      <c r="K64" s="27" t="str">
        <f>IF(Matrix!K64="Y", K$1, IF(Matrix!K64="O", "Optional: "&amp;""&amp;K$1, IF(Matrix!K64="C", Table1[[#This Row],[Clarifying Text for Attachment and Checklist
]], "")))</f>
        <v/>
      </c>
      <c r="L64" s="27" t="str">
        <f>IF(Matrix!L64="Y", L$1, IF(Matrix!L64="O", "Optional: "&amp;""&amp;L$1, ""))</f>
        <v/>
      </c>
      <c r="M64" s="27" t="str">
        <f>IF(Matrix!M64="Y", M$1, IF(Matrix!M64="O", "Optional: "&amp;""&amp;M$1, ""))</f>
        <v/>
      </c>
      <c r="N64" s="27" t="str">
        <f>IF(Matrix!N64="Y", N$1, IF(Matrix!N64="O", "Optional: "&amp;""&amp;N$1, ""))</f>
        <v/>
      </c>
      <c r="O64" s="27" t="str">
        <f>IF(Matrix!O64="Y", O$1, IF(Matrix!O64="O", "Optional: "&amp;""&amp;O$1, ""))</f>
        <v/>
      </c>
      <c r="P64" s="27" t="str">
        <f>IF(Matrix!P64="Y", P$1, IF(Matrix!P64="O", "Optional: "&amp;""&amp;P$1, ""))</f>
        <v/>
      </c>
      <c r="Q64" s="27" t="str">
        <f>IF(Matrix!Q64="Y", Q$1, IF(Matrix!Q64="O", "Optional: "&amp;""&amp;Q$1, ""))</f>
        <v/>
      </c>
      <c r="R64" s="27" t="str">
        <f>IF(Matrix!R64="Y", R$1, IF(Matrix!R64="O", "Optional: "&amp;""&amp;R$1, ""))</f>
        <v/>
      </c>
      <c r="S64" s="27" t="str">
        <f>IF(Matrix!S64="Y", S$1, IF(Matrix!S64="O", "Optional: "&amp;""&amp;S$1, ""))</f>
        <v/>
      </c>
      <c r="T64" s="27" t="str">
        <f>IF(Matrix!T64="Y", T$1, IF(Matrix!T64="O", "Optional: "&amp;""&amp;T$1, ""))</f>
        <v/>
      </c>
      <c r="U64" s="27" t="str">
        <f>IF(Matrix!U64="Y", U$1, IF(Matrix!U64="O", "Optional: "&amp;""&amp;U$1, ""))</f>
        <v/>
      </c>
      <c r="V64" s="27" t="str">
        <f>IF(Matrix!V64="Y", V$1, IF(Matrix!V64="O", "Optional: "&amp;""&amp;V$1, ""))</f>
        <v/>
      </c>
      <c r="W64" s="27" t="str">
        <f>IF(Matrix!W64="Y", W$1, IF(Matrix!W64="O", "Optional: "&amp;""&amp;W$1, ""))</f>
        <v/>
      </c>
      <c r="X64" s="27" t="str">
        <f>IF(Matrix!X64="Y", X$1, IF(Matrix!X64="O", "Optional: "&amp;""&amp;X$1, ""))</f>
        <v/>
      </c>
      <c r="Y64" s="27" t="str">
        <f>IF(Matrix!Y64="Y", Y$1, IF(Matrix!Y64="O", "Optional: "&amp;""&amp;Y$1, ""))</f>
        <v/>
      </c>
      <c r="AA64" s="27" t="str">
        <f>IF(Matrix!AA64="Y", AA$1, IF(Matrix!AA64="O", "Optional: "&amp;""&amp;AA$1, ""))</f>
        <v/>
      </c>
      <c r="AB64" s="27" t="str">
        <f>IF(Matrix!AB64="Y", AB$1, IF(Matrix!AB64="O", "Optional: "&amp;""&amp;AB$1, ""))</f>
        <v/>
      </c>
      <c r="AC64" s="27" t="str">
        <f>IF(Matrix!AC64="Y", AC$1, IF(Matrix!AC64="O", "Optional: "&amp;""&amp;AC$1, ""))</f>
        <v/>
      </c>
      <c r="AD64" s="27" t="str">
        <f>IF(Matrix!AD64="Y", AD$1, IF(Matrix!AD64="O", "Optional: "&amp;""&amp;AD$1, ""))</f>
        <v/>
      </c>
      <c r="AE64" s="27" t="str">
        <f>IF(Matrix!AE64="Y", AE$1, IF(Matrix!AE64="O", "Optional: "&amp;""&amp;AE$1, ""))</f>
        <v/>
      </c>
      <c r="AF64" s="27" t="str">
        <f>IF(Matrix!AF64="Y", AF$1, IF(Matrix!AF64="O", "Optional: "&amp;""&amp;AF$1, ""))</f>
        <v/>
      </c>
      <c r="AG64" s="27" t="str">
        <f>IF(Matrix!AG64="Y", AG$1, IF(Matrix!AG64="O", "Optional: "&amp;""&amp;AG$1, ""))</f>
        <v/>
      </c>
      <c r="AH64" s="27" t="str">
        <f>IF(Matrix!AH64="Y", AH$1, IF(Matrix!AH64="O", "Optional: "&amp;""&amp;AH$1, ""))</f>
        <v/>
      </c>
      <c r="AI64" s="27" t="str">
        <f>IF(Matrix!AI64="Y", AI$1, IF(Matrix!AI64="O", "Optional: "&amp;""&amp;AI$1, ""))</f>
        <v/>
      </c>
      <c r="AJ64" s="27" t="str">
        <f>IF(Matrix!AJ64="Y", AJ$1, IF(Matrix!AJ64="O", "Optional: "&amp;""&amp;AJ$1, ""))</f>
        <v/>
      </c>
      <c r="AK64" s="27" t="str">
        <f>IF(Matrix!AK64="Y", AK$1, IF(Matrix!AK64="O", "Optional: "&amp;""&amp;AK$1, ""))</f>
        <v/>
      </c>
      <c r="AL64" s="27" t="str">
        <f>IF(Matrix!AL64="Y", AL$1, IF(Matrix!AL64="O", "Optional: "&amp;""&amp;AL$1, ""))</f>
        <v/>
      </c>
      <c r="AM64" s="27" t="str">
        <f>IF(Matrix!AM64="Y", AM$1, IF(Matrix!AM64="O", "Optional: "&amp;""&amp;AM$1, ""))</f>
        <v/>
      </c>
      <c r="AN64" s="27" t="str">
        <f>IF(Matrix!AN64="Y", AN$1, IF(Matrix!AN64="O", "Optional: "&amp;""&amp;AN$1, ""))</f>
        <v/>
      </c>
      <c r="AO64" s="27" t="str">
        <f>IF(Matrix!AO64="Y", AO$1, IF(Matrix!AO64="O", "Optional: "&amp;""&amp;AO$1, ""))</f>
        <v/>
      </c>
      <c r="AP64" s="27" t="str">
        <f>IF(Matrix!AP64="Y", AP$1, IF(Matrix!AP64="O", "Optional: "&amp;""&amp;AP$1, ""))</f>
        <v/>
      </c>
      <c r="AR64" s="27" t="str">
        <f>IF(Matrix!AR64="Y", AR$1, IF(Matrix!AR64="O", "Optional: "&amp;""&amp;AR$1, ""))</f>
        <v/>
      </c>
      <c r="AS64" s="27" t="str">
        <f>IF(Matrix!AS64="Y", AS$1, IF(Matrix!AS64="O", "Optional: "&amp;""&amp;AS$1, ""))</f>
        <v/>
      </c>
      <c r="AT64" s="27" t="str">
        <f>IF(Matrix!AT64="Y", AT$1, IF(Matrix!AT64="C", AT$1&amp;""&amp;": Required for all groups who use a Board of Directors", ""))</f>
        <v>Board of Directors: Required for all groups who use a Board of Directors</v>
      </c>
      <c r="AU64" s="27" t="str">
        <f>IF(Matrix!AU64="Y", AU$1, IF(Matrix!AU64="O", "Optional: "&amp;""&amp;AU$1, ""))</f>
        <v/>
      </c>
      <c r="AW64" s="27" t="str">
        <f>IF(Matrix!AW64="Y", AW$1, IF(Matrix!AW64="O", "Optional: "&amp;""&amp;AW$1, ""))</f>
        <v/>
      </c>
      <c r="AX64" s="27" t="str">
        <f>IF(Matrix!AX64="Y", AX$1, IF(Matrix!AX64="O", "Optional: "&amp;""&amp;AX$1, ""))</f>
        <v/>
      </c>
      <c r="AY64" s="27" t="str">
        <f>IF(Matrix!AY64="Y", AY$1, IF(Matrix!AY64="E", "Group: "&amp;""&amp;AY$1, ""))</f>
        <v>EFT with Voided Check / Bank Letter</v>
      </c>
      <c r="AZ64" s="27" t="str">
        <f>IF(Matrix!AZ64="Y", AZ$1, IF(Matrix!AZ64="O", "Optional: "&amp;""&amp;AZ$1, ""))</f>
        <v>Optional: EPSDT</v>
      </c>
      <c r="BA64" s="27" t="str">
        <f>IF(Matrix!BA64="Y", BA$1, IF(Matrix!BA64="O", "Optional: "&amp;""&amp;BA$1, ""))</f>
        <v/>
      </c>
      <c r="BB64" s="27" t="str">
        <f>IF(Matrix!BB64="Y", BB$1, IF(Matrix!BB64="O", "Optional: "&amp;""&amp;BB$1, ""))</f>
        <v/>
      </c>
      <c r="BC64" s="27" t="str">
        <f>IF(Matrix!BC64="Y", BC$1, IF(Matrix!BC64="O", "Optional: "&amp;""&amp;BC$1, IF(Matrix!BC64="R", "Groups Only: "&amp;""&amp;BC$1, "")))</f>
        <v>IRS Letter</v>
      </c>
      <c r="BD64" s="27" t="str">
        <f>IF(Matrix!BD64="Y", BD$1, IF(Matrix!BD64="O", "Optional: "&amp;""&amp;BD$1, ""))</f>
        <v/>
      </c>
      <c r="BE64" s="27" t="str">
        <f>IF(Matrix!BE64="Y", BE$1, IF(Matrix!BE64="O", "Optional: "&amp;""&amp;BE$1, IF(Matrix!BE64="C", Matrix!BZ64, "")))</f>
        <v/>
      </c>
      <c r="BF64" s="27" t="str">
        <f>IF(Matrix!BF64="Y", BF$1, IF(Matrix!BF64="O", "Optional: "&amp;""&amp;BF$1, ""))</f>
        <v/>
      </c>
      <c r="BG64" s="27" t="str">
        <f>IF(Matrix!BG64="Y", BG$1, IF(Matrix!BG64="O", "Optional: "&amp;""&amp;BG$1, ""))</f>
        <v/>
      </c>
      <c r="BH64" s="27" t="str">
        <f>IF(Matrix!BH64="Y", BH$1, IF(Matrix!BH64="O", "Optional: "&amp;""&amp;BH$1, ""))</f>
        <v/>
      </c>
      <c r="BI64" s="27" t="str">
        <f>IF(Matrix!BI64="Y", BI$1, IF(Matrix!BI64="O", "Optional: "&amp;""&amp;BI$1, IF(Matrix!BI64="E", "Individual: Must submit either ["&amp;""&amp;BI$1&amp;""&amp;"] or ["&amp;""&amp;AY$1&amp;"]"&amp;CHAR(10)&amp;"&gt;Individual within a Group: Must submit "&amp;""&amp;BI$1&amp;""&amp;CHAR(10)&amp;"&gt;Group: Optional: "&amp;BI$1, "")))</f>
        <v>Section IV Group Affiliation Form</v>
      </c>
      <c r="BJ64" s="27" t="str">
        <f>IF(Matrix!BJ64="Y", BJ$1, IF(Matrix!BJ64="O", "Optional: "&amp;""&amp;BJ$1, ""))</f>
        <v>Optional: Secretary of State DBA Document for Groups</v>
      </c>
      <c r="BK64" s="27" t="str">
        <f>IF(Matrix!BK64="Y", BK$1, IF(Matrix!BK64="O", "Optional: "&amp;""&amp;BK$1, ""))</f>
        <v/>
      </c>
      <c r="BL64" s="27" t="str">
        <f>IF(Matrix!BL64="Y", BL$1, IF(Matrix!BL64="O", "Optional: "&amp;""&amp;BL$1, ""))</f>
        <v/>
      </c>
      <c r="BM64" s="27" t="str">
        <f>IF(Matrix!BM64="Y", BM$1, IF(Matrix!BM64="O", "Optional: "&amp;""&amp;BM$1, ""))</f>
        <v>W9</v>
      </c>
      <c r="BN64" s="27" t="str">
        <f>Matrix!BN64</f>
        <v>Y</v>
      </c>
      <c r="BO64" s="29" t="str">
        <f>CONCATENATE(IF(OR(D64="E3",D64="FC"), "THIS IS NOT A STANDALONE SPECIALTY.  YOU MUST ENROLL IN AT LEAST ONE OTHER SPECIALTY IN ADDITION TO THIS."&amp;""&amp;CHAR(10)&amp;""&amp;CHAR(10),""),"You can choose to enroll using one of the following types: "&amp;""&amp;CHAR(10),IF(G64="A", "&gt;Atypical"&amp;""&amp;CHAR(10), ""),IF(H64="I", "&gt;Individual"&amp;""&amp;CHAR(10), ""),IF(I64="N", "&gt;Individual within a Group"&amp;""&amp;CHAR(10), ""),IF(J64="G", "&gt;Group"&amp;""&amp;CHAR(10), ""),CHAR(10),IF(BN64="Y", "You must be a Medicare Provider to apply with this type and specialty"&amp;""&amp;CHAR(10), ""),IF(BN64="Y", CHAR(10), ""),"You must submit the following documents: "&amp;""&amp;CHAR(10),IF(K64&lt;&gt;"", "&gt;"&amp;""&amp;K64&amp;""&amp;CHAR(10), ""), IF(L64&lt;&gt;"", "&gt;"&amp;""&amp;L64&amp;""&amp;CHAR(10), ""),IF(W64&lt;&gt;"", "&gt;"&amp;""&amp;W64&amp;""&amp;CHAR(10), ""),IF(N64&lt;&gt;"", "&gt;"&amp;""&amp;N64&amp;""&amp;CHAR(10), ""),IF(O64&lt;&gt;"", "&gt;"&amp;""&amp;O64&amp;""&amp;CHAR(10), ""),IF(M64&lt;&gt;"", "&gt;"&amp;""&amp;M64&amp;""&amp;CHAR(10), ""),IF(AI64&lt;&gt;"", "&gt;"&amp;""&amp;AI64&amp;""&amp;CHAR(10), ""),IF(P64&lt;&gt;"", "&gt;"&amp;""&amp;P64&amp;""&amp;CHAR(10), ""),IF(Q64&lt;&gt;"", "&gt;"&amp;""&amp;Q64&amp;""&amp;CHAR(10), ""),IF(R64&lt;&gt;"", "&gt;"&amp;""&amp;R64&amp;""&amp;CHAR(10), Search!C69),IF(S64&lt;&gt;"", "&gt;"&amp;""&amp;S64&amp;""&amp;CHAR(10), ""),IF(T64&lt;&gt;"", "&gt;"&amp;""&amp;T64&amp;""&amp;CHAR(10), ""),IF(U64&lt;&gt;"", "&gt;"&amp;""&amp;U64&amp;""&amp;CHAR(10), ""),IF(V64&lt;&gt;"", "&gt;"&amp;""&amp;V64&amp;""&amp;CHAR(10), ""),IF(X64&lt;&gt;"", "&gt;"&amp;""&amp;X64&amp;""&amp;CHAR(10), ""),IF(Y64&lt;&gt;"", "&gt;"&amp;""&amp;Y64&amp;""&amp;CHAR(10), ""),IF(AA64&lt;&gt;"", "&gt;"&amp;""&amp;AA64&amp;""&amp;CHAR(10), ""),IF(AB64&lt;&gt;"", "&gt;"&amp;""&amp;AB64&amp;""&amp;CHAR(10), ""),IF(AC64&lt;&gt;"", "&gt;"&amp;""&amp;AC64&amp;""&amp;CHAR(10), ""),IF(AD64&lt;&gt;"", "&gt;"&amp;""&amp;AD64&amp;""&amp;CHAR(10), ""),IF(AE64&lt;&gt;"", "&gt;"&amp;""&amp;AE64&amp;""&amp;CHAR(10), ""),IF(AF64&lt;&gt;"", "&gt;"&amp;""&amp;AF64&amp;""&amp;CHAR(10), ""),IF(AG64&lt;&gt;"", "&gt;"&amp;""&amp;AG64&amp;""&amp;CHAR(10), ""),IF(AH64&lt;&gt;"", "&gt;"&amp;""&amp;AH64&amp;""&amp;CHAR(10), ""),IF(AJ64&lt;&gt;"", "&gt;"&amp;""&amp;AJ64&amp;""&amp;CHAR(10), ""),IF(AK64&lt;&gt;"", "&gt;"&amp;""&amp;AK64&amp;""&amp;CHAR(10), ""),IF(AL64&lt;&gt;"", "&gt;"&amp;""&amp;AL64&amp;""&amp;CHAR(10), ""),IF(AM64&lt;&gt;"", "&gt;"&amp;""&amp;AM64&amp;""&amp;CHAR(10), ""),IF(AN64&lt;&gt;"", "&gt;"&amp;""&amp;AN64&amp;""&amp;CHAR(10), ""),IF(AP64&lt;&gt;"", "&gt;"&amp;""&amp;AP64&amp;""&amp;CHAR(10), ""),IF(AR64&lt;&gt;"", "&gt;"&amp;""&amp;AR64&amp;""&amp;CHAR(10), ""),IF(AS64&lt;&gt;"", "&gt;"&amp;""&amp;AS64&amp;""&amp;CHAR(10), ""),IF(AT64&lt;&gt;"", "&gt;"&amp;""&amp;AT64&amp;""&amp;CHAR(10), ""),IF(AV64&lt;&gt;"", "&gt;"&amp;""&amp;AV64&amp;""&amp;CHAR(10), ""),IF(AW64&lt;&gt;"", "&gt;"&amp;""&amp;AW64&amp;""&amp;CHAR(10), ""),IF(AX64&lt;&gt;"", "&gt;"&amp;""&amp;AX64&amp;""&amp;CHAR(10), ""),IF(AU64&lt;&gt;"", "&gt;"&amp;""&amp;AU64&amp;""&amp;CHAR(10), ""),IF(AZ64&lt;&gt;"", "&gt;"&amp;""&amp;AZ64&amp;""&amp;CHAR(10), ""),IF(BA64&lt;&gt;"", "&gt;"&amp;""&amp;BA64&amp;""&amp;CHAR(10), ""),IF(BB64&lt;&gt;"", "&gt;"&amp;""&amp;BB64&amp;""&amp;CHAR(10), ""),IF(BC64&lt;&gt;"", "&gt;"&amp;""&amp;BC64&amp;""&amp;CHAR(10), ""),IF(BD64&lt;&gt;"", "&gt;"&amp;""&amp;BD64&amp;""&amp;CHAR(10), ""),IF(BG64&lt;&gt;"", "&gt;"&amp;""&amp;BG64&amp;""&amp;CHAR(10), ""),IF(BE64&lt;&gt;"", "&gt;"&amp;""&amp;BE64&amp;""&amp;CHAR(10), ""),IF(BF64&lt;&gt;"", "&gt;"&amp;""&amp;BF64&amp;""&amp;CHAR(10), ""),IF(BH64&lt;&gt;"", "&gt;"&amp;""&amp;BH64&amp;""&amp;CHAR(10), ""),IF(BI64&lt;&gt;"", "&gt;"&amp;""&amp;BI64&amp;""&amp;CHAR(10), ""),IF(BJ64&lt;&gt;"", "&gt;"&amp;""&amp;BJ64&amp;""&amp;CHAR(10), ""),IF(BK64&lt;&gt;"", "&gt;"&amp;""&amp;BK64&amp;""&amp;CHAR(10), ""),IF(BL64&lt;&gt;"", "&gt;"&amp;""&amp;BL64&amp;""&amp;CHAR(10), ""),IF(AY64&lt;&gt;"", "&gt;"&amp;""&amp;AY64&amp;""&amp;CHAR(10), ""),IF(BM64&lt;&gt;"", "&gt;"&amp;""&amp;BM64,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65" spans="1:67" ht="22.35" customHeight="1" x14ac:dyDescent="0.25">
      <c r="A65" s="27" t="str">
        <f>Matrix!A65</f>
        <v>0218</v>
      </c>
      <c r="B65" s="27" t="str">
        <f>Matrix!B65</f>
        <v>02</v>
      </c>
      <c r="C65" s="27" t="str">
        <f>Matrix!C65</f>
        <v>Physician, MD (Group)</v>
      </c>
      <c r="D65" s="27" t="str">
        <f>Matrix!D65</f>
        <v>18</v>
      </c>
      <c r="E65" s="27" t="str">
        <f>Matrix!E65</f>
        <v>Ophthalmology</v>
      </c>
      <c r="F65" s="27" t="str">
        <f>Matrix!F65</f>
        <v>BF</v>
      </c>
      <c r="G65" s="27" t="str">
        <f>Matrix!G65</f>
        <v>X</v>
      </c>
      <c r="H65" s="27" t="str">
        <f>Matrix!H65</f>
        <v>X</v>
      </c>
      <c r="I65" s="27" t="str">
        <f>Matrix!I65</f>
        <v>X</v>
      </c>
      <c r="J65" s="27" t="str">
        <f>Matrix!J65</f>
        <v>G</v>
      </c>
      <c r="K65" s="27" t="str">
        <f>IF(Matrix!K65="Y", K$1, IF(Matrix!K65="O", "Optional: "&amp;""&amp;K$1, IF(Matrix!K65="C", Table1[[#This Row],[Clarifying Text for Attachment and Checklist
]], "")))</f>
        <v/>
      </c>
      <c r="L65" s="27" t="str">
        <f>IF(Matrix!L65="Y", L$1, IF(Matrix!L65="O", "Optional: "&amp;""&amp;L$1, ""))</f>
        <v/>
      </c>
      <c r="M65" s="27" t="str">
        <f>IF(Matrix!M65="Y", M$1, IF(Matrix!M65="O", "Optional: "&amp;""&amp;M$1, ""))</f>
        <v/>
      </c>
      <c r="N65" s="27" t="str">
        <f>IF(Matrix!N65="Y", N$1, IF(Matrix!N65="O", "Optional: "&amp;""&amp;N$1, ""))</f>
        <v/>
      </c>
      <c r="O65" s="27" t="str">
        <f>IF(Matrix!O65="Y", O$1, IF(Matrix!O65="O", "Optional: "&amp;""&amp;O$1, ""))</f>
        <v/>
      </c>
      <c r="P65" s="27" t="str">
        <f>IF(Matrix!P65="Y", P$1, IF(Matrix!P65="O", "Optional: "&amp;""&amp;P$1, ""))</f>
        <v/>
      </c>
      <c r="Q65" s="27" t="str">
        <f>IF(Matrix!Q65="Y", Q$1, IF(Matrix!Q65="O", "Optional: "&amp;""&amp;Q$1, ""))</f>
        <v/>
      </c>
      <c r="R65" s="27" t="str">
        <f>IF(Matrix!R65="Y", R$1, IF(Matrix!R65="O", "Optional: "&amp;""&amp;R$1, ""))</f>
        <v/>
      </c>
      <c r="S65" s="27" t="str">
        <f>IF(Matrix!S65="Y", S$1, IF(Matrix!S65="O", "Optional: "&amp;""&amp;S$1, ""))</f>
        <v/>
      </c>
      <c r="T65" s="27" t="str">
        <f>IF(Matrix!T65="Y", T$1, IF(Matrix!T65="O", "Optional: "&amp;""&amp;T$1, ""))</f>
        <v/>
      </c>
      <c r="U65" s="27" t="str">
        <f>IF(Matrix!U65="Y", U$1, IF(Matrix!U65="O", "Optional: "&amp;""&amp;U$1, ""))</f>
        <v/>
      </c>
      <c r="V65" s="27" t="str">
        <f>IF(Matrix!V65="Y", V$1, IF(Matrix!V65="O", "Optional: "&amp;""&amp;V$1, ""))</f>
        <v/>
      </c>
      <c r="W65" s="27" t="str">
        <f>IF(Matrix!W65="Y", W$1, IF(Matrix!W65="O", "Optional: "&amp;""&amp;W$1, ""))</f>
        <v/>
      </c>
      <c r="X65" s="27" t="str">
        <f>IF(Matrix!X65="Y", X$1, IF(Matrix!X65="O", "Optional: "&amp;""&amp;X$1, ""))</f>
        <v/>
      </c>
      <c r="Y65" s="27" t="str">
        <f>IF(Matrix!Y65="Y", Y$1, IF(Matrix!Y65="O", "Optional: "&amp;""&amp;Y$1, ""))</f>
        <v/>
      </c>
      <c r="AA65" s="27" t="str">
        <f>IF(Matrix!AA65="Y", AA$1, IF(Matrix!AA65="O", "Optional: "&amp;""&amp;AA$1, ""))</f>
        <v/>
      </c>
      <c r="AB65" s="27" t="str">
        <f>IF(Matrix!AB65="Y", AB$1, IF(Matrix!AB65="O", "Optional: "&amp;""&amp;AB$1, ""))</f>
        <v/>
      </c>
      <c r="AC65" s="27" t="str">
        <f>IF(Matrix!AC65="Y", AC$1, IF(Matrix!AC65="O", "Optional: "&amp;""&amp;AC$1, ""))</f>
        <v/>
      </c>
      <c r="AD65" s="27" t="str">
        <f>IF(Matrix!AD65="Y", AD$1, IF(Matrix!AD65="O", "Optional: "&amp;""&amp;AD$1, ""))</f>
        <v/>
      </c>
      <c r="AE65" s="27" t="str">
        <f>IF(Matrix!AE65="Y", AE$1, IF(Matrix!AE65="O", "Optional: "&amp;""&amp;AE$1, ""))</f>
        <v/>
      </c>
      <c r="AF65" s="27" t="str">
        <f>IF(Matrix!AF65="Y", AF$1, IF(Matrix!AF65="O", "Optional: "&amp;""&amp;AF$1, ""))</f>
        <v/>
      </c>
      <c r="AG65" s="27" t="str">
        <f>IF(Matrix!AG65="Y", AG$1, IF(Matrix!AG65="O", "Optional: "&amp;""&amp;AG$1, ""))</f>
        <v/>
      </c>
      <c r="AH65" s="27" t="str">
        <f>IF(Matrix!AH65="Y", AH$1, IF(Matrix!AH65="O", "Optional: "&amp;""&amp;AH$1, ""))</f>
        <v/>
      </c>
      <c r="AI65" s="27" t="str">
        <f>IF(Matrix!AI65="Y", AI$1, IF(Matrix!AI65="O", "Optional: "&amp;""&amp;AI$1, ""))</f>
        <v/>
      </c>
      <c r="AJ65" s="27" t="str">
        <f>IF(Matrix!AJ65="Y", AJ$1, IF(Matrix!AJ65="O", "Optional: "&amp;""&amp;AJ$1, ""))</f>
        <v/>
      </c>
      <c r="AK65" s="27" t="str">
        <f>IF(Matrix!AK65="Y", AK$1, IF(Matrix!AK65="O", "Optional: "&amp;""&amp;AK$1, ""))</f>
        <v/>
      </c>
      <c r="AL65" s="27" t="str">
        <f>IF(Matrix!AL65="Y", AL$1, IF(Matrix!AL65="O", "Optional: "&amp;""&amp;AL$1, ""))</f>
        <v/>
      </c>
      <c r="AM65" s="27" t="str">
        <f>IF(Matrix!AM65="Y", AM$1, IF(Matrix!AM65="O", "Optional: "&amp;""&amp;AM$1, ""))</f>
        <v/>
      </c>
      <c r="AN65" s="27" t="str">
        <f>IF(Matrix!AN65="Y", AN$1, IF(Matrix!AN65="O", "Optional: "&amp;""&amp;AN$1, ""))</f>
        <v/>
      </c>
      <c r="AO65" s="27" t="str">
        <f>IF(Matrix!AO65="Y", AO$1, IF(Matrix!AO65="O", "Optional: "&amp;""&amp;AO$1, ""))</f>
        <v/>
      </c>
      <c r="AP65" s="27" t="str">
        <f>IF(Matrix!AP65="Y", AP$1, IF(Matrix!AP65="O", "Optional: "&amp;""&amp;AP$1, ""))</f>
        <v/>
      </c>
      <c r="AR65" s="27" t="str">
        <f>IF(Matrix!AR65="Y", AR$1, IF(Matrix!AR65="O", "Optional: "&amp;""&amp;AR$1, ""))</f>
        <v/>
      </c>
      <c r="AS65" s="27" t="str">
        <f>IF(Matrix!AS65="Y", AS$1, IF(Matrix!AS65="O", "Optional: "&amp;""&amp;AS$1, ""))</f>
        <v/>
      </c>
      <c r="AT65" s="27" t="str">
        <f>IF(Matrix!AT65="Y", AT$1, IF(Matrix!AT65="C", AT$1&amp;""&amp;": Required for all groups who use a Board of Directors", ""))</f>
        <v>Board of Directors: Required for all groups who use a Board of Directors</v>
      </c>
      <c r="AU65" s="27" t="str">
        <f>IF(Matrix!AU65="Y", AU$1, IF(Matrix!AU65="O", "Optional: "&amp;""&amp;AU$1, ""))</f>
        <v/>
      </c>
      <c r="AW65" s="27" t="str">
        <f>IF(Matrix!AW65="Y", AW$1, IF(Matrix!AW65="O", "Optional: "&amp;""&amp;AW$1, ""))</f>
        <v/>
      </c>
      <c r="AX65" s="27" t="str">
        <f>IF(Matrix!AX65="Y", AX$1, IF(Matrix!AX65="O", "Optional: "&amp;""&amp;AX$1, ""))</f>
        <v/>
      </c>
      <c r="AY65" s="27" t="str">
        <f>IF(Matrix!AY65="Y", AY$1, IF(Matrix!AY65="E", "Group: "&amp;""&amp;AY$1, ""))</f>
        <v>EFT with Voided Check / Bank Letter</v>
      </c>
      <c r="AZ65" s="27" t="str">
        <f>IF(Matrix!AZ65="Y", AZ$1, IF(Matrix!AZ65="O", "Optional: "&amp;""&amp;AZ$1, ""))</f>
        <v/>
      </c>
      <c r="BA65" s="27" t="str">
        <f>IF(Matrix!BA65="Y", BA$1, IF(Matrix!BA65="O", "Optional: "&amp;""&amp;BA$1, ""))</f>
        <v/>
      </c>
      <c r="BB65" s="27" t="str">
        <f>IF(Matrix!BB65="Y", BB$1, IF(Matrix!BB65="O", "Optional: "&amp;""&amp;BB$1, ""))</f>
        <v/>
      </c>
      <c r="BC65" s="27" t="str">
        <f>IF(Matrix!BC65="Y", BC$1, IF(Matrix!BC65="O", "Optional: "&amp;""&amp;BC$1, IF(Matrix!BC65="R", "Groups Only: "&amp;""&amp;BC$1, "")))</f>
        <v>IRS Letter</v>
      </c>
      <c r="BD65" s="27" t="str">
        <f>IF(Matrix!BD65="Y", BD$1, IF(Matrix!BD65="O", "Optional: "&amp;""&amp;BD$1, ""))</f>
        <v/>
      </c>
      <c r="BE65" s="27" t="str">
        <f>IF(Matrix!BE65="Y", BE$1, IF(Matrix!BE65="O", "Optional: "&amp;""&amp;BE$1, IF(Matrix!BE65="C", Matrix!BZ65, "")))</f>
        <v/>
      </c>
      <c r="BF65" s="27" t="str">
        <f>IF(Matrix!BF65="Y", BF$1, IF(Matrix!BF65="O", "Optional: "&amp;""&amp;BF$1, ""))</f>
        <v/>
      </c>
      <c r="BG65" s="27" t="str">
        <f>IF(Matrix!BG65="Y", BG$1, IF(Matrix!BG65="O", "Optional: "&amp;""&amp;BG$1, ""))</f>
        <v/>
      </c>
      <c r="BH65" s="27" t="str">
        <f>IF(Matrix!BH65="Y", BH$1, IF(Matrix!BH65="O", "Optional: "&amp;""&amp;BH$1, ""))</f>
        <v/>
      </c>
      <c r="BI65" s="27" t="str">
        <f>IF(Matrix!BI65="Y", BI$1, IF(Matrix!BI65="O", "Optional: "&amp;""&amp;BI$1, IF(Matrix!BI65="E", "Individual: Must submit either ["&amp;""&amp;BI$1&amp;""&amp;"] or ["&amp;""&amp;AY$1&amp;"]"&amp;CHAR(10)&amp;"&gt;Individual within a Group: Must submit "&amp;""&amp;BI$1&amp;""&amp;CHAR(10)&amp;"&gt;Group: Optional: "&amp;BI$1, "")))</f>
        <v>Section IV Group Affiliation Form</v>
      </c>
      <c r="BJ65" s="27" t="str">
        <f>IF(Matrix!BJ65="Y", BJ$1, IF(Matrix!BJ65="O", "Optional: "&amp;""&amp;BJ$1, ""))</f>
        <v>Optional: Secretary of State DBA Document for Groups</v>
      </c>
      <c r="BK65" s="27" t="str">
        <f>IF(Matrix!BK65="Y", BK$1, IF(Matrix!BK65="O", "Optional: "&amp;""&amp;BK$1, ""))</f>
        <v/>
      </c>
      <c r="BL65" s="27" t="str">
        <f>IF(Matrix!BL65="Y", BL$1, IF(Matrix!BL65="O", "Optional: "&amp;""&amp;BL$1, ""))</f>
        <v/>
      </c>
      <c r="BM65" s="27" t="str">
        <f>IF(Matrix!BM65="Y", BM$1, IF(Matrix!BM65="O", "Optional: "&amp;""&amp;BM$1, ""))</f>
        <v>W9</v>
      </c>
      <c r="BN65" s="27" t="str">
        <f>Matrix!BN65</f>
        <v>Y</v>
      </c>
      <c r="BO65" s="29" t="str">
        <f>CONCATENATE(IF(OR(D65="E3",D65="FC"), "THIS IS NOT A STANDALONE SPECIALTY.  YOU MUST ENROLL IN AT LEAST ONE OTHER SPECIALTY IN ADDITION TO THIS."&amp;""&amp;CHAR(10)&amp;""&amp;CHAR(10),""),"You can choose to enroll using one of the following types: "&amp;""&amp;CHAR(10),IF(G65="A", "&gt;Atypical"&amp;""&amp;CHAR(10), ""),IF(H65="I", "&gt;Individual"&amp;""&amp;CHAR(10), ""),IF(I65="N", "&gt;Individual within a Group"&amp;""&amp;CHAR(10), ""),IF(J65="G", "&gt;Group"&amp;""&amp;CHAR(10), ""),CHAR(10),IF(BN65="Y", "You must be a Medicare Provider to apply with this type and specialty"&amp;""&amp;CHAR(10), ""),IF(BN65="Y", CHAR(10), ""),"You must submit the following documents: "&amp;""&amp;CHAR(10),IF(K65&lt;&gt;"", "&gt;"&amp;""&amp;K65&amp;""&amp;CHAR(10), ""), IF(L65&lt;&gt;"", "&gt;"&amp;""&amp;L65&amp;""&amp;CHAR(10), ""),IF(W65&lt;&gt;"", "&gt;"&amp;""&amp;W65&amp;""&amp;CHAR(10), ""),IF(N65&lt;&gt;"", "&gt;"&amp;""&amp;N65&amp;""&amp;CHAR(10), ""),IF(O65&lt;&gt;"", "&gt;"&amp;""&amp;O65&amp;""&amp;CHAR(10), ""),IF(M65&lt;&gt;"", "&gt;"&amp;""&amp;M65&amp;""&amp;CHAR(10), ""),IF(AI65&lt;&gt;"", "&gt;"&amp;""&amp;AI65&amp;""&amp;CHAR(10), ""),IF(P65&lt;&gt;"", "&gt;"&amp;""&amp;P65&amp;""&amp;CHAR(10), ""),IF(Q65&lt;&gt;"", "&gt;"&amp;""&amp;Q65&amp;""&amp;CHAR(10), ""),IF(R65&lt;&gt;"", "&gt;"&amp;""&amp;R65&amp;""&amp;CHAR(10), Search!C70),IF(S65&lt;&gt;"", "&gt;"&amp;""&amp;S65&amp;""&amp;CHAR(10), ""),IF(T65&lt;&gt;"", "&gt;"&amp;""&amp;T65&amp;""&amp;CHAR(10), ""),IF(U65&lt;&gt;"", "&gt;"&amp;""&amp;U65&amp;""&amp;CHAR(10), ""),IF(V65&lt;&gt;"", "&gt;"&amp;""&amp;V65&amp;""&amp;CHAR(10), ""),IF(X65&lt;&gt;"", "&gt;"&amp;""&amp;X65&amp;""&amp;CHAR(10), ""),IF(Y65&lt;&gt;"", "&gt;"&amp;""&amp;Y65&amp;""&amp;CHAR(10), ""),IF(AA65&lt;&gt;"", "&gt;"&amp;""&amp;AA65&amp;""&amp;CHAR(10), ""),IF(AB65&lt;&gt;"", "&gt;"&amp;""&amp;AB65&amp;""&amp;CHAR(10), ""),IF(AC65&lt;&gt;"", "&gt;"&amp;""&amp;AC65&amp;""&amp;CHAR(10), ""),IF(AD65&lt;&gt;"", "&gt;"&amp;""&amp;AD65&amp;""&amp;CHAR(10), ""),IF(AE65&lt;&gt;"", "&gt;"&amp;""&amp;AE65&amp;""&amp;CHAR(10), ""),IF(AF65&lt;&gt;"", "&gt;"&amp;""&amp;AF65&amp;""&amp;CHAR(10), ""),IF(AG65&lt;&gt;"", "&gt;"&amp;""&amp;AG65&amp;""&amp;CHAR(10), ""),IF(AH65&lt;&gt;"", "&gt;"&amp;""&amp;AH65&amp;""&amp;CHAR(10), ""),IF(AJ65&lt;&gt;"", "&gt;"&amp;""&amp;AJ65&amp;""&amp;CHAR(10), ""),IF(AK65&lt;&gt;"", "&gt;"&amp;""&amp;AK65&amp;""&amp;CHAR(10), ""),IF(AL65&lt;&gt;"", "&gt;"&amp;""&amp;AL65&amp;""&amp;CHAR(10), ""),IF(AM65&lt;&gt;"", "&gt;"&amp;""&amp;AM65&amp;""&amp;CHAR(10), ""),IF(AN65&lt;&gt;"", "&gt;"&amp;""&amp;AN65&amp;""&amp;CHAR(10), ""),IF(AP65&lt;&gt;"", "&gt;"&amp;""&amp;AP65&amp;""&amp;CHAR(10), ""),IF(AR65&lt;&gt;"", "&gt;"&amp;""&amp;AR65&amp;""&amp;CHAR(10), ""),IF(AS65&lt;&gt;"", "&gt;"&amp;""&amp;AS65&amp;""&amp;CHAR(10), ""),IF(AT65&lt;&gt;"", "&gt;"&amp;""&amp;AT65&amp;""&amp;CHAR(10), ""),IF(AV65&lt;&gt;"", "&gt;"&amp;""&amp;AV65&amp;""&amp;CHAR(10), ""),IF(AW65&lt;&gt;"", "&gt;"&amp;""&amp;AW65&amp;""&amp;CHAR(10), ""),IF(AX65&lt;&gt;"", "&gt;"&amp;""&amp;AX65&amp;""&amp;CHAR(10), ""),IF(AU65&lt;&gt;"", "&gt;"&amp;""&amp;AU65&amp;""&amp;CHAR(10), ""),IF(AZ65&lt;&gt;"", "&gt;"&amp;""&amp;AZ65&amp;""&amp;CHAR(10), ""),IF(BA65&lt;&gt;"", "&gt;"&amp;""&amp;BA65&amp;""&amp;CHAR(10), ""),IF(BB65&lt;&gt;"", "&gt;"&amp;""&amp;BB65&amp;""&amp;CHAR(10), ""),IF(BC65&lt;&gt;"", "&gt;"&amp;""&amp;BC65&amp;""&amp;CHAR(10), ""),IF(BD65&lt;&gt;"", "&gt;"&amp;""&amp;BD65&amp;""&amp;CHAR(10), ""),IF(BG65&lt;&gt;"", "&gt;"&amp;""&amp;BG65&amp;""&amp;CHAR(10), ""),IF(BE65&lt;&gt;"", "&gt;"&amp;""&amp;BE65&amp;""&amp;CHAR(10), ""),IF(BF65&lt;&gt;"", "&gt;"&amp;""&amp;BF65&amp;""&amp;CHAR(10), ""),IF(BH65&lt;&gt;"", "&gt;"&amp;""&amp;BH65&amp;""&amp;CHAR(10), ""),IF(BI65&lt;&gt;"", "&gt;"&amp;""&amp;BI65&amp;""&amp;CHAR(10), ""),IF(BJ65&lt;&gt;"", "&gt;"&amp;""&amp;BJ65&amp;""&amp;CHAR(10), ""),IF(BK65&lt;&gt;"", "&gt;"&amp;""&amp;BK65&amp;""&amp;CHAR(10), ""),IF(BL65&lt;&gt;"", "&gt;"&amp;""&amp;BL65&amp;""&amp;CHAR(10), ""),IF(AY65&lt;&gt;"", "&gt;"&amp;""&amp;AY65&amp;""&amp;CHAR(10), ""),IF(BM65&lt;&gt;"", "&gt;"&amp;""&amp;BM65,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6" spans="1:67" ht="22.35" customHeight="1" x14ac:dyDescent="0.25">
      <c r="A66" s="27" t="str">
        <f>Matrix!A66</f>
        <v>0220</v>
      </c>
      <c r="B66" s="27" t="str">
        <f>Matrix!B66</f>
        <v>02</v>
      </c>
      <c r="C66" s="27" t="str">
        <f>Matrix!C66</f>
        <v>Physician, MD (Group)</v>
      </c>
      <c r="D66" s="27" t="str">
        <f>Matrix!D66</f>
        <v>20</v>
      </c>
      <c r="E66" s="27" t="str">
        <f>Matrix!E66</f>
        <v>Surgery, Orthopedic</v>
      </c>
      <c r="F66" s="27" t="str">
        <f>Matrix!F66</f>
        <v>BF</v>
      </c>
      <c r="G66" s="27" t="str">
        <f>Matrix!G66</f>
        <v>X</v>
      </c>
      <c r="H66" s="27" t="str">
        <f>Matrix!H66</f>
        <v>X</v>
      </c>
      <c r="I66" s="27" t="str">
        <f>Matrix!I66</f>
        <v>X</v>
      </c>
      <c r="J66" s="27" t="str">
        <f>Matrix!J66</f>
        <v>G</v>
      </c>
      <c r="K66" s="27" t="str">
        <f>IF(Matrix!K66="Y", K$1, IF(Matrix!K66="O", "Optional: "&amp;""&amp;K$1, IF(Matrix!K66="C", Table1[[#This Row],[Clarifying Text for Attachment and Checklist
]], "")))</f>
        <v/>
      </c>
      <c r="L66" s="27" t="str">
        <f>IF(Matrix!L66="Y", L$1, IF(Matrix!L66="O", "Optional: "&amp;""&amp;L$1, ""))</f>
        <v/>
      </c>
      <c r="M66" s="27" t="str">
        <f>IF(Matrix!M66="Y", M$1, IF(Matrix!M66="O", "Optional: "&amp;""&amp;M$1, ""))</f>
        <v/>
      </c>
      <c r="N66" s="27" t="str">
        <f>IF(Matrix!N66="Y", N$1, IF(Matrix!N66="O", "Optional: "&amp;""&amp;N$1, ""))</f>
        <v/>
      </c>
      <c r="O66" s="27" t="str">
        <f>IF(Matrix!O66="Y", O$1, IF(Matrix!O66="O", "Optional: "&amp;""&amp;O$1, ""))</f>
        <v/>
      </c>
      <c r="P66" s="27" t="str">
        <f>IF(Matrix!P66="Y", P$1, IF(Matrix!P66="O", "Optional: "&amp;""&amp;P$1, ""))</f>
        <v/>
      </c>
      <c r="Q66" s="27" t="str">
        <f>IF(Matrix!Q66="Y", Q$1, IF(Matrix!Q66="O", "Optional: "&amp;""&amp;Q$1, ""))</f>
        <v/>
      </c>
      <c r="R66" s="27" t="str">
        <f>IF(Matrix!R66="Y", R$1, IF(Matrix!R66="O", "Optional: "&amp;""&amp;R$1, ""))</f>
        <v/>
      </c>
      <c r="S66" s="27" t="str">
        <f>IF(Matrix!S66="Y", S$1, IF(Matrix!S66="O", "Optional: "&amp;""&amp;S$1, ""))</f>
        <v/>
      </c>
      <c r="T66" s="27" t="str">
        <f>IF(Matrix!T66="Y", T$1, IF(Matrix!T66="O", "Optional: "&amp;""&amp;T$1, ""))</f>
        <v/>
      </c>
      <c r="U66" s="27" t="str">
        <f>IF(Matrix!U66="Y", U$1, IF(Matrix!U66="O", "Optional: "&amp;""&amp;U$1, ""))</f>
        <v/>
      </c>
      <c r="V66" s="27" t="str">
        <f>IF(Matrix!V66="Y", V$1, IF(Matrix!V66="O", "Optional: "&amp;""&amp;V$1, ""))</f>
        <v/>
      </c>
      <c r="W66" s="27" t="str">
        <f>IF(Matrix!W66="Y", W$1, IF(Matrix!W66="O", "Optional: "&amp;""&amp;W$1, ""))</f>
        <v/>
      </c>
      <c r="X66" s="27" t="str">
        <f>IF(Matrix!X66="Y", X$1, IF(Matrix!X66="O", "Optional: "&amp;""&amp;X$1, ""))</f>
        <v/>
      </c>
      <c r="Y66" s="27" t="str">
        <f>IF(Matrix!Y66="Y", Y$1, IF(Matrix!Y66="O", "Optional: "&amp;""&amp;Y$1, ""))</f>
        <v/>
      </c>
      <c r="AA66" s="27" t="str">
        <f>IF(Matrix!AA66="Y", AA$1, IF(Matrix!AA66="O", "Optional: "&amp;""&amp;AA$1, ""))</f>
        <v/>
      </c>
      <c r="AB66" s="27" t="str">
        <f>IF(Matrix!AB66="Y", AB$1, IF(Matrix!AB66="O", "Optional: "&amp;""&amp;AB$1, ""))</f>
        <v/>
      </c>
      <c r="AC66" s="27" t="str">
        <f>IF(Matrix!AC66="Y", AC$1, IF(Matrix!AC66="O", "Optional: "&amp;""&amp;AC$1, ""))</f>
        <v/>
      </c>
      <c r="AD66" s="27" t="str">
        <f>IF(Matrix!AD66="Y", AD$1, IF(Matrix!AD66="O", "Optional: "&amp;""&amp;AD$1, ""))</f>
        <v/>
      </c>
      <c r="AE66" s="27" t="str">
        <f>IF(Matrix!AE66="Y", AE$1, IF(Matrix!AE66="O", "Optional: "&amp;""&amp;AE$1, ""))</f>
        <v/>
      </c>
      <c r="AF66" s="27" t="str">
        <f>IF(Matrix!AF66="Y", AF$1, IF(Matrix!AF66="O", "Optional: "&amp;""&amp;AF$1, ""))</f>
        <v/>
      </c>
      <c r="AG66" s="27" t="str">
        <f>IF(Matrix!AG66="Y", AG$1, IF(Matrix!AG66="O", "Optional: "&amp;""&amp;AG$1, ""))</f>
        <v/>
      </c>
      <c r="AH66" s="27" t="str">
        <f>IF(Matrix!AH66="Y", AH$1, IF(Matrix!AH66="O", "Optional: "&amp;""&amp;AH$1, ""))</f>
        <v/>
      </c>
      <c r="AI66" s="27" t="str">
        <f>IF(Matrix!AI66="Y", AI$1, IF(Matrix!AI66="O", "Optional: "&amp;""&amp;AI$1, ""))</f>
        <v/>
      </c>
      <c r="AJ66" s="27" t="str">
        <f>IF(Matrix!AJ66="Y", AJ$1, IF(Matrix!AJ66="O", "Optional: "&amp;""&amp;AJ$1, ""))</f>
        <v/>
      </c>
      <c r="AK66" s="27" t="str">
        <f>IF(Matrix!AK66="Y", AK$1, IF(Matrix!AK66="O", "Optional: "&amp;""&amp;AK$1, ""))</f>
        <v/>
      </c>
      <c r="AL66" s="27" t="str">
        <f>IF(Matrix!AL66="Y", AL$1, IF(Matrix!AL66="O", "Optional: "&amp;""&amp;AL$1, ""))</f>
        <v/>
      </c>
      <c r="AM66" s="27" t="str">
        <f>IF(Matrix!AM66="Y", AM$1, IF(Matrix!AM66="O", "Optional: "&amp;""&amp;AM$1, ""))</f>
        <v/>
      </c>
      <c r="AN66" s="27" t="str">
        <f>IF(Matrix!AN66="Y", AN$1, IF(Matrix!AN66="O", "Optional: "&amp;""&amp;AN$1, ""))</f>
        <v/>
      </c>
      <c r="AO66" s="27" t="str">
        <f>IF(Matrix!AO66="Y", AO$1, IF(Matrix!AO66="O", "Optional: "&amp;""&amp;AO$1, ""))</f>
        <v/>
      </c>
      <c r="AP66" s="27" t="str">
        <f>IF(Matrix!AP66="Y", AP$1, IF(Matrix!AP66="O", "Optional: "&amp;""&amp;AP$1, ""))</f>
        <v/>
      </c>
      <c r="AR66" s="27" t="str">
        <f>IF(Matrix!AR66="Y", AR$1, IF(Matrix!AR66="O", "Optional: "&amp;""&amp;AR$1, ""))</f>
        <v/>
      </c>
      <c r="AS66" s="27" t="str">
        <f>IF(Matrix!AS66="Y", AS$1, IF(Matrix!AS66="O", "Optional: "&amp;""&amp;AS$1, ""))</f>
        <v/>
      </c>
      <c r="AT66" s="27" t="str">
        <f>IF(Matrix!AT66="Y", AT$1, IF(Matrix!AT66="C", AT$1&amp;""&amp;": Required for all groups who use a Board of Directors", ""))</f>
        <v>Board of Directors: Required for all groups who use a Board of Directors</v>
      </c>
      <c r="AU66" s="27" t="str">
        <f>IF(Matrix!AU66="Y", AU$1, IF(Matrix!AU66="O", "Optional: "&amp;""&amp;AU$1, ""))</f>
        <v/>
      </c>
      <c r="AW66" s="27" t="str">
        <f>IF(Matrix!AW66="Y", AW$1, IF(Matrix!AW66="O", "Optional: "&amp;""&amp;AW$1, ""))</f>
        <v/>
      </c>
      <c r="AX66" s="27" t="str">
        <f>IF(Matrix!AX66="Y", AX$1, IF(Matrix!AX66="O", "Optional: "&amp;""&amp;AX$1, ""))</f>
        <v/>
      </c>
      <c r="AY66" s="27" t="str">
        <f>IF(Matrix!AY66="Y", AY$1, IF(Matrix!AY66="E", "Group: "&amp;""&amp;AY$1, ""))</f>
        <v>EFT with Voided Check / Bank Letter</v>
      </c>
      <c r="AZ66" s="27" t="str">
        <f>IF(Matrix!AZ66="Y", AZ$1, IF(Matrix!AZ66="O", "Optional: "&amp;""&amp;AZ$1, ""))</f>
        <v/>
      </c>
      <c r="BA66" s="27" t="str">
        <f>IF(Matrix!BA66="Y", BA$1, IF(Matrix!BA66="O", "Optional: "&amp;""&amp;BA$1, ""))</f>
        <v/>
      </c>
      <c r="BB66" s="27" t="str">
        <f>IF(Matrix!BB66="Y", BB$1, IF(Matrix!BB66="O", "Optional: "&amp;""&amp;BB$1, ""))</f>
        <v/>
      </c>
      <c r="BC66" s="27" t="str">
        <f>IF(Matrix!BC66="Y", BC$1, IF(Matrix!BC66="O", "Optional: "&amp;""&amp;BC$1, IF(Matrix!BC66="R", "Groups Only: "&amp;""&amp;BC$1, "")))</f>
        <v>IRS Letter</v>
      </c>
      <c r="BD66" s="27" t="str">
        <f>IF(Matrix!BD66="Y", BD$1, IF(Matrix!BD66="O", "Optional: "&amp;""&amp;BD$1, ""))</f>
        <v/>
      </c>
      <c r="BE66" s="27" t="str">
        <f>IF(Matrix!BE66="Y", BE$1, IF(Matrix!BE66="O", "Optional: "&amp;""&amp;BE$1, IF(Matrix!BE66="C", Matrix!BZ66, "")))</f>
        <v/>
      </c>
      <c r="BF66" s="27" t="str">
        <f>IF(Matrix!BF66="Y", BF$1, IF(Matrix!BF66="O", "Optional: "&amp;""&amp;BF$1, ""))</f>
        <v/>
      </c>
      <c r="BG66" s="27" t="str">
        <f>IF(Matrix!BG66="Y", BG$1, IF(Matrix!BG66="O", "Optional: "&amp;""&amp;BG$1, ""))</f>
        <v/>
      </c>
      <c r="BH66" s="27" t="str">
        <f>IF(Matrix!BH66="Y", BH$1, IF(Matrix!BH66="O", "Optional: "&amp;""&amp;BH$1, ""))</f>
        <v/>
      </c>
      <c r="BI66" s="27" t="str">
        <f>IF(Matrix!BI66="Y", BI$1, IF(Matrix!BI66="O", "Optional: "&amp;""&amp;BI$1, IF(Matrix!BI66="E", "Individual: Must submit either ["&amp;""&amp;BI$1&amp;""&amp;"] or ["&amp;""&amp;AY$1&amp;"]"&amp;CHAR(10)&amp;"&gt;Individual within a Group: Must submit "&amp;""&amp;BI$1&amp;""&amp;CHAR(10)&amp;"&gt;Group: Optional: "&amp;BI$1, "")))</f>
        <v>Section IV Group Affiliation Form</v>
      </c>
      <c r="BJ66" s="27" t="str">
        <f>IF(Matrix!BJ66="Y", BJ$1, IF(Matrix!BJ66="O", "Optional: "&amp;""&amp;BJ$1, ""))</f>
        <v>Optional: Secretary of State DBA Document for Groups</v>
      </c>
      <c r="BK66" s="27" t="str">
        <f>IF(Matrix!BK66="Y", BK$1, IF(Matrix!BK66="O", "Optional: "&amp;""&amp;BK$1, ""))</f>
        <v/>
      </c>
      <c r="BL66" s="27" t="str">
        <f>IF(Matrix!BL66="Y", BL$1, IF(Matrix!BL66="O", "Optional: "&amp;""&amp;BL$1, ""))</f>
        <v/>
      </c>
      <c r="BM66" s="27" t="str">
        <f>IF(Matrix!BM66="Y", BM$1, IF(Matrix!BM66="O", "Optional: "&amp;""&amp;BM$1, ""))</f>
        <v>W9</v>
      </c>
      <c r="BN66" s="27" t="str">
        <f>Matrix!BN66</f>
        <v>Y</v>
      </c>
      <c r="BO66" s="29" t="str">
        <f>CONCATENATE(IF(OR(D66="E3",D66="FC"), "THIS IS NOT A STANDALONE SPECIALTY.  YOU MUST ENROLL IN AT LEAST ONE OTHER SPECIALTY IN ADDITION TO THIS."&amp;""&amp;CHAR(10)&amp;""&amp;CHAR(10),""),"You can choose to enroll using one of the following types: "&amp;""&amp;CHAR(10),IF(G66="A", "&gt;Atypical"&amp;""&amp;CHAR(10), ""),IF(H66="I", "&gt;Individual"&amp;""&amp;CHAR(10), ""),IF(I66="N", "&gt;Individual within a Group"&amp;""&amp;CHAR(10), ""),IF(J66="G", "&gt;Group"&amp;""&amp;CHAR(10), ""),CHAR(10),IF(BN66="Y", "You must be a Medicare Provider to apply with this type and specialty"&amp;""&amp;CHAR(10), ""),IF(BN66="Y", CHAR(10), ""),"You must submit the following documents: "&amp;""&amp;CHAR(10),IF(K66&lt;&gt;"", "&gt;"&amp;""&amp;K66&amp;""&amp;CHAR(10), ""), IF(L66&lt;&gt;"", "&gt;"&amp;""&amp;L66&amp;""&amp;CHAR(10), ""),IF(W66&lt;&gt;"", "&gt;"&amp;""&amp;W66&amp;""&amp;CHAR(10), ""),IF(N66&lt;&gt;"", "&gt;"&amp;""&amp;N66&amp;""&amp;CHAR(10), ""),IF(O66&lt;&gt;"", "&gt;"&amp;""&amp;O66&amp;""&amp;CHAR(10), ""),IF(M66&lt;&gt;"", "&gt;"&amp;""&amp;M66&amp;""&amp;CHAR(10), ""),IF(AI66&lt;&gt;"", "&gt;"&amp;""&amp;AI66&amp;""&amp;CHAR(10), ""),IF(P66&lt;&gt;"", "&gt;"&amp;""&amp;P66&amp;""&amp;CHAR(10), ""),IF(Q66&lt;&gt;"", "&gt;"&amp;""&amp;Q66&amp;""&amp;CHAR(10), ""),IF(R66&lt;&gt;"", "&gt;"&amp;""&amp;R66&amp;""&amp;CHAR(10), Search!C71),IF(S66&lt;&gt;"", "&gt;"&amp;""&amp;S66&amp;""&amp;CHAR(10), ""),IF(T66&lt;&gt;"", "&gt;"&amp;""&amp;T66&amp;""&amp;CHAR(10), ""),IF(U66&lt;&gt;"", "&gt;"&amp;""&amp;U66&amp;""&amp;CHAR(10), ""),IF(V66&lt;&gt;"", "&gt;"&amp;""&amp;V66&amp;""&amp;CHAR(10), ""),IF(X66&lt;&gt;"", "&gt;"&amp;""&amp;X66&amp;""&amp;CHAR(10), ""),IF(Y66&lt;&gt;"", "&gt;"&amp;""&amp;Y66&amp;""&amp;CHAR(10), ""),IF(AA66&lt;&gt;"", "&gt;"&amp;""&amp;AA66&amp;""&amp;CHAR(10), ""),IF(AB66&lt;&gt;"", "&gt;"&amp;""&amp;AB66&amp;""&amp;CHAR(10), ""),IF(AC66&lt;&gt;"", "&gt;"&amp;""&amp;AC66&amp;""&amp;CHAR(10), ""),IF(AD66&lt;&gt;"", "&gt;"&amp;""&amp;AD66&amp;""&amp;CHAR(10), ""),IF(AE66&lt;&gt;"", "&gt;"&amp;""&amp;AE66&amp;""&amp;CHAR(10), ""),IF(AF66&lt;&gt;"", "&gt;"&amp;""&amp;AF66&amp;""&amp;CHAR(10), ""),IF(AG66&lt;&gt;"", "&gt;"&amp;""&amp;AG66&amp;""&amp;CHAR(10), ""),IF(AH66&lt;&gt;"", "&gt;"&amp;""&amp;AH66&amp;""&amp;CHAR(10), ""),IF(AJ66&lt;&gt;"", "&gt;"&amp;""&amp;AJ66&amp;""&amp;CHAR(10), ""),IF(AK66&lt;&gt;"", "&gt;"&amp;""&amp;AK66&amp;""&amp;CHAR(10), ""),IF(AL66&lt;&gt;"", "&gt;"&amp;""&amp;AL66&amp;""&amp;CHAR(10), ""),IF(AM66&lt;&gt;"", "&gt;"&amp;""&amp;AM66&amp;""&amp;CHAR(10), ""),IF(AN66&lt;&gt;"", "&gt;"&amp;""&amp;AN66&amp;""&amp;CHAR(10), ""),IF(AP66&lt;&gt;"", "&gt;"&amp;""&amp;AP66&amp;""&amp;CHAR(10), ""),IF(AR66&lt;&gt;"", "&gt;"&amp;""&amp;AR66&amp;""&amp;CHAR(10), ""),IF(AS66&lt;&gt;"", "&gt;"&amp;""&amp;AS66&amp;""&amp;CHAR(10), ""),IF(AT66&lt;&gt;"", "&gt;"&amp;""&amp;AT66&amp;""&amp;CHAR(10), ""),IF(AV66&lt;&gt;"", "&gt;"&amp;""&amp;AV66&amp;""&amp;CHAR(10), ""),IF(AW66&lt;&gt;"", "&gt;"&amp;""&amp;AW66&amp;""&amp;CHAR(10), ""),IF(AX66&lt;&gt;"", "&gt;"&amp;""&amp;AX66&amp;""&amp;CHAR(10), ""),IF(AU66&lt;&gt;"", "&gt;"&amp;""&amp;AU66&amp;""&amp;CHAR(10), ""),IF(AZ66&lt;&gt;"", "&gt;"&amp;""&amp;AZ66&amp;""&amp;CHAR(10), ""),IF(BA66&lt;&gt;"", "&gt;"&amp;""&amp;BA66&amp;""&amp;CHAR(10), ""),IF(BB66&lt;&gt;"", "&gt;"&amp;""&amp;BB66&amp;""&amp;CHAR(10), ""),IF(BC66&lt;&gt;"", "&gt;"&amp;""&amp;BC66&amp;""&amp;CHAR(10), ""),IF(BD66&lt;&gt;"", "&gt;"&amp;""&amp;BD66&amp;""&amp;CHAR(10), ""),IF(BG66&lt;&gt;"", "&gt;"&amp;""&amp;BG66&amp;""&amp;CHAR(10), ""),IF(BE66&lt;&gt;"", "&gt;"&amp;""&amp;BE66&amp;""&amp;CHAR(10), ""),IF(BF66&lt;&gt;"", "&gt;"&amp;""&amp;BF66&amp;""&amp;CHAR(10), ""),IF(BH66&lt;&gt;"", "&gt;"&amp;""&amp;BH66&amp;""&amp;CHAR(10), ""),IF(BI66&lt;&gt;"", "&gt;"&amp;""&amp;BI66&amp;""&amp;CHAR(10), ""),IF(BJ66&lt;&gt;"", "&gt;"&amp;""&amp;BJ66&amp;""&amp;CHAR(10), ""),IF(BK66&lt;&gt;"", "&gt;"&amp;""&amp;BK66&amp;""&amp;CHAR(10), ""),IF(BL66&lt;&gt;"", "&gt;"&amp;""&amp;BL66&amp;""&amp;CHAR(10), ""),IF(AY66&lt;&gt;"", "&gt;"&amp;""&amp;AY66&amp;""&amp;CHAR(10), ""),IF(BM66&lt;&gt;"", "&gt;"&amp;""&amp;BM66,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7" spans="1:67" ht="22.35" customHeight="1" x14ac:dyDescent="0.25">
      <c r="A67" s="27" t="str">
        <f>Matrix!A67</f>
        <v>0222</v>
      </c>
      <c r="B67" s="27" t="str">
        <f>Matrix!B67</f>
        <v>02</v>
      </c>
      <c r="C67" s="27" t="str">
        <f>Matrix!C67</f>
        <v>Physician, MD (Group)</v>
      </c>
      <c r="D67" s="27" t="str">
        <f>Matrix!D67</f>
        <v>22</v>
      </c>
      <c r="E67" s="27" t="str">
        <f>Matrix!E67</f>
        <v>Pathology</v>
      </c>
      <c r="F67" s="27" t="str">
        <f>Matrix!F67</f>
        <v>BF</v>
      </c>
      <c r="G67" s="27" t="str">
        <f>Matrix!G67</f>
        <v>X</v>
      </c>
      <c r="H67" s="27" t="str">
        <f>Matrix!H67</f>
        <v>X</v>
      </c>
      <c r="I67" s="27" t="str">
        <f>Matrix!I67</f>
        <v>X</v>
      </c>
      <c r="J67" s="27" t="str">
        <f>Matrix!J67</f>
        <v>G</v>
      </c>
      <c r="K67" s="27" t="str">
        <f>IF(Matrix!K67="Y", K$1, IF(Matrix!K67="O", "Optional: "&amp;""&amp;K$1, IF(Matrix!K67="C", Table1[[#This Row],[Clarifying Text for Attachment and Checklist
]], "")))</f>
        <v/>
      </c>
      <c r="L67" s="27" t="str">
        <f>IF(Matrix!L67="Y", L$1, IF(Matrix!L67="O", "Optional: "&amp;""&amp;L$1, ""))</f>
        <v/>
      </c>
      <c r="M67" s="27" t="str">
        <f>IF(Matrix!M67="Y", M$1, IF(Matrix!M67="O", "Optional: "&amp;""&amp;M$1, ""))</f>
        <v/>
      </c>
      <c r="N67" s="27" t="str">
        <f>IF(Matrix!N67="Y", N$1, IF(Matrix!N67="O", "Optional: "&amp;""&amp;N$1, ""))</f>
        <v/>
      </c>
      <c r="O67" s="27" t="str">
        <f>IF(Matrix!O67="Y", O$1, IF(Matrix!O67="O", "Optional: "&amp;""&amp;O$1, ""))</f>
        <v/>
      </c>
      <c r="P67" s="27" t="str">
        <f>IF(Matrix!P67="Y", P$1, IF(Matrix!P67="O", "Optional: "&amp;""&amp;P$1, ""))</f>
        <v/>
      </c>
      <c r="Q67" s="27" t="str">
        <f>IF(Matrix!Q67="Y", Q$1, IF(Matrix!Q67="O", "Optional: "&amp;""&amp;Q$1, ""))</f>
        <v/>
      </c>
      <c r="R67" s="27" t="str">
        <f>IF(Matrix!R67="Y", R$1, IF(Matrix!R67="O", "Optional: "&amp;""&amp;R$1, ""))</f>
        <v/>
      </c>
      <c r="S67" s="27" t="str">
        <f>IF(Matrix!S67="Y", S$1, IF(Matrix!S67="O", "Optional: "&amp;""&amp;S$1, ""))</f>
        <v/>
      </c>
      <c r="T67" s="27" t="str">
        <f>IF(Matrix!T67="Y", T$1, IF(Matrix!T67="O", "Optional: "&amp;""&amp;T$1, ""))</f>
        <v/>
      </c>
      <c r="U67" s="27" t="str">
        <f>IF(Matrix!U67="Y", U$1, IF(Matrix!U67="O", "Optional: "&amp;""&amp;U$1, ""))</f>
        <v/>
      </c>
      <c r="V67" s="27" t="str">
        <f>IF(Matrix!V67="Y", V$1, IF(Matrix!V67="O", "Optional: "&amp;""&amp;V$1, ""))</f>
        <v/>
      </c>
      <c r="W67" s="27" t="str">
        <f>IF(Matrix!W67="Y", W$1, IF(Matrix!W67="O", "Optional: "&amp;""&amp;W$1, ""))</f>
        <v/>
      </c>
      <c r="X67" s="27" t="str">
        <f>IF(Matrix!X67="Y", X$1, IF(Matrix!X67="O", "Optional: "&amp;""&amp;X$1, ""))</f>
        <v/>
      </c>
      <c r="Y67" s="27" t="str">
        <f>IF(Matrix!Y67="Y", Y$1, IF(Matrix!Y67="O", "Optional: "&amp;""&amp;Y$1, ""))</f>
        <v/>
      </c>
      <c r="AA67" s="27" t="str">
        <f>IF(Matrix!AA67="Y", AA$1, IF(Matrix!AA67="O", "Optional: "&amp;""&amp;AA$1, ""))</f>
        <v/>
      </c>
      <c r="AB67" s="27" t="str">
        <f>IF(Matrix!AB67="Y", AB$1, IF(Matrix!AB67="O", "Optional: "&amp;""&amp;AB$1, ""))</f>
        <v/>
      </c>
      <c r="AC67" s="27" t="str">
        <f>IF(Matrix!AC67="Y", AC$1, IF(Matrix!AC67="O", "Optional: "&amp;""&amp;AC$1, ""))</f>
        <v/>
      </c>
      <c r="AD67" s="27" t="str">
        <f>IF(Matrix!AD67="Y", AD$1, IF(Matrix!AD67="O", "Optional: "&amp;""&amp;AD$1, ""))</f>
        <v/>
      </c>
      <c r="AE67" s="27" t="str">
        <f>IF(Matrix!AE67="Y", AE$1, IF(Matrix!AE67="O", "Optional: "&amp;""&amp;AE$1, ""))</f>
        <v/>
      </c>
      <c r="AF67" s="27" t="str">
        <f>IF(Matrix!AF67="Y", AF$1, IF(Matrix!AF67="O", "Optional: "&amp;""&amp;AF$1, ""))</f>
        <v/>
      </c>
      <c r="AG67" s="27" t="str">
        <f>IF(Matrix!AG67="Y", AG$1, IF(Matrix!AG67="O", "Optional: "&amp;""&amp;AG$1, ""))</f>
        <v/>
      </c>
      <c r="AH67" s="27" t="str">
        <f>IF(Matrix!AH67="Y", AH$1, IF(Matrix!AH67="O", "Optional: "&amp;""&amp;AH$1, ""))</f>
        <v/>
      </c>
      <c r="AI67" s="27" t="str">
        <f>IF(Matrix!AI67="Y", AI$1, IF(Matrix!AI67="O", "Optional: "&amp;""&amp;AI$1, ""))</f>
        <v/>
      </c>
      <c r="AJ67" s="27" t="str">
        <f>IF(Matrix!AJ67="Y", AJ$1, IF(Matrix!AJ67="O", "Optional: "&amp;""&amp;AJ$1, ""))</f>
        <v/>
      </c>
      <c r="AK67" s="27" t="str">
        <f>IF(Matrix!AK67="Y", AK$1, IF(Matrix!AK67="O", "Optional: "&amp;""&amp;AK$1, ""))</f>
        <v/>
      </c>
      <c r="AL67" s="27" t="str">
        <f>IF(Matrix!AL67="Y", AL$1, IF(Matrix!AL67="O", "Optional: "&amp;""&amp;AL$1, ""))</f>
        <v/>
      </c>
      <c r="AM67" s="27" t="str">
        <f>IF(Matrix!AM67="Y", AM$1, IF(Matrix!AM67="O", "Optional: "&amp;""&amp;AM$1, ""))</f>
        <v/>
      </c>
      <c r="AN67" s="27" t="str">
        <f>IF(Matrix!AN67="Y", AN$1, IF(Matrix!AN67="O", "Optional: "&amp;""&amp;AN$1, ""))</f>
        <v/>
      </c>
      <c r="AO67" s="27" t="str">
        <f>IF(Matrix!AO67="Y", AO$1, IF(Matrix!AO67="O", "Optional: "&amp;""&amp;AO$1, ""))</f>
        <v/>
      </c>
      <c r="AP67" s="27" t="str">
        <f>IF(Matrix!AP67="Y", AP$1, IF(Matrix!AP67="O", "Optional: "&amp;""&amp;AP$1, ""))</f>
        <v/>
      </c>
      <c r="AR67" s="27" t="str">
        <f>IF(Matrix!AR67="Y", AR$1, IF(Matrix!AR67="O", "Optional: "&amp;""&amp;AR$1, ""))</f>
        <v/>
      </c>
      <c r="AS67" s="27" t="str">
        <f>IF(Matrix!AS67="Y", AS$1, IF(Matrix!AS67="O", "Optional: "&amp;""&amp;AS$1, ""))</f>
        <v/>
      </c>
      <c r="AT67" s="27" t="str">
        <f>IF(Matrix!AT67="Y", AT$1, IF(Matrix!AT67="C", AT$1&amp;""&amp;": Required for all groups who use a Board of Directors", ""))</f>
        <v>Board of Directors: Required for all groups who use a Board of Directors</v>
      </c>
      <c r="AU67" s="27" t="str">
        <f>IF(Matrix!AU67="Y", AU$1, IF(Matrix!AU67="O", "Optional: "&amp;""&amp;AU$1, ""))</f>
        <v/>
      </c>
      <c r="AW67" s="27" t="str">
        <f>IF(Matrix!AW67="Y", AW$1, IF(Matrix!AW67="O", "Optional: "&amp;""&amp;AW$1, ""))</f>
        <v/>
      </c>
      <c r="AX67" s="27" t="str">
        <f>IF(Matrix!AX67="Y", AX$1, IF(Matrix!AX67="O", "Optional: "&amp;""&amp;AX$1, ""))</f>
        <v/>
      </c>
      <c r="AY67" s="27" t="str">
        <f>IF(Matrix!AY67="Y", AY$1, IF(Matrix!AY67="E", "Group: "&amp;""&amp;AY$1, ""))</f>
        <v>EFT with Voided Check / Bank Letter</v>
      </c>
      <c r="AZ67" s="27" t="str">
        <f>IF(Matrix!AZ67="Y", AZ$1, IF(Matrix!AZ67="O", "Optional: "&amp;""&amp;AZ$1, ""))</f>
        <v/>
      </c>
      <c r="BA67" s="27" t="str">
        <f>IF(Matrix!BA67="Y", BA$1, IF(Matrix!BA67="O", "Optional: "&amp;""&amp;BA$1, ""))</f>
        <v/>
      </c>
      <c r="BB67" s="27" t="str">
        <f>IF(Matrix!BB67="Y", BB$1, IF(Matrix!BB67="O", "Optional: "&amp;""&amp;BB$1, ""))</f>
        <v/>
      </c>
      <c r="BC67" s="27" t="str">
        <f>IF(Matrix!BC67="Y", BC$1, IF(Matrix!BC67="O", "Optional: "&amp;""&amp;BC$1, IF(Matrix!BC67="R", "Groups Only: "&amp;""&amp;BC$1, "")))</f>
        <v>IRS Letter</v>
      </c>
      <c r="BD67" s="27" t="str">
        <f>IF(Matrix!BD67="Y", BD$1, IF(Matrix!BD67="O", "Optional: "&amp;""&amp;BD$1, ""))</f>
        <v/>
      </c>
      <c r="BE67" s="27" t="str">
        <f>IF(Matrix!BE67="Y", BE$1, IF(Matrix!BE67="O", "Optional: "&amp;""&amp;BE$1, IF(Matrix!BE67="C", Matrix!BZ67, "")))</f>
        <v/>
      </c>
      <c r="BF67" s="27" t="str">
        <f>IF(Matrix!BF67="Y", BF$1, IF(Matrix!BF67="O", "Optional: "&amp;""&amp;BF$1, ""))</f>
        <v/>
      </c>
      <c r="BG67" s="27" t="str">
        <f>IF(Matrix!BG67="Y", BG$1, IF(Matrix!BG67="O", "Optional: "&amp;""&amp;BG$1, ""))</f>
        <v/>
      </c>
      <c r="BH67" s="27" t="str">
        <f>IF(Matrix!BH67="Y", BH$1, IF(Matrix!BH67="O", "Optional: "&amp;""&amp;BH$1, ""))</f>
        <v/>
      </c>
      <c r="BI67" s="27" t="str">
        <f>IF(Matrix!BI67="Y", BI$1, IF(Matrix!BI67="O", "Optional: "&amp;""&amp;BI$1, IF(Matrix!BI67="E", "Individual: Must submit either ["&amp;""&amp;BI$1&amp;""&amp;"] or ["&amp;""&amp;AY$1&amp;"]"&amp;CHAR(10)&amp;"&gt;Individual within a Group: Must submit "&amp;""&amp;BI$1&amp;""&amp;CHAR(10)&amp;"&gt;Group: Optional: "&amp;BI$1, "")))</f>
        <v>Section IV Group Affiliation Form</v>
      </c>
      <c r="BJ67" s="27" t="str">
        <f>IF(Matrix!BJ67="Y", BJ$1, IF(Matrix!BJ67="O", "Optional: "&amp;""&amp;BJ$1, ""))</f>
        <v>Optional: Secretary of State DBA Document for Groups</v>
      </c>
      <c r="BK67" s="27" t="str">
        <f>IF(Matrix!BK67="Y", BK$1, IF(Matrix!BK67="O", "Optional: "&amp;""&amp;BK$1, ""))</f>
        <v/>
      </c>
      <c r="BL67" s="27" t="str">
        <f>IF(Matrix!BL67="Y", BL$1, IF(Matrix!BL67="O", "Optional: "&amp;""&amp;BL$1, ""))</f>
        <v/>
      </c>
      <c r="BM67" s="27" t="str">
        <f>IF(Matrix!BM67="Y", BM$1, IF(Matrix!BM67="O", "Optional: "&amp;""&amp;BM$1, ""))</f>
        <v>W9</v>
      </c>
      <c r="BN67" s="27" t="str">
        <f>Matrix!BN67</f>
        <v>Y</v>
      </c>
      <c r="BO67" s="29" t="str">
        <f>CONCATENATE(IF(OR(D67="E3",D67="FC"), "THIS IS NOT A STANDALONE SPECIALTY.  YOU MUST ENROLL IN AT LEAST ONE OTHER SPECIALTY IN ADDITION TO THIS."&amp;""&amp;CHAR(10)&amp;""&amp;CHAR(10),""),"You can choose to enroll using one of the following types: "&amp;""&amp;CHAR(10),IF(G67="A", "&gt;Atypical"&amp;""&amp;CHAR(10), ""),IF(H67="I", "&gt;Individual"&amp;""&amp;CHAR(10), ""),IF(I67="N", "&gt;Individual within a Group"&amp;""&amp;CHAR(10), ""),IF(J67="G", "&gt;Group"&amp;""&amp;CHAR(10), ""),CHAR(10),IF(BN67="Y", "You must be a Medicare Provider to apply with this type and specialty"&amp;""&amp;CHAR(10), ""),IF(BN67="Y", CHAR(10), ""),"You must submit the following documents: "&amp;""&amp;CHAR(10),IF(K67&lt;&gt;"", "&gt;"&amp;""&amp;K67&amp;""&amp;CHAR(10), ""), IF(L67&lt;&gt;"", "&gt;"&amp;""&amp;L67&amp;""&amp;CHAR(10), ""),IF(W67&lt;&gt;"", "&gt;"&amp;""&amp;W67&amp;""&amp;CHAR(10), ""),IF(N67&lt;&gt;"", "&gt;"&amp;""&amp;N67&amp;""&amp;CHAR(10), ""),IF(O67&lt;&gt;"", "&gt;"&amp;""&amp;O67&amp;""&amp;CHAR(10), ""),IF(M67&lt;&gt;"", "&gt;"&amp;""&amp;M67&amp;""&amp;CHAR(10), ""),IF(AI67&lt;&gt;"", "&gt;"&amp;""&amp;AI67&amp;""&amp;CHAR(10), ""),IF(P67&lt;&gt;"", "&gt;"&amp;""&amp;P67&amp;""&amp;CHAR(10), ""),IF(Q67&lt;&gt;"", "&gt;"&amp;""&amp;Q67&amp;""&amp;CHAR(10), ""),IF(R67&lt;&gt;"", "&gt;"&amp;""&amp;R67&amp;""&amp;CHAR(10), Search!C72),IF(S67&lt;&gt;"", "&gt;"&amp;""&amp;S67&amp;""&amp;CHAR(10), ""),IF(T67&lt;&gt;"", "&gt;"&amp;""&amp;T67&amp;""&amp;CHAR(10), ""),IF(U67&lt;&gt;"", "&gt;"&amp;""&amp;U67&amp;""&amp;CHAR(10), ""),IF(V67&lt;&gt;"", "&gt;"&amp;""&amp;V67&amp;""&amp;CHAR(10), ""),IF(X67&lt;&gt;"", "&gt;"&amp;""&amp;X67&amp;""&amp;CHAR(10), ""),IF(Y67&lt;&gt;"", "&gt;"&amp;""&amp;Y67&amp;""&amp;CHAR(10), ""),IF(AA67&lt;&gt;"", "&gt;"&amp;""&amp;AA67&amp;""&amp;CHAR(10), ""),IF(AB67&lt;&gt;"", "&gt;"&amp;""&amp;AB67&amp;""&amp;CHAR(10), ""),IF(AC67&lt;&gt;"", "&gt;"&amp;""&amp;AC67&amp;""&amp;CHAR(10), ""),IF(AD67&lt;&gt;"", "&gt;"&amp;""&amp;AD67&amp;""&amp;CHAR(10), ""),IF(AE67&lt;&gt;"", "&gt;"&amp;""&amp;AE67&amp;""&amp;CHAR(10), ""),IF(AF67&lt;&gt;"", "&gt;"&amp;""&amp;AF67&amp;""&amp;CHAR(10), ""),IF(AG67&lt;&gt;"", "&gt;"&amp;""&amp;AG67&amp;""&amp;CHAR(10), ""),IF(AH67&lt;&gt;"", "&gt;"&amp;""&amp;AH67&amp;""&amp;CHAR(10), ""),IF(AJ67&lt;&gt;"", "&gt;"&amp;""&amp;AJ67&amp;""&amp;CHAR(10), ""),IF(AK67&lt;&gt;"", "&gt;"&amp;""&amp;AK67&amp;""&amp;CHAR(10), ""),IF(AL67&lt;&gt;"", "&gt;"&amp;""&amp;AL67&amp;""&amp;CHAR(10), ""),IF(AM67&lt;&gt;"", "&gt;"&amp;""&amp;AM67&amp;""&amp;CHAR(10), ""),IF(AN67&lt;&gt;"", "&gt;"&amp;""&amp;AN67&amp;""&amp;CHAR(10), ""),IF(AP67&lt;&gt;"", "&gt;"&amp;""&amp;AP67&amp;""&amp;CHAR(10), ""),IF(AR67&lt;&gt;"", "&gt;"&amp;""&amp;AR67&amp;""&amp;CHAR(10), ""),IF(AS67&lt;&gt;"", "&gt;"&amp;""&amp;AS67&amp;""&amp;CHAR(10), ""),IF(AT67&lt;&gt;"", "&gt;"&amp;""&amp;AT67&amp;""&amp;CHAR(10), ""),IF(AV67&lt;&gt;"", "&gt;"&amp;""&amp;AV67&amp;""&amp;CHAR(10), ""),IF(AW67&lt;&gt;"", "&gt;"&amp;""&amp;AW67&amp;""&amp;CHAR(10), ""),IF(AX67&lt;&gt;"", "&gt;"&amp;""&amp;AX67&amp;""&amp;CHAR(10), ""),IF(AU67&lt;&gt;"", "&gt;"&amp;""&amp;AU67&amp;""&amp;CHAR(10), ""),IF(AZ67&lt;&gt;"", "&gt;"&amp;""&amp;AZ67&amp;""&amp;CHAR(10), ""),IF(BA67&lt;&gt;"", "&gt;"&amp;""&amp;BA67&amp;""&amp;CHAR(10), ""),IF(BB67&lt;&gt;"", "&gt;"&amp;""&amp;BB67&amp;""&amp;CHAR(10), ""),IF(BC67&lt;&gt;"", "&gt;"&amp;""&amp;BC67&amp;""&amp;CHAR(10), ""),IF(BD67&lt;&gt;"", "&gt;"&amp;""&amp;BD67&amp;""&amp;CHAR(10), ""),IF(BG67&lt;&gt;"", "&gt;"&amp;""&amp;BG67&amp;""&amp;CHAR(10), ""),IF(BE67&lt;&gt;"", "&gt;"&amp;""&amp;BE67&amp;""&amp;CHAR(10), ""),IF(BF67&lt;&gt;"", "&gt;"&amp;""&amp;BF67&amp;""&amp;CHAR(10), ""),IF(BH67&lt;&gt;"", "&gt;"&amp;""&amp;BH67&amp;""&amp;CHAR(10), ""),IF(BI67&lt;&gt;"", "&gt;"&amp;""&amp;BI67&amp;""&amp;CHAR(10), ""),IF(BJ67&lt;&gt;"", "&gt;"&amp;""&amp;BJ67&amp;""&amp;CHAR(10), ""),IF(BK67&lt;&gt;"", "&gt;"&amp;""&amp;BK67&amp;""&amp;CHAR(10), ""),IF(BL67&lt;&gt;"", "&gt;"&amp;""&amp;BL67&amp;""&amp;CHAR(10), ""),IF(AY67&lt;&gt;"", "&gt;"&amp;""&amp;AY67&amp;""&amp;CHAR(10), ""),IF(BM67&lt;&gt;"", "&gt;"&amp;""&amp;BM67,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8" spans="1:67" ht="22.35" customHeight="1" x14ac:dyDescent="0.25">
      <c r="A68" s="27" t="str">
        <f>Matrix!A68</f>
        <v>0224</v>
      </c>
      <c r="B68" s="27" t="str">
        <f>Matrix!B68</f>
        <v>02</v>
      </c>
      <c r="C68" s="27" t="str">
        <f>Matrix!C68</f>
        <v>Physician, MD (Group)</v>
      </c>
      <c r="D68" s="27" t="str">
        <f>Matrix!D68</f>
        <v>24</v>
      </c>
      <c r="E68" s="27" t="str">
        <f>Matrix!E68</f>
        <v>Surgery, Plastic &amp; Reconstructive</v>
      </c>
      <c r="F68" s="27" t="str">
        <f>Matrix!F68</f>
        <v>BF</v>
      </c>
      <c r="G68" s="27" t="str">
        <f>Matrix!G68</f>
        <v>X</v>
      </c>
      <c r="H68" s="27" t="str">
        <f>Matrix!H68</f>
        <v>X</v>
      </c>
      <c r="I68" s="27" t="str">
        <f>Matrix!I68</f>
        <v>X</v>
      </c>
      <c r="J68" s="27" t="str">
        <f>Matrix!J68</f>
        <v>G</v>
      </c>
      <c r="K68" s="27" t="str">
        <f>IF(Matrix!K68="Y", K$1, IF(Matrix!K68="O", "Optional: "&amp;""&amp;K$1, IF(Matrix!K68="C", Table1[[#This Row],[Clarifying Text for Attachment and Checklist
]], "")))</f>
        <v/>
      </c>
      <c r="L68" s="27" t="str">
        <f>IF(Matrix!L68="Y", L$1, IF(Matrix!L68="O", "Optional: "&amp;""&amp;L$1, ""))</f>
        <v/>
      </c>
      <c r="M68" s="27" t="str">
        <f>IF(Matrix!M68="Y", M$1, IF(Matrix!M68="O", "Optional: "&amp;""&amp;M$1, ""))</f>
        <v/>
      </c>
      <c r="N68" s="27" t="str">
        <f>IF(Matrix!N68="Y", N$1, IF(Matrix!N68="O", "Optional: "&amp;""&amp;N$1, ""))</f>
        <v/>
      </c>
      <c r="O68" s="27" t="str">
        <f>IF(Matrix!O68="Y", O$1, IF(Matrix!O68="O", "Optional: "&amp;""&amp;O$1, ""))</f>
        <v/>
      </c>
      <c r="P68" s="27" t="str">
        <f>IF(Matrix!P68="Y", P$1, IF(Matrix!P68="O", "Optional: "&amp;""&amp;P$1, ""))</f>
        <v/>
      </c>
      <c r="Q68" s="27" t="str">
        <f>IF(Matrix!Q68="Y", Q$1, IF(Matrix!Q68="O", "Optional: "&amp;""&amp;Q$1, ""))</f>
        <v/>
      </c>
      <c r="R68" s="27" t="str">
        <f>IF(Matrix!R68="Y", R$1, IF(Matrix!R68="O", "Optional: "&amp;""&amp;R$1, ""))</f>
        <v/>
      </c>
      <c r="S68" s="27" t="str">
        <f>IF(Matrix!S68="Y", S$1, IF(Matrix!S68="O", "Optional: "&amp;""&amp;S$1, ""))</f>
        <v/>
      </c>
      <c r="T68" s="27" t="str">
        <f>IF(Matrix!T68="Y", T$1, IF(Matrix!T68="O", "Optional: "&amp;""&amp;T$1, ""))</f>
        <v/>
      </c>
      <c r="U68" s="27" t="str">
        <f>IF(Matrix!U68="Y", U$1, IF(Matrix!U68="O", "Optional: "&amp;""&amp;U$1, ""))</f>
        <v/>
      </c>
      <c r="V68" s="27" t="str">
        <f>IF(Matrix!V68="Y", V$1, IF(Matrix!V68="O", "Optional: "&amp;""&amp;V$1, ""))</f>
        <v/>
      </c>
      <c r="W68" s="27" t="str">
        <f>IF(Matrix!W68="Y", W$1, IF(Matrix!W68="O", "Optional: "&amp;""&amp;W$1, ""))</f>
        <v/>
      </c>
      <c r="X68" s="27" t="str">
        <f>IF(Matrix!X68="Y", X$1, IF(Matrix!X68="O", "Optional: "&amp;""&amp;X$1, ""))</f>
        <v/>
      </c>
      <c r="Y68" s="27" t="str">
        <f>IF(Matrix!Y68="Y", Y$1, IF(Matrix!Y68="O", "Optional: "&amp;""&amp;Y$1, ""))</f>
        <v/>
      </c>
      <c r="AA68" s="27" t="str">
        <f>IF(Matrix!AA68="Y", AA$1, IF(Matrix!AA68="O", "Optional: "&amp;""&amp;AA$1, ""))</f>
        <v/>
      </c>
      <c r="AB68" s="27" t="str">
        <f>IF(Matrix!AB68="Y", AB$1, IF(Matrix!AB68="O", "Optional: "&amp;""&amp;AB$1, ""))</f>
        <v/>
      </c>
      <c r="AC68" s="27" t="str">
        <f>IF(Matrix!AC68="Y", AC$1, IF(Matrix!AC68="O", "Optional: "&amp;""&amp;AC$1, ""))</f>
        <v/>
      </c>
      <c r="AD68" s="27" t="str">
        <f>IF(Matrix!AD68="Y", AD$1, IF(Matrix!AD68="O", "Optional: "&amp;""&amp;AD$1, ""))</f>
        <v/>
      </c>
      <c r="AE68" s="27" t="str">
        <f>IF(Matrix!AE68="Y", AE$1, IF(Matrix!AE68="O", "Optional: "&amp;""&amp;AE$1, ""))</f>
        <v/>
      </c>
      <c r="AF68" s="27" t="str">
        <f>IF(Matrix!AF68="Y", AF$1, IF(Matrix!AF68="O", "Optional: "&amp;""&amp;AF$1, ""))</f>
        <v/>
      </c>
      <c r="AG68" s="27" t="str">
        <f>IF(Matrix!AG68="Y", AG$1, IF(Matrix!AG68="O", "Optional: "&amp;""&amp;AG$1, ""))</f>
        <v/>
      </c>
      <c r="AH68" s="27" t="str">
        <f>IF(Matrix!AH68="Y", AH$1, IF(Matrix!AH68="O", "Optional: "&amp;""&amp;AH$1, ""))</f>
        <v/>
      </c>
      <c r="AI68" s="27" t="str">
        <f>IF(Matrix!AI68="Y", AI$1, IF(Matrix!AI68="O", "Optional: "&amp;""&amp;AI$1, ""))</f>
        <v/>
      </c>
      <c r="AJ68" s="27" t="str">
        <f>IF(Matrix!AJ68="Y", AJ$1, IF(Matrix!AJ68="O", "Optional: "&amp;""&amp;AJ$1, ""))</f>
        <v/>
      </c>
      <c r="AK68" s="27" t="str">
        <f>IF(Matrix!AK68="Y", AK$1, IF(Matrix!AK68="O", "Optional: "&amp;""&amp;AK$1, ""))</f>
        <v/>
      </c>
      <c r="AL68" s="27" t="str">
        <f>IF(Matrix!AL68="Y", AL$1, IF(Matrix!AL68="O", "Optional: "&amp;""&amp;AL$1, ""))</f>
        <v/>
      </c>
      <c r="AM68" s="27" t="str">
        <f>IF(Matrix!AM68="Y", AM$1, IF(Matrix!AM68="O", "Optional: "&amp;""&amp;AM$1, ""))</f>
        <v/>
      </c>
      <c r="AN68" s="27" t="str">
        <f>IF(Matrix!AN68="Y", AN$1, IF(Matrix!AN68="O", "Optional: "&amp;""&amp;AN$1, ""))</f>
        <v/>
      </c>
      <c r="AO68" s="27" t="str">
        <f>IF(Matrix!AO68="Y", AO$1, IF(Matrix!AO68="O", "Optional: "&amp;""&amp;AO$1, ""))</f>
        <v/>
      </c>
      <c r="AP68" s="27" t="str">
        <f>IF(Matrix!AP68="Y", AP$1, IF(Matrix!AP68="O", "Optional: "&amp;""&amp;AP$1, ""))</f>
        <v/>
      </c>
      <c r="AR68" s="27" t="str">
        <f>IF(Matrix!AR68="Y", AR$1, IF(Matrix!AR68="O", "Optional: "&amp;""&amp;AR$1, ""))</f>
        <v/>
      </c>
      <c r="AS68" s="27" t="str">
        <f>IF(Matrix!AS68="Y", AS$1, IF(Matrix!AS68="O", "Optional: "&amp;""&amp;AS$1, ""))</f>
        <v/>
      </c>
      <c r="AT68" s="27" t="str">
        <f>IF(Matrix!AT68="Y", AT$1, IF(Matrix!AT68="C", AT$1&amp;""&amp;": Required for all groups who use a Board of Directors", ""))</f>
        <v>Board of Directors: Required for all groups who use a Board of Directors</v>
      </c>
      <c r="AU68" s="27" t="str">
        <f>IF(Matrix!AU68="Y", AU$1, IF(Matrix!AU68="O", "Optional: "&amp;""&amp;AU$1, ""))</f>
        <v/>
      </c>
      <c r="AW68" s="27" t="str">
        <f>IF(Matrix!AW68="Y", AW$1, IF(Matrix!AW68="O", "Optional: "&amp;""&amp;AW$1, ""))</f>
        <v/>
      </c>
      <c r="AX68" s="27" t="str">
        <f>IF(Matrix!AX68="Y", AX$1, IF(Matrix!AX68="O", "Optional: "&amp;""&amp;AX$1, ""))</f>
        <v/>
      </c>
      <c r="AY68" s="27" t="str">
        <f>IF(Matrix!AY68="Y", AY$1, IF(Matrix!AY68="E", "Group: "&amp;""&amp;AY$1, ""))</f>
        <v>EFT with Voided Check / Bank Letter</v>
      </c>
      <c r="AZ68" s="27" t="str">
        <f>IF(Matrix!AZ68="Y", AZ$1, IF(Matrix!AZ68="O", "Optional: "&amp;""&amp;AZ$1, ""))</f>
        <v/>
      </c>
      <c r="BA68" s="27" t="str">
        <f>IF(Matrix!BA68="Y", BA$1, IF(Matrix!BA68="O", "Optional: "&amp;""&amp;BA$1, ""))</f>
        <v/>
      </c>
      <c r="BB68" s="27" t="str">
        <f>IF(Matrix!BB68="Y", BB$1, IF(Matrix!BB68="O", "Optional: "&amp;""&amp;BB$1, ""))</f>
        <v/>
      </c>
      <c r="BC68" s="27" t="str">
        <f>IF(Matrix!BC68="Y", BC$1, IF(Matrix!BC68="O", "Optional: "&amp;""&amp;BC$1, IF(Matrix!BC68="R", "Groups Only: "&amp;""&amp;BC$1, "")))</f>
        <v>IRS Letter</v>
      </c>
      <c r="BD68" s="27" t="str">
        <f>IF(Matrix!BD68="Y", BD$1, IF(Matrix!BD68="O", "Optional: "&amp;""&amp;BD$1, ""))</f>
        <v/>
      </c>
      <c r="BE68" s="27" t="str">
        <f>IF(Matrix!BE68="Y", BE$1, IF(Matrix!BE68="O", "Optional: "&amp;""&amp;BE$1, IF(Matrix!BE68="C", Matrix!BZ68, "")))</f>
        <v/>
      </c>
      <c r="BF68" s="27" t="str">
        <f>IF(Matrix!BF68="Y", BF$1, IF(Matrix!BF68="O", "Optional: "&amp;""&amp;BF$1, ""))</f>
        <v/>
      </c>
      <c r="BG68" s="27" t="str">
        <f>IF(Matrix!BG68="Y", BG$1, IF(Matrix!BG68="O", "Optional: "&amp;""&amp;BG$1, ""))</f>
        <v/>
      </c>
      <c r="BH68" s="27" t="str">
        <f>IF(Matrix!BH68="Y", BH$1, IF(Matrix!BH68="O", "Optional: "&amp;""&amp;BH$1, ""))</f>
        <v/>
      </c>
      <c r="BI68" s="27" t="str">
        <f>IF(Matrix!BI68="Y", BI$1, IF(Matrix!BI68="O", "Optional: "&amp;""&amp;BI$1, IF(Matrix!BI68="E", "Individual: Must submit either ["&amp;""&amp;BI$1&amp;""&amp;"] or ["&amp;""&amp;AY$1&amp;"]"&amp;CHAR(10)&amp;"&gt;Individual within a Group: Must submit "&amp;""&amp;BI$1&amp;""&amp;CHAR(10)&amp;"&gt;Group: Optional: "&amp;BI$1, "")))</f>
        <v>Section IV Group Affiliation Form</v>
      </c>
      <c r="BJ68" s="27" t="str">
        <f>IF(Matrix!BJ68="Y", BJ$1, IF(Matrix!BJ68="O", "Optional: "&amp;""&amp;BJ$1, ""))</f>
        <v>Optional: Secretary of State DBA Document for Groups</v>
      </c>
      <c r="BK68" s="27" t="str">
        <f>IF(Matrix!BK68="Y", BK$1, IF(Matrix!BK68="O", "Optional: "&amp;""&amp;BK$1, ""))</f>
        <v/>
      </c>
      <c r="BL68" s="27" t="str">
        <f>IF(Matrix!BL68="Y", BL$1, IF(Matrix!BL68="O", "Optional: "&amp;""&amp;BL$1, ""))</f>
        <v/>
      </c>
      <c r="BM68" s="27" t="str">
        <f>IF(Matrix!BM68="Y", BM$1, IF(Matrix!BM68="O", "Optional: "&amp;""&amp;BM$1, ""))</f>
        <v>W9</v>
      </c>
      <c r="BN68" s="27" t="str">
        <f>Matrix!BN68</f>
        <v>Y</v>
      </c>
      <c r="BO68" s="29" t="str">
        <f>CONCATENATE(IF(OR(D68="E3",D68="FC"), "THIS IS NOT A STANDALONE SPECIALTY.  YOU MUST ENROLL IN AT LEAST ONE OTHER SPECIALTY IN ADDITION TO THIS."&amp;""&amp;CHAR(10)&amp;""&amp;CHAR(10),""),"You can choose to enroll using one of the following types: "&amp;""&amp;CHAR(10),IF(G68="A", "&gt;Atypical"&amp;""&amp;CHAR(10), ""),IF(H68="I", "&gt;Individual"&amp;""&amp;CHAR(10), ""),IF(I68="N", "&gt;Individual within a Group"&amp;""&amp;CHAR(10), ""),IF(J68="G", "&gt;Group"&amp;""&amp;CHAR(10), ""),CHAR(10),IF(BN68="Y", "You must be a Medicare Provider to apply with this type and specialty"&amp;""&amp;CHAR(10), ""),IF(BN68="Y", CHAR(10), ""),"You must submit the following documents: "&amp;""&amp;CHAR(10),IF(K68&lt;&gt;"", "&gt;"&amp;""&amp;K68&amp;""&amp;CHAR(10), ""), IF(L68&lt;&gt;"", "&gt;"&amp;""&amp;L68&amp;""&amp;CHAR(10), ""),IF(W68&lt;&gt;"", "&gt;"&amp;""&amp;W68&amp;""&amp;CHAR(10), ""),IF(N68&lt;&gt;"", "&gt;"&amp;""&amp;N68&amp;""&amp;CHAR(10), ""),IF(O68&lt;&gt;"", "&gt;"&amp;""&amp;O68&amp;""&amp;CHAR(10), ""),IF(M68&lt;&gt;"", "&gt;"&amp;""&amp;M68&amp;""&amp;CHAR(10), ""),IF(AI68&lt;&gt;"", "&gt;"&amp;""&amp;AI68&amp;""&amp;CHAR(10), ""),IF(P68&lt;&gt;"", "&gt;"&amp;""&amp;P68&amp;""&amp;CHAR(10), ""),IF(Q68&lt;&gt;"", "&gt;"&amp;""&amp;Q68&amp;""&amp;CHAR(10), ""),IF(R68&lt;&gt;"", "&gt;"&amp;""&amp;R68&amp;""&amp;CHAR(10), Search!C73),IF(S68&lt;&gt;"", "&gt;"&amp;""&amp;S68&amp;""&amp;CHAR(10), ""),IF(T68&lt;&gt;"", "&gt;"&amp;""&amp;T68&amp;""&amp;CHAR(10), ""),IF(U68&lt;&gt;"", "&gt;"&amp;""&amp;U68&amp;""&amp;CHAR(10), ""),IF(V68&lt;&gt;"", "&gt;"&amp;""&amp;V68&amp;""&amp;CHAR(10), ""),IF(X68&lt;&gt;"", "&gt;"&amp;""&amp;X68&amp;""&amp;CHAR(10), ""),IF(Y68&lt;&gt;"", "&gt;"&amp;""&amp;Y68&amp;""&amp;CHAR(10), ""),IF(AA68&lt;&gt;"", "&gt;"&amp;""&amp;AA68&amp;""&amp;CHAR(10), ""),IF(AB68&lt;&gt;"", "&gt;"&amp;""&amp;AB68&amp;""&amp;CHAR(10), ""),IF(AC68&lt;&gt;"", "&gt;"&amp;""&amp;AC68&amp;""&amp;CHAR(10), ""),IF(AD68&lt;&gt;"", "&gt;"&amp;""&amp;AD68&amp;""&amp;CHAR(10), ""),IF(AE68&lt;&gt;"", "&gt;"&amp;""&amp;AE68&amp;""&amp;CHAR(10), ""),IF(AF68&lt;&gt;"", "&gt;"&amp;""&amp;AF68&amp;""&amp;CHAR(10), ""),IF(AG68&lt;&gt;"", "&gt;"&amp;""&amp;AG68&amp;""&amp;CHAR(10), ""),IF(AH68&lt;&gt;"", "&gt;"&amp;""&amp;AH68&amp;""&amp;CHAR(10), ""),IF(AJ68&lt;&gt;"", "&gt;"&amp;""&amp;AJ68&amp;""&amp;CHAR(10), ""),IF(AK68&lt;&gt;"", "&gt;"&amp;""&amp;AK68&amp;""&amp;CHAR(10), ""),IF(AL68&lt;&gt;"", "&gt;"&amp;""&amp;AL68&amp;""&amp;CHAR(10), ""),IF(AM68&lt;&gt;"", "&gt;"&amp;""&amp;AM68&amp;""&amp;CHAR(10), ""),IF(AN68&lt;&gt;"", "&gt;"&amp;""&amp;AN68&amp;""&amp;CHAR(10), ""),IF(AP68&lt;&gt;"", "&gt;"&amp;""&amp;AP68&amp;""&amp;CHAR(10), ""),IF(AR68&lt;&gt;"", "&gt;"&amp;""&amp;AR68&amp;""&amp;CHAR(10), ""),IF(AS68&lt;&gt;"", "&gt;"&amp;""&amp;AS68&amp;""&amp;CHAR(10), ""),IF(AT68&lt;&gt;"", "&gt;"&amp;""&amp;AT68&amp;""&amp;CHAR(10), ""),IF(AV68&lt;&gt;"", "&gt;"&amp;""&amp;AV68&amp;""&amp;CHAR(10), ""),IF(AW68&lt;&gt;"", "&gt;"&amp;""&amp;AW68&amp;""&amp;CHAR(10), ""),IF(AX68&lt;&gt;"", "&gt;"&amp;""&amp;AX68&amp;""&amp;CHAR(10), ""),IF(AU68&lt;&gt;"", "&gt;"&amp;""&amp;AU68&amp;""&amp;CHAR(10), ""),IF(AZ68&lt;&gt;"", "&gt;"&amp;""&amp;AZ68&amp;""&amp;CHAR(10), ""),IF(BA68&lt;&gt;"", "&gt;"&amp;""&amp;BA68&amp;""&amp;CHAR(10), ""),IF(BB68&lt;&gt;"", "&gt;"&amp;""&amp;BB68&amp;""&amp;CHAR(10), ""),IF(BC68&lt;&gt;"", "&gt;"&amp;""&amp;BC68&amp;""&amp;CHAR(10), ""),IF(BD68&lt;&gt;"", "&gt;"&amp;""&amp;BD68&amp;""&amp;CHAR(10), ""),IF(BG68&lt;&gt;"", "&gt;"&amp;""&amp;BG68&amp;""&amp;CHAR(10), ""),IF(BE68&lt;&gt;"", "&gt;"&amp;""&amp;BE68&amp;""&amp;CHAR(10), ""),IF(BF68&lt;&gt;"", "&gt;"&amp;""&amp;BF68&amp;""&amp;CHAR(10), ""),IF(BH68&lt;&gt;"", "&gt;"&amp;""&amp;BH68&amp;""&amp;CHAR(10), ""),IF(BI68&lt;&gt;"", "&gt;"&amp;""&amp;BI68&amp;""&amp;CHAR(10), ""),IF(BJ68&lt;&gt;"", "&gt;"&amp;""&amp;BJ68&amp;""&amp;CHAR(10), ""),IF(BK68&lt;&gt;"", "&gt;"&amp;""&amp;BK68&amp;""&amp;CHAR(10), ""),IF(BL68&lt;&gt;"", "&gt;"&amp;""&amp;BL68&amp;""&amp;CHAR(10), ""),IF(AY68&lt;&gt;"", "&gt;"&amp;""&amp;AY68&amp;""&amp;CHAR(10), ""),IF(BM68&lt;&gt;"", "&gt;"&amp;""&amp;BM68,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9" spans="1:67" ht="22.35" customHeight="1" x14ac:dyDescent="0.25">
      <c r="A69" s="27" t="str">
        <f>Matrix!A69</f>
        <v>0226</v>
      </c>
      <c r="B69" s="27" t="str">
        <f>Matrix!B69</f>
        <v>02</v>
      </c>
      <c r="C69" s="27" t="str">
        <f>Matrix!C69</f>
        <v>Physician, MD (Group)</v>
      </c>
      <c r="D69" s="27" t="str">
        <f>Matrix!D69</f>
        <v>26</v>
      </c>
      <c r="E69" s="27" t="str">
        <f>Matrix!E69</f>
        <v>Psychiatry</v>
      </c>
      <c r="F69" s="27" t="str">
        <f>Matrix!F69</f>
        <v>BF</v>
      </c>
      <c r="G69" s="27" t="str">
        <f>Matrix!G69</f>
        <v>X</v>
      </c>
      <c r="H69" s="27" t="str">
        <f>Matrix!H69</f>
        <v>X</v>
      </c>
      <c r="I69" s="27" t="str">
        <f>Matrix!I69</f>
        <v>X</v>
      </c>
      <c r="J69" s="27" t="str">
        <f>Matrix!J69</f>
        <v>G</v>
      </c>
      <c r="K69" s="27" t="str">
        <f>IF(Matrix!K69="Y", K$1, IF(Matrix!K69="O", "Optional: "&amp;""&amp;K$1, IF(Matrix!K69="C", Table1[[#This Row],[Clarifying Text for Attachment and Checklist
]], "")))</f>
        <v/>
      </c>
      <c r="L69" s="27" t="str">
        <f>IF(Matrix!L69="Y", L$1, IF(Matrix!L69="O", "Optional: "&amp;""&amp;L$1, ""))</f>
        <v/>
      </c>
      <c r="M69" s="27" t="str">
        <f>IF(Matrix!M69="Y", M$1, IF(Matrix!M69="O", "Optional: "&amp;""&amp;M$1, ""))</f>
        <v/>
      </c>
      <c r="N69" s="27" t="str">
        <f>IF(Matrix!N69="Y", N$1, IF(Matrix!N69="O", "Optional: "&amp;""&amp;N$1, ""))</f>
        <v/>
      </c>
      <c r="O69" s="27" t="str">
        <f>IF(Matrix!O69="Y", O$1, IF(Matrix!O69="O", "Optional: "&amp;""&amp;O$1, ""))</f>
        <v/>
      </c>
      <c r="P69" s="27" t="str">
        <f>IF(Matrix!P69="Y", P$1, IF(Matrix!P69="O", "Optional: "&amp;""&amp;P$1, ""))</f>
        <v/>
      </c>
      <c r="Q69" s="27" t="str">
        <f>IF(Matrix!Q69="Y", Q$1, IF(Matrix!Q69="O", "Optional: "&amp;""&amp;Q$1, ""))</f>
        <v/>
      </c>
      <c r="R69" s="27" t="str">
        <f>IF(Matrix!R69="Y", R$1, IF(Matrix!R69="O", "Optional: "&amp;""&amp;R$1, ""))</f>
        <v/>
      </c>
      <c r="S69" s="27" t="str">
        <f>IF(Matrix!S69="Y", S$1, IF(Matrix!S69="O", "Optional: "&amp;""&amp;S$1, ""))</f>
        <v/>
      </c>
      <c r="T69" s="27" t="str">
        <f>IF(Matrix!T69="Y", T$1, IF(Matrix!T69="O", "Optional: "&amp;""&amp;T$1, ""))</f>
        <v/>
      </c>
      <c r="U69" s="27" t="str">
        <f>IF(Matrix!U69="Y", U$1, IF(Matrix!U69="O", "Optional: "&amp;""&amp;U$1, ""))</f>
        <v/>
      </c>
      <c r="V69" s="27" t="str">
        <f>IF(Matrix!V69="Y", V$1, IF(Matrix!V69="O", "Optional: "&amp;""&amp;V$1, ""))</f>
        <v/>
      </c>
      <c r="W69" s="27" t="str">
        <f>IF(Matrix!W69="Y", W$1, IF(Matrix!W69="O", "Optional: "&amp;""&amp;W$1, ""))</f>
        <v/>
      </c>
      <c r="X69" s="27" t="str">
        <f>IF(Matrix!X69="Y", X$1, IF(Matrix!X69="O", "Optional: "&amp;""&amp;X$1, ""))</f>
        <v/>
      </c>
      <c r="Y69" s="27" t="str">
        <f>IF(Matrix!Y69="Y", Y$1, IF(Matrix!Y69="O", "Optional: "&amp;""&amp;Y$1, ""))</f>
        <v/>
      </c>
      <c r="AA69" s="27" t="str">
        <f>IF(Matrix!AA69="Y", AA$1, IF(Matrix!AA69="O", "Optional: "&amp;""&amp;AA$1, ""))</f>
        <v/>
      </c>
      <c r="AB69" s="27" t="str">
        <f>IF(Matrix!AB69="Y", AB$1, IF(Matrix!AB69="O", "Optional: "&amp;""&amp;AB$1, ""))</f>
        <v/>
      </c>
      <c r="AC69" s="27" t="str">
        <f>IF(Matrix!AC69="Y", AC$1, IF(Matrix!AC69="O", "Optional: "&amp;""&amp;AC$1, ""))</f>
        <v/>
      </c>
      <c r="AD69" s="27" t="str">
        <f>IF(Matrix!AD69="Y", AD$1, IF(Matrix!AD69="O", "Optional: "&amp;""&amp;AD$1, ""))</f>
        <v/>
      </c>
      <c r="AE69" s="27" t="str">
        <f>IF(Matrix!AE69="Y", AE$1, IF(Matrix!AE69="O", "Optional: "&amp;""&amp;AE$1, ""))</f>
        <v/>
      </c>
      <c r="AF69" s="27" t="str">
        <f>IF(Matrix!AF69="Y", AF$1, IF(Matrix!AF69="O", "Optional: "&amp;""&amp;AF$1, ""))</f>
        <v/>
      </c>
      <c r="AG69" s="27" t="str">
        <f>IF(Matrix!AG69="Y", AG$1, IF(Matrix!AG69="O", "Optional: "&amp;""&amp;AG$1, ""))</f>
        <v/>
      </c>
      <c r="AH69" s="27" t="str">
        <f>IF(Matrix!AH69="Y", AH$1, IF(Matrix!AH69="O", "Optional: "&amp;""&amp;AH$1, ""))</f>
        <v/>
      </c>
      <c r="AI69" s="27" t="str">
        <f>IF(Matrix!AI69="Y", AI$1, IF(Matrix!AI69="O", "Optional: "&amp;""&amp;AI$1, ""))</f>
        <v/>
      </c>
      <c r="AJ69" s="27" t="str">
        <f>IF(Matrix!AJ69="Y", AJ$1, IF(Matrix!AJ69="O", "Optional: "&amp;""&amp;AJ$1, ""))</f>
        <v/>
      </c>
      <c r="AK69" s="27" t="str">
        <f>IF(Matrix!AK69="Y", AK$1, IF(Matrix!AK69="O", "Optional: "&amp;""&amp;AK$1, ""))</f>
        <v/>
      </c>
      <c r="AL69" s="27" t="str">
        <f>IF(Matrix!AL69="Y", AL$1, IF(Matrix!AL69="O", "Optional: "&amp;""&amp;AL$1, ""))</f>
        <v/>
      </c>
      <c r="AM69" s="27" t="str">
        <f>IF(Matrix!AM69="Y", AM$1, IF(Matrix!AM69="O", "Optional: "&amp;""&amp;AM$1, ""))</f>
        <v/>
      </c>
      <c r="AN69" s="27" t="str">
        <f>IF(Matrix!AN69="Y", AN$1, IF(Matrix!AN69="O", "Optional: "&amp;""&amp;AN$1, ""))</f>
        <v/>
      </c>
      <c r="AO69" s="27" t="str">
        <f>IF(Matrix!AO69="Y", AO$1, IF(Matrix!AO69="O", "Optional: "&amp;""&amp;AO$1, ""))</f>
        <v/>
      </c>
      <c r="AP69" s="27" t="str">
        <f>IF(Matrix!AP69="Y", AP$1, IF(Matrix!AP69="O", "Optional: "&amp;""&amp;AP$1, ""))</f>
        <v/>
      </c>
      <c r="AR69" s="27" t="str">
        <f>IF(Matrix!AR69="Y", AR$1, IF(Matrix!AR69="O", "Optional: "&amp;""&amp;AR$1, ""))</f>
        <v/>
      </c>
      <c r="AS69" s="27" t="str">
        <f>IF(Matrix!AS69="Y", AS$1, IF(Matrix!AS69="O", "Optional: "&amp;""&amp;AS$1, ""))</f>
        <v/>
      </c>
      <c r="AT69" s="27" t="str">
        <f>IF(Matrix!AT69="Y", AT$1, IF(Matrix!AT69="C", AT$1&amp;""&amp;": Required for all groups who use a Board of Directors", ""))</f>
        <v>Board of Directors: Required for all groups who use a Board of Directors</v>
      </c>
      <c r="AU69" s="27" t="str">
        <f>IF(Matrix!AU69="Y", AU$1, IF(Matrix!AU69="O", "Optional: "&amp;""&amp;AU$1, ""))</f>
        <v/>
      </c>
      <c r="AW69" s="27" t="str">
        <f>IF(Matrix!AW69="Y", AW$1, IF(Matrix!AW69="O", "Optional: "&amp;""&amp;AW$1, ""))</f>
        <v/>
      </c>
      <c r="AX69" s="27" t="str">
        <f>IF(Matrix!AX69="Y", AX$1, IF(Matrix!AX69="O", "Optional: "&amp;""&amp;AX$1, ""))</f>
        <v/>
      </c>
      <c r="AY69" s="27" t="str">
        <f>IF(Matrix!AY69="Y", AY$1, IF(Matrix!AY69="E", "Group: "&amp;""&amp;AY$1, ""))</f>
        <v>EFT with Voided Check / Bank Letter</v>
      </c>
      <c r="AZ69" s="27" t="str">
        <f>IF(Matrix!AZ69="Y", AZ$1, IF(Matrix!AZ69="O", "Optional: "&amp;""&amp;AZ$1, ""))</f>
        <v/>
      </c>
      <c r="BA69" s="27" t="str">
        <f>IF(Matrix!BA69="Y", BA$1, IF(Matrix!BA69="O", "Optional: "&amp;""&amp;BA$1, ""))</f>
        <v/>
      </c>
      <c r="BB69" s="27" t="str">
        <f>IF(Matrix!BB69="Y", BB$1, IF(Matrix!BB69="O", "Optional: "&amp;""&amp;BB$1, ""))</f>
        <v/>
      </c>
      <c r="BC69" s="27" t="str">
        <f>IF(Matrix!BC69="Y", BC$1, IF(Matrix!BC69="O", "Optional: "&amp;""&amp;BC$1, IF(Matrix!BC69="R", "Groups Only: "&amp;""&amp;BC$1, "")))</f>
        <v>IRS Letter</v>
      </c>
      <c r="BD69" s="27" t="str">
        <f>IF(Matrix!BD69="Y", BD$1, IF(Matrix!BD69="O", "Optional: "&amp;""&amp;BD$1, ""))</f>
        <v/>
      </c>
      <c r="BE69" s="27" t="str">
        <f>IF(Matrix!BE69="Y", BE$1, IF(Matrix!BE69="O", "Optional: "&amp;""&amp;BE$1, IF(Matrix!BE69="C", Matrix!BZ69, "")))</f>
        <v/>
      </c>
      <c r="BF69" s="27" t="str">
        <f>IF(Matrix!BF69="Y", BF$1, IF(Matrix!BF69="O", "Optional: "&amp;""&amp;BF$1, ""))</f>
        <v/>
      </c>
      <c r="BG69" s="27" t="str">
        <f>IF(Matrix!BG69="Y", BG$1, IF(Matrix!BG69="O", "Optional: "&amp;""&amp;BG$1, ""))</f>
        <v/>
      </c>
      <c r="BH69" s="27" t="str">
        <f>IF(Matrix!BH69="Y", BH$1, IF(Matrix!BH69="O", "Optional: "&amp;""&amp;BH$1, ""))</f>
        <v/>
      </c>
      <c r="BI69" s="27" t="str">
        <f>IF(Matrix!BI69="Y", BI$1, IF(Matrix!BI69="O", "Optional: "&amp;""&amp;BI$1, IF(Matrix!BI69="E", "Individual: Must submit either ["&amp;""&amp;BI$1&amp;""&amp;"] or ["&amp;""&amp;AY$1&amp;"]"&amp;CHAR(10)&amp;"&gt;Individual within a Group: Must submit "&amp;""&amp;BI$1&amp;""&amp;CHAR(10)&amp;"&gt;Group: Optional: "&amp;BI$1, "")))</f>
        <v>Section IV Group Affiliation Form</v>
      </c>
      <c r="BJ69" s="27" t="str">
        <f>IF(Matrix!BJ69="Y", BJ$1, IF(Matrix!BJ69="O", "Optional: "&amp;""&amp;BJ$1, ""))</f>
        <v>Optional: Secretary of State DBA Document for Groups</v>
      </c>
      <c r="BK69" s="27" t="str">
        <f>IF(Matrix!BK69="Y", BK$1, IF(Matrix!BK69="O", "Optional: "&amp;""&amp;BK$1, ""))</f>
        <v/>
      </c>
      <c r="BL69" s="27" t="str">
        <f>IF(Matrix!BL69="Y", BL$1, IF(Matrix!BL69="O", "Optional: "&amp;""&amp;BL$1, ""))</f>
        <v/>
      </c>
      <c r="BM69" s="27" t="str">
        <f>IF(Matrix!BM69="Y", BM$1, IF(Matrix!BM69="O", "Optional: "&amp;""&amp;BM$1, ""))</f>
        <v>W9</v>
      </c>
      <c r="BN69" s="27" t="str">
        <f>Matrix!BN69</f>
        <v>Y</v>
      </c>
      <c r="BO69" s="29" t="str">
        <f>CONCATENATE(IF(OR(D69="E3",D69="FC"), "THIS IS NOT A STANDALONE SPECIALTY.  YOU MUST ENROLL IN AT LEAST ONE OTHER SPECIALTY IN ADDITION TO THIS."&amp;""&amp;CHAR(10)&amp;""&amp;CHAR(10),""),"You can choose to enroll using one of the following types: "&amp;""&amp;CHAR(10),IF(G69="A", "&gt;Atypical"&amp;""&amp;CHAR(10), ""),IF(H69="I", "&gt;Individual"&amp;""&amp;CHAR(10), ""),IF(I69="N", "&gt;Individual within a Group"&amp;""&amp;CHAR(10), ""),IF(J69="G", "&gt;Group"&amp;""&amp;CHAR(10), ""),CHAR(10),IF(BN69="Y", "You must be a Medicare Provider to apply with this type and specialty"&amp;""&amp;CHAR(10), ""),IF(BN69="Y", CHAR(10), ""),"You must submit the following documents: "&amp;""&amp;CHAR(10),IF(K69&lt;&gt;"", "&gt;"&amp;""&amp;K69&amp;""&amp;CHAR(10), ""), IF(L69&lt;&gt;"", "&gt;"&amp;""&amp;L69&amp;""&amp;CHAR(10), ""),IF(W69&lt;&gt;"", "&gt;"&amp;""&amp;W69&amp;""&amp;CHAR(10), ""),IF(N69&lt;&gt;"", "&gt;"&amp;""&amp;N69&amp;""&amp;CHAR(10), ""),IF(O69&lt;&gt;"", "&gt;"&amp;""&amp;O69&amp;""&amp;CHAR(10), ""),IF(M69&lt;&gt;"", "&gt;"&amp;""&amp;M69&amp;""&amp;CHAR(10), ""),IF(AI69&lt;&gt;"", "&gt;"&amp;""&amp;AI69&amp;""&amp;CHAR(10), ""),IF(P69&lt;&gt;"", "&gt;"&amp;""&amp;P69&amp;""&amp;CHAR(10), ""),IF(Q69&lt;&gt;"", "&gt;"&amp;""&amp;Q69&amp;""&amp;CHAR(10), ""),IF(R69&lt;&gt;"", "&gt;"&amp;""&amp;R69&amp;""&amp;CHAR(10), Search!C74),IF(S69&lt;&gt;"", "&gt;"&amp;""&amp;S69&amp;""&amp;CHAR(10), ""),IF(T69&lt;&gt;"", "&gt;"&amp;""&amp;T69&amp;""&amp;CHAR(10), ""),IF(U69&lt;&gt;"", "&gt;"&amp;""&amp;U69&amp;""&amp;CHAR(10), ""),IF(V69&lt;&gt;"", "&gt;"&amp;""&amp;V69&amp;""&amp;CHAR(10), ""),IF(X69&lt;&gt;"", "&gt;"&amp;""&amp;X69&amp;""&amp;CHAR(10), ""),IF(Y69&lt;&gt;"", "&gt;"&amp;""&amp;Y69&amp;""&amp;CHAR(10), ""),IF(AA69&lt;&gt;"", "&gt;"&amp;""&amp;AA69&amp;""&amp;CHAR(10), ""),IF(AB69&lt;&gt;"", "&gt;"&amp;""&amp;AB69&amp;""&amp;CHAR(10), ""),IF(AC69&lt;&gt;"", "&gt;"&amp;""&amp;AC69&amp;""&amp;CHAR(10), ""),IF(AD69&lt;&gt;"", "&gt;"&amp;""&amp;AD69&amp;""&amp;CHAR(10), ""),IF(AE69&lt;&gt;"", "&gt;"&amp;""&amp;AE69&amp;""&amp;CHAR(10), ""),IF(AF69&lt;&gt;"", "&gt;"&amp;""&amp;AF69&amp;""&amp;CHAR(10), ""),IF(AG69&lt;&gt;"", "&gt;"&amp;""&amp;AG69&amp;""&amp;CHAR(10), ""),IF(AH69&lt;&gt;"", "&gt;"&amp;""&amp;AH69&amp;""&amp;CHAR(10), ""),IF(AJ69&lt;&gt;"", "&gt;"&amp;""&amp;AJ69&amp;""&amp;CHAR(10), ""),IF(AK69&lt;&gt;"", "&gt;"&amp;""&amp;AK69&amp;""&amp;CHAR(10), ""),IF(AL69&lt;&gt;"", "&gt;"&amp;""&amp;AL69&amp;""&amp;CHAR(10), ""),IF(AM69&lt;&gt;"", "&gt;"&amp;""&amp;AM69&amp;""&amp;CHAR(10), ""),IF(AN69&lt;&gt;"", "&gt;"&amp;""&amp;AN69&amp;""&amp;CHAR(10), ""),IF(AP69&lt;&gt;"", "&gt;"&amp;""&amp;AP69&amp;""&amp;CHAR(10), ""),IF(AR69&lt;&gt;"", "&gt;"&amp;""&amp;AR69&amp;""&amp;CHAR(10), ""),IF(AS69&lt;&gt;"", "&gt;"&amp;""&amp;AS69&amp;""&amp;CHAR(10), ""),IF(AT69&lt;&gt;"", "&gt;"&amp;""&amp;AT69&amp;""&amp;CHAR(10), ""),IF(AV69&lt;&gt;"", "&gt;"&amp;""&amp;AV69&amp;""&amp;CHAR(10), ""),IF(AW69&lt;&gt;"", "&gt;"&amp;""&amp;AW69&amp;""&amp;CHAR(10), ""),IF(AX69&lt;&gt;"", "&gt;"&amp;""&amp;AX69&amp;""&amp;CHAR(10), ""),IF(AU69&lt;&gt;"", "&gt;"&amp;""&amp;AU69&amp;""&amp;CHAR(10), ""),IF(AZ69&lt;&gt;"", "&gt;"&amp;""&amp;AZ69&amp;""&amp;CHAR(10), ""),IF(BA69&lt;&gt;"", "&gt;"&amp;""&amp;BA69&amp;""&amp;CHAR(10), ""),IF(BB69&lt;&gt;"", "&gt;"&amp;""&amp;BB69&amp;""&amp;CHAR(10), ""),IF(BC69&lt;&gt;"", "&gt;"&amp;""&amp;BC69&amp;""&amp;CHAR(10), ""),IF(BD69&lt;&gt;"", "&gt;"&amp;""&amp;BD69&amp;""&amp;CHAR(10), ""),IF(BG69&lt;&gt;"", "&gt;"&amp;""&amp;BG69&amp;""&amp;CHAR(10), ""),IF(BE69&lt;&gt;"", "&gt;"&amp;""&amp;BE69&amp;""&amp;CHAR(10), ""),IF(BF69&lt;&gt;"", "&gt;"&amp;""&amp;BF69&amp;""&amp;CHAR(10), ""),IF(BH69&lt;&gt;"", "&gt;"&amp;""&amp;BH69&amp;""&amp;CHAR(10), ""),IF(BI69&lt;&gt;"", "&gt;"&amp;""&amp;BI69&amp;""&amp;CHAR(10), ""),IF(BJ69&lt;&gt;"", "&gt;"&amp;""&amp;BJ69&amp;""&amp;CHAR(10), ""),IF(BK69&lt;&gt;"", "&gt;"&amp;""&amp;BK69&amp;""&amp;CHAR(10), ""),IF(BL69&lt;&gt;"", "&gt;"&amp;""&amp;BL69&amp;""&amp;CHAR(10), ""),IF(AY69&lt;&gt;"", "&gt;"&amp;""&amp;AY69&amp;""&amp;CHAR(10), ""),IF(BM69&lt;&gt;"", "&gt;"&amp;""&amp;BM69,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0" spans="1:67" ht="22.35" customHeight="1" x14ac:dyDescent="0.25">
      <c r="A70" s="27" t="str">
        <f>Matrix!A70</f>
        <v>0228</v>
      </c>
      <c r="B70" s="27" t="str">
        <f>Matrix!B70</f>
        <v>02</v>
      </c>
      <c r="C70" s="27" t="str">
        <f>Matrix!C70</f>
        <v>Physician, MD (Group)</v>
      </c>
      <c r="D70" s="27" t="str">
        <f>Matrix!D70</f>
        <v>28</v>
      </c>
      <c r="E70" s="27" t="str">
        <f>Matrix!E70</f>
        <v>Proctology</v>
      </c>
      <c r="F70" s="27" t="str">
        <f>Matrix!F70</f>
        <v>BF</v>
      </c>
      <c r="G70" s="27" t="str">
        <f>Matrix!G70</f>
        <v>X</v>
      </c>
      <c r="H70" s="27" t="str">
        <f>Matrix!H70</f>
        <v>X</v>
      </c>
      <c r="I70" s="27" t="str">
        <f>Matrix!I70</f>
        <v>X</v>
      </c>
      <c r="J70" s="27" t="str">
        <f>Matrix!J70</f>
        <v>G</v>
      </c>
      <c r="K70" s="27" t="str">
        <f>IF(Matrix!K70="Y", K$1, IF(Matrix!K70="O", "Optional: "&amp;""&amp;K$1, IF(Matrix!K70="C", Table1[[#This Row],[Clarifying Text for Attachment and Checklist
]], "")))</f>
        <v/>
      </c>
      <c r="L70" s="27" t="str">
        <f>IF(Matrix!L70="Y", L$1, IF(Matrix!L70="O", "Optional: "&amp;""&amp;L$1, ""))</f>
        <v/>
      </c>
      <c r="M70" s="27" t="str">
        <f>IF(Matrix!M70="Y", M$1, IF(Matrix!M70="O", "Optional: "&amp;""&amp;M$1, ""))</f>
        <v/>
      </c>
      <c r="N70" s="27" t="str">
        <f>IF(Matrix!N70="Y", N$1, IF(Matrix!N70="O", "Optional: "&amp;""&amp;N$1, ""))</f>
        <v/>
      </c>
      <c r="O70" s="27" t="str">
        <f>IF(Matrix!O70="Y", O$1, IF(Matrix!O70="O", "Optional: "&amp;""&amp;O$1, ""))</f>
        <v/>
      </c>
      <c r="P70" s="27" t="str">
        <f>IF(Matrix!P70="Y", P$1, IF(Matrix!P70="O", "Optional: "&amp;""&amp;P$1, ""))</f>
        <v/>
      </c>
      <c r="Q70" s="27" t="str">
        <f>IF(Matrix!Q70="Y", Q$1, IF(Matrix!Q70="O", "Optional: "&amp;""&amp;Q$1, ""))</f>
        <v/>
      </c>
      <c r="R70" s="27" t="str">
        <f>IF(Matrix!R70="Y", R$1, IF(Matrix!R70="O", "Optional: "&amp;""&amp;R$1, ""))</f>
        <v/>
      </c>
      <c r="S70" s="27" t="str">
        <f>IF(Matrix!S70="Y", S$1, IF(Matrix!S70="O", "Optional: "&amp;""&amp;S$1, ""))</f>
        <v/>
      </c>
      <c r="T70" s="27" t="str">
        <f>IF(Matrix!T70="Y", T$1, IF(Matrix!T70="O", "Optional: "&amp;""&amp;T$1, ""))</f>
        <v/>
      </c>
      <c r="U70" s="27" t="str">
        <f>IF(Matrix!U70="Y", U$1, IF(Matrix!U70="O", "Optional: "&amp;""&amp;U$1, ""))</f>
        <v/>
      </c>
      <c r="V70" s="27" t="str">
        <f>IF(Matrix!V70="Y", V$1, IF(Matrix!V70="O", "Optional: "&amp;""&amp;V$1, ""))</f>
        <v/>
      </c>
      <c r="W70" s="27" t="str">
        <f>IF(Matrix!W70="Y", W$1, IF(Matrix!W70="O", "Optional: "&amp;""&amp;W$1, ""))</f>
        <v/>
      </c>
      <c r="X70" s="27" t="str">
        <f>IF(Matrix!X70="Y", X$1, IF(Matrix!X70="O", "Optional: "&amp;""&amp;X$1, ""))</f>
        <v/>
      </c>
      <c r="Y70" s="27" t="str">
        <f>IF(Matrix!Y70="Y", Y$1, IF(Matrix!Y70="O", "Optional: "&amp;""&amp;Y$1, ""))</f>
        <v/>
      </c>
      <c r="AA70" s="27" t="str">
        <f>IF(Matrix!AA70="Y", AA$1, IF(Matrix!AA70="O", "Optional: "&amp;""&amp;AA$1, ""))</f>
        <v/>
      </c>
      <c r="AB70" s="27" t="str">
        <f>IF(Matrix!AB70="Y", AB$1, IF(Matrix!AB70="O", "Optional: "&amp;""&amp;AB$1, ""))</f>
        <v/>
      </c>
      <c r="AC70" s="27" t="str">
        <f>IF(Matrix!AC70="Y", AC$1, IF(Matrix!AC70="O", "Optional: "&amp;""&amp;AC$1, ""))</f>
        <v/>
      </c>
      <c r="AD70" s="27" t="str">
        <f>IF(Matrix!AD70="Y", AD$1, IF(Matrix!AD70="O", "Optional: "&amp;""&amp;AD$1, ""))</f>
        <v/>
      </c>
      <c r="AE70" s="27" t="str">
        <f>IF(Matrix!AE70="Y", AE$1, IF(Matrix!AE70="O", "Optional: "&amp;""&amp;AE$1, ""))</f>
        <v/>
      </c>
      <c r="AF70" s="27" t="str">
        <f>IF(Matrix!AF70="Y", AF$1, IF(Matrix!AF70="O", "Optional: "&amp;""&amp;AF$1, ""))</f>
        <v/>
      </c>
      <c r="AG70" s="27" t="str">
        <f>IF(Matrix!AG70="Y", AG$1, IF(Matrix!AG70="O", "Optional: "&amp;""&amp;AG$1, ""))</f>
        <v/>
      </c>
      <c r="AH70" s="27" t="str">
        <f>IF(Matrix!AH70="Y", AH$1, IF(Matrix!AH70="O", "Optional: "&amp;""&amp;AH$1, ""))</f>
        <v/>
      </c>
      <c r="AI70" s="27" t="str">
        <f>IF(Matrix!AI70="Y", AI$1, IF(Matrix!AI70="O", "Optional: "&amp;""&amp;AI$1, ""))</f>
        <v/>
      </c>
      <c r="AJ70" s="27" t="str">
        <f>IF(Matrix!AJ70="Y", AJ$1, IF(Matrix!AJ70="O", "Optional: "&amp;""&amp;AJ$1, ""))</f>
        <v/>
      </c>
      <c r="AK70" s="27" t="str">
        <f>IF(Matrix!AK70="Y", AK$1, IF(Matrix!AK70="O", "Optional: "&amp;""&amp;AK$1, ""))</f>
        <v/>
      </c>
      <c r="AL70" s="27" t="str">
        <f>IF(Matrix!AL70="Y", AL$1, IF(Matrix!AL70="O", "Optional: "&amp;""&amp;AL$1, ""))</f>
        <v/>
      </c>
      <c r="AM70" s="27" t="str">
        <f>IF(Matrix!AM70="Y", AM$1, IF(Matrix!AM70="O", "Optional: "&amp;""&amp;AM$1, ""))</f>
        <v/>
      </c>
      <c r="AN70" s="27" t="str">
        <f>IF(Matrix!AN70="Y", AN$1, IF(Matrix!AN70="O", "Optional: "&amp;""&amp;AN$1, ""))</f>
        <v/>
      </c>
      <c r="AO70" s="27" t="str">
        <f>IF(Matrix!AO70="Y", AO$1, IF(Matrix!AO70="O", "Optional: "&amp;""&amp;AO$1, ""))</f>
        <v/>
      </c>
      <c r="AP70" s="27" t="str">
        <f>IF(Matrix!AP70="Y", AP$1, IF(Matrix!AP70="O", "Optional: "&amp;""&amp;AP$1, ""))</f>
        <v/>
      </c>
      <c r="AR70" s="27" t="str">
        <f>IF(Matrix!AR70="Y", AR$1, IF(Matrix!AR70="O", "Optional: "&amp;""&amp;AR$1, ""))</f>
        <v/>
      </c>
      <c r="AS70" s="27" t="str">
        <f>IF(Matrix!AS70="Y", AS$1, IF(Matrix!AS70="O", "Optional: "&amp;""&amp;AS$1, ""))</f>
        <v/>
      </c>
      <c r="AT70" s="27" t="str">
        <f>IF(Matrix!AT70="Y", AT$1, IF(Matrix!AT70="C", AT$1&amp;""&amp;": Required for all groups who use a Board of Directors", ""))</f>
        <v>Board of Directors: Required for all groups who use a Board of Directors</v>
      </c>
      <c r="AU70" s="27" t="str">
        <f>IF(Matrix!AU70="Y", AU$1, IF(Matrix!AU70="O", "Optional: "&amp;""&amp;AU$1, ""))</f>
        <v/>
      </c>
      <c r="AW70" s="27" t="str">
        <f>IF(Matrix!AW70="Y", AW$1, IF(Matrix!AW70="O", "Optional: "&amp;""&amp;AW$1, ""))</f>
        <v/>
      </c>
      <c r="AX70" s="27" t="str">
        <f>IF(Matrix!AX70="Y", AX$1, IF(Matrix!AX70="O", "Optional: "&amp;""&amp;AX$1, ""))</f>
        <v/>
      </c>
      <c r="AY70" s="27" t="str">
        <f>IF(Matrix!AY70="Y", AY$1, IF(Matrix!AY70="E", "Group: "&amp;""&amp;AY$1, ""))</f>
        <v>EFT with Voided Check / Bank Letter</v>
      </c>
      <c r="AZ70" s="27" t="str">
        <f>IF(Matrix!AZ70="Y", AZ$1, IF(Matrix!AZ70="O", "Optional: "&amp;""&amp;AZ$1, ""))</f>
        <v/>
      </c>
      <c r="BA70" s="27" t="str">
        <f>IF(Matrix!BA70="Y", BA$1, IF(Matrix!BA70="O", "Optional: "&amp;""&amp;BA$1, ""))</f>
        <v/>
      </c>
      <c r="BB70" s="27" t="str">
        <f>IF(Matrix!BB70="Y", BB$1, IF(Matrix!BB70="O", "Optional: "&amp;""&amp;BB$1, ""))</f>
        <v/>
      </c>
      <c r="BC70" s="27" t="str">
        <f>IF(Matrix!BC70="Y", BC$1, IF(Matrix!BC70="O", "Optional: "&amp;""&amp;BC$1, IF(Matrix!BC70="R", "Groups Only: "&amp;""&amp;BC$1, "")))</f>
        <v>IRS Letter</v>
      </c>
      <c r="BD70" s="27" t="str">
        <f>IF(Matrix!BD70="Y", BD$1, IF(Matrix!BD70="O", "Optional: "&amp;""&amp;BD$1, ""))</f>
        <v/>
      </c>
      <c r="BE70" s="27" t="str">
        <f>IF(Matrix!BE70="Y", BE$1, IF(Matrix!BE70="O", "Optional: "&amp;""&amp;BE$1, IF(Matrix!BE70="C", Matrix!BZ70, "")))</f>
        <v/>
      </c>
      <c r="BF70" s="27" t="str">
        <f>IF(Matrix!BF70="Y", BF$1, IF(Matrix!BF70="O", "Optional: "&amp;""&amp;BF$1, ""))</f>
        <v/>
      </c>
      <c r="BG70" s="27" t="str">
        <f>IF(Matrix!BG70="Y", BG$1, IF(Matrix!BG70="O", "Optional: "&amp;""&amp;BG$1, ""))</f>
        <v/>
      </c>
      <c r="BH70" s="27" t="str">
        <f>IF(Matrix!BH70="Y", BH$1, IF(Matrix!BH70="O", "Optional: "&amp;""&amp;BH$1, ""))</f>
        <v/>
      </c>
      <c r="BI70" s="27" t="str">
        <f>IF(Matrix!BI70="Y", BI$1, IF(Matrix!BI70="O", "Optional: "&amp;""&amp;BI$1, IF(Matrix!BI70="E", "Individual: Must submit either ["&amp;""&amp;BI$1&amp;""&amp;"] or ["&amp;""&amp;AY$1&amp;"]"&amp;CHAR(10)&amp;"&gt;Individual within a Group: Must submit "&amp;""&amp;BI$1&amp;""&amp;CHAR(10)&amp;"&gt;Group: Optional: "&amp;BI$1, "")))</f>
        <v>Section IV Group Affiliation Form</v>
      </c>
      <c r="BJ70" s="27" t="str">
        <f>IF(Matrix!BJ70="Y", BJ$1, IF(Matrix!BJ70="O", "Optional: "&amp;""&amp;BJ$1, ""))</f>
        <v>Optional: Secretary of State DBA Document for Groups</v>
      </c>
      <c r="BK70" s="27" t="str">
        <f>IF(Matrix!BK70="Y", BK$1, IF(Matrix!BK70="O", "Optional: "&amp;""&amp;BK$1, ""))</f>
        <v/>
      </c>
      <c r="BL70" s="27" t="str">
        <f>IF(Matrix!BL70="Y", BL$1, IF(Matrix!BL70="O", "Optional: "&amp;""&amp;BL$1, ""))</f>
        <v/>
      </c>
      <c r="BM70" s="27" t="str">
        <f>IF(Matrix!BM70="Y", BM$1, IF(Matrix!BM70="O", "Optional: "&amp;""&amp;BM$1, ""))</f>
        <v>W9</v>
      </c>
      <c r="BN70" s="27" t="str">
        <f>Matrix!BN70</f>
        <v>Y</v>
      </c>
      <c r="BO70" s="29" t="str">
        <f>CONCATENATE(IF(OR(D70="E3",D70="FC"), "THIS IS NOT A STANDALONE SPECIALTY.  YOU MUST ENROLL IN AT LEAST ONE OTHER SPECIALTY IN ADDITION TO THIS."&amp;""&amp;CHAR(10)&amp;""&amp;CHAR(10),""),"You can choose to enroll using one of the following types: "&amp;""&amp;CHAR(10),IF(G70="A", "&gt;Atypical"&amp;""&amp;CHAR(10), ""),IF(H70="I", "&gt;Individual"&amp;""&amp;CHAR(10), ""),IF(I70="N", "&gt;Individual within a Group"&amp;""&amp;CHAR(10), ""),IF(J70="G", "&gt;Group"&amp;""&amp;CHAR(10), ""),CHAR(10),IF(BN70="Y", "You must be a Medicare Provider to apply with this type and specialty"&amp;""&amp;CHAR(10), ""),IF(BN70="Y", CHAR(10), ""),"You must submit the following documents: "&amp;""&amp;CHAR(10),IF(K70&lt;&gt;"", "&gt;"&amp;""&amp;K70&amp;""&amp;CHAR(10), ""), IF(L70&lt;&gt;"", "&gt;"&amp;""&amp;L70&amp;""&amp;CHAR(10), ""),IF(W70&lt;&gt;"", "&gt;"&amp;""&amp;W70&amp;""&amp;CHAR(10), ""),IF(N70&lt;&gt;"", "&gt;"&amp;""&amp;N70&amp;""&amp;CHAR(10), ""),IF(O70&lt;&gt;"", "&gt;"&amp;""&amp;O70&amp;""&amp;CHAR(10), ""),IF(M70&lt;&gt;"", "&gt;"&amp;""&amp;M70&amp;""&amp;CHAR(10), ""),IF(AI70&lt;&gt;"", "&gt;"&amp;""&amp;AI70&amp;""&amp;CHAR(10), ""),IF(P70&lt;&gt;"", "&gt;"&amp;""&amp;P70&amp;""&amp;CHAR(10), ""),IF(Q70&lt;&gt;"", "&gt;"&amp;""&amp;Q70&amp;""&amp;CHAR(10), ""),IF(R70&lt;&gt;"", "&gt;"&amp;""&amp;R70&amp;""&amp;CHAR(10), Search!C75),IF(S70&lt;&gt;"", "&gt;"&amp;""&amp;S70&amp;""&amp;CHAR(10), ""),IF(T70&lt;&gt;"", "&gt;"&amp;""&amp;T70&amp;""&amp;CHAR(10), ""),IF(U70&lt;&gt;"", "&gt;"&amp;""&amp;U70&amp;""&amp;CHAR(10), ""),IF(V70&lt;&gt;"", "&gt;"&amp;""&amp;V70&amp;""&amp;CHAR(10), ""),IF(X70&lt;&gt;"", "&gt;"&amp;""&amp;X70&amp;""&amp;CHAR(10), ""),IF(Y70&lt;&gt;"", "&gt;"&amp;""&amp;Y70&amp;""&amp;CHAR(10), ""),IF(AA70&lt;&gt;"", "&gt;"&amp;""&amp;AA70&amp;""&amp;CHAR(10), ""),IF(AB70&lt;&gt;"", "&gt;"&amp;""&amp;AB70&amp;""&amp;CHAR(10), ""),IF(AC70&lt;&gt;"", "&gt;"&amp;""&amp;AC70&amp;""&amp;CHAR(10), ""),IF(AD70&lt;&gt;"", "&gt;"&amp;""&amp;AD70&amp;""&amp;CHAR(10), ""),IF(AE70&lt;&gt;"", "&gt;"&amp;""&amp;AE70&amp;""&amp;CHAR(10), ""),IF(AF70&lt;&gt;"", "&gt;"&amp;""&amp;AF70&amp;""&amp;CHAR(10), ""),IF(AG70&lt;&gt;"", "&gt;"&amp;""&amp;AG70&amp;""&amp;CHAR(10), ""),IF(AH70&lt;&gt;"", "&gt;"&amp;""&amp;AH70&amp;""&amp;CHAR(10), ""),IF(AJ70&lt;&gt;"", "&gt;"&amp;""&amp;AJ70&amp;""&amp;CHAR(10), ""),IF(AK70&lt;&gt;"", "&gt;"&amp;""&amp;AK70&amp;""&amp;CHAR(10), ""),IF(AL70&lt;&gt;"", "&gt;"&amp;""&amp;AL70&amp;""&amp;CHAR(10), ""),IF(AM70&lt;&gt;"", "&gt;"&amp;""&amp;AM70&amp;""&amp;CHAR(10), ""),IF(AN70&lt;&gt;"", "&gt;"&amp;""&amp;AN70&amp;""&amp;CHAR(10), ""),IF(AP70&lt;&gt;"", "&gt;"&amp;""&amp;AP70&amp;""&amp;CHAR(10), ""),IF(AR70&lt;&gt;"", "&gt;"&amp;""&amp;AR70&amp;""&amp;CHAR(10), ""),IF(AS70&lt;&gt;"", "&gt;"&amp;""&amp;AS70&amp;""&amp;CHAR(10), ""),IF(AT70&lt;&gt;"", "&gt;"&amp;""&amp;AT70&amp;""&amp;CHAR(10), ""),IF(AV70&lt;&gt;"", "&gt;"&amp;""&amp;AV70&amp;""&amp;CHAR(10), ""),IF(AW70&lt;&gt;"", "&gt;"&amp;""&amp;AW70&amp;""&amp;CHAR(10), ""),IF(AX70&lt;&gt;"", "&gt;"&amp;""&amp;AX70&amp;""&amp;CHAR(10), ""),IF(AU70&lt;&gt;"", "&gt;"&amp;""&amp;AU70&amp;""&amp;CHAR(10), ""),IF(AZ70&lt;&gt;"", "&gt;"&amp;""&amp;AZ70&amp;""&amp;CHAR(10), ""),IF(BA70&lt;&gt;"", "&gt;"&amp;""&amp;BA70&amp;""&amp;CHAR(10), ""),IF(BB70&lt;&gt;"", "&gt;"&amp;""&amp;BB70&amp;""&amp;CHAR(10), ""),IF(BC70&lt;&gt;"", "&gt;"&amp;""&amp;BC70&amp;""&amp;CHAR(10), ""),IF(BD70&lt;&gt;"", "&gt;"&amp;""&amp;BD70&amp;""&amp;CHAR(10), ""),IF(BG70&lt;&gt;"", "&gt;"&amp;""&amp;BG70&amp;""&amp;CHAR(10), ""),IF(BE70&lt;&gt;"", "&gt;"&amp;""&amp;BE70&amp;""&amp;CHAR(10), ""),IF(BF70&lt;&gt;"", "&gt;"&amp;""&amp;BF70&amp;""&amp;CHAR(10), ""),IF(BH70&lt;&gt;"", "&gt;"&amp;""&amp;BH70&amp;""&amp;CHAR(10), ""),IF(BI70&lt;&gt;"", "&gt;"&amp;""&amp;BI70&amp;""&amp;CHAR(10), ""),IF(BJ70&lt;&gt;"", "&gt;"&amp;""&amp;BJ70&amp;""&amp;CHAR(10), ""),IF(BK70&lt;&gt;"", "&gt;"&amp;""&amp;BK70&amp;""&amp;CHAR(10), ""),IF(BL70&lt;&gt;"", "&gt;"&amp;""&amp;BL70&amp;""&amp;CHAR(10), ""),IF(AY70&lt;&gt;"", "&gt;"&amp;""&amp;AY70&amp;""&amp;CHAR(10), ""),IF(BM70&lt;&gt;"", "&gt;"&amp;""&amp;BM70,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1" spans="1:67" ht="22.35" customHeight="1" x14ac:dyDescent="0.25">
      <c r="A71" s="27" t="str">
        <f>Matrix!A71</f>
        <v>0229</v>
      </c>
      <c r="B71" s="27" t="str">
        <f>Matrix!B71</f>
        <v>02</v>
      </c>
      <c r="C71" s="27" t="str">
        <f>Matrix!C71</f>
        <v>Physician, MD (Group)</v>
      </c>
      <c r="D71" s="27" t="str">
        <f>Matrix!D71</f>
        <v>29</v>
      </c>
      <c r="E71" s="27" t="str">
        <f>Matrix!E71</f>
        <v>Pulmonary Diseases</v>
      </c>
      <c r="F71" s="27" t="str">
        <f>Matrix!F71</f>
        <v>BF</v>
      </c>
      <c r="G71" s="27" t="str">
        <f>Matrix!G71</f>
        <v>X</v>
      </c>
      <c r="H71" s="27" t="str">
        <f>Matrix!H71</f>
        <v>X</v>
      </c>
      <c r="I71" s="27" t="str">
        <f>Matrix!I71</f>
        <v>X</v>
      </c>
      <c r="J71" s="27" t="str">
        <f>Matrix!J71</f>
        <v>G</v>
      </c>
      <c r="K71" s="27" t="str">
        <f>IF(Matrix!K71="Y", K$1, IF(Matrix!K71="O", "Optional: "&amp;""&amp;K$1, IF(Matrix!K71="C", Table1[[#This Row],[Clarifying Text for Attachment and Checklist
]], "")))</f>
        <v/>
      </c>
      <c r="L71" s="27" t="str">
        <f>IF(Matrix!L71="Y", L$1, IF(Matrix!L71="O", "Optional: "&amp;""&amp;L$1, ""))</f>
        <v/>
      </c>
      <c r="M71" s="27" t="str">
        <f>IF(Matrix!M71="Y", M$1, IF(Matrix!M71="O", "Optional: "&amp;""&amp;M$1, ""))</f>
        <v/>
      </c>
      <c r="N71" s="27" t="str">
        <f>IF(Matrix!N71="Y", N$1, IF(Matrix!N71="O", "Optional: "&amp;""&amp;N$1, ""))</f>
        <v/>
      </c>
      <c r="O71" s="27" t="str">
        <f>IF(Matrix!O71="Y", O$1, IF(Matrix!O71="O", "Optional: "&amp;""&amp;O$1, ""))</f>
        <v/>
      </c>
      <c r="P71" s="27" t="str">
        <f>IF(Matrix!P71="Y", P$1, IF(Matrix!P71="O", "Optional: "&amp;""&amp;P$1, ""))</f>
        <v/>
      </c>
      <c r="Q71" s="27" t="str">
        <f>IF(Matrix!Q71="Y", Q$1, IF(Matrix!Q71="O", "Optional: "&amp;""&amp;Q$1, ""))</f>
        <v/>
      </c>
      <c r="R71" s="27" t="str">
        <f>IF(Matrix!R71="Y", R$1, IF(Matrix!R71="O", "Optional: "&amp;""&amp;R$1, ""))</f>
        <v/>
      </c>
      <c r="S71" s="27" t="str">
        <f>IF(Matrix!S71="Y", S$1, IF(Matrix!S71="O", "Optional: "&amp;""&amp;S$1, ""))</f>
        <v/>
      </c>
      <c r="T71" s="27" t="str">
        <f>IF(Matrix!T71="Y", T$1, IF(Matrix!T71="O", "Optional: "&amp;""&amp;T$1, ""))</f>
        <v/>
      </c>
      <c r="U71" s="27" t="str">
        <f>IF(Matrix!U71="Y", U$1, IF(Matrix!U71="O", "Optional: "&amp;""&amp;U$1, ""))</f>
        <v/>
      </c>
      <c r="V71" s="27" t="str">
        <f>IF(Matrix!V71="Y", V$1, IF(Matrix!V71="O", "Optional: "&amp;""&amp;V$1, ""))</f>
        <v/>
      </c>
      <c r="W71" s="27" t="str">
        <f>IF(Matrix!W71="Y", W$1, IF(Matrix!W71="O", "Optional: "&amp;""&amp;W$1, ""))</f>
        <v/>
      </c>
      <c r="X71" s="27" t="str">
        <f>IF(Matrix!X71="Y", X$1, IF(Matrix!X71="O", "Optional: "&amp;""&amp;X$1, ""))</f>
        <v/>
      </c>
      <c r="Y71" s="27" t="str">
        <f>IF(Matrix!Y71="Y", Y$1, IF(Matrix!Y71="O", "Optional: "&amp;""&amp;Y$1, ""))</f>
        <v/>
      </c>
      <c r="AA71" s="27" t="str">
        <f>IF(Matrix!AA71="Y", AA$1, IF(Matrix!AA71="O", "Optional: "&amp;""&amp;AA$1, ""))</f>
        <v/>
      </c>
      <c r="AB71" s="27" t="str">
        <f>IF(Matrix!AB71="Y", AB$1, IF(Matrix!AB71="O", "Optional: "&amp;""&amp;AB$1, ""))</f>
        <v/>
      </c>
      <c r="AC71" s="27" t="str">
        <f>IF(Matrix!AC71="Y", AC$1, IF(Matrix!AC71="O", "Optional: "&amp;""&amp;AC$1, ""))</f>
        <v/>
      </c>
      <c r="AD71" s="27" t="str">
        <f>IF(Matrix!AD71="Y", AD$1, IF(Matrix!AD71="O", "Optional: "&amp;""&amp;AD$1, ""))</f>
        <v/>
      </c>
      <c r="AE71" s="27" t="str">
        <f>IF(Matrix!AE71="Y", AE$1, IF(Matrix!AE71="O", "Optional: "&amp;""&amp;AE$1, ""))</f>
        <v/>
      </c>
      <c r="AF71" s="27" t="str">
        <f>IF(Matrix!AF71="Y", AF$1, IF(Matrix!AF71="O", "Optional: "&amp;""&amp;AF$1, ""))</f>
        <v/>
      </c>
      <c r="AG71" s="27" t="str">
        <f>IF(Matrix!AG71="Y", AG$1, IF(Matrix!AG71="O", "Optional: "&amp;""&amp;AG$1, ""))</f>
        <v/>
      </c>
      <c r="AH71" s="27" t="str">
        <f>IF(Matrix!AH71="Y", AH$1, IF(Matrix!AH71="O", "Optional: "&amp;""&amp;AH$1, ""))</f>
        <v/>
      </c>
      <c r="AI71" s="27" t="str">
        <f>IF(Matrix!AI71="Y", AI$1, IF(Matrix!AI71="O", "Optional: "&amp;""&amp;AI$1, ""))</f>
        <v/>
      </c>
      <c r="AJ71" s="27" t="str">
        <f>IF(Matrix!AJ71="Y", AJ$1, IF(Matrix!AJ71="O", "Optional: "&amp;""&amp;AJ$1, ""))</f>
        <v/>
      </c>
      <c r="AK71" s="27" t="str">
        <f>IF(Matrix!AK71="Y", AK$1, IF(Matrix!AK71="O", "Optional: "&amp;""&amp;AK$1, ""))</f>
        <v/>
      </c>
      <c r="AL71" s="27" t="str">
        <f>IF(Matrix!AL71="Y", AL$1, IF(Matrix!AL71="O", "Optional: "&amp;""&amp;AL$1, ""))</f>
        <v/>
      </c>
      <c r="AM71" s="27" t="str">
        <f>IF(Matrix!AM71="Y", AM$1, IF(Matrix!AM71="O", "Optional: "&amp;""&amp;AM$1, ""))</f>
        <v/>
      </c>
      <c r="AN71" s="27" t="str">
        <f>IF(Matrix!AN71="Y", AN$1, IF(Matrix!AN71="O", "Optional: "&amp;""&amp;AN$1, ""))</f>
        <v/>
      </c>
      <c r="AO71" s="27" t="str">
        <f>IF(Matrix!AO71="Y", AO$1, IF(Matrix!AO71="O", "Optional: "&amp;""&amp;AO$1, ""))</f>
        <v/>
      </c>
      <c r="AP71" s="27" t="str">
        <f>IF(Matrix!AP71="Y", AP$1, IF(Matrix!AP71="O", "Optional: "&amp;""&amp;AP$1, ""))</f>
        <v/>
      </c>
      <c r="AR71" s="27" t="str">
        <f>IF(Matrix!AR71="Y", AR$1, IF(Matrix!AR71="O", "Optional: "&amp;""&amp;AR$1, ""))</f>
        <v/>
      </c>
      <c r="AS71" s="27" t="str">
        <f>IF(Matrix!AS71="Y", AS$1, IF(Matrix!AS71="O", "Optional: "&amp;""&amp;AS$1, ""))</f>
        <v/>
      </c>
      <c r="AT71" s="27" t="str">
        <f>IF(Matrix!AT71="Y", AT$1, IF(Matrix!AT71="C", AT$1&amp;""&amp;": Required for all groups who use a Board of Directors", ""))</f>
        <v>Board of Directors: Required for all groups who use a Board of Directors</v>
      </c>
      <c r="AU71" s="27" t="str">
        <f>IF(Matrix!AU71="Y", AU$1, IF(Matrix!AU71="O", "Optional: "&amp;""&amp;AU$1, ""))</f>
        <v/>
      </c>
      <c r="AW71" s="27" t="str">
        <f>IF(Matrix!AW71="Y", AW$1, IF(Matrix!AW71="O", "Optional: "&amp;""&amp;AW$1, ""))</f>
        <v/>
      </c>
      <c r="AX71" s="27" t="str">
        <f>IF(Matrix!AX71="Y", AX$1, IF(Matrix!AX71="O", "Optional: "&amp;""&amp;AX$1, ""))</f>
        <v/>
      </c>
      <c r="AY71" s="27" t="str">
        <f>IF(Matrix!AY71="Y", AY$1, IF(Matrix!AY71="E", "Group: "&amp;""&amp;AY$1, ""))</f>
        <v>EFT with Voided Check / Bank Letter</v>
      </c>
      <c r="AZ71" s="27" t="str">
        <f>IF(Matrix!AZ71="Y", AZ$1, IF(Matrix!AZ71="O", "Optional: "&amp;""&amp;AZ$1, ""))</f>
        <v/>
      </c>
      <c r="BA71" s="27" t="str">
        <f>IF(Matrix!BA71="Y", BA$1, IF(Matrix!BA71="O", "Optional: "&amp;""&amp;BA$1, ""))</f>
        <v/>
      </c>
      <c r="BB71" s="27" t="str">
        <f>IF(Matrix!BB71="Y", BB$1, IF(Matrix!BB71="O", "Optional: "&amp;""&amp;BB$1, ""))</f>
        <v/>
      </c>
      <c r="BC71" s="27" t="str">
        <f>IF(Matrix!BC71="Y", BC$1, IF(Matrix!BC71="O", "Optional: "&amp;""&amp;BC$1, IF(Matrix!BC71="R", "Groups Only: "&amp;""&amp;BC$1, "")))</f>
        <v>IRS Letter</v>
      </c>
      <c r="BD71" s="27" t="str">
        <f>IF(Matrix!BD71="Y", BD$1, IF(Matrix!BD71="O", "Optional: "&amp;""&amp;BD$1, ""))</f>
        <v/>
      </c>
      <c r="BE71" s="27" t="str">
        <f>IF(Matrix!BE71="Y", BE$1, IF(Matrix!BE71="O", "Optional: "&amp;""&amp;BE$1, IF(Matrix!BE71="C", Matrix!BZ71, "")))</f>
        <v/>
      </c>
      <c r="BF71" s="27" t="str">
        <f>IF(Matrix!BF71="Y", BF$1, IF(Matrix!BF71="O", "Optional: "&amp;""&amp;BF$1, ""))</f>
        <v/>
      </c>
      <c r="BG71" s="27" t="str">
        <f>IF(Matrix!BG71="Y", BG$1, IF(Matrix!BG71="O", "Optional: "&amp;""&amp;BG$1, ""))</f>
        <v/>
      </c>
      <c r="BH71" s="27" t="str">
        <f>IF(Matrix!BH71="Y", BH$1, IF(Matrix!BH71="O", "Optional: "&amp;""&amp;BH$1, ""))</f>
        <v/>
      </c>
      <c r="BI71" s="27" t="str">
        <f>IF(Matrix!BI71="Y", BI$1, IF(Matrix!BI71="O", "Optional: "&amp;""&amp;BI$1, IF(Matrix!BI71="E", "Individual: Must submit either ["&amp;""&amp;BI$1&amp;""&amp;"] or ["&amp;""&amp;AY$1&amp;"]"&amp;CHAR(10)&amp;"&gt;Individual within a Group: Must submit "&amp;""&amp;BI$1&amp;""&amp;CHAR(10)&amp;"&gt;Group: Optional: "&amp;BI$1, "")))</f>
        <v>Section IV Group Affiliation Form</v>
      </c>
      <c r="BJ71" s="27" t="str">
        <f>IF(Matrix!BJ71="Y", BJ$1, IF(Matrix!BJ71="O", "Optional: "&amp;""&amp;BJ$1, ""))</f>
        <v>Optional: Secretary of State DBA Document for Groups</v>
      </c>
      <c r="BK71" s="27" t="str">
        <f>IF(Matrix!BK71="Y", BK$1, IF(Matrix!BK71="O", "Optional: "&amp;""&amp;BK$1, ""))</f>
        <v/>
      </c>
      <c r="BL71" s="27" t="str">
        <f>IF(Matrix!BL71="Y", BL$1, IF(Matrix!BL71="O", "Optional: "&amp;""&amp;BL$1, ""))</f>
        <v/>
      </c>
      <c r="BM71" s="27" t="str">
        <f>IF(Matrix!BM71="Y", BM$1, IF(Matrix!BM71="O", "Optional: "&amp;""&amp;BM$1, ""))</f>
        <v>W9</v>
      </c>
      <c r="BN71" s="27" t="str">
        <f>Matrix!BN71</f>
        <v>Y</v>
      </c>
      <c r="BO71" s="29" t="str">
        <f>CONCATENATE(IF(OR(D71="E3",D71="FC"), "THIS IS NOT A STANDALONE SPECIALTY.  YOU MUST ENROLL IN AT LEAST ONE OTHER SPECIALTY IN ADDITION TO THIS."&amp;""&amp;CHAR(10)&amp;""&amp;CHAR(10),""),"You can choose to enroll using one of the following types: "&amp;""&amp;CHAR(10),IF(G71="A", "&gt;Atypical"&amp;""&amp;CHAR(10), ""),IF(H71="I", "&gt;Individual"&amp;""&amp;CHAR(10), ""),IF(I71="N", "&gt;Individual within a Group"&amp;""&amp;CHAR(10), ""),IF(J71="G", "&gt;Group"&amp;""&amp;CHAR(10), ""),CHAR(10),IF(BN71="Y", "You must be a Medicare Provider to apply with this type and specialty"&amp;""&amp;CHAR(10), ""),IF(BN71="Y", CHAR(10), ""),"You must submit the following documents: "&amp;""&amp;CHAR(10),IF(K71&lt;&gt;"", "&gt;"&amp;""&amp;K71&amp;""&amp;CHAR(10), ""), IF(L71&lt;&gt;"", "&gt;"&amp;""&amp;L71&amp;""&amp;CHAR(10), ""),IF(W71&lt;&gt;"", "&gt;"&amp;""&amp;W71&amp;""&amp;CHAR(10), ""),IF(N71&lt;&gt;"", "&gt;"&amp;""&amp;N71&amp;""&amp;CHAR(10), ""),IF(O71&lt;&gt;"", "&gt;"&amp;""&amp;O71&amp;""&amp;CHAR(10), ""),IF(M71&lt;&gt;"", "&gt;"&amp;""&amp;M71&amp;""&amp;CHAR(10), ""),IF(AI71&lt;&gt;"", "&gt;"&amp;""&amp;AI71&amp;""&amp;CHAR(10), ""),IF(P71&lt;&gt;"", "&gt;"&amp;""&amp;P71&amp;""&amp;CHAR(10), ""),IF(Q71&lt;&gt;"", "&gt;"&amp;""&amp;Q71&amp;""&amp;CHAR(10), ""),IF(R71&lt;&gt;"", "&gt;"&amp;""&amp;R71&amp;""&amp;CHAR(10), Search!C76),IF(S71&lt;&gt;"", "&gt;"&amp;""&amp;S71&amp;""&amp;CHAR(10), ""),IF(T71&lt;&gt;"", "&gt;"&amp;""&amp;T71&amp;""&amp;CHAR(10), ""),IF(U71&lt;&gt;"", "&gt;"&amp;""&amp;U71&amp;""&amp;CHAR(10), ""),IF(V71&lt;&gt;"", "&gt;"&amp;""&amp;V71&amp;""&amp;CHAR(10), ""),IF(X71&lt;&gt;"", "&gt;"&amp;""&amp;X71&amp;""&amp;CHAR(10), ""),IF(Y71&lt;&gt;"", "&gt;"&amp;""&amp;Y71&amp;""&amp;CHAR(10), ""),IF(AA71&lt;&gt;"", "&gt;"&amp;""&amp;AA71&amp;""&amp;CHAR(10), ""),IF(AB71&lt;&gt;"", "&gt;"&amp;""&amp;AB71&amp;""&amp;CHAR(10), ""),IF(AC71&lt;&gt;"", "&gt;"&amp;""&amp;AC71&amp;""&amp;CHAR(10), ""),IF(AD71&lt;&gt;"", "&gt;"&amp;""&amp;AD71&amp;""&amp;CHAR(10), ""),IF(AE71&lt;&gt;"", "&gt;"&amp;""&amp;AE71&amp;""&amp;CHAR(10), ""),IF(AF71&lt;&gt;"", "&gt;"&amp;""&amp;AF71&amp;""&amp;CHAR(10), ""),IF(AG71&lt;&gt;"", "&gt;"&amp;""&amp;AG71&amp;""&amp;CHAR(10), ""),IF(AH71&lt;&gt;"", "&gt;"&amp;""&amp;AH71&amp;""&amp;CHAR(10), ""),IF(AJ71&lt;&gt;"", "&gt;"&amp;""&amp;AJ71&amp;""&amp;CHAR(10), ""),IF(AK71&lt;&gt;"", "&gt;"&amp;""&amp;AK71&amp;""&amp;CHAR(10), ""),IF(AL71&lt;&gt;"", "&gt;"&amp;""&amp;AL71&amp;""&amp;CHAR(10), ""),IF(AM71&lt;&gt;"", "&gt;"&amp;""&amp;AM71&amp;""&amp;CHAR(10), ""),IF(AN71&lt;&gt;"", "&gt;"&amp;""&amp;AN71&amp;""&amp;CHAR(10), ""),IF(AP71&lt;&gt;"", "&gt;"&amp;""&amp;AP71&amp;""&amp;CHAR(10), ""),IF(AR71&lt;&gt;"", "&gt;"&amp;""&amp;AR71&amp;""&amp;CHAR(10), ""),IF(AS71&lt;&gt;"", "&gt;"&amp;""&amp;AS71&amp;""&amp;CHAR(10), ""),IF(AT71&lt;&gt;"", "&gt;"&amp;""&amp;AT71&amp;""&amp;CHAR(10), ""),IF(AV71&lt;&gt;"", "&gt;"&amp;""&amp;AV71&amp;""&amp;CHAR(10), ""),IF(AW71&lt;&gt;"", "&gt;"&amp;""&amp;AW71&amp;""&amp;CHAR(10), ""),IF(AX71&lt;&gt;"", "&gt;"&amp;""&amp;AX71&amp;""&amp;CHAR(10), ""),IF(AU71&lt;&gt;"", "&gt;"&amp;""&amp;AU71&amp;""&amp;CHAR(10), ""),IF(AZ71&lt;&gt;"", "&gt;"&amp;""&amp;AZ71&amp;""&amp;CHAR(10), ""),IF(BA71&lt;&gt;"", "&gt;"&amp;""&amp;BA71&amp;""&amp;CHAR(10), ""),IF(BB71&lt;&gt;"", "&gt;"&amp;""&amp;BB71&amp;""&amp;CHAR(10), ""),IF(BC71&lt;&gt;"", "&gt;"&amp;""&amp;BC71&amp;""&amp;CHAR(10), ""),IF(BD71&lt;&gt;"", "&gt;"&amp;""&amp;BD71&amp;""&amp;CHAR(10), ""),IF(BG71&lt;&gt;"", "&gt;"&amp;""&amp;BG71&amp;""&amp;CHAR(10), ""),IF(BE71&lt;&gt;"", "&gt;"&amp;""&amp;BE71&amp;""&amp;CHAR(10), ""),IF(BF71&lt;&gt;"", "&gt;"&amp;""&amp;BF71&amp;""&amp;CHAR(10), ""),IF(BH71&lt;&gt;"", "&gt;"&amp;""&amp;BH71&amp;""&amp;CHAR(10), ""),IF(BI71&lt;&gt;"", "&gt;"&amp;""&amp;BI71&amp;""&amp;CHAR(10), ""),IF(BJ71&lt;&gt;"", "&gt;"&amp;""&amp;BJ71&amp;""&amp;CHAR(10), ""),IF(BK71&lt;&gt;"", "&gt;"&amp;""&amp;BK71&amp;""&amp;CHAR(10), ""),IF(BL71&lt;&gt;"", "&gt;"&amp;""&amp;BL71&amp;""&amp;CHAR(10), ""),IF(AY71&lt;&gt;"", "&gt;"&amp;""&amp;AY71&amp;""&amp;CHAR(10), ""),IF(BM71&lt;&gt;"", "&gt;"&amp;""&amp;BM71,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2" spans="1:67" ht="22.35" customHeight="1" x14ac:dyDescent="0.25">
      <c r="A72" s="27" t="str">
        <f>Matrix!A72</f>
        <v>0230</v>
      </c>
      <c r="B72" s="27" t="str">
        <f>Matrix!B72</f>
        <v>02</v>
      </c>
      <c r="C72" s="27" t="str">
        <f>Matrix!C72</f>
        <v>Physician, MD (Group)</v>
      </c>
      <c r="D72" s="27" t="str">
        <f>Matrix!D72</f>
        <v>30</v>
      </c>
      <c r="E72" s="27" t="str">
        <f>Matrix!E72</f>
        <v>Radiology, Diagnostic</v>
      </c>
      <c r="F72" s="27" t="str">
        <f>Matrix!F72</f>
        <v>BF</v>
      </c>
      <c r="G72" s="27" t="str">
        <f>Matrix!G72</f>
        <v>X</v>
      </c>
      <c r="H72" s="27" t="str">
        <f>Matrix!H72</f>
        <v>X</v>
      </c>
      <c r="I72" s="27" t="str">
        <f>Matrix!I72</f>
        <v>X</v>
      </c>
      <c r="J72" s="27" t="str">
        <f>Matrix!J72</f>
        <v>G</v>
      </c>
      <c r="K72" s="27" t="str">
        <f>IF(Matrix!K72="Y", K$1, IF(Matrix!K72="O", "Optional: "&amp;""&amp;K$1, IF(Matrix!K72="C", Table1[[#This Row],[Clarifying Text for Attachment and Checklist
]], "")))</f>
        <v/>
      </c>
      <c r="L72" s="27" t="str">
        <f>IF(Matrix!L72="Y", L$1, IF(Matrix!L72="O", "Optional: "&amp;""&amp;L$1, ""))</f>
        <v/>
      </c>
      <c r="M72" s="27" t="str">
        <f>IF(Matrix!M72="Y", M$1, IF(Matrix!M72="O", "Optional: "&amp;""&amp;M$1, ""))</f>
        <v/>
      </c>
      <c r="N72" s="27" t="str">
        <f>IF(Matrix!N72="Y", N$1, IF(Matrix!N72="O", "Optional: "&amp;""&amp;N$1, ""))</f>
        <v/>
      </c>
      <c r="O72" s="27" t="str">
        <f>IF(Matrix!O72="Y", O$1, IF(Matrix!O72="O", "Optional: "&amp;""&amp;O$1, ""))</f>
        <v/>
      </c>
      <c r="P72" s="27" t="str">
        <f>IF(Matrix!P72="Y", P$1, IF(Matrix!P72="O", "Optional: "&amp;""&amp;P$1, ""))</f>
        <v/>
      </c>
      <c r="Q72" s="27" t="str">
        <f>IF(Matrix!Q72="Y", Q$1, IF(Matrix!Q72="O", "Optional: "&amp;""&amp;Q$1, ""))</f>
        <v/>
      </c>
      <c r="R72" s="27" t="str">
        <f>IF(Matrix!R72="Y", R$1, IF(Matrix!R72="O", "Optional: "&amp;""&amp;R$1, ""))</f>
        <v/>
      </c>
      <c r="S72" s="27" t="str">
        <f>IF(Matrix!S72="Y", S$1, IF(Matrix!S72="O", "Optional: "&amp;""&amp;S$1, ""))</f>
        <v/>
      </c>
      <c r="T72" s="27" t="str">
        <f>IF(Matrix!T72="Y", T$1, IF(Matrix!T72="O", "Optional: "&amp;""&amp;T$1, ""))</f>
        <v/>
      </c>
      <c r="U72" s="27" t="str">
        <f>IF(Matrix!U72="Y", U$1, IF(Matrix!U72="O", "Optional: "&amp;""&amp;U$1, ""))</f>
        <v/>
      </c>
      <c r="V72" s="27" t="str">
        <f>IF(Matrix!V72="Y", V$1, IF(Matrix!V72="O", "Optional: "&amp;""&amp;V$1, ""))</f>
        <v/>
      </c>
      <c r="W72" s="27" t="str">
        <f>IF(Matrix!W72="Y", W$1, IF(Matrix!W72="O", "Optional: "&amp;""&amp;W$1, ""))</f>
        <v/>
      </c>
      <c r="X72" s="27" t="str">
        <f>IF(Matrix!X72="Y", X$1, IF(Matrix!X72="O", "Optional: "&amp;""&amp;X$1, ""))</f>
        <v/>
      </c>
      <c r="Y72" s="27" t="str">
        <f>IF(Matrix!Y72="Y", Y$1, IF(Matrix!Y72="O", "Optional: "&amp;""&amp;Y$1, ""))</f>
        <v/>
      </c>
      <c r="AA72" s="27" t="str">
        <f>IF(Matrix!AA72="Y", AA$1, IF(Matrix!AA72="O", "Optional: "&amp;""&amp;AA$1, ""))</f>
        <v/>
      </c>
      <c r="AB72" s="27" t="str">
        <f>IF(Matrix!AB72="Y", AB$1, IF(Matrix!AB72="O", "Optional: "&amp;""&amp;AB$1, ""))</f>
        <v/>
      </c>
      <c r="AC72" s="27" t="str">
        <f>IF(Matrix!AC72="Y", AC$1, IF(Matrix!AC72="O", "Optional: "&amp;""&amp;AC$1, ""))</f>
        <v/>
      </c>
      <c r="AD72" s="27" t="str">
        <f>IF(Matrix!AD72="Y", AD$1, IF(Matrix!AD72="O", "Optional: "&amp;""&amp;AD$1, ""))</f>
        <v/>
      </c>
      <c r="AE72" s="27" t="str">
        <f>IF(Matrix!AE72="Y", AE$1, IF(Matrix!AE72="O", "Optional: "&amp;""&amp;AE$1, ""))</f>
        <v/>
      </c>
      <c r="AF72" s="27" t="str">
        <f>IF(Matrix!AF72="Y", AF$1, IF(Matrix!AF72="O", "Optional: "&amp;""&amp;AF$1, ""))</f>
        <v/>
      </c>
      <c r="AG72" s="27" t="str">
        <f>IF(Matrix!AG72="Y", AG$1, IF(Matrix!AG72="O", "Optional: "&amp;""&amp;AG$1, ""))</f>
        <v/>
      </c>
      <c r="AH72" s="27" t="str">
        <f>IF(Matrix!AH72="Y", AH$1, IF(Matrix!AH72="O", "Optional: "&amp;""&amp;AH$1, ""))</f>
        <v/>
      </c>
      <c r="AI72" s="27" t="str">
        <f>IF(Matrix!AI72="Y", AI$1, IF(Matrix!AI72="O", "Optional: "&amp;""&amp;AI$1, ""))</f>
        <v/>
      </c>
      <c r="AJ72" s="27" t="str">
        <f>IF(Matrix!AJ72="Y", AJ$1, IF(Matrix!AJ72="O", "Optional: "&amp;""&amp;AJ$1, ""))</f>
        <v/>
      </c>
      <c r="AK72" s="27" t="str">
        <f>IF(Matrix!AK72="Y", AK$1, IF(Matrix!AK72="O", "Optional: "&amp;""&amp;AK$1, ""))</f>
        <v/>
      </c>
      <c r="AL72" s="27" t="str">
        <f>IF(Matrix!AL72="Y", AL$1, IF(Matrix!AL72="O", "Optional: "&amp;""&amp;AL$1, ""))</f>
        <v/>
      </c>
      <c r="AM72" s="27" t="str">
        <f>IF(Matrix!AM72="Y", AM$1, IF(Matrix!AM72="O", "Optional: "&amp;""&amp;AM$1, ""))</f>
        <v/>
      </c>
      <c r="AN72" s="27" t="str">
        <f>IF(Matrix!AN72="Y", AN$1, IF(Matrix!AN72="O", "Optional: "&amp;""&amp;AN$1, ""))</f>
        <v/>
      </c>
      <c r="AO72" s="27" t="str">
        <f>IF(Matrix!AO72="Y", AO$1, IF(Matrix!AO72="O", "Optional: "&amp;""&amp;AO$1, ""))</f>
        <v/>
      </c>
      <c r="AP72" s="27" t="str">
        <f>IF(Matrix!AP72="Y", AP$1, IF(Matrix!AP72="O", "Optional: "&amp;""&amp;AP$1, ""))</f>
        <v/>
      </c>
      <c r="AR72" s="27" t="str">
        <f>IF(Matrix!AR72="Y", AR$1, IF(Matrix!AR72="O", "Optional: "&amp;""&amp;AR$1, ""))</f>
        <v/>
      </c>
      <c r="AS72" s="27" t="str">
        <f>IF(Matrix!AS72="Y", AS$1, IF(Matrix!AS72="O", "Optional: "&amp;""&amp;AS$1, ""))</f>
        <v/>
      </c>
      <c r="AT72" s="27" t="str">
        <f>IF(Matrix!AT72="Y", AT$1, IF(Matrix!AT72="C", AT$1&amp;""&amp;": Required for all groups who use a Board of Directors", ""))</f>
        <v>Board of Directors: Required for all groups who use a Board of Directors</v>
      </c>
      <c r="AU72" s="27" t="str">
        <f>IF(Matrix!AU72="Y", AU$1, IF(Matrix!AU72="O", "Optional: "&amp;""&amp;AU$1, ""))</f>
        <v/>
      </c>
      <c r="AW72" s="27" t="str">
        <f>IF(Matrix!AW72="Y", AW$1, IF(Matrix!AW72="O", "Optional: "&amp;""&amp;AW$1, ""))</f>
        <v/>
      </c>
      <c r="AX72" s="27" t="str">
        <f>IF(Matrix!AX72="Y", AX$1, IF(Matrix!AX72="O", "Optional: "&amp;""&amp;AX$1, ""))</f>
        <v/>
      </c>
      <c r="AY72" s="27" t="str">
        <f>IF(Matrix!AY72="Y", AY$1, IF(Matrix!AY72="E", "Group: "&amp;""&amp;AY$1, ""))</f>
        <v>EFT with Voided Check / Bank Letter</v>
      </c>
      <c r="AZ72" s="27" t="str">
        <f>IF(Matrix!AZ72="Y", AZ$1, IF(Matrix!AZ72="O", "Optional: "&amp;""&amp;AZ$1, ""))</f>
        <v/>
      </c>
      <c r="BA72" s="27" t="str">
        <f>IF(Matrix!BA72="Y", BA$1, IF(Matrix!BA72="O", "Optional: "&amp;""&amp;BA$1, ""))</f>
        <v/>
      </c>
      <c r="BB72" s="27" t="str">
        <f>IF(Matrix!BB72="Y", BB$1, IF(Matrix!BB72="O", "Optional: "&amp;""&amp;BB$1, ""))</f>
        <v/>
      </c>
      <c r="BC72" s="27" t="str">
        <f>IF(Matrix!BC72="Y", BC$1, IF(Matrix!BC72="O", "Optional: "&amp;""&amp;BC$1, IF(Matrix!BC72="R", "Groups Only: "&amp;""&amp;BC$1, "")))</f>
        <v>IRS Letter</v>
      </c>
      <c r="BD72" s="27" t="str">
        <f>IF(Matrix!BD72="Y", BD$1, IF(Matrix!BD72="O", "Optional: "&amp;""&amp;BD$1, ""))</f>
        <v/>
      </c>
      <c r="BE72" s="27" t="str">
        <f>IF(Matrix!BE72="Y", BE$1, IF(Matrix!BE72="O", "Optional: "&amp;""&amp;BE$1, IF(Matrix!BE72="C", Matrix!BZ72, "")))</f>
        <v/>
      </c>
      <c r="BF72" s="27" t="str">
        <f>IF(Matrix!BF72="Y", BF$1, IF(Matrix!BF72="O", "Optional: "&amp;""&amp;BF$1, ""))</f>
        <v/>
      </c>
      <c r="BG72" s="27" t="str">
        <f>IF(Matrix!BG72="Y", BG$1, IF(Matrix!BG72="O", "Optional: "&amp;""&amp;BG$1, ""))</f>
        <v/>
      </c>
      <c r="BH72" s="27" t="str">
        <f>IF(Matrix!BH72="Y", BH$1, IF(Matrix!BH72="O", "Optional: "&amp;""&amp;BH$1, ""))</f>
        <v/>
      </c>
      <c r="BI72" s="27" t="str">
        <f>IF(Matrix!BI72="Y", BI$1, IF(Matrix!BI72="O", "Optional: "&amp;""&amp;BI$1, IF(Matrix!BI72="E", "Individual: Must submit either ["&amp;""&amp;BI$1&amp;""&amp;"] or ["&amp;""&amp;AY$1&amp;"]"&amp;CHAR(10)&amp;"&gt;Individual within a Group: Must submit "&amp;""&amp;BI$1&amp;""&amp;CHAR(10)&amp;"&gt;Group: Optional: "&amp;BI$1, "")))</f>
        <v>Section IV Group Affiliation Form</v>
      </c>
      <c r="BJ72" s="27" t="str">
        <f>IF(Matrix!BJ72="Y", BJ$1, IF(Matrix!BJ72="O", "Optional: "&amp;""&amp;BJ$1, ""))</f>
        <v>Optional: Secretary of State DBA Document for Groups</v>
      </c>
      <c r="BK72" s="27" t="str">
        <f>IF(Matrix!BK72="Y", BK$1, IF(Matrix!BK72="O", "Optional: "&amp;""&amp;BK$1, ""))</f>
        <v/>
      </c>
      <c r="BL72" s="27" t="str">
        <f>IF(Matrix!BL72="Y", BL$1, IF(Matrix!BL72="O", "Optional: "&amp;""&amp;BL$1, ""))</f>
        <v/>
      </c>
      <c r="BM72" s="27" t="str">
        <f>IF(Matrix!BM72="Y", BM$1, IF(Matrix!BM72="O", "Optional: "&amp;""&amp;BM$1, ""))</f>
        <v>W9</v>
      </c>
      <c r="BN72" s="27" t="str">
        <f>Matrix!BN72</f>
        <v>Y</v>
      </c>
      <c r="BO72" s="29" t="str">
        <f>CONCATENATE(IF(OR(D72="E3",D72="FC"), "THIS IS NOT A STANDALONE SPECIALTY.  YOU MUST ENROLL IN AT LEAST ONE OTHER SPECIALTY IN ADDITION TO THIS."&amp;""&amp;CHAR(10)&amp;""&amp;CHAR(10),""),"You can choose to enroll using one of the following types: "&amp;""&amp;CHAR(10),IF(G72="A", "&gt;Atypical"&amp;""&amp;CHAR(10), ""),IF(H72="I", "&gt;Individual"&amp;""&amp;CHAR(10), ""),IF(I72="N", "&gt;Individual within a Group"&amp;""&amp;CHAR(10), ""),IF(J72="G", "&gt;Group"&amp;""&amp;CHAR(10), ""),CHAR(10),IF(BN72="Y", "You must be a Medicare Provider to apply with this type and specialty"&amp;""&amp;CHAR(10), ""),IF(BN72="Y", CHAR(10), ""),"You must submit the following documents: "&amp;""&amp;CHAR(10),IF(K72&lt;&gt;"", "&gt;"&amp;""&amp;K72&amp;""&amp;CHAR(10), ""), IF(L72&lt;&gt;"", "&gt;"&amp;""&amp;L72&amp;""&amp;CHAR(10), ""),IF(W72&lt;&gt;"", "&gt;"&amp;""&amp;W72&amp;""&amp;CHAR(10), ""),IF(N72&lt;&gt;"", "&gt;"&amp;""&amp;N72&amp;""&amp;CHAR(10), ""),IF(O72&lt;&gt;"", "&gt;"&amp;""&amp;O72&amp;""&amp;CHAR(10), ""),IF(M72&lt;&gt;"", "&gt;"&amp;""&amp;M72&amp;""&amp;CHAR(10), ""),IF(AI72&lt;&gt;"", "&gt;"&amp;""&amp;AI72&amp;""&amp;CHAR(10), ""),IF(P72&lt;&gt;"", "&gt;"&amp;""&amp;P72&amp;""&amp;CHAR(10), ""),IF(Q72&lt;&gt;"", "&gt;"&amp;""&amp;Q72&amp;""&amp;CHAR(10), ""),IF(R72&lt;&gt;"", "&gt;"&amp;""&amp;R72&amp;""&amp;CHAR(10), Search!C77),IF(S72&lt;&gt;"", "&gt;"&amp;""&amp;S72&amp;""&amp;CHAR(10), ""),IF(T72&lt;&gt;"", "&gt;"&amp;""&amp;T72&amp;""&amp;CHAR(10), ""),IF(U72&lt;&gt;"", "&gt;"&amp;""&amp;U72&amp;""&amp;CHAR(10), ""),IF(V72&lt;&gt;"", "&gt;"&amp;""&amp;V72&amp;""&amp;CHAR(10), ""),IF(X72&lt;&gt;"", "&gt;"&amp;""&amp;X72&amp;""&amp;CHAR(10), ""),IF(Y72&lt;&gt;"", "&gt;"&amp;""&amp;Y72&amp;""&amp;CHAR(10), ""),IF(AA72&lt;&gt;"", "&gt;"&amp;""&amp;AA72&amp;""&amp;CHAR(10), ""),IF(AB72&lt;&gt;"", "&gt;"&amp;""&amp;AB72&amp;""&amp;CHAR(10), ""),IF(AC72&lt;&gt;"", "&gt;"&amp;""&amp;AC72&amp;""&amp;CHAR(10), ""),IF(AD72&lt;&gt;"", "&gt;"&amp;""&amp;AD72&amp;""&amp;CHAR(10), ""),IF(AE72&lt;&gt;"", "&gt;"&amp;""&amp;AE72&amp;""&amp;CHAR(10), ""),IF(AF72&lt;&gt;"", "&gt;"&amp;""&amp;AF72&amp;""&amp;CHAR(10), ""),IF(AG72&lt;&gt;"", "&gt;"&amp;""&amp;AG72&amp;""&amp;CHAR(10), ""),IF(AH72&lt;&gt;"", "&gt;"&amp;""&amp;AH72&amp;""&amp;CHAR(10), ""),IF(AJ72&lt;&gt;"", "&gt;"&amp;""&amp;AJ72&amp;""&amp;CHAR(10), ""),IF(AK72&lt;&gt;"", "&gt;"&amp;""&amp;AK72&amp;""&amp;CHAR(10), ""),IF(AL72&lt;&gt;"", "&gt;"&amp;""&amp;AL72&amp;""&amp;CHAR(10), ""),IF(AM72&lt;&gt;"", "&gt;"&amp;""&amp;AM72&amp;""&amp;CHAR(10), ""),IF(AN72&lt;&gt;"", "&gt;"&amp;""&amp;AN72&amp;""&amp;CHAR(10), ""),IF(AP72&lt;&gt;"", "&gt;"&amp;""&amp;AP72&amp;""&amp;CHAR(10), ""),IF(AR72&lt;&gt;"", "&gt;"&amp;""&amp;AR72&amp;""&amp;CHAR(10), ""),IF(AS72&lt;&gt;"", "&gt;"&amp;""&amp;AS72&amp;""&amp;CHAR(10), ""),IF(AT72&lt;&gt;"", "&gt;"&amp;""&amp;AT72&amp;""&amp;CHAR(10), ""),IF(AV72&lt;&gt;"", "&gt;"&amp;""&amp;AV72&amp;""&amp;CHAR(10), ""),IF(AW72&lt;&gt;"", "&gt;"&amp;""&amp;AW72&amp;""&amp;CHAR(10), ""),IF(AX72&lt;&gt;"", "&gt;"&amp;""&amp;AX72&amp;""&amp;CHAR(10), ""),IF(AU72&lt;&gt;"", "&gt;"&amp;""&amp;AU72&amp;""&amp;CHAR(10), ""),IF(AZ72&lt;&gt;"", "&gt;"&amp;""&amp;AZ72&amp;""&amp;CHAR(10), ""),IF(BA72&lt;&gt;"", "&gt;"&amp;""&amp;BA72&amp;""&amp;CHAR(10), ""),IF(BB72&lt;&gt;"", "&gt;"&amp;""&amp;BB72&amp;""&amp;CHAR(10), ""),IF(BC72&lt;&gt;"", "&gt;"&amp;""&amp;BC72&amp;""&amp;CHAR(10), ""),IF(BD72&lt;&gt;"", "&gt;"&amp;""&amp;BD72&amp;""&amp;CHAR(10), ""),IF(BG72&lt;&gt;"", "&gt;"&amp;""&amp;BG72&amp;""&amp;CHAR(10), ""),IF(BE72&lt;&gt;"", "&gt;"&amp;""&amp;BE72&amp;""&amp;CHAR(10), ""),IF(BF72&lt;&gt;"", "&gt;"&amp;""&amp;BF72&amp;""&amp;CHAR(10), ""),IF(BH72&lt;&gt;"", "&gt;"&amp;""&amp;BH72&amp;""&amp;CHAR(10), ""),IF(BI72&lt;&gt;"", "&gt;"&amp;""&amp;BI72&amp;""&amp;CHAR(10), ""),IF(BJ72&lt;&gt;"", "&gt;"&amp;""&amp;BJ72&amp;""&amp;CHAR(10), ""),IF(BK72&lt;&gt;"", "&gt;"&amp;""&amp;BK72&amp;""&amp;CHAR(10), ""),IF(BL72&lt;&gt;"", "&gt;"&amp;""&amp;BL72&amp;""&amp;CHAR(10), ""),IF(AY72&lt;&gt;"", "&gt;"&amp;""&amp;AY72&amp;""&amp;CHAR(10), ""),IF(BM72&lt;&gt;"", "&gt;"&amp;""&amp;BM72,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3" spans="1:67" ht="22.35" customHeight="1" x14ac:dyDescent="0.25">
      <c r="A73" s="27" t="str">
        <f>Matrix!A73</f>
        <v>0231</v>
      </c>
      <c r="B73" s="27" t="str">
        <f>Matrix!B73</f>
        <v>02</v>
      </c>
      <c r="C73" s="27" t="str">
        <f>Matrix!C73</f>
        <v>Physician, MD (Group)</v>
      </c>
      <c r="D73" s="27" t="str">
        <f>Matrix!D73</f>
        <v>31</v>
      </c>
      <c r="E73" s="27" t="str">
        <f>Matrix!E73</f>
        <v>Radiology, Therapeutic</v>
      </c>
      <c r="F73" s="27" t="str">
        <f>Matrix!F73</f>
        <v>BF</v>
      </c>
      <c r="G73" s="27" t="str">
        <f>Matrix!G73</f>
        <v>X</v>
      </c>
      <c r="H73" s="27" t="str">
        <f>Matrix!H73</f>
        <v>X</v>
      </c>
      <c r="I73" s="27" t="str">
        <f>Matrix!I73</f>
        <v>X</v>
      </c>
      <c r="J73" s="27" t="str">
        <f>Matrix!J73</f>
        <v>G</v>
      </c>
      <c r="K73" s="27" t="str">
        <f>IF(Matrix!K73="Y", K$1, IF(Matrix!K73="O", "Optional: "&amp;""&amp;K$1, IF(Matrix!K73="C", Table1[[#This Row],[Clarifying Text for Attachment and Checklist
]], "")))</f>
        <v/>
      </c>
      <c r="L73" s="27" t="str">
        <f>IF(Matrix!L73="Y", L$1, IF(Matrix!L73="O", "Optional: "&amp;""&amp;L$1, ""))</f>
        <v/>
      </c>
      <c r="M73" s="27" t="str">
        <f>IF(Matrix!M73="Y", M$1, IF(Matrix!M73="O", "Optional: "&amp;""&amp;M$1, ""))</f>
        <v/>
      </c>
      <c r="N73" s="27" t="str">
        <f>IF(Matrix!N73="Y", N$1, IF(Matrix!N73="O", "Optional: "&amp;""&amp;N$1, ""))</f>
        <v/>
      </c>
      <c r="O73" s="27" t="str">
        <f>IF(Matrix!O73="Y", O$1, IF(Matrix!O73="O", "Optional: "&amp;""&amp;O$1, ""))</f>
        <v/>
      </c>
      <c r="P73" s="27" t="str">
        <f>IF(Matrix!P73="Y", P$1, IF(Matrix!P73="O", "Optional: "&amp;""&amp;P$1, ""))</f>
        <v/>
      </c>
      <c r="Q73" s="27" t="str">
        <f>IF(Matrix!Q73="Y", Q$1, IF(Matrix!Q73="O", "Optional: "&amp;""&amp;Q$1, ""))</f>
        <v/>
      </c>
      <c r="R73" s="27" t="str">
        <f>IF(Matrix!R73="Y", R$1, IF(Matrix!R73="O", "Optional: "&amp;""&amp;R$1, ""))</f>
        <v/>
      </c>
      <c r="S73" s="27" t="str">
        <f>IF(Matrix!S73="Y", S$1, IF(Matrix!S73="O", "Optional: "&amp;""&amp;S$1, ""))</f>
        <v/>
      </c>
      <c r="T73" s="27" t="str">
        <f>IF(Matrix!T73="Y", T$1, IF(Matrix!T73="O", "Optional: "&amp;""&amp;T$1, ""))</f>
        <v/>
      </c>
      <c r="U73" s="27" t="str">
        <f>IF(Matrix!U73="Y", U$1, IF(Matrix!U73="O", "Optional: "&amp;""&amp;U$1, ""))</f>
        <v/>
      </c>
      <c r="V73" s="27" t="str">
        <f>IF(Matrix!V73="Y", V$1, IF(Matrix!V73="O", "Optional: "&amp;""&amp;V$1, ""))</f>
        <v/>
      </c>
      <c r="W73" s="27" t="str">
        <f>IF(Matrix!W73="Y", W$1, IF(Matrix!W73="O", "Optional: "&amp;""&amp;W$1, ""))</f>
        <v/>
      </c>
      <c r="X73" s="27" t="str">
        <f>IF(Matrix!X73="Y", X$1, IF(Matrix!X73="O", "Optional: "&amp;""&amp;X$1, ""))</f>
        <v/>
      </c>
      <c r="Y73" s="27" t="str">
        <f>IF(Matrix!Y73="Y", Y$1, IF(Matrix!Y73="O", "Optional: "&amp;""&amp;Y$1, ""))</f>
        <v/>
      </c>
      <c r="AA73" s="27" t="str">
        <f>IF(Matrix!AA73="Y", AA$1, IF(Matrix!AA73="O", "Optional: "&amp;""&amp;AA$1, ""))</f>
        <v/>
      </c>
      <c r="AB73" s="27" t="str">
        <f>IF(Matrix!AB73="Y", AB$1, IF(Matrix!AB73="O", "Optional: "&amp;""&amp;AB$1, ""))</f>
        <v/>
      </c>
      <c r="AC73" s="27" t="str">
        <f>IF(Matrix!AC73="Y", AC$1, IF(Matrix!AC73="O", "Optional: "&amp;""&amp;AC$1, ""))</f>
        <v/>
      </c>
      <c r="AD73" s="27" t="str">
        <f>IF(Matrix!AD73="Y", AD$1, IF(Matrix!AD73="O", "Optional: "&amp;""&amp;AD$1, ""))</f>
        <v/>
      </c>
      <c r="AE73" s="27" t="str">
        <f>IF(Matrix!AE73="Y", AE$1, IF(Matrix!AE73="O", "Optional: "&amp;""&amp;AE$1, ""))</f>
        <v/>
      </c>
      <c r="AF73" s="27" t="str">
        <f>IF(Matrix!AF73="Y", AF$1, IF(Matrix!AF73="O", "Optional: "&amp;""&amp;AF$1, ""))</f>
        <v/>
      </c>
      <c r="AG73" s="27" t="str">
        <f>IF(Matrix!AG73="Y", AG$1, IF(Matrix!AG73="O", "Optional: "&amp;""&amp;AG$1, ""))</f>
        <v/>
      </c>
      <c r="AH73" s="27" t="str">
        <f>IF(Matrix!AH73="Y", AH$1, IF(Matrix!AH73="O", "Optional: "&amp;""&amp;AH$1, ""))</f>
        <v/>
      </c>
      <c r="AI73" s="27" t="str">
        <f>IF(Matrix!AI73="Y", AI$1, IF(Matrix!AI73="O", "Optional: "&amp;""&amp;AI$1, ""))</f>
        <v/>
      </c>
      <c r="AJ73" s="27" t="str">
        <f>IF(Matrix!AJ73="Y", AJ$1, IF(Matrix!AJ73="O", "Optional: "&amp;""&amp;AJ$1, ""))</f>
        <v/>
      </c>
      <c r="AK73" s="27" t="str">
        <f>IF(Matrix!AK73="Y", AK$1, IF(Matrix!AK73="O", "Optional: "&amp;""&amp;AK$1, ""))</f>
        <v/>
      </c>
      <c r="AL73" s="27" t="str">
        <f>IF(Matrix!AL73="Y", AL$1, IF(Matrix!AL73="O", "Optional: "&amp;""&amp;AL$1, ""))</f>
        <v/>
      </c>
      <c r="AM73" s="27" t="str">
        <f>IF(Matrix!AM73="Y", AM$1, IF(Matrix!AM73="O", "Optional: "&amp;""&amp;AM$1, ""))</f>
        <v/>
      </c>
      <c r="AN73" s="27" t="str">
        <f>IF(Matrix!AN73="Y", AN$1, IF(Matrix!AN73="O", "Optional: "&amp;""&amp;AN$1, ""))</f>
        <v/>
      </c>
      <c r="AO73" s="27" t="str">
        <f>IF(Matrix!AO73="Y", AO$1, IF(Matrix!AO73="O", "Optional: "&amp;""&amp;AO$1, ""))</f>
        <v/>
      </c>
      <c r="AP73" s="27" t="str">
        <f>IF(Matrix!AP73="Y", AP$1, IF(Matrix!AP73="O", "Optional: "&amp;""&amp;AP$1, ""))</f>
        <v/>
      </c>
      <c r="AR73" s="27" t="str">
        <f>IF(Matrix!AR73="Y", AR$1, IF(Matrix!AR73="O", "Optional: "&amp;""&amp;AR$1, ""))</f>
        <v/>
      </c>
      <c r="AS73" s="27" t="str">
        <f>IF(Matrix!AS73="Y", AS$1, IF(Matrix!AS73="O", "Optional: "&amp;""&amp;AS$1, ""))</f>
        <v/>
      </c>
      <c r="AT73" s="27" t="str">
        <f>IF(Matrix!AT73="Y", AT$1, IF(Matrix!AT73="C", AT$1&amp;""&amp;": Required for all groups who use a Board of Directors", ""))</f>
        <v>Board of Directors: Required for all groups who use a Board of Directors</v>
      </c>
      <c r="AU73" s="27" t="str">
        <f>IF(Matrix!AU73="Y", AU$1, IF(Matrix!AU73="O", "Optional: "&amp;""&amp;AU$1, ""))</f>
        <v/>
      </c>
      <c r="AW73" s="27" t="str">
        <f>IF(Matrix!AW73="Y", AW$1, IF(Matrix!AW73="O", "Optional: "&amp;""&amp;AW$1, ""))</f>
        <v/>
      </c>
      <c r="AX73" s="27" t="str">
        <f>IF(Matrix!AX73="Y", AX$1, IF(Matrix!AX73="O", "Optional: "&amp;""&amp;AX$1, ""))</f>
        <v/>
      </c>
      <c r="AY73" s="27" t="str">
        <f>IF(Matrix!AY73="Y", AY$1, IF(Matrix!AY73="E", "Group: "&amp;""&amp;AY$1, ""))</f>
        <v>EFT with Voided Check / Bank Letter</v>
      </c>
      <c r="AZ73" s="27" t="str">
        <f>IF(Matrix!AZ73="Y", AZ$1, IF(Matrix!AZ73="O", "Optional: "&amp;""&amp;AZ$1, ""))</f>
        <v/>
      </c>
      <c r="BA73" s="27" t="str">
        <f>IF(Matrix!BA73="Y", BA$1, IF(Matrix!BA73="O", "Optional: "&amp;""&amp;BA$1, ""))</f>
        <v/>
      </c>
      <c r="BB73" s="27" t="str">
        <f>IF(Matrix!BB73="Y", BB$1, IF(Matrix!BB73="O", "Optional: "&amp;""&amp;BB$1, ""))</f>
        <v/>
      </c>
      <c r="BC73" s="27" t="str">
        <f>IF(Matrix!BC73="Y", BC$1, IF(Matrix!BC73="O", "Optional: "&amp;""&amp;BC$1, IF(Matrix!BC73="R", "Groups Only: "&amp;""&amp;BC$1, "")))</f>
        <v>IRS Letter</v>
      </c>
      <c r="BD73" s="27" t="str">
        <f>IF(Matrix!BD73="Y", BD$1, IF(Matrix!BD73="O", "Optional: "&amp;""&amp;BD$1, ""))</f>
        <v/>
      </c>
      <c r="BE73" s="27" t="str">
        <f>IF(Matrix!BE73="Y", BE$1, IF(Matrix!BE73="O", "Optional: "&amp;""&amp;BE$1, IF(Matrix!BE73="C", Matrix!BZ73, "")))</f>
        <v/>
      </c>
      <c r="BF73" s="27" t="str">
        <f>IF(Matrix!BF73="Y", BF$1, IF(Matrix!BF73="O", "Optional: "&amp;""&amp;BF$1, ""))</f>
        <v/>
      </c>
      <c r="BG73" s="27" t="str">
        <f>IF(Matrix!BG73="Y", BG$1, IF(Matrix!BG73="O", "Optional: "&amp;""&amp;BG$1, ""))</f>
        <v/>
      </c>
      <c r="BH73" s="27" t="str">
        <f>IF(Matrix!BH73="Y", BH$1, IF(Matrix!BH73="O", "Optional: "&amp;""&amp;BH$1, ""))</f>
        <v/>
      </c>
      <c r="BI73" s="27" t="str">
        <f>IF(Matrix!BI73="Y", BI$1, IF(Matrix!BI73="O", "Optional: "&amp;""&amp;BI$1, IF(Matrix!BI73="E", "Individual: Must submit either ["&amp;""&amp;BI$1&amp;""&amp;"] or ["&amp;""&amp;AY$1&amp;"]"&amp;CHAR(10)&amp;"&gt;Individual within a Group: Must submit "&amp;""&amp;BI$1&amp;""&amp;CHAR(10)&amp;"&gt;Group: Optional: "&amp;BI$1, "")))</f>
        <v>Section IV Group Affiliation Form</v>
      </c>
      <c r="BJ73" s="27" t="str">
        <f>IF(Matrix!BJ73="Y", BJ$1, IF(Matrix!BJ73="O", "Optional: "&amp;""&amp;BJ$1, ""))</f>
        <v>Optional: Secretary of State DBA Document for Groups</v>
      </c>
      <c r="BK73" s="27" t="str">
        <f>IF(Matrix!BK73="Y", BK$1, IF(Matrix!BK73="O", "Optional: "&amp;""&amp;BK$1, ""))</f>
        <v/>
      </c>
      <c r="BL73" s="27" t="str">
        <f>IF(Matrix!BL73="Y", BL$1, IF(Matrix!BL73="O", "Optional: "&amp;""&amp;BL$1, ""))</f>
        <v/>
      </c>
      <c r="BM73" s="27" t="str">
        <f>IF(Matrix!BM73="Y", BM$1, IF(Matrix!BM73="O", "Optional: "&amp;""&amp;BM$1, ""))</f>
        <v>W9</v>
      </c>
      <c r="BN73" s="27" t="str">
        <f>Matrix!BN73</f>
        <v>Y</v>
      </c>
      <c r="BO73" s="29" t="str">
        <f>CONCATENATE(IF(OR(D73="E3",D73="FC"), "THIS IS NOT A STANDALONE SPECIALTY.  YOU MUST ENROLL IN AT LEAST ONE OTHER SPECIALTY IN ADDITION TO THIS."&amp;""&amp;CHAR(10)&amp;""&amp;CHAR(10),""),"You can choose to enroll using one of the following types: "&amp;""&amp;CHAR(10),IF(G73="A", "&gt;Atypical"&amp;""&amp;CHAR(10), ""),IF(H73="I", "&gt;Individual"&amp;""&amp;CHAR(10), ""),IF(I73="N", "&gt;Individual within a Group"&amp;""&amp;CHAR(10), ""),IF(J73="G", "&gt;Group"&amp;""&amp;CHAR(10), ""),CHAR(10),IF(BN73="Y", "You must be a Medicare Provider to apply with this type and specialty"&amp;""&amp;CHAR(10), ""),IF(BN73="Y", CHAR(10), ""),"You must submit the following documents: "&amp;""&amp;CHAR(10),IF(K73&lt;&gt;"", "&gt;"&amp;""&amp;K73&amp;""&amp;CHAR(10), ""), IF(L73&lt;&gt;"", "&gt;"&amp;""&amp;L73&amp;""&amp;CHAR(10), ""),IF(W73&lt;&gt;"", "&gt;"&amp;""&amp;W73&amp;""&amp;CHAR(10), ""),IF(N73&lt;&gt;"", "&gt;"&amp;""&amp;N73&amp;""&amp;CHAR(10), ""),IF(O73&lt;&gt;"", "&gt;"&amp;""&amp;O73&amp;""&amp;CHAR(10), ""),IF(M73&lt;&gt;"", "&gt;"&amp;""&amp;M73&amp;""&amp;CHAR(10), ""),IF(AI73&lt;&gt;"", "&gt;"&amp;""&amp;AI73&amp;""&amp;CHAR(10), ""),IF(P73&lt;&gt;"", "&gt;"&amp;""&amp;P73&amp;""&amp;CHAR(10), ""),IF(Q73&lt;&gt;"", "&gt;"&amp;""&amp;Q73&amp;""&amp;CHAR(10), ""),IF(R73&lt;&gt;"", "&gt;"&amp;""&amp;R73&amp;""&amp;CHAR(10), Search!C78),IF(S73&lt;&gt;"", "&gt;"&amp;""&amp;S73&amp;""&amp;CHAR(10), ""),IF(T73&lt;&gt;"", "&gt;"&amp;""&amp;T73&amp;""&amp;CHAR(10), ""),IF(U73&lt;&gt;"", "&gt;"&amp;""&amp;U73&amp;""&amp;CHAR(10), ""),IF(V73&lt;&gt;"", "&gt;"&amp;""&amp;V73&amp;""&amp;CHAR(10), ""),IF(X73&lt;&gt;"", "&gt;"&amp;""&amp;X73&amp;""&amp;CHAR(10), ""),IF(Y73&lt;&gt;"", "&gt;"&amp;""&amp;Y73&amp;""&amp;CHAR(10), ""),IF(AA73&lt;&gt;"", "&gt;"&amp;""&amp;AA73&amp;""&amp;CHAR(10), ""),IF(AB73&lt;&gt;"", "&gt;"&amp;""&amp;AB73&amp;""&amp;CHAR(10), ""),IF(AC73&lt;&gt;"", "&gt;"&amp;""&amp;AC73&amp;""&amp;CHAR(10), ""),IF(AD73&lt;&gt;"", "&gt;"&amp;""&amp;AD73&amp;""&amp;CHAR(10), ""),IF(AE73&lt;&gt;"", "&gt;"&amp;""&amp;AE73&amp;""&amp;CHAR(10), ""),IF(AF73&lt;&gt;"", "&gt;"&amp;""&amp;AF73&amp;""&amp;CHAR(10), ""),IF(AG73&lt;&gt;"", "&gt;"&amp;""&amp;AG73&amp;""&amp;CHAR(10), ""),IF(AH73&lt;&gt;"", "&gt;"&amp;""&amp;AH73&amp;""&amp;CHAR(10), ""),IF(AJ73&lt;&gt;"", "&gt;"&amp;""&amp;AJ73&amp;""&amp;CHAR(10), ""),IF(AK73&lt;&gt;"", "&gt;"&amp;""&amp;AK73&amp;""&amp;CHAR(10), ""),IF(AL73&lt;&gt;"", "&gt;"&amp;""&amp;AL73&amp;""&amp;CHAR(10), ""),IF(AM73&lt;&gt;"", "&gt;"&amp;""&amp;AM73&amp;""&amp;CHAR(10), ""),IF(AN73&lt;&gt;"", "&gt;"&amp;""&amp;AN73&amp;""&amp;CHAR(10), ""),IF(AP73&lt;&gt;"", "&gt;"&amp;""&amp;AP73&amp;""&amp;CHAR(10), ""),IF(AR73&lt;&gt;"", "&gt;"&amp;""&amp;AR73&amp;""&amp;CHAR(10), ""),IF(AS73&lt;&gt;"", "&gt;"&amp;""&amp;AS73&amp;""&amp;CHAR(10), ""),IF(AT73&lt;&gt;"", "&gt;"&amp;""&amp;AT73&amp;""&amp;CHAR(10), ""),IF(AV73&lt;&gt;"", "&gt;"&amp;""&amp;AV73&amp;""&amp;CHAR(10), ""),IF(AW73&lt;&gt;"", "&gt;"&amp;""&amp;AW73&amp;""&amp;CHAR(10), ""),IF(AX73&lt;&gt;"", "&gt;"&amp;""&amp;AX73&amp;""&amp;CHAR(10), ""),IF(AU73&lt;&gt;"", "&gt;"&amp;""&amp;AU73&amp;""&amp;CHAR(10), ""),IF(AZ73&lt;&gt;"", "&gt;"&amp;""&amp;AZ73&amp;""&amp;CHAR(10), ""),IF(BA73&lt;&gt;"", "&gt;"&amp;""&amp;BA73&amp;""&amp;CHAR(10), ""),IF(BB73&lt;&gt;"", "&gt;"&amp;""&amp;BB73&amp;""&amp;CHAR(10), ""),IF(BC73&lt;&gt;"", "&gt;"&amp;""&amp;BC73&amp;""&amp;CHAR(10), ""),IF(BD73&lt;&gt;"", "&gt;"&amp;""&amp;BD73&amp;""&amp;CHAR(10), ""),IF(BG73&lt;&gt;"", "&gt;"&amp;""&amp;BG73&amp;""&amp;CHAR(10), ""),IF(BE73&lt;&gt;"", "&gt;"&amp;""&amp;BE73&amp;""&amp;CHAR(10), ""),IF(BF73&lt;&gt;"", "&gt;"&amp;""&amp;BF73&amp;""&amp;CHAR(10), ""),IF(BH73&lt;&gt;"", "&gt;"&amp;""&amp;BH73&amp;""&amp;CHAR(10), ""),IF(BI73&lt;&gt;"", "&gt;"&amp;""&amp;BI73&amp;""&amp;CHAR(10), ""),IF(BJ73&lt;&gt;"", "&gt;"&amp;""&amp;BJ73&amp;""&amp;CHAR(10), ""),IF(BK73&lt;&gt;"", "&gt;"&amp;""&amp;BK73&amp;""&amp;CHAR(10), ""),IF(BL73&lt;&gt;"", "&gt;"&amp;""&amp;BL73&amp;""&amp;CHAR(10), ""),IF(AY73&lt;&gt;"", "&gt;"&amp;""&amp;AY73&amp;""&amp;CHAR(10), ""),IF(BM73&lt;&gt;"", "&gt;"&amp;""&amp;BM73,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4" spans="1:67" ht="22.35" customHeight="1" x14ac:dyDescent="0.25">
      <c r="A74" s="27" t="str">
        <f>Matrix!A74</f>
        <v>0233</v>
      </c>
      <c r="B74" s="27" t="str">
        <f>Matrix!B74</f>
        <v>02</v>
      </c>
      <c r="C74" s="27" t="str">
        <f>Matrix!C74</f>
        <v>Physician, MD (Group)</v>
      </c>
      <c r="D74" s="27" t="str">
        <f>Matrix!D74</f>
        <v>33</v>
      </c>
      <c r="E74" s="27" t="str">
        <f>Matrix!E74</f>
        <v>Surgery, Thoracic</v>
      </c>
      <c r="F74" s="27" t="str">
        <f>Matrix!F74</f>
        <v>BF</v>
      </c>
      <c r="G74" s="27" t="str">
        <f>Matrix!G74</f>
        <v>X</v>
      </c>
      <c r="H74" s="27" t="str">
        <f>Matrix!H74</f>
        <v>X</v>
      </c>
      <c r="I74" s="27" t="str">
        <f>Matrix!I74</f>
        <v>X</v>
      </c>
      <c r="J74" s="27" t="str">
        <f>Matrix!J74</f>
        <v>G</v>
      </c>
      <c r="K74" s="27" t="str">
        <f>IF(Matrix!K74="Y", K$1, IF(Matrix!K74="O", "Optional: "&amp;""&amp;K$1, IF(Matrix!K74="C", Table1[[#This Row],[Clarifying Text for Attachment and Checklist
]], "")))</f>
        <v/>
      </c>
      <c r="L74" s="27" t="str">
        <f>IF(Matrix!L74="Y", L$1, IF(Matrix!L74="O", "Optional: "&amp;""&amp;L$1, ""))</f>
        <v/>
      </c>
      <c r="M74" s="27" t="str">
        <f>IF(Matrix!M74="Y", M$1, IF(Matrix!M74="O", "Optional: "&amp;""&amp;M$1, ""))</f>
        <v/>
      </c>
      <c r="N74" s="27" t="str">
        <f>IF(Matrix!N74="Y", N$1, IF(Matrix!N74="O", "Optional: "&amp;""&amp;N$1, ""))</f>
        <v/>
      </c>
      <c r="O74" s="27" t="str">
        <f>IF(Matrix!O74="Y", O$1, IF(Matrix!O74="O", "Optional: "&amp;""&amp;O$1, ""))</f>
        <v/>
      </c>
      <c r="P74" s="27" t="str">
        <f>IF(Matrix!P74="Y", P$1, IF(Matrix!P74="O", "Optional: "&amp;""&amp;P$1, ""))</f>
        <v/>
      </c>
      <c r="Q74" s="27" t="str">
        <f>IF(Matrix!Q74="Y", Q$1, IF(Matrix!Q74="O", "Optional: "&amp;""&amp;Q$1, ""))</f>
        <v/>
      </c>
      <c r="R74" s="27" t="str">
        <f>IF(Matrix!R74="Y", R$1, IF(Matrix!R74="O", "Optional: "&amp;""&amp;R$1, ""))</f>
        <v/>
      </c>
      <c r="S74" s="27" t="str">
        <f>IF(Matrix!S74="Y", S$1, IF(Matrix!S74="O", "Optional: "&amp;""&amp;S$1, ""))</f>
        <v/>
      </c>
      <c r="T74" s="27" t="str">
        <f>IF(Matrix!T74="Y", T$1, IF(Matrix!T74="O", "Optional: "&amp;""&amp;T$1, ""))</f>
        <v/>
      </c>
      <c r="U74" s="27" t="str">
        <f>IF(Matrix!U74="Y", U$1, IF(Matrix!U74="O", "Optional: "&amp;""&amp;U$1, ""))</f>
        <v/>
      </c>
      <c r="V74" s="27" t="str">
        <f>IF(Matrix!V74="Y", V$1, IF(Matrix!V74="O", "Optional: "&amp;""&amp;V$1, ""))</f>
        <v/>
      </c>
      <c r="W74" s="27" t="str">
        <f>IF(Matrix!W74="Y", W$1, IF(Matrix!W74="O", "Optional: "&amp;""&amp;W$1, ""))</f>
        <v/>
      </c>
      <c r="X74" s="27" t="str">
        <f>IF(Matrix!X74="Y", X$1, IF(Matrix!X74="O", "Optional: "&amp;""&amp;X$1, ""))</f>
        <v/>
      </c>
      <c r="Y74" s="27" t="str">
        <f>IF(Matrix!Y74="Y", Y$1, IF(Matrix!Y74="O", "Optional: "&amp;""&amp;Y$1, ""))</f>
        <v/>
      </c>
      <c r="AA74" s="27" t="str">
        <f>IF(Matrix!AA74="Y", AA$1, IF(Matrix!AA74="O", "Optional: "&amp;""&amp;AA$1, ""))</f>
        <v/>
      </c>
      <c r="AB74" s="27" t="str">
        <f>IF(Matrix!AB74="Y", AB$1, IF(Matrix!AB74="O", "Optional: "&amp;""&amp;AB$1, ""))</f>
        <v/>
      </c>
      <c r="AC74" s="27" t="str">
        <f>IF(Matrix!AC74="Y", AC$1, IF(Matrix!AC74="O", "Optional: "&amp;""&amp;AC$1, ""))</f>
        <v/>
      </c>
      <c r="AD74" s="27" t="str">
        <f>IF(Matrix!AD74="Y", AD$1, IF(Matrix!AD74="O", "Optional: "&amp;""&amp;AD$1, ""))</f>
        <v/>
      </c>
      <c r="AE74" s="27" t="str">
        <f>IF(Matrix!AE74="Y", AE$1, IF(Matrix!AE74="O", "Optional: "&amp;""&amp;AE$1, ""))</f>
        <v/>
      </c>
      <c r="AF74" s="27" t="str">
        <f>IF(Matrix!AF74="Y", AF$1, IF(Matrix!AF74="O", "Optional: "&amp;""&amp;AF$1, ""))</f>
        <v/>
      </c>
      <c r="AG74" s="27" t="str">
        <f>IF(Matrix!AG74="Y", AG$1, IF(Matrix!AG74="O", "Optional: "&amp;""&amp;AG$1, ""))</f>
        <v/>
      </c>
      <c r="AH74" s="27" t="str">
        <f>IF(Matrix!AH74="Y", AH$1, IF(Matrix!AH74="O", "Optional: "&amp;""&amp;AH$1, ""))</f>
        <v/>
      </c>
      <c r="AI74" s="27" t="str">
        <f>IF(Matrix!AI74="Y", AI$1, IF(Matrix!AI74="O", "Optional: "&amp;""&amp;AI$1, ""))</f>
        <v/>
      </c>
      <c r="AJ74" s="27" t="str">
        <f>IF(Matrix!AJ74="Y", AJ$1, IF(Matrix!AJ74="O", "Optional: "&amp;""&amp;AJ$1, ""))</f>
        <v/>
      </c>
      <c r="AK74" s="27" t="str">
        <f>IF(Matrix!AK74="Y", AK$1, IF(Matrix!AK74="O", "Optional: "&amp;""&amp;AK$1, ""))</f>
        <v/>
      </c>
      <c r="AL74" s="27" t="str">
        <f>IF(Matrix!AL74="Y", AL$1, IF(Matrix!AL74="O", "Optional: "&amp;""&amp;AL$1, ""))</f>
        <v/>
      </c>
      <c r="AM74" s="27" t="str">
        <f>IF(Matrix!AM74="Y", AM$1, IF(Matrix!AM74="O", "Optional: "&amp;""&amp;AM$1, ""))</f>
        <v/>
      </c>
      <c r="AN74" s="27" t="str">
        <f>IF(Matrix!AN74="Y", AN$1, IF(Matrix!AN74="O", "Optional: "&amp;""&amp;AN$1, ""))</f>
        <v/>
      </c>
      <c r="AO74" s="27" t="str">
        <f>IF(Matrix!AO74="Y", AO$1, IF(Matrix!AO74="O", "Optional: "&amp;""&amp;AO$1, ""))</f>
        <v/>
      </c>
      <c r="AP74" s="27" t="str">
        <f>IF(Matrix!AP74="Y", AP$1, IF(Matrix!AP74="O", "Optional: "&amp;""&amp;AP$1, ""))</f>
        <v/>
      </c>
      <c r="AR74" s="27" t="str">
        <f>IF(Matrix!AR74="Y", AR$1, IF(Matrix!AR74="O", "Optional: "&amp;""&amp;AR$1, ""))</f>
        <v/>
      </c>
      <c r="AS74" s="27" t="str">
        <f>IF(Matrix!AS74="Y", AS$1, IF(Matrix!AS74="O", "Optional: "&amp;""&amp;AS$1, ""))</f>
        <v/>
      </c>
      <c r="AT74" s="27" t="str">
        <f>IF(Matrix!AT74="Y", AT$1, IF(Matrix!AT74="C", AT$1&amp;""&amp;": Required for all groups who use a Board of Directors", ""))</f>
        <v>Board of Directors: Required for all groups who use a Board of Directors</v>
      </c>
      <c r="AU74" s="27" t="str">
        <f>IF(Matrix!AU74="Y", AU$1, IF(Matrix!AU74="O", "Optional: "&amp;""&amp;AU$1, ""))</f>
        <v/>
      </c>
      <c r="AW74" s="27" t="str">
        <f>IF(Matrix!AW74="Y", AW$1, IF(Matrix!AW74="O", "Optional: "&amp;""&amp;AW$1, ""))</f>
        <v/>
      </c>
      <c r="AX74" s="27" t="str">
        <f>IF(Matrix!AX74="Y", AX$1, IF(Matrix!AX74="O", "Optional: "&amp;""&amp;AX$1, ""))</f>
        <v/>
      </c>
      <c r="AY74" s="27" t="str">
        <f>IF(Matrix!AY74="Y", AY$1, IF(Matrix!AY74="E", "Group: "&amp;""&amp;AY$1, ""))</f>
        <v>EFT with Voided Check / Bank Letter</v>
      </c>
      <c r="AZ74" s="27" t="str">
        <f>IF(Matrix!AZ74="Y", AZ$1, IF(Matrix!AZ74="O", "Optional: "&amp;""&amp;AZ$1, ""))</f>
        <v/>
      </c>
      <c r="BA74" s="27" t="str">
        <f>IF(Matrix!BA74="Y", BA$1, IF(Matrix!BA74="O", "Optional: "&amp;""&amp;BA$1, ""))</f>
        <v/>
      </c>
      <c r="BB74" s="27" t="str">
        <f>IF(Matrix!BB74="Y", BB$1, IF(Matrix!BB74="O", "Optional: "&amp;""&amp;BB$1, ""))</f>
        <v/>
      </c>
      <c r="BC74" s="27" t="str">
        <f>IF(Matrix!BC74="Y", BC$1, IF(Matrix!BC74="O", "Optional: "&amp;""&amp;BC$1, IF(Matrix!BC74="R", "Groups Only: "&amp;""&amp;BC$1, "")))</f>
        <v>IRS Letter</v>
      </c>
      <c r="BD74" s="27" t="str">
        <f>IF(Matrix!BD74="Y", BD$1, IF(Matrix!BD74="O", "Optional: "&amp;""&amp;BD$1, ""))</f>
        <v/>
      </c>
      <c r="BE74" s="27" t="str">
        <f>IF(Matrix!BE74="Y", BE$1, IF(Matrix!BE74="O", "Optional: "&amp;""&amp;BE$1, IF(Matrix!BE74="C", Matrix!BZ74, "")))</f>
        <v/>
      </c>
      <c r="BF74" s="27" t="str">
        <f>IF(Matrix!BF74="Y", BF$1, IF(Matrix!BF74="O", "Optional: "&amp;""&amp;BF$1, ""))</f>
        <v/>
      </c>
      <c r="BG74" s="27" t="str">
        <f>IF(Matrix!BG74="Y", BG$1, IF(Matrix!BG74="O", "Optional: "&amp;""&amp;BG$1, ""))</f>
        <v/>
      </c>
      <c r="BH74" s="27" t="str">
        <f>IF(Matrix!BH74="Y", BH$1, IF(Matrix!BH74="O", "Optional: "&amp;""&amp;BH$1, ""))</f>
        <v/>
      </c>
      <c r="BI74" s="27" t="str">
        <f>IF(Matrix!BI74="Y", BI$1, IF(Matrix!BI74="O", "Optional: "&amp;""&amp;BI$1, IF(Matrix!BI74="E", "Individual: Must submit either ["&amp;""&amp;BI$1&amp;""&amp;"] or ["&amp;""&amp;AY$1&amp;"]"&amp;CHAR(10)&amp;"&gt;Individual within a Group: Must submit "&amp;""&amp;BI$1&amp;""&amp;CHAR(10)&amp;"&gt;Group: Optional: "&amp;BI$1, "")))</f>
        <v>Section IV Group Affiliation Form</v>
      </c>
      <c r="BJ74" s="27" t="str">
        <f>IF(Matrix!BJ74="Y", BJ$1, IF(Matrix!BJ74="O", "Optional: "&amp;""&amp;BJ$1, ""))</f>
        <v>Optional: Secretary of State DBA Document for Groups</v>
      </c>
      <c r="BK74" s="27" t="str">
        <f>IF(Matrix!BK74="Y", BK$1, IF(Matrix!BK74="O", "Optional: "&amp;""&amp;BK$1, ""))</f>
        <v/>
      </c>
      <c r="BL74" s="27" t="str">
        <f>IF(Matrix!BL74="Y", BL$1, IF(Matrix!BL74="O", "Optional: "&amp;""&amp;BL$1, ""))</f>
        <v/>
      </c>
      <c r="BM74" s="27" t="str">
        <f>IF(Matrix!BM74="Y", BM$1, IF(Matrix!BM74="O", "Optional: "&amp;""&amp;BM$1, ""))</f>
        <v>W9</v>
      </c>
      <c r="BN74" s="27" t="str">
        <f>Matrix!BN74</f>
        <v>Y</v>
      </c>
      <c r="BO74" s="29" t="str">
        <f>CONCATENATE(IF(OR(D74="E3",D74="FC"), "THIS IS NOT A STANDALONE SPECIALTY.  YOU MUST ENROLL IN AT LEAST ONE OTHER SPECIALTY IN ADDITION TO THIS."&amp;""&amp;CHAR(10)&amp;""&amp;CHAR(10),""),"You can choose to enroll using one of the following types: "&amp;""&amp;CHAR(10),IF(G74="A", "&gt;Atypical"&amp;""&amp;CHAR(10), ""),IF(H74="I", "&gt;Individual"&amp;""&amp;CHAR(10), ""),IF(I74="N", "&gt;Individual within a Group"&amp;""&amp;CHAR(10), ""),IF(J74="G", "&gt;Group"&amp;""&amp;CHAR(10), ""),CHAR(10),IF(BN74="Y", "You must be a Medicare Provider to apply with this type and specialty"&amp;""&amp;CHAR(10), ""),IF(BN74="Y", CHAR(10), ""),"You must submit the following documents: "&amp;""&amp;CHAR(10),IF(K74&lt;&gt;"", "&gt;"&amp;""&amp;K74&amp;""&amp;CHAR(10), ""), IF(L74&lt;&gt;"", "&gt;"&amp;""&amp;L74&amp;""&amp;CHAR(10), ""),IF(W74&lt;&gt;"", "&gt;"&amp;""&amp;W74&amp;""&amp;CHAR(10), ""),IF(N74&lt;&gt;"", "&gt;"&amp;""&amp;N74&amp;""&amp;CHAR(10), ""),IF(O74&lt;&gt;"", "&gt;"&amp;""&amp;O74&amp;""&amp;CHAR(10), ""),IF(M74&lt;&gt;"", "&gt;"&amp;""&amp;M74&amp;""&amp;CHAR(10), ""),IF(AI74&lt;&gt;"", "&gt;"&amp;""&amp;AI74&amp;""&amp;CHAR(10), ""),IF(P74&lt;&gt;"", "&gt;"&amp;""&amp;P74&amp;""&amp;CHAR(10), ""),IF(Q74&lt;&gt;"", "&gt;"&amp;""&amp;Q74&amp;""&amp;CHAR(10), ""),IF(R74&lt;&gt;"", "&gt;"&amp;""&amp;R74&amp;""&amp;CHAR(10), Search!C79),IF(S74&lt;&gt;"", "&gt;"&amp;""&amp;S74&amp;""&amp;CHAR(10), ""),IF(T74&lt;&gt;"", "&gt;"&amp;""&amp;T74&amp;""&amp;CHAR(10), ""),IF(U74&lt;&gt;"", "&gt;"&amp;""&amp;U74&amp;""&amp;CHAR(10), ""),IF(V74&lt;&gt;"", "&gt;"&amp;""&amp;V74&amp;""&amp;CHAR(10), ""),IF(X74&lt;&gt;"", "&gt;"&amp;""&amp;X74&amp;""&amp;CHAR(10), ""),IF(Y74&lt;&gt;"", "&gt;"&amp;""&amp;Y74&amp;""&amp;CHAR(10), ""),IF(AA74&lt;&gt;"", "&gt;"&amp;""&amp;AA74&amp;""&amp;CHAR(10), ""),IF(AB74&lt;&gt;"", "&gt;"&amp;""&amp;AB74&amp;""&amp;CHAR(10), ""),IF(AC74&lt;&gt;"", "&gt;"&amp;""&amp;AC74&amp;""&amp;CHAR(10), ""),IF(AD74&lt;&gt;"", "&gt;"&amp;""&amp;AD74&amp;""&amp;CHAR(10), ""),IF(AE74&lt;&gt;"", "&gt;"&amp;""&amp;AE74&amp;""&amp;CHAR(10), ""),IF(AF74&lt;&gt;"", "&gt;"&amp;""&amp;AF74&amp;""&amp;CHAR(10), ""),IF(AG74&lt;&gt;"", "&gt;"&amp;""&amp;AG74&amp;""&amp;CHAR(10), ""),IF(AH74&lt;&gt;"", "&gt;"&amp;""&amp;AH74&amp;""&amp;CHAR(10), ""),IF(AJ74&lt;&gt;"", "&gt;"&amp;""&amp;AJ74&amp;""&amp;CHAR(10), ""),IF(AK74&lt;&gt;"", "&gt;"&amp;""&amp;AK74&amp;""&amp;CHAR(10), ""),IF(AL74&lt;&gt;"", "&gt;"&amp;""&amp;AL74&amp;""&amp;CHAR(10), ""),IF(AM74&lt;&gt;"", "&gt;"&amp;""&amp;AM74&amp;""&amp;CHAR(10), ""),IF(AN74&lt;&gt;"", "&gt;"&amp;""&amp;AN74&amp;""&amp;CHAR(10), ""),IF(AP74&lt;&gt;"", "&gt;"&amp;""&amp;AP74&amp;""&amp;CHAR(10), ""),IF(AR74&lt;&gt;"", "&gt;"&amp;""&amp;AR74&amp;""&amp;CHAR(10), ""),IF(AS74&lt;&gt;"", "&gt;"&amp;""&amp;AS74&amp;""&amp;CHAR(10), ""),IF(AT74&lt;&gt;"", "&gt;"&amp;""&amp;AT74&amp;""&amp;CHAR(10), ""),IF(AV74&lt;&gt;"", "&gt;"&amp;""&amp;AV74&amp;""&amp;CHAR(10), ""),IF(AW74&lt;&gt;"", "&gt;"&amp;""&amp;AW74&amp;""&amp;CHAR(10), ""),IF(AX74&lt;&gt;"", "&gt;"&amp;""&amp;AX74&amp;""&amp;CHAR(10), ""),IF(AU74&lt;&gt;"", "&gt;"&amp;""&amp;AU74&amp;""&amp;CHAR(10), ""),IF(AZ74&lt;&gt;"", "&gt;"&amp;""&amp;AZ74&amp;""&amp;CHAR(10), ""),IF(BA74&lt;&gt;"", "&gt;"&amp;""&amp;BA74&amp;""&amp;CHAR(10), ""),IF(BB74&lt;&gt;"", "&gt;"&amp;""&amp;BB74&amp;""&amp;CHAR(10), ""),IF(BC74&lt;&gt;"", "&gt;"&amp;""&amp;BC74&amp;""&amp;CHAR(10), ""),IF(BD74&lt;&gt;"", "&gt;"&amp;""&amp;BD74&amp;""&amp;CHAR(10), ""),IF(BG74&lt;&gt;"", "&gt;"&amp;""&amp;BG74&amp;""&amp;CHAR(10), ""),IF(BE74&lt;&gt;"", "&gt;"&amp;""&amp;BE74&amp;""&amp;CHAR(10), ""),IF(BF74&lt;&gt;"", "&gt;"&amp;""&amp;BF74&amp;""&amp;CHAR(10), ""),IF(BH74&lt;&gt;"", "&gt;"&amp;""&amp;BH74&amp;""&amp;CHAR(10), ""),IF(BI74&lt;&gt;"", "&gt;"&amp;""&amp;BI74&amp;""&amp;CHAR(10), ""),IF(BJ74&lt;&gt;"", "&gt;"&amp;""&amp;BJ74&amp;""&amp;CHAR(10), ""),IF(BK74&lt;&gt;"", "&gt;"&amp;""&amp;BK74&amp;""&amp;CHAR(10), ""),IF(BL74&lt;&gt;"", "&gt;"&amp;""&amp;BL74&amp;""&amp;CHAR(10), ""),IF(AY74&lt;&gt;"", "&gt;"&amp;""&amp;AY74&amp;""&amp;CHAR(10), ""),IF(BM74&lt;&gt;"", "&gt;"&amp;""&amp;BM74,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5" spans="1:67" ht="22.35" customHeight="1" x14ac:dyDescent="0.25">
      <c r="A75" s="27" t="str">
        <f>Matrix!A75</f>
        <v>0234</v>
      </c>
      <c r="B75" s="27" t="str">
        <f>Matrix!B75</f>
        <v>02</v>
      </c>
      <c r="C75" s="27" t="str">
        <f>Matrix!C75</f>
        <v>Physician, MD (Group)</v>
      </c>
      <c r="D75" s="27" t="str">
        <f>Matrix!D75</f>
        <v>34</v>
      </c>
      <c r="E75" s="27" t="str">
        <f>Matrix!E75</f>
        <v>Urology</v>
      </c>
      <c r="F75" s="27" t="str">
        <f>Matrix!F75</f>
        <v>BF</v>
      </c>
      <c r="G75" s="27" t="str">
        <f>Matrix!G75</f>
        <v>X</v>
      </c>
      <c r="H75" s="27" t="str">
        <f>Matrix!H75</f>
        <v>X</v>
      </c>
      <c r="I75" s="27" t="str">
        <f>Matrix!I75</f>
        <v>X</v>
      </c>
      <c r="J75" s="27" t="str">
        <f>Matrix!J75</f>
        <v>G</v>
      </c>
      <c r="K75" s="27" t="str">
        <f>IF(Matrix!K75="Y", K$1, IF(Matrix!K75="O", "Optional: "&amp;""&amp;K$1, IF(Matrix!K75="C", Table1[[#This Row],[Clarifying Text for Attachment and Checklist
]], "")))</f>
        <v/>
      </c>
      <c r="L75" s="27" t="str">
        <f>IF(Matrix!L75="Y", L$1, IF(Matrix!L75="O", "Optional: "&amp;""&amp;L$1, ""))</f>
        <v/>
      </c>
      <c r="M75" s="27" t="str">
        <f>IF(Matrix!M75="Y", M$1, IF(Matrix!M75="O", "Optional: "&amp;""&amp;M$1, ""))</f>
        <v/>
      </c>
      <c r="N75" s="27" t="str">
        <f>IF(Matrix!N75="Y", N$1, IF(Matrix!N75="O", "Optional: "&amp;""&amp;N$1, ""))</f>
        <v/>
      </c>
      <c r="O75" s="27" t="str">
        <f>IF(Matrix!O75="Y", O$1, IF(Matrix!O75="O", "Optional: "&amp;""&amp;O$1, ""))</f>
        <v/>
      </c>
      <c r="P75" s="27" t="str">
        <f>IF(Matrix!P75="Y", P$1, IF(Matrix!P75="O", "Optional: "&amp;""&amp;P$1, ""))</f>
        <v/>
      </c>
      <c r="Q75" s="27" t="str">
        <f>IF(Matrix!Q75="Y", Q$1, IF(Matrix!Q75="O", "Optional: "&amp;""&amp;Q$1, ""))</f>
        <v/>
      </c>
      <c r="R75" s="27" t="str">
        <f>IF(Matrix!R75="Y", R$1, IF(Matrix!R75="O", "Optional: "&amp;""&amp;R$1, ""))</f>
        <v/>
      </c>
      <c r="S75" s="27" t="str">
        <f>IF(Matrix!S75="Y", S$1, IF(Matrix!S75="O", "Optional: "&amp;""&amp;S$1, ""))</f>
        <v/>
      </c>
      <c r="T75" s="27" t="str">
        <f>IF(Matrix!T75="Y", T$1, IF(Matrix!T75="O", "Optional: "&amp;""&amp;T$1, ""))</f>
        <v/>
      </c>
      <c r="U75" s="27" t="str">
        <f>IF(Matrix!U75="Y", U$1, IF(Matrix!U75="O", "Optional: "&amp;""&amp;U$1, ""))</f>
        <v/>
      </c>
      <c r="V75" s="27" t="str">
        <f>IF(Matrix!V75="Y", V$1, IF(Matrix!V75="O", "Optional: "&amp;""&amp;V$1, ""))</f>
        <v/>
      </c>
      <c r="W75" s="27" t="str">
        <f>IF(Matrix!W75="Y", W$1, IF(Matrix!W75="O", "Optional: "&amp;""&amp;W$1, ""))</f>
        <v/>
      </c>
      <c r="X75" s="27" t="str">
        <f>IF(Matrix!X75="Y", X$1, IF(Matrix!X75="O", "Optional: "&amp;""&amp;X$1, ""))</f>
        <v/>
      </c>
      <c r="Y75" s="27" t="str">
        <f>IF(Matrix!Y75="Y", Y$1, IF(Matrix!Y75="O", "Optional: "&amp;""&amp;Y$1, ""))</f>
        <v/>
      </c>
      <c r="AA75" s="27" t="str">
        <f>IF(Matrix!AA75="Y", AA$1, IF(Matrix!AA75="O", "Optional: "&amp;""&amp;AA$1, ""))</f>
        <v/>
      </c>
      <c r="AB75" s="27" t="str">
        <f>IF(Matrix!AB75="Y", AB$1, IF(Matrix!AB75="O", "Optional: "&amp;""&amp;AB$1, ""))</f>
        <v/>
      </c>
      <c r="AC75" s="27" t="str">
        <f>IF(Matrix!AC75="Y", AC$1, IF(Matrix!AC75="O", "Optional: "&amp;""&amp;AC$1, ""))</f>
        <v/>
      </c>
      <c r="AD75" s="27" t="str">
        <f>IF(Matrix!AD75="Y", AD$1, IF(Matrix!AD75="O", "Optional: "&amp;""&amp;AD$1, ""))</f>
        <v/>
      </c>
      <c r="AE75" s="27" t="str">
        <f>IF(Matrix!AE75="Y", AE$1, IF(Matrix!AE75="O", "Optional: "&amp;""&amp;AE$1, ""))</f>
        <v/>
      </c>
      <c r="AF75" s="27" t="str">
        <f>IF(Matrix!AF75="Y", AF$1, IF(Matrix!AF75="O", "Optional: "&amp;""&amp;AF$1, ""))</f>
        <v/>
      </c>
      <c r="AG75" s="27" t="str">
        <f>IF(Matrix!AG75="Y", AG$1, IF(Matrix!AG75="O", "Optional: "&amp;""&amp;AG$1, ""))</f>
        <v/>
      </c>
      <c r="AH75" s="27" t="str">
        <f>IF(Matrix!AH75="Y", AH$1, IF(Matrix!AH75="O", "Optional: "&amp;""&amp;AH$1, ""))</f>
        <v/>
      </c>
      <c r="AI75" s="27" t="str">
        <f>IF(Matrix!AI75="Y", AI$1, IF(Matrix!AI75="O", "Optional: "&amp;""&amp;AI$1, ""))</f>
        <v/>
      </c>
      <c r="AJ75" s="27" t="str">
        <f>IF(Matrix!AJ75="Y", AJ$1, IF(Matrix!AJ75="O", "Optional: "&amp;""&amp;AJ$1, ""))</f>
        <v/>
      </c>
      <c r="AK75" s="27" t="str">
        <f>IF(Matrix!AK75="Y", AK$1, IF(Matrix!AK75="O", "Optional: "&amp;""&amp;AK$1, ""))</f>
        <v/>
      </c>
      <c r="AL75" s="27" t="str">
        <f>IF(Matrix!AL75="Y", AL$1, IF(Matrix!AL75="O", "Optional: "&amp;""&amp;AL$1, ""))</f>
        <v/>
      </c>
      <c r="AM75" s="27" t="str">
        <f>IF(Matrix!AM75="Y", AM$1, IF(Matrix!AM75="O", "Optional: "&amp;""&amp;AM$1, ""))</f>
        <v/>
      </c>
      <c r="AN75" s="27" t="str">
        <f>IF(Matrix!AN75="Y", AN$1, IF(Matrix!AN75="O", "Optional: "&amp;""&amp;AN$1, ""))</f>
        <v/>
      </c>
      <c r="AO75" s="27" t="str">
        <f>IF(Matrix!AO75="Y", AO$1, IF(Matrix!AO75="O", "Optional: "&amp;""&amp;AO$1, ""))</f>
        <v/>
      </c>
      <c r="AP75" s="27" t="str">
        <f>IF(Matrix!AP75="Y", AP$1, IF(Matrix!AP75="O", "Optional: "&amp;""&amp;AP$1, ""))</f>
        <v/>
      </c>
      <c r="AR75" s="27" t="str">
        <f>IF(Matrix!AR75="Y", AR$1, IF(Matrix!AR75="O", "Optional: "&amp;""&amp;AR$1, ""))</f>
        <v/>
      </c>
      <c r="AS75" s="27" t="str">
        <f>IF(Matrix!AS75="Y", AS$1, IF(Matrix!AS75="O", "Optional: "&amp;""&amp;AS$1, ""))</f>
        <v/>
      </c>
      <c r="AT75" s="27" t="str">
        <f>IF(Matrix!AT75="Y", AT$1, IF(Matrix!AT75="C", AT$1&amp;""&amp;": Required for all groups who use a Board of Directors", ""))</f>
        <v>Board of Directors: Required for all groups who use a Board of Directors</v>
      </c>
      <c r="AU75" s="27" t="str">
        <f>IF(Matrix!AU75="Y", AU$1, IF(Matrix!AU75="O", "Optional: "&amp;""&amp;AU$1, ""))</f>
        <v/>
      </c>
      <c r="AW75" s="27" t="str">
        <f>IF(Matrix!AW75="Y", AW$1, IF(Matrix!AW75="O", "Optional: "&amp;""&amp;AW$1, ""))</f>
        <v/>
      </c>
      <c r="AX75" s="27" t="str">
        <f>IF(Matrix!AX75="Y", AX$1, IF(Matrix!AX75="O", "Optional: "&amp;""&amp;AX$1, ""))</f>
        <v/>
      </c>
      <c r="AY75" s="27" t="str">
        <f>IF(Matrix!AY75="Y", AY$1, IF(Matrix!AY75="E", "Group: "&amp;""&amp;AY$1, ""))</f>
        <v>EFT with Voided Check / Bank Letter</v>
      </c>
      <c r="AZ75" s="27" t="str">
        <f>IF(Matrix!AZ75="Y", AZ$1, IF(Matrix!AZ75="O", "Optional: "&amp;""&amp;AZ$1, ""))</f>
        <v/>
      </c>
      <c r="BA75" s="27" t="str">
        <f>IF(Matrix!BA75="Y", BA$1, IF(Matrix!BA75="O", "Optional: "&amp;""&amp;BA$1, ""))</f>
        <v/>
      </c>
      <c r="BB75" s="27" t="str">
        <f>IF(Matrix!BB75="Y", BB$1, IF(Matrix!BB75="O", "Optional: "&amp;""&amp;BB$1, ""))</f>
        <v/>
      </c>
      <c r="BC75" s="27" t="str">
        <f>IF(Matrix!BC75="Y", BC$1, IF(Matrix!BC75="O", "Optional: "&amp;""&amp;BC$1, IF(Matrix!BC75="R", "Groups Only: "&amp;""&amp;BC$1, "")))</f>
        <v>IRS Letter</v>
      </c>
      <c r="BD75" s="27" t="str">
        <f>IF(Matrix!BD75="Y", BD$1, IF(Matrix!BD75="O", "Optional: "&amp;""&amp;BD$1, ""))</f>
        <v/>
      </c>
      <c r="BE75" s="27" t="str">
        <f>IF(Matrix!BE75="Y", BE$1, IF(Matrix!BE75="O", "Optional: "&amp;""&amp;BE$1, IF(Matrix!BE75="C", Matrix!BZ75, "")))</f>
        <v/>
      </c>
      <c r="BF75" s="27" t="str">
        <f>IF(Matrix!BF75="Y", BF$1, IF(Matrix!BF75="O", "Optional: "&amp;""&amp;BF$1, ""))</f>
        <v/>
      </c>
      <c r="BG75" s="27" t="str">
        <f>IF(Matrix!BG75="Y", BG$1, IF(Matrix!BG75="O", "Optional: "&amp;""&amp;BG$1, ""))</f>
        <v/>
      </c>
      <c r="BH75" s="27" t="str">
        <f>IF(Matrix!BH75="Y", BH$1, IF(Matrix!BH75="O", "Optional: "&amp;""&amp;BH$1, ""))</f>
        <v/>
      </c>
      <c r="BI75" s="27" t="str">
        <f>IF(Matrix!BI75="Y", BI$1, IF(Matrix!BI75="O", "Optional: "&amp;""&amp;BI$1, IF(Matrix!BI75="E", "Individual: Must submit either ["&amp;""&amp;BI$1&amp;""&amp;"] or ["&amp;""&amp;AY$1&amp;"]"&amp;CHAR(10)&amp;"&gt;Individual within a Group: Must submit "&amp;""&amp;BI$1&amp;""&amp;CHAR(10)&amp;"&gt;Group: Optional: "&amp;BI$1, "")))</f>
        <v>Section IV Group Affiliation Form</v>
      </c>
      <c r="BJ75" s="27" t="str">
        <f>IF(Matrix!BJ75="Y", BJ$1, IF(Matrix!BJ75="O", "Optional: "&amp;""&amp;BJ$1, ""))</f>
        <v>Optional: Secretary of State DBA Document for Groups</v>
      </c>
      <c r="BK75" s="27" t="str">
        <f>IF(Matrix!BK75="Y", BK$1, IF(Matrix!BK75="O", "Optional: "&amp;""&amp;BK$1, ""))</f>
        <v/>
      </c>
      <c r="BL75" s="27" t="str">
        <f>IF(Matrix!BL75="Y", BL$1, IF(Matrix!BL75="O", "Optional: "&amp;""&amp;BL$1, ""))</f>
        <v/>
      </c>
      <c r="BM75" s="27" t="str">
        <f>IF(Matrix!BM75="Y", BM$1, IF(Matrix!BM75="O", "Optional: "&amp;""&amp;BM$1, ""))</f>
        <v>W9</v>
      </c>
      <c r="BN75" s="27" t="str">
        <f>Matrix!BN75</f>
        <v>Y</v>
      </c>
      <c r="BO75" s="29" t="str">
        <f>CONCATENATE(IF(OR(D75="E3",D75="FC"), "THIS IS NOT A STANDALONE SPECIALTY.  YOU MUST ENROLL IN AT LEAST ONE OTHER SPECIALTY IN ADDITION TO THIS."&amp;""&amp;CHAR(10)&amp;""&amp;CHAR(10),""),"You can choose to enroll using one of the following types: "&amp;""&amp;CHAR(10),IF(G75="A", "&gt;Atypical"&amp;""&amp;CHAR(10), ""),IF(H75="I", "&gt;Individual"&amp;""&amp;CHAR(10), ""),IF(I75="N", "&gt;Individual within a Group"&amp;""&amp;CHAR(10), ""),IF(J75="G", "&gt;Group"&amp;""&amp;CHAR(10), ""),CHAR(10),IF(BN75="Y", "You must be a Medicare Provider to apply with this type and specialty"&amp;""&amp;CHAR(10), ""),IF(BN75="Y", CHAR(10), ""),"You must submit the following documents: "&amp;""&amp;CHAR(10),IF(K75&lt;&gt;"", "&gt;"&amp;""&amp;K75&amp;""&amp;CHAR(10), ""), IF(L75&lt;&gt;"", "&gt;"&amp;""&amp;L75&amp;""&amp;CHAR(10), ""),IF(W75&lt;&gt;"", "&gt;"&amp;""&amp;W75&amp;""&amp;CHAR(10), ""),IF(N75&lt;&gt;"", "&gt;"&amp;""&amp;N75&amp;""&amp;CHAR(10), ""),IF(O75&lt;&gt;"", "&gt;"&amp;""&amp;O75&amp;""&amp;CHAR(10), ""),IF(M75&lt;&gt;"", "&gt;"&amp;""&amp;M75&amp;""&amp;CHAR(10), ""),IF(AI75&lt;&gt;"", "&gt;"&amp;""&amp;AI75&amp;""&amp;CHAR(10), ""),IF(P75&lt;&gt;"", "&gt;"&amp;""&amp;P75&amp;""&amp;CHAR(10), ""),IF(Q75&lt;&gt;"", "&gt;"&amp;""&amp;Q75&amp;""&amp;CHAR(10), ""),IF(R75&lt;&gt;"", "&gt;"&amp;""&amp;R75&amp;""&amp;CHAR(10), Search!C80),IF(S75&lt;&gt;"", "&gt;"&amp;""&amp;S75&amp;""&amp;CHAR(10), ""),IF(T75&lt;&gt;"", "&gt;"&amp;""&amp;T75&amp;""&amp;CHAR(10), ""),IF(U75&lt;&gt;"", "&gt;"&amp;""&amp;U75&amp;""&amp;CHAR(10), ""),IF(V75&lt;&gt;"", "&gt;"&amp;""&amp;V75&amp;""&amp;CHAR(10), ""),IF(X75&lt;&gt;"", "&gt;"&amp;""&amp;X75&amp;""&amp;CHAR(10), ""),IF(Y75&lt;&gt;"", "&gt;"&amp;""&amp;Y75&amp;""&amp;CHAR(10), ""),IF(AA75&lt;&gt;"", "&gt;"&amp;""&amp;AA75&amp;""&amp;CHAR(10), ""),IF(AB75&lt;&gt;"", "&gt;"&amp;""&amp;AB75&amp;""&amp;CHAR(10), ""),IF(AC75&lt;&gt;"", "&gt;"&amp;""&amp;AC75&amp;""&amp;CHAR(10), ""),IF(AD75&lt;&gt;"", "&gt;"&amp;""&amp;AD75&amp;""&amp;CHAR(10), ""),IF(AE75&lt;&gt;"", "&gt;"&amp;""&amp;AE75&amp;""&amp;CHAR(10), ""),IF(AF75&lt;&gt;"", "&gt;"&amp;""&amp;AF75&amp;""&amp;CHAR(10), ""),IF(AG75&lt;&gt;"", "&gt;"&amp;""&amp;AG75&amp;""&amp;CHAR(10), ""),IF(AH75&lt;&gt;"", "&gt;"&amp;""&amp;AH75&amp;""&amp;CHAR(10), ""),IF(AJ75&lt;&gt;"", "&gt;"&amp;""&amp;AJ75&amp;""&amp;CHAR(10), ""),IF(AK75&lt;&gt;"", "&gt;"&amp;""&amp;AK75&amp;""&amp;CHAR(10), ""),IF(AL75&lt;&gt;"", "&gt;"&amp;""&amp;AL75&amp;""&amp;CHAR(10), ""),IF(AM75&lt;&gt;"", "&gt;"&amp;""&amp;AM75&amp;""&amp;CHAR(10), ""),IF(AN75&lt;&gt;"", "&gt;"&amp;""&amp;AN75&amp;""&amp;CHAR(10), ""),IF(AP75&lt;&gt;"", "&gt;"&amp;""&amp;AP75&amp;""&amp;CHAR(10), ""),IF(AR75&lt;&gt;"", "&gt;"&amp;""&amp;AR75&amp;""&amp;CHAR(10), ""),IF(AS75&lt;&gt;"", "&gt;"&amp;""&amp;AS75&amp;""&amp;CHAR(10), ""),IF(AT75&lt;&gt;"", "&gt;"&amp;""&amp;AT75&amp;""&amp;CHAR(10), ""),IF(AV75&lt;&gt;"", "&gt;"&amp;""&amp;AV75&amp;""&amp;CHAR(10), ""),IF(AW75&lt;&gt;"", "&gt;"&amp;""&amp;AW75&amp;""&amp;CHAR(10), ""),IF(AX75&lt;&gt;"", "&gt;"&amp;""&amp;AX75&amp;""&amp;CHAR(10), ""),IF(AU75&lt;&gt;"", "&gt;"&amp;""&amp;AU75&amp;""&amp;CHAR(10), ""),IF(AZ75&lt;&gt;"", "&gt;"&amp;""&amp;AZ75&amp;""&amp;CHAR(10), ""),IF(BA75&lt;&gt;"", "&gt;"&amp;""&amp;BA75&amp;""&amp;CHAR(10), ""),IF(BB75&lt;&gt;"", "&gt;"&amp;""&amp;BB75&amp;""&amp;CHAR(10), ""),IF(BC75&lt;&gt;"", "&gt;"&amp;""&amp;BC75&amp;""&amp;CHAR(10), ""),IF(BD75&lt;&gt;"", "&gt;"&amp;""&amp;BD75&amp;""&amp;CHAR(10), ""),IF(BG75&lt;&gt;"", "&gt;"&amp;""&amp;BG75&amp;""&amp;CHAR(10), ""),IF(BE75&lt;&gt;"", "&gt;"&amp;""&amp;BE75&amp;""&amp;CHAR(10), ""),IF(BF75&lt;&gt;"", "&gt;"&amp;""&amp;BF75&amp;""&amp;CHAR(10), ""),IF(BH75&lt;&gt;"", "&gt;"&amp;""&amp;BH75&amp;""&amp;CHAR(10), ""),IF(BI75&lt;&gt;"", "&gt;"&amp;""&amp;BI75&amp;""&amp;CHAR(10), ""),IF(BJ75&lt;&gt;"", "&gt;"&amp;""&amp;BJ75&amp;""&amp;CHAR(10), ""),IF(BK75&lt;&gt;"", "&gt;"&amp;""&amp;BK75&amp;""&amp;CHAR(10), ""),IF(BL75&lt;&gt;"", "&gt;"&amp;""&amp;BL75&amp;""&amp;CHAR(10), ""),IF(AY75&lt;&gt;"", "&gt;"&amp;""&amp;AY75&amp;""&amp;CHAR(10), ""),IF(BM75&lt;&gt;"", "&gt;"&amp;""&amp;BM75,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6" spans="1:67" ht="22.35" customHeight="1" x14ac:dyDescent="0.25">
      <c r="A76" s="27" t="str">
        <f>Matrix!A76</f>
        <v>0237</v>
      </c>
      <c r="B76" s="27" t="str">
        <f>Matrix!B76</f>
        <v>02</v>
      </c>
      <c r="C76" s="27" t="str">
        <f>Matrix!C76</f>
        <v>Physician, MD (Group)</v>
      </c>
      <c r="D76" s="27" t="str">
        <f>Matrix!D76</f>
        <v>37</v>
      </c>
      <c r="E76" s="27" t="str">
        <f>Matrix!E76</f>
        <v>Pediatrics</v>
      </c>
      <c r="F76" s="27" t="str">
        <f>Matrix!F76</f>
        <v>BF</v>
      </c>
      <c r="G76" s="27" t="str">
        <f>Matrix!G76</f>
        <v>X</v>
      </c>
      <c r="H76" s="27" t="str">
        <f>Matrix!H76</f>
        <v>X</v>
      </c>
      <c r="I76" s="27" t="str">
        <f>Matrix!I76</f>
        <v>X</v>
      </c>
      <c r="J76" s="27" t="str">
        <f>Matrix!J76</f>
        <v>G</v>
      </c>
      <c r="K76" s="27" t="str">
        <f>IF(Matrix!K76="Y", K$1, IF(Matrix!K76="O", "Optional: "&amp;""&amp;K$1, IF(Matrix!K76="C", Table1[[#This Row],[Clarifying Text for Attachment and Checklist
]], "")))</f>
        <v/>
      </c>
      <c r="L76" s="27" t="str">
        <f>IF(Matrix!L76="Y", L$1, IF(Matrix!L76="O", "Optional: "&amp;""&amp;L$1, ""))</f>
        <v/>
      </c>
      <c r="M76" s="27" t="str">
        <f>IF(Matrix!M76="Y", M$1, IF(Matrix!M76="O", "Optional: "&amp;""&amp;M$1, ""))</f>
        <v/>
      </c>
      <c r="N76" s="27" t="str">
        <f>IF(Matrix!N76="Y", N$1, IF(Matrix!N76="O", "Optional: "&amp;""&amp;N$1, ""))</f>
        <v/>
      </c>
      <c r="O76" s="27" t="str">
        <f>IF(Matrix!O76="Y", O$1, IF(Matrix!O76="O", "Optional: "&amp;""&amp;O$1, ""))</f>
        <v/>
      </c>
      <c r="P76" s="27" t="str">
        <f>IF(Matrix!P76="Y", P$1, IF(Matrix!P76="O", "Optional: "&amp;""&amp;P$1, ""))</f>
        <v/>
      </c>
      <c r="Q76" s="27" t="str">
        <f>IF(Matrix!Q76="Y", Q$1, IF(Matrix!Q76="O", "Optional: "&amp;""&amp;Q$1, ""))</f>
        <v/>
      </c>
      <c r="R76" s="27" t="str">
        <f>IF(Matrix!R76="Y", R$1, IF(Matrix!R76="O", "Optional: "&amp;""&amp;R$1, ""))</f>
        <v/>
      </c>
      <c r="S76" s="27" t="str">
        <f>IF(Matrix!S76="Y", S$1, IF(Matrix!S76="O", "Optional: "&amp;""&amp;S$1, ""))</f>
        <v/>
      </c>
      <c r="T76" s="27" t="str">
        <f>IF(Matrix!T76="Y", T$1, IF(Matrix!T76="O", "Optional: "&amp;""&amp;T$1, ""))</f>
        <v/>
      </c>
      <c r="U76" s="27" t="str">
        <f>IF(Matrix!U76="Y", U$1, IF(Matrix!U76="O", "Optional: "&amp;""&amp;U$1, ""))</f>
        <v/>
      </c>
      <c r="V76" s="27" t="str">
        <f>IF(Matrix!V76="Y", V$1, IF(Matrix!V76="O", "Optional: "&amp;""&amp;V$1, ""))</f>
        <v/>
      </c>
      <c r="W76" s="27" t="str">
        <f>IF(Matrix!W76="Y", W$1, IF(Matrix!W76="O", "Optional: "&amp;""&amp;W$1, ""))</f>
        <v/>
      </c>
      <c r="X76" s="27" t="str">
        <f>IF(Matrix!X76="Y", X$1, IF(Matrix!X76="O", "Optional: "&amp;""&amp;X$1, ""))</f>
        <v/>
      </c>
      <c r="Y76" s="27" t="str">
        <f>IF(Matrix!Y76="Y", Y$1, IF(Matrix!Y76="O", "Optional: "&amp;""&amp;Y$1, ""))</f>
        <v/>
      </c>
      <c r="AA76" s="27" t="str">
        <f>IF(Matrix!AA76="Y", AA$1, IF(Matrix!AA76="O", "Optional: "&amp;""&amp;AA$1, ""))</f>
        <v/>
      </c>
      <c r="AB76" s="27" t="str">
        <f>IF(Matrix!AB76="Y", AB$1, IF(Matrix!AB76="O", "Optional: "&amp;""&amp;AB$1, ""))</f>
        <v/>
      </c>
      <c r="AC76" s="27" t="str">
        <f>IF(Matrix!AC76="Y", AC$1, IF(Matrix!AC76="O", "Optional: "&amp;""&amp;AC$1, ""))</f>
        <v/>
      </c>
      <c r="AD76" s="27" t="str">
        <f>IF(Matrix!AD76="Y", AD$1, IF(Matrix!AD76="O", "Optional: "&amp;""&amp;AD$1, ""))</f>
        <v/>
      </c>
      <c r="AE76" s="27" t="str">
        <f>IF(Matrix!AE76="Y", AE$1, IF(Matrix!AE76="O", "Optional: "&amp;""&amp;AE$1, ""))</f>
        <v/>
      </c>
      <c r="AF76" s="27" t="str">
        <f>IF(Matrix!AF76="Y", AF$1, IF(Matrix!AF76="O", "Optional: "&amp;""&amp;AF$1, ""))</f>
        <v/>
      </c>
      <c r="AG76" s="27" t="str">
        <f>IF(Matrix!AG76="Y", AG$1, IF(Matrix!AG76="O", "Optional: "&amp;""&amp;AG$1, ""))</f>
        <v/>
      </c>
      <c r="AH76" s="27" t="str">
        <f>IF(Matrix!AH76="Y", AH$1, IF(Matrix!AH76="O", "Optional: "&amp;""&amp;AH$1, ""))</f>
        <v/>
      </c>
      <c r="AI76" s="27" t="str">
        <f>IF(Matrix!AI76="Y", AI$1, IF(Matrix!AI76="O", "Optional: "&amp;""&amp;AI$1, ""))</f>
        <v/>
      </c>
      <c r="AJ76" s="27" t="str">
        <f>IF(Matrix!AJ76="Y", AJ$1, IF(Matrix!AJ76="O", "Optional: "&amp;""&amp;AJ$1, ""))</f>
        <v/>
      </c>
      <c r="AK76" s="27" t="str">
        <f>IF(Matrix!AK76="Y", AK$1, IF(Matrix!AK76="O", "Optional: "&amp;""&amp;AK$1, ""))</f>
        <v/>
      </c>
      <c r="AL76" s="27" t="str">
        <f>IF(Matrix!AL76="Y", AL$1, IF(Matrix!AL76="O", "Optional: "&amp;""&amp;AL$1, ""))</f>
        <v/>
      </c>
      <c r="AM76" s="27" t="str">
        <f>IF(Matrix!AM76="Y", AM$1, IF(Matrix!AM76="O", "Optional: "&amp;""&amp;AM$1, ""))</f>
        <v/>
      </c>
      <c r="AN76" s="27" t="str">
        <f>IF(Matrix!AN76="Y", AN$1, IF(Matrix!AN76="O", "Optional: "&amp;""&amp;AN$1, ""))</f>
        <v/>
      </c>
      <c r="AO76" s="27" t="str">
        <f>IF(Matrix!AO76="Y", AO$1, IF(Matrix!AO76="O", "Optional: "&amp;""&amp;AO$1, ""))</f>
        <v/>
      </c>
      <c r="AP76" s="27" t="str">
        <f>IF(Matrix!AP76="Y", AP$1, IF(Matrix!AP76="O", "Optional: "&amp;""&amp;AP$1, ""))</f>
        <v/>
      </c>
      <c r="AR76" s="27" t="str">
        <f>IF(Matrix!AR76="Y", AR$1, IF(Matrix!AR76="O", "Optional: "&amp;""&amp;AR$1, ""))</f>
        <v/>
      </c>
      <c r="AS76" s="27" t="str">
        <f>IF(Matrix!AS76="Y", AS$1, IF(Matrix!AS76="O", "Optional: "&amp;""&amp;AS$1, ""))</f>
        <v/>
      </c>
      <c r="AT76" s="27" t="str">
        <f>IF(Matrix!AT76="Y", AT$1, IF(Matrix!AT76="C", AT$1&amp;""&amp;": Required for all groups who use a Board of Directors", ""))</f>
        <v>Board of Directors: Required for all groups who use a Board of Directors</v>
      </c>
      <c r="AU76" s="27" t="str">
        <f>IF(Matrix!AU76="Y", AU$1, IF(Matrix!AU76="O", "Optional: "&amp;""&amp;AU$1, ""))</f>
        <v/>
      </c>
      <c r="AW76" s="27" t="str">
        <f>IF(Matrix!AW76="Y", AW$1, IF(Matrix!AW76="O", "Optional: "&amp;""&amp;AW$1, ""))</f>
        <v/>
      </c>
      <c r="AX76" s="27" t="str">
        <f>IF(Matrix!AX76="Y", AX$1, IF(Matrix!AX76="O", "Optional: "&amp;""&amp;AX$1, ""))</f>
        <v/>
      </c>
      <c r="AY76" s="27" t="str">
        <f>IF(Matrix!AY76="Y", AY$1, IF(Matrix!AY76="E", "Group: "&amp;""&amp;AY$1, ""))</f>
        <v>EFT with Voided Check / Bank Letter</v>
      </c>
      <c r="AZ76" s="27" t="str">
        <f>IF(Matrix!AZ76="Y", AZ$1, IF(Matrix!AZ76="O", "Optional: "&amp;""&amp;AZ$1, ""))</f>
        <v>Optional: EPSDT</v>
      </c>
      <c r="BA76" s="27" t="str">
        <f>IF(Matrix!BA76="Y", BA$1, IF(Matrix!BA76="O", "Optional: "&amp;""&amp;BA$1, ""))</f>
        <v/>
      </c>
      <c r="BB76" s="27" t="str">
        <f>IF(Matrix!BB76="Y", BB$1, IF(Matrix!BB76="O", "Optional: "&amp;""&amp;BB$1, ""))</f>
        <v/>
      </c>
      <c r="BC76" s="27" t="str">
        <f>IF(Matrix!BC76="Y", BC$1, IF(Matrix!BC76="O", "Optional: "&amp;""&amp;BC$1, IF(Matrix!BC76="R", "Groups Only: "&amp;""&amp;BC$1, "")))</f>
        <v>IRS Letter</v>
      </c>
      <c r="BD76" s="27" t="str">
        <f>IF(Matrix!BD76="Y", BD$1, IF(Matrix!BD76="O", "Optional: "&amp;""&amp;BD$1, ""))</f>
        <v/>
      </c>
      <c r="BE76" s="27" t="str">
        <f>IF(Matrix!BE76="Y", BE$1, IF(Matrix!BE76="O", "Optional: "&amp;""&amp;BE$1, IF(Matrix!BE76="C", Matrix!BZ76, "")))</f>
        <v/>
      </c>
      <c r="BF76" s="27" t="str">
        <f>IF(Matrix!BF76="Y", BF$1, IF(Matrix!BF76="O", "Optional: "&amp;""&amp;BF$1, ""))</f>
        <v/>
      </c>
      <c r="BG76" s="27" t="str">
        <f>IF(Matrix!BG76="Y", BG$1, IF(Matrix!BG76="O", "Optional: "&amp;""&amp;BG$1, ""))</f>
        <v/>
      </c>
      <c r="BH76" s="27" t="str">
        <f>IF(Matrix!BH76="Y", BH$1, IF(Matrix!BH76="O", "Optional: "&amp;""&amp;BH$1, ""))</f>
        <v/>
      </c>
      <c r="BI76" s="27" t="str">
        <f>IF(Matrix!BI76="Y", BI$1, IF(Matrix!BI76="O", "Optional: "&amp;""&amp;BI$1, IF(Matrix!BI76="E", "Individual: Must submit either ["&amp;""&amp;BI$1&amp;""&amp;"] or ["&amp;""&amp;AY$1&amp;"]"&amp;CHAR(10)&amp;"&gt;Individual within a Group: Must submit "&amp;""&amp;BI$1&amp;""&amp;CHAR(10)&amp;"&gt;Group: Optional: "&amp;BI$1, "")))</f>
        <v>Section IV Group Affiliation Form</v>
      </c>
      <c r="BJ76" s="27" t="str">
        <f>IF(Matrix!BJ76="Y", BJ$1, IF(Matrix!BJ76="O", "Optional: "&amp;""&amp;BJ$1, ""))</f>
        <v>Optional: Secretary of State DBA Document for Groups</v>
      </c>
      <c r="BK76" s="27" t="str">
        <f>IF(Matrix!BK76="Y", BK$1, IF(Matrix!BK76="O", "Optional: "&amp;""&amp;BK$1, ""))</f>
        <v/>
      </c>
      <c r="BL76" s="27" t="str">
        <f>IF(Matrix!BL76="Y", BL$1, IF(Matrix!BL76="O", "Optional: "&amp;""&amp;BL$1, ""))</f>
        <v/>
      </c>
      <c r="BM76" s="27" t="str">
        <f>IF(Matrix!BM76="Y", BM$1, IF(Matrix!BM76="O", "Optional: "&amp;""&amp;BM$1, ""))</f>
        <v>W9</v>
      </c>
      <c r="BN76" s="27" t="str">
        <f>Matrix!BN76</f>
        <v>N</v>
      </c>
      <c r="BO76" s="29" t="str">
        <f>CONCATENATE(IF(OR(D76="E3",D76="FC"), "THIS IS NOT A STANDALONE SPECIALTY.  YOU MUST ENROLL IN AT LEAST ONE OTHER SPECIALTY IN ADDITION TO THIS."&amp;""&amp;CHAR(10)&amp;""&amp;CHAR(10),""),"You can choose to enroll using one of the following types: "&amp;""&amp;CHAR(10),IF(G76="A", "&gt;Atypical"&amp;""&amp;CHAR(10), ""),IF(H76="I", "&gt;Individual"&amp;""&amp;CHAR(10), ""),IF(I76="N", "&gt;Individual within a Group"&amp;""&amp;CHAR(10), ""),IF(J76="G", "&gt;Group"&amp;""&amp;CHAR(10), ""),CHAR(10),IF(BN76="Y", "You must be a Medicare Provider to apply with this type and specialty"&amp;""&amp;CHAR(10), ""),IF(BN76="Y", CHAR(10), ""),"You must submit the following documents: "&amp;""&amp;CHAR(10),IF(K76&lt;&gt;"", "&gt;"&amp;""&amp;K76&amp;""&amp;CHAR(10), ""), IF(L76&lt;&gt;"", "&gt;"&amp;""&amp;L76&amp;""&amp;CHAR(10), ""),IF(W76&lt;&gt;"", "&gt;"&amp;""&amp;W76&amp;""&amp;CHAR(10), ""),IF(N76&lt;&gt;"", "&gt;"&amp;""&amp;N76&amp;""&amp;CHAR(10), ""),IF(O76&lt;&gt;"", "&gt;"&amp;""&amp;O76&amp;""&amp;CHAR(10), ""),IF(M76&lt;&gt;"", "&gt;"&amp;""&amp;M76&amp;""&amp;CHAR(10), ""),IF(AI76&lt;&gt;"", "&gt;"&amp;""&amp;AI76&amp;""&amp;CHAR(10), ""),IF(P76&lt;&gt;"", "&gt;"&amp;""&amp;P76&amp;""&amp;CHAR(10), ""),IF(Q76&lt;&gt;"", "&gt;"&amp;""&amp;Q76&amp;""&amp;CHAR(10), ""),IF(R76&lt;&gt;"", "&gt;"&amp;""&amp;R76&amp;""&amp;CHAR(10), Search!C81),IF(S76&lt;&gt;"", "&gt;"&amp;""&amp;S76&amp;""&amp;CHAR(10), ""),IF(T76&lt;&gt;"", "&gt;"&amp;""&amp;T76&amp;""&amp;CHAR(10), ""),IF(U76&lt;&gt;"", "&gt;"&amp;""&amp;U76&amp;""&amp;CHAR(10), ""),IF(V76&lt;&gt;"", "&gt;"&amp;""&amp;V76&amp;""&amp;CHAR(10), ""),IF(X76&lt;&gt;"", "&gt;"&amp;""&amp;X76&amp;""&amp;CHAR(10), ""),IF(Y76&lt;&gt;"", "&gt;"&amp;""&amp;Y76&amp;""&amp;CHAR(10), ""),IF(AA76&lt;&gt;"", "&gt;"&amp;""&amp;AA76&amp;""&amp;CHAR(10), ""),IF(AB76&lt;&gt;"", "&gt;"&amp;""&amp;AB76&amp;""&amp;CHAR(10), ""),IF(AC76&lt;&gt;"", "&gt;"&amp;""&amp;AC76&amp;""&amp;CHAR(10), ""),IF(AD76&lt;&gt;"", "&gt;"&amp;""&amp;AD76&amp;""&amp;CHAR(10), ""),IF(AE76&lt;&gt;"", "&gt;"&amp;""&amp;AE76&amp;""&amp;CHAR(10), ""),IF(AF76&lt;&gt;"", "&gt;"&amp;""&amp;AF76&amp;""&amp;CHAR(10), ""),IF(AG76&lt;&gt;"", "&gt;"&amp;""&amp;AG76&amp;""&amp;CHAR(10), ""),IF(AH76&lt;&gt;"", "&gt;"&amp;""&amp;AH76&amp;""&amp;CHAR(10), ""),IF(AJ76&lt;&gt;"", "&gt;"&amp;""&amp;AJ76&amp;""&amp;CHAR(10), ""),IF(AK76&lt;&gt;"", "&gt;"&amp;""&amp;AK76&amp;""&amp;CHAR(10), ""),IF(AL76&lt;&gt;"", "&gt;"&amp;""&amp;AL76&amp;""&amp;CHAR(10), ""),IF(AM76&lt;&gt;"", "&gt;"&amp;""&amp;AM76&amp;""&amp;CHAR(10), ""),IF(AN76&lt;&gt;"", "&gt;"&amp;""&amp;AN76&amp;""&amp;CHAR(10), ""),IF(AP76&lt;&gt;"", "&gt;"&amp;""&amp;AP76&amp;""&amp;CHAR(10), ""),IF(AR76&lt;&gt;"", "&gt;"&amp;""&amp;AR76&amp;""&amp;CHAR(10), ""),IF(AS76&lt;&gt;"", "&gt;"&amp;""&amp;AS76&amp;""&amp;CHAR(10), ""),IF(AT76&lt;&gt;"", "&gt;"&amp;""&amp;AT76&amp;""&amp;CHAR(10), ""),IF(AV76&lt;&gt;"", "&gt;"&amp;""&amp;AV76&amp;""&amp;CHAR(10), ""),IF(AW76&lt;&gt;"", "&gt;"&amp;""&amp;AW76&amp;""&amp;CHAR(10), ""),IF(AX76&lt;&gt;"", "&gt;"&amp;""&amp;AX76&amp;""&amp;CHAR(10), ""),IF(AU76&lt;&gt;"", "&gt;"&amp;""&amp;AU76&amp;""&amp;CHAR(10), ""),IF(AZ76&lt;&gt;"", "&gt;"&amp;""&amp;AZ76&amp;""&amp;CHAR(10), ""),IF(BA76&lt;&gt;"", "&gt;"&amp;""&amp;BA76&amp;""&amp;CHAR(10), ""),IF(BB76&lt;&gt;"", "&gt;"&amp;""&amp;BB76&amp;""&amp;CHAR(10), ""),IF(BC76&lt;&gt;"", "&gt;"&amp;""&amp;BC76&amp;""&amp;CHAR(10), ""),IF(BD76&lt;&gt;"", "&gt;"&amp;""&amp;BD76&amp;""&amp;CHAR(10), ""),IF(BG76&lt;&gt;"", "&gt;"&amp;""&amp;BG76&amp;""&amp;CHAR(10), ""),IF(BE76&lt;&gt;"", "&gt;"&amp;""&amp;BE76&amp;""&amp;CHAR(10), ""),IF(BF76&lt;&gt;"", "&gt;"&amp;""&amp;BF76&amp;""&amp;CHAR(10), ""),IF(BH76&lt;&gt;"", "&gt;"&amp;""&amp;BH76&amp;""&amp;CHAR(10), ""),IF(BI76&lt;&gt;"", "&gt;"&amp;""&amp;BI76&amp;""&amp;CHAR(10), ""),IF(BJ76&lt;&gt;"", "&gt;"&amp;""&amp;BJ76&amp;""&amp;CHAR(10), ""),IF(BK76&lt;&gt;"", "&gt;"&amp;""&amp;BK76&amp;""&amp;CHAR(10), ""),IF(BL76&lt;&gt;"", "&gt;"&amp;""&amp;BL76&amp;""&amp;CHAR(10), ""),IF(AY76&lt;&gt;"", "&gt;"&amp;""&amp;AY76&amp;""&amp;CHAR(10), ""),IF(BM76&lt;&gt;"", "&gt;"&amp;""&amp;BM76,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77" spans="1:67" ht="22.35" customHeight="1" x14ac:dyDescent="0.25">
      <c r="A77" s="27" t="str">
        <f>Matrix!A77</f>
        <v>0238</v>
      </c>
      <c r="B77" s="27" t="str">
        <f>Matrix!B77</f>
        <v>02</v>
      </c>
      <c r="C77" s="27" t="str">
        <f>Matrix!C77</f>
        <v>Physician, MD (Group)</v>
      </c>
      <c r="D77" s="27" t="str">
        <f>Matrix!D77</f>
        <v>38</v>
      </c>
      <c r="E77" s="27" t="str">
        <f>Matrix!E77</f>
        <v>Geriatrics</v>
      </c>
      <c r="F77" s="27" t="str">
        <f>Matrix!F77</f>
        <v>BF</v>
      </c>
      <c r="G77" s="27" t="str">
        <f>Matrix!G77</f>
        <v>X</v>
      </c>
      <c r="H77" s="27" t="str">
        <f>Matrix!H77</f>
        <v>X</v>
      </c>
      <c r="I77" s="27" t="str">
        <f>Matrix!I77</f>
        <v>X</v>
      </c>
      <c r="J77" s="27" t="str">
        <f>Matrix!J77</f>
        <v>G</v>
      </c>
      <c r="K77" s="27" t="str">
        <f>IF(Matrix!K77="Y", K$1, IF(Matrix!K77="O", "Optional: "&amp;""&amp;K$1, IF(Matrix!K77="C", Table1[[#This Row],[Clarifying Text for Attachment and Checklist
]], "")))</f>
        <v/>
      </c>
      <c r="L77" s="27" t="str">
        <f>IF(Matrix!L77="Y", L$1, IF(Matrix!L77="O", "Optional: "&amp;""&amp;L$1, ""))</f>
        <v/>
      </c>
      <c r="M77" s="27" t="str">
        <f>IF(Matrix!M77="Y", M$1, IF(Matrix!M77="O", "Optional: "&amp;""&amp;M$1, ""))</f>
        <v/>
      </c>
      <c r="N77" s="27" t="str">
        <f>IF(Matrix!N77="Y", N$1, IF(Matrix!N77="O", "Optional: "&amp;""&amp;N$1, ""))</f>
        <v/>
      </c>
      <c r="O77" s="27" t="str">
        <f>IF(Matrix!O77="Y", O$1, IF(Matrix!O77="O", "Optional: "&amp;""&amp;O$1, ""))</f>
        <v/>
      </c>
      <c r="P77" s="27" t="str">
        <f>IF(Matrix!P77="Y", P$1, IF(Matrix!P77="O", "Optional: "&amp;""&amp;P$1, ""))</f>
        <v/>
      </c>
      <c r="Q77" s="27" t="str">
        <f>IF(Matrix!Q77="Y", Q$1, IF(Matrix!Q77="O", "Optional: "&amp;""&amp;Q$1, ""))</f>
        <v/>
      </c>
      <c r="R77" s="27" t="str">
        <f>IF(Matrix!R77="Y", R$1, IF(Matrix!R77="O", "Optional: "&amp;""&amp;R$1, ""))</f>
        <v/>
      </c>
      <c r="S77" s="27" t="str">
        <f>IF(Matrix!S77="Y", S$1, IF(Matrix!S77="O", "Optional: "&amp;""&amp;S$1, ""))</f>
        <v/>
      </c>
      <c r="T77" s="27" t="str">
        <f>IF(Matrix!T77="Y", T$1, IF(Matrix!T77="O", "Optional: "&amp;""&amp;T$1, ""))</f>
        <v/>
      </c>
      <c r="U77" s="27" t="str">
        <f>IF(Matrix!U77="Y", U$1, IF(Matrix!U77="O", "Optional: "&amp;""&amp;U$1, ""))</f>
        <v/>
      </c>
      <c r="V77" s="27" t="str">
        <f>IF(Matrix!V77="Y", V$1, IF(Matrix!V77="O", "Optional: "&amp;""&amp;V$1, ""))</f>
        <v/>
      </c>
      <c r="W77" s="27" t="str">
        <f>IF(Matrix!W77="Y", W$1, IF(Matrix!W77="O", "Optional: "&amp;""&amp;W$1, ""))</f>
        <v/>
      </c>
      <c r="X77" s="27" t="str">
        <f>IF(Matrix!X77="Y", X$1, IF(Matrix!X77="O", "Optional: "&amp;""&amp;X$1, ""))</f>
        <v/>
      </c>
      <c r="Y77" s="27" t="str">
        <f>IF(Matrix!Y77="Y", Y$1, IF(Matrix!Y77="O", "Optional: "&amp;""&amp;Y$1, ""))</f>
        <v/>
      </c>
      <c r="AA77" s="27" t="str">
        <f>IF(Matrix!AA77="Y", AA$1, IF(Matrix!AA77="O", "Optional: "&amp;""&amp;AA$1, ""))</f>
        <v/>
      </c>
      <c r="AB77" s="27" t="str">
        <f>IF(Matrix!AB77="Y", AB$1, IF(Matrix!AB77="O", "Optional: "&amp;""&amp;AB$1, ""))</f>
        <v/>
      </c>
      <c r="AC77" s="27" t="str">
        <f>IF(Matrix!AC77="Y", AC$1, IF(Matrix!AC77="O", "Optional: "&amp;""&amp;AC$1, ""))</f>
        <v/>
      </c>
      <c r="AD77" s="27" t="str">
        <f>IF(Matrix!AD77="Y", AD$1, IF(Matrix!AD77="O", "Optional: "&amp;""&amp;AD$1, ""))</f>
        <v/>
      </c>
      <c r="AE77" s="27" t="str">
        <f>IF(Matrix!AE77="Y", AE$1, IF(Matrix!AE77="O", "Optional: "&amp;""&amp;AE$1, ""))</f>
        <v/>
      </c>
      <c r="AF77" s="27" t="str">
        <f>IF(Matrix!AF77="Y", AF$1, IF(Matrix!AF77="O", "Optional: "&amp;""&amp;AF$1, ""))</f>
        <v/>
      </c>
      <c r="AG77" s="27" t="str">
        <f>IF(Matrix!AG77="Y", AG$1, IF(Matrix!AG77="O", "Optional: "&amp;""&amp;AG$1, ""))</f>
        <v/>
      </c>
      <c r="AH77" s="27" t="str">
        <f>IF(Matrix!AH77="Y", AH$1, IF(Matrix!AH77="O", "Optional: "&amp;""&amp;AH$1, ""))</f>
        <v/>
      </c>
      <c r="AI77" s="27" t="str">
        <f>IF(Matrix!AI77="Y", AI$1, IF(Matrix!AI77="O", "Optional: "&amp;""&amp;AI$1, ""))</f>
        <v/>
      </c>
      <c r="AJ77" s="27" t="str">
        <f>IF(Matrix!AJ77="Y", AJ$1, IF(Matrix!AJ77="O", "Optional: "&amp;""&amp;AJ$1, ""))</f>
        <v/>
      </c>
      <c r="AK77" s="27" t="str">
        <f>IF(Matrix!AK77="Y", AK$1, IF(Matrix!AK77="O", "Optional: "&amp;""&amp;AK$1, ""))</f>
        <v/>
      </c>
      <c r="AL77" s="27" t="str">
        <f>IF(Matrix!AL77="Y", AL$1, IF(Matrix!AL77="O", "Optional: "&amp;""&amp;AL$1, ""))</f>
        <v/>
      </c>
      <c r="AM77" s="27" t="str">
        <f>IF(Matrix!AM77="Y", AM$1, IF(Matrix!AM77="O", "Optional: "&amp;""&amp;AM$1, ""))</f>
        <v/>
      </c>
      <c r="AN77" s="27" t="str">
        <f>IF(Matrix!AN77="Y", AN$1, IF(Matrix!AN77="O", "Optional: "&amp;""&amp;AN$1, ""))</f>
        <v/>
      </c>
      <c r="AO77" s="27" t="str">
        <f>IF(Matrix!AO77="Y", AO$1, IF(Matrix!AO77="O", "Optional: "&amp;""&amp;AO$1, ""))</f>
        <v/>
      </c>
      <c r="AP77" s="27" t="str">
        <f>IF(Matrix!AP77="Y", AP$1, IF(Matrix!AP77="O", "Optional: "&amp;""&amp;AP$1, ""))</f>
        <v/>
      </c>
      <c r="AR77" s="27" t="str">
        <f>IF(Matrix!AR77="Y", AR$1, IF(Matrix!AR77="O", "Optional: "&amp;""&amp;AR$1, ""))</f>
        <v/>
      </c>
      <c r="AS77" s="27" t="str">
        <f>IF(Matrix!AS77="Y", AS$1, IF(Matrix!AS77="O", "Optional: "&amp;""&amp;AS$1, ""))</f>
        <v/>
      </c>
      <c r="AT77" s="27" t="str">
        <f>IF(Matrix!AT77="Y", AT$1, IF(Matrix!AT77="C", AT$1&amp;""&amp;": Required for all groups who use a Board of Directors", ""))</f>
        <v>Board of Directors: Required for all groups who use a Board of Directors</v>
      </c>
      <c r="AU77" s="27" t="str">
        <f>IF(Matrix!AU77="Y", AU$1, IF(Matrix!AU77="O", "Optional: "&amp;""&amp;AU$1, ""))</f>
        <v/>
      </c>
      <c r="AW77" s="27" t="str">
        <f>IF(Matrix!AW77="Y", AW$1, IF(Matrix!AW77="O", "Optional: "&amp;""&amp;AW$1, ""))</f>
        <v/>
      </c>
      <c r="AX77" s="27" t="str">
        <f>IF(Matrix!AX77="Y", AX$1, IF(Matrix!AX77="O", "Optional: "&amp;""&amp;AX$1, ""))</f>
        <v/>
      </c>
      <c r="AY77" s="27" t="str">
        <f>IF(Matrix!AY77="Y", AY$1, IF(Matrix!AY77="E", "Group: "&amp;""&amp;AY$1, ""))</f>
        <v>EFT with Voided Check / Bank Letter</v>
      </c>
      <c r="AZ77" s="27" t="str">
        <f>IF(Matrix!AZ77="Y", AZ$1, IF(Matrix!AZ77="O", "Optional: "&amp;""&amp;AZ$1, ""))</f>
        <v/>
      </c>
      <c r="BA77" s="27" t="str">
        <f>IF(Matrix!BA77="Y", BA$1, IF(Matrix!BA77="O", "Optional: "&amp;""&amp;BA$1, ""))</f>
        <v/>
      </c>
      <c r="BB77" s="27" t="str">
        <f>IF(Matrix!BB77="Y", BB$1, IF(Matrix!BB77="O", "Optional: "&amp;""&amp;BB$1, ""))</f>
        <v/>
      </c>
      <c r="BC77" s="27" t="str">
        <f>IF(Matrix!BC77="Y", BC$1, IF(Matrix!BC77="O", "Optional: "&amp;""&amp;BC$1, IF(Matrix!BC77="R", "Groups Only: "&amp;""&amp;BC$1, "")))</f>
        <v>IRS Letter</v>
      </c>
      <c r="BD77" s="27" t="str">
        <f>IF(Matrix!BD77="Y", BD$1, IF(Matrix!BD77="O", "Optional: "&amp;""&amp;BD$1, ""))</f>
        <v/>
      </c>
      <c r="BE77" s="27" t="str">
        <f>IF(Matrix!BE77="Y", BE$1, IF(Matrix!BE77="O", "Optional: "&amp;""&amp;BE$1, IF(Matrix!BE77="C", Matrix!BZ77, "")))</f>
        <v/>
      </c>
      <c r="BF77" s="27" t="str">
        <f>IF(Matrix!BF77="Y", BF$1, IF(Matrix!BF77="O", "Optional: "&amp;""&amp;BF$1, ""))</f>
        <v/>
      </c>
      <c r="BG77" s="27" t="str">
        <f>IF(Matrix!BG77="Y", BG$1, IF(Matrix!BG77="O", "Optional: "&amp;""&amp;BG$1, ""))</f>
        <v/>
      </c>
      <c r="BH77" s="27" t="str">
        <f>IF(Matrix!BH77="Y", BH$1, IF(Matrix!BH77="O", "Optional: "&amp;""&amp;BH$1, ""))</f>
        <v/>
      </c>
      <c r="BI77" s="27" t="str">
        <f>IF(Matrix!BI77="Y", BI$1, IF(Matrix!BI77="O", "Optional: "&amp;""&amp;BI$1, IF(Matrix!BI77="E", "Individual: Must submit either ["&amp;""&amp;BI$1&amp;""&amp;"] or ["&amp;""&amp;AY$1&amp;"]"&amp;CHAR(10)&amp;"&gt;Individual within a Group: Must submit "&amp;""&amp;BI$1&amp;""&amp;CHAR(10)&amp;"&gt;Group: Optional: "&amp;BI$1, "")))</f>
        <v>Section IV Group Affiliation Form</v>
      </c>
      <c r="BJ77" s="27" t="str">
        <f>IF(Matrix!BJ77="Y", BJ$1, IF(Matrix!BJ77="O", "Optional: "&amp;""&amp;BJ$1, ""))</f>
        <v>Optional: Secretary of State DBA Document for Groups</v>
      </c>
      <c r="BK77" s="27" t="str">
        <f>IF(Matrix!BK77="Y", BK$1, IF(Matrix!BK77="O", "Optional: "&amp;""&amp;BK$1, ""))</f>
        <v/>
      </c>
      <c r="BL77" s="27" t="str">
        <f>IF(Matrix!BL77="Y", BL$1, IF(Matrix!BL77="O", "Optional: "&amp;""&amp;BL$1, ""))</f>
        <v/>
      </c>
      <c r="BM77" s="27" t="str">
        <f>IF(Matrix!BM77="Y", BM$1, IF(Matrix!BM77="O", "Optional: "&amp;""&amp;BM$1, ""))</f>
        <v>W9</v>
      </c>
      <c r="BN77" s="27" t="str">
        <f>Matrix!BN77</f>
        <v>Y</v>
      </c>
      <c r="BO77" s="29" t="str">
        <f>CONCATENATE(IF(OR(D77="E3",D77="FC"), "THIS IS NOT A STANDALONE SPECIALTY.  YOU MUST ENROLL IN AT LEAST ONE OTHER SPECIALTY IN ADDITION TO THIS."&amp;""&amp;CHAR(10)&amp;""&amp;CHAR(10),""),"You can choose to enroll using one of the following types: "&amp;""&amp;CHAR(10),IF(G77="A", "&gt;Atypical"&amp;""&amp;CHAR(10), ""),IF(H77="I", "&gt;Individual"&amp;""&amp;CHAR(10), ""),IF(I77="N", "&gt;Individual within a Group"&amp;""&amp;CHAR(10), ""),IF(J77="G", "&gt;Group"&amp;""&amp;CHAR(10), ""),CHAR(10),IF(BN77="Y", "You must be a Medicare Provider to apply with this type and specialty"&amp;""&amp;CHAR(10), ""),IF(BN77="Y", CHAR(10), ""),"You must submit the following documents: "&amp;""&amp;CHAR(10),IF(K77&lt;&gt;"", "&gt;"&amp;""&amp;K77&amp;""&amp;CHAR(10), ""), IF(L77&lt;&gt;"", "&gt;"&amp;""&amp;L77&amp;""&amp;CHAR(10), ""),IF(W77&lt;&gt;"", "&gt;"&amp;""&amp;W77&amp;""&amp;CHAR(10), ""),IF(N77&lt;&gt;"", "&gt;"&amp;""&amp;N77&amp;""&amp;CHAR(10), ""),IF(O77&lt;&gt;"", "&gt;"&amp;""&amp;O77&amp;""&amp;CHAR(10), ""),IF(M77&lt;&gt;"", "&gt;"&amp;""&amp;M77&amp;""&amp;CHAR(10), ""),IF(AI77&lt;&gt;"", "&gt;"&amp;""&amp;AI77&amp;""&amp;CHAR(10), ""),IF(P77&lt;&gt;"", "&gt;"&amp;""&amp;P77&amp;""&amp;CHAR(10), ""),IF(Q77&lt;&gt;"", "&gt;"&amp;""&amp;Q77&amp;""&amp;CHAR(10), ""),IF(R77&lt;&gt;"", "&gt;"&amp;""&amp;R77&amp;""&amp;CHAR(10), Search!C82),IF(S77&lt;&gt;"", "&gt;"&amp;""&amp;S77&amp;""&amp;CHAR(10), ""),IF(T77&lt;&gt;"", "&gt;"&amp;""&amp;T77&amp;""&amp;CHAR(10), ""),IF(U77&lt;&gt;"", "&gt;"&amp;""&amp;U77&amp;""&amp;CHAR(10), ""),IF(V77&lt;&gt;"", "&gt;"&amp;""&amp;V77&amp;""&amp;CHAR(10), ""),IF(X77&lt;&gt;"", "&gt;"&amp;""&amp;X77&amp;""&amp;CHAR(10), ""),IF(Y77&lt;&gt;"", "&gt;"&amp;""&amp;Y77&amp;""&amp;CHAR(10), ""),IF(AA77&lt;&gt;"", "&gt;"&amp;""&amp;AA77&amp;""&amp;CHAR(10), ""),IF(AB77&lt;&gt;"", "&gt;"&amp;""&amp;AB77&amp;""&amp;CHAR(10), ""),IF(AC77&lt;&gt;"", "&gt;"&amp;""&amp;AC77&amp;""&amp;CHAR(10), ""),IF(AD77&lt;&gt;"", "&gt;"&amp;""&amp;AD77&amp;""&amp;CHAR(10), ""),IF(AE77&lt;&gt;"", "&gt;"&amp;""&amp;AE77&amp;""&amp;CHAR(10), ""),IF(AF77&lt;&gt;"", "&gt;"&amp;""&amp;AF77&amp;""&amp;CHAR(10), ""),IF(AG77&lt;&gt;"", "&gt;"&amp;""&amp;AG77&amp;""&amp;CHAR(10), ""),IF(AH77&lt;&gt;"", "&gt;"&amp;""&amp;AH77&amp;""&amp;CHAR(10), ""),IF(AJ77&lt;&gt;"", "&gt;"&amp;""&amp;AJ77&amp;""&amp;CHAR(10), ""),IF(AK77&lt;&gt;"", "&gt;"&amp;""&amp;AK77&amp;""&amp;CHAR(10), ""),IF(AL77&lt;&gt;"", "&gt;"&amp;""&amp;AL77&amp;""&amp;CHAR(10), ""),IF(AM77&lt;&gt;"", "&gt;"&amp;""&amp;AM77&amp;""&amp;CHAR(10), ""),IF(AN77&lt;&gt;"", "&gt;"&amp;""&amp;AN77&amp;""&amp;CHAR(10), ""),IF(AP77&lt;&gt;"", "&gt;"&amp;""&amp;AP77&amp;""&amp;CHAR(10), ""),IF(AR77&lt;&gt;"", "&gt;"&amp;""&amp;AR77&amp;""&amp;CHAR(10), ""),IF(AS77&lt;&gt;"", "&gt;"&amp;""&amp;AS77&amp;""&amp;CHAR(10), ""),IF(AT77&lt;&gt;"", "&gt;"&amp;""&amp;AT77&amp;""&amp;CHAR(10), ""),IF(AV77&lt;&gt;"", "&gt;"&amp;""&amp;AV77&amp;""&amp;CHAR(10), ""),IF(AW77&lt;&gt;"", "&gt;"&amp;""&amp;AW77&amp;""&amp;CHAR(10), ""),IF(AX77&lt;&gt;"", "&gt;"&amp;""&amp;AX77&amp;""&amp;CHAR(10), ""),IF(AU77&lt;&gt;"", "&gt;"&amp;""&amp;AU77&amp;""&amp;CHAR(10), ""),IF(AZ77&lt;&gt;"", "&gt;"&amp;""&amp;AZ77&amp;""&amp;CHAR(10), ""),IF(BA77&lt;&gt;"", "&gt;"&amp;""&amp;BA77&amp;""&amp;CHAR(10), ""),IF(BB77&lt;&gt;"", "&gt;"&amp;""&amp;BB77&amp;""&amp;CHAR(10), ""),IF(BC77&lt;&gt;"", "&gt;"&amp;""&amp;BC77&amp;""&amp;CHAR(10), ""),IF(BD77&lt;&gt;"", "&gt;"&amp;""&amp;BD77&amp;""&amp;CHAR(10), ""),IF(BG77&lt;&gt;"", "&gt;"&amp;""&amp;BG77&amp;""&amp;CHAR(10), ""),IF(BE77&lt;&gt;"", "&gt;"&amp;""&amp;BE77&amp;""&amp;CHAR(10), ""),IF(BF77&lt;&gt;"", "&gt;"&amp;""&amp;BF77&amp;""&amp;CHAR(10), ""),IF(BH77&lt;&gt;"", "&gt;"&amp;""&amp;BH77&amp;""&amp;CHAR(10), ""),IF(BI77&lt;&gt;"", "&gt;"&amp;""&amp;BI77&amp;""&amp;CHAR(10), ""),IF(BJ77&lt;&gt;"", "&gt;"&amp;""&amp;BJ77&amp;""&amp;CHAR(10), ""),IF(BK77&lt;&gt;"", "&gt;"&amp;""&amp;BK77&amp;""&amp;CHAR(10), ""),IF(BL77&lt;&gt;"", "&gt;"&amp;""&amp;BL77&amp;""&amp;CHAR(10), ""),IF(AY77&lt;&gt;"", "&gt;"&amp;""&amp;AY77&amp;""&amp;CHAR(10), ""),IF(BM77&lt;&gt;"", "&gt;"&amp;""&amp;BM77,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8" spans="1:67" ht="22.35" customHeight="1" x14ac:dyDescent="0.25">
      <c r="A78" s="27" t="str">
        <f>Matrix!A78</f>
        <v>0239</v>
      </c>
      <c r="B78" s="27" t="str">
        <f>Matrix!B78</f>
        <v>02</v>
      </c>
      <c r="C78" s="27" t="str">
        <f>Matrix!C78</f>
        <v>Physician, MD (Group)</v>
      </c>
      <c r="D78" s="27" t="str">
        <f>Matrix!D78</f>
        <v>39</v>
      </c>
      <c r="E78" s="27" t="str">
        <f>Matrix!E78</f>
        <v>Nephrology</v>
      </c>
      <c r="F78" s="27" t="str">
        <f>Matrix!F78</f>
        <v>BF</v>
      </c>
      <c r="G78" s="27" t="str">
        <f>Matrix!G78</f>
        <v>X</v>
      </c>
      <c r="H78" s="27" t="str">
        <f>Matrix!H78</f>
        <v>X</v>
      </c>
      <c r="I78" s="27" t="str">
        <f>Matrix!I78</f>
        <v>X</v>
      </c>
      <c r="J78" s="27" t="str">
        <f>Matrix!J78</f>
        <v>G</v>
      </c>
      <c r="K78" s="27" t="str">
        <f>IF(Matrix!K78="Y", K$1, IF(Matrix!K78="O", "Optional: "&amp;""&amp;K$1, IF(Matrix!K78="C", Table1[[#This Row],[Clarifying Text for Attachment and Checklist
]], "")))</f>
        <v/>
      </c>
      <c r="L78" s="27" t="str">
        <f>IF(Matrix!L78="Y", L$1, IF(Matrix!L78="O", "Optional: "&amp;""&amp;L$1, ""))</f>
        <v/>
      </c>
      <c r="M78" s="27" t="str">
        <f>IF(Matrix!M78="Y", M$1, IF(Matrix!M78="O", "Optional: "&amp;""&amp;M$1, ""))</f>
        <v/>
      </c>
      <c r="N78" s="27" t="str">
        <f>IF(Matrix!N78="Y", N$1, IF(Matrix!N78="O", "Optional: "&amp;""&amp;N$1, ""))</f>
        <v/>
      </c>
      <c r="O78" s="27" t="str">
        <f>IF(Matrix!O78="Y", O$1, IF(Matrix!O78="O", "Optional: "&amp;""&amp;O$1, ""))</f>
        <v/>
      </c>
      <c r="P78" s="27" t="str">
        <f>IF(Matrix!P78="Y", P$1, IF(Matrix!P78="O", "Optional: "&amp;""&amp;P$1, ""))</f>
        <v/>
      </c>
      <c r="Q78" s="27" t="str">
        <f>IF(Matrix!Q78="Y", Q$1, IF(Matrix!Q78="O", "Optional: "&amp;""&amp;Q$1, ""))</f>
        <v/>
      </c>
      <c r="R78" s="27" t="str">
        <f>IF(Matrix!R78="Y", R$1, IF(Matrix!R78="O", "Optional: "&amp;""&amp;R$1, ""))</f>
        <v/>
      </c>
      <c r="S78" s="27" t="str">
        <f>IF(Matrix!S78="Y", S$1, IF(Matrix!S78="O", "Optional: "&amp;""&amp;S$1, ""))</f>
        <v/>
      </c>
      <c r="T78" s="27" t="str">
        <f>IF(Matrix!T78="Y", T$1, IF(Matrix!T78="O", "Optional: "&amp;""&amp;T$1, ""))</f>
        <v/>
      </c>
      <c r="U78" s="27" t="str">
        <f>IF(Matrix!U78="Y", U$1, IF(Matrix!U78="O", "Optional: "&amp;""&amp;U$1, ""))</f>
        <v/>
      </c>
      <c r="V78" s="27" t="str">
        <f>IF(Matrix!V78="Y", V$1, IF(Matrix!V78="O", "Optional: "&amp;""&amp;V$1, ""))</f>
        <v/>
      </c>
      <c r="W78" s="27" t="str">
        <f>IF(Matrix!W78="Y", W$1, IF(Matrix!W78="O", "Optional: "&amp;""&amp;W$1, ""))</f>
        <v/>
      </c>
      <c r="X78" s="27" t="str">
        <f>IF(Matrix!X78="Y", X$1, IF(Matrix!X78="O", "Optional: "&amp;""&amp;X$1, ""))</f>
        <v/>
      </c>
      <c r="Y78" s="27" t="str">
        <f>IF(Matrix!Y78="Y", Y$1, IF(Matrix!Y78="O", "Optional: "&amp;""&amp;Y$1, ""))</f>
        <v/>
      </c>
      <c r="AA78" s="27" t="str">
        <f>IF(Matrix!AA78="Y", AA$1, IF(Matrix!AA78="O", "Optional: "&amp;""&amp;AA$1, ""))</f>
        <v/>
      </c>
      <c r="AB78" s="27" t="str">
        <f>IF(Matrix!AB78="Y", AB$1, IF(Matrix!AB78="O", "Optional: "&amp;""&amp;AB$1, ""))</f>
        <v/>
      </c>
      <c r="AC78" s="27" t="str">
        <f>IF(Matrix!AC78="Y", AC$1, IF(Matrix!AC78="O", "Optional: "&amp;""&amp;AC$1, ""))</f>
        <v/>
      </c>
      <c r="AD78" s="27" t="str">
        <f>IF(Matrix!AD78="Y", AD$1, IF(Matrix!AD78="O", "Optional: "&amp;""&amp;AD$1, ""))</f>
        <v/>
      </c>
      <c r="AE78" s="27" t="str">
        <f>IF(Matrix!AE78="Y", AE$1, IF(Matrix!AE78="O", "Optional: "&amp;""&amp;AE$1, ""))</f>
        <v/>
      </c>
      <c r="AF78" s="27" t="str">
        <f>IF(Matrix!AF78="Y", AF$1, IF(Matrix!AF78="O", "Optional: "&amp;""&amp;AF$1, ""))</f>
        <v/>
      </c>
      <c r="AG78" s="27" t="str">
        <f>IF(Matrix!AG78="Y", AG$1, IF(Matrix!AG78="O", "Optional: "&amp;""&amp;AG$1, ""))</f>
        <v/>
      </c>
      <c r="AH78" s="27" t="str">
        <f>IF(Matrix!AH78="Y", AH$1, IF(Matrix!AH78="O", "Optional: "&amp;""&amp;AH$1, ""))</f>
        <v/>
      </c>
      <c r="AI78" s="27" t="str">
        <f>IF(Matrix!AI78="Y", AI$1, IF(Matrix!AI78="O", "Optional: "&amp;""&amp;AI$1, ""))</f>
        <v/>
      </c>
      <c r="AJ78" s="27" t="str">
        <f>IF(Matrix!AJ78="Y", AJ$1, IF(Matrix!AJ78="O", "Optional: "&amp;""&amp;AJ$1, ""))</f>
        <v/>
      </c>
      <c r="AK78" s="27" t="str">
        <f>IF(Matrix!AK78="Y", AK$1, IF(Matrix!AK78="O", "Optional: "&amp;""&amp;AK$1, ""))</f>
        <v/>
      </c>
      <c r="AL78" s="27" t="str">
        <f>IF(Matrix!AL78="Y", AL$1, IF(Matrix!AL78="O", "Optional: "&amp;""&amp;AL$1, ""))</f>
        <v/>
      </c>
      <c r="AM78" s="27" t="str">
        <f>IF(Matrix!AM78="Y", AM$1, IF(Matrix!AM78="O", "Optional: "&amp;""&amp;AM$1, ""))</f>
        <v/>
      </c>
      <c r="AN78" s="27" t="str">
        <f>IF(Matrix!AN78="Y", AN$1, IF(Matrix!AN78="O", "Optional: "&amp;""&amp;AN$1, ""))</f>
        <v/>
      </c>
      <c r="AO78" s="27" t="str">
        <f>IF(Matrix!AO78="Y", AO$1, IF(Matrix!AO78="O", "Optional: "&amp;""&amp;AO$1, ""))</f>
        <v/>
      </c>
      <c r="AP78" s="27" t="str">
        <f>IF(Matrix!AP78="Y", AP$1, IF(Matrix!AP78="O", "Optional: "&amp;""&amp;AP$1, ""))</f>
        <v/>
      </c>
      <c r="AR78" s="27" t="str">
        <f>IF(Matrix!AR78="Y", AR$1, IF(Matrix!AR78="O", "Optional: "&amp;""&amp;AR$1, ""))</f>
        <v/>
      </c>
      <c r="AS78" s="27" t="str">
        <f>IF(Matrix!AS78="Y", AS$1, IF(Matrix!AS78="O", "Optional: "&amp;""&amp;AS$1, ""))</f>
        <v/>
      </c>
      <c r="AT78" s="27" t="str">
        <f>IF(Matrix!AT78="Y", AT$1, IF(Matrix!AT78="C", AT$1&amp;""&amp;": Required for all groups who use a Board of Directors", ""))</f>
        <v>Board of Directors: Required for all groups who use a Board of Directors</v>
      </c>
      <c r="AU78" s="27" t="str">
        <f>IF(Matrix!AU78="Y", AU$1, IF(Matrix!AU78="O", "Optional: "&amp;""&amp;AU$1, ""))</f>
        <v/>
      </c>
      <c r="AW78" s="27" t="str">
        <f>IF(Matrix!AW78="Y", AW$1, IF(Matrix!AW78="O", "Optional: "&amp;""&amp;AW$1, ""))</f>
        <v/>
      </c>
      <c r="AX78" s="27" t="str">
        <f>IF(Matrix!AX78="Y", AX$1, IF(Matrix!AX78="O", "Optional: "&amp;""&amp;AX$1, ""))</f>
        <v/>
      </c>
      <c r="AY78" s="27" t="str">
        <f>IF(Matrix!AY78="Y", AY$1, IF(Matrix!AY78="E", "Group: "&amp;""&amp;AY$1, ""))</f>
        <v>EFT with Voided Check / Bank Letter</v>
      </c>
      <c r="AZ78" s="27" t="str">
        <f>IF(Matrix!AZ78="Y", AZ$1, IF(Matrix!AZ78="O", "Optional: "&amp;""&amp;AZ$1, ""))</f>
        <v/>
      </c>
      <c r="BA78" s="27" t="str">
        <f>IF(Matrix!BA78="Y", BA$1, IF(Matrix!BA78="O", "Optional: "&amp;""&amp;BA$1, ""))</f>
        <v/>
      </c>
      <c r="BB78" s="27" t="str">
        <f>IF(Matrix!BB78="Y", BB$1, IF(Matrix!BB78="O", "Optional: "&amp;""&amp;BB$1, ""))</f>
        <v/>
      </c>
      <c r="BC78" s="27" t="str">
        <f>IF(Matrix!BC78="Y", BC$1, IF(Matrix!BC78="O", "Optional: "&amp;""&amp;BC$1, IF(Matrix!BC78="R", "Groups Only: "&amp;""&amp;BC$1, "")))</f>
        <v>IRS Letter</v>
      </c>
      <c r="BD78" s="27" t="str">
        <f>IF(Matrix!BD78="Y", BD$1, IF(Matrix!BD78="O", "Optional: "&amp;""&amp;BD$1, ""))</f>
        <v/>
      </c>
      <c r="BE78" s="27" t="str">
        <f>IF(Matrix!BE78="Y", BE$1, IF(Matrix!BE78="O", "Optional: "&amp;""&amp;BE$1, IF(Matrix!BE78="C", Matrix!BZ78, "")))</f>
        <v/>
      </c>
      <c r="BF78" s="27" t="str">
        <f>IF(Matrix!BF78="Y", BF$1, IF(Matrix!BF78="O", "Optional: "&amp;""&amp;BF$1, ""))</f>
        <v/>
      </c>
      <c r="BG78" s="27" t="str">
        <f>IF(Matrix!BG78="Y", BG$1, IF(Matrix!BG78="O", "Optional: "&amp;""&amp;BG$1, ""))</f>
        <v/>
      </c>
      <c r="BH78" s="27" t="str">
        <f>IF(Matrix!BH78="Y", BH$1, IF(Matrix!BH78="O", "Optional: "&amp;""&amp;BH$1, ""))</f>
        <v/>
      </c>
      <c r="BI78" s="27" t="str">
        <f>IF(Matrix!BI78="Y", BI$1, IF(Matrix!BI78="O", "Optional: "&amp;""&amp;BI$1, IF(Matrix!BI78="E", "Individual: Must submit either ["&amp;""&amp;BI$1&amp;""&amp;"] or ["&amp;""&amp;AY$1&amp;"]"&amp;CHAR(10)&amp;"&gt;Individual within a Group: Must submit "&amp;""&amp;BI$1&amp;""&amp;CHAR(10)&amp;"&gt;Group: Optional: "&amp;BI$1, "")))</f>
        <v>Section IV Group Affiliation Form</v>
      </c>
      <c r="BJ78" s="27" t="str">
        <f>IF(Matrix!BJ78="Y", BJ$1, IF(Matrix!BJ78="O", "Optional: "&amp;""&amp;BJ$1, ""))</f>
        <v>Optional: Secretary of State DBA Document for Groups</v>
      </c>
      <c r="BK78" s="27" t="str">
        <f>IF(Matrix!BK78="Y", BK$1, IF(Matrix!BK78="O", "Optional: "&amp;""&amp;BK$1, ""))</f>
        <v/>
      </c>
      <c r="BL78" s="27" t="str">
        <f>IF(Matrix!BL78="Y", BL$1, IF(Matrix!BL78="O", "Optional: "&amp;""&amp;BL$1, ""))</f>
        <v/>
      </c>
      <c r="BM78" s="27" t="str">
        <f>IF(Matrix!BM78="Y", BM$1, IF(Matrix!BM78="O", "Optional: "&amp;""&amp;BM$1, ""))</f>
        <v>W9</v>
      </c>
      <c r="BN78" s="27" t="str">
        <f>Matrix!BN78</f>
        <v>Y</v>
      </c>
      <c r="BO78" s="29" t="str">
        <f>CONCATENATE(IF(OR(D78="E3",D78="FC"), "THIS IS NOT A STANDALONE SPECIALTY.  YOU MUST ENROLL IN AT LEAST ONE OTHER SPECIALTY IN ADDITION TO THIS."&amp;""&amp;CHAR(10)&amp;""&amp;CHAR(10),""),"You can choose to enroll using one of the following types: "&amp;""&amp;CHAR(10),IF(G78="A", "&gt;Atypical"&amp;""&amp;CHAR(10), ""),IF(H78="I", "&gt;Individual"&amp;""&amp;CHAR(10), ""),IF(I78="N", "&gt;Individual within a Group"&amp;""&amp;CHAR(10), ""),IF(J78="G", "&gt;Group"&amp;""&amp;CHAR(10), ""),CHAR(10),IF(BN78="Y", "You must be a Medicare Provider to apply with this type and specialty"&amp;""&amp;CHAR(10), ""),IF(BN78="Y", CHAR(10), ""),"You must submit the following documents: "&amp;""&amp;CHAR(10),IF(K78&lt;&gt;"", "&gt;"&amp;""&amp;K78&amp;""&amp;CHAR(10), ""), IF(L78&lt;&gt;"", "&gt;"&amp;""&amp;L78&amp;""&amp;CHAR(10), ""),IF(W78&lt;&gt;"", "&gt;"&amp;""&amp;W78&amp;""&amp;CHAR(10), ""),IF(N78&lt;&gt;"", "&gt;"&amp;""&amp;N78&amp;""&amp;CHAR(10), ""),IF(O78&lt;&gt;"", "&gt;"&amp;""&amp;O78&amp;""&amp;CHAR(10), ""),IF(M78&lt;&gt;"", "&gt;"&amp;""&amp;M78&amp;""&amp;CHAR(10), ""),IF(AI78&lt;&gt;"", "&gt;"&amp;""&amp;AI78&amp;""&amp;CHAR(10), ""),IF(P78&lt;&gt;"", "&gt;"&amp;""&amp;P78&amp;""&amp;CHAR(10), ""),IF(Q78&lt;&gt;"", "&gt;"&amp;""&amp;Q78&amp;""&amp;CHAR(10), ""),IF(R78&lt;&gt;"", "&gt;"&amp;""&amp;R78&amp;""&amp;CHAR(10), Search!C83),IF(S78&lt;&gt;"", "&gt;"&amp;""&amp;S78&amp;""&amp;CHAR(10), ""),IF(T78&lt;&gt;"", "&gt;"&amp;""&amp;T78&amp;""&amp;CHAR(10), ""),IF(U78&lt;&gt;"", "&gt;"&amp;""&amp;U78&amp;""&amp;CHAR(10), ""),IF(V78&lt;&gt;"", "&gt;"&amp;""&amp;V78&amp;""&amp;CHAR(10), ""),IF(X78&lt;&gt;"", "&gt;"&amp;""&amp;X78&amp;""&amp;CHAR(10), ""),IF(Y78&lt;&gt;"", "&gt;"&amp;""&amp;Y78&amp;""&amp;CHAR(10), ""),IF(AA78&lt;&gt;"", "&gt;"&amp;""&amp;AA78&amp;""&amp;CHAR(10), ""),IF(AB78&lt;&gt;"", "&gt;"&amp;""&amp;AB78&amp;""&amp;CHAR(10), ""),IF(AC78&lt;&gt;"", "&gt;"&amp;""&amp;AC78&amp;""&amp;CHAR(10), ""),IF(AD78&lt;&gt;"", "&gt;"&amp;""&amp;AD78&amp;""&amp;CHAR(10), ""),IF(AE78&lt;&gt;"", "&gt;"&amp;""&amp;AE78&amp;""&amp;CHAR(10), ""),IF(AF78&lt;&gt;"", "&gt;"&amp;""&amp;AF78&amp;""&amp;CHAR(10), ""),IF(AG78&lt;&gt;"", "&gt;"&amp;""&amp;AG78&amp;""&amp;CHAR(10), ""),IF(AH78&lt;&gt;"", "&gt;"&amp;""&amp;AH78&amp;""&amp;CHAR(10), ""),IF(AJ78&lt;&gt;"", "&gt;"&amp;""&amp;AJ78&amp;""&amp;CHAR(10), ""),IF(AK78&lt;&gt;"", "&gt;"&amp;""&amp;AK78&amp;""&amp;CHAR(10), ""),IF(AL78&lt;&gt;"", "&gt;"&amp;""&amp;AL78&amp;""&amp;CHAR(10), ""),IF(AM78&lt;&gt;"", "&gt;"&amp;""&amp;AM78&amp;""&amp;CHAR(10), ""),IF(AN78&lt;&gt;"", "&gt;"&amp;""&amp;AN78&amp;""&amp;CHAR(10), ""),IF(AP78&lt;&gt;"", "&gt;"&amp;""&amp;AP78&amp;""&amp;CHAR(10), ""),IF(AR78&lt;&gt;"", "&gt;"&amp;""&amp;AR78&amp;""&amp;CHAR(10), ""),IF(AS78&lt;&gt;"", "&gt;"&amp;""&amp;AS78&amp;""&amp;CHAR(10), ""),IF(AT78&lt;&gt;"", "&gt;"&amp;""&amp;AT78&amp;""&amp;CHAR(10), ""),IF(AV78&lt;&gt;"", "&gt;"&amp;""&amp;AV78&amp;""&amp;CHAR(10), ""),IF(AW78&lt;&gt;"", "&gt;"&amp;""&amp;AW78&amp;""&amp;CHAR(10), ""),IF(AX78&lt;&gt;"", "&gt;"&amp;""&amp;AX78&amp;""&amp;CHAR(10), ""),IF(AU78&lt;&gt;"", "&gt;"&amp;""&amp;AU78&amp;""&amp;CHAR(10), ""),IF(AZ78&lt;&gt;"", "&gt;"&amp;""&amp;AZ78&amp;""&amp;CHAR(10), ""),IF(BA78&lt;&gt;"", "&gt;"&amp;""&amp;BA78&amp;""&amp;CHAR(10), ""),IF(BB78&lt;&gt;"", "&gt;"&amp;""&amp;BB78&amp;""&amp;CHAR(10), ""),IF(BC78&lt;&gt;"", "&gt;"&amp;""&amp;BC78&amp;""&amp;CHAR(10), ""),IF(BD78&lt;&gt;"", "&gt;"&amp;""&amp;BD78&amp;""&amp;CHAR(10), ""),IF(BG78&lt;&gt;"", "&gt;"&amp;""&amp;BG78&amp;""&amp;CHAR(10), ""),IF(BE78&lt;&gt;"", "&gt;"&amp;""&amp;BE78&amp;""&amp;CHAR(10), ""),IF(BF78&lt;&gt;"", "&gt;"&amp;""&amp;BF78&amp;""&amp;CHAR(10), ""),IF(BH78&lt;&gt;"", "&gt;"&amp;""&amp;BH78&amp;""&amp;CHAR(10), ""),IF(BI78&lt;&gt;"", "&gt;"&amp;""&amp;BI78&amp;""&amp;CHAR(10), ""),IF(BJ78&lt;&gt;"", "&gt;"&amp;""&amp;BJ78&amp;""&amp;CHAR(10), ""),IF(BK78&lt;&gt;"", "&gt;"&amp;""&amp;BK78&amp;""&amp;CHAR(10), ""),IF(BL78&lt;&gt;"", "&gt;"&amp;""&amp;BL78&amp;""&amp;CHAR(10), ""),IF(AY78&lt;&gt;"", "&gt;"&amp;""&amp;AY78&amp;""&amp;CHAR(10), ""),IF(BM78&lt;&gt;"", "&gt;"&amp;""&amp;BM78,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9" spans="1:67" ht="22.35" customHeight="1" x14ac:dyDescent="0.25">
      <c r="A79" s="27" t="str">
        <f>Matrix!A79</f>
        <v>0253</v>
      </c>
      <c r="B79" s="27" t="str">
        <f>Matrix!B79</f>
        <v>02</v>
      </c>
      <c r="C79" s="27" t="str">
        <f>Matrix!C79</f>
        <v>Physician, MD (Group)</v>
      </c>
      <c r="D79" s="27" t="str">
        <f>Matrix!D79</f>
        <v>53</v>
      </c>
      <c r="E79" s="27" t="str">
        <f>Matrix!E79</f>
        <v>Surgery, Pediatric</v>
      </c>
      <c r="F79" s="27" t="str">
        <f>Matrix!F79</f>
        <v>BF</v>
      </c>
      <c r="G79" s="27" t="str">
        <f>Matrix!G79</f>
        <v>X</v>
      </c>
      <c r="H79" s="27" t="str">
        <f>Matrix!H79</f>
        <v>X</v>
      </c>
      <c r="I79" s="27" t="str">
        <f>Matrix!I79</f>
        <v>X</v>
      </c>
      <c r="J79" s="27" t="str">
        <f>Matrix!J79</f>
        <v>G</v>
      </c>
      <c r="K79" s="27" t="str">
        <f>IF(Matrix!K79="Y", K$1, IF(Matrix!K79="O", "Optional: "&amp;""&amp;K$1, IF(Matrix!K79="C", Table1[[#This Row],[Clarifying Text for Attachment and Checklist
]], "")))</f>
        <v/>
      </c>
      <c r="L79" s="27" t="str">
        <f>IF(Matrix!L79="Y", L$1, IF(Matrix!L79="O", "Optional: "&amp;""&amp;L$1, ""))</f>
        <v/>
      </c>
      <c r="M79" s="27" t="str">
        <f>IF(Matrix!M79="Y", M$1, IF(Matrix!M79="O", "Optional: "&amp;""&amp;M$1, ""))</f>
        <v/>
      </c>
      <c r="N79" s="27" t="str">
        <f>IF(Matrix!N79="Y", N$1, IF(Matrix!N79="O", "Optional: "&amp;""&amp;N$1, ""))</f>
        <v/>
      </c>
      <c r="O79" s="27" t="str">
        <f>IF(Matrix!O79="Y", O$1, IF(Matrix!O79="O", "Optional: "&amp;""&amp;O$1, ""))</f>
        <v/>
      </c>
      <c r="P79" s="27" t="str">
        <f>IF(Matrix!P79="Y", P$1, IF(Matrix!P79="O", "Optional: "&amp;""&amp;P$1, ""))</f>
        <v/>
      </c>
      <c r="Q79" s="27" t="str">
        <f>IF(Matrix!Q79="Y", Q$1, IF(Matrix!Q79="O", "Optional: "&amp;""&amp;Q$1, ""))</f>
        <v/>
      </c>
      <c r="R79" s="27" t="str">
        <f>IF(Matrix!R79="Y", R$1, IF(Matrix!R79="O", "Optional: "&amp;""&amp;R$1, ""))</f>
        <v/>
      </c>
      <c r="S79" s="27" t="str">
        <f>IF(Matrix!S79="Y", S$1, IF(Matrix!S79="O", "Optional: "&amp;""&amp;S$1, ""))</f>
        <v/>
      </c>
      <c r="T79" s="27" t="str">
        <f>IF(Matrix!T79="Y", T$1, IF(Matrix!T79="O", "Optional: "&amp;""&amp;T$1, ""))</f>
        <v/>
      </c>
      <c r="U79" s="27" t="str">
        <f>IF(Matrix!U79="Y", U$1, IF(Matrix!U79="O", "Optional: "&amp;""&amp;U$1, ""))</f>
        <v/>
      </c>
      <c r="V79" s="27" t="str">
        <f>IF(Matrix!V79="Y", V$1, IF(Matrix!V79="O", "Optional: "&amp;""&amp;V$1, ""))</f>
        <v/>
      </c>
      <c r="W79" s="27" t="str">
        <f>IF(Matrix!W79="Y", W$1, IF(Matrix!W79="O", "Optional: "&amp;""&amp;W$1, ""))</f>
        <v/>
      </c>
      <c r="X79" s="27" t="str">
        <f>IF(Matrix!X79="Y", X$1, IF(Matrix!X79="O", "Optional: "&amp;""&amp;X$1, ""))</f>
        <v/>
      </c>
      <c r="Y79" s="27" t="str">
        <f>IF(Matrix!Y79="Y", Y$1, IF(Matrix!Y79="O", "Optional: "&amp;""&amp;Y$1, ""))</f>
        <v/>
      </c>
      <c r="AA79" s="27" t="str">
        <f>IF(Matrix!AA79="Y", AA$1, IF(Matrix!AA79="O", "Optional: "&amp;""&amp;AA$1, ""))</f>
        <v/>
      </c>
      <c r="AB79" s="27" t="str">
        <f>IF(Matrix!AB79="Y", AB$1, IF(Matrix!AB79="O", "Optional: "&amp;""&amp;AB$1, ""))</f>
        <v/>
      </c>
      <c r="AC79" s="27" t="str">
        <f>IF(Matrix!AC79="Y", AC$1, IF(Matrix!AC79="O", "Optional: "&amp;""&amp;AC$1, ""))</f>
        <v/>
      </c>
      <c r="AD79" s="27" t="str">
        <f>IF(Matrix!AD79="Y", AD$1, IF(Matrix!AD79="O", "Optional: "&amp;""&amp;AD$1, ""))</f>
        <v/>
      </c>
      <c r="AE79" s="27" t="str">
        <f>IF(Matrix!AE79="Y", AE$1, IF(Matrix!AE79="O", "Optional: "&amp;""&amp;AE$1, ""))</f>
        <v/>
      </c>
      <c r="AF79" s="27" t="str">
        <f>IF(Matrix!AF79="Y", AF$1, IF(Matrix!AF79="O", "Optional: "&amp;""&amp;AF$1, ""))</f>
        <v/>
      </c>
      <c r="AG79" s="27" t="str">
        <f>IF(Matrix!AG79="Y", AG$1, IF(Matrix!AG79="O", "Optional: "&amp;""&amp;AG$1, ""))</f>
        <v/>
      </c>
      <c r="AH79" s="27" t="str">
        <f>IF(Matrix!AH79="Y", AH$1, IF(Matrix!AH79="O", "Optional: "&amp;""&amp;AH$1, ""))</f>
        <v/>
      </c>
      <c r="AI79" s="27" t="str">
        <f>IF(Matrix!AI79="Y", AI$1, IF(Matrix!AI79="O", "Optional: "&amp;""&amp;AI$1, ""))</f>
        <v/>
      </c>
      <c r="AJ79" s="27" t="str">
        <f>IF(Matrix!AJ79="Y", AJ$1, IF(Matrix!AJ79="O", "Optional: "&amp;""&amp;AJ$1, ""))</f>
        <v/>
      </c>
      <c r="AK79" s="27" t="str">
        <f>IF(Matrix!AK79="Y", AK$1, IF(Matrix!AK79="O", "Optional: "&amp;""&amp;AK$1, ""))</f>
        <v/>
      </c>
      <c r="AL79" s="27" t="str">
        <f>IF(Matrix!AL79="Y", AL$1, IF(Matrix!AL79="O", "Optional: "&amp;""&amp;AL$1, ""))</f>
        <v/>
      </c>
      <c r="AM79" s="27" t="str">
        <f>IF(Matrix!AM79="Y", AM$1, IF(Matrix!AM79="O", "Optional: "&amp;""&amp;AM$1, ""))</f>
        <v/>
      </c>
      <c r="AN79" s="27" t="str">
        <f>IF(Matrix!AN79="Y", AN$1, IF(Matrix!AN79="O", "Optional: "&amp;""&amp;AN$1, ""))</f>
        <v/>
      </c>
      <c r="AO79" s="27" t="str">
        <f>IF(Matrix!AO79="Y", AO$1, IF(Matrix!AO79="O", "Optional: "&amp;""&amp;AO$1, ""))</f>
        <v/>
      </c>
      <c r="AP79" s="27" t="str">
        <f>IF(Matrix!AP79="Y", AP$1, IF(Matrix!AP79="O", "Optional: "&amp;""&amp;AP$1, ""))</f>
        <v/>
      </c>
      <c r="AR79" s="27" t="str">
        <f>IF(Matrix!AR79="Y", AR$1, IF(Matrix!AR79="O", "Optional: "&amp;""&amp;AR$1, ""))</f>
        <v/>
      </c>
      <c r="AS79" s="27" t="str">
        <f>IF(Matrix!AS79="Y", AS$1, IF(Matrix!AS79="O", "Optional: "&amp;""&amp;AS$1, ""))</f>
        <v/>
      </c>
      <c r="AT79" s="27" t="str">
        <f>IF(Matrix!AT79="Y", AT$1, IF(Matrix!AT79="C", AT$1&amp;""&amp;": Required for all groups who use a Board of Directors", ""))</f>
        <v>Board of Directors: Required for all groups who use a Board of Directors</v>
      </c>
      <c r="AU79" s="27" t="str">
        <f>IF(Matrix!AU79="Y", AU$1, IF(Matrix!AU79="O", "Optional: "&amp;""&amp;AU$1, ""))</f>
        <v/>
      </c>
      <c r="AW79" s="27" t="str">
        <f>IF(Matrix!AW79="Y", AW$1, IF(Matrix!AW79="O", "Optional: "&amp;""&amp;AW$1, ""))</f>
        <v/>
      </c>
      <c r="AX79" s="27" t="str">
        <f>IF(Matrix!AX79="Y", AX$1, IF(Matrix!AX79="O", "Optional: "&amp;""&amp;AX$1, ""))</f>
        <v/>
      </c>
      <c r="AY79" s="27" t="str">
        <f>IF(Matrix!AY79="Y", AY$1, IF(Matrix!AY79="E", "Group: "&amp;""&amp;AY$1, ""))</f>
        <v>EFT with Voided Check / Bank Letter</v>
      </c>
      <c r="AZ79" s="27" t="str">
        <f>IF(Matrix!AZ79="Y", AZ$1, IF(Matrix!AZ79="O", "Optional: "&amp;""&amp;AZ$1, ""))</f>
        <v/>
      </c>
      <c r="BA79" s="27" t="str">
        <f>IF(Matrix!BA79="Y", BA$1, IF(Matrix!BA79="O", "Optional: "&amp;""&amp;BA$1, ""))</f>
        <v/>
      </c>
      <c r="BB79" s="27" t="str">
        <f>IF(Matrix!BB79="Y", BB$1, IF(Matrix!BB79="O", "Optional: "&amp;""&amp;BB$1, ""))</f>
        <v/>
      </c>
      <c r="BC79" s="27" t="str">
        <f>IF(Matrix!BC79="Y", BC$1, IF(Matrix!BC79="O", "Optional: "&amp;""&amp;BC$1, IF(Matrix!BC79="R", "Groups Only: "&amp;""&amp;BC$1, "")))</f>
        <v>IRS Letter</v>
      </c>
      <c r="BD79" s="27" t="str">
        <f>IF(Matrix!BD79="Y", BD$1, IF(Matrix!BD79="O", "Optional: "&amp;""&amp;BD$1, ""))</f>
        <v/>
      </c>
      <c r="BE79" s="27" t="str">
        <f>IF(Matrix!BE79="Y", BE$1, IF(Matrix!BE79="O", "Optional: "&amp;""&amp;BE$1, IF(Matrix!BE79="C", Matrix!BZ79, "")))</f>
        <v/>
      </c>
      <c r="BF79" s="27" t="str">
        <f>IF(Matrix!BF79="Y", BF$1, IF(Matrix!BF79="O", "Optional: "&amp;""&amp;BF$1, ""))</f>
        <v/>
      </c>
      <c r="BG79" s="27" t="str">
        <f>IF(Matrix!BG79="Y", BG$1, IF(Matrix!BG79="O", "Optional: "&amp;""&amp;BG$1, ""))</f>
        <v/>
      </c>
      <c r="BH79" s="27" t="str">
        <f>IF(Matrix!BH79="Y", BH$1, IF(Matrix!BH79="O", "Optional: "&amp;""&amp;BH$1, ""))</f>
        <v/>
      </c>
      <c r="BI79" s="27" t="str">
        <f>IF(Matrix!BI79="Y", BI$1, IF(Matrix!BI79="O", "Optional: "&amp;""&amp;BI$1, IF(Matrix!BI79="E", "Individual: Must submit either ["&amp;""&amp;BI$1&amp;""&amp;"] or ["&amp;""&amp;AY$1&amp;"]"&amp;CHAR(10)&amp;"&gt;Individual within a Group: Must submit "&amp;""&amp;BI$1&amp;""&amp;CHAR(10)&amp;"&gt;Group: Optional: "&amp;BI$1, "")))</f>
        <v>Section IV Group Affiliation Form</v>
      </c>
      <c r="BJ79" s="27" t="str">
        <f>IF(Matrix!BJ79="Y", BJ$1, IF(Matrix!BJ79="O", "Optional: "&amp;""&amp;BJ$1, ""))</f>
        <v>Optional: Secretary of State DBA Document for Groups</v>
      </c>
      <c r="BK79" s="27" t="str">
        <f>IF(Matrix!BK79="Y", BK$1, IF(Matrix!BK79="O", "Optional: "&amp;""&amp;BK$1, ""))</f>
        <v/>
      </c>
      <c r="BL79" s="27" t="str">
        <f>IF(Matrix!BL79="Y", BL$1, IF(Matrix!BL79="O", "Optional: "&amp;""&amp;BL$1, ""))</f>
        <v/>
      </c>
      <c r="BM79" s="27" t="str">
        <f>IF(Matrix!BM79="Y", BM$1, IF(Matrix!BM79="O", "Optional: "&amp;""&amp;BM$1, ""))</f>
        <v>W9</v>
      </c>
      <c r="BN79" s="27" t="str">
        <f>Matrix!BN79</f>
        <v>N</v>
      </c>
      <c r="BO79" s="29" t="str">
        <f>CONCATENATE(IF(OR(D79="E3",D79="FC"), "THIS IS NOT A STANDALONE SPECIALTY.  YOU MUST ENROLL IN AT LEAST ONE OTHER SPECIALTY IN ADDITION TO THIS."&amp;""&amp;CHAR(10)&amp;""&amp;CHAR(10),""),"You can choose to enroll using one of the following types: "&amp;""&amp;CHAR(10),IF(G79="A", "&gt;Atypical"&amp;""&amp;CHAR(10), ""),IF(H79="I", "&gt;Individual"&amp;""&amp;CHAR(10), ""),IF(I79="N", "&gt;Individual within a Group"&amp;""&amp;CHAR(10), ""),IF(J79="G", "&gt;Group"&amp;""&amp;CHAR(10), ""),CHAR(10),IF(BN79="Y", "You must be a Medicare Provider to apply with this type and specialty"&amp;""&amp;CHAR(10), ""),IF(BN79="Y", CHAR(10), ""),"You must submit the following documents: "&amp;""&amp;CHAR(10),IF(K79&lt;&gt;"", "&gt;"&amp;""&amp;K79&amp;""&amp;CHAR(10), ""), IF(L79&lt;&gt;"", "&gt;"&amp;""&amp;L79&amp;""&amp;CHAR(10), ""),IF(W79&lt;&gt;"", "&gt;"&amp;""&amp;W79&amp;""&amp;CHAR(10), ""),IF(N79&lt;&gt;"", "&gt;"&amp;""&amp;N79&amp;""&amp;CHAR(10), ""),IF(O79&lt;&gt;"", "&gt;"&amp;""&amp;O79&amp;""&amp;CHAR(10), ""),IF(M79&lt;&gt;"", "&gt;"&amp;""&amp;M79&amp;""&amp;CHAR(10), ""),IF(AI79&lt;&gt;"", "&gt;"&amp;""&amp;AI79&amp;""&amp;CHAR(10), ""),IF(P79&lt;&gt;"", "&gt;"&amp;""&amp;P79&amp;""&amp;CHAR(10), ""),IF(Q79&lt;&gt;"", "&gt;"&amp;""&amp;Q79&amp;""&amp;CHAR(10), ""),IF(R79&lt;&gt;"", "&gt;"&amp;""&amp;R79&amp;""&amp;CHAR(10), Search!C84),IF(S79&lt;&gt;"", "&gt;"&amp;""&amp;S79&amp;""&amp;CHAR(10), ""),IF(T79&lt;&gt;"", "&gt;"&amp;""&amp;T79&amp;""&amp;CHAR(10), ""),IF(U79&lt;&gt;"", "&gt;"&amp;""&amp;U79&amp;""&amp;CHAR(10), ""),IF(V79&lt;&gt;"", "&gt;"&amp;""&amp;V79&amp;""&amp;CHAR(10), ""),IF(X79&lt;&gt;"", "&gt;"&amp;""&amp;X79&amp;""&amp;CHAR(10), ""),IF(Y79&lt;&gt;"", "&gt;"&amp;""&amp;Y79&amp;""&amp;CHAR(10), ""),IF(AA79&lt;&gt;"", "&gt;"&amp;""&amp;AA79&amp;""&amp;CHAR(10), ""),IF(AB79&lt;&gt;"", "&gt;"&amp;""&amp;AB79&amp;""&amp;CHAR(10), ""),IF(AC79&lt;&gt;"", "&gt;"&amp;""&amp;AC79&amp;""&amp;CHAR(10), ""),IF(AD79&lt;&gt;"", "&gt;"&amp;""&amp;AD79&amp;""&amp;CHAR(10), ""),IF(AE79&lt;&gt;"", "&gt;"&amp;""&amp;AE79&amp;""&amp;CHAR(10), ""),IF(AF79&lt;&gt;"", "&gt;"&amp;""&amp;AF79&amp;""&amp;CHAR(10), ""),IF(AG79&lt;&gt;"", "&gt;"&amp;""&amp;AG79&amp;""&amp;CHAR(10), ""),IF(AH79&lt;&gt;"", "&gt;"&amp;""&amp;AH79&amp;""&amp;CHAR(10), ""),IF(AJ79&lt;&gt;"", "&gt;"&amp;""&amp;AJ79&amp;""&amp;CHAR(10), ""),IF(AK79&lt;&gt;"", "&gt;"&amp;""&amp;AK79&amp;""&amp;CHAR(10), ""),IF(AL79&lt;&gt;"", "&gt;"&amp;""&amp;AL79&amp;""&amp;CHAR(10), ""),IF(AM79&lt;&gt;"", "&gt;"&amp;""&amp;AM79&amp;""&amp;CHAR(10), ""),IF(AN79&lt;&gt;"", "&gt;"&amp;""&amp;AN79&amp;""&amp;CHAR(10), ""),IF(AP79&lt;&gt;"", "&gt;"&amp;""&amp;AP79&amp;""&amp;CHAR(10), ""),IF(AR79&lt;&gt;"", "&gt;"&amp;""&amp;AR79&amp;""&amp;CHAR(10), ""),IF(AS79&lt;&gt;"", "&gt;"&amp;""&amp;AS79&amp;""&amp;CHAR(10), ""),IF(AT79&lt;&gt;"", "&gt;"&amp;""&amp;AT79&amp;""&amp;CHAR(10), ""),IF(AV79&lt;&gt;"", "&gt;"&amp;""&amp;AV79&amp;""&amp;CHAR(10), ""),IF(AW79&lt;&gt;"", "&gt;"&amp;""&amp;AW79&amp;""&amp;CHAR(10), ""),IF(AX79&lt;&gt;"", "&gt;"&amp;""&amp;AX79&amp;""&amp;CHAR(10), ""),IF(AU79&lt;&gt;"", "&gt;"&amp;""&amp;AU79&amp;""&amp;CHAR(10), ""),IF(AZ79&lt;&gt;"", "&gt;"&amp;""&amp;AZ79&amp;""&amp;CHAR(10), ""),IF(BA79&lt;&gt;"", "&gt;"&amp;""&amp;BA79&amp;""&amp;CHAR(10), ""),IF(BB79&lt;&gt;"", "&gt;"&amp;""&amp;BB79&amp;""&amp;CHAR(10), ""),IF(BC79&lt;&gt;"", "&gt;"&amp;""&amp;BC79&amp;""&amp;CHAR(10), ""),IF(BD79&lt;&gt;"", "&gt;"&amp;""&amp;BD79&amp;""&amp;CHAR(10), ""),IF(BG79&lt;&gt;"", "&gt;"&amp;""&amp;BG79&amp;""&amp;CHAR(10), ""),IF(BE79&lt;&gt;"", "&gt;"&amp;""&amp;BE79&amp;""&amp;CHAR(10), ""),IF(BF79&lt;&gt;"", "&gt;"&amp;""&amp;BF79&amp;""&amp;CHAR(10), ""),IF(BH79&lt;&gt;"", "&gt;"&amp;""&amp;BH79&amp;""&amp;CHAR(10), ""),IF(BI79&lt;&gt;"", "&gt;"&amp;""&amp;BI79&amp;""&amp;CHAR(10), ""),IF(BJ79&lt;&gt;"", "&gt;"&amp;""&amp;BJ79&amp;""&amp;CHAR(10), ""),IF(BK79&lt;&gt;"", "&gt;"&amp;""&amp;BK79&amp;""&amp;CHAR(10), ""),IF(BL79&lt;&gt;"", "&gt;"&amp;""&amp;BL79&amp;""&amp;CHAR(10), ""),IF(AY79&lt;&gt;"", "&gt;"&amp;""&amp;AY79&amp;""&amp;CHAR(10), ""),IF(BM79&lt;&gt;"", "&gt;"&amp;""&amp;BM79,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0" spans="1:67" ht="22.35" customHeight="1" x14ac:dyDescent="0.25">
      <c r="A80" s="27" t="str">
        <f>Matrix!A80</f>
        <v>0254</v>
      </c>
      <c r="B80" s="27" t="str">
        <f>Matrix!B80</f>
        <v>02</v>
      </c>
      <c r="C80" s="27" t="str">
        <f>Matrix!C80</f>
        <v>Physician, MD (Group)</v>
      </c>
      <c r="D80" s="27" t="str">
        <f>Matrix!D80</f>
        <v>54</v>
      </c>
      <c r="E80" s="27" t="str">
        <f>Matrix!E80</f>
        <v>Surgery, Oncology</v>
      </c>
      <c r="F80" s="27" t="str">
        <f>Matrix!F80</f>
        <v>BF</v>
      </c>
      <c r="G80" s="27" t="str">
        <f>Matrix!G80</f>
        <v>X</v>
      </c>
      <c r="H80" s="27" t="str">
        <f>Matrix!H80</f>
        <v>X</v>
      </c>
      <c r="I80" s="27" t="str">
        <f>Matrix!I80</f>
        <v>X</v>
      </c>
      <c r="J80" s="27" t="str">
        <f>Matrix!J80</f>
        <v>G</v>
      </c>
      <c r="K80" s="27" t="str">
        <f>IF(Matrix!K80="Y", K$1, IF(Matrix!K80="O", "Optional: "&amp;""&amp;K$1, IF(Matrix!K80="C", Table1[[#This Row],[Clarifying Text for Attachment and Checklist
]], "")))</f>
        <v/>
      </c>
      <c r="L80" s="27" t="str">
        <f>IF(Matrix!L80="Y", L$1, IF(Matrix!L80="O", "Optional: "&amp;""&amp;L$1, ""))</f>
        <v/>
      </c>
      <c r="M80" s="27" t="str">
        <f>IF(Matrix!M80="Y", M$1, IF(Matrix!M80="O", "Optional: "&amp;""&amp;M$1, ""))</f>
        <v/>
      </c>
      <c r="N80" s="27" t="str">
        <f>IF(Matrix!N80="Y", N$1, IF(Matrix!N80="O", "Optional: "&amp;""&amp;N$1, ""))</f>
        <v/>
      </c>
      <c r="O80" s="27" t="str">
        <f>IF(Matrix!O80="Y", O$1, IF(Matrix!O80="O", "Optional: "&amp;""&amp;O$1, ""))</f>
        <v/>
      </c>
      <c r="P80" s="27" t="str">
        <f>IF(Matrix!P80="Y", P$1, IF(Matrix!P80="O", "Optional: "&amp;""&amp;P$1, ""))</f>
        <v/>
      </c>
      <c r="Q80" s="27" t="str">
        <f>IF(Matrix!Q80="Y", Q$1, IF(Matrix!Q80="O", "Optional: "&amp;""&amp;Q$1, ""))</f>
        <v/>
      </c>
      <c r="R80" s="27" t="str">
        <f>IF(Matrix!R80="Y", R$1, IF(Matrix!R80="O", "Optional: "&amp;""&amp;R$1, ""))</f>
        <v/>
      </c>
      <c r="S80" s="27" t="str">
        <f>IF(Matrix!S80="Y", S$1, IF(Matrix!S80="O", "Optional: "&amp;""&amp;S$1, ""))</f>
        <v/>
      </c>
      <c r="T80" s="27" t="str">
        <f>IF(Matrix!T80="Y", T$1, IF(Matrix!T80="O", "Optional: "&amp;""&amp;T$1, ""))</f>
        <v/>
      </c>
      <c r="U80" s="27" t="str">
        <f>IF(Matrix!U80="Y", U$1, IF(Matrix!U80="O", "Optional: "&amp;""&amp;U$1, ""))</f>
        <v/>
      </c>
      <c r="V80" s="27" t="str">
        <f>IF(Matrix!V80="Y", V$1, IF(Matrix!V80="O", "Optional: "&amp;""&amp;V$1, ""))</f>
        <v/>
      </c>
      <c r="W80" s="27" t="str">
        <f>IF(Matrix!W80="Y", W$1, IF(Matrix!W80="O", "Optional: "&amp;""&amp;W$1, ""))</f>
        <v/>
      </c>
      <c r="X80" s="27" t="str">
        <f>IF(Matrix!X80="Y", X$1, IF(Matrix!X80="O", "Optional: "&amp;""&amp;X$1, ""))</f>
        <v/>
      </c>
      <c r="Y80" s="27" t="str">
        <f>IF(Matrix!Y80="Y", Y$1, IF(Matrix!Y80="O", "Optional: "&amp;""&amp;Y$1, ""))</f>
        <v/>
      </c>
      <c r="AA80" s="27" t="str">
        <f>IF(Matrix!AA80="Y", AA$1, IF(Matrix!AA80="O", "Optional: "&amp;""&amp;AA$1, ""))</f>
        <v/>
      </c>
      <c r="AB80" s="27" t="str">
        <f>IF(Matrix!AB80="Y", AB$1, IF(Matrix!AB80="O", "Optional: "&amp;""&amp;AB$1, ""))</f>
        <v/>
      </c>
      <c r="AC80" s="27" t="str">
        <f>IF(Matrix!AC80="Y", AC$1, IF(Matrix!AC80="O", "Optional: "&amp;""&amp;AC$1, ""))</f>
        <v/>
      </c>
      <c r="AD80" s="27" t="str">
        <f>IF(Matrix!AD80="Y", AD$1, IF(Matrix!AD80="O", "Optional: "&amp;""&amp;AD$1, ""))</f>
        <v/>
      </c>
      <c r="AE80" s="27" t="str">
        <f>IF(Matrix!AE80="Y", AE$1, IF(Matrix!AE80="O", "Optional: "&amp;""&amp;AE$1, ""))</f>
        <v/>
      </c>
      <c r="AF80" s="27" t="str">
        <f>IF(Matrix!AF80="Y", AF$1, IF(Matrix!AF80="O", "Optional: "&amp;""&amp;AF$1, ""))</f>
        <v/>
      </c>
      <c r="AG80" s="27" t="str">
        <f>IF(Matrix!AG80="Y", AG$1, IF(Matrix!AG80="O", "Optional: "&amp;""&amp;AG$1, ""))</f>
        <v/>
      </c>
      <c r="AH80" s="27" t="str">
        <f>IF(Matrix!AH80="Y", AH$1, IF(Matrix!AH80="O", "Optional: "&amp;""&amp;AH$1, ""))</f>
        <v/>
      </c>
      <c r="AI80" s="27" t="str">
        <f>IF(Matrix!AI80="Y", AI$1, IF(Matrix!AI80="O", "Optional: "&amp;""&amp;AI$1, ""))</f>
        <v/>
      </c>
      <c r="AJ80" s="27" t="str">
        <f>IF(Matrix!AJ80="Y", AJ$1, IF(Matrix!AJ80="O", "Optional: "&amp;""&amp;AJ$1, ""))</f>
        <v/>
      </c>
      <c r="AK80" s="27" t="str">
        <f>IF(Matrix!AK80="Y", AK$1, IF(Matrix!AK80="O", "Optional: "&amp;""&amp;AK$1, ""))</f>
        <v/>
      </c>
      <c r="AL80" s="27" t="str">
        <f>IF(Matrix!AL80="Y", AL$1, IF(Matrix!AL80="O", "Optional: "&amp;""&amp;AL$1, ""))</f>
        <v/>
      </c>
      <c r="AM80" s="27" t="str">
        <f>IF(Matrix!AM80="Y", AM$1, IF(Matrix!AM80="O", "Optional: "&amp;""&amp;AM$1, ""))</f>
        <v/>
      </c>
      <c r="AN80" s="27" t="str">
        <f>IF(Matrix!AN80="Y", AN$1, IF(Matrix!AN80="O", "Optional: "&amp;""&amp;AN$1, ""))</f>
        <v/>
      </c>
      <c r="AO80" s="27" t="str">
        <f>IF(Matrix!AO80="Y", AO$1, IF(Matrix!AO80="O", "Optional: "&amp;""&amp;AO$1, ""))</f>
        <v/>
      </c>
      <c r="AP80" s="27" t="str">
        <f>IF(Matrix!AP80="Y", AP$1, IF(Matrix!AP80="O", "Optional: "&amp;""&amp;AP$1, ""))</f>
        <v/>
      </c>
      <c r="AR80" s="27" t="str">
        <f>IF(Matrix!AR80="Y", AR$1, IF(Matrix!AR80="O", "Optional: "&amp;""&amp;AR$1, ""))</f>
        <v/>
      </c>
      <c r="AS80" s="27" t="str">
        <f>IF(Matrix!AS80="Y", AS$1, IF(Matrix!AS80="O", "Optional: "&amp;""&amp;AS$1, ""))</f>
        <v/>
      </c>
      <c r="AT80" s="27" t="str">
        <f>IF(Matrix!AT80="Y", AT$1, IF(Matrix!AT80="C", AT$1&amp;""&amp;": Required for all groups who use a Board of Directors", ""))</f>
        <v>Board of Directors: Required for all groups who use a Board of Directors</v>
      </c>
      <c r="AU80" s="27" t="str">
        <f>IF(Matrix!AU80="Y", AU$1, IF(Matrix!AU80="O", "Optional: "&amp;""&amp;AU$1, ""))</f>
        <v/>
      </c>
      <c r="AW80" s="27" t="str">
        <f>IF(Matrix!AW80="Y", AW$1, IF(Matrix!AW80="O", "Optional: "&amp;""&amp;AW$1, ""))</f>
        <v/>
      </c>
      <c r="AX80" s="27" t="str">
        <f>IF(Matrix!AX80="Y", AX$1, IF(Matrix!AX80="O", "Optional: "&amp;""&amp;AX$1, ""))</f>
        <v/>
      </c>
      <c r="AY80" s="27" t="str">
        <f>IF(Matrix!AY80="Y", AY$1, IF(Matrix!AY80="E", "Group: "&amp;""&amp;AY$1, ""))</f>
        <v>EFT with Voided Check / Bank Letter</v>
      </c>
      <c r="AZ80" s="27" t="str">
        <f>IF(Matrix!AZ80="Y", AZ$1, IF(Matrix!AZ80="O", "Optional: "&amp;""&amp;AZ$1, ""))</f>
        <v/>
      </c>
      <c r="BA80" s="27" t="str">
        <f>IF(Matrix!BA80="Y", BA$1, IF(Matrix!BA80="O", "Optional: "&amp;""&amp;BA$1, ""))</f>
        <v/>
      </c>
      <c r="BB80" s="27" t="str">
        <f>IF(Matrix!BB80="Y", BB$1, IF(Matrix!BB80="O", "Optional: "&amp;""&amp;BB$1, ""))</f>
        <v/>
      </c>
      <c r="BC80" s="27" t="str">
        <f>IF(Matrix!BC80="Y", BC$1, IF(Matrix!BC80="O", "Optional: "&amp;""&amp;BC$1, IF(Matrix!BC80="R", "Groups Only: "&amp;""&amp;BC$1, "")))</f>
        <v>IRS Letter</v>
      </c>
      <c r="BD80" s="27" t="str">
        <f>IF(Matrix!BD80="Y", BD$1, IF(Matrix!BD80="O", "Optional: "&amp;""&amp;BD$1, ""))</f>
        <v/>
      </c>
      <c r="BE80" s="27" t="str">
        <f>IF(Matrix!BE80="Y", BE$1, IF(Matrix!BE80="O", "Optional: "&amp;""&amp;BE$1, IF(Matrix!BE80="C", Matrix!BZ80, "")))</f>
        <v/>
      </c>
      <c r="BF80" s="27" t="str">
        <f>IF(Matrix!BF80="Y", BF$1, IF(Matrix!BF80="O", "Optional: "&amp;""&amp;BF$1, ""))</f>
        <v/>
      </c>
      <c r="BG80" s="27" t="str">
        <f>IF(Matrix!BG80="Y", BG$1, IF(Matrix!BG80="O", "Optional: "&amp;""&amp;BG$1, ""))</f>
        <v/>
      </c>
      <c r="BH80" s="27" t="str">
        <f>IF(Matrix!BH80="Y", BH$1, IF(Matrix!BH80="O", "Optional: "&amp;""&amp;BH$1, ""))</f>
        <v/>
      </c>
      <c r="BI80" s="27" t="str">
        <f>IF(Matrix!BI80="Y", BI$1, IF(Matrix!BI80="O", "Optional: "&amp;""&amp;BI$1, IF(Matrix!BI80="E", "Individual: Must submit either ["&amp;""&amp;BI$1&amp;""&amp;"] or ["&amp;""&amp;AY$1&amp;"]"&amp;CHAR(10)&amp;"&gt;Individual within a Group: Must submit "&amp;""&amp;BI$1&amp;""&amp;CHAR(10)&amp;"&gt;Group: Optional: "&amp;BI$1, "")))</f>
        <v>Section IV Group Affiliation Form</v>
      </c>
      <c r="BJ80" s="27" t="str">
        <f>IF(Matrix!BJ80="Y", BJ$1, IF(Matrix!BJ80="O", "Optional: "&amp;""&amp;BJ$1, ""))</f>
        <v>Optional: Secretary of State DBA Document for Groups</v>
      </c>
      <c r="BK80" s="27" t="str">
        <f>IF(Matrix!BK80="Y", BK$1, IF(Matrix!BK80="O", "Optional: "&amp;""&amp;BK$1, ""))</f>
        <v/>
      </c>
      <c r="BL80" s="27" t="str">
        <f>IF(Matrix!BL80="Y", BL$1, IF(Matrix!BL80="O", "Optional: "&amp;""&amp;BL$1, ""))</f>
        <v/>
      </c>
      <c r="BM80" s="27" t="str">
        <f>IF(Matrix!BM80="Y", BM$1, IF(Matrix!BM80="O", "Optional: "&amp;""&amp;BM$1, ""))</f>
        <v>W9</v>
      </c>
      <c r="BN80" s="27" t="str">
        <f>Matrix!BN80</f>
        <v>Y</v>
      </c>
      <c r="BO80" s="29" t="str">
        <f>CONCATENATE(IF(OR(D80="E3",D80="FC"), "THIS IS NOT A STANDALONE SPECIALTY.  YOU MUST ENROLL IN AT LEAST ONE OTHER SPECIALTY IN ADDITION TO THIS."&amp;""&amp;CHAR(10)&amp;""&amp;CHAR(10),""),"You can choose to enroll using one of the following types: "&amp;""&amp;CHAR(10),IF(G80="A", "&gt;Atypical"&amp;""&amp;CHAR(10), ""),IF(H80="I", "&gt;Individual"&amp;""&amp;CHAR(10), ""),IF(I80="N", "&gt;Individual within a Group"&amp;""&amp;CHAR(10), ""),IF(J80="G", "&gt;Group"&amp;""&amp;CHAR(10), ""),CHAR(10),IF(BN80="Y", "You must be a Medicare Provider to apply with this type and specialty"&amp;""&amp;CHAR(10), ""),IF(BN80="Y", CHAR(10), ""),"You must submit the following documents: "&amp;""&amp;CHAR(10),IF(K80&lt;&gt;"", "&gt;"&amp;""&amp;K80&amp;""&amp;CHAR(10), ""), IF(L80&lt;&gt;"", "&gt;"&amp;""&amp;L80&amp;""&amp;CHAR(10), ""),IF(W80&lt;&gt;"", "&gt;"&amp;""&amp;W80&amp;""&amp;CHAR(10), ""),IF(N80&lt;&gt;"", "&gt;"&amp;""&amp;N80&amp;""&amp;CHAR(10), ""),IF(O80&lt;&gt;"", "&gt;"&amp;""&amp;O80&amp;""&amp;CHAR(10), ""),IF(M80&lt;&gt;"", "&gt;"&amp;""&amp;M80&amp;""&amp;CHAR(10), ""),IF(AI80&lt;&gt;"", "&gt;"&amp;""&amp;AI80&amp;""&amp;CHAR(10), ""),IF(P80&lt;&gt;"", "&gt;"&amp;""&amp;P80&amp;""&amp;CHAR(10), ""),IF(Q80&lt;&gt;"", "&gt;"&amp;""&amp;Q80&amp;""&amp;CHAR(10), ""),IF(R80&lt;&gt;"", "&gt;"&amp;""&amp;R80&amp;""&amp;CHAR(10), Search!C85),IF(S80&lt;&gt;"", "&gt;"&amp;""&amp;S80&amp;""&amp;CHAR(10), ""),IF(T80&lt;&gt;"", "&gt;"&amp;""&amp;T80&amp;""&amp;CHAR(10), ""),IF(U80&lt;&gt;"", "&gt;"&amp;""&amp;U80&amp;""&amp;CHAR(10), ""),IF(V80&lt;&gt;"", "&gt;"&amp;""&amp;V80&amp;""&amp;CHAR(10), ""),IF(X80&lt;&gt;"", "&gt;"&amp;""&amp;X80&amp;""&amp;CHAR(10), ""),IF(Y80&lt;&gt;"", "&gt;"&amp;""&amp;Y80&amp;""&amp;CHAR(10), ""),IF(AA80&lt;&gt;"", "&gt;"&amp;""&amp;AA80&amp;""&amp;CHAR(10), ""),IF(AB80&lt;&gt;"", "&gt;"&amp;""&amp;AB80&amp;""&amp;CHAR(10), ""),IF(AC80&lt;&gt;"", "&gt;"&amp;""&amp;AC80&amp;""&amp;CHAR(10), ""),IF(AD80&lt;&gt;"", "&gt;"&amp;""&amp;AD80&amp;""&amp;CHAR(10), ""),IF(AE80&lt;&gt;"", "&gt;"&amp;""&amp;AE80&amp;""&amp;CHAR(10), ""),IF(AF80&lt;&gt;"", "&gt;"&amp;""&amp;AF80&amp;""&amp;CHAR(10), ""),IF(AG80&lt;&gt;"", "&gt;"&amp;""&amp;AG80&amp;""&amp;CHAR(10), ""),IF(AH80&lt;&gt;"", "&gt;"&amp;""&amp;AH80&amp;""&amp;CHAR(10), ""),IF(AJ80&lt;&gt;"", "&gt;"&amp;""&amp;AJ80&amp;""&amp;CHAR(10), ""),IF(AK80&lt;&gt;"", "&gt;"&amp;""&amp;AK80&amp;""&amp;CHAR(10), ""),IF(AL80&lt;&gt;"", "&gt;"&amp;""&amp;AL80&amp;""&amp;CHAR(10), ""),IF(AM80&lt;&gt;"", "&gt;"&amp;""&amp;AM80&amp;""&amp;CHAR(10), ""),IF(AN80&lt;&gt;"", "&gt;"&amp;""&amp;AN80&amp;""&amp;CHAR(10), ""),IF(AP80&lt;&gt;"", "&gt;"&amp;""&amp;AP80&amp;""&amp;CHAR(10), ""),IF(AR80&lt;&gt;"", "&gt;"&amp;""&amp;AR80&amp;""&amp;CHAR(10), ""),IF(AS80&lt;&gt;"", "&gt;"&amp;""&amp;AS80&amp;""&amp;CHAR(10), ""),IF(AT80&lt;&gt;"", "&gt;"&amp;""&amp;AT80&amp;""&amp;CHAR(10), ""),IF(AV80&lt;&gt;"", "&gt;"&amp;""&amp;AV80&amp;""&amp;CHAR(10), ""),IF(AW80&lt;&gt;"", "&gt;"&amp;""&amp;AW80&amp;""&amp;CHAR(10), ""),IF(AX80&lt;&gt;"", "&gt;"&amp;""&amp;AX80&amp;""&amp;CHAR(10), ""),IF(AU80&lt;&gt;"", "&gt;"&amp;""&amp;AU80&amp;""&amp;CHAR(10), ""),IF(AZ80&lt;&gt;"", "&gt;"&amp;""&amp;AZ80&amp;""&amp;CHAR(10), ""),IF(BA80&lt;&gt;"", "&gt;"&amp;""&amp;BA80&amp;""&amp;CHAR(10), ""),IF(BB80&lt;&gt;"", "&gt;"&amp;""&amp;BB80&amp;""&amp;CHAR(10), ""),IF(BC80&lt;&gt;"", "&gt;"&amp;""&amp;BC80&amp;""&amp;CHAR(10), ""),IF(BD80&lt;&gt;"", "&gt;"&amp;""&amp;BD80&amp;""&amp;CHAR(10), ""),IF(BG80&lt;&gt;"", "&gt;"&amp;""&amp;BG80&amp;""&amp;CHAR(10), ""),IF(BE80&lt;&gt;"", "&gt;"&amp;""&amp;BE80&amp;""&amp;CHAR(10), ""),IF(BF80&lt;&gt;"", "&gt;"&amp;""&amp;BF80&amp;""&amp;CHAR(10), ""),IF(BH80&lt;&gt;"", "&gt;"&amp;""&amp;BH80&amp;""&amp;CHAR(10), ""),IF(BI80&lt;&gt;"", "&gt;"&amp;""&amp;BI80&amp;""&amp;CHAR(10), ""),IF(BJ80&lt;&gt;"", "&gt;"&amp;""&amp;BJ80&amp;""&amp;CHAR(10), ""),IF(BK80&lt;&gt;"", "&gt;"&amp;""&amp;BK80&amp;""&amp;CHAR(10), ""),IF(BL80&lt;&gt;"", "&gt;"&amp;""&amp;BL80&amp;""&amp;CHAR(10), ""),IF(AY80&lt;&gt;"", "&gt;"&amp;""&amp;AY80&amp;""&amp;CHAR(10), ""),IF(BM80&lt;&gt;"", "&gt;"&amp;""&amp;BM80,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1" spans="1:67" ht="22.35" customHeight="1" x14ac:dyDescent="0.25">
      <c r="A81" s="27" t="str">
        <f>Matrix!A81</f>
        <v>0255</v>
      </c>
      <c r="B81" s="27" t="str">
        <f>Matrix!B81</f>
        <v>02</v>
      </c>
      <c r="C81" s="27" t="str">
        <f>Matrix!C81</f>
        <v>Physician, MD (Group)</v>
      </c>
      <c r="D81" s="27" t="str">
        <f>Matrix!D81</f>
        <v>55</v>
      </c>
      <c r="E81" s="27" t="str">
        <f>Matrix!E81</f>
        <v>Infectious Disease</v>
      </c>
      <c r="F81" s="27" t="str">
        <f>Matrix!F81</f>
        <v>BF</v>
      </c>
      <c r="G81" s="27" t="str">
        <f>Matrix!G81</f>
        <v>X</v>
      </c>
      <c r="H81" s="27" t="str">
        <f>Matrix!H81</f>
        <v>X</v>
      </c>
      <c r="I81" s="27" t="str">
        <f>Matrix!I81</f>
        <v>X</v>
      </c>
      <c r="J81" s="27" t="str">
        <f>Matrix!J81</f>
        <v>G</v>
      </c>
      <c r="K81" s="27" t="str">
        <f>IF(Matrix!K81="Y", K$1, IF(Matrix!K81="O", "Optional: "&amp;""&amp;K$1, IF(Matrix!K81="C", Table1[[#This Row],[Clarifying Text for Attachment and Checklist
]], "")))</f>
        <v/>
      </c>
      <c r="L81" s="27" t="str">
        <f>IF(Matrix!L81="Y", L$1, IF(Matrix!L81="O", "Optional: "&amp;""&amp;L$1, ""))</f>
        <v/>
      </c>
      <c r="M81" s="27" t="str">
        <f>IF(Matrix!M81="Y", M$1, IF(Matrix!M81="O", "Optional: "&amp;""&amp;M$1, ""))</f>
        <v/>
      </c>
      <c r="N81" s="27" t="str">
        <f>IF(Matrix!N81="Y", N$1, IF(Matrix!N81="O", "Optional: "&amp;""&amp;N$1, ""))</f>
        <v/>
      </c>
      <c r="O81" s="27" t="str">
        <f>IF(Matrix!O81="Y", O$1, IF(Matrix!O81="O", "Optional: "&amp;""&amp;O$1, ""))</f>
        <v/>
      </c>
      <c r="P81" s="27" t="str">
        <f>IF(Matrix!P81="Y", P$1, IF(Matrix!P81="O", "Optional: "&amp;""&amp;P$1, ""))</f>
        <v/>
      </c>
      <c r="Q81" s="27" t="str">
        <f>IF(Matrix!Q81="Y", Q$1, IF(Matrix!Q81="O", "Optional: "&amp;""&amp;Q$1, ""))</f>
        <v/>
      </c>
      <c r="R81" s="27" t="str">
        <f>IF(Matrix!R81="Y", R$1, IF(Matrix!R81="O", "Optional: "&amp;""&amp;R$1, ""))</f>
        <v/>
      </c>
      <c r="S81" s="27" t="str">
        <f>IF(Matrix!S81="Y", S$1, IF(Matrix!S81="O", "Optional: "&amp;""&amp;S$1, ""))</f>
        <v/>
      </c>
      <c r="T81" s="27" t="str">
        <f>IF(Matrix!T81="Y", T$1, IF(Matrix!T81="O", "Optional: "&amp;""&amp;T$1, ""))</f>
        <v/>
      </c>
      <c r="U81" s="27" t="str">
        <f>IF(Matrix!U81="Y", U$1, IF(Matrix!U81="O", "Optional: "&amp;""&amp;U$1, ""))</f>
        <v/>
      </c>
      <c r="V81" s="27" t="str">
        <f>IF(Matrix!V81="Y", V$1, IF(Matrix!V81="O", "Optional: "&amp;""&amp;V$1, ""))</f>
        <v/>
      </c>
      <c r="W81" s="27" t="str">
        <f>IF(Matrix!W81="Y", W$1, IF(Matrix!W81="O", "Optional: "&amp;""&amp;W$1, ""))</f>
        <v/>
      </c>
      <c r="X81" s="27" t="str">
        <f>IF(Matrix!X81="Y", X$1, IF(Matrix!X81="O", "Optional: "&amp;""&amp;X$1, ""))</f>
        <v/>
      </c>
      <c r="Y81" s="27" t="str">
        <f>IF(Matrix!Y81="Y", Y$1, IF(Matrix!Y81="O", "Optional: "&amp;""&amp;Y$1, ""))</f>
        <v/>
      </c>
      <c r="AA81" s="27" t="str">
        <f>IF(Matrix!AA81="Y", AA$1, IF(Matrix!AA81="O", "Optional: "&amp;""&amp;AA$1, ""))</f>
        <v/>
      </c>
      <c r="AB81" s="27" t="str">
        <f>IF(Matrix!AB81="Y", AB$1, IF(Matrix!AB81="O", "Optional: "&amp;""&amp;AB$1, ""))</f>
        <v/>
      </c>
      <c r="AC81" s="27" t="str">
        <f>IF(Matrix!AC81="Y", AC$1, IF(Matrix!AC81="O", "Optional: "&amp;""&amp;AC$1, ""))</f>
        <v/>
      </c>
      <c r="AD81" s="27" t="str">
        <f>IF(Matrix!AD81="Y", AD$1, IF(Matrix!AD81="O", "Optional: "&amp;""&amp;AD$1, ""))</f>
        <v/>
      </c>
      <c r="AE81" s="27" t="str">
        <f>IF(Matrix!AE81="Y", AE$1, IF(Matrix!AE81="O", "Optional: "&amp;""&amp;AE$1, ""))</f>
        <v/>
      </c>
      <c r="AF81" s="27" t="str">
        <f>IF(Matrix!AF81="Y", AF$1, IF(Matrix!AF81="O", "Optional: "&amp;""&amp;AF$1, ""))</f>
        <v/>
      </c>
      <c r="AG81" s="27" t="str">
        <f>IF(Matrix!AG81="Y", AG$1, IF(Matrix!AG81="O", "Optional: "&amp;""&amp;AG$1, ""))</f>
        <v/>
      </c>
      <c r="AH81" s="27" t="str">
        <f>IF(Matrix!AH81="Y", AH$1, IF(Matrix!AH81="O", "Optional: "&amp;""&amp;AH$1, ""))</f>
        <v/>
      </c>
      <c r="AI81" s="27" t="str">
        <f>IF(Matrix!AI81="Y", AI$1, IF(Matrix!AI81="O", "Optional: "&amp;""&amp;AI$1, ""))</f>
        <v/>
      </c>
      <c r="AJ81" s="27" t="str">
        <f>IF(Matrix!AJ81="Y", AJ$1, IF(Matrix!AJ81="O", "Optional: "&amp;""&amp;AJ$1, ""))</f>
        <v/>
      </c>
      <c r="AK81" s="27" t="str">
        <f>IF(Matrix!AK81="Y", AK$1, IF(Matrix!AK81="O", "Optional: "&amp;""&amp;AK$1, ""))</f>
        <v/>
      </c>
      <c r="AL81" s="27" t="str">
        <f>IF(Matrix!AL81="Y", AL$1, IF(Matrix!AL81="O", "Optional: "&amp;""&amp;AL$1, ""))</f>
        <v/>
      </c>
      <c r="AM81" s="27" t="str">
        <f>IF(Matrix!AM81="Y", AM$1, IF(Matrix!AM81="O", "Optional: "&amp;""&amp;AM$1, ""))</f>
        <v/>
      </c>
      <c r="AN81" s="27" t="str">
        <f>IF(Matrix!AN81="Y", AN$1, IF(Matrix!AN81="O", "Optional: "&amp;""&amp;AN$1, ""))</f>
        <v/>
      </c>
      <c r="AO81" s="27" t="str">
        <f>IF(Matrix!AO81="Y", AO$1, IF(Matrix!AO81="O", "Optional: "&amp;""&amp;AO$1, ""))</f>
        <v/>
      </c>
      <c r="AP81" s="27" t="str">
        <f>IF(Matrix!AP81="Y", AP$1, IF(Matrix!AP81="O", "Optional: "&amp;""&amp;AP$1, ""))</f>
        <v/>
      </c>
      <c r="AR81" s="27" t="str">
        <f>IF(Matrix!AR81="Y", AR$1, IF(Matrix!AR81="O", "Optional: "&amp;""&amp;AR$1, ""))</f>
        <v/>
      </c>
      <c r="AS81" s="27" t="str">
        <f>IF(Matrix!AS81="Y", AS$1, IF(Matrix!AS81="O", "Optional: "&amp;""&amp;AS$1, ""))</f>
        <v/>
      </c>
      <c r="AT81" s="27" t="str">
        <f>IF(Matrix!AT81="Y", AT$1, IF(Matrix!AT81="C", AT$1&amp;""&amp;": Required for all groups who use a Board of Directors", ""))</f>
        <v>Board of Directors: Required for all groups who use a Board of Directors</v>
      </c>
      <c r="AU81" s="27" t="str">
        <f>IF(Matrix!AU81="Y", AU$1, IF(Matrix!AU81="O", "Optional: "&amp;""&amp;AU$1, ""))</f>
        <v/>
      </c>
      <c r="AW81" s="27" t="str">
        <f>IF(Matrix!AW81="Y", AW$1, IF(Matrix!AW81="O", "Optional: "&amp;""&amp;AW$1, ""))</f>
        <v/>
      </c>
      <c r="AX81" s="27" t="str">
        <f>IF(Matrix!AX81="Y", AX$1, IF(Matrix!AX81="O", "Optional: "&amp;""&amp;AX$1, ""))</f>
        <v/>
      </c>
      <c r="AY81" s="27" t="str">
        <f>IF(Matrix!AY81="Y", AY$1, IF(Matrix!AY81="E", "Group: "&amp;""&amp;AY$1, ""))</f>
        <v>EFT with Voided Check / Bank Letter</v>
      </c>
      <c r="AZ81" s="27" t="str">
        <f>IF(Matrix!AZ81="Y", AZ$1, IF(Matrix!AZ81="O", "Optional: "&amp;""&amp;AZ$1, ""))</f>
        <v/>
      </c>
      <c r="BA81" s="27" t="str">
        <f>IF(Matrix!BA81="Y", BA$1, IF(Matrix!BA81="O", "Optional: "&amp;""&amp;BA$1, ""))</f>
        <v/>
      </c>
      <c r="BB81" s="27" t="str">
        <f>IF(Matrix!BB81="Y", BB$1, IF(Matrix!BB81="O", "Optional: "&amp;""&amp;BB$1, ""))</f>
        <v/>
      </c>
      <c r="BC81" s="27" t="str">
        <f>IF(Matrix!BC81="Y", BC$1, IF(Matrix!BC81="O", "Optional: "&amp;""&amp;BC$1, IF(Matrix!BC81="R", "Groups Only: "&amp;""&amp;BC$1, "")))</f>
        <v>IRS Letter</v>
      </c>
      <c r="BD81" s="27" t="str">
        <f>IF(Matrix!BD81="Y", BD$1, IF(Matrix!BD81="O", "Optional: "&amp;""&amp;BD$1, ""))</f>
        <v/>
      </c>
      <c r="BE81" s="27" t="str">
        <f>IF(Matrix!BE81="Y", BE$1, IF(Matrix!BE81="O", "Optional: "&amp;""&amp;BE$1, IF(Matrix!BE81="C", Matrix!BZ81, "")))</f>
        <v/>
      </c>
      <c r="BF81" s="27" t="str">
        <f>IF(Matrix!BF81="Y", BF$1, IF(Matrix!BF81="O", "Optional: "&amp;""&amp;BF$1, ""))</f>
        <v/>
      </c>
      <c r="BG81" s="27" t="str">
        <f>IF(Matrix!BG81="Y", BG$1, IF(Matrix!BG81="O", "Optional: "&amp;""&amp;BG$1, ""))</f>
        <v/>
      </c>
      <c r="BH81" s="27" t="str">
        <f>IF(Matrix!BH81="Y", BH$1, IF(Matrix!BH81="O", "Optional: "&amp;""&amp;BH$1, ""))</f>
        <v/>
      </c>
      <c r="BI81" s="27" t="str">
        <f>IF(Matrix!BI81="Y", BI$1, IF(Matrix!BI81="O", "Optional: "&amp;""&amp;BI$1, IF(Matrix!BI81="E", "Individual: Must submit either ["&amp;""&amp;BI$1&amp;""&amp;"] or ["&amp;""&amp;AY$1&amp;"]"&amp;CHAR(10)&amp;"&gt;Individual within a Group: Must submit "&amp;""&amp;BI$1&amp;""&amp;CHAR(10)&amp;"&gt;Group: Optional: "&amp;BI$1, "")))</f>
        <v>Section IV Group Affiliation Form</v>
      </c>
      <c r="BJ81" s="27" t="str">
        <f>IF(Matrix!BJ81="Y", BJ$1, IF(Matrix!BJ81="O", "Optional: "&amp;""&amp;BJ$1, ""))</f>
        <v>Optional: Secretary of State DBA Document for Groups</v>
      </c>
      <c r="BK81" s="27" t="str">
        <f>IF(Matrix!BK81="Y", BK$1, IF(Matrix!BK81="O", "Optional: "&amp;""&amp;BK$1, ""))</f>
        <v/>
      </c>
      <c r="BL81" s="27" t="str">
        <f>IF(Matrix!BL81="Y", BL$1, IF(Matrix!BL81="O", "Optional: "&amp;""&amp;BL$1, ""))</f>
        <v/>
      </c>
      <c r="BM81" s="27" t="str">
        <f>IF(Matrix!BM81="Y", BM$1, IF(Matrix!BM81="O", "Optional: "&amp;""&amp;BM$1, ""))</f>
        <v>W9</v>
      </c>
      <c r="BN81" s="27" t="str">
        <f>Matrix!BN81</f>
        <v>Y</v>
      </c>
      <c r="BO81" s="29" t="str">
        <f>CONCATENATE(IF(OR(D81="E3",D81="FC"), "THIS IS NOT A STANDALONE SPECIALTY.  YOU MUST ENROLL IN AT LEAST ONE OTHER SPECIALTY IN ADDITION TO THIS."&amp;""&amp;CHAR(10)&amp;""&amp;CHAR(10),""),"You can choose to enroll using one of the following types: "&amp;""&amp;CHAR(10),IF(G81="A", "&gt;Atypical"&amp;""&amp;CHAR(10), ""),IF(H81="I", "&gt;Individual"&amp;""&amp;CHAR(10), ""),IF(I81="N", "&gt;Individual within a Group"&amp;""&amp;CHAR(10), ""),IF(J81="G", "&gt;Group"&amp;""&amp;CHAR(10), ""),CHAR(10),IF(BN81="Y", "You must be a Medicare Provider to apply with this type and specialty"&amp;""&amp;CHAR(10), ""),IF(BN81="Y", CHAR(10), ""),"You must submit the following documents: "&amp;""&amp;CHAR(10),IF(K81&lt;&gt;"", "&gt;"&amp;""&amp;K81&amp;""&amp;CHAR(10), ""), IF(L81&lt;&gt;"", "&gt;"&amp;""&amp;L81&amp;""&amp;CHAR(10), ""),IF(W81&lt;&gt;"", "&gt;"&amp;""&amp;W81&amp;""&amp;CHAR(10), ""),IF(N81&lt;&gt;"", "&gt;"&amp;""&amp;N81&amp;""&amp;CHAR(10), ""),IF(O81&lt;&gt;"", "&gt;"&amp;""&amp;O81&amp;""&amp;CHAR(10), ""),IF(M81&lt;&gt;"", "&gt;"&amp;""&amp;M81&amp;""&amp;CHAR(10), ""),IF(AI81&lt;&gt;"", "&gt;"&amp;""&amp;AI81&amp;""&amp;CHAR(10), ""),IF(P81&lt;&gt;"", "&gt;"&amp;""&amp;P81&amp;""&amp;CHAR(10), ""),IF(Q81&lt;&gt;"", "&gt;"&amp;""&amp;Q81&amp;""&amp;CHAR(10), ""),IF(R81&lt;&gt;"", "&gt;"&amp;""&amp;R81&amp;""&amp;CHAR(10), Search!C86),IF(S81&lt;&gt;"", "&gt;"&amp;""&amp;S81&amp;""&amp;CHAR(10), ""),IF(T81&lt;&gt;"", "&gt;"&amp;""&amp;T81&amp;""&amp;CHAR(10), ""),IF(U81&lt;&gt;"", "&gt;"&amp;""&amp;U81&amp;""&amp;CHAR(10), ""),IF(V81&lt;&gt;"", "&gt;"&amp;""&amp;V81&amp;""&amp;CHAR(10), ""),IF(X81&lt;&gt;"", "&gt;"&amp;""&amp;X81&amp;""&amp;CHAR(10), ""),IF(Y81&lt;&gt;"", "&gt;"&amp;""&amp;Y81&amp;""&amp;CHAR(10), ""),IF(AA81&lt;&gt;"", "&gt;"&amp;""&amp;AA81&amp;""&amp;CHAR(10), ""),IF(AB81&lt;&gt;"", "&gt;"&amp;""&amp;AB81&amp;""&amp;CHAR(10), ""),IF(AC81&lt;&gt;"", "&gt;"&amp;""&amp;AC81&amp;""&amp;CHAR(10), ""),IF(AD81&lt;&gt;"", "&gt;"&amp;""&amp;AD81&amp;""&amp;CHAR(10), ""),IF(AE81&lt;&gt;"", "&gt;"&amp;""&amp;AE81&amp;""&amp;CHAR(10), ""),IF(AF81&lt;&gt;"", "&gt;"&amp;""&amp;AF81&amp;""&amp;CHAR(10), ""),IF(AG81&lt;&gt;"", "&gt;"&amp;""&amp;AG81&amp;""&amp;CHAR(10), ""),IF(AH81&lt;&gt;"", "&gt;"&amp;""&amp;AH81&amp;""&amp;CHAR(10), ""),IF(AJ81&lt;&gt;"", "&gt;"&amp;""&amp;AJ81&amp;""&amp;CHAR(10), ""),IF(AK81&lt;&gt;"", "&gt;"&amp;""&amp;AK81&amp;""&amp;CHAR(10), ""),IF(AL81&lt;&gt;"", "&gt;"&amp;""&amp;AL81&amp;""&amp;CHAR(10), ""),IF(AM81&lt;&gt;"", "&gt;"&amp;""&amp;AM81&amp;""&amp;CHAR(10), ""),IF(AN81&lt;&gt;"", "&gt;"&amp;""&amp;AN81&amp;""&amp;CHAR(10), ""),IF(AP81&lt;&gt;"", "&gt;"&amp;""&amp;AP81&amp;""&amp;CHAR(10), ""),IF(AR81&lt;&gt;"", "&gt;"&amp;""&amp;AR81&amp;""&amp;CHAR(10), ""),IF(AS81&lt;&gt;"", "&gt;"&amp;""&amp;AS81&amp;""&amp;CHAR(10), ""),IF(AT81&lt;&gt;"", "&gt;"&amp;""&amp;AT81&amp;""&amp;CHAR(10), ""),IF(AV81&lt;&gt;"", "&gt;"&amp;""&amp;AV81&amp;""&amp;CHAR(10), ""),IF(AW81&lt;&gt;"", "&gt;"&amp;""&amp;AW81&amp;""&amp;CHAR(10), ""),IF(AX81&lt;&gt;"", "&gt;"&amp;""&amp;AX81&amp;""&amp;CHAR(10), ""),IF(AU81&lt;&gt;"", "&gt;"&amp;""&amp;AU81&amp;""&amp;CHAR(10), ""),IF(AZ81&lt;&gt;"", "&gt;"&amp;""&amp;AZ81&amp;""&amp;CHAR(10), ""),IF(BA81&lt;&gt;"", "&gt;"&amp;""&amp;BA81&amp;""&amp;CHAR(10), ""),IF(BB81&lt;&gt;"", "&gt;"&amp;""&amp;BB81&amp;""&amp;CHAR(10), ""),IF(BC81&lt;&gt;"", "&gt;"&amp;""&amp;BC81&amp;""&amp;CHAR(10), ""),IF(BD81&lt;&gt;"", "&gt;"&amp;""&amp;BD81&amp;""&amp;CHAR(10), ""),IF(BG81&lt;&gt;"", "&gt;"&amp;""&amp;BG81&amp;""&amp;CHAR(10), ""),IF(BE81&lt;&gt;"", "&gt;"&amp;""&amp;BE81&amp;""&amp;CHAR(10), ""),IF(BF81&lt;&gt;"", "&gt;"&amp;""&amp;BF81&amp;""&amp;CHAR(10), ""),IF(BH81&lt;&gt;"", "&gt;"&amp;""&amp;BH81&amp;""&amp;CHAR(10), ""),IF(BI81&lt;&gt;"", "&gt;"&amp;""&amp;BI81&amp;""&amp;CHAR(10), ""),IF(BJ81&lt;&gt;"", "&gt;"&amp;""&amp;BJ81&amp;""&amp;CHAR(10), ""),IF(BK81&lt;&gt;"", "&gt;"&amp;""&amp;BK81&amp;""&amp;CHAR(10), ""),IF(BL81&lt;&gt;"", "&gt;"&amp;""&amp;BL81&amp;""&amp;CHAR(10), ""),IF(AY81&lt;&gt;"", "&gt;"&amp;""&amp;AY81&amp;""&amp;CHAR(10), ""),IF(BM81&lt;&gt;"", "&gt;"&amp;""&amp;BM81,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2" spans="1:67" ht="22.35" customHeight="1" x14ac:dyDescent="0.25">
      <c r="A82" s="27" t="str">
        <f>Matrix!A82</f>
        <v>02AA</v>
      </c>
      <c r="B82" s="27" t="str">
        <f>Matrix!B82</f>
        <v>02</v>
      </c>
      <c r="C82" s="27" t="str">
        <f>Matrix!C82</f>
        <v>Physician, MD (Group)</v>
      </c>
      <c r="D82" s="27" t="str">
        <f>Matrix!D82</f>
        <v>AA</v>
      </c>
      <c r="E82" s="27" t="str">
        <f>Matrix!E82</f>
        <v>Adolescent Medicine</v>
      </c>
      <c r="F82" s="27" t="str">
        <f>Matrix!F82</f>
        <v>BF</v>
      </c>
      <c r="G82" s="27" t="str">
        <f>Matrix!G82</f>
        <v>X</v>
      </c>
      <c r="H82" s="27" t="str">
        <f>Matrix!H82</f>
        <v>X</v>
      </c>
      <c r="I82" s="27" t="str">
        <f>Matrix!I82</f>
        <v>X</v>
      </c>
      <c r="J82" s="27" t="str">
        <f>Matrix!J82</f>
        <v>G</v>
      </c>
      <c r="K82" s="27" t="str">
        <f>IF(Matrix!K82="Y", K$1, IF(Matrix!K82="O", "Optional: "&amp;""&amp;K$1, IF(Matrix!K82="C", Table1[[#This Row],[Clarifying Text for Attachment and Checklist
]], "")))</f>
        <v/>
      </c>
      <c r="L82" s="27" t="str">
        <f>IF(Matrix!L82="Y", L$1, IF(Matrix!L82="O", "Optional: "&amp;""&amp;L$1, ""))</f>
        <v/>
      </c>
      <c r="M82" s="27" t="str">
        <f>IF(Matrix!M82="Y", M$1, IF(Matrix!M82="O", "Optional: "&amp;""&amp;M$1, ""))</f>
        <v/>
      </c>
      <c r="N82" s="27" t="str">
        <f>IF(Matrix!N82="Y", N$1, IF(Matrix!N82="O", "Optional: "&amp;""&amp;N$1, ""))</f>
        <v/>
      </c>
      <c r="O82" s="27" t="str">
        <f>IF(Matrix!O82="Y", O$1, IF(Matrix!O82="O", "Optional: "&amp;""&amp;O$1, ""))</f>
        <v/>
      </c>
      <c r="P82" s="27" t="str">
        <f>IF(Matrix!P82="Y", P$1, IF(Matrix!P82="O", "Optional: "&amp;""&amp;P$1, ""))</f>
        <v/>
      </c>
      <c r="Q82" s="27" t="str">
        <f>IF(Matrix!Q82="Y", Q$1, IF(Matrix!Q82="O", "Optional: "&amp;""&amp;Q$1, ""))</f>
        <v/>
      </c>
      <c r="R82" s="27" t="str">
        <f>IF(Matrix!R82="Y", R$1, IF(Matrix!R82="O", "Optional: "&amp;""&amp;R$1, ""))</f>
        <v/>
      </c>
      <c r="S82" s="27" t="str">
        <f>IF(Matrix!S82="Y", S$1, IF(Matrix!S82="O", "Optional: "&amp;""&amp;S$1, ""))</f>
        <v/>
      </c>
      <c r="T82" s="27" t="str">
        <f>IF(Matrix!T82="Y", T$1, IF(Matrix!T82="O", "Optional: "&amp;""&amp;T$1, ""))</f>
        <v/>
      </c>
      <c r="U82" s="27" t="str">
        <f>IF(Matrix!U82="Y", U$1, IF(Matrix!U82="O", "Optional: "&amp;""&amp;U$1, ""))</f>
        <v/>
      </c>
      <c r="V82" s="27" t="str">
        <f>IF(Matrix!V82="Y", V$1, IF(Matrix!V82="O", "Optional: "&amp;""&amp;V$1, ""))</f>
        <v/>
      </c>
      <c r="W82" s="27" t="str">
        <f>IF(Matrix!W82="Y", W$1, IF(Matrix!W82="O", "Optional: "&amp;""&amp;W$1, ""))</f>
        <v/>
      </c>
      <c r="X82" s="27" t="str">
        <f>IF(Matrix!X82="Y", X$1, IF(Matrix!X82="O", "Optional: "&amp;""&amp;X$1, ""))</f>
        <v/>
      </c>
      <c r="Y82" s="27" t="str">
        <f>IF(Matrix!Y82="Y", Y$1, IF(Matrix!Y82="O", "Optional: "&amp;""&amp;Y$1, ""))</f>
        <v/>
      </c>
      <c r="AA82" s="27" t="str">
        <f>IF(Matrix!AA82="Y", AA$1, IF(Matrix!AA82="O", "Optional: "&amp;""&amp;AA$1, ""))</f>
        <v/>
      </c>
      <c r="AB82" s="27" t="str">
        <f>IF(Matrix!AB82="Y", AB$1, IF(Matrix!AB82="O", "Optional: "&amp;""&amp;AB$1, ""))</f>
        <v/>
      </c>
      <c r="AC82" s="27" t="str">
        <f>IF(Matrix!AC82="Y", AC$1, IF(Matrix!AC82="O", "Optional: "&amp;""&amp;AC$1, ""))</f>
        <v/>
      </c>
      <c r="AD82" s="27" t="str">
        <f>IF(Matrix!AD82="Y", AD$1, IF(Matrix!AD82="O", "Optional: "&amp;""&amp;AD$1, ""))</f>
        <v/>
      </c>
      <c r="AE82" s="27" t="str">
        <f>IF(Matrix!AE82="Y", AE$1, IF(Matrix!AE82="O", "Optional: "&amp;""&amp;AE$1, ""))</f>
        <v/>
      </c>
      <c r="AF82" s="27" t="str">
        <f>IF(Matrix!AF82="Y", AF$1, IF(Matrix!AF82="O", "Optional: "&amp;""&amp;AF$1, ""))</f>
        <v/>
      </c>
      <c r="AG82" s="27" t="str">
        <f>IF(Matrix!AG82="Y", AG$1, IF(Matrix!AG82="O", "Optional: "&amp;""&amp;AG$1, ""))</f>
        <v/>
      </c>
      <c r="AH82" s="27" t="str">
        <f>IF(Matrix!AH82="Y", AH$1, IF(Matrix!AH82="O", "Optional: "&amp;""&amp;AH$1, ""))</f>
        <v/>
      </c>
      <c r="AI82" s="27" t="str">
        <f>IF(Matrix!AI82="Y", AI$1, IF(Matrix!AI82="O", "Optional: "&amp;""&amp;AI$1, ""))</f>
        <v/>
      </c>
      <c r="AJ82" s="27" t="str">
        <f>IF(Matrix!AJ82="Y", AJ$1, IF(Matrix!AJ82="O", "Optional: "&amp;""&amp;AJ$1, ""))</f>
        <v/>
      </c>
      <c r="AK82" s="27" t="str">
        <f>IF(Matrix!AK82="Y", AK$1, IF(Matrix!AK82="O", "Optional: "&amp;""&amp;AK$1, ""))</f>
        <v/>
      </c>
      <c r="AL82" s="27" t="str">
        <f>IF(Matrix!AL82="Y", AL$1, IF(Matrix!AL82="O", "Optional: "&amp;""&amp;AL$1, ""))</f>
        <v/>
      </c>
      <c r="AM82" s="27" t="str">
        <f>IF(Matrix!AM82="Y", AM$1, IF(Matrix!AM82="O", "Optional: "&amp;""&amp;AM$1, ""))</f>
        <v/>
      </c>
      <c r="AN82" s="27" t="str">
        <f>IF(Matrix!AN82="Y", AN$1, IF(Matrix!AN82="O", "Optional: "&amp;""&amp;AN$1, ""))</f>
        <v/>
      </c>
      <c r="AO82" s="27" t="str">
        <f>IF(Matrix!AO82="Y", AO$1, IF(Matrix!AO82="O", "Optional: "&amp;""&amp;AO$1, ""))</f>
        <v/>
      </c>
      <c r="AP82" s="27" t="str">
        <f>IF(Matrix!AP82="Y", AP$1, IF(Matrix!AP82="O", "Optional: "&amp;""&amp;AP$1, ""))</f>
        <v/>
      </c>
      <c r="AR82" s="27" t="str">
        <f>IF(Matrix!AR82="Y", AR$1, IF(Matrix!AR82="O", "Optional: "&amp;""&amp;AR$1, ""))</f>
        <v/>
      </c>
      <c r="AS82" s="27" t="str">
        <f>IF(Matrix!AS82="Y", AS$1, IF(Matrix!AS82="O", "Optional: "&amp;""&amp;AS$1, ""))</f>
        <v/>
      </c>
      <c r="AT82" s="27" t="str">
        <f>IF(Matrix!AT82="Y", AT$1, IF(Matrix!AT82="C", AT$1&amp;""&amp;": Required for all groups who use a Board of Directors", ""))</f>
        <v>Board of Directors: Required for all groups who use a Board of Directors</v>
      </c>
      <c r="AU82" s="27" t="str">
        <f>IF(Matrix!AU82="Y", AU$1, IF(Matrix!AU82="O", "Optional: "&amp;""&amp;AU$1, ""))</f>
        <v/>
      </c>
      <c r="AW82" s="27" t="str">
        <f>IF(Matrix!AW82="Y", AW$1, IF(Matrix!AW82="O", "Optional: "&amp;""&amp;AW$1, ""))</f>
        <v/>
      </c>
      <c r="AX82" s="27" t="str">
        <f>IF(Matrix!AX82="Y", AX$1, IF(Matrix!AX82="O", "Optional: "&amp;""&amp;AX$1, ""))</f>
        <v/>
      </c>
      <c r="AY82" s="27" t="str">
        <f>IF(Matrix!AY82="Y", AY$1, IF(Matrix!AY82="E", "Group: "&amp;""&amp;AY$1, ""))</f>
        <v>EFT with Voided Check / Bank Letter</v>
      </c>
      <c r="AZ82" s="27" t="str">
        <f>IF(Matrix!AZ82="Y", AZ$1, IF(Matrix!AZ82="O", "Optional: "&amp;""&amp;AZ$1, ""))</f>
        <v/>
      </c>
      <c r="BA82" s="27" t="str">
        <f>IF(Matrix!BA82="Y", BA$1, IF(Matrix!BA82="O", "Optional: "&amp;""&amp;BA$1, ""))</f>
        <v/>
      </c>
      <c r="BB82" s="27" t="str">
        <f>IF(Matrix!BB82="Y", BB$1, IF(Matrix!BB82="O", "Optional: "&amp;""&amp;BB$1, ""))</f>
        <v/>
      </c>
      <c r="BC82" s="27" t="str">
        <f>IF(Matrix!BC82="Y", BC$1, IF(Matrix!BC82="O", "Optional: "&amp;""&amp;BC$1, IF(Matrix!BC82="R", "Groups Only: "&amp;""&amp;BC$1, "")))</f>
        <v>IRS Letter</v>
      </c>
      <c r="BD82" s="27" t="str">
        <f>IF(Matrix!BD82="Y", BD$1, IF(Matrix!BD82="O", "Optional: "&amp;""&amp;BD$1, ""))</f>
        <v/>
      </c>
      <c r="BE82" s="27" t="str">
        <f>IF(Matrix!BE82="Y", BE$1, IF(Matrix!BE82="O", "Optional: "&amp;""&amp;BE$1, IF(Matrix!BE82="C", Matrix!BZ82, "")))</f>
        <v/>
      </c>
      <c r="BF82" s="27" t="str">
        <f>IF(Matrix!BF82="Y", BF$1, IF(Matrix!BF82="O", "Optional: "&amp;""&amp;BF$1, ""))</f>
        <v/>
      </c>
      <c r="BG82" s="27" t="str">
        <f>IF(Matrix!BG82="Y", BG$1, IF(Matrix!BG82="O", "Optional: "&amp;""&amp;BG$1, ""))</f>
        <v/>
      </c>
      <c r="BH82" s="27" t="str">
        <f>IF(Matrix!BH82="Y", BH$1, IF(Matrix!BH82="O", "Optional: "&amp;""&amp;BH$1, ""))</f>
        <v/>
      </c>
      <c r="BI82" s="27" t="str">
        <f>IF(Matrix!BI82="Y", BI$1, IF(Matrix!BI82="O", "Optional: "&amp;""&amp;BI$1, IF(Matrix!BI82="E", "Individual: Must submit either ["&amp;""&amp;BI$1&amp;""&amp;"] or ["&amp;""&amp;AY$1&amp;"]"&amp;CHAR(10)&amp;"&gt;Individual within a Group: Must submit "&amp;""&amp;BI$1&amp;""&amp;CHAR(10)&amp;"&gt;Group: Optional: "&amp;BI$1, "")))</f>
        <v>Section IV Group Affiliation Form</v>
      </c>
      <c r="BJ82" s="27" t="str">
        <f>IF(Matrix!BJ82="Y", BJ$1, IF(Matrix!BJ82="O", "Optional: "&amp;""&amp;BJ$1, ""))</f>
        <v>Optional: Secretary of State DBA Document for Groups</v>
      </c>
      <c r="BK82" s="27" t="str">
        <f>IF(Matrix!BK82="Y", BK$1, IF(Matrix!BK82="O", "Optional: "&amp;""&amp;BK$1, ""))</f>
        <v/>
      </c>
      <c r="BL82" s="27" t="str">
        <f>IF(Matrix!BL82="Y", BL$1, IF(Matrix!BL82="O", "Optional: "&amp;""&amp;BL$1, ""))</f>
        <v/>
      </c>
      <c r="BM82" s="27" t="str">
        <f>IF(Matrix!BM82="Y", BM$1, IF(Matrix!BM82="O", "Optional: "&amp;""&amp;BM$1, ""))</f>
        <v>W9</v>
      </c>
      <c r="BN82" s="27" t="str">
        <f>Matrix!BN82</f>
        <v>N</v>
      </c>
      <c r="BO82" s="29" t="str">
        <f>CONCATENATE(IF(OR(D82="E3",D82="FC"), "THIS IS NOT A STANDALONE SPECIALTY.  YOU MUST ENROLL IN AT LEAST ONE OTHER SPECIALTY IN ADDITION TO THIS."&amp;""&amp;CHAR(10)&amp;""&amp;CHAR(10),""),"You can choose to enroll using one of the following types: "&amp;""&amp;CHAR(10),IF(G82="A", "&gt;Atypical"&amp;""&amp;CHAR(10), ""),IF(H82="I", "&gt;Individual"&amp;""&amp;CHAR(10), ""),IF(I82="N", "&gt;Individual within a Group"&amp;""&amp;CHAR(10), ""),IF(J82="G", "&gt;Group"&amp;""&amp;CHAR(10), ""),CHAR(10),IF(BN82="Y", "You must be a Medicare Provider to apply with this type and specialty"&amp;""&amp;CHAR(10), ""),IF(BN82="Y", CHAR(10), ""),"You must submit the following documents: "&amp;""&amp;CHAR(10),IF(K82&lt;&gt;"", "&gt;"&amp;""&amp;K82&amp;""&amp;CHAR(10), ""), IF(L82&lt;&gt;"", "&gt;"&amp;""&amp;L82&amp;""&amp;CHAR(10), ""),IF(W82&lt;&gt;"", "&gt;"&amp;""&amp;W82&amp;""&amp;CHAR(10), ""),IF(N82&lt;&gt;"", "&gt;"&amp;""&amp;N82&amp;""&amp;CHAR(10), ""),IF(O82&lt;&gt;"", "&gt;"&amp;""&amp;O82&amp;""&amp;CHAR(10), ""),IF(M82&lt;&gt;"", "&gt;"&amp;""&amp;M82&amp;""&amp;CHAR(10), ""),IF(AI82&lt;&gt;"", "&gt;"&amp;""&amp;AI82&amp;""&amp;CHAR(10), ""),IF(P82&lt;&gt;"", "&gt;"&amp;""&amp;P82&amp;""&amp;CHAR(10), ""),IF(Q82&lt;&gt;"", "&gt;"&amp;""&amp;Q82&amp;""&amp;CHAR(10), ""),IF(R82&lt;&gt;"", "&gt;"&amp;""&amp;R82&amp;""&amp;CHAR(10), Search!C87),IF(S82&lt;&gt;"", "&gt;"&amp;""&amp;S82&amp;""&amp;CHAR(10), ""),IF(T82&lt;&gt;"", "&gt;"&amp;""&amp;T82&amp;""&amp;CHAR(10), ""),IF(U82&lt;&gt;"", "&gt;"&amp;""&amp;U82&amp;""&amp;CHAR(10), ""),IF(V82&lt;&gt;"", "&gt;"&amp;""&amp;V82&amp;""&amp;CHAR(10), ""),IF(X82&lt;&gt;"", "&gt;"&amp;""&amp;X82&amp;""&amp;CHAR(10), ""),IF(Y82&lt;&gt;"", "&gt;"&amp;""&amp;Y82&amp;""&amp;CHAR(10), ""),IF(AA82&lt;&gt;"", "&gt;"&amp;""&amp;AA82&amp;""&amp;CHAR(10), ""),IF(AB82&lt;&gt;"", "&gt;"&amp;""&amp;AB82&amp;""&amp;CHAR(10), ""),IF(AC82&lt;&gt;"", "&gt;"&amp;""&amp;AC82&amp;""&amp;CHAR(10), ""),IF(AD82&lt;&gt;"", "&gt;"&amp;""&amp;AD82&amp;""&amp;CHAR(10), ""),IF(AE82&lt;&gt;"", "&gt;"&amp;""&amp;AE82&amp;""&amp;CHAR(10), ""),IF(AF82&lt;&gt;"", "&gt;"&amp;""&amp;AF82&amp;""&amp;CHAR(10), ""),IF(AG82&lt;&gt;"", "&gt;"&amp;""&amp;AG82&amp;""&amp;CHAR(10), ""),IF(AH82&lt;&gt;"", "&gt;"&amp;""&amp;AH82&amp;""&amp;CHAR(10), ""),IF(AJ82&lt;&gt;"", "&gt;"&amp;""&amp;AJ82&amp;""&amp;CHAR(10), ""),IF(AK82&lt;&gt;"", "&gt;"&amp;""&amp;AK82&amp;""&amp;CHAR(10), ""),IF(AL82&lt;&gt;"", "&gt;"&amp;""&amp;AL82&amp;""&amp;CHAR(10), ""),IF(AM82&lt;&gt;"", "&gt;"&amp;""&amp;AM82&amp;""&amp;CHAR(10), ""),IF(AN82&lt;&gt;"", "&gt;"&amp;""&amp;AN82&amp;""&amp;CHAR(10), ""),IF(AP82&lt;&gt;"", "&gt;"&amp;""&amp;AP82&amp;""&amp;CHAR(10), ""),IF(AR82&lt;&gt;"", "&gt;"&amp;""&amp;AR82&amp;""&amp;CHAR(10), ""),IF(AS82&lt;&gt;"", "&gt;"&amp;""&amp;AS82&amp;""&amp;CHAR(10), ""),IF(AT82&lt;&gt;"", "&gt;"&amp;""&amp;AT82&amp;""&amp;CHAR(10), ""),IF(AV82&lt;&gt;"", "&gt;"&amp;""&amp;AV82&amp;""&amp;CHAR(10), ""),IF(AW82&lt;&gt;"", "&gt;"&amp;""&amp;AW82&amp;""&amp;CHAR(10), ""),IF(AX82&lt;&gt;"", "&gt;"&amp;""&amp;AX82&amp;""&amp;CHAR(10), ""),IF(AU82&lt;&gt;"", "&gt;"&amp;""&amp;AU82&amp;""&amp;CHAR(10), ""),IF(AZ82&lt;&gt;"", "&gt;"&amp;""&amp;AZ82&amp;""&amp;CHAR(10), ""),IF(BA82&lt;&gt;"", "&gt;"&amp;""&amp;BA82&amp;""&amp;CHAR(10), ""),IF(BB82&lt;&gt;"", "&gt;"&amp;""&amp;BB82&amp;""&amp;CHAR(10), ""),IF(BC82&lt;&gt;"", "&gt;"&amp;""&amp;BC82&amp;""&amp;CHAR(10), ""),IF(BD82&lt;&gt;"", "&gt;"&amp;""&amp;BD82&amp;""&amp;CHAR(10), ""),IF(BG82&lt;&gt;"", "&gt;"&amp;""&amp;BG82&amp;""&amp;CHAR(10), ""),IF(BE82&lt;&gt;"", "&gt;"&amp;""&amp;BE82&amp;""&amp;CHAR(10), ""),IF(BF82&lt;&gt;"", "&gt;"&amp;""&amp;BF82&amp;""&amp;CHAR(10), ""),IF(BH82&lt;&gt;"", "&gt;"&amp;""&amp;BH82&amp;""&amp;CHAR(10), ""),IF(BI82&lt;&gt;"", "&gt;"&amp;""&amp;BI82&amp;""&amp;CHAR(10), ""),IF(BJ82&lt;&gt;"", "&gt;"&amp;""&amp;BJ82&amp;""&amp;CHAR(10), ""),IF(BK82&lt;&gt;"", "&gt;"&amp;""&amp;BK82&amp;""&amp;CHAR(10), ""),IF(BL82&lt;&gt;"", "&gt;"&amp;""&amp;BL82&amp;""&amp;CHAR(10), ""),IF(AY82&lt;&gt;"", "&gt;"&amp;""&amp;AY82&amp;""&amp;CHAR(10), ""),IF(BM82&lt;&gt;"", "&gt;"&amp;""&amp;BM82,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3" spans="1:67" ht="22.35" customHeight="1" x14ac:dyDescent="0.25">
      <c r="A83" s="27" t="str">
        <f>Matrix!A83</f>
        <v>02C3</v>
      </c>
      <c r="B83" s="27" t="str">
        <f>Matrix!B83</f>
        <v>02</v>
      </c>
      <c r="C83" s="27" t="str">
        <f>Matrix!C83</f>
        <v>Physician, MD (Group)</v>
      </c>
      <c r="D83" s="27" t="str">
        <f>Matrix!D83</f>
        <v>C3</v>
      </c>
      <c r="E83" s="27" t="str">
        <f>Matrix!E83</f>
        <v>CRNA</v>
      </c>
      <c r="F83" s="27" t="str">
        <f>Matrix!F83</f>
        <v>PF</v>
      </c>
      <c r="G83" s="27" t="str">
        <f>Matrix!G83</f>
        <v>X</v>
      </c>
      <c r="H83" s="27" t="str">
        <f>Matrix!H83</f>
        <v>X</v>
      </c>
      <c r="I83" s="27" t="str">
        <f>Matrix!I83</f>
        <v>X</v>
      </c>
      <c r="J83" s="27" t="str">
        <f>Matrix!J83</f>
        <v>G</v>
      </c>
      <c r="K83" s="27" t="str">
        <f>IF(Matrix!K83="Y", K$1, IF(Matrix!K83="O", "Optional: "&amp;""&amp;K$1, IF(Matrix!K83="C", Table1[[#This Row],[Clarifying Text for Attachment and Checklist
]], "")))</f>
        <v/>
      </c>
      <c r="L83" s="27" t="str">
        <f>IF(Matrix!L83="Y", L$1, IF(Matrix!L83="O", "Optional: "&amp;""&amp;L$1, ""))</f>
        <v/>
      </c>
      <c r="M83" s="27" t="str">
        <f>IF(Matrix!M83="Y", M$1, IF(Matrix!M83="O", "Optional: "&amp;""&amp;M$1, ""))</f>
        <v/>
      </c>
      <c r="N83" s="27" t="str">
        <f>IF(Matrix!N83="Y", N$1, IF(Matrix!N83="O", "Optional: "&amp;""&amp;N$1, ""))</f>
        <v/>
      </c>
      <c r="O83" s="27" t="str">
        <f>IF(Matrix!O83="Y", O$1, IF(Matrix!O83="O", "Optional: "&amp;""&amp;O$1, ""))</f>
        <v/>
      </c>
      <c r="P83" s="27" t="str">
        <f>IF(Matrix!P83="Y", P$1, IF(Matrix!P83="O", "Optional: "&amp;""&amp;P$1, ""))</f>
        <v/>
      </c>
      <c r="Q83" s="27" t="str">
        <f>IF(Matrix!Q83="Y", Q$1, IF(Matrix!Q83="O", "Optional: "&amp;""&amp;Q$1, ""))</f>
        <v/>
      </c>
      <c r="R83" s="27" t="str">
        <f>IF(Matrix!R83="Y", R$1, IF(Matrix!R83="O", "Optional: "&amp;""&amp;R$1, ""))</f>
        <v/>
      </c>
      <c r="S83" s="27" t="str">
        <f>IF(Matrix!S83="Y", S$1, IF(Matrix!S83="O", "Optional: "&amp;""&amp;S$1, ""))</f>
        <v/>
      </c>
      <c r="T83" s="27" t="str">
        <f>IF(Matrix!T83="Y", T$1, IF(Matrix!T83="O", "Optional: "&amp;""&amp;T$1, ""))</f>
        <v/>
      </c>
      <c r="U83" s="27" t="str">
        <f>IF(Matrix!U83="Y", U$1, IF(Matrix!U83="O", "Optional: "&amp;""&amp;U$1, ""))</f>
        <v/>
      </c>
      <c r="V83" s="27" t="str">
        <f>IF(Matrix!V83="Y", V$1, IF(Matrix!V83="O", "Optional: "&amp;""&amp;V$1, ""))</f>
        <v/>
      </c>
      <c r="W83" s="27" t="str">
        <f>IF(Matrix!W83="Y", W$1, IF(Matrix!W83="O", "Optional: "&amp;""&amp;W$1, ""))</f>
        <v/>
      </c>
      <c r="X83" s="27" t="str">
        <f>IF(Matrix!X83="Y", X$1, IF(Matrix!X83="O", "Optional: "&amp;""&amp;X$1, ""))</f>
        <v/>
      </c>
      <c r="Y83" s="27" t="str">
        <f>IF(Matrix!Y83="Y", Y$1, IF(Matrix!Y83="O", "Optional: "&amp;""&amp;Y$1, ""))</f>
        <v/>
      </c>
      <c r="AA83" s="27" t="str">
        <f>IF(Matrix!AA83="Y", AA$1, IF(Matrix!AA83="O", "Optional: "&amp;""&amp;AA$1, ""))</f>
        <v/>
      </c>
      <c r="AB83" s="27" t="str">
        <f>IF(Matrix!AB83="Y", AB$1, IF(Matrix!AB83="O", "Optional: "&amp;""&amp;AB$1, ""))</f>
        <v/>
      </c>
      <c r="AC83" s="27" t="str">
        <f>IF(Matrix!AC83="Y", AC$1, IF(Matrix!AC83="O", "Optional: "&amp;""&amp;AC$1, ""))</f>
        <v/>
      </c>
      <c r="AD83" s="27" t="str">
        <f>IF(Matrix!AD83="Y", AD$1, IF(Matrix!AD83="O", "Optional: "&amp;""&amp;AD$1, ""))</f>
        <v/>
      </c>
      <c r="AE83" s="27" t="str">
        <f>IF(Matrix!AE83="Y", AE$1, IF(Matrix!AE83="O", "Optional: "&amp;""&amp;AE$1, ""))</f>
        <v/>
      </c>
      <c r="AF83" s="27" t="str">
        <f>IF(Matrix!AF83="Y", AF$1, IF(Matrix!AF83="O", "Optional: "&amp;""&amp;AF$1, ""))</f>
        <v/>
      </c>
      <c r="AG83" s="27" t="str">
        <f>IF(Matrix!AG83="Y", AG$1, IF(Matrix!AG83="O", "Optional: "&amp;""&amp;AG$1, ""))</f>
        <v/>
      </c>
      <c r="AH83" s="27" t="str">
        <f>IF(Matrix!AH83="Y", AH$1, IF(Matrix!AH83="O", "Optional: "&amp;""&amp;AH$1, ""))</f>
        <v/>
      </c>
      <c r="AI83" s="27" t="str">
        <f>IF(Matrix!AI83="Y", AI$1, IF(Matrix!AI83="O", "Optional: "&amp;""&amp;AI$1, ""))</f>
        <v/>
      </c>
      <c r="AJ83" s="27" t="str">
        <f>IF(Matrix!AJ83="Y", AJ$1, IF(Matrix!AJ83="O", "Optional: "&amp;""&amp;AJ$1, ""))</f>
        <v/>
      </c>
      <c r="AK83" s="27" t="str">
        <f>IF(Matrix!AK83="Y", AK$1, IF(Matrix!AK83="O", "Optional: "&amp;""&amp;AK$1, ""))</f>
        <v/>
      </c>
      <c r="AL83" s="27" t="str">
        <f>IF(Matrix!AL83="Y", AL$1, IF(Matrix!AL83="O", "Optional: "&amp;""&amp;AL$1, ""))</f>
        <v/>
      </c>
      <c r="AM83" s="27" t="str">
        <f>IF(Matrix!AM83="Y", AM$1, IF(Matrix!AM83="O", "Optional: "&amp;""&amp;AM$1, ""))</f>
        <v/>
      </c>
      <c r="AN83" s="27" t="str">
        <f>IF(Matrix!AN83="Y", AN$1, IF(Matrix!AN83="O", "Optional: "&amp;""&amp;AN$1, ""))</f>
        <v/>
      </c>
      <c r="AO83" s="27" t="str">
        <f>IF(Matrix!AO83="Y", AO$1, IF(Matrix!AO83="O", "Optional: "&amp;""&amp;AO$1, ""))</f>
        <v/>
      </c>
      <c r="AP83" s="27" t="str">
        <f>IF(Matrix!AP83="Y", AP$1, IF(Matrix!AP83="O", "Optional: "&amp;""&amp;AP$1, ""))</f>
        <v/>
      </c>
      <c r="AR83" s="27" t="str">
        <f>IF(Matrix!AR83="Y", AR$1, IF(Matrix!AR83="O", "Optional: "&amp;""&amp;AR$1, ""))</f>
        <v/>
      </c>
      <c r="AS83" s="27" t="str">
        <f>IF(Matrix!AS83="Y", AS$1, IF(Matrix!AS83="O", "Optional: "&amp;""&amp;AS$1, ""))</f>
        <v/>
      </c>
      <c r="AT83" s="27" t="str">
        <f>IF(Matrix!AT83="Y", AT$1, IF(Matrix!AT83="C", AT$1&amp;""&amp;": Required for all groups who use a Board of Directors", ""))</f>
        <v>Board of Directors: Required for all groups who use a Board of Directors</v>
      </c>
      <c r="AU83" s="27" t="str">
        <f>IF(Matrix!AU83="Y", AU$1, IF(Matrix!AU83="O", "Optional: "&amp;""&amp;AU$1, ""))</f>
        <v/>
      </c>
      <c r="AW83" s="27" t="str">
        <f>IF(Matrix!AW83="Y", AW$1, IF(Matrix!AW83="O", "Optional: "&amp;""&amp;AW$1, ""))</f>
        <v/>
      </c>
      <c r="AX83" s="27" t="str">
        <f>IF(Matrix!AX83="Y", AX$1, IF(Matrix!AX83="O", "Optional: "&amp;""&amp;AX$1, ""))</f>
        <v/>
      </c>
      <c r="AY83" s="27" t="str">
        <f>IF(Matrix!AY83="Y", AY$1, IF(Matrix!AY83="E", "Group: "&amp;""&amp;AY$1, ""))</f>
        <v>EFT with Voided Check / Bank Letter</v>
      </c>
      <c r="AZ83" s="27" t="str">
        <f>IF(Matrix!AZ83="Y", AZ$1, IF(Matrix!AZ83="O", "Optional: "&amp;""&amp;AZ$1, ""))</f>
        <v/>
      </c>
      <c r="BA83" s="27" t="str">
        <f>IF(Matrix!BA83="Y", BA$1, IF(Matrix!BA83="O", "Optional: "&amp;""&amp;BA$1, ""))</f>
        <v/>
      </c>
      <c r="BB83" s="27" t="str">
        <f>IF(Matrix!BB83="Y", BB$1, IF(Matrix!BB83="O", "Optional: "&amp;""&amp;BB$1, ""))</f>
        <v/>
      </c>
      <c r="BC83" s="27" t="str">
        <f>IF(Matrix!BC83="Y", BC$1, IF(Matrix!BC83="O", "Optional: "&amp;""&amp;BC$1, IF(Matrix!BC83="R", "Groups Only: "&amp;""&amp;BC$1, "")))</f>
        <v>IRS Letter</v>
      </c>
      <c r="BD83" s="27" t="str">
        <f>IF(Matrix!BD83="Y", BD$1, IF(Matrix!BD83="O", "Optional: "&amp;""&amp;BD$1, ""))</f>
        <v/>
      </c>
      <c r="BE83" s="27" t="str">
        <f>IF(Matrix!BE83="Y", BE$1, IF(Matrix!BE83="O", "Optional: "&amp;""&amp;BE$1, IF(Matrix!BE83="C", Matrix!BZ83, "")))</f>
        <v/>
      </c>
      <c r="BF83" s="27" t="str">
        <f>IF(Matrix!BF83="Y", BF$1, IF(Matrix!BF83="O", "Optional: "&amp;""&amp;BF$1, ""))</f>
        <v/>
      </c>
      <c r="BG83" s="27" t="str">
        <f>IF(Matrix!BG83="Y", BG$1, IF(Matrix!BG83="O", "Optional: "&amp;""&amp;BG$1, ""))</f>
        <v/>
      </c>
      <c r="BH83" s="27" t="str">
        <f>IF(Matrix!BH83="Y", BH$1, IF(Matrix!BH83="O", "Optional: "&amp;""&amp;BH$1, ""))</f>
        <v/>
      </c>
      <c r="BI83" s="27" t="str">
        <f>IF(Matrix!BI83="Y", BI$1, IF(Matrix!BI83="O", "Optional: "&amp;""&amp;BI$1, IF(Matrix!BI83="E", "Individual: Must submit either ["&amp;""&amp;BI$1&amp;""&amp;"] or ["&amp;""&amp;AY$1&amp;"]"&amp;CHAR(10)&amp;"&gt;Individual within a Group: Must submit "&amp;""&amp;BI$1&amp;""&amp;CHAR(10)&amp;"&gt;Group: Optional: "&amp;BI$1, "")))</f>
        <v>Section IV Group Affiliation Form</v>
      </c>
      <c r="BJ83" s="27" t="str">
        <f>IF(Matrix!BJ83="Y", BJ$1, IF(Matrix!BJ83="O", "Optional: "&amp;""&amp;BJ$1, ""))</f>
        <v>Optional: Secretary of State DBA Document for Groups</v>
      </c>
      <c r="BK83" s="27" t="str">
        <f>IF(Matrix!BK83="Y", BK$1, IF(Matrix!BK83="O", "Optional: "&amp;""&amp;BK$1, ""))</f>
        <v/>
      </c>
      <c r="BL83" s="27" t="str">
        <f>IF(Matrix!BL83="Y", BL$1, IF(Matrix!BL83="O", "Optional: "&amp;""&amp;BL$1, ""))</f>
        <v/>
      </c>
      <c r="BM83" s="27" t="str">
        <f>IF(Matrix!BM83="Y", BM$1, IF(Matrix!BM83="O", "Optional: "&amp;""&amp;BM$1, ""))</f>
        <v>W9</v>
      </c>
      <c r="BN83" s="27" t="str">
        <f>Matrix!BN83</f>
        <v>Y</v>
      </c>
      <c r="BO83" s="29" t="str">
        <f>CONCATENATE(IF(OR(D83="E3",D83="FC"), "THIS IS NOT A STANDALONE SPECIALTY.  YOU MUST ENROLL IN AT LEAST ONE OTHER SPECIALTY IN ADDITION TO THIS."&amp;""&amp;CHAR(10)&amp;""&amp;CHAR(10),""),"You can choose to enroll using one of the following types: "&amp;""&amp;CHAR(10),IF(G83="A", "&gt;Atypical"&amp;""&amp;CHAR(10), ""),IF(H83="I", "&gt;Individual"&amp;""&amp;CHAR(10), ""),IF(I83="N", "&gt;Individual within a Group"&amp;""&amp;CHAR(10), ""),IF(J83="G", "&gt;Group"&amp;""&amp;CHAR(10), ""),CHAR(10),IF(BN83="Y", "You must be a Medicare Provider to apply with this type and specialty"&amp;""&amp;CHAR(10), ""),IF(BN83="Y", CHAR(10), ""),"You must submit the following documents: "&amp;""&amp;CHAR(10),IF(K83&lt;&gt;"", "&gt;"&amp;""&amp;K83&amp;""&amp;CHAR(10), ""), IF(L83&lt;&gt;"", "&gt;"&amp;""&amp;L83&amp;""&amp;CHAR(10), ""),IF(W83&lt;&gt;"", "&gt;"&amp;""&amp;W83&amp;""&amp;CHAR(10), ""),IF(N83&lt;&gt;"", "&gt;"&amp;""&amp;N83&amp;""&amp;CHAR(10), ""),IF(O83&lt;&gt;"", "&gt;"&amp;""&amp;O83&amp;""&amp;CHAR(10), ""),IF(M83&lt;&gt;"", "&gt;"&amp;""&amp;M83&amp;""&amp;CHAR(10), ""),IF(AI83&lt;&gt;"", "&gt;"&amp;""&amp;AI83&amp;""&amp;CHAR(10), ""),IF(P83&lt;&gt;"", "&gt;"&amp;""&amp;P83&amp;""&amp;CHAR(10), ""),IF(Q83&lt;&gt;"", "&gt;"&amp;""&amp;Q83&amp;""&amp;CHAR(10), ""),IF(R83&lt;&gt;"", "&gt;"&amp;""&amp;R83&amp;""&amp;CHAR(10), Search!C88),IF(S83&lt;&gt;"", "&gt;"&amp;""&amp;S83&amp;""&amp;CHAR(10), ""),IF(T83&lt;&gt;"", "&gt;"&amp;""&amp;T83&amp;""&amp;CHAR(10), ""),IF(U83&lt;&gt;"", "&gt;"&amp;""&amp;U83&amp;""&amp;CHAR(10), ""),IF(V83&lt;&gt;"", "&gt;"&amp;""&amp;V83&amp;""&amp;CHAR(10), ""),IF(X83&lt;&gt;"", "&gt;"&amp;""&amp;X83&amp;""&amp;CHAR(10), ""),IF(Y83&lt;&gt;"", "&gt;"&amp;""&amp;Y83&amp;""&amp;CHAR(10), ""),IF(AA83&lt;&gt;"", "&gt;"&amp;""&amp;AA83&amp;""&amp;CHAR(10), ""),IF(AB83&lt;&gt;"", "&gt;"&amp;""&amp;AB83&amp;""&amp;CHAR(10), ""),IF(AC83&lt;&gt;"", "&gt;"&amp;""&amp;AC83&amp;""&amp;CHAR(10), ""),IF(AD83&lt;&gt;"", "&gt;"&amp;""&amp;AD83&amp;""&amp;CHAR(10), ""),IF(AE83&lt;&gt;"", "&gt;"&amp;""&amp;AE83&amp;""&amp;CHAR(10), ""),IF(AF83&lt;&gt;"", "&gt;"&amp;""&amp;AF83&amp;""&amp;CHAR(10), ""),IF(AG83&lt;&gt;"", "&gt;"&amp;""&amp;AG83&amp;""&amp;CHAR(10), ""),IF(AH83&lt;&gt;"", "&gt;"&amp;""&amp;AH83&amp;""&amp;CHAR(10), ""),IF(AJ83&lt;&gt;"", "&gt;"&amp;""&amp;AJ83&amp;""&amp;CHAR(10), ""),IF(AK83&lt;&gt;"", "&gt;"&amp;""&amp;AK83&amp;""&amp;CHAR(10), ""),IF(AL83&lt;&gt;"", "&gt;"&amp;""&amp;AL83&amp;""&amp;CHAR(10), ""),IF(AM83&lt;&gt;"", "&gt;"&amp;""&amp;AM83&amp;""&amp;CHAR(10), ""),IF(AN83&lt;&gt;"", "&gt;"&amp;""&amp;AN83&amp;""&amp;CHAR(10), ""),IF(AP83&lt;&gt;"", "&gt;"&amp;""&amp;AP83&amp;""&amp;CHAR(10), ""),IF(AR83&lt;&gt;"", "&gt;"&amp;""&amp;AR83&amp;""&amp;CHAR(10), ""),IF(AS83&lt;&gt;"", "&gt;"&amp;""&amp;AS83&amp;""&amp;CHAR(10), ""),IF(AT83&lt;&gt;"", "&gt;"&amp;""&amp;AT83&amp;""&amp;CHAR(10), ""),IF(AV83&lt;&gt;"", "&gt;"&amp;""&amp;AV83&amp;""&amp;CHAR(10), ""),IF(AW83&lt;&gt;"", "&gt;"&amp;""&amp;AW83&amp;""&amp;CHAR(10), ""),IF(AX83&lt;&gt;"", "&gt;"&amp;""&amp;AX83&amp;""&amp;CHAR(10), ""),IF(AU83&lt;&gt;"", "&gt;"&amp;""&amp;AU83&amp;""&amp;CHAR(10), ""),IF(AZ83&lt;&gt;"", "&gt;"&amp;""&amp;AZ83&amp;""&amp;CHAR(10), ""),IF(BA83&lt;&gt;"", "&gt;"&amp;""&amp;BA83&amp;""&amp;CHAR(10), ""),IF(BB83&lt;&gt;"", "&gt;"&amp;""&amp;BB83&amp;""&amp;CHAR(10), ""),IF(BC83&lt;&gt;"", "&gt;"&amp;""&amp;BC83&amp;""&amp;CHAR(10), ""),IF(BD83&lt;&gt;"", "&gt;"&amp;""&amp;BD83&amp;""&amp;CHAR(10), ""),IF(BG83&lt;&gt;"", "&gt;"&amp;""&amp;BG83&amp;""&amp;CHAR(10), ""),IF(BE83&lt;&gt;"", "&gt;"&amp;""&amp;BE83&amp;""&amp;CHAR(10), ""),IF(BF83&lt;&gt;"", "&gt;"&amp;""&amp;BF83&amp;""&amp;CHAR(10), ""),IF(BH83&lt;&gt;"", "&gt;"&amp;""&amp;BH83&amp;""&amp;CHAR(10), ""),IF(BI83&lt;&gt;"", "&gt;"&amp;""&amp;BI83&amp;""&amp;CHAR(10), ""),IF(BJ83&lt;&gt;"", "&gt;"&amp;""&amp;BJ83&amp;""&amp;CHAR(10), ""),IF(BK83&lt;&gt;"", "&gt;"&amp;""&amp;BK83&amp;""&amp;CHAR(10), ""),IF(BL83&lt;&gt;"", "&gt;"&amp;""&amp;BL83&amp;""&amp;CHAR(10), ""),IF(AY83&lt;&gt;"", "&gt;"&amp;""&amp;AY83&amp;""&amp;CHAR(10), ""),IF(BM83&lt;&gt;"", "&gt;"&amp;""&amp;BM83,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4" spans="1:67" ht="22.35" customHeight="1" x14ac:dyDescent="0.25">
      <c r="A84" s="27" t="str">
        <f>Matrix!A84</f>
        <v>02E1</v>
      </c>
      <c r="B84" s="27" t="str">
        <f>Matrix!B84</f>
        <v>02</v>
      </c>
      <c r="C84" s="27" t="str">
        <f>Matrix!C84</f>
        <v>Physician, MD (Group)</v>
      </c>
      <c r="D84" s="27" t="str">
        <f>Matrix!D84</f>
        <v>E1</v>
      </c>
      <c r="E84" s="27" t="str">
        <f>Matrix!E84</f>
        <v>Emergency Medicine</v>
      </c>
      <c r="F84" s="27" t="str">
        <f>Matrix!F84</f>
        <v>BF</v>
      </c>
      <c r="G84" s="27" t="str">
        <f>Matrix!G84</f>
        <v>X</v>
      </c>
      <c r="H84" s="27" t="str">
        <f>Matrix!H84</f>
        <v>X</v>
      </c>
      <c r="I84" s="27" t="str">
        <f>Matrix!I84</f>
        <v>X</v>
      </c>
      <c r="J84" s="27" t="str">
        <f>Matrix!J84</f>
        <v>G</v>
      </c>
      <c r="K84" s="27" t="str">
        <f>IF(Matrix!K84="Y", K$1, IF(Matrix!K84="O", "Optional: "&amp;""&amp;K$1, IF(Matrix!K84="C", Table1[[#This Row],[Clarifying Text for Attachment and Checklist
]], "")))</f>
        <v/>
      </c>
      <c r="L84" s="27" t="str">
        <f>IF(Matrix!L84="Y", L$1, IF(Matrix!L84="O", "Optional: "&amp;""&amp;L$1, ""))</f>
        <v/>
      </c>
      <c r="M84" s="27" t="str">
        <f>IF(Matrix!M84="Y", M$1, IF(Matrix!M84="O", "Optional: "&amp;""&amp;M$1, ""))</f>
        <v/>
      </c>
      <c r="N84" s="27" t="str">
        <f>IF(Matrix!N84="Y", N$1, IF(Matrix!N84="O", "Optional: "&amp;""&amp;N$1, ""))</f>
        <v/>
      </c>
      <c r="O84" s="27" t="str">
        <f>IF(Matrix!O84="Y", O$1, IF(Matrix!O84="O", "Optional: "&amp;""&amp;O$1, ""))</f>
        <v/>
      </c>
      <c r="P84" s="27" t="str">
        <f>IF(Matrix!P84="Y", P$1, IF(Matrix!P84="O", "Optional: "&amp;""&amp;P$1, ""))</f>
        <v/>
      </c>
      <c r="Q84" s="27" t="str">
        <f>IF(Matrix!Q84="Y", Q$1, IF(Matrix!Q84="O", "Optional: "&amp;""&amp;Q$1, ""))</f>
        <v/>
      </c>
      <c r="R84" s="27" t="str">
        <f>IF(Matrix!R84="Y", R$1, IF(Matrix!R84="O", "Optional: "&amp;""&amp;R$1, ""))</f>
        <v/>
      </c>
      <c r="S84" s="27" t="str">
        <f>IF(Matrix!S84="Y", S$1, IF(Matrix!S84="O", "Optional: "&amp;""&amp;S$1, ""))</f>
        <v/>
      </c>
      <c r="T84" s="27" t="str">
        <f>IF(Matrix!T84="Y", T$1, IF(Matrix!T84="O", "Optional: "&amp;""&amp;T$1, ""))</f>
        <v/>
      </c>
      <c r="U84" s="27" t="str">
        <f>IF(Matrix!U84="Y", U$1, IF(Matrix!U84="O", "Optional: "&amp;""&amp;U$1, ""))</f>
        <v/>
      </c>
      <c r="V84" s="27" t="str">
        <f>IF(Matrix!V84="Y", V$1, IF(Matrix!V84="O", "Optional: "&amp;""&amp;V$1, ""))</f>
        <v/>
      </c>
      <c r="W84" s="27" t="str">
        <f>IF(Matrix!W84="Y", W$1, IF(Matrix!W84="O", "Optional: "&amp;""&amp;W$1, ""))</f>
        <v/>
      </c>
      <c r="X84" s="27" t="str">
        <f>IF(Matrix!X84="Y", X$1, IF(Matrix!X84="O", "Optional: "&amp;""&amp;X$1, ""))</f>
        <v/>
      </c>
      <c r="Y84" s="27" t="str">
        <f>IF(Matrix!Y84="Y", Y$1, IF(Matrix!Y84="O", "Optional: "&amp;""&amp;Y$1, ""))</f>
        <v/>
      </c>
      <c r="AA84" s="27" t="str">
        <f>IF(Matrix!AA84="Y", AA$1, IF(Matrix!AA84="O", "Optional: "&amp;""&amp;AA$1, ""))</f>
        <v/>
      </c>
      <c r="AB84" s="27" t="str">
        <f>IF(Matrix!AB84="Y", AB$1, IF(Matrix!AB84="O", "Optional: "&amp;""&amp;AB$1, ""))</f>
        <v/>
      </c>
      <c r="AC84" s="27" t="str">
        <f>IF(Matrix!AC84="Y", AC$1, IF(Matrix!AC84="O", "Optional: "&amp;""&amp;AC$1, ""))</f>
        <v/>
      </c>
      <c r="AD84" s="27" t="str">
        <f>IF(Matrix!AD84="Y", AD$1, IF(Matrix!AD84="O", "Optional: "&amp;""&amp;AD$1, ""))</f>
        <v/>
      </c>
      <c r="AE84" s="27" t="str">
        <f>IF(Matrix!AE84="Y", AE$1, IF(Matrix!AE84="O", "Optional: "&amp;""&amp;AE$1, ""))</f>
        <v/>
      </c>
      <c r="AF84" s="27" t="str">
        <f>IF(Matrix!AF84="Y", AF$1, IF(Matrix!AF84="O", "Optional: "&amp;""&amp;AF$1, ""))</f>
        <v/>
      </c>
      <c r="AG84" s="27" t="str">
        <f>IF(Matrix!AG84="Y", AG$1, IF(Matrix!AG84="O", "Optional: "&amp;""&amp;AG$1, ""))</f>
        <v/>
      </c>
      <c r="AH84" s="27" t="str">
        <f>IF(Matrix!AH84="Y", AH$1, IF(Matrix!AH84="O", "Optional: "&amp;""&amp;AH$1, ""))</f>
        <v/>
      </c>
      <c r="AI84" s="27" t="str">
        <f>IF(Matrix!AI84="Y", AI$1, IF(Matrix!AI84="O", "Optional: "&amp;""&amp;AI$1, ""))</f>
        <v/>
      </c>
      <c r="AJ84" s="27" t="str">
        <f>IF(Matrix!AJ84="Y", AJ$1, IF(Matrix!AJ84="O", "Optional: "&amp;""&amp;AJ$1, ""))</f>
        <v/>
      </c>
      <c r="AK84" s="27" t="str">
        <f>IF(Matrix!AK84="Y", AK$1, IF(Matrix!AK84="O", "Optional: "&amp;""&amp;AK$1, ""))</f>
        <v/>
      </c>
      <c r="AL84" s="27" t="str">
        <f>IF(Matrix!AL84="Y", AL$1, IF(Matrix!AL84="O", "Optional: "&amp;""&amp;AL$1, ""))</f>
        <v/>
      </c>
      <c r="AM84" s="27" t="str">
        <f>IF(Matrix!AM84="Y", AM$1, IF(Matrix!AM84="O", "Optional: "&amp;""&amp;AM$1, ""))</f>
        <v/>
      </c>
      <c r="AN84" s="27" t="str">
        <f>IF(Matrix!AN84="Y", AN$1, IF(Matrix!AN84="O", "Optional: "&amp;""&amp;AN$1, ""))</f>
        <v/>
      </c>
      <c r="AO84" s="27" t="str">
        <f>IF(Matrix!AO84="Y", AO$1, IF(Matrix!AO84="O", "Optional: "&amp;""&amp;AO$1, ""))</f>
        <v/>
      </c>
      <c r="AP84" s="27" t="str">
        <f>IF(Matrix!AP84="Y", AP$1, IF(Matrix!AP84="O", "Optional: "&amp;""&amp;AP$1, ""))</f>
        <v/>
      </c>
      <c r="AR84" s="27" t="str">
        <f>IF(Matrix!AR84="Y", AR$1, IF(Matrix!AR84="O", "Optional: "&amp;""&amp;AR$1, ""))</f>
        <v/>
      </c>
      <c r="AS84" s="27" t="str">
        <f>IF(Matrix!AS84="Y", AS$1, IF(Matrix!AS84="O", "Optional: "&amp;""&amp;AS$1, ""))</f>
        <v/>
      </c>
      <c r="AT84" s="27" t="str">
        <f>IF(Matrix!AT84="Y", AT$1, IF(Matrix!AT84="C", AT$1&amp;""&amp;": Required for all groups who use a Board of Directors", ""))</f>
        <v>Board of Directors: Required for all groups who use a Board of Directors</v>
      </c>
      <c r="AU84" s="27" t="str">
        <f>IF(Matrix!AU84="Y", AU$1, IF(Matrix!AU84="O", "Optional: "&amp;""&amp;AU$1, ""))</f>
        <v/>
      </c>
      <c r="AW84" s="27" t="str">
        <f>IF(Matrix!AW84="Y", AW$1, IF(Matrix!AW84="O", "Optional: "&amp;""&amp;AW$1, ""))</f>
        <v/>
      </c>
      <c r="AX84" s="27" t="str">
        <f>IF(Matrix!AX84="Y", AX$1, IF(Matrix!AX84="O", "Optional: "&amp;""&amp;AX$1, ""))</f>
        <v/>
      </c>
      <c r="AY84" s="27" t="str">
        <f>IF(Matrix!AY84="Y", AY$1, IF(Matrix!AY84="E", "Group: "&amp;""&amp;AY$1, ""))</f>
        <v>EFT with Voided Check / Bank Letter</v>
      </c>
      <c r="AZ84" s="27" t="str">
        <f>IF(Matrix!AZ84="Y", AZ$1, IF(Matrix!AZ84="O", "Optional: "&amp;""&amp;AZ$1, ""))</f>
        <v/>
      </c>
      <c r="BA84" s="27" t="str">
        <f>IF(Matrix!BA84="Y", BA$1, IF(Matrix!BA84="O", "Optional: "&amp;""&amp;BA$1, ""))</f>
        <v/>
      </c>
      <c r="BB84" s="27" t="str">
        <f>IF(Matrix!BB84="Y", BB$1, IF(Matrix!BB84="O", "Optional: "&amp;""&amp;BB$1, ""))</f>
        <v/>
      </c>
      <c r="BC84" s="27" t="str">
        <f>IF(Matrix!BC84="Y", BC$1, IF(Matrix!BC84="O", "Optional: "&amp;""&amp;BC$1, IF(Matrix!BC84="R", "Groups Only: "&amp;""&amp;BC$1, "")))</f>
        <v>IRS Letter</v>
      </c>
      <c r="BD84" s="27" t="str">
        <f>IF(Matrix!BD84="Y", BD$1, IF(Matrix!BD84="O", "Optional: "&amp;""&amp;BD$1, ""))</f>
        <v/>
      </c>
      <c r="BE84" s="27" t="str">
        <f>IF(Matrix!BE84="Y", BE$1, IF(Matrix!BE84="O", "Optional: "&amp;""&amp;BE$1, IF(Matrix!BE84="C", Matrix!BZ84, "")))</f>
        <v/>
      </c>
      <c r="BF84" s="27" t="str">
        <f>IF(Matrix!BF84="Y", BF$1, IF(Matrix!BF84="O", "Optional: "&amp;""&amp;BF$1, ""))</f>
        <v/>
      </c>
      <c r="BG84" s="27" t="str">
        <f>IF(Matrix!BG84="Y", BG$1, IF(Matrix!BG84="O", "Optional: "&amp;""&amp;BG$1, ""))</f>
        <v/>
      </c>
      <c r="BH84" s="27" t="str">
        <f>IF(Matrix!BH84="Y", BH$1, IF(Matrix!BH84="O", "Optional: "&amp;""&amp;BH$1, ""))</f>
        <v/>
      </c>
      <c r="BI84" s="27" t="str">
        <f>IF(Matrix!BI84="Y", BI$1, IF(Matrix!BI84="O", "Optional: "&amp;""&amp;BI$1, IF(Matrix!BI84="E", "Individual: Must submit either ["&amp;""&amp;BI$1&amp;""&amp;"] or ["&amp;""&amp;AY$1&amp;"]"&amp;CHAR(10)&amp;"&gt;Individual within a Group: Must submit "&amp;""&amp;BI$1&amp;""&amp;CHAR(10)&amp;"&gt;Group: Optional: "&amp;BI$1, "")))</f>
        <v>Section IV Group Affiliation Form</v>
      </c>
      <c r="BJ84" s="27" t="str">
        <f>IF(Matrix!BJ84="Y", BJ$1, IF(Matrix!BJ84="O", "Optional: "&amp;""&amp;BJ$1, ""))</f>
        <v>Optional: Secretary of State DBA Document for Groups</v>
      </c>
      <c r="BK84" s="27" t="str">
        <f>IF(Matrix!BK84="Y", BK$1, IF(Matrix!BK84="O", "Optional: "&amp;""&amp;BK$1, ""))</f>
        <v/>
      </c>
      <c r="BL84" s="27" t="str">
        <f>IF(Matrix!BL84="Y", BL$1, IF(Matrix!BL84="O", "Optional: "&amp;""&amp;BL$1, ""))</f>
        <v/>
      </c>
      <c r="BM84" s="27" t="str">
        <f>IF(Matrix!BM84="Y", BM$1, IF(Matrix!BM84="O", "Optional: "&amp;""&amp;BM$1, ""))</f>
        <v>W9</v>
      </c>
      <c r="BN84" s="27" t="str">
        <f>Matrix!BN84</f>
        <v>Y</v>
      </c>
      <c r="BO84" s="29" t="str">
        <f>CONCATENATE(IF(OR(D84="E3",D84="FC"), "THIS IS NOT A STANDALONE SPECIALTY.  YOU MUST ENROLL IN AT LEAST ONE OTHER SPECIALTY IN ADDITION TO THIS."&amp;""&amp;CHAR(10)&amp;""&amp;CHAR(10),""),"You can choose to enroll using one of the following types: "&amp;""&amp;CHAR(10),IF(G84="A", "&gt;Atypical"&amp;""&amp;CHAR(10), ""),IF(H84="I", "&gt;Individual"&amp;""&amp;CHAR(10), ""),IF(I84="N", "&gt;Individual within a Group"&amp;""&amp;CHAR(10), ""),IF(J84="G", "&gt;Group"&amp;""&amp;CHAR(10), ""),CHAR(10),IF(BN84="Y", "You must be a Medicare Provider to apply with this type and specialty"&amp;""&amp;CHAR(10), ""),IF(BN84="Y", CHAR(10), ""),"You must submit the following documents: "&amp;""&amp;CHAR(10),IF(K84&lt;&gt;"", "&gt;"&amp;""&amp;K84&amp;""&amp;CHAR(10), ""), IF(L84&lt;&gt;"", "&gt;"&amp;""&amp;L84&amp;""&amp;CHAR(10), ""),IF(W84&lt;&gt;"", "&gt;"&amp;""&amp;W84&amp;""&amp;CHAR(10), ""),IF(N84&lt;&gt;"", "&gt;"&amp;""&amp;N84&amp;""&amp;CHAR(10), ""),IF(O84&lt;&gt;"", "&gt;"&amp;""&amp;O84&amp;""&amp;CHAR(10), ""),IF(M84&lt;&gt;"", "&gt;"&amp;""&amp;M84&amp;""&amp;CHAR(10), ""),IF(AI84&lt;&gt;"", "&gt;"&amp;""&amp;AI84&amp;""&amp;CHAR(10), ""),IF(P84&lt;&gt;"", "&gt;"&amp;""&amp;P84&amp;""&amp;CHAR(10), ""),IF(Q84&lt;&gt;"", "&gt;"&amp;""&amp;Q84&amp;""&amp;CHAR(10), ""),IF(R84&lt;&gt;"", "&gt;"&amp;""&amp;R84&amp;""&amp;CHAR(10), Search!C89),IF(S84&lt;&gt;"", "&gt;"&amp;""&amp;S84&amp;""&amp;CHAR(10), ""),IF(T84&lt;&gt;"", "&gt;"&amp;""&amp;T84&amp;""&amp;CHAR(10), ""),IF(U84&lt;&gt;"", "&gt;"&amp;""&amp;U84&amp;""&amp;CHAR(10), ""),IF(V84&lt;&gt;"", "&gt;"&amp;""&amp;V84&amp;""&amp;CHAR(10), ""),IF(X84&lt;&gt;"", "&gt;"&amp;""&amp;X84&amp;""&amp;CHAR(10), ""),IF(Y84&lt;&gt;"", "&gt;"&amp;""&amp;Y84&amp;""&amp;CHAR(10), ""),IF(AA84&lt;&gt;"", "&gt;"&amp;""&amp;AA84&amp;""&amp;CHAR(10), ""),IF(AB84&lt;&gt;"", "&gt;"&amp;""&amp;AB84&amp;""&amp;CHAR(10), ""),IF(AC84&lt;&gt;"", "&gt;"&amp;""&amp;AC84&amp;""&amp;CHAR(10), ""),IF(AD84&lt;&gt;"", "&gt;"&amp;""&amp;AD84&amp;""&amp;CHAR(10), ""),IF(AE84&lt;&gt;"", "&gt;"&amp;""&amp;AE84&amp;""&amp;CHAR(10), ""),IF(AF84&lt;&gt;"", "&gt;"&amp;""&amp;AF84&amp;""&amp;CHAR(10), ""),IF(AG84&lt;&gt;"", "&gt;"&amp;""&amp;AG84&amp;""&amp;CHAR(10), ""),IF(AH84&lt;&gt;"", "&gt;"&amp;""&amp;AH84&amp;""&amp;CHAR(10), ""),IF(AJ84&lt;&gt;"", "&gt;"&amp;""&amp;AJ84&amp;""&amp;CHAR(10), ""),IF(AK84&lt;&gt;"", "&gt;"&amp;""&amp;AK84&amp;""&amp;CHAR(10), ""),IF(AL84&lt;&gt;"", "&gt;"&amp;""&amp;AL84&amp;""&amp;CHAR(10), ""),IF(AM84&lt;&gt;"", "&gt;"&amp;""&amp;AM84&amp;""&amp;CHAR(10), ""),IF(AN84&lt;&gt;"", "&gt;"&amp;""&amp;AN84&amp;""&amp;CHAR(10), ""),IF(AP84&lt;&gt;"", "&gt;"&amp;""&amp;AP84&amp;""&amp;CHAR(10), ""),IF(AR84&lt;&gt;"", "&gt;"&amp;""&amp;AR84&amp;""&amp;CHAR(10), ""),IF(AS84&lt;&gt;"", "&gt;"&amp;""&amp;AS84&amp;""&amp;CHAR(10), ""),IF(AT84&lt;&gt;"", "&gt;"&amp;""&amp;AT84&amp;""&amp;CHAR(10), ""),IF(AV84&lt;&gt;"", "&gt;"&amp;""&amp;AV84&amp;""&amp;CHAR(10), ""),IF(AW84&lt;&gt;"", "&gt;"&amp;""&amp;AW84&amp;""&amp;CHAR(10), ""),IF(AX84&lt;&gt;"", "&gt;"&amp;""&amp;AX84&amp;""&amp;CHAR(10), ""),IF(AU84&lt;&gt;"", "&gt;"&amp;""&amp;AU84&amp;""&amp;CHAR(10), ""),IF(AZ84&lt;&gt;"", "&gt;"&amp;""&amp;AZ84&amp;""&amp;CHAR(10), ""),IF(BA84&lt;&gt;"", "&gt;"&amp;""&amp;BA84&amp;""&amp;CHAR(10), ""),IF(BB84&lt;&gt;"", "&gt;"&amp;""&amp;BB84&amp;""&amp;CHAR(10), ""),IF(BC84&lt;&gt;"", "&gt;"&amp;""&amp;BC84&amp;""&amp;CHAR(10), ""),IF(BD84&lt;&gt;"", "&gt;"&amp;""&amp;BD84&amp;""&amp;CHAR(10), ""),IF(BG84&lt;&gt;"", "&gt;"&amp;""&amp;BG84&amp;""&amp;CHAR(10), ""),IF(BE84&lt;&gt;"", "&gt;"&amp;""&amp;BE84&amp;""&amp;CHAR(10), ""),IF(BF84&lt;&gt;"", "&gt;"&amp;""&amp;BF84&amp;""&amp;CHAR(10), ""),IF(BH84&lt;&gt;"", "&gt;"&amp;""&amp;BH84&amp;""&amp;CHAR(10), ""),IF(BI84&lt;&gt;"", "&gt;"&amp;""&amp;BI84&amp;""&amp;CHAR(10), ""),IF(BJ84&lt;&gt;"", "&gt;"&amp;""&amp;BJ84&amp;""&amp;CHAR(10), ""),IF(BK84&lt;&gt;"", "&gt;"&amp;""&amp;BK84&amp;""&amp;CHAR(10), ""),IF(BL84&lt;&gt;"", "&gt;"&amp;""&amp;BL84&amp;""&amp;CHAR(10), ""),IF(AY84&lt;&gt;"", "&gt;"&amp;""&amp;AY84&amp;""&amp;CHAR(10), ""),IF(BM84&lt;&gt;"", "&gt;"&amp;""&amp;BM84,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5" spans="1:67" ht="22.35" customHeight="1" x14ac:dyDescent="0.25">
      <c r="A85" s="27" t="str">
        <f>Matrix!A85</f>
        <v>02E2</v>
      </c>
      <c r="B85" s="27" t="str">
        <f>Matrix!B85</f>
        <v>02</v>
      </c>
      <c r="C85" s="27" t="str">
        <f>Matrix!C85</f>
        <v>Physician, MD (Group)</v>
      </c>
      <c r="D85" s="27" t="str">
        <f>Matrix!D85</f>
        <v>E2</v>
      </c>
      <c r="E85" s="27" t="str">
        <f>Matrix!E85</f>
        <v>Endocrinology</v>
      </c>
      <c r="F85" s="27" t="str">
        <f>Matrix!F85</f>
        <v>BF</v>
      </c>
      <c r="G85" s="27" t="str">
        <f>Matrix!G85</f>
        <v>X</v>
      </c>
      <c r="H85" s="27" t="str">
        <f>Matrix!H85</f>
        <v>X</v>
      </c>
      <c r="I85" s="27" t="str">
        <f>Matrix!I85</f>
        <v>X</v>
      </c>
      <c r="J85" s="27" t="str">
        <f>Matrix!J85</f>
        <v>G</v>
      </c>
      <c r="K85" s="27" t="str">
        <f>IF(Matrix!K85="Y", K$1, IF(Matrix!K85="O", "Optional: "&amp;""&amp;K$1, IF(Matrix!K85="C", Table1[[#This Row],[Clarifying Text for Attachment and Checklist
]], "")))</f>
        <v/>
      </c>
      <c r="L85" s="27" t="str">
        <f>IF(Matrix!L85="Y", L$1, IF(Matrix!L85="O", "Optional: "&amp;""&amp;L$1, ""))</f>
        <v/>
      </c>
      <c r="M85" s="27" t="str">
        <f>IF(Matrix!M85="Y", M$1, IF(Matrix!M85="O", "Optional: "&amp;""&amp;M$1, ""))</f>
        <v/>
      </c>
      <c r="N85" s="27" t="str">
        <f>IF(Matrix!N85="Y", N$1, IF(Matrix!N85="O", "Optional: "&amp;""&amp;N$1, ""))</f>
        <v/>
      </c>
      <c r="O85" s="27" t="str">
        <f>IF(Matrix!O85="Y", O$1, IF(Matrix!O85="O", "Optional: "&amp;""&amp;O$1, ""))</f>
        <v/>
      </c>
      <c r="P85" s="27" t="str">
        <f>IF(Matrix!P85="Y", P$1, IF(Matrix!P85="O", "Optional: "&amp;""&amp;P$1, ""))</f>
        <v/>
      </c>
      <c r="Q85" s="27" t="str">
        <f>IF(Matrix!Q85="Y", Q$1, IF(Matrix!Q85="O", "Optional: "&amp;""&amp;Q$1, ""))</f>
        <v/>
      </c>
      <c r="R85" s="27" t="str">
        <f>IF(Matrix!R85="Y", R$1, IF(Matrix!R85="O", "Optional: "&amp;""&amp;R$1, ""))</f>
        <v/>
      </c>
      <c r="S85" s="27" t="str">
        <f>IF(Matrix!S85="Y", S$1, IF(Matrix!S85="O", "Optional: "&amp;""&amp;S$1, ""))</f>
        <v/>
      </c>
      <c r="T85" s="27" t="str">
        <f>IF(Matrix!T85="Y", T$1, IF(Matrix!T85="O", "Optional: "&amp;""&amp;T$1, ""))</f>
        <v/>
      </c>
      <c r="U85" s="27" t="str">
        <f>IF(Matrix!U85="Y", U$1, IF(Matrix!U85="O", "Optional: "&amp;""&amp;U$1, ""))</f>
        <v/>
      </c>
      <c r="V85" s="27" t="str">
        <f>IF(Matrix!V85="Y", V$1, IF(Matrix!V85="O", "Optional: "&amp;""&amp;V$1, ""))</f>
        <v/>
      </c>
      <c r="W85" s="27" t="str">
        <f>IF(Matrix!W85="Y", W$1, IF(Matrix!W85="O", "Optional: "&amp;""&amp;W$1, ""))</f>
        <v/>
      </c>
      <c r="X85" s="27" t="str">
        <f>IF(Matrix!X85="Y", X$1, IF(Matrix!X85="O", "Optional: "&amp;""&amp;X$1, ""))</f>
        <v/>
      </c>
      <c r="Y85" s="27" t="str">
        <f>IF(Matrix!Y85="Y", Y$1, IF(Matrix!Y85="O", "Optional: "&amp;""&amp;Y$1, ""))</f>
        <v/>
      </c>
      <c r="AA85" s="27" t="str">
        <f>IF(Matrix!AA85="Y", AA$1, IF(Matrix!AA85="O", "Optional: "&amp;""&amp;AA$1, ""))</f>
        <v/>
      </c>
      <c r="AB85" s="27" t="str">
        <f>IF(Matrix!AB85="Y", AB$1, IF(Matrix!AB85="O", "Optional: "&amp;""&amp;AB$1, ""))</f>
        <v/>
      </c>
      <c r="AC85" s="27" t="str">
        <f>IF(Matrix!AC85="Y", AC$1, IF(Matrix!AC85="O", "Optional: "&amp;""&amp;AC$1, ""))</f>
        <v/>
      </c>
      <c r="AD85" s="27" t="str">
        <f>IF(Matrix!AD85="Y", AD$1, IF(Matrix!AD85="O", "Optional: "&amp;""&amp;AD$1, ""))</f>
        <v/>
      </c>
      <c r="AE85" s="27" t="str">
        <f>IF(Matrix!AE85="Y", AE$1, IF(Matrix!AE85="O", "Optional: "&amp;""&amp;AE$1, ""))</f>
        <v/>
      </c>
      <c r="AF85" s="27" t="str">
        <f>IF(Matrix!AF85="Y", AF$1, IF(Matrix!AF85="O", "Optional: "&amp;""&amp;AF$1, ""))</f>
        <v/>
      </c>
      <c r="AG85" s="27" t="str">
        <f>IF(Matrix!AG85="Y", AG$1, IF(Matrix!AG85="O", "Optional: "&amp;""&amp;AG$1, ""))</f>
        <v/>
      </c>
      <c r="AH85" s="27" t="str">
        <f>IF(Matrix!AH85="Y", AH$1, IF(Matrix!AH85="O", "Optional: "&amp;""&amp;AH$1, ""))</f>
        <v/>
      </c>
      <c r="AI85" s="27" t="str">
        <f>IF(Matrix!AI85="Y", AI$1, IF(Matrix!AI85="O", "Optional: "&amp;""&amp;AI$1, ""))</f>
        <v/>
      </c>
      <c r="AJ85" s="27" t="str">
        <f>IF(Matrix!AJ85="Y", AJ$1, IF(Matrix!AJ85="O", "Optional: "&amp;""&amp;AJ$1, ""))</f>
        <v/>
      </c>
      <c r="AK85" s="27" t="str">
        <f>IF(Matrix!AK85="Y", AK$1, IF(Matrix!AK85="O", "Optional: "&amp;""&amp;AK$1, ""))</f>
        <v/>
      </c>
      <c r="AL85" s="27" t="str">
        <f>IF(Matrix!AL85="Y", AL$1, IF(Matrix!AL85="O", "Optional: "&amp;""&amp;AL$1, ""))</f>
        <v/>
      </c>
      <c r="AM85" s="27" t="str">
        <f>IF(Matrix!AM85="Y", AM$1, IF(Matrix!AM85="O", "Optional: "&amp;""&amp;AM$1, ""))</f>
        <v/>
      </c>
      <c r="AN85" s="27" t="str">
        <f>IF(Matrix!AN85="Y", AN$1, IF(Matrix!AN85="O", "Optional: "&amp;""&amp;AN$1, ""))</f>
        <v/>
      </c>
      <c r="AO85" s="27" t="str">
        <f>IF(Matrix!AO85="Y", AO$1, IF(Matrix!AO85="O", "Optional: "&amp;""&amp;AO$1, ""))</f>
        <v/>
      </c>
      <c r="AP85" s="27" t="str">
        <f>IF(Matrix!AP85="Y", AP$1, IF(Matrix!AP85="O", "Optional: "&amp;""&amp;AP$1, ""))</f>
        <v/>
      </c>
      <c r="AR85" s="27" t="str">
        <f>IF(Matrix!AR85="Y", AR$1, IF(Matrix!AR85="O", "Optional: "&amp;""&amp;AR$1, ""))</f>
        <v/>
      </c>
      <c r="AS85" s="27" t="str">
        <f>IF(Matrix!AS85="Y", AS$1, IF(Matrix!AS85="O", "Optional: "&amp;""&amp;AS$1, ""))</f>
        <v/>
      </c>
      <c r="AT85" s="27" t="str">
        <f>IF(Matrix!AT85="Y", AT$1, IF(Matrix!AT85="C", AT$1&amp;""&amp;": Required for all groups who use a Board of Directors", ""))</f>
        <v>Board of Directors: Required for all groups who use a Board of Directors</v>
      </c>
      <c r="AU85" s="27" t="str">
        <f>IF(Matrix!AU85="Y", AU$1, IF(Matrix!AU85="O", "Optional: "&amp;""&amp;AU$1, ""))</f>
        <v/>
      </c>
      <c r="AW85" s="27" t="str">
        <f>IF(Matrix!AW85="Y", AW$1, IF(Matrix!AW85="O", "Optional: "&amp;""&amp;AW$1, ""))</f>
        <v/>
      </c>
      <c r="AX85" s="27" t="str">
        <f>IF(Matrix!AX85="Y", AX$1, IF(Matrix!AX85="O", "Optional: "&amp;""&amp;AX$1, ""))</f>
        <v/>
      </c>
      <c r="AY85" s="27" t="str">
        <f>IF(Matrix!AY85="Y", AY$1, IF(Matrix!AY85="E", "Group: "&amp;""&amp;AY$1, ""))</f>
        <v>EFT with Voided Check / Bank Letter</v>
      </c>
      <c r="AZ85" s="27" t="str">
        <f>IF(Matrix!AZ85="Y", AZ$1, IF(Matrix!AZ85="O", "Optional: "&amp;""&amp;AZ$1, ""))</f>
        <v/>
      </c>
      <c r="BA85" s="27" t="str">
        <f>IF(Matrix!BA85="Y", BA$1, IF(Matrix!BA85="O", "Optional: "&amp;""&amp;BA$1, ""))</f>
        <v/>
      </c>
      <c r="BB85" s="27" t="str">
        <f>IF(Matrix!BB85="Y", BB$1, IF(Matrix!BB85="O", "Optional: "&amp;""&amp;BB$1, ""))</f>
        <v/>
      </c>
      <c r="BC85" s="27" t="str">
        <f>IF(Matrix!BC85="Y", BC$1, IF(Matrix!BC85="O", "Optional: "&amp;""&amp;BC$1, IF(Matrix!BC85="R", "Groups Only: "&amp;""&amp;BC$1, "")))</f>
        <v>IRS Letter</v>
      </c>
      <c r="BD85" s="27" t="str">
        <f>IF(Matrix!BD85="Y", BD$1, IF(Matrix!BD85="O", "Optional: "&amp;""&amp;BD$1, ""))</f>
        <v/>
      </c>
      <c r="BE85" s="27" t="str">
        <f>IF(Matrix!BE85="Y", BE$1, IF(Matrix!BE85="O", "Optional: "&amp;""&amp;BE$1, IF(Matrix!BE85="C", Matrix!BZ85, "")))</f>
        <v/>
      </c>
      <c r="BF85" s="27" t="str">
        <f>IF(Matrix!BF85="Y", BF$1, IF(Matrix!BF85="O", "Optional: "&amp;""&amp;BF$1, ""))</f>
        <v/>
      </c>
      <c r="BG85" s="27" t="str">
        <f>IF(Matrix!BG85="Y", BG$1, IF(Matrix!BG85="O", "Optional: "&amp;""&amp;BG$1, ""))</f>
        <v/>
      </c>
      <c r="BH85" s="27" t="str">
        <f>IF(Matrix!BH85="Y", BH$1, IF(Matrix!BH85="O", "Optional: "&amp;""&amp;BH$1, ""))</f>
        <v/>
      </c>
      <c r="BI85" s="27" t="str">
        <f>IF(Matrix!BI85="Y", BI$1, IF(Matrix!BI85="O", "Optional: "&amp;""&amp;BI$1, IF(Matrix!BI85="E", "Individual: Must submit either ["&amp;""&amp;BI$1&amp;""&amp;"] or ["&amp;""&amp;AY$1&amp;"]"&amp;CHAR(10)&amp;"&gt;Individual within a Group: Must submit "&amp;""&amp;BI$1&amp;""&amp;CHAR(10)&amp;"&gt;Group: Optional: "&amp;BI$1, "")))</f>
        <v>Section IV Group Affiliation Form</v>
      </c>
      <c r="BJ85" s="27" t="str">
        <f>IF(Matrix!BJ85="Y", BJ$1, IF(Matrix!BJ85="O", "Optional: "&amp;""&amp;BJ$1, ""))</f>
        <v>Optional: Secretary of State DBA Document for Groups</v>
      </c>
      <c r="BK85" s="27" t="str">
        <f>IF(Matrix!BK85="Y", BK$1, IF(Matrix!BK85="O", "Optional: "&amp;""&amp;BK$1, ""))</f>
        <v/>
      </c>
      <c r="BL85" s="27" t="str">
        <f>IF(Matrix!BL85="Y", BL$1, IF(Matrix!BL85="O", "Optional: "&amp;""&amp;BL$1, ""))</f>
        <v/>
      </c>
      <c r="BM85" s="27" t="str">
        <f>IF(Matrix!BM85="Y", BM$1, IF(Matrix!BM85="O", "Optional: "&amp;""&amp;BM$1, ""))</f>
        <v>W9</v>
      </c>
      <c r="BN85" s="27" t="str">
        <f>Matrix!BN85</f>
        <v>Y</v>
      </c>
      <c r="BO85" s="29" t="str">
        <f>CONCATENATE(IF(OR(D85="E3",D85="FC"), "THIS IS NOT A STANDALONE SPECIALTY.  YOU MUST ENROLL IN AT LEAST ONE OTHER SPECIALTY IN ADDITION TO THIS."&amp;""&amp;CHAR(10)&amp;""&amp;CHAR(10),""),"You can choose to enroll using one of the following types: "&amp;""&amp;CHAR(10),IF(G85="A", "&gt;Atypical"&amp;""&amp;CHAR(10), ""),IF(H85="I", "&gt;Individual"&amp;""&amp;CHAR(10), ""),IF(I85="N", "&gt;Individual within a Group"&amp;""&amp;CHAR(10), ""),IF(J85="G", "&gt;Group"&amp;""&amp;CHAR(10), ""),CHAR(10),IF(BN85="Y", "You must be a Medicare Provider to apply with this type and specialty"&amp;""&amp;CHAR(10), ""),IF(BN85="Y", CHAR(10), ""),"You must submit the following documents: "&amp;""&amp;CHAR(10),IF(K85&lt;&gt;"", "&gt;"&amp;""&amp;K85&amp;""&amp;CHAR(10), ""), IF(L85&lt;&gt;"", "&gt;"&amp;""&amp;L85&amp;""&amp;CHAR(10), ""),IF(W85&lt;&gt;"", "&gt;"&amp;""&amp;W85&amp;""&amp;CHAR(10), ""),IF(N85&lt;&gt;"", "&gt;"&amp;""&amp;N85&amp;""&amp;CHAR(10), ""),IF(O85&lt;&gt;"", "&gt;"&amp;""&amp;O85&amp;""&amp;CHAR(10), ""),IF(M85&lt;&gt;"", "&gt;"&amp;""&amp;M85&amp;""&amp;CHAR(10), ""),IF(AI85&lt;&gt;"", "&gt;"&amp;""&amp;AI85&amp;""&amp;CHAR(10), ""),IF(P85&lt;&gt;"", "&gt;"&amp;""&amp;P85&amp;""&amp;CHAR(10), ""),IF(Q85&lt;&gt;"", "&gt;"&amp;""&amp;Q85&amp;""&amp;CHAR(10), ""),IF(R85&lt;&gt;"", "&gt;"&amp;""&amp;R85&amp;""&amp;CHAR(10), Search!C90),IF(S85&lt;&gt;"", "&gt;"&amp;""&amp;S85&amp;""&amp;CHAR(10), ""),IF(T85&lt;&gt;"", "&gt;"&amp;""&amp;T85&amp;""&amp;CHAR(10), ""),IF(U85&lt;&gt;"", "&gt;"&amp;""&amp;U85&amp;""&amp;CHAR(10), ""),IF(V85&lt;&gt;"", "&gt;"&amp;""&amp;V85&amp;""&amp;CHAR(10), ""),IF(X85&lt;&gt;"", "&gt;"&amp;""&amp;X85&amp;""&amp;CHAR(10), ""),IF(Y85&lt;&gt;"", "&gt;"&amp;""&amp;Y85&amp;""&amp;CHAR(10), ""),IF(AA85&lt;&gt;"", "&gt;"&amp;""&amp;AA85&amp;""&amp;CHAR(10), ""),IF(AB85&lt;&gt;"", "&gt;"&amp;""&amp;AB85&amp;""&amp;CHAR(10), ""),IF(AC85&lt;&gt;"", "&gt;"&amp;""&amp;AC85&amp;""&amp;CHAR(10), ""),IF(AD85&lt;&gt;"", "&gt;"&amp;""&amp;AD85&amp;""&amp;CHAR(10), ""),IF(AE85&lt;&gt;"", "&gt;"&amp;""&amp;AE85&amp;""&amp;CHAR(10), ""),IF(AF85&lt;&gt;"", "&gt;"&amp;""&amp;AF85&amp;""&amp;CHAR(10), ""),IF(AG85&lt;&gt;"", "&gt;"&amp;""&amp;AG85&amp;""&amp;CHAR(10), ""),IF(AH85&lt;&gt;"", "&gt;"&amp;""&amp;AH85&amp;""&amp;CHAR(10), ""),IF(AJ85&lt;&gt;"", "&gt;"&amp;""&amp;AJ85&amp;""&amp;CHAR(10), ""),IF(AK85&lt;&gt;"", "&gt;"&amp;""&amp;AK85&amp;""&amp;CHAR(10), ""),IF(AL85&lt;&gt;"", "&gt;"&amp;""&amp;AL85&amp;""&amp;CHAR(10), ""),IF(AM85&lt;&gt;"", "&gt;"&amp;""&amp;AM85&amp;""&amp;CHAR(10), ""),IF(AN85&lt;&gt;"", "&gt;"&amp;""&amp;AN85&amp;""&amp;CHAR(10), ""),IF(AP85&lt;&gt;"", "&gt;"&amp;""&amp;AP85&amp;""&amp;CHAR(10), ""),IF(AR85&lt;&gt;"", "&gt;"&amp;""&amp;AR85&amp;""&amp;CHAR(10), ""),IF(AS85&lt;&gt;"", "&gt;"&amp;""&amp;AS85&amp;""&amp;CHAR(10), ""),IF(AT85&lt;&gt;"", "&gt;"&amp;""&amp;AT85&amp;""&amp;CHAR(10), ""),IF(AV85&lt;&gt;"", "&gt;"&amp;""&amp;AV85&amp;""&amp;CHAR(10), ""),IF(AW85&lt;&gt;"", "&gt;"&amp;""&amp;AW85&amp;""&amp;CHAR(10), ""),IF(AX85&lt;&gt;"", "&gt;"&amp;""&amp;AX85&amp;""&amp;CHAR(10), ""),IF(AU85&lt;&gt;"", "&gt;"&amp;""&amp;AU85&amp;""&amp;CHAR(10), ""),IF(AZ85&lt;&gt;"", "&gt;"&amp;""&amp;AZ85&amp;""&amp;CHAR(10), ""),IF(BA85&lt;&gt;"", "&gt;"&amp;""&amp;BA85&amp;""&amp;CHAR(10), ""),IF(BB85&lt;&gt;"", "&gt;"&amp;""&amp;BB85&amp;""&amp;CHAR(10), ""),IF(BC85&lt;&gt;"", "&gt;"&amp;""&amp;BC85&amp;""&amp;CHAR(10), ""),IF(BD85&lt;&gt;"", "&gt;"&amp;""&amp;BD85&amp;""&amp;CHAR(10), ""),IF(BG85&lt;&gt;"", "&gt;"&amp;""&amp;BG85&amp;""&amp;CHAR(10), ""),IF(BE85&lt;&gt;"", "&gt;"&amp;""&amp;BE85&amp;""&amp;CHAR(10), ""),IF(BF85&lt;&gt;"", "&gt;"&amp;""&amp;BF85&amp;""&amp;CHAR(10), ""),IF(BH85&lt;&gt;"", "&gt;"&amp;""&amp;BH85&amp;""&amp;CHAR(10), ""),IF(BI85&lt;&gt;"", "&gt;"&amp;""&amp;BI85&amp;""&amp;CHAR(10), ""),IF(BJ85&lt;&gt;"", "&gt;"&amp;""&amp;BJ85&amp;""&amp;CHAR(10), ""),IF(BK85&lt;&gt;"", "&gt;"&amp;""&amp;BK85&amp;""&amp;CHAR(10), ""),IF(BL85&lt;&gt;"", "&gt;"&amp;""&amp;BL85&amp;""&amp;CHAR(10), ""),IF(AY85&lt;&gt;"", "&gt;"&amp;""&amp;AY85&amp;""&amp;CHAR(10), ""),IF(BM85&lt;&gt;"", "&gt;"&amp;""&amp;BM85,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6" spans="1:67" ht="22.35" customHeight="1" x14ac:dyDescent="0.25">
      <c r="A86" s="27" t="str">
        <f>Matrix!A86</f>
        <v>02E3</v>
      </c>
      <c r="B86" s="27" t="str">
        <f>Matrix!B86</f>
        <v>02</v>
      </c>
      <c r="C86" s="27" t="str">
        <f>Matrix!C86</f>
        <v>Physician, MD (Group)</v>
      </c>
      <c r="D86" s="27" t="str">
        <f>Matrix!D86</f>
        <v>E3</v>
      </c>
      <c r="E86" s="27" t="str">
        <f>Matrix!E86</f>
        <v>EPSDT</v>
      </c>
      <c r="F86" s="27" t="str">
        <f>Matrix!F86</f>
        <v>BF</v>
      </c>
      <c r="G86" s="27" t="str">
        <f>Matrix!G86</f>
        <v>X</v>
      </c>
      <c r="H86" s="27" t="str">
        <f>Matrix!H86</f>
        <v>X</v>
      </c>
      <c r="I86" s="27" t="str">
        <f>Matrix!I86</f>
        <v>X</v>
      </c>
      <c r="J86" s="27" t="str">
        <f>Matrix!J86</f>
        <v>G</v>
      </c>
      <c r="K86" s="27" t="str">
        <f>IF(Matrix!K86="Y", K$1, IF(Matrix!K86="O", "Optional: "&amp;""&amp;K$1, IF(Matrix!K86="C", Table1[[#This Row],[Clarifying Text for Attachment and Checklist
]], "")))</f>
        <v/>
      </c>
      <c r="L86" s="27" t="str">
        <f>IF(Matrix!L86="Y", L$1, IF(Matrix!L86="O", "Optional: "&amp;""&amp;L$1, ""))</f>
        <v/>
      </c>
      <c r="M86" s="27" t="str">
        <f>IF(Matrix!M86="Y", M$1, IF(Matrix!M86="O", "Optional: "&amp;""&amp;M$1, ""))</f>
        <v/>
      </c>
      <c r="N86" s="27" t="str">
        <f>IF(Matrix!N86="Y", N$1, IF(Matrix!N86="O", "Optional: "&amp;""&amp;N$1, ""))</f>
        <v/>
      </c>
      <c r="O86" s="27" t="str">
        <f>IF(Matrix!O86="Y", O$1, IF(Matrix!O86="O", "Optional: "&amp;""&amp;O$1, ""))</f>
        <v/>
      </c>
      <c r="P86" s="27" t="str">
        <f>IF(Matrix!P86="Y", P$1, IF(Matrix!P86="O", "Optional: "&amp;""&amp;P$1, ""))</f>
        <v/>
      </c>
      <c r="Q86" s="27" t="str">
        <f>IF(Matrix!Q86="Y", Q$1, IF(Matrix!Q86="O", "Optional: "&amp;""&amp;Q$1, ""))</f>
        <v/>
      </c>
      <c r="R86" s="27" t="str">
        <f>IF(Matrix!R86="Y", R$1, IF(Matrix!R86="O", "Optional: "&amp;""&amp;R$1, ""))</f>
        <v/>
      </c>
      <c r="S86" s="27" t="str">
        <f>IF(Matrix!S86="Y", S$1, IF(Matrix!S86="O", "Optional: "&amp;""&amp;S$1, ""))</f>
        <v/>
      </c>
      <c r="T86" s="27" t="str">
        <f>IF(Matrix!T86="Y", T$1, IF(Matrix!T86="O", "Optional: "&amp;""&amp;T$1, ""))</f>
        <v/>
      </c>
      <c r="U86" s="27" t="str">
        <f>IF(Matrix!U86="Y", U$1, IF(Matrix!U86="O", "Optional: "&amp;""&amp;U$1, ""))</f>
        <v/>
      </c>
      <c r="V86" s="27" t="str">
        <f>IF(Matrix!V86="Y", V$1, IF(Matrix!V86="O", "Optional: "&amp;""&amp;V$1, ""))</f>
        <v/>
      </c>
      <c r="W86" s="27" t="str">
        <f>IF(Matrix!W86="Y", W$1, IF(Matrix!W86="O", "Optional: "&amp;""&amp;W$1, ""))</f>
        <v/>
      </c>
      <c r="X86" s="27" t="str">
        <f>IF(Matrix!X86="Y", X$1, IF(Matrix!X86="O", "Optional: "&amp;""&amp;X$1, ""))</f>
        <v/>
      </c>
      <c r="Y86" s="27" t="str">
        <f>IF(Matrix!Y86="Y", Y$1, IF(Matrix!Y86="O", "Optional: "&amp;""&amp;Y$1, ""))</f>
        <v/>
      </c>
      <c r="AA86" s="27" t="str">
        <f>IF(Matrix!AA86="Y", AA$1, IF(Matrix!AA86="O", "Optional: "&amp;""&amp;AA$1, ""))</f>
        <v/>
      </c>
      <c r="AB86" s="27" t="str">
        <f>IF(Matrix!AB86="Y", AB$1, IF(Matrix!AB86="O", "Optional: "&amp;""&amp;AB$1, ""))</f>
        <v/>
      </c>
      <c r="AC86" s="27" t="str">
        <f>IF(Matrix!AC86="Y", AC$1, IF(Matrix!AC86="O", "Optional: "&amp;""&amp;AC$1, ""))</f>
        <v/>
      </c>
      <c r="AD86" s="27" t="str">
        <f>IF(Matrix!AD86="Y", AD$1, IF(Matrix!AD86="O", "Optional: "&amp;""&amp;AD$1, ""))</f>
        <v/>
      </c>
      <c r="AE86" s="27" t="str">
        <f>IF(Matrix!AE86="Y", AE$1, IF(Matrix!AE86="O", "Optional: "&amp;""&amp;AE$1, ""))</f>
        <v/>
      </c>
      <c r="AF86" s="27" t="str">
        <f>IF(Matrix!AF86="Y", AF$1, IF(Matrix!AF86="O", "Optional: "&amp;""&amp;AF$1, ""))</f>
        <v/>
      </c>
      <c r="AG86" s="27" t="str">
        <f>IF(Matrix!AG86="Y", AG$1, IF(Matrix!AG86="O", "Optional: "&amp;""&amp;AG$1, ""))</f>
        <v/>
      </c>
      <c r="AH86" s="27" t="str">
        <f>IF(Matrix!AH86="Y", AH$1, IF(Matrix!AH86="O", "Optional: "&amp;""&amp;AH$1, ""))</f>
        <v/>
      </c>
      <c r="AI86" s="27" t="str">
        <f>IF(Matrix!AI86="Y", AI$1, IF(Matrix!AI86="O", "Optional: "&amp;""&amp;AI$1, ""))</f>
        <v/>
      </c>
      <c r="AJ86" s="27" t="str">
        <f>IF(Matrix!AJ86="Y", AJ$1, IF(Matrix!AJ86="O", "Optional: "&amp;""&amp;AJ$1, ""))</f>
        <v/>
      </c>
      <c r="AK86" s="27" t="str">
        <f>IF(Matrix!AK86="Y", AK$1, IF(Matrix!AK86="O", "Optional: "&amp;""&amp;AK$1, ""))</f>
        <v/>
      </c>
      <c r="AL86" s="27" t="str">
        <f>IF(Matrix!AL86="Y", AL$1, IF(Matrix!AL86="O", "Optional: "&amp;""&amp;AL$1, ""))</f>
        <v/>
      </c>
      <c r="AM86" s="27" t="str">
        <f>IF(Matrix!AM86="Y", AM$1, IF(Matrix!AM86="O", "Optional: "&amp;""&amp;AM$1, ""))</f>
        <v/>
      </c>
      <c r="AN86" s="27" t="str">
        <f>IF(Matrix!AN86="Y", AN$1, IF(Matrix!AN86="O", "Optional: "&amp;""&amp;AN$1, ""))</f>
        <v/>
      </c>
      <c r="AO86" s="27" t="str">
        <f>IF(Matrix!AO86="Y", AO$1, IF(Matrix!AO86="O", "Optional: "&amp;""&amp;AO$1, ""))</f>
        <v/>
      </c>
      <c r="AP86" s="27" t="str">
        <f>IF(Matrix!AP86="Y", AP$1, IF(Matrix!AP86="O", "Optional: "&amp;""&amp;AP$1, ""))</f>
        <v/>
      </c>
      <c r="AR86" s="27" t="str">
        <f>IF(Matrix!AR86="Y", AR$1, IF(Matrix!AR86="O", "Optional: "&amp;""&amp;AR$1, ""))</f>
        <v/>
      </c>
      <c r="AS86" s="27" t="str">
        <f>IF(Matrix!AS86="Y", AS$1, IF(Matrix!AS86="O", "Optional: "&amp;""&amp;AS$1, ""))</f>
        <v/>
      </c>
      <c r="AT86" s="27" t="str">
        <f>IF(Matrix!AT86="Y", AT$1, IF(Matrix!AT86="C", AT$1&amp;""&amp;": Required for all groups who use a Board of Directors", ""))</f>
        <v>Board of Directors: Required for all groups who use a Board of Directors</v>
      </c>
      <c r="AU86" s="27" t="str">
        <f>IF(Matrix!AU86="Y", AU$1, IF(Matrix!AU86="O", "Optional: "&amp;""&amp;AU$1, ""))</f>
        <v/>
      </c>
      <c r="AW86" s="27" t="str">
        <f>IF(Matrix!AW86="Y", AW$1, IF(Matrix!AW86="O", "Optional: "&amp;""&amp;AW$1, ""))</f>
        <v/>
      </c>
      <c r="AX86" s="27" t="str">
        <f>IF(Matrix!AX86="Y", AX$1, IF(Matrix!AX86="O", "Optional: "&amp;""&amp;AX$1, ""))</f>
        <v/>
      </c>
      <c r="AY86" s="27" t="str">
        <f>IF(Matrix!AY86="Y", AY$1, IF(Matrix!AY86="E", "Group: "&amp;""&amp;AY$1, ""))</f>
        <v>EFT with Voided Check / Bank Letter</v>
      </c>
      <c r="AZ86" s="27" t="str">
        <f>IF(Matrix!AZ86="Y", AZ$1, IF(Matrix!AZ86="O", "Optional: "&amp;""&amp;AZ$1, ""))</f>
        <v/>
      </c>
      <c r="BA86" s="27" t="str">
        <f>IF(Matrix!BA86="Y", BA$1, IF(Matrix!BA86="O", "Optional: "&amp;""&amp;BA$1, ""))</f>
        <v/>
      </c>
      <c r="BB86" s="27" t="str">
        <f>IF(Matrix!BB86="Y", BB$1, IF(Matrix!BB86="O", "Optional: "&amp;""&amp;BB$1, ""))</f>
        <v/>
      </c>
      <c r="BC86" s="27" t="str">
        <f>IF(Matrix!BC86="Y", BC$1, IF(Matrix!BC86="O", "Optional: "&amp;""&amp;BC$1, IF(Matrix!BC86="R", "Groups Only: "&amp;""&amp;BC$1, "")))</f>
        <v>IRS Letter</v>
      </c>
      <c r="BD86" s="27" t="str">
        <f>IF(Matrix!BD86="Y", BD$1, IF(Matrix!BD86="O", "Optional: "&amp;""&amp;BD$1, ""))</f>
        <v/>
      </c>
      <c r="BE86" s="27" t="str">
        <f>IF(Matrix!BE86="Y", BE$1, IF(Matrix!BE86="O", "Optional: "&amp;""&amp;BE$1, IF(Matrix!BE86="C", Matrix!BZ86, "")))</f>
        <v/>
      </c>
      <c r="BF86" s="27" t="str">
        <f>IF(Matrix!BF86="Y", BF$1, IF(Matrix!BF86="O", "Optional: "&amp;""&amp;BF$1, ""))</f>
        <v/>
      </c>
      <c r="BG86" s="27" t="str">
        <f>IF(Matrix!BG86="Y", BG$1, IF(Matrix!BG86="O", "Optional: "&amp;""&amp;BG$1, ""))</f>
        <v/>
      </c>
      <c r="BH86" s="27" t="str">
        <f>IF(Matrix!BH86="Y", BH$1, IF(Matrix!BH86="O", "Optional: "&amp;""&amp;BH$1, ""))</f>
        <v/>
      </c>
      <c r="BI86" s="27" t="str">
        <f>IF(Matrix!BI86="Y", BI$1, IF(Matrix!BI86="O", "Optional: "&amp;""&amp;BI$1, IF(Matrix!BI86="E", "Individual: Must submit either ["&amp;""&amp;BI$1&amp;""&amp;"] or ["&amp;""&amp;AY$1&amp;"]"&amp;CHAR(10)&amp;"&gt;Individual within a Group: Must submit "&amp;""&amp;BI$1&amp;""&amp;CHAR(10)&amp;"&gt;Group: Optional: "&amp;BI$1, "")))</f>
        <v>Section IV Group Affiliation Form</v>
      </c>
      <c r="BJ86" s="27" t="str">
        <f>IF(Matrix!BJ86="Y", BJ$1, IF(Matrix!BJ86="O", "Optional: "&amp;""&amp;BJ$1, ""))</f>
        <v>Optional: Secretary of State DBA Document for Groups</v>
      </c>
      <c r="BK86" s="27" t="str">
        <f>IF(Matrix!BK86="Y", BK$1, IF(Matrix!BK86="O", "Optional: "&amp;""&amp;BK$1, ""))</f>
        <v/>
      </c>
      <c r="BL86" s="27" t="str">
        <f>IF(Matrix!BL86="Y", BL$1, IF(Matrix!BL86="O", "Optional: "&amp;""&amp;BL$1, ""))</f>
        <v/>
      </c>
      <c r="BM86" s="27" t="str">
        <f>IF(Matrix!BM86="Y", BM$1, IF(Matrix!BM86="O", "Optional: "&amp;""&amp;BM$1, ""))</f>
        <v>W9</v>
      </c>
      <c r="BN86" s="27" t="str">
        <f>Matrix!BN86</f>
        <v>N</v>
      </c>
      <c r="BO86" s="29" t="str">
        <f>CONCATENATE(IF(OR(D86="E3",D86="FC"), "THIS IS NOT A STANDALONE SPECIALTY.  YOU MUST ENROLL IN AT LEAST ONE OTHER SPECIALTY IN ADDITION TO THIS."&amp;""&amp;CHAR(10)&amp;""&amp;CHAR(10),""),"You can choose to enroll using one of the following types: "&amp;""&amp;CHAR(10),IF(G86="A", "&gt;Atypical"&amp;""&amp;CHAR(10), ""),IF(H86="I", "&gt;Individual"&amp;""&amp;CHAR(10), ""),IF(I86="N", "&gt;Individual within a Group"&amp;""&amp;CHAR(10), ""),IF(J86="G", "&gt;Group"&amp;""&amp;CHAR(10), ""),CHAR(10),IF(BN86="Y", "You must be a Medicare Provider to apply with this type and specialty"&amp;""&amp;CHAR(10), ""),IF(BN86="Y", CHAR(10), ""),"You must submit the following documents: "&amp;""&amp;CHAR(10),IF(K86&lt;&gt;"", "&gt;"&amp;""&amp;K86&amp;""&amp;CHAR(10), ""), IF(L86&lt;&gt;"", "&gt;"&amp;""&amp;L86&amp;""&amp;CHAR(10), ""),IF(W86&lt;&gt;"", "&gt;"&amp;""&amp;W86&amp;""&amp;CHAR(10), ""),IF(N86&lt;&gt;"", "&gt;"&amp;""&amp;N86&amp;""&amp;CHAR(10), ""),IF(O86&lt;&gt;"", "&gt;"&amp;""&amp;O86&amp;""&amp;CHAR(10), ""),IF(M86&lt;&gt;"", "&gt;"&amp;""&amp;M86&amp;""&amp;CHAR(10), ""),IF(AI86&lt;&gt;"", "&gt;"&amp;""&amp;AI86&amp;""&amp;CHAR(10), ""),IF(P86&lt;&gt;"", "&gt;"&amp;""&amp;P86&amp;""&amp;CHAR(10), ""),IF(Q86&lt;&gt;"", "&gt;"&amp;""&amp;Q86&amp;""&amp;CHAR(10), ""),IF(R86&lt;&gt;"", "&gt;"&amp;""&amp;R86&amp;""&amp;CHAR(10), Search!C91),IF(S86&lt;&gt;"", "&gt;"&amp;""&amp;S86&amp;""&amp;CHAR(10), ""),IF(T86&lt;&gt;"", "&gt;"&amp;""&amp;T86&amp;""&amp;CHAR(10), ""),IF(U86&lt;&gt;"", "&gt;"&amp;""&amp;U86&amp;""&amp;CHAR(10), ""),IF(V86&lt;&gt;"", "&gt;"&amp;""&amp;V86&amp;""&amp;CHAR(10), ""),IF(X86&lt;&gt;"", "&gt;"&amp;""&amp;X86&amp;""&amp;CHAR(10), ""),IF(Y86&lt;&gt;"", "&gt;"&amp;""&amp;Y86&amp;""&amp;CHAR(10), ""),IF(AA86&lt;&gt;"", "&gt;"&amp;""&amp;AA86&amp;""&amp;CHAR(10), ""),IF(AB86&lt;&gt;"", "&gt;"&amp;""&amp;AB86&amp;""&amp;CHAR(10), ""),IF(AC86&lt;&gt;"", "&gt;"&amp;""&amp;AC86&amp;""&amp;CHAR(10), ""),IF(AD86&lt;&gt;"", "&gt;"&amp;""&amp;AD86&amp;""&amp;CHAR(10), ""),IF(AE86&lt;&gt;"", "&gt;"&amp;""&amp;AE86&amp;""&amp;CHAR(10), ""),IF(AF86&lt;&gt;"", "&gt;"&amp;""&amp;AF86&amp;""&amp;CHAR(10), ""),IF(AG86&lt;&gt;"", "&gt;"&amp;""&amp;AG86&amp;""&amp;CHAR(10), ""),IF(AH86&lt;&gt;"", "&gt;"&amp;""&amp;AH86&amp;""&amp;CHAR(10), ""),IF(AJ86&lt;&gt;"", "&gt;"&amp;""&amp;AJ86&amp;""&amp;CHAR(10), ""),IF(AK86&lt;&gt;"", "&gt;"&amp;""&amp;AK86&amp;""&amp;CHAR(10), ""),IF(AL86&lt;&gt;"", "&gt;"&amp;""&amp;AL86&amp;""&amp;CHAR(10), ""),IF(AM86&lt;&gt;"", "&gt;"&amp;""&amp;AM86&amp;""&amp;CHAR(10), ""),IF(AN86&lt;&gt;"", "&gt;"&amp;""&amp;AN86&amp;""&amp;CHAR(10), ""),IF(AP86&lt;&gt;"", "&gt;"&amp;""&amp;AP86&amp;""&amp;CHAR(10), ""),IF(AR86&lt;&gt;"", "&gt;"&amp;""&amp;AR86&amp;""&amp;CHAR(10), ""),IF(AS86&lt;&gt;"", "&gt;"&amp;""&amp;AS86&amp;""&amp;CHAR(10), ""),IF(AT86&lt;&gt;"", "&gt;"&amp;""&amp;AT86&amp;""&amp;CHAR(10), ""),IF(AV86&lt;&gt;"", "&gt;"&amp;""&amp;AV86&amp;""&amp;CHAR(10), ""),IF(AW86&lt;&gt;"", "&gt;"&amp;""&amp;AW86&amp;""&amp;CHAR(10), ""),IF(AX86&lt;&gt;"", "&gt;"&amp;""&amp;AX86&amp;""&amp;CHAR(10), ""),IF(AU86&lt;&gt;"", "&gt;"&amp;""&amp;AU86&amp;""&amp;CHAR(10), ""),IF(AZ86&lt;&gt;"", "&gt;"&amp;""&amp;AZ86&amp;""&amp;CHAR(10), ""),IF(BA86&lt;&gt;"", "&gt;"&amp;""&amp;BA86&amp;""&amp;CHAR(10), ""),IF(BB86&lt;&gt;"", "&gt;"&amp;""&amp;BB86&amp;""&amp;CHAR(10), ""),IF(BC86&lt;&gt;"", "&gt;"&amp;""&amp;BC86&amp;""&amp;CHAR(10), ""),IF(BD86&lt;&gt;"", "&gt;"&amp;""&amp;BD86&amp;""&amp;CHAR(10), ""),IF(BG86&lt;&gt;"", "&gt;"&amp;""&amp;BG86&amp;""&amp;CHAR(10), ""),IF(BE86&lt;&gt;"", "&gt;"&amp;""&amp;BE86&amp;""&amp;CHAR(10), ""),IF(BF86&lt;&gt;"", "&gt;"&amp;""&amp;BF86&amp;""&amp;CHAR(10), ""),IF(BH86&lt;&gt;"", "&gt;"&amp;""&amp;BH86&amp;""&amp;CHAR(10), ""),IF(BI86&lt;&gt;"", "&gt;"&amp;""&amp;BI86&amp;""&amp;CHAR(10), ""),IF(BJ86&lt;&gt;"", "&gt;"&amp;""&amp;BJ86&amp;""&amp;CHAR(10), ""),IF(BK86&lt;&gt;"", "&gt;"&amp;""&amp;BK86&amp;""&amp;CHAR(10), ""),IF(BL86&lt;&gt;"", "&gt;"&amp;""&amp;BL86&amp;""&amp;CHAR(10), ""),IF(AY86&lt;&gt;"", "&gt;"&amp;""&amp;AY86&amp;""&amp;CHAR(10), ""),IF(BM86&lt;&gt;"", "&gt;"&amp;""&amp;BM86,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7" spans="1:67" ht="22.35" customHeight="1" x14ac:dyDescent="0.25">
      <c r="A87" s="27" t="str">
        <f>Matrix!A87</f>
        <v>02FC</v>
      </c>
      <c r="B87" s="27" t="str">
        <f>Matrix!B87</f>
        <v>02</v>
      </c>
      <c r="C87" s="27" t="str">
        <f>Matrix!C87</f>
        <v>Physician, MD (Group)</v>
      </c>
      <c r="D87" s="27" t="str">
        <f>Matrix!D87</f>
        <v>FC</v>
      </c>
      <c r="E87" s="27" t="str">
        <f>Matrix!E87</f>
        <v>Fluoride Certification</v>
      </c>
      <c r="F87" s="27" t="str">
        <f>Matrix!F87</f>
        <v>BF</v>
      </c>
      <c r="G87" s="27" t="str">
        <f>Matrix!G87</f>
        <v>X</v>
      </c>
      <c r="H87" s="27" t="str">
        <f>Matrix!H87</f>
        <v>X</v>
      </c>
      <c r="I87" s="27" t="str">
        <f>Matrix!I87</f>
        <v>X</v>
      </c>
      <c r="J87" s="27" t="str">
        <f>Matrix!J87</f>
        <v>G</v>
      </c>
      <c r="K87" s="27" t="str">
        <f>IF(Matrix!K87="Y", K$1, IF(Matrix!K87="O", "Optional: "&amp;""&amp;K$1, IF(Matrix!K87="C", Table1[[#This Row],[Clarifying Text for Attachment and Checklist
]], "")))</f>
        <v/>
      </c>
      <c r="L87" s="27" t="str">
        <f>IF(Matrix!L87="Y", L$1, IF(Matrix!L87="O", "Optional: "&amp;""&amp;L$1, ""))</f>
        <v/>
      </c>
      <c r="M87" s="27" t="str">
        <f>IF(Matrix!M87="Y", M$1, IF(Matrix!M87="O", "Optional: "&amp;""&amp;M$1, ""))</f>
        <v/>
      </c>
      <c r="N87" s="27" t="str">
        <f>IF(Matrix!N87="Y", N$1, IF(Matrix!N87="O", "Optional: "&amp;""&amp;N$1, ""))</f>
        <v/>
      </c>
      <c r="O87" s="27" t="str">
        <f>IF(Matrix!O87="Y", O$1, IF(Matrix!O87="O", "Optional: "&amp;""&amp;O$1, ""))</f>
        <v/>
      </c>
      <c r="P87" s="27" t="str">
        <f>IF(Matrix!P87="Y", P$1, IF(Matrix!P87="O", "Optional: "&amp;""&amp;P$1, ""))</f>
        <v/>
      </c>
      <c r="Q87" s="27" t="str">
        <f>IF(Matrix!Q87="Y", Q$1, IF(Matrix!Q87="O", "Optional: "&amp;""&amp;Q$1, ""))</f>
        <v/>
      </c>
      <c r="R87" s="27" t="str">
        <f>IF(Matrix!R87="Y", R$1, IF(Matrix!R87="O", "Optional: "&amp;""&amp;R$1, ""))</f>
        <v/>
      </c>
      <c r="S87" s="27" t="str">
        <f>IF(Matrix!S87="Y", S$1, IF(Matrix!S87="O", "Optional: "&amp;""&amp;S$1, ""))</f>
        <v/>
      </c>
      <c r="T87" s="27" t="str">
        <f>IF(Matrix!T87="Y", T$1, IF(Matrix!T87="O", "Optional: "&amp;""&amp;T$1, ""))</f>
        <v/>
      </c>
      <c r="U87" s="27" t="str">
        <f>IF(Matrix!U87="Y", U$1, IF(Matrix!U87="O", "Optional: "&amp;""&amp;U$1, ""))</f>
        <v/>
      </c>
      <c r="V87" s="27" t="str">
        <f>IF(Matrix!V87="Y", V$1, IF(Matrix!V87="O", "Optional: "&amp;""&amp;V$1, ""))</f>
        <v/>
      </c>
      <c r="W87" s="27" t="str">
        <f>IF(Matrix!W87="Y", W$1, IF(Matrix!W87="O", "Optional: "&amp;""&amp;W$1, ""))</f>
        <v/>
      </c>
      <c r="X87" s="27" t="str">
        <f>IF(Matrix!X87="Y", X$1, IF(Matrix!X87="O", "Optional: "&amp;""&amp;X$1, ""))</f>
        <v/>
      </c>
      <c r="Y87" s="27" t="str">
        <f>IF(Matrix!Y87="Y", Y$1, IF(Matrix!Y87="O", "Optional: "&amp;""&amp;Y$1, ""))</f>
        <v/>
      </c>
      <c r="AA87" s="27" t="str">
        <f>IF(Matrix!AA87="Y", AA$1, IF(Matrix!AA87="O", "Optional: "&amp;""&amp;AA$1, ""))</f>
        <v>Cert: General Accreditation</v>
      </c>
      <c r="AB87" s="27" t="str">
        <f>IF(Matrix!AB87="Y", AB$1, IF(Matrix!AB87="O", "Optional: "&amp;""&amp;AB$1, ""))</f>
        <v/>
      </c>
      <c r="AC87" s="27" t="str">
        <f>IF(Matrix!AC87="Y", AC$1, IF(Matrix!AC87="O", "Optional: "&amp;""&amp;AC$1, ""))</f>
        <v/>
      </c>
      <c r="AD87" s="27" t="str">
        <f>IF(Matrix!AD87="Y", AD$1, IF(Matrix!AD87="O", "Optional: "&amp;""&amp;AD$1, ""))</f>
        <v/>
      </c>
      <c r="AE87" s="27" t="str">
        <f>IF(Matrix!AE87="Y", AE$1, IF(Matrix!AE87="O", "Optional: "&amp;""&amp;AE$1, ""))</f>
        <v/>
      </c>
      <c r="AF87" s="27" t="str">
        <f>IF(Matrix!AF87="Y", AF$1, IF(Matrix!AF87="O", "Optional: "&amp;""&amp;AF$1, ""))</f>
        <v/>
      </c>
      <c r="AG87" s="27" t="str">
        <f>IF(Matrix!AG87="Y", AG$1, IF(Matrix!AG87="O", "Optional: "&amp;""&amp;AG$1, ""))</f>
        <v/>
      </c>
      <c r="AH87" s="27" t="str">
        <f>IF(Matrix!AH87="Y", AH$1, IF(Matrix!AH87="O", "Optional: "&amp;""&amp;AH$1, ""))</f>
        <v/>
      </c>
      <c r="AI87" s="27" t="str">
        <f>IF(Matrix!AI87="Y", AI$1, IF(Matrix!AI87="O", "Optional: "&amp;""&amp;AI$1, ""))</f>
        <v/>
      </c>
      <c r="AJ87" s="27" t="str">
        <f>IF(Matrix!AJ87="Y", AJ$1, IF(Matrix!AJ87="O", "Optional: "&amp;""&amp;AJ$1, ""))</f>
        <v/>
      </c>
      <c r="AK87" s="27" t="str">
        <f>IF(Matrix!AK87="Y", AK$1, IF(Matrix!AK87="O", "Optional: "&amp;""&amp;AK$1, ""))</f>
        <v/>
      </c>
      <c r="AL87" s="27" t="str">
        <f>IF(Matrix!AL87="Y", AL$1, IF(Matrix!AL87="O", "Optional: "&amp;""&amp;AL$1, ""))</f>
        <v/>
      </c>
      <c r="AM87" s="27" t="str">
        <f>IF(Matrix!AM87="Y", AM$1, IF(Matrix!AM87="O", "Optional: "&amp;""&amp;AM$1, ""))</f>
        <v/>
      </c>
      <c r="AN87" s="27" t="str">
        <f>IF(Matrix!AN87="Y", AN$1, IF(Matrix!AN87="O", "Optional: "&amp;""&amp;AN$1, ""))</f>
        <v/>
      </c>
      <c r="AO87" s="27" t="str">
        <f>IF(Matrix!AO87="Y", AO$1, IF(Matrix!AO87="O", "Optional: "&amp;""&amp;AO$1, ""))</f>
        <v/>
      </c>
      <c r="AP87" s="27" t="str">
        <f>IF(Matrix!AP87="Y", AP$1, IF(Matrix!AP87="O", "Optional: "&amp;""&amp;AP$1, ""))</f>
        <v/>
      </c>
      <c r="AR87" s="27" t="str">
        <f>IF(Matrix!AR87="Y", AR$1, IF(Matrix!AR87="O", "Optional: "&amp;""&amp;AR$1, ""))</f>
        <v/>
      </c>
      <c r="AS87" s="27" t="str">
        <f>IF(Matrix!AS87="Y", AS$1, IF(Matrix!AS87="O", "Optional: "&amp;""&amp;AS$1, ""))</f>
        <v/>
      </c>
      <c r="AT87" s="27" t="str">
        <f>IF(Matrix!AT87="Y", AT$1, IF(Matrix!AT87="C", AT$1&amp;""&amp;": Required for all groups who use a Board of Directors", ""))</f>
        <v>Board of Directors: Required for all groups who use a Board of Directors</v>
      </c>
      <c r="AU87" s="27" t="str">
        <f>IF(Matrix!AU87="Y", AU$1, IF(Matrix!AU87="O", "Optional: "&amp;""&amp;AU$1, ""))</f>
        <v/>
      </c>
      <c r="AW87" s="27" t="str">
        <f>IF(Matrix!AW87="Y", AW$1, IF(Matrix!AW87="O", "Optional: "&amp;""&amp;AW$1, ""))</f>
        <v/>
      </c>
      <c r="AX87" s="27" t="str">
        <f>IF(Matrix!AX87="Y", AX$1, IF(Matrix!AX87="O", "Optional: "&amp;""&amp;AX$1, ""))</f>
        <v/>
      </c>
      <c r="AY87" s="27" t="str">
        <f>IF(Matrix!AY87="Y", AY$1, IF(Matrix!AY87="E", "Group: "&amp;""&amp;AY$1, ""))</f>
        <v>EFT with Voided Check / Bank Letter</v>
      </c>
      <c r="AZ87" s="27" t="str">
        <f>IF(Matrix!AZ87="Y", AZ$1, IF(Matrix!AZ87="O", "Optional: "&amp;""&amp;AZ$1, ""))</f>
        <v/>
      </c>
      <c r="BA87" s="27" t="str">
        <f>IF(Matrix!BA87="Y", BA$1, IF(Matrix!BA87="O", "Optional: "&amp;""&amp;BA$1, ""))</f>
        <v/>
      </c>
      <c r="BB87" s="27" t="str">
        <f>IF(Matrix!BB87="Y", BB$1, IF(Matrix!BB87="O", "Optional: "&amp;""&amp;BB$1, ""))</f>
        <v/>
      </c>
      <c r="BC87" s="27" t="str">
        <f>IF(Matrix!BC87="Y", BC$1, IF(Matrix!BC87="O", "Optional: "&amp;""&amp;BC$1, IF(Matrix!BC87="R", "Groups Only: "&amp;""&amp;BC$1, "")))</f>
        <v>IRS Letter</v>
      </c>
      <c r="BD87" s="27" t="str">
        <f>IF(Matrix!BD87="Y", BD$1, IF(Matrix!BD87="O", "Optional: "&amp;""&amp;BD$1, ""))</f>
        <v/>
      </c>
      <c r="BE87" s="27" t="str">
        <f>IF(Matrix!BE87="Y", BE$1, IF(Matrix!BE87="O", "Optional: "&amp;""&amp;BE$1, IF(Matrix!BE87="C", Matrix!BZ87, "")))</f>
        <v/>
      </c>
      <c r="BF87" s="27" t="str">
        <f>IF(Matrix!BF87="Y", BF$1, IF(Matrix!BF87="O", "Optional: "&amp;""&amp;BF$1, ""))</f>
        <v/>
      </c>
      <c r="BG87" s="27" t="str">
        <f>IF(Matrix!BG87="Y", BG$1, IF(Matrix!BG87="O", "Optional: "&amp;""&amp;BG$1, ""))</f>
        <v/>
      </c>
      <c r="BH87" s="27" t="str">
        <f>IF(Matrix!BH87="Y", BH$1, IF(Matrix!BH87="O", "Optional: "&amp;""&amp;BH$1, ""))</f>
        <v/>
      </c>
      <c r="BI87" s="27" t="str">
        <f>IF(Matrix!BI87="Y", BI$1, IF(Matrix!BI87="O", "Optional: "&amp;""&amp;BI$1, IF(Matrix!BI87="E", "Individual: Must submit either ["&amp;""&amp;BI$1&amp;""&amp;"] or ["&amp;""&amp;AY$1&amp;"]"&amp;CHAR(10)&amp;"&gt;Individual within a Group: Must submit "&amp;""&amp;BI$1&amp;""&amp;CHAR(10)&amp;"&gt;Group: Optional: "&amp;BI$1, "")))</f>
        <v>Section IV Group Affiliation Form</v>
      </c>
      <c r="BJ87" s="27" t="str">
        <f>IF(Matrix!BJ87="Y", BJ$1, IF(Matrix!BJ87="O", "Optional: "&amp;""&amp;BJ$1, ""))</f>
        <v>Optional: Secretary of State DBA Document for Groups</v>
      </c>
      <c r="BK87" s="27" t="str">
        <f>IF(Matrix!BK87="Y", BK$1, IF(Matrix!BK87="O", "Optional: "&amp;""&amp;BK$1, ""))</f>
        <v/>
      </c>
      <c r="BL87" s="27" t="str">
        <f>IF(Matrix!BL87="Y", BL$1, IF(Matrix!BL87="O", "Optional: "&amp;""&amp;BL$1, ""))</f>
        <v/>
      </c>
      <c r="BM87" s="27" t="str">
        <f>IF(Matrix!BM87="Y", BM$1, IF(Matrix!BM87="O", "Optional: "&amp;""&amp;BM$1, ""))</f>
        <v>W9</v>
      </c>
      <c r="BN87" s="27" t="str">
        <f>Matrix!BN87</f>
        <v>Y</v>
      </c>
      <c r="BO87" s="29" t="str">
        <f>CONCATENATE(IF(OR(D87="E3",D87="FC"), "THIS IS NOT A STANDALONE SPECIALTY.  YOU MUST ENROLL IN AT LEAST ONE OTHER SPECIALTY IN ADDITION TO THIS."&amp;""&amp;CHAR(10)&amp;""&amp;CHAR(10),""),"You can choose to enroll using one of the following types: "&amp;""&amp;CHAR(10),IF(G87="A", "&gt;Atypical"&amp;""&amp;CHAR(10), ""),IF(H87="I", "&gt;Individual"&amp;""&amp;CHAR(10), ""),IF(I87="N", "&gt;Individual within a Group"&amp;""&amp;CHAR(10), ""),IF(J87="G", "&gt;Group"&amp;""&amp;CHAR(10), ""),CHAR(10),IF(BN87="Y", "You must be a Medicare Provider to apply with this type and specialty"&amp;""&amp;CHAR(10), ""),IF(BN87="Y", CHAR(10), ""),"You must submit the following documents: "&amp;""&amp;CHAR(10),IF(K87&lt;&gt;"", "&gt;"&amp;""&amp;K87&amp;""&amp;CHAR(10), ""), IF(L87&lt;&gt;"", "&gt;"&amp;""&amp;L87&amp;""&amp;CHAR(10), ""),IF(W87&lt;&gt;"", "&gt;"&amp;""&amp;W87&amp;""&amp;CHAR(10), ""),IF(N87&lt;&gt;"", "&gt;"&amp;""&amp;N87&amp;""&amp;CHAR(10), ""),IF(O87&lt;&gt;"", "&gt;"&amp;""&amp;O87&amp;""&amp;CHAR(10), ""),IF(M87&lt;&gt;"", "&gt;"&amp;""&amp;M87&amp;""&amp;CHAR(10), ""),IF(AI87&lt;&gt;"", "&gt;"&amp;""&amp;AI87&amp;""&amp;CHAR(10), ""),IF(P87&lt;&gt;"", "&gt;"&amp;""&amp;P87&amp;""&amp;CHAR(10), ""),IF(Q87&lt;&gt;"", "&gt;"&amp;""&amp;Q87&amp;""&amp;CHAR(10), ""),IF(R87&lt;&gt;"", "&gt;"&amp;""&amp;R87&amp;""&amp;CHAR(10), Search!C92),IF(S87&lt;&gt;"", "&gt;"&amp;""&amp;S87&amp;""&amp;CHAR(10), ""),IF(T87&lt;&gt;"", "&gt;"&amp;""&amp;T87&amp;""&amp;CHAR(10), ""),IF(U87&lt;&gt;"", "&gt;"&amp;""&amp;U87&amp;""&amp;CHAR(10), ""),IF(V87&lt;&gt;"", "&gt;"&amp;""&amp;V87&amp;""&amp;CHAR(10), ""),IF(X87&lt;&gt;"", "&gt;"&amp;""&amp;X87&amp;""&amp;CHAR(10), ""),IF(Y87&lt;&gt;"", "&gt;"&amp;""&amp;Y87&amp;""&amp;CHAR(10), ""),IF(AA87&lt;&gt;"", "&gt;"&amp;""&amp;AA87&amp;""&amp;CHAR(10), ""),IF(AB87&lt;&gt;"", "&gt;"&amp;""&amp;AB87&amp;""&amp;CHAR(10), ""),IF(AC87&lt;&gt;"", "&gt;"&amp;""&amp;AC87&amp;""&amp;CHAR(10), ""),IF(AD87&lt;&gt;"", "&gt;"&amp;""&amp;AD87&amp;""&amp;CHAR(10), ""),IF(AE87&lt;&gt;"", "&gt;"&amp;""&amp;AE87&amp;""&amp;CHAR(10), ""),IF(AF87&lt;&gt;"", "&gt;"&amp;""&amp;AF87&amp;""&amp;CHAR(10), ""),IF(AG87&lt;&gt;"", "&gt;"&amp;""&amp;AG87&amp;""&amp;CHAR(10), ""),IF(AH87&lt;&gt;"", "&gt;"&amp;""&amp;AH87&amp;""&amp;CHAR(10), ""),IF(AJ87&lt;&gt;"", "&gt;"&amp;""&amp;AJ87&amp;""&amp;CHAR(10), ""),IF(AK87&lt;&gt;"", "&gt;"&amp;""&amp;AK87&amp;""&amp;CHAR(10), ""),IF(AL87&lt;&gt;"", "&gt;"&amp;""&amp;AL87&amp;""&amp;CHAR(10), ""),IF(AM87&lt;&gt;"", "&gt;"&amp;""&amp;AM87&amp;""&amp;CHAR(10), ""),IF(AN87&lt;&gt;"", "&gt;"&amp;""&amp;AN87&amp;""&amp;CHAR(10), ""),IF(AP87&lt;&gt;"", "&gt;"&amp;""&amp;AP87&amp;""&amp;CHAR(10), ""),IF(AR87&lt;&gt;"", "&gt;"&amp;""&amp;AR87&amp;""&amp;CHAR(10), ""),IF(AS87&lt;&gt;"", "&gt;"&amp;""&amp;AS87&amp;""&amp;CHAR(10), ""),IF(AT87&lt;&gt;"", "&gt;"&amp;""&amp;AT87&amp;""&amp;CHAR(10), ""),IF(AV87&lt;&gt;"", "&gt;"&amp;""&amp;AV87&amp;""&amp;CHAR(10), ""),IF(AW87&lt;&gt;"", "&gt;"&amp;""&amp;AW87&amp;""&amp;CHAR(10), ""),IF(AX87&lt;&gt;"", "&gt;"&amp;""&amp;AX87&amp;""&amp;CHAR(10), ""),IF(AU87&lt;&gt;"", "&gt;"&amp;""&amp;AU87&amp;""&amp;CHAR(10), ""),IF(AZ87&lt;&gt;"", "&gt;"&amp;""&amp;AZ87&amp;""&amp;CHAR(10), ""),IF(BA87&lt;&gt;"", "&gt;"&amp;""&amp;BA87&amp;""&amp;CHAR(10), ""),IF(BB87&lt;&gt;"", "&gt;"&amp;""&amp;BB87&amp;""&amp;CHAR(10), ""),IF(BC87&lt;&gt;"", "&gt;"&amp;""&amp;BC87&amp;""&amp;CHAR(10), ""),IF(BD87&lt;&gt;"", "&gt;"&amp;""&amp;BD87&amp;""&amp;CHAR(10), ""),IF(BG87&lt;&gt;"", "&gt;"&amp;""&amp;BG87&amp;""&amp;CHAR(10), ""),IF(BE87&lt;&gt;"", "&gt;"&amp;""&amp;BE87&amp;""&amp;CHAR(10), ""),IF(BF87&lt;&gt;"", "&gt;"&amp;""&amp;BF87&amp;""&amp;CHAR(10), ""),IF(BH87&lt;&gt;"", "&gt;"&amp;""&amp;BH87&amp;""&amp;CHAR(10), ""),IF(BI87&lt;&gt;"", "&gt;"&amp;""&amp;BI87&amp;""&amp;CHAR(10), ""),IF(BJ87&lt;&gt;"", "&gt;"&amp;""&amp;BJ87&amp;""&amp;CHAR(10), ""),IF(BK87&lt;&gt;"", "&gt;"&amp;""&amp;BK87&amp;""&amp;CHAR(10), ""),IF(BL87&lt;&gt;"", "&gt;"&amp;""&amp;BL87&amp;""&amp;CHAR(10), ""),IF(AY87&lt;&gt;"", "&gt;"&amp;""&amp;AY87&amp;""&amp;CHAR(10), ""),IF(BM87&lt;&gt;"", "&gt;"&amp;""&amp;BM87,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v>
      </c>
    </row>
    <row r="88" spans="1:67" ht="22.35" customHeight="1" x14ac:dyDescent="0.25">
      <c r="A88" s="27" t="str">
        <f>Matrix!A88</f>
        <v>02H2</v>
      </c>
      <c r="B88" s="27" t="str">
        <f>Matrix!B88</f>
        <v>02</v>
      </c>
      <c r="C88" s="27" t="str">
        <f>Matrix!C88</f>
        <v>Physician, MD (Group)</v>
      </c>
      <c r="D88" s="27" t="str">
        <f>Matrix!D88</f>
        <v>H2</v>
      </c>
      <c r="E88" s="27" t="str">
        <f>Matrix!E88</f>
        <v>Hematology</v>
      </c>
      <c r="F88" s="27" t="str">
        <f>Matrix!F88</f>
        <v>BF</v>
      </c>
      <c r="G88" s="27" t="str">
        <f>Matrix!G88</f>
        <v>X</v>
      </c>
      <c r="H88" s="27" t="str">
        <f>Matrix!H88</f>
        <v>X</v>
      </c>
      <c r="I88" s="27" t="str">
        <f>Matrix!I88</f>
        <v>X</v>
      </c>
      <c r="J88" s="27" t="str">
        <f>Matrix!J88</f>
        <v>G</v>
      </c>
      <c r="K88" s="27" t="str">
        <f>IF(Matrix!K88="Y", K$1, IF(Matrix!K88="O", "Optional: "&amp;""&amp;K$1, IF(Matrix!K88="C", Table1[[#This Row],[Clarifying Text for Attachment and Checklist
]], "")))</f>
        <v/>
      </c>
      <c r="L88" s="27" t="str">
        <f>IF(Matrix!L88="Y", L$1, IF(Matrix!L88="O", "Optional: "&amp;""&amp;L$1, ""))</f>
        <v/>
      </c>
      <c r="M88" s="27" t="str">
        <f>IF(Matrix!M88="Y", M$1, IF(Matrix!M88="O", "Optional: "&amp;""&amp;M$1, ""))</f>
        <v/>
      </c>
      <c r="N88" s="27" t="str">
        <f>IF(Matrix!N88="Y", N$1, IF(Matrix!N88="O", "Optional: "&amp;""&amp;N$1, ""))</f>
        <v/>
      </c>
      <c r="O88" s="27" t="str">
        <f>IF(Matrix!O88="Y", O$1, IF(Matrix!O88="O", "Optional: "&amp;""&amp;O$1, ""))</f>
        <v/>
      </c>
      <c r="P88" s="27" t="str">
        <f>IF(Matrix!P88="Y", P$1, IF(Matrix!P88="O", "Optional: "&amp;""&amp;P$1, ""))</f>
        <v/>
      </c>
      <c r="Q88" s="27" t="str">
        <f>IF(Matrix!Q88="Y", Q$1, IF(Matrix!Q88="O", "Optional: "&amp;""&amp;Q$1, ""))</f>
        <v/>
      </c>
      <c r="R88" s="27" t="str">
        <f>IF(Matrix!R88="Y", R$1, IF(Matrix!R88="O", "Optional: "&amp;""&amp;R$1, ""))</f>
        <v/>
      </c>
      <c r="S88" s="27" t="str">
        <f>IF(Matrix!S88="Y", S$1, IF(Matrix!S88="O", "Optional: "&amp;""&amp;S$1, ""))</f>
        <v/>
      </c>
      <c r="T88" s="27" t="str">
        <f>IF(Matrix!T88="Y", T$1, IF(Matrix!T88="O", "Optional: "&amp;""&amp;T$1, ""))</f>
        <v/>
      </c>
      <c r="U88" s="27" t="str">
        <f>IF(Matrix!U88="Y", U$1, IF(Matrix!U88="O", "Optional: "&amp;""&amp;U$1, ""))</f>
        <v/>
      </c>
      <c r="V88" s="27" t="str">
        <f>IF(Matrix!V88="Y", V$1, IF(Matrix!V88="O", "Optional: "&amp;""&amp;V$1, ""))</f>
        <v/>
      </c>
      <c r="W88" s="27" t="str">
        <f>IF(Matrix!W88="Y", W$1, IF(Matrix!W88="O", "Optional: "&amp;""&amp;W$1, ""))</f>
        <v/>
      </c>
      <c r="X88" s="27" t="str">
        <f>IF(Matrix!X88="Y", X$1, IF(Matrix!X88="O", "Optional: "&amp;""&amp;X$1, ""))</f>
        <v/>
      </c>
      <c r="Y88" s="27" t="str">
        <f>IF(Matrix!Y88="Y", Y$1, IF(Matrix!Y88="O", "Optional: "&amp;""&amp;Y$1, ""))</f>
        <v/>
      </c>
      <c r="AA88" s="27" t="str">
        <f>IF(Matrix!AA88="Y", AA$1, IF(Matrix!AA88="O", "Optional: "&amp;""&amp;AA$1, ""))</f>
        <v/>
      </c>
      <c r="AB88" s="27" t="str">
        <f>IF(Matrix!AB88="Y", AB$1, IF(Matrix!AB88="O", "Optional: "&amp;""&amp;AB$1, ""))</f>
        <v/>
      </c>
      <c r="AC88" s="27" t="str">
        <f>IF(Matrix!AC88="Y", AC$1, IF(Matrix!AC88="O", "Optional: "&amp;""&amp;AC$1, ""))</f>
        <v/>
      </c>
      <c r="AD88" s="27" t="str">
        <f>IF(Matrix!AD88="Y", AD$1, IF(Matrix!AD88="O", "Optional: "&amp;""&amp;AD$1, ""))</f>
        <v/>
      </c>
      <c r="AE88" s="27" t="str">
        <f>IF(Matrix!AE88="Y", AE$1, IF(Matrix!AE88="O", "Optional: "&amp;""&amp;AE$1, ""))</f>
        <v/>
      </c>
      <c r="AF88" s="27" t="str">
        <f>IF(Matrix!AF88="Y", AF$1, IF(Matrix!AF88="O", "Optional: "&amp;""&amp;AF$1, ""))</f>
        <v/>
      </c>
      <c r="AG88" s="27" t="str">
        <f>IF(Matrix!AG88="Y", AG$1, IF(Matrix!AG88="O", "Optional: "&amp;""&amp;AG$1, ""))</f>
        <v/>
      </c>
      <c r="AH88" s="27" t="str">
        <f>IF(Matrix!AH88="Y", AH$1, IF(Matrix!AH88="O", "Optional: "&amp;""&amp;AH$1, ""))</f>
        <v/>
      </c>
      <c r="AI88" s="27" t="str">
        <f>IF(Matrix!AI88="Y", AI$1, IF(Matrix!AI88="O", "Optional: "&amp;""&amp;AI$1, ""))</f>
        <v/>
      </c>
      <c r="AJ88" s="27" t="str">
        <f>IF(Matrix!AJ88="Y", AJ$1, IF(Matrix!AJ88="O", "Optional: "&amp;""&amp;AJ$1, ""))</f>
        <v/>
      </c>
      <c r="AK88" s="27" t="str">
        <f>IF(Matrix!AK88="Y", AK$1, IF(Matrix!AK88="O", "Optional: "&amp;""&amp;AK$1, ""))</f>
        <v/>
      </c>
      <c r="AL88" s="27" t="str">
        <f>IF(Matrix!AL88="Y", AL$1, IF(Matrix!AL88="O", "Optional: "&amp;""&amp;AL$1, ""))</f>
        <v/>
      </c>
      <c r="AM88" s="27" t="str">
        <f>IF(Matrix!AM88="Y", AM$1, IF(Matrix!AM88="O", "Optional: "&amp;""&amp;AM$1, ""))</f>
        <v/>
      </c>
      <c r="AN88" s="27" t="str">
        <f>IF(Matrix!AN88="Y", AN$1, IF(Matrix!AN88="O", "Optional: "&amp;""&amp;AN$1, ""))</f>
        <v/>
      </c>
      <c r="AO88" s="27" t="str">
        <f>IF(Matrix!AO88="Y", AO$1, IF(Matrix!AO88="O", "Optional: "&amp;""&amp;AO$1, ""))</f>
        <v/>
      </c>
      <c r="AP88" s="27" t="str">
        <f>IF(Matrix!AP88="Y", AP$1, IF(Matrix!AP88="O", "Optional: "&amp;""&amp;AP$1, ""))</f>
        <v/>
      </c>
      <c r="AR88" s="27" t="str">
        <f>IF(Matrix!AR88="Y", AR$1, IF(Matrix!AR88="O", "Optional: "&amp;""&amp;AR$1, ""))</f>
        <v/>
      </c>
      <c r="AS88" s="27" t="str">
        <f>IF(Matrix!AS88="Y", AS$1, IF(Matrix!AS88="O", "Optional: "&amp;""&amp;AS$1, ""))</f>
        <v/>
      </c>
      <c r="AT88" s="27" t="str">
        <f>IF(Matrix!AT88="Y", AT$1, IF(Matrix!AT88="C", AT$1&amp;""&amp;": Required for all groups who use a Board of Directors", ""))</f>
        <v>Board of Directors: Required for all groups who use a Board of Directors</v>
      </c>
      <c r="AU88" s="27" t="str">
        <f>IF(Matrix!AU88="Y", AU$1, IF(Matrix!AU88="O", "Optional: "&amp;""&amp;AU$1, ""))</f>
        <v/>
      </c>
      <c r="AW88" s="27" t="str">
        <f>IF(Matrix!AW88="Y", AW$1, IF(Matrix!AW88="O", "Optional: "&amp;""&amp;AW$1, ""))</f>
        <v/>
      </c>
      <c r="AX88" s="27" t="str">
        <f>IF(Matrix!AX88="Y", AX$1, IF(Matrix!AX88="O", "Optional: "&amp;""&amp;AX$1, ""))</f>
        <v/>
      </c>
      <c r="AY88" s="27" t="str">
        <f>IF(Matrix!AY88="Y", AY$1, IF(Matrix!AY88="E", "Group: "&amp;""&amp;AY$1, ""))</f>
        <v>EFT with Voided Check / Bank Letter</v>
      </c>
      <c r="AZ88" s="27" t="str">
        <f>IF(Matrix!AZ88="Y", AZ$1, IF(Matrix!AZ88="O", "Optional: "&amp;""&amp;AZ$1, ""))</f>
        <v/>
      </c>
      <c r="BA88" s="27" t="str">
        <f>IF(Matrix!BA88="Y", BA$1, IF(Matrix!BA88="O", "Optional: "&amp;""&amp;BA$1, ""))</f>
        <v/>
      </c>
      <c r="BB88" s="27" t="str">
        <f>IF(Matrix!BB88="Y", BB$1, IF(Matrix!BB88="O", "Optional: "&amp;""&amp;BB$1, ""))</f>
        <v/>
      </c>
      <c r="BC88" s="27" t="str">
        <f>IF(Matrix!BC88="Y", BC$1, IF(Matrix!BC88="O", "Optional: "&amp;""&amp;BC$1, IF(Matrix!BC88="R", "Groups Only: "&amp;""&amp;BC$1, "")))</f>
        <v>IRS Letter</v>
      </c>
      <c r="BD88" s="27" t="str">
        <f>IF(Matrix!BD88="Y", BD$1, IF(Matrix!BD88="O", "Optional: "&amp;""&amp;BD$1, ""))</f>
        <v/>
      </c>
      <c r="BE88" s="27" t="str">
        <f>IF(Matrix!BE88="Y", BE$1, IF(Matrix!BE88="O", "Optional: "&amp;""&amp;BE$1, IF(Matrix!BE88="C", Matrix!BZ88, "")))</f>
        <v/>
      </c>
      <c r="BF88" s="27" t="str">
        <f>IF(Matrix!BF88="Y", BF$1, IF(Matrix!BF88="O", "Optional: "&amp;""&amp;BF$1, ""))</f>
        <v/>
      </c>
      <c r="BG88" s="27" t="str">
        <f>IF(Matrix!BG88="Y", BG$1, IF(Matrix!BG88="O", "Optional: "&amp;""&amp;BG$1, ""))</f>
        <v/>
      </c>
      <c r="BH88" s="27" t="str">
        <f>IF(Matrix!BH88="Y", BH$1, IF(Matrix!BH88="O", "Optional: "&amp;""&amp;BH$1, ""))</f>
        <v/>
      </c>
      <c r="BI88" s="27" t="str">
        <f>IF(Matrix!BI88="Y", BI$1, IF(Matrix!BI88="O", "Optional: "&amp;""&amp;BI$1, IF(Matrix!BI88="E", "Individual: Must submit either ["&amp;""&amp;BI$1&amp;""&amp;"] or ["&amp;""&amp;AY$1&amp;"]"&amp;CHAR(10)&amp;"&gt;Individual within a Group: Must submit "&amp;""&amp;BI$1&amp;""&amp;CHAR(10)&amp;"&gt;Group: Optional: "&amp;BI$1, "")))</f>
        <v>Section IV Group Affiliation Form</v>
      </c>
      <c r="BJ88" s="27" t="str">
        <f>IF(Matrix!BJ88="Y", BJ$1, IF(Matrix!BJ88="O", "Optional: "&amp;""&amp;BJ$1, ""))</f>
        <v>Optional: Secretary of State DBA Document for Groups</v>
      </c>
      <c r="BK88" s="27" t="str">
        <f>IF(Matrix!BK88="Y", BK$1, IF(Matrix!BK88="O", "Optional: "&amp;""&amp;BK$1, ""))</f>
        <v/>
      </c>
      <c r="BL88" s="27" t="str">
        <f>IF(Matrix!BL88="Y", BL$1, IF(Matrix!BL88="O", "Optional: "&amp;""&amp;BL$1, ""))</f>
        <v/>
      </c>
      <c r="BM88" s="27" t="str">
        <f>IF(Matrix!BM88="Y", BM$1, IF(Matrix!BM88="O", "Optional: "&amp;""&amp;BM$1, ""))</f>
        <v>W9</v>
      </c>
      <c r="BN88" s="27" t="str">
        <f>Matrix!BN88</f>
        <v>Y</v>
      </c>
      <c r="BO88" s="29" t="str">
        <f>CONCATENATE(IF(OR(D88="E3",D88="FC"), "THIS IS NOT A STANDALONE SPECIALTY.  YOU MUST ENROLL IN AT LEAST ONE OTHER SPECIALTY IN ADDITION TO THIS."&amp;""&amp;CHAR(10)&amp;""&amp;CHAR(10),""),"You can choose to enroll using one of the following types: "&amp;""&amp;CHAR(10),IF(G88="A", "&gt;Atypical"&amp;""&amp;CHAR(10), ""),IF(H88="I", "&gt;Individual"&amp;""&amp;CHAR(10), ""),IF(I88="N", "&gt;Individual within a Group"&amp;""&amp;CHAR(10), ""),IF(J88="G", "&gt;Group"&amp;""&amp;CHAR(10), ""),CHAR(10),IF(BN88="Y", "You must be a Medicare Provider to apply with this type and specialty"&amp;""&amp;CHAR(10), ""),IF(BN88="Y", CHAR(10), ""),"You must submit the following documents: "&amp;""&amp;CHAR(10),IF(K88&lt;&gt;"", "&gt;"&amp;""&amp;K88&amp;""&amp;CHAR(10), ""), IF(L88&lt;&gt;"", "&gt;"&amp;""&amp;L88&amp;""&amp;CHAR(10), ""),IF(W88&lt;&gt;"", "&gt;"&amp;""&amp;W88&amp;""&amp;CHAR(10), ""),IF(N88&lt;&gt;"", "&gt;"&amp;""&amp;N88&amp;""&amp;CHAR(10), ""),IF(O88&lt;&gt;"", "&gt;"&amp;""&amp;O88&amp;""&amp;CHAR(10), ""),IF(M88&lt;&gt;"", "&gt;"&amp;""&amp;M88&amp;""&amp;CHAR(10), ""),IF(AI88&lt;&gt;"", "&gt;"&amp;""&amp;AI88&amp;""&amp;CHAR(10), ""),IF(P88&lt;&gt;"", "&gt;"&amp;""&amp;P88&amp;""&amp;CHAR(10), ""),IF(Q88&lt;&gt;"", "&gt;"&amp;""&amp;Q88&amp;""&amp;CHAR(10), ""),IF(R88&lt;&gt;"", "&gt;"&amp;""&amp;R88&amp;""&amp;CHAR(10), Search!C93),IF(S88&lt;&gt;"", "&gt;"&amp;""&amp;S88&amp;""&amp;CHAR(10), ""),IF(T88&lt;&gt;"", "&gt;"&amp;""&amp;T88&amp;""&amp;CHAR(10), ""),IF(U88&lt;&gt;"", "&gt;"&amp;""&amp;U88&amp;""&amp;CHAR(10), ""),IF(V88&lt;&gt;"", "&gt;"&amp;""&amp;V88&amp;""&amp;CHAR(10), ""),IF(X88&lt;&gt;"", "&gt;"&amp;""&amp;X88&amp;""&amp;CHAR(10), ""),IF(Y88&lt;&gt;"", "&gt;"&amp;""&amp;Y88&amp;""&amp;CHAR(10), ""),IF(AA88&lt;&gt;"", "&gt;"&amp;""&amp;AA88&amp;""&amp;CHAR(10), ""),IF(AB88&lt;&gt;"", "&gt;"&amp;""&amp;AB88&amp;""&amp;CHAR(10), ""),IF(AC88&lt;&gt;"", "&gt;"&amp;""&amp;AC88&amp;""&amp;CHAR(10), ""),IF(AD88&lt;&gt;"", "&gt;"&amp;""&amp;AD88&amp;""&amp;CHAR(10), ""),IF(AE88&lt;&gt;"", "&gt;"&amp;""&amp;AE88&amp;""&amp;CHAR(10), ""),IF(AF88&lt;&gt;"", "&gt;"&amp;""&amp;AF88&amp;""&amp;CHAR(10), ""),IF(AG88&lt;&gt;"", "&gt;"&amp;""&amp;AG88&amp;""&amp;CHAR(10), ""),IF(AH88&lt;&gt;"", "&gt;"&amp;""&amp;AH88&amp;""&amp;CHAR(10), ""),IF(AJ88&lt;&gt;"", "&gt;"&amp;""&amp;AJ88&amp;""&amp;CHAR(10), ""),IF(AK88&lt;&gt;"", "&gt;"&amp;""&amp;AK88&amp;""&amp;CHAR(10), ""),IF(AL88&lt;&gt;"", "&gt;"&amp;""&amp;AL88&amp;""&amp;CHAR(10), ""),IF(AM88&lt;&gt;"", "&gt;"&amp;""&amp;AM88&amp;""&amp;CHAR(10), ""),IF(AN88&lt;&gt;"", "&gt;"&amp;""&amp;AN88&amp;""&amp;CHAR(10), ""),IF(AP88&lt;&gt;"", "&gt;"&amp;""&amp;AP88&amp;""&amp;CHAR(10), ""),IF(AR88&lt;&gt;"", "&gt;"&amp;""&amp;AR88&amp;""&amp;CHAR(10), ""),IF(AS88&lt;&gt;"", "&gt;"&amp;""&amp;AS88&amp;""&amp;CHAR(10), ""),IF(AT88&lt;&gt;"", "&gt;"&amp;""&amp;AT88&amp;""&amp;CHAR(10), ""),IF(AV88&lt;&gt;"", "&gt;"&amp;""&amp;AV88&amp;""&amp;CHAR(10), ""),IF(AW88&lt;&gt;"", "&gt;"&amp;""&amp;AW88&amp;""&amp;CHAR(10), ""),IF(AX88&lt;&gt;"", "&gt;"&amp;""&amp;AX88&amp;""&amp;CHAR(10), ""),IF(AU88&lt;&gt;"", "&gt;"&amp;""&amp;AU88&amp;""&amp;CHAR(10), ""),IF(AZ88&lt;&gt;"", "&gt;"&amp;""&amp;AZ88&amp;""&amp;CHAR(10), ""),IF(BA88&lt;&gt;"", "&gt;"&amp;""&amp;BA88&amp;""&amp;CHAR(10), ""),IF(BB88&lt;&gt;"", "&gt;"&amp;""&amp;BB88&amp;""&amp;CHAR(10), ""),IF(BC88&lt;&gt;"", "&gt;"&amp;""&amp;BC88&amp;""&amp;CHAR(10), ""),IF(BD88&lt;&gt;"", "&gt;"&amp;""&amp;BD88&amp;""&amp;CHAR(10), ""),IF(BG88&lt;&gt;"", "&gt;"&amp;""&amp;BG88&amp;""&amp;CHAR(10), ""),IF(BE88&lt;&gt;"", "&gt;"&amp;""&amp;BE88&amp;""&amp;CHAR(10), ""),IF(BF88&lt;&gt;"", "&gt;"&amp;""&amp;BF88&amp;""&amp;CHAR(10), ""),IF(BH88&lt;&gt;"", "&gt;"&amp;""&amp;BH88&amp;""&amp;CHAR(10), ""),IF(BI88&lt;&gt;"", "&gt;"&amp;""&amp;BI88&amp;""&amp;CHAR(10), ""),IF(BJ88&lt;&gt;"", "&gt;"&amp;""&amp;BJ88&amp;""&amp;CHAR(10), ""),IF(BK88&lt;&gt;"", "&gt;"&amp;""&amp;BK88&amp;""&amp;CHAR(10), ""),IF(BL88&lt;&gt;"", "&gt;"&amp;""&amp;BL88&amp;""&amp;CHAR(10), ""),IF(AY88&lt;&gt;"", "&gt;"&amp;""&amp;AY88&amp;""&amp;CHAR(10), ""),IF(BM88&lt;&gt;"", "&gt;"&amp;""&amp;BM88,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9" spans="1:67" ht="22.35" customHeight="1" x14ac:dyDescent="0.25">
      <c r="A89" s="27" t="str">
        <f>Matrix!A89</f>
        <v>02IH</v>
      </c>
      <c r="B89" s="27" t="str">
        <f>Matrix!B89</f>
        <v>02</v>
      </c>
      <c r="C89" s="27" t="str">
        <f>Matrix!C89</f>
        <v>Physician, MD (Group)</v>
      </c>
      <c r="D89" s="27" t="str">
        <f>Matrix!D89</f>
        <v>IH</v>
      </c>
      <c r="E89" s="27" t="str">
        <f>Matrix!E89</f>
        <v>Indian Health Services Hospital or Tribal 638 Health Fac</v>
      </c>
      <c r="F89" s="27" t="str">
        <f>Matrix!F89</f>
        <v>BF</v>
      </c>
      <c r="G89" s="27" t="str">
        <f>Matrix!G89</f>
        <v>X</v>
      </c>
      <c r="H89" s="27" t="str">
        <f>Matrix!H89</f>
        <v>X</v>
      </c>
      <c r="I89" s="27" t="str">
        <f>Matrix!I89</f>
        <v>X</v>
      </c>
      <c r="J89" s="27" t="str">
        <f>Matrix!J89</f>
        <v>G</v>
      </c>
      <c r="K89" s="27" t="str">
        <f>IF(Matrix!K89="Y", K$1, IF(Matrix!K89="O", "Optional: "&amp;""&amp;K$1, IF(Matrix!K89="C", Table1[[#This Row],[Clarifying Text for Attachment and Checklist
]], "")))</f>
        <v/>
      </c>
      <c r="L89" s="27" t="str">
        <f>IF(Matrix!L89="Y", L$1, IF(Matrix!L89="O", "Optional: "&amp;""&amp;L$1, ""))</f>
        <v/>
      </c>
      <c r="M89" s="27" t="str">
        <f>IF(Matrix!M89="Y", M$1, IF(Matrix!M89="O", "Optional: "&amp;""&amp;M$1, ""))</f>
        <v/>
      </c>
      <c r="N89" s="27" t="str">
        <f>IF(Matrix!N89="Y", N$1, IF(Matrix!N89="O", "Optional: "&amp;""&amp;N$1, ""))</f>
        <v/>
      </c>
      <c r="O89" s="27" t="str">
        <f>IF(Matrix!O89="Y", O$1, IF(Matrix!O89="O", "Optional: "&amp;""&amp;O$1, ""))</f>
        <v/>
      </c>
      <c r="P89" s="27" t="str">
        <f>IF(Matrix!P89="Y", P$1, IF(Matrix!P89="O", "Optional: "&amp;""&amp;P$1, ""))</f>
        <v/>
      </c>
      <c r="Q89" s="27" t="str">
        <f>IF(Matrix!Q89="Y", Q$1, IF(Matrix!Q89="O", "Optional: "&amp;""&amp;Q$1, ""))</f>
        <v/>
      </c>
      <c r="R89" s="27" t="str">
        <f>IF(Matrix!R89="Y", R$1, IF(Matrix!R89="O", "Optional: "&amp;""&amp;R$1, ""))</f>
        <v/>
      </c>
      <c r="S89" s="27" t="str">
        <f>IF(Matrix!S89="Y", S$1, IF(Matrix!S89="O", "Optional: "&amp;""&amp;S$1, ""))</f>
        <v/>
      </c>
      <c r="T89" s="27" t="str">
        <f>IF(Matrix!T89="Y", T$1, IF(Matrix!T89="O", "Optional: "&amp;""&amp;T$1, ""))</f>
        <v/>
      </c>
      <c r="U89" s="27" t="str">
        <f>IF(Matrix!U89="Y", U$1, IF(Matrix!U89="O", "Optional: "&amp;""&amp;U$1, ""))</f>
        <v/>
      </c>
      <c r="V89" s="27" t="str">
        <f>IF(Matrix!V89="Y", V$1, IF(Matrix!V89="O", "Optional: "&amp;""&amp;V$1, ""))</f>
        <v/>
      </c>
      <c r="W89" s="27" t="str">
        <f>IF(Matrix!W89="Y", W$1, IF(Matrix!W89="O", "Optional: "&amp;""&amp;W$1, ""))</f>
        <v/>
      </c>
      <c r="X89" s="27" t="str">
        <f>IF(Matrix!X89="Y", X$1, IF(Matrix!X89="O", "Optional: "&amp;""&amp;X$1, ""))</f>
        <v/>
      </c>
      <c r="Y89" s="27" t="str">
        <f>IF(Matrix!Y89="Y", Y$1, IF(Matrix!Y89="O", "Optional: "&amp;""&amp;Y$1, ""))</f>
        <v/>
      </c>
      <c r="AA89" s="27" t="str">
        <f>IF(Matrix!AA89="Y", AA$1, IF(Matrix!AA89="O", "Optional: "&amp;""&amp;AA$1, ""))</f>
        <v/>
      </c>
      <c r="AB89" s="27" t="str">
        <f>IF(Matrix!AB89="Y", AB$1, IF(Matrix!AB89="O", "Optional: "&amp;""&amp;AB$1, ""))</f>
        <v/>
      </c>
      <c r="AC89" s="27" t="str">
        <f>IF(Matrix!AC89="Y", AC$1, IF(Matrix!AC89="O", "Optional: "&amp;""&amp;AC$1, ""))</f>
        <v/>
      </c>
      <c r="AD89" s="27" t="str">
        <f>IF(Matrix!AD89="Y", AD$1, IF(Matrix!AD89="O", "Optional: "&amp;""&amp;AD$1, ""))</f>
        <v/>
      </c>
      <c r="AE89" s="27" t="str">
        <f>IF(Matrix!AE89="Y", AE$1, IF(Matrix!AE89="O", "Optional: "&amp;""&amp;AE$1, ""))</f>
        <v/>
      </c>
      <c r="AF89" s="27" t="str">
        <f>IF(Matrix!AF89="Y", AF$1, IF(Matrix!AF89="O", "Optional: "&amp;""&amp;AF$1, ""))</f>
        <v/>
      </c>
      <c r="AG89" s="27" t="str">
        <f>IF(Matrix!AG89="Y", AG$1, IF(Matrix!AG89="O", "Optional: "&amp;""&amp;AG$1, ""))</f>
        <v/>
      </c>
      <c r="AH89" s="27" t="str">
        <f>IF(Matrix!AH89="Y", AH$1, IF(Matrix!AH89="O", "Optional: "&amp;""&amp;AH$1, ""))</f>
        <v/>
      </c>
      <c r="AI89" s="27" t="str">
        <f>IF(Matrix!AI89="Y", AI$1, IF(Matrix!AI89="O", "Optional: "&amp;""&amp;AI$1, ""))</f>
        <v/>
      </c>
      <c r="AJ89" s="27" t="str">
        <f>IF(Matrix!AJ89="Y", AJ$1, IF(Matrix!AJ89="O", "Optional: "&amp;""&amp;AJ$1, ""))</f>
        <v/>
      </c>
      <c r="AK89" s="27" t="str">
        <f>IF(Matrix!AK89="Y", AK$1, IF(Matrix!AK89="O", "Optional: "&amp;""&amp;AK$1, ""))</f>
        <v/>
      </c>
      <c r="AL89" s="27" t="str">
        <f>IF(Matrix!AL89="Y", AL$1, IF(Matrix!AL89="O", "Optional: "&amp;""&amp;AL$1, ""))</f>
        <v/>
      </c>
      <c r="AM89" s="27" t="str">
        <f>IF(Matrix!AM89="Y", AM$1, IF(Matrix!AM89="O", "Optional: "&amp;""&amp;AM$1, ""))</f>
        <v/>
      </c>
      <c r="AN89" s="27" t="str">
        <f>IF(Matrix!AN89="Y", AN$1, IF(Matrix!AN89="O", "Optional: "&amp;""&amp;AN$1, ""))</f>
        <v/>
      </c>
      <c r="AO89" s="27" t="str">
        <f>IF(Matrix!AO89="Y", AO$1, IF(Matrix!AO89="O", "Optional: "&amp;""&amp;AO$1, ""))</f>
        <v/>
      </c>
      <c r="AP89" s="27" t="str">
        <f>IF(Matrix!AP89="Y", AP$1, IF(Matrix!AP89="O", "Optional: "&amp;""&amp;AP$1, ""))</f>
        <v/>
      </c>
      <c r="AR89" s="27" t="str">
        <f>IF(Matrix!AR89="Y", AR$1, IF(Matrix!AR89="O", "Optional: "&amp;""&amp;AR$1, ""))</f>
        <v/>
      </c>
      <c r="AS89" s="27" t="str">
        <f>IF(Matrix!AS89="Y", AS$1, IF(Matrix!AS89="O", "Optional: "&amp;""&amp;AS$1, ""))</f>
        <v/>
      </c>
      <c r="AT89" s="27" t="str">
        <f>IF(Matrix!AT89="Y", AT$1, IF(Matrix!AT89="C", AT$1&amp;""&amp;": Required for all groups who use a Board of Directors", ""))</f>
        <v>Board of Directors: Required for all groups who use a Board of Directors</v>
      </c>
      <c r="AU89" s="27" t="str">
        <f>IF(Matrix!AU89="Y", AU$1, IF(Matrix!AU89="O", "Optional: "&amp;""&amp;AU$1, ""))</f>
        <v/>
      </c>
      <c r="AW89" s="27" t="str">
        <f>IF(Matrix!AW89="Y", AW$1, IF(Matrix!AW89="O", "Optional: "&amp;""&amp;AW$1, ""))</f>
        <v/>
      </c>
      <c r="AX89" s="27" t="str">
        <f>IF(Matrix!AX89="Y", AX$1, IF(Matrix!AX89="O", "Optional: "&amp;""&amp;AX$1, ""))</f>
        <v/>
      </c>
      <c r="AY89" s="27" t="str">
        <f>IF(Matrix!AY89="Y", AY$1, IF(Matrix!AY89="E", "Group: "&amp;""&amp;AY$1, ""))</f>
        <v>EFT with Voided Check / Bank Letter</v>
      </c>
      <c r="AZ89" s="27" t="str">
        <f>IF(Matrix!AZ89="Y", AZ$1, IF(Matrix!AZ89="O", "Optional: "&amp;""&amp;AZ$1, ""))</f>
        <v/>
      </c>
      <c r="BA89" s="27" t="str">
        <f>IF(Matrix!BA89="Y", BA$1, IF(Matrix!BA89="O", "Optional: "&amp;""&amp;BA$1, ""))</f>
        <v/>
      </c>
      <c r="BB89" s="27" t="str">
        <f>IF(Matrix!BB89="Y", BB$1, IF(Matrix!BB89="O", "Optional: "&amp;""&amp;BB$1, ""))</f>
        <v/>
      </c>
      <c r="BC89" s="27" t="str">
        <f>IF(Matrix!BC89="Y", BC$1, IF(Matrix!BC89="O", "Optional: "&amp;""&amp;BC$1, IF(Matrix!BC89="R", "Groups Only: "&amp;""&amp;BC$1, "")))</f>
        <v>IRS Letter</v>
      </c>
      <c r="BD89" s="27" t="str">
        <f>IF(Matrix!BD89="Y", BD$1, IF(Matrix!BD89="O", "Optional: "&amp;""&amp;BD$1, ""))</f>
        <v/>
      </c>
      <c r="BE89" s="27" t="str">
        <f>IF(Matrix!BE89="Y", BE$1, IF(Matrix!BE89="O", "Optional: "&amp;""&amp;BE$1, IF(Matrix!BE89="C", Matrix!BZ89, "")))</f>
        <v/>
      </c>
      <c r="BF89" s="27" t="str">
        <f>IF(Matrix!BF89="Y", BF$1, IF(Matrix!BF89="O", "Optional: "&amp;""&amp;BF$1, ""))</f>
        <v/>
      </c>
      <c r="BG89" s="27" t="str">
        <f>IF(Matrix!BG89="Y", BG$1, IF(Matrix!BG89="O", "Optional: "&amp;""&amp;BG$1, ""))</f>
        <v/>
      </c>
      <c r="BH89" s="27" t="str">
        <f>IF(Matrix!BH89="Y", BH$1, IF(Matrix!BH89="O", "Optional: "&amp;""&amp;BH$1, ""))</f>
        <v/>
      </c>
      <c r="BI89" s="27" t="str">
        <f>IF(Matrix!BI89="Y", BI$1, IF(Matrix!BI89="O", "Optional: "&amp;""&amp;BI$1, IF(Matrix!BI89="E", "Individual: Must submit either ["&amp;""&amp;BI$1&amp;""&amp;"] or ["&amp;""&amp;AY$1&amp;"]"&amp;CHAR(10)&amp;"&gt;Individual within a Group: Must submit "&amp;""&amp;BI$1&amp;""&amp;CHAR(10)&amp;"&gt;Group: Optional: "&amp;BI$1, "")))</f>
        <v>Section IV Group Affiliation Form</v>
      </c>
      <c r="BJ89" s="27" t="str">
        <f>IF(Matrix!BJ89="Y", BJ$1, IF(Matrix!BJ89="O", "Optional: "&amp;""&amp;BJ$1, ""))</f>
        <v>Optional: Secretary of State DBA Document for Groups</v>
      </c>
      <c r="BK89" s="27" t="str">
        <f>IF(Matrix!BK89="Y", BK$1, IF(Matrix!BK89="O", "Optional: "&amp;""&amp;BK$1, ""))</f>
        <v/>
      </c>
      <c r="BL89" s="27" t="str">
        <f>IF(Matrix!BL89="Y", BL$1, IF(Matrix!BL89="O", "Optional: "&amp;""&amp;BL$1, ""))</f>
        <v/>
      </c>
      <c r="BM89" s="27" t="str">
        <f>IF(Matrix!BM89="Y", BM$1, IF(Matrix!BM89="O", "Optional: "&amp;""&amp;BM$1, ""))</f>
        <v>W9</v>
      </c>
      <c r="BN89" s="27" t="str">
        <f>Matrix!BN89</f>
        <v>Y</v>
      </c>
      <c r="BO89" s="29" t="str">
        <f>CONCATENATE(IF(OR(D89="E3",D89="FC"), "THIS IS NOT A STANDALONE SPECIALTY.  YOU MUST ENROLL IN AT LEAST ONE OTHER SPECIALTY IN ADDITION TO THIS."&amp;""&amp;CHAR(10)&amp;""&amp;CHAR(10),""),"You can choose to enroll using one of the following types: "&amp;""&amp;CHAR(10),IF(G89="A", "&gt;Atypical"&amp;""&amp;CHAR(10), ""),IF(H89="I", "&gt;Individual"&amp;""&amp;CHAR(10), ""),IF(I89="N", "&gt;Individual within a Group"&amp;""&amp;CHAR(10), ""),IF(J89="G", "&gt;Group"&amp;""&amp;CHAR(10), ""),CHAR(10),IF(BN89="Y", "You must be a Medicare Provider to apply with this type and specialty"&amp;""&amp;CHAR(10), ""),IF(BN89="Y", CHAR(10), ""),"You must submit the following documents: "&amp;""&amp;CHAR(10),IF(K89&lt;&gt;"", "&gt;"&amp;""&amp;K89&amp;""&amp;CHAR(10), ""), IF(L89&lt;&gt;"", "&gt;"&amp;""&amp;L89&amp;""&amp;CHAR(10), ""),IF(W89&lt;&gt;"", "&gt;"&amp;""&amp;W89&amp;""&amp;CHAR(10), ""),IF(N89&lt;&gt;"", "&gt;"&amp;""&amp;N89&amp;""&amp;CHAR(10), ""),IF(O89&lt;&gt;"", "&gt;"&amp;""&amp;O89&amp;""&amp;CHAR(10), ""),IF(M89&lt;&gt;"", "&gt;"&amp;""&amp;M89&amp;""&amp;CHAR(10), ""),IF(AI89&lt;&gt;"", "&gt;"&amp;""&amp;AI89&amp;""&amp;CHAR(10), ""),IF(P89&lt;&gt;"", "&gt;"&amp;""&amp;P89&amp;""&amp;CHAR(10), ""),IF(Q89&lt;&gt;"", "&gt;"&amp;""&amp;Q89&amp;""&amp;CHAR(10), ""),IF(R89&lt;&gt;"", "&gt;"&amp;""&amp;R89&amp;""&amp;CHAR(10), Search!C94),IF(S89&lt;&gt;"", "&gt;"&amp;""&amp;S89&amp;""&amp;CHAR(10), ""),IF(T89&lt;&gt;"", "&gt;"&amp;""&amp;T89&amp;""&amp;CHAR(10), ""),IF(U89&lt;&gt;"", "&gt;"&amp;""&amp;U89&amp;""&amp;CHAR(10), ""),IF(V89&lt;&gt;"", "&gt;"&amp;""&amp;V89&amp;""&amp;CHAR(10), ""),IF(X89&lt;&gt;"", "&gt;"&amp;""&amp;X89&amp;""&amp;CHAR(10), ""),IF(Y89&lt;&gt;"", "&gt;"&amp;""&amp;Y89&amp;""&amp;CHAR(10), ""),IF(AA89&lt;&gt;"", "&gt;"&amp;""&amp;AA89&amp;""&amp;CHAR(10), ""),IF(AB89&lt;&gt;"", "&gt;"&amp;""&amp;AB89&amp;""&amp;CHAR(10), ""),IF(AC89&lt;&gt;"", "&gt;"&amp;""&amp;AC89&amp;""&amp;CHAR(10), ""),IF(AD89&lt;&gt;"", "&gt;"&amp;""&amp;AD89&amp;""&amp;CHAR(10), ""),IF(AE89&lt;&gt;"", "&gt;"&amp;""&amp;AE89&amp;""&amp;CHAR(10), ""),IF(AF89&lt;&gt;"", "&gt;"&amp;""&amp;AF89&amp;""&amp;CHAR(10), ""),IF(AG89&lt;&gt;"", "&gt;"&amp;""&amp;AG89&amp;""&amp;CHAR(10), ""),IF(AH89&lt;&gt;"", "&gt;"&amp;""&amp;AH89&amp;""&amp;CHAR(10), ""),IF(AJ89&lt;&gt;"", "&gt;"&amp;""&amp;AJ89&amp;""&amp;CHAR(10), ""),IF(AK89&lt;&gt;"", "&gt;"&amp;""&amp;AK89&amp;""&amp;CHAR(10), ""),IF(AL89&lt;&gt;"", "&gt;"&amp;""&amp;AL89&amp;""&amp;CHAR(10), ""),IF(AM89&lt;&gt;"", "&gt;"&amp;""&amp;AM89&amp;""&amp;CHAR(10), ""),IF(AN89&lt;&gt;"", "&gt;"&amp;""&amp;AN89&amp;""&amp;CHAR(10), ""),IF(AP89&lt;&gt;"", "&gt;"&amp;""&amp;AP89&amp;""&amp;CHAR(10), ""),IF(AR89&lt;&gt;"", "&gt;"&amp;""&amp;AR89&amp;""&amp;CHAR(10), ""),IF(AS89&lt;&gt;"", "&gt;"&amp;""&amp;AS89&amp;""&amp;CHAR(10), ""),IF(AT89&lt;&gt;"", "&gt;"&amp;""&amp;AT89&amp;""&amp;CHAR(10), ""),IF(AV89&lt;&gt;"", "&gt;"&amp;""&amp;AV89&amp;""&amp;CHAR(10), ""),IF(AW89&lt;&gt;"", "&gt;"&amp;""&amp;AW89&amp;""&amp;CHAR(10), ""),IF(AX89&lt;&gt;"", "&gt;"&amp;""&amp;AX89&amp;""&amp;CHAR(10), ""),IF(AU89&lt;&gt;"", "&gt;"&amp;""&amp;AU89&amp;""&amp;CHAR(10), ""),IF(AZ89&lt;&gt;"", "&gt;"&amp;""&amp;AZ89&amp;""&amp;CHAR(10), ""),IF(BA89&lt;&gt;"", "&gt;"&amp;""&amp;BA89&amp;""&amp;CHAR(10), ""),IF(BB89&lt;&gt;"", "&gt;"&amp;""&amp;BB89&amp;""&amp;CHAR(10), ""),IF(BC89&lt;&gt;"", "&gt;"&amp;""&amp;BC89&amp;""&amp;CHAR(10), ""),IF(BD89&lt;&gt;"", "&gt;"&amp;""&amp;BD89&amp;""&amp;CHAR(10), ""),IF(BG89&lt;&gt;"", "&gt;"&amp;""&amp;BG89&amp;""&amp;CHAR(10), ""),IF(BE89&lt;&gt;"", "&gt;"&amp;""&amp;BE89&amp;""&amp;CHAR(10), ""),IF(BF89&lt;&gt;"", "&gt;"&amp;""&amp;BF89&amp;""&amp;CHAR(10), ""),IF(BH89&lt;&gt;"", "&gt;"&amp;""&amp;BH89&amp;""&amp;CHAR(10), ""),IF(BI89&lt;&gt;"", "&gt;"&amp;""&amp;BI89&amp;""&amp;CHAR(10), ""),IF(BJ89&lt;&gt;"", "&gt;"&amp;""&amp;BJ89&amp;""&amp;CHAR(10), ""),IF(BK89&lt;&gt;"", "&gt;"&amp;""&amp;BK89&amp;""&amp;CHAR(10), ""),IF(BL89&lt;&gt;"", "&gt;"&amp;""&amp;BL89&amp;""&amp;CHAR(10), ""),IF(AY89&lt;&gt;"", "&gt;"&amp;""&amp;AY89&amp;""&amp;CHAR(10), ""),IF(BM89&lt;&gt;"", "&gt;"&amp;""&amp;BM89,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0" spans="1:67" ht="22.35" customHeight="1" x14ac:dyDescent="0.25">
      <c r="A90" s="27" t="str">
        <f>Matrix!A90</f>
        <v>02IS</v>
      </c>
      <c r="B90" s="27" t="str">
        <f>Matrix!B90</f>
        <v>02</v>
      </c>
      <c r="C90" s="27" t="str">
        <f>Matrix!C90</f>
        <v>Physician, MD (Group)</v>
      </c>
      <c r="D90" s="27" t="str">
        <f>Matrix!D90</f>
        <v>IS</v>
      </c>
      <c r="E90" s="27" t="str">
        <f>Matrix!E90</f>
        <v>Indian Health Services or Tribal 638 Health Fac- Outpatient</v>
      </c>
      <c r="F90" s="27" t="str">
        <f>Matrix!F90</f>
        <v>BF</v>
      </c>
      <c r="G90" s="27" t="str">
        <f>Matrix!G90</f>
        <v>X</v>
      </c>
      <c r="H90" s="27" t="str">
        <f>Matrix!H90</f>
        <v>X</v>
      </c>
      <c r="I90" s="27" t="str">
        <f>Matrix!I90</f>
        <v>X</v>
      </c>
      <c r="J90" s="27" t="str">
        <f>Matrix!J90</f>
        <v>G</v>
      </c>
      <c r="K90" s="27" t="str">
        <f>IF(Matrix!K90="Y", K$1, IF(Matrix!K90="O", "Optional: "&amp;""&amp;K$1, IF(Matrix!K90="C", Table1[[#This Row],[Clarifying Text for Attachment and Checklist
]], "")))</f>
        <v/>
      </c>
      <c r="L90" s="27" t="str">
        <f>IF(Matrix!L90="Y", L$1, IF(Matrix!L90="O", "Optional: "&amp;""&amp;L$1, ""))</f>
        <v/>
      </c>
      <c r="M90" s="27" t="str">
        <f>IF(Matrix!M90="Y", M$1, IF(Matrix!M90="O", "Optional: "&amp;""&amp;M$1, ""))</f>
        <v/>
      </c>
      <c r="N90" s="27" t="str">
        <f>IF(Matrix!N90="Y", N$1, IF(Matrix!N90="O", "Optional: "&amp;""&amp;N$1, ""))</f>
        <v/>
      </c>
      <c r="O90" s="27" t="str">
        <f>IF(Matrix!O90="Y", O$1, IF(Matrix!O90="O", "Optional: "&amp;""&amp;O$1, ""))</f>
        <v/>
      </c>
      <c r="P90" s="27" t="str">
        <f>IF(Matrix!P90="Y", P$1, IF(Matrix!P90="O", "Optional: "&amp;""&amp;P$1, ""))</f>
        <v/>
      </c>
      <c r="Q90" s="27" t="str">
        <f>IF(Matrix!Q90="Y", Q$1, IF(Matrix!Q90="O", "Optional: "&amp;""&amp;Q$1, ""))</f>
        <v/>
      </c>
      <c r="R90" s="27" t="str">
        <f>IF(Matrix!R90="Y", R$1, IF(Matrix!R90="O", "Optional: "&amp;""&amp;R$1, ""))</f>
        <v/>
      </c>
      <c r="S90" s="27" t="str">
        <f>IF(Matrix!S90="Y", S$1, IF(Matrix!S90="O", "Optional: "&amp;""&amp;S$1, ""))</f>
        <v/>
      </c>
      <c r="T90" s="27" t="str">
        <f>IF(Matrix!T90="Y", T$1, IF(Matrix!T90="O", "Optional: "&amp;""&amp;T$1, ""))</f>
        <v/>
      </c>
      <c r="U90" s="27" t="str">
        <f>IF(Matrix!U90="Y", U$1, IF(Matrix!U90="O", "Optional: "&amp;""&amp;U$1, ""))</f>
        <v/>
      </c>
      <c r="V90" s="27" t="str">
        <f>IF(Matrix!V90="Y", V$1, IF(Matrix!V90="O", "Optional: "&amp;""&amp;V$1, ""))</f>
        <v/>
      </c>
      <c r="W90" s="27" t="str">
        <f>IF(Matrix!W90="Y", W$1, IF(Matrix!W90="O", "Optional: "&amp;""&amp;W$1, ""))</f>
        <v/>
      </c>
      <c r="X90" s="27" t="str">
        <f>IF(Matrix!X90="Y", X$1, IF(Matrix!X90="O", "Optional: "&amp;""&amp;X$1, ""))</f>
        <v/>
      </c>
      <c r="Y90" s="27" t="str">
        <f>IF(Matrix!Y90="Y", Y$1, IF(Matrix!Y90="O", "Optional: "&amp;""&amp;Y$1, ""))</f>
        <v/>
      </c>
      <c r="AA90" s="27" t="str">
        <f>IF(Matrix!AA90="Y", AA$1, IF(Matrix!AA90="O", "Optional: "&amp;""&amp;AA$1, ""))</f>
        <v/>
      </c>
      <c r="AB90" s="27" t="str">
        <f>IF(Matrix!AB90="Y", AB$1, IF(Matrix!AB90="O", "Optional: "&amp;""&amp;AB$1, ""))</f>
        <v/>
      </c>
      <c r="AC90" s="27" t="str">
        <f>IF(Matrix!AC90="Y", AC$1, IF(Matrix!AC90="O", "Optional: "&amp;""&amp;AC$1, ""))</f>
        <v/>
      </c>
      <c r="AD90" s="27" t="str">
        <f>IF(Matrix!AD90="Y", AD$1, IF(Matrix!AD90="O", "Optional: "&amp;""&amp;AD$1, ""))</f>
        <v/>
      </c>
      <c r="AE90" s="27" t="str">
        <f>IF(Matrix!AE90="Y", AE$1, IF(Matrix!AE90="O", "Optional: "&amp;""&amp;AE$1, ""))</f>
        <v/>
      </c>
      <c r="AF90" s="27" t="str">
        <f>IF(Matrix!AF90="Y", AF$1, IF(Matrix!AF90="O", "Optional: "&amp;""&amp;AF$1, ""))</f>
        <v/>
      </c>
      <c r="AG90" s="27" t="str">
        <f>IF(Matrix!AG90="Y", AG$1, IF(Matrix!AG90="O", "Optional: "&amp;""&amp;AG$1, ""))</f>
        <v/>
      </c>
      <c r="AH90" s="27" t="str">
        <f>IF(Matrix!AH90="Y", AH$1, IF(Matrix!AH90="O", "Optional: "&amp;""&amp;AH$1, ""))</f>
        <v/>
      </c>
      <c r="AI90" s="27" t="str">
        <f>IF(Matrix!AI90="Y", AI$1, IF(Matrix!AI90="O", "Optional: "&amp;""&amp;AI$1, ""))</f>
        <v/>
      </c>
      <c r="AJ90" s="27" t="str">
        <f>IF(Matrix!AJ90="Y", AJ$1, IF(Matrix!AJ90="O", "Optional: "&amp;""&amp;AJ$1, ""))</f>
        <v/>
      </c>
      <c r="AK90" s="27" t="str">
        <f>IF(Matrix!AK90="Y", AK$1, IF(Matrix!AK90="O", "Optional: "&amp;""&amp;AK$1, ""))</f>
        <v/>
      </c>
      <c r="AL90" s="27" t="str">
        <f>IF(Matrix!AL90="Y", AL$1, IF(Matrix!AL90="O", "Optional: "&amp;""&amp;AL$1, ""))</f>
        <v/>
      </c>
      <c r="AM90" s="27" t="str">
        <f>IF(Matrix!AM90="Y", AM$1, IF(Matrix!AM90="O", "Optional: "&amp;""&amp;AM$1, ""))</f>
        <v/>
      </c>
      <c r="AN90" s="27" t="str">
        <f>IF(Matrix!AN90="Y", AN$1, IF(Matrix!AN90="O", "Optional: "&amp;""&amp;AN$1, ""))</f>
        <v/>
      </c>
      <c r="AO90" s="27" t="str">
        <f>IF(Matrix!AO90="Y", AO$1, IF(Matrix!AO90="O", "Optional: "&amp;""&amp;AO$1, ""))</f>
        <v/>
      </c>
      <c r="AP90" s="27" t="str">
        <f>IF(Matrix!AP90="Y", AP$1, IF(Matrix!AP90="O", "Optional: "&amp;""&amp;AP$1, ""))</f>
        <v/>
      </c>
      <c r="AR90" s="27" t="str">
        <f>IF(Matrix!AR90="Y", AR$1, IF(Matrix!AR90="O", "Optional: "&amp;""&amp;AR$1, ""))</f>
        <v/>
      </c>
      <c r="AS90" s="27" t="str">
        <f>IF(Matrix!AS90="Y", AS$1, IF(Matrix!AS90="O", "Optional: "&amp;""&amp;AS$1, ""))</f>
        <v/>
      </c>
      <c r="AT90" s="27" t="str">
        <f>IF(Matrix!AT90="Y", AT$1, IF(Matrix!AT90="C", AT$1&amp;""&amp;": Required for all groups who use a Board of Directors", ""))</f>
        <v>Board of Directors: Required for all groups who use a Board of Directors</v>
      </c>
      <c r="AU90" s="27" t="str">
        <f>IF(Matrix!AU90="Y", AU$1, IF(Matrix!AU90="O", "Optional: "&amp;""&amp;AU$1, ""))</f>
        <v/>
      </c>
      <c r="AW90" s="27" t="str">
        <f>IF(Matrix!AW90="Y", AW$1, IF(Matrix!AW90="O", "Optional: "&amp;""&amp;AW$1, ""))</f>
        <v/>
      </c>
      <c r="AX90" s="27" t="str">
        <f>IF(Matrix!AX90="Y", AX$1, IF(Matrix!AX90="O", "Optional: "&amp;""&amp;AX$1, ""))</f>
        <v/>
      </c>
      <c r="AY90" s="27" t="str">
        <f>IF(Matrix!AY90="Y", AY$1, IF(Matrix!AY90="E", "Group: "&amp;""&amp;AY$1, ""))</f>
        <v>EFT with Voided Check / Bank Letter</v>
      </c>
      <c r="AZ90" s="27" t="str">
        <f>IF(Matrix!AZ90="Y", AZ$1, IF(Matrix!AZ90="O", "Optional: "&amp;""&amp;AZ$1, ""))</f>
        <v/>
      </c>
      <c r="BA90" s="27" t="str">
        <f>IF(Matrix!BA90="Y", BA$1, IF(Matrix!BA90="O", "Optional: "&amp;""&amp;BA$1, ""))</f>
        <v/>
      </c>
      <c r="BB90" s="27" t="str">
        <f>IF(Matrix!BB90="Y", BB$1, IF(Matrix!BB90="O", "Optional: "&amp;""&amp;BB$1, ""))</f>
        <v/>
      </c>
      <c r="BC90" s="27" t="str">
        <f>IF(Matrix!BC90="Y", BC$1, IF(Matrix!BC90="O", "Optional: "&amp;""&amp;BC$1, IF(Matrix!BC90="R", "Groups Only: "&amp;""&amp;BC$1, "")))</f>
        <v>IRS Letter</v>
      </c>
      <c r="BD90" s="27" t="str">
        <f>IF(Matrix!BD90="Y", BD$1, IF(Matrix!BD90="O", "Optional: "&amp;""&amp;BD$1, ""))</f>
        <v/>
      </c>
      <c r="BE90" s="27" t="str">
        <f>IF(Matrix!BE90="Y", BE$1, IF(Matrix!BE90="O", "Optional: "&amp;""&amp;BE$1, IF(Matrix!BE90="C", Matrix!BZ90, "")))</f>
        <v/>
      </c>
      <c r="BF90" s="27" t="str">
        <f>IF(Matrix!BF90="Y", BF$1, IF(Matrix!BF90="O", "Optional: "&amp;""&amp;BF$1, ""))</f>
        <v/>
      </c>
      <c r="BG90" s="27" t="str">
        <f>IF(Matrix!BG90="Y", BG$1, IF(Matrix!BG90="O", "Optional: "&amp;""&amp;BG$1, ""))</f>
        <v/>
      </c>
      <c r="BH90" s="27" t="str">
        <f>IF(Matrix!BH90="Y", BH$1, IF(Matrix!BH90="O", "Optional: "&amp;""&amp;BH$1, ""))</f>
        <v/>
      </c>
      <c r="BI90" s="27" t="str">
        <f>IF(Matrix!BI90="Y", BI$1, IF(Matrix!BI90="O", "Optional: "&amp;""&amp;BI$1, IF(Matrix!BI90="E", "Individual: Must submit either ["&amp;""&amp;BI$1&amp;""&amp;"] or ["&amp;""&amp;AY$1&amp;"]"&amp;CHAR(10)&amp;"&gt;Individual within a Group: Must submit "&amp;""&amp;BI$1&amp;""&amp;CHAR(10)&amp;"&gt;Group: Optional: "&amp;BI$1, "")))</f>
        <v>Section IV Group Affiliation Form</v>
      </c>
      <c r="BJ90" s="27" t="str">
        <f>IF(Matrix!BJ90="Y", BJ$1, IF(Matrix!BJ90="O", "Optional: "&amp;""&amp;BJ$1, ""))</f>
        <v>Optional: Secretary of State DBA Document for Groups</v>
      </c>
      <c r="BK90" s="27" t="str">
        <f>IF(Matrix!BK90="Y", BK$1, IF(Matrix!BK90="O", "Optional: "&amp;""&amp;BK$1, ""))</f>
        <v/>
      </c>
      <c r="BL90" s="27" t="str">
        <f>IF(Matrix!BL90="Y", BL$1, IF(Matrix!BL90="O", "Optional: "&amp;""&amp;BL$1, ""))</f>
        <v/>
      </c>
      <c r="BM90" s="27" t="str">
        <f>IF(Matrix!BM90="Y", BM$1, IF(Matrix!BM90="O", "Optional: "&amp;""&amp;BM$1, ""))</f>
        <v>W9</v>
      </c>
      <c r="BN90" s="27" t="str">
        <f>Matrix!BN90</f>
        <v>Y</v>
      </c>
      <c r="BO90" s="29" t="str">
        <f>CONCATENATE(IF(OR(D90="E3",D90="FC"), "THIS IS NOT A STANDALONE SPECIALTY.  YOU MUST ENROLL IN AT LEAST ONE OTHER SPECIALTY IN ADDITION TO THIS."&amp;""&amp;CHAR(10)&amp;""&amp;CHAR(10),""),"You can choose to enroll using one of the following types: "&amp;""&amp;CHAR(10),IF(G90="A", "&gt;Atypical"&amp;""&amp;CHAR(10), ""),IF(H90="I", "&gt;Individual"&amp;""&amp;CHAR(10), ""),IF(I90="N", "&gt;Individual within a Group"&amp;""&amp;CHAR(10), ""),IF(J90="G", "&gt;Group"&amp;""&amp;CHAR(10), ""),CHAR(10),IF(BN90="Y", "You must be a Medicare Provider to apply with this type and specialty"&amp;""&amp;CHAR(10), ""),IF(BN90="Y", CHAR(10), ""),"You must submit the following documents: "&amp;""&amp;CHAR(10),IF(K90&lt;&gt;"", "&gt;"&amp;""&amp;K90&amp;""&amp;CHAR(10), ""), IF(L90&lt;&gt;"", "&gt;"&amp;""&amp;L90&amp;""&amp;CHAR(10), ""),IF(W90&lt;&gt;"", "&gt;"&amp;""&amp;W90&amp;""&amp;CHAR(10), ""),IF(N90&lt;&gt;"", "&gt;"&amp;""&amp;N90&amp;""&amp;CHAR(10), ""),IF(O90&lt;&gt;"", "&gt;"&amp;""&amp;O90&amp;""&amp;CHAR(10), ""),IF(M90&lt;&gt;"", "&gt;"&amp;""&amp;M90&amp;""&amp;CHAR(10), ""),IF(AI90&lt;&gt;"", "&gt;"&amp;""&amp;AI90&amp;""&amp;CHAR(10), ""),IF(P90&lt;&gt;"", "&gt;"&amp;""&amp;P90&amp;""&amp;CHAR(10), ""),IF(Q90&lt;&gt;"", "&gt;"&amp;""&amp;Q90&amp;""&amp;CHAR(10), ""),IF(R90&lt;&gt;"", "&gt;"&amp;""&amp;R90&amp;""&amp;CHAR(10), Search!C95),IF(S90&lt;&gt;"", "&gt;"&amp;""&amp;S90&amp;""&amp;CHAR(10), ""),IF(T90&lt;&gt;"", "&gt;"&amp;""&amp;T90&amp;""&amp;CHAR(10), ""),IF(U90&lt;&gt;"", "&gt;"&amp;""&amp;U90&amp;""&amp;CHAR(10), ""),IF(V90&lt;&gt;"", "&gt;"&amp;""&amp;V90&amp;""&amp;CHAR(10), ""),IF(X90&lt;&gt;"", "&gt;"&amp;""&amp;X90&amp;""&amp;CHAR(10), ""),IF(Y90&lt;&gt;"", "&gt;"&amp;""&amp;Y90&amp;""&amp;CHAR(10), ""),IF(AA90&lt;&gt;"", "&gt;"&amp;""&amp;AA90&amp;""&amp;CHAR(10), ""),IF(AB90&lt;&gt;"", "&gt;"&amp;""&amp;AB90&amp;""&amp;CHAR(10), ""),IF(AC90&lt;&gt;"", "&gt;"&amp;""&amp;AC90&amp;""&amp;CHAR(10), ""),IF(AD90&lt;&gt;"", "&gt;"&amp;""&amp;AD90&amp;""&amp;CHAR(10), ""),IF(AE90&lt;&gt;"", "&gt;"&amp;""&amp;AE90&amp;""&amp;CHAR(10), ""),IF(AF90&lt;&gt;"", "&gt;"&amp;""&amp;AF90&amp;""&amp;CHAR(10), ""),IF(AG90&lt;&gt;"", "&gt;"&amp;""&amp;AG90&amp;""&amp;CHAR(10), ""),IF(AH90&lt;&gt;"", "&gt;"&amp;""&amp;AH90&amp;""&amp;CHAR(10), ""),IF(AJ90&lt;&gt;"", "&gt;"&amp;""&amp;AJ90&amp;""&amp;CHAR(10), ""),IF(AK90&lt;&gt;"", "&gt;"&amp;""&amp;AK90&amp;""&amp;CHAR(10), ""),IF(AL90&lt;&gt;"", "&gt;"&amp;""&amp;AL90&amp;""&amp;CHAR(10), ""),IF(AM90&lt;&gt;"", "&gt;"&amp;""&amp;AM90&amp;""&amp;CHAR(10), ""),IF(AN90&lt;&gt;"", "&gt;"&amp;""&amp;AN90&amp;""&amp;CHAR(10), ""),IF(AP90&lt;&gt;"", "&gt;"&amp;""&amp;AP90&amp;""&amp;CHAR(10), ""),IF(AR90&lt;&gt;"", "&gt;"&amp;""&amp;AR90&amp;""&amp;CHAR(10), ""),IF(AS90&lt;&gt;"", "&gt;"&amp;""&amp;AS90&amp;""&amp;CHAR(10), ""),IF(AT90&lt;&gt;"", "&gt;"&amp;""&amp;AT90&amp;""&amp;CHAR(10), ""),IF(AV90&lt;&gt;"", "&gt;"&amp;""&amp;AV90&amp;""&amp;CHAR(10), ""),IF(AW90&lt;&gt;"", "&gt;"&amp;""&amp;AW90&amp;""&amp;CHAR(10), ""),IF(AX90&lt;&gt;"", "&gt;"&amp;""&amp;AX90&amp;""&amp;CHAR(10), ""),IF(AU90&lt;&gt;"", "&gt;"&amp;""&amp;AU90&amp;""&amp;CHAR(10), ""),IF(AZ90&lt;&gt;"", "&gt;"&amp;""&amp;AZ90&amp;""&amp;CHAR(10), ""),IF(BA90&lt;&gt;"", "&gt;"&amp;""&amp;BA90&amp;""&amp;CHAR(10), ""),IF(BB90&lt;&gt;"", "&gt;"&amp;""&amp;BB90&amp;""&amp;CHAR(10), ""),IF(BC90&lt;&gt;"", "&gt;"&amp;""&amp;BC90&amp;""&amp;CHAR(10), ""),IF(BD90&lt;&gt;"", "&gt;"&amp;""&amp;BD90&amp;""&amp;CHAR(10), ""),IF(BG90&lt;&gt;"", "&gt;"&amp;""&amp;BG90&amp;""&amp;CHAR(10), ""),IF(BE90&lt;&gt;"", "&gt;"&amp;""&amp;BE90&amp;""&amp;CHAR(10), ""),IF(BF90&lt;&gt;"", "&gt;"&amp;""&amp;BF90&amp;""&amp;CHAR(10), ""),IF(BH90&lt;&gt;"", "&gt;"&amp;""&amp;BH90&amp;""&amp;CHAR(10), ""),IF(BI90&lt;&gt;"", "&gt;"&amp;""&amp;BI90&amp;""&amp;CHAR(10), ""),IF(BJ90&lt;&gt;"", "&gt;"&amp;""&amp;BJ90&amp;""&amp;CHAR(10), ""),IF(BK90&lt;&gt;"", "&gt;"&amp;""&amp;BK90&amp;""&amp;CHAR(10), ""),IF(BL90&lt;&gt;"", "&gt;"&amp;""&amp;BL90&amp;""&amp;CHAR(10), ""),IF(AY90&lt;&gt;"", "&gt;"&amp;""&amp;AY90&amp;""&amp;CHAR(10), ""),IF(BM90&lt;&gt;"", "&gt;"&amp;""&amp;BM90,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1" spans="1:67" ht="22.35" customHeight="1" x14ac:dyDescent="0.25">
      <c r="A91" s="27" t="str">
        <f>Matrix!A91</f>
        <v>02L1</v>
      </c>
      <c r="B91" s="27" t="str">
        <f>Matrix!B91</f>
        <v>02</v>
      </c>
      <c r="C91" s="27" t="str">
        <f>Matrix!C91</f>
        <v>Physician, MD (Group)</v>
      </c>
      <c r="D91" s="27" t="str">
        <f>Matrix!D91</f>
        <v>L1</v>
      </c>
      <c r="E91" s="27" t="str">
        <f>Matrix!E91</f>
        <v>Laryngology</v>
      </c>
      <c r="F91" s="27" t="str">
        <f>Matrix!F91</f>
        <v>BF</v>
      </c>
      <c r="G91" s="27" t="str">
        <f>Matrix!G91</f>
        <v>X</v>
      </c>
      <c r="H91" s="27" t="str">
        <f>Matrix!H91</f>
        <v>X</v>
      </c>
      <c r="I91" s="27" t="str">
        <f>Matrix!I91</f>
        <v>X</v>
      </c>
      <c r="J91" s="27" t="str">
        <f>Matrix!J91</f>
        <v>G</v>
      </c>
      <c r="K91" s="27" t="str">
        <f>IF(Matrix!K91="Y", K$1, IF(Matrix!K91="O", "Optional: "&amp;""&amp;K$1, IF(Matrix!K91="C", Table1[[#This Row],[Clarifying Text for Attachment and Checklist
]], "")))</f>
        <v/>
      </c>
      <c r="L91" s="27" t="str">
        <f>IF(Matrix!L91="Y", L$1, IF(Matrix!L91="O", "Optional: "&amp;""&amp;L$1, ""))</f>
        <v/>
      </c>
      <c r="M91" s="27" t="str">
        <f>IF(Matrix!M91="Y", M$1, IF(Matrix!M91="O", "Optional: "&amp;""&amp;M$1, ""))</f>
        <v/>
      </c>
      <c r="N91" s="27" t="str">
        <f>IF(Matrix!N91="Y", N$1, IF(Matrix!N91="O", "Optional: "&amp;""&amp;N$1, ""))</f>
        <v/>
      </c>
      <c r="O91" s="27" t="str">
        <f>IF(Matrix!O91="Y", O$1, IF(Matrix!O91="O", "Optional: "&amp;""&amp;O$1, ""))</f>
        <v/>
      </c>
      <c r="P91" s="27" t="str">
        <f>IF(Matrix!P91="Y", P$1, IF(Matrix!P91="O", "Optional: "&amp;""&amp;P$1, ""))</f>
        <v/>
      </c>
      <c r="Q91" s="27" t="str">
        <f>IF(Matrix!Q91="Y", Q$1, IF(Matrix!Q91="O", "Optional: "&amp;""&amp;Q$1, ""))</f>
        <v/>
      </c>
      <c r="R91" s="27" t="str">
        <f>IF(Matrix!R91="Y", R$1, IF(Matrix!R91="O", "Optional: "&amp;""&amp;R$1, ""))</f>
        <v/>
      </c>
      <c r="S91" s="27" t="str">
        <f>IF(Matrix!S91="Y", S$1, IF(Matrix!S91="O", "Optional: "&amp;""&amp;S$1, ""))</f>
        <v/>
      </c>
      <c r="T91" s="27" t="str">
        <f>IF(Matrix!T91="Y", T$1, IF(Matrix!T91="O", "Optional: "&amp;""&amp;T$1, ""))</f>
        <v/>
      </c>
      <c r="U91" s="27" t="str">
        <f>IF(Matrix!U91="Y", U$1, IF(Matrix!U91="O", "Optional: "&amp;""&amp;U$1, ""))</f>
        <v/>
      </c>
      <c r="V91" s="27" t="str">
        <f>IF(Matrix!V91="Y", V$1, IF(Matrix!V91="O", "Optional: "&amp;""&amp;V$1, ""))</f>
        <v/>
      </c>
      <c r="W91" s="27" t="str">
        <f>IF(Matrix!W91="Y", W$1, IF(Matrix!W91="O", "Optional: "&amp;""&amp;W$1, ""))</f>
        <v/>
      </c>
      <c r="X91" s="27" t="str">
        <f>IF(Matrix!X91="Y", X$1, IF(Matrix!X91="O", "Optional: "&amp;""&amp;X$1, ""))</f>
        <v/>
      </c>
      <c r="Y91" s="27" t="str">
        <f>IF(Matrix!Y91="Y", Y$1, IF(Matrix!Y91="O", "Optional: "&amp;""&amp;Y$1, ""))</f>
        <v/>
      </c>
      <c r="AA91" s="27" t="str">
        <f>IF(Matrix!AA91="Y", AA$1, IF(Matrix!AA91="O", "Optional: "&amp;""&amp;AA$1, ""))</f>
        <v/>
      </c>
      <c r="AB91" s="27" t="str">
        <f>IF(Matrix!AB91="Y", AB$1, IF(Matrix!AB91="O", "Optional: "&amp;""&amp;AB$1, ""))</f>
        <v/>
      </c>
      <c r="AC91" s="27" t="str">
        <f>IF(Matrix!AC91="Y", AC$1, IF(Matrix!AC91="O", "Optional: "&amp;""&amp;AC$1, ""))</f>
        <v/>
      </c>
      <c r="AD91" s="27" t="str">
        <f>IF(Matrix!AD91="Y", AD$1, IF(Matrix!AD91="O", "Optional: "&amp;""&amp;AD$1, ""))</f>
        <v/>
      </c>
      <c r="AE91" s="27" t="str">
        <f>IF(Matrix!AE91="Y", AE$1, IF(Matrix!AE91="O", "Optional: "&amp;""&amp;AE$1, ""))</f>
        <v/>
      </c>
      <c r="AF91" s="27" t="str">
        <f>IF(Matrix!AF91="Y", AF$1, IF(Matrix!AF91="O", "Optional: "&amp;""&amp;AF$1, ""))</f>
        <v/>
      </c>
      <c r="AG91" s="27" t="str">
        <f>IF(Matrix!AG91="Y", AG$1, IF(Matrix!AG91="O", "Optional: "&amp;""&amp;AG$1, ""))</f>
        <v/>
      </c>
      <c r="AH91" s="27" t="str">
        <f>IF(Matrix!AH91="Y", AH$1, IF(Matrix!AH91="O", "Optional: "&amp;""&amp;AH$1, ""))</f>
        <v/>
      </c>
      <c r="AI91" s="27" t="str">
        <f>IF(Matrix!AI91="Y", AI$1, IF(Matrix!AI91="O", "Optional: "&amp;""&amp;AI$1, ""))</f>
        <v/>
      </c>
      <c r="AJ91" s="27" t="str">
        <f>IF(Matrix!AJ91="Y", AJ$1, IF(Matrix!AJ91="O", "Optional: "&amp;""&amp;AJ$1, ""))</f>
        <v/>
      </c>
      <c r="AK91" s="27" t="str">
        <f>IF(Matrix!AK91="Y", AK$1, IF(Matrix!AK91="O", "Optional: "&amp;""&amp;AK$1, ""))</f>
        <v/>
      </c>
      <c r="AL91" s="27" t="str">
        <f>IF(Matrix!AL91="Y", AL$1, IF(Matrix!AL91="O", "Optional: "&amp;""&amp;AL$1, ""))</f>
        <v/>
      </c>
      <c r="AM91" s="27" t="str">
        <f>IF(Matrix!AM91="Y", AM$1, IF(Matrix!AM91="O", "Optional: "&amp;""&amp;AM$1, ""))</f>
        <v/>
      </c>
      <c r="AN91" s="27" t="str">
        <f>IF(Matrix!AN91="Y", AN$1, IF(Matrix!AN91="O", "Optional: "&amp;""&amp;AN$1, ""))</f>
        <v/>
      </c>
      <c r="AO91" s="27" t="str">
        <f>IF(Matrix!AO91="Y", AO$1, IF(Matrix!AO91="O", "Optional: "&amp;""&amp;AO$1, ""))</f>
        <v/>
      </c>
      <c r="AP91" s="27" t="str">
        <f>IF(Matrix!AP91="Y", AP$1, IF(Matrix!AP91="O", "Optional: "&amp;""&amp;AP$1, ""))</f>
        <v/>
      </c>
      <c r="AR91" s="27" t="str">
        <f>IF(Matrix!AR91="Y", AR$1, IF(Matrix!AR91="O", "Optional: "&amp;""&amp;AR$1, ""))</f>
        <v/>
      </c>
      <c r="AS91" s="27" t="str">
        <f>IF(Matrix!AS91="Y", AS$1, IF(Matrix!AS91="O", "Optional: "&amp;""&amp;AS$1, ""))</f>
        <v/>
      </c>
      <c r="AT91" s="27" t="str">
        <f>IF(Matrix!AT91="Y", AT$1, IF(Matrix!AT91="C", AT$1&amp;""&amp;": Required for all groups who use a Board of Directors", ""))</f>
        <v>Board of Directors: Required for all groups who use a Board of Directors</v>
      </c>
      <c r="AU91" s="27" t="str">
        <f>IF(Matrix!AU91="Y", AU$1, IF(Matrix!AU91="O", "Optional: "&amp;""&amp;AU$1, ""))</f>
        <v/>
      </c>
      <c r="AW91" s="27" t="str">
        <f>IF(Matrix!AW91="Y", AW$1, IF(Matrix!AW91="O", "Optional: "&amp;""&amp;AW$1, ""))</f>
        <v/>
      </c>
      <c r="AX91" s="27" t="str">
        <f>IF(Matrix!AX91="Y", AX$1, IF(Matrix!AX91="O", "Optional: "&amp;""&amp;AX$1, ""))</f>
        <v/>
      </c>
      <c r="AY91" s="27" t="str">
        <f>IF(Matrix!AY91="Y", AY$1, IF(Matrix!AY91="E", "Group: "&amp;""&amp;AY$1, ""))</f>
        <v>EFT with Voided Check / Bank Letter</v>
      </c>
      <c r="AZ91" s="27" t="str">
        <f>IF(Matrix!AZ91="Y", AZ$1, IF(Matrix!AZ91="O", "Optional: "&amp;""&amp;AZ$1, ""))</f>
        <v/>
      </c>
      <c r="BA91" s="27" t="str">
        <f>IF(Matrix!BA91="Y", BA$1, IF(Matrix!BA91="O", "Optional: "&amp;""&amp;BA$1, ""))</f>
        <v/>
      </c>
      <c r="BB91" s="27" t="str">
        <f>IF(Matrix!BB91="Y", BB$1, IF(Matrix!BB91="O", "Optional: "&amp;""&amp;BB$1, ""))</f>
        <v/>
      </c>
      <c r="BC91" s="27" t="str">
        <f>IF(Matrix!BC91="Y", BC$1, IF(Matrix!BC91="O", "Optional: "&amp;""&amp;BC$1, IF(Matrix!BC91="R", "Groups Only: "&amp;""&amp;BC$1, "")))</f>
        <v>IRS Letter</v>
      </c>
      <c r="BD91" s="27" t="str">
        <f>IF(Matrix!BD91="Y", BD$1, IF(Matrix!BD91="O", "Optional: "&amp;""&amp;BD$1, ""))</f>
        <v/>
      </c>
      <c r="BE91" s="27" t="str">
        <f>IF(Matrix!BE91="Y", BE$1, IF(Matrix!BE91="O", "Optional: "&amp;""&amp;BE$1, IF(Matrix!BE91="C", Matrix!BZ91, "")))</f>
        <v/>
      </c>
      <c r="BF91" s="27" t="str">
        <f>IF(Matrix!BF91="Y", BF$1, IF(Matrix!BF91="O", "Optional: "&amp;""&amp;BF$1, ""))</f>
        <v/>
      </c>
      <c r="BG91" s="27" t="str">
        <f>IF(Matrix!BG91="Y", BG$1, IF(Matrix!BG91="O", "Optional: "&amp;""&amp;BG$1, ""))</f>
        <v/>
      </c>
      <c r="BH91" s="27" t="str">
        <f>IF(Matrix!BH91="Y", BH$1, IF(Matrix!BH91="O", "Optional: "&amp;""&amp;BH$1, ""))</f>
        <v/>
      </c>
      <c r="BI91" s="27" t="str">
        <f>IF(Matrix!BI91="Y", BI$1, IF(Matrix!BI91="O", "Optional: "&amp;""&amp;BI$1, IF(Matrix!BI91="E", "Individual: Must submit either ["&amp;""&amp;BI$1&amp;""&amp;"] or ["&amp;""&amp;AY$1&amp;"]"&amp;CHAR(10)&amp;"&gt;Individual within a Group: Must submit "&amp;""&amp;BI$1&amp;""&amp;CHAR(10)&amp;"&gt;Group: Optional: "&amp;BI$1, "")))</f>
        <v>Section IV Group Affiliation Form</v>
      </c>
      <c r="BJ91" s="27" t="str">
        <f>IF(Matrix!BJ91="Y", BJ$1, IF(Matrix!BJ91="O", "Optional: "&amp;""&amp;BJ$1, ""))</f>
        <v>Optional: Secretary of State DBA Document for Groups</v>
      </c>
      <c r="BK91" s="27" t="str">
        <f>IF(Matrix!BK91="Y", BK$1, IF(Matrix!BK91="O", "Optional: "&amp;""&amp;BK$1, ""))</f>
        <v/>
      </c>
      <c r="BL91" s="27" t="str">
        <f>IF(Matrix!BL91="Y", BL$1, IF(Matrix!BL91="O", "Optional: "&amp;""&amp;BL$1, ""))</f>
        <v/>
      </c>
      <c r="BM91" s="27" t="str">
        <f>IF(Matrix!BM91="Y", BM$1, IF(Matrix!BM91="O", "Optional: "&amp;""&amp;BM$1, ""))</f>
        <v>W9</v>
      </c>
      <c r="BN91" s="27" t="str">
        <f>Matrix!BN91</f>
        <v>Y</v>
      </c>
      <c r="BO91" s="29" t="str">
        <f>CONCATENATE(IF(OR(D91="E3",D91="FC"), "THIS IS NOT A STANDALONE SPECIALTY.  YOU MUST ENROLL IN AT LEAST ONE OTHER SPECIALTY IN ADDITION TO THIS."&amp;""&amp;CHAR(10)&amp;""&amp;CHAR(10),""),"You can choose to enroll using one of the following types: "&amp;""&amp;CHAR(10),IF(G91="A", "&gt;Atypical"&amp;""&amp;CHAR(10), ""),IF(H91="I", "&gt;Individual"&amp;""&amp;CHAR(10), ""),IF(I91="N", "&gt;Individual within a Group"&amp;""&amp;CHAR(10), ""),IF(J91="G", "&gt;Group"&amp;""&amp;CHAR(10), ""),CHAR(10),IF(BN91="Y", "You must be a Medicare Provider to apply with this type and specialty"&amp;""&amp;CHAR(10), ""),IF(BN91="Y", CHAR(10), ""),"You must submit the following documents: "&amp;""&amp;CHAR(10),IF(K91&lt;&gt;"", "&gt;"&amp;""&amp;K91&amp;""&amp;CHAR(10), ""), IF(L91&lt;&gt;"", "&gt;"&amp;""&amp;L91&amp;""&amp;CHAR(10), ""),IF(W91&lt;&gt;"", "&gt;"&amp;""&amp;W91&amp;""&amp;CHAR(10), ""),IF(N91&lt;&gt;"", "&gt;"&amp;""&amp;N91&amp;""&amp;CHAR(10), ""),IF(O91&lt;&gt;"", "&gt;"&amp;""&amp;O91&amp;""&amp;CHAR(10), ""),IF(M91&lt;&gt;"", "&gt;"&amp;""&amp;M91&amp;""&amp;CHAR(10), ""),IF(AI91&lt;&gt;"", "&gt;"&amp;""&amp;AI91&amp;""&amp;CHAR(10), ""),IF(P91&lt;&gt;"", "&gt;"&amp;""&amp;P91&amp;""&amp;CHAR(10), ""),IF(Q91&lt;&gt;"", "&gt;"&amp;""&amp;Q91&amp;""&amp;CHAR(10), ""),IF(R91&lt;&gt;"", "&gt;"&amp;""&amp;R91&amp;""&amp;CHAR(10), Search!C96),IF(S91&lt;&gt;"", "&gt;"&amp;""&amp;S91&amp;""&amp;CHAR(10), ""),IF(T91&lt;&gt;"", "&gt;"&amp;""&amp;T91&amp;""&amp;CHAR(10), ""),IF(U91&lt;&gt;"", "&gt;"&amp;""&amp;U91&amp;""&amp;CHAR(10), ""),IF(V91&lt;&gt;"", "&gt;"&amp;""&amp;V91&amp;""&amp;CHAR(10), ""),IF(X91&lt;&gt;"", "&gt;"&amp;""&amp;X91&amp;""&amp;CHAR(10), ""),IF(Y91&lt;&gt;"", "&gt;"&amp;""&amp;Y91&amp;""&amp;CHAR(10), ""),IF(AA91&lt;&gt;"", "&gt;"&amp;""&amp;AA91&amp;""&amp;CHAR(10), ""),IF(AB91&lt;&gt;"", "&gt;"&amp;""&amp;AB91&amp;""&amp;CHAR(10), ""),IF(AC91&lt;&gt;"", "&gt;"&amp;""&amp;AC91&amp;""&amp;CHAR(10), ""),IF(AD91&lt;&gt;"", "&gt;"&amp;""&amp;AD91&amp;""&amp;CHAR(10), ""),IF(AE91&lt;&gt;"", "&gt;"&amp;""&amp;AE91&amp;""&amp;CHAR(10), ""),IF(AF91&lt;&gt;"", "&gt;"&amp;""&amp;AF91&amp;""&amp;CHAR(10), ""),IF(AG91&lt;&gt;"", "&gt;"&amp;""&amp;AG91&amp;""&amp;CHAR(10), ""),IF(AH91&lt;&gt;"", "&gt;"&amp;""&amp;AH91&amp;""&amp;CHAR(10), ""),IF(AJ91&lt;&gt;"", "&gt;"&amp;""&amp;AJ91&amp;""&amp;CHAR(10), ""),IF(AK91&lt;&gt;"", "&gt;"&amp;""&amp;AK91&amp;""&amp;CHAR(10), ""),IF(AL91&lt;&gt;"", "&gt;"&amp;""&amp;AL91&amp;""&amp;CHAR(10), ""),IF(AM91&lt;&gt;"", "&gt;"&amp;""&amp;AM91&amp;""&amp;CHAR(10), ""),IF(AN91&lt;&gt;"", "&gt;"&amp;""&amp;AN91&amp;""&amp;CHAR(10), ""),IF(AP91&lt;&gt;"", "&gt;"&amp;""&amp;AP91&amp;""&amp;CHAR(10), ""),IF(AR91&lt;&gt;"", "&gt;"&amp;""&amp;AR91&amp;""&amp;CHAR(10), ""),IF(AS91&lt;&gt;"", "&gt;"&amp;""&amp;AS91&amp;""&amp;CHAR(10), ""),IF(AT91&lt;&gt;"", "&gt;"&amp;""&amp;AT91&amp;""&amp;CHAR(10), ""),IF(AV91&lt;&gt;"", "&gt;"&amp;""&amp;AV91&amp;""&amp;CHAR(10), ""),IF(AW91&lt;&gt;"", "&gt;"&amp;""&amp;AW91&amp;""&amp;CHAR(10), ""),IF(AX91&lt;&gt;"", "&gt;"&amp;""&amp;AX91&amp;""&amp;CHAR(10), ""),IF(AU91&lt;&gt;"", "&gt;"&amp;""&amp;AU91&amp;""&amp;CHAR(10), ""),IF(AZ91&lt;&gt;"", "&gt;"&amp;""&amp;AZ91&amp;""&amp;CHAR(10), ""),IF(BA91&lt;&gt;"", "&gt;"&amp;""&amp;BA91&amp;""&amp;CHAR(10), ""),IF(BB91&lt;&gt;"", "&gt;"&amp;""&amp;BB91&amp;""&amp;CHAR(10), ""),IF(BC91&lt;&gt;"", "&gt;"&amp;""&amp;BC91&amp;""&amp;CHAR(10), ""),IF(BD91&lt;&gt;"", "&gt;"&amp;""&amp;BD91&amp;""&amp;CHAR(10), ""),IF(BG91&lt;&gt;"", "&gt;"&amp;""&amp;BG91&amp;""&amp;CHAR(10), ""),IF(BE91&lt;&gt;"", "&gt;"&amp;""&amp;BE91&amp;""&amp;CHAR(10), ""),IF(BF91&lt;&gt;"", "&gt;"&amp;""&amp;BF91&amp;""&amp;CHAR(10), ""),IF(BH91&lt;&gt;"", "&gt;"&amp;""&amp;BH91&amp;""&amp;CHAR(10), ""),IF(BI91&lt;&gt;"", "&gt;"&amp;""&amp;BI91&amp;""&amp;CHAR(10), ""),IF(BJ91&lt;&gt;"", "&gt;"&amp;""&amp;BJ91&amp;""&amp;CHAR(10), ""),IF(BK91&lt;&gt;"", "&gt;"&amp;""&amp;BK91&amp;""&amp;CHAR(10), ""),IF(BL91&lt;&gt;"", "&gt;"&amp;""&amp;BL91&amp;""&amp;CHAR(10), ""),IF(AY91&lt;&gt;"", "&gt;"&amp;""&amp;AY91&amp;""&amp;CHAR(10), ""),IF(BM91&lt;&gt;"", "&gt;"&amp;""&amp;BM91,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2" spans="1:67" ht="22.35" customHeight="1" x14ac:dyDescent="0.25">
      <c r="A92" s="27" t="str">
        <f>Matrix!A92</f>
        <v>02N1</v>
      </c>
      <c r="B92" s="27" t="str">
        <f>Matrix!B92</f>
        <v>02</v>
      </c>
      <c r="C92" s="27" t="str">
        <f>Matrix!C92</f>
        <v>Physician, MD (Group)</v>
      </c>
      <c r="D92" s="27" t="str">
        <f>Matrix!D92</f>
        <v>N1</v>
      </c>
      <c r="E92" s="27" t="str">
        <f>Matrix!E92</f>
        <v>Neonatology</v>
      </c>
      <c r="F92" s="27" t="str">
        <f>Matrix!F92</f>
        <v>BF</v>
      </c>
      <c r="G92" s="27" t="str">
        <f>Matrix!G92</f>
        <v>X</v>
      </c>
      <c r="H92" s="27" t="str">
        <f>Matrix!H92</f>
        <v>X</v>
      </c>
      <c r="I92" s="27" t="str">
        <f>Matrix!I92</f>
        <v>X</v>
      </c>
      <c r="J92" s="27" t="str">
        <f>Matrix!J92</f>
        <v>G</v>
      </c>
      <c r="K92" s="27" t="str">
        <f>IF(Matrix!K92="Y", K$1, IF(Matrix!K92="O", "Optional: "&amp;""&amp;K$1, IF(Matrix!K92="C", Table1[[#This Row],[Clarifying Text for Attachment and Checklist
]], "")))</f>
        <v/>
      </c>
      <c r="L92" s="27" t="str">
        <f>IF(Matrix!L92="Y", L$1, IF(Matrix!L92="O", "Optional: "&amp;""&amp;L$1, ""))</f>
        <v/>
      </c>
      <c r="M92" s="27" t="str">
        <f>IF(Matrix!M92="Y", M$1, IF(Matrix!M92="O", "Optional: "&amp;""&amp;M$1, ""))</f>
        <v/>
      </c>
      <c r="N92" s="27" t="str">
        <f>IF(Matrix!N92="Y", N$1, IF(Matrix!N92="O", "Optional: "&amp;""&amp;N$1, ""))</f>
        <v/>
      </c>
      <c r="O92" s="27" t="str">
        <f>IF(Matrix!O92="Y", O$1, IF(Matrix!O92="O", "Optional: "&amp;""&amp;O$1, ""))</f>
        <v/>
      </c>
      <c r="P92" s="27" t="str">
        <f>IF(Matrix!P92="Y", P$1, IF(Matrix!P92="O", "Optional: "&amp;""&amp;P$1, ""))</f>
        <v/>
      </c>
      <c r="Q92" s="27" t="str">
        <f>IF(Matrix!Q92="Y", Q$1, IF(Matrix!Q92="O", "Optional: "&amp;""&amp;Q$1, ""))</f>
        <v/>
      </c>
      <c r="R92" s="27" t="str">
        <f>IF(Matrix!R92="Y", R$1, IF(Matrix!R92="O", "Optional: "&amp;""&amp;R$1, ""))</f>
        <v/>
      </c>
      <c r="S92" s="27" t="str">
        <f>IF(Matrix!S92="Y", S$1, IF(Matrix!S92="O", "Optional: "&amp;""&amp;S$1, ""))</f>
        <v/>
      </c>
      <c r="T92" s="27" t="str">
        <f>IF(Matrix!T92="Y", T$1, IF(Matrix!T92="O", "Optional: "&amp;""&amp;T$1, ""))</f>
        <v/>
      </c>
      <c r="U92" s="27" t="str">
        <f>IF(Matrix!U92="Y", U$1, IF(Matrix!U92="O", "Optional: "&amp;""&amp;U$1, ""))</f>
        <v/>
      </c>
      <c r="V92" s="27" t="str">
        <f>IF(Matrix!V92="Y", V$1, IF(Matrix!V92="O", "Optional: "&amp;""&amp;V$1, ""))</f>
        <v/>
      </c>
      <c r="W92" s="27" t="str">
        <f>IF(Matrix!W92="Y", W$1, IF(Matrix!W92="O", "Optional: "&amp;""&amp;W$1, ""))</f>
        <v/>
      </c>
      <c r="X92" s="27" t="str">
        <f>IF(Matrix!X92="Y", X$1, IF(Matrix!X92="O", "Optional: "&amp;""&amp;X$1, ""))</f>
        <v/>
      </c>
      <c r="Y92" s="27" t="str">
        <f>IF(Matrix!Y92="Y", Y$1, IF(Matrix!Y92="O", "Optional: "&amp;""&amp;Y$1, ""))</f>
        <v/>
      </c>
      <c r="AA92" s="27" t="str">
        <f>IF(Matrix!AA92="Y", AA$1, IF(Matrix!AA92="O", "Optional: "&amp;""&amp;AA$1, ""))</f>
        <v/>
      </c>
      <c r="AB92" s="27" t="str">
        <f>IF(Matrix!AB92="Y", AB$1, IF(Matrix!AB92="O", "Optional: "&amp;""&amp;AB$1, ""))</f>
        <v/>
      </c>
      <c r="AC92" s="27" t="str">
        <f>IF(Matrix!AC92="Y", AC$1, IF(Matrix!AC92="O", "Optional: "&amp;""&amp;AC$1, ""))</f>
        <v/>
      </c>
      <c r="AD92" s="27" t="str">
        <f>IF(Matrix!AD92="Y", AD$1, IF(Matrix!AD92="O", "Optional: "&amp;""&amp;AD$1, ""))</f>
        <v/>
      </c>
      <c r="AE92" s="27" t="str">
        <f>IF(Matrix!AE92="Y", AE$1, IF(Matrix!AE92="O", "Optional: "&amp;""&amp;AE$1, ""))</f>
        <v/>
      </c>
      <c r="AF92" s="27" t="str">
        <f>IF(Matrix!AF92="Y", AF$1, IF(Matrix!AF92="O", "Optional: "&amp;""&amp;AF$1, ""))</f>
        <v/>
      </c>
      <c r="AG92" s="27" t="str">
        <f>IF(Matrix!AG92="Y", AG$1, IF(Matrix!AG92="O", "Optional: "&amp;""&amp;AG$1, ""))</f>
        <v/>
      </c>
      <c r="AH92" s="27" t="str">
        <f>IF(Matrix!AH92="Y", AH$1, IF(Matrix!AH92="O", "Optional: "&amp;""&amp;AH$1, ""))</f>
        <v/>
      </c>
      <c r="AI92" s="27" t="str">
        <f>IF(Matrix!AI92="Y", AI$1, IF(Matrix!AI92="O", "Optional: "&amp;""&amp;AI$1, ""))</f>
        <v/>
      </c>
      <c r="AJ92" s="27" t="str">
        <f>IF(Matrix!AJ92="Y", AJ$1, IF(Matrix!AJ92="O", "Optional: "&amp;""&amp;AJ$1, ""))</f>
        <v/>
      </c>
      <c r="AK92" s="27" t="str">
        <f>IF(Matrix!AK92="Y", AK$1, IF(Matrix!AK92="O", "Optional: "&amp;""&amp;AK$1, ""))</f>
        <v/>
      </c>
      <c r="AL92" s="27" t="str">
        <f>IF(Matrix!AL92="Y", AL$1, IF(Matrix!AL92="O", "Optional: "&amp;""&amp;AL$1, ""))</f>
        <v/>
      </c>
      <c r="AM92" s="27" t="str">
        <f>IF(Matrix!AM92="Y", AM$1, IF(Matrix!AM92="O", "Optional: "&amp;""&amp;AM$1, ""))</f>
        <v/>
      </c>
      <c r="AN92" s="27" t="str">
        <f>IF(Matrix!AN92="Y", AN$1, IF(Matrix!AN92="O", "Optional: "&amp;""&amp;AN$1, ""))</f>
        <v/>
      </c>
      <c r="AO92" s="27" t="str">
        <f>IF(Matrix!AO92="Y", AO$1, IF(Matrix!AO92="O", "Optional: "&amp;""&amp;AO$1, ""))</f>
        <v/>
      </c>
      <c r="AP92" s="27" t="str">
        <f>IF(Matrix!AP92="Y", AP$1, IF(Matrix!AP92="O", "Optional: "&amp;""&amp;AP$1, ""))</f>
        <v/>
      </c>
      <c r="AR92" s="27" t="str">
        <f>IF(Matrix!AR92="Y", AR$1, IF(Matrix!AR92="O", "Optional: "&amp;""&amp;AR$1, ""))</f>
        <v/>
      </c>
      <c r="AS92" s="27" t="str">
        <f>IF(Matrix!AS92="Y", AS$1, IF(Matrix!AS92="O", "Optional: "&amp;""&amp;AS$1, ""))</f>
        <v/>
      </c>
      <c r="AT92" s="27" t="str">
        <f>IF(Matrix!AT92="Y", AT$1, IF(Matrix!AT92="C", AT$1&amp;""&amp;": Required for all groups who use a Board of Directors", ""))</f>
        <v>Board of Directors: Required for all groups who use a Board of Directors</v>
      </c>
      <c r="AU92" s="27" t="str">
        <f>IF(Matrix!AU92="Y", AU$1, IF(Matrix!AU92="O", "Optional: "&amp;""&amp;AU$1, ""))</f>
        <v/>
      </c>
      <c r="AW92" s="27" t="str">
        <f>IF(Matrix!AW92="Y", AW$1, IF(Matrix!AW92="O", "Optional: "&amp;""&amp;AW$1, ""))</f>
        <v/>
      </c>
      <c r="AX92" s="27" t="str">
        <f>IF(Matrix!AX92="Y", AX$1, IF(Matrix!AX92="O", "Optional: "&amp;""&amp;AX$1, ""))</f>
        <v/>
      </c>
      <c r="AY92" s="27" t="str">
        <f>IF(Matrix!AY92="Y", AY$1, IF(Matrix!AY92="E", "Group: "&amp;""&amp;AY$1, ""))</f>
        <v>EFT with Voided Check / Bank Letter</v>
      </c>
      <c r="AZ92" s="27" t="str">
        <f>IF(Matrix!AZ92="Y", AZ$1, IF(Matrix!AZ92="O", "Optional: "&amp;""&amp;AZ$1, ""))</f>
        <v/>
      </c>
      <c r="BA92" s="27" t="str">
        <f>IF(Matrix!BA92="Y", BA$1, IF(Matrix!BA92="O", "Optional: "&amp;""&amp;BA$1, ""))</f>
        <v/>
      </c>
      <c r="BB92" s="27" t="str">
        <f>IF(Matrix!BB92="Y", BB$1, IF(Matrix!BB92="O", "Optional: "&amp;""&amp;BB$1, ""))</f>
        <v/>
      </c>
      <c r="BC92" s="27" t="str">
        <f>IF(Matrix!BC92="Y", BC$1, IF(Matrix!BC92="O", "Optional: "&amp;""&amp;BC$1, IF(Matrix!BC92="R", "Groups Only: "&amp;""&amp;BC$1, "")))</f>
        <v>IRS Letter</v>
      </c>
      <c r="BD92" s="27" t="str">
        <f>IF(Matrix!BD92="Y", BD$1, IF(Matrix!BD92="O", "Optional: "&amp;""&amp;BD$1, ""))</f>
        <v/>
      </c>
      <c r="BE92" s="27" t="str">
        <f>IF(Matrix!BE92="Y", BE$1, IF(Matrix!BE92="O", "Optional: "&amp;""&amp;BE$1, IF(Matrix!BE92="C", Matrix!BZ92, "")))</f>
        <v/>
      </c>
      <c r="BF92" s="27" t="str">
        <f>IF(Matrix!BF92="Y", BF$1, IF(Matrix!BF92="O", "Optional: "&amp;""&amp;BF$1, ""))</f>
        <v/>
      </c>
      <c r="BG92" s="27" t="str">
        <f>IF(Matrix!BG92="Y", BG$1, IF(Matrix!BG92="O", "Optional: "&amp;""&amp;BG$1, ""))</f>
        <v/>
      </c>
      <c r="BH92" s="27" t="str">
        <f>IF(Matrix!BH92="Y", BH$1, IF(Matrix!BH92="O", "Optional: "&amp;""&amp;BH$1, ""))</f>
        <v/>
      </c>
      <c r="BI92" s="27" t="str">
        <f>IF(Matrix!BI92="Y", BI$1, IF(Matrix!BI92="O", "Optional: "&amp;""&amp;BI$1, IF(Matrix!BI92="E", "Individual: Must submit either ["&amp;""&amp;BI$1&amp;""&amp;"] or ["&amp;""&amp;AY$1&amp;"]"&amp;CHAR(10)&amp;"&gt;Individual within a Group: Must submit "&amp;""&amp;BI$1&amp;""&amp;CHAR(10)&amp;"&gt;Group: Optional: "&amp;BI$1, "")))</f>
        <v>Section IV Group Affiliation Form</v>
      </c>
      <c r="BJ92" s="27" t="str">
        <f>IF(Matrix!BJ92="Y", BJ$1, IF(Matrix!BJ92="O", "Optional: "&amp;""&amp;BJ$1, ""))</f>
        <v>Optional: Secretary of State DBA Document for Groups</v>
      </c>
      <c r="BK92" s="27" t="str">
        <f>IF(Matrix!BK92="Y", BK$1, IF(Matrix!BK92="O", "Optional: "&amp;""&amp;BK$1, ""))</f>
        <v/>
      </c>
      <c r="BL92" s="27" t="str">
        <f>IF(Matrix!BL92="Y", BL$1, IF(Matrix!BL92="O", "Optional: "&amp;""&amp;BL$1, ""))</f>
        <v/>
      </c>
      <c r="BM92" s="27" t="str">
        <f>IF(Matrix!BM92="Y", BM$1, IF(Matrix!BM92="O", "Optional: "&amp;""&amp;BM$1, ""))</f>
        <v>W9</v>
      </c>
      <c r="BN92" s="27" t="str">
        <f>Matrix!BN92</f>
        <v>N</v>
      </c>
      <c r="BO92" s="29" t="str">
        <f>CONCATENATE(IF(OR(D92="E3",D92="FC"), "THIS IS NOT A STANDALONE SPECIALTY.  YOU MUST ENROLL IN AT LEAST ONE OTHER SPECIALTY IN ADDITION TO THIS."&amp;""&amp;CHAR(10)&amp;""&amp;CHAR(10),""),"You can choose to enroll using one of the following types: "&amp;""&amp;CHAR(10),IF(G92="A", "&gt;Atypical"&amp;""&amp;CHAR(10), ""),IF(H92="I", "&gt;Individual"&amp;""&amp;CHAR(10), ""),IF(I92="N", "&gt;Individual within a Group"&amp;""&amp;CHAR(10), ""),IF(J92="G", "&gt;Group"&amp;""&amp;CHAR(10), ""),CHAR(10),IF(BN92="Y", "You must be a Medicare Provider to apply with this type and specialty"&amp;""&amp;CHAR(10), ""),IF(BN92="Y", CHAR(10), ""),"You must submit the following documents: "&amp;""&amp;CHAR(10),IF(K92&lt;&gt;"", "&gt;"&amp;""&amp;K92&amp;""&amp;CHAR(10), ""), IF(L92&lt;&gt;"", "&gt;"&amp;""&amp;L92&amp;""&amp;CHAR(10), ""),IF(W92&lt;&gt;"", "&gt;"&amp;""&amp;W92&amp;""&amp;CHAR(10), ""),IF(N92&lt;&gt;"", "&gt;"&amp;""&amp;N92&amp;""&amp;CHAR(10), ""),IF(O92&lt;&gt;"", "&gt;"&amp;""&amp;O92&amp;""&amp;CHAR(10), ""),IF(M92&lt;&gt;"", "&gt;"&amp;""&amp;M92&amp;""&amp;CHAR(10), ""),IF(AI92&lt;&gt;"", "&gt;"&amp;""&amp;AI92&amp;""&amp;CHAR(10), ""),IF(P92&lt;&gt;"", "&gt;"&amp;""&amp;P92&amp;""&amp;CHAR(10), ""),IF(Q92&lt;&gt;"", "&gt;"&amp;""&amp;Q92&amp;""&amp;CHAR(10), ""),IF(R92&lt;&gt;"", "&gt;"&amp;""&amp;R92&amp;""&amp;CHAR(10), Search!C97),IF(S92&lt;&gt;"", "&gt;"&amp;""&amp;S92&amp;""&amp;CHAR(10), ""),IF(T92&lt;&gt;"", "&gt;"&amp;""&amp;T92&amp;""&amp;CHAR(10), ""),IF(U92&lt;&gt;"", "&gt;"&amp;""&amp;U92&amp;""&amp;CHAR(10), ""),IF(V92&lt;&gt;"", "&gt;"&amp;""&amp;V92&amp;""&amp;CHAR(10), ""),IF(X92&lt;&gt;"", "&gt;"&amp;""&amp;X92&amp;""&amp;CHAR(10), ""),IF(Y92&lt;&gt;"", "&gt;"&amp;""&amp;Y92&amp;""&amp;CHAR(10), ""),IF(AA92&lt;&gt;"", "&gt;"&amp;""&amp;AA92&amp;""&amp;CHAR(10), ""),IF(AB92&lt;&gt;"", "&gt;"&amp;""&amp;AB92&amp;""&amp;CHAR(10), ""),IF(AC92&lt;&gt;"", "&gt;"&amp;""&amp;AC92&amp;""&amp;CHAR(10), ""),IF(AD92&lt;&gt;"", "&gt;"&amp;""&amp;AD92&amp;""&amp;CHAR(10), ""),IF(AE92&lt;&gt;"", "&gt;"&amp;""&amp;AE92&amp;""&amp;CHAR(10), ""),IF(AF92&lt;&gt;"", "&gt;"&amp;""&amp;AF92&amp;""&amp;CHAR(10), ""),IF(AG92&lt;&gt;"", "&gt;"&amp;""&amp;AG92&amp;""&amp;CHAR(10), ""),IF(AH92&lt;&gt;"", "&gt;"&amp;""&amp;AH92&amp;""&amp;CHAR(10), ""),IF(AJ92&lt;&gt;"", "&gt;"&amp;""&amp;AJ92&amp;""&amp;CHAR(10), ""),IF(AK92&lt;&gt;"", "&gt;"&amp;""&amp;AK92&amp;""&amp;CHAR(10), ""),IF(AL92&lt;&gt;"", "&gt;"&amp;""&amp;AL92&amp;""&amp;CHAR(10), ""),IF(AM92&lt;&gt;"", "&gt;"&amp;""&amp;AM92&amp;""&amp;CHAR(10), ""),IF(AN92&lt;&gt;"", "&gt;"&amp;""&amp;AN92&amp;""&amp;CHAR(10), ""),IF(AP92&lt;&gt;"", "&gt;"&amp;""&amp;AP92&amp;""&amp;CHAR(10), ""),IF(AR92&lt;&gt;"", "&gt;"&amp;""&amp;AR92&amp;""&amp;CHAR(10), ""),IF(AS92&lt;&gt;"", "&gt;"&amp;""&amp;AS92&amp;""&amp;CHAR(10), ""),IF(AT92&lt;&gt;"", "&gt;"&amp;""&amp;AT92&amp;""&amp;CHAR(10), ""),IF(AV92&lt;&gt;"", "&gt;"&amp;""&amp;AV92&amp;""&amp;CHAR(10), ""),IF(AW92&lt;&gt;"", "&gt;"&amp;""&amp;AW92&amp;""&amp;CHAR(10), ""),IF(AX92&lt;&gt;"", "&gt;"&amp;""&amp;AX92&amp;""&amp;CHAR(10), ""),IF(AU92&lt;&gt;"", "&gt;"&amp;""&amp;AU92&amp;""&amp;CHAR(10), ""),IF(AZ92&lt;&gt;"", "&gt;"&amp;""&amp;AZ92&amp;""&amp;CHAR(10), ""),IF(BA92&lt;&gt;"", "&gt;"&amp;""&amp;BA92&amp;""&amp;CHAR(10), ""),IF(BB92&lt;&gt;"", "&gt;"&amp;""&amp;BB92&amp;""&amp;CHAR(10), ""),IF(BC92&lt;&gt;"", "&gt;"&amp;""&amp;BC92&amp;""&amp;CHAR(10), ""),IF(BD92&lt;&gt;"", "&gt;"&amp;""&amp;BD92&amp;""&amp;CHAR(10), ""),IF(BG92&lt;&gt;"", "&gt;"&amp;""&amp;BG92&amp;""&amp;CHAR(10), ""),IF(BE92&lt;&gt;"", "&gt;"&amp;""&amp;BE92&amp;""&amp;CHAR(10), ""),IF(BF92&lt;&gt;"", "&gt;"&amp;""&amp;BF92&amp;""&amp;CHAR(10), ""),IF(BH92&lt;&gt;"", "&gt;"&amp;""&amp;BH92&amp;""&amp;CHAR(10), ""),IF(BI92&lt;&gt;"", "&gt;"&amp;""&amp;BI92&amp;""&amp;CHAR(10), ""),IF(BJ92&lt;&gt;"", "&gt;"&amp;""&amp;BJ92&amp;""&amp;CHAR(10), ""),IF(BK92&lt;&gt;"", "&gt;"&amp;""&amp;BK92&amp;""&amp;CHAR(10), ""),IF(BL92&lt;&gt;"", "&gt;"&amp;""&amp;BL92&amp;""&amp;CHAR(10), ""),IF(AY92&lt;&gt;"", "&gt;"&amp;""&amp;AY92&amp;""&amp;CHAR(10), ""),IF(BM92&lt;&gt;"", "&gt;"&amp;""&amp;BM92,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submit the following documents: 
&gt;License: Registered Nurse, Practical Nurse, Psychiatric Nurse, or LMSW Master Social Worker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3" spans="1:67" ht="22.35" customHeight="1" x14ac:dyDescent="0.25">
      <c r="A93" s="27" t="str">
        <f>Matrix!A93</f>
        <v>02P3</v>
      </c>
      <c r="B93" s="27" t="str">
        <f>Matrix!B93</f>
        <v>02</v>
      </c>
      <c r="C93" s="27" t="str">
        <f>Matrix!C93</f>
        <v>Physician, MD (Group)</v>
      </c>
      <c r="D93" s="27" t="str">
        <f>Matrix!D93</f>
        <v>P3</v>
      </c>
      <c r="E93" s="27" t="str">
        <f>Matrix!E93</f>
        <v>Physical Medicine</v>
      </c>
      <c r="F93" s="27" t="str">
        <f>Matrix!F93</f>
        <v>BF</v>
      </c>
      <c r="G93" s="27" t="str">
        <f>Matrix!G93</f>
        <v>X</v>
      </c>
      <c r="H93" s="27" t="str">
        <f>Matrix!H93</f>
        <v>X</v>
      </c>
      <c r="I93" s="27" t="str">
        <f>Matrix!I93</f>
        <v>X</v>
      </c>
      <c r="J93" s="27" t="str">
        <f>Matrix!J93</f>
        <v>G</v>
      </c>
      <c r="K93" s="27" t="str">
        <f>IF(Matrix!K93="Y", K$1, IF(Matrix!K93="O", "Optional: "&amp;""&amp;K$1, IF(Matrix!K93="C", Table1[[#This Row],[Clarifying Text for Attachment and Checklist
]], "")))</f>
        <v/>
      </c>
      <c r="L93" s="27" t="str">
        <f>IF(Matrix!L93="Y", L$1, IF(Matrix!L93="O", "Optional: "&amp;""&amp;L$1, ""))</f>
        <v/>
      </c>
      <c r="M93" s="27" t="str">
        <f>IF(Matrix!M93="Y", M$1, IF(Matrix!M93="O", "Optional: "&amp;""&amp;M$1, ""))</f>
        <v/>
      </c>
      <c r="N93" s="27" t="str">
        <f>IF(Matrix!N93="Y", N$1, IF(Matrix!N93="O", "Optional: "&amp;""&amp;N$1, ""))</f>
        <v/>
      </c>
      <c r="O93" s="27" t="str">
        <f>IF(Matrix!O93="Y", O$1, IF(Matrix!O93="O", "Optional: "&amp;""&amp;O$1, ""))</f>
        <v/>
      </c>
      <c r="P93" s="27" t="str">
        <f>IF(Matrix!P93="Y", P$1, IF(Matrix!P93="O", "Optional: "&amp;""&amp;P$1, ""))</f>
        <v/>
      </c>
      <c r="Q93" s="27" t="str">
        <f>IF(Matrix!Q93="Y", Q$1, IF(Matrix!Q93="O", "Optional: "&amp;""&amp;Q$1, ""))</f>
        <v/>
      </c>
      <c r="R93" s="27" t="str">
        <f>IF(Matrix!R93="Y", R$1, IF(Matrix!R93="O", "Optional: "&amp;""&amp;R$1, ""))</f>
        <v/>
      </c>
      <c r="S93" s="27" t="str">
        <f>IF(Matrix!S93="Y", S$1, IF(Matrix!S93="O", "Optional: "&amp;""&amp;S$1, ""))</f>
        <v/>
      </c>
      <c r="T93" s="27" t="str">
        <f>IF(Matrix!T93="Y", T$1, IF(Matrix!T93="O", "Optional: "&amp;""&amp;T$1, ""))</f>
        <v/>
      </c>
      <c r="U93" s="27" t="str">
        <f>IF(Matrix!U93="Y", U$1, IF(Matrix!U93="O", "Optional: "&amp;""&amp;U$1, ""))</f>
        <v/>
      </c>
      <c r="V93" s="27" t="str">
        <f>IF(Matrix!V93="Y", V$1, IF(Matrix!V93="O", "Optional: "&amp;""&amp;V$1, ""))</f>
        <v/>
      </c>
      <c r="W93" s="27" t="str">
        <f>IF(Matrix!W93="Y", W$1, IF(Matrix!W93="O", "Optional: "&amp;""&amp;W$1, ""))</f>
        <v/>
      </c>
      <c r="X93" s="27" t="str">
        <f>IF(Matrix!X93="Y", X$1, IF(Matrix!X93="O", "Optional: "&amp;""&amp;X$1, ""))</f>
        <v/>
      </c>
      <c r="Y93" s="27" t="str">
        <f>IF(Matrix!Y93="Y", Y$1, IF(Matrix!Y93="O", "Optional: "&amp;""&amp;Y$1, ""))</f>
        <v/>
      </c>
      <c r="AA93" s="27" t="str">
        <f>IF(Matrix!AA93="Y", AA$1, IF(Matrix!AA93="O", "Optional: "&amp;""&amp;AA$1, ""))</f>
        <v/>
      </c>
      <c r="AB93" s="27" t="str">
        <f>IF(Matrix!AB93="Y", AB$1, IF(Matrix!AB93="O", "Optional: "&amp;""&amp;AB$1, ""))</f>
        <v/>
      </c>
      <c r="AC93" s="27" t="str">
        <f>IF(Matrix!AC93="Y", AC$1, IF(Matrix!AC93="O", "Optional: "&amp;""&amp;AC$1, ""))</f>
        <v/>
      </c>
      <c r="AD93" s="27" t="str">
        <f>IF(Matrix!AD93="Y", AD$1, IF(Matrix!AD93="O", "Optional: "&amp;""&amp;AD$1, ""))</f>
        <v/>
      </c>
      <c r="AE93" s="27" t="str">
        <f>IF(Matrix!AE93="Y", AE$1, IF(Matrix!AE93="O", "Optional: "&amp;""&amp;AE$1, ""))</f>
        <v/>
      </c>
      <c r="AF93" s="27" t="str">
        <f>IF(Matrix!AF93="Y", AF$1, IF(Matrix!AF93="O", "Optional: "&amp;""&amp;AF$1, ""))</f>
        <v/>
      </c>
      <c r="AG93" s="27" t="str">
        <f>IF(Matrix!AG93="Y", AG$1, IF(Matrix!AG93="O", "Optional: "&amp;""&amp;AG$1, ""))</f>
        <v/>
      </c>
      <c r="AH93" s="27" t="str">
        <f>IF(Matrix!AH93="Y", AH$1, IF(Matrix!AH93="O", "Optional: "&amp;""&amp;AH$1, ""))</f>
        <v/>
      </c>
      <c r="AI93" s="27" t="str">
        <f>IF(Matrix!AI93="Y", AI$1, IF(Matrix!AI93="O", "Optional: "&amp;""&amp;AI$1, ""))</f>
        <v/>
      </c>
      <c r="AJ93" s="27" t="str">
        <f>IF(Matrix!AJ93="Y", AJ$1, IF(Matrix!AJ93="O", "Optional: "&amp;""&amp;AJ$1, ""))</f>
        <v/>
      </c>
      <c r="AK93" s="27" t="str">
        <f>IF(Matrix!AK93="Y", AK$1, IF(Matrix!AK93="O", "Optional: "&amp;""&amp;AK$1, ""))</f>
        <v/>
      </c>
      <c r="AL93" s="27" t="str">
        <f>IF(Matrix!AL93="Y", AL$1, IF(Matrix!AL93="O", "Optional: "&amp;""&amp;AL$1, ""))</f>
        <v/>
      </c>
      <c r="AM93" s="27" t="str">
        <f>IF(Matrix!AM93="Y", AM$1, IF(Matrix!AM93="O", "Optional: "&amp;""&amp;AM$1, ""))</f>
        <v/>
      </c>
      <c r="AN93" s="27" t="str">
        <f>IF(Matrix!AN93="Y", AN$1, IF(Matrix!AN93="O", "Optional: "&amp;""&amp;AN$1, ""))</f>
        <v/>
      </c>
      <c r="AO93" s="27" t="str">
        <f>IF(Matrix!AO93="Y", AO$1, IF(Matrix!AO93="O", "Optional: "&amp;""&amp;AO$1, ""))</f>
        <v/>
      </c>
      <c r="AP93" s="27" t="str">
        <f>IF(Matrix!AP93="Y", AP$1, IF(Matrix!AP93="O", "Optional: "&amp;""&amp;AP$1, ""))</f>
        <v/>
      </c>
      <c r="AR93" s="27" t="str">
        <f>IF(Matrix!AR93="Y", AR$1, IF(Matrix!AR93="O", "Optional: "&amp;""&amp;AR$1, ""))</f>
        <v/>
      </c>
      <c r="AS93" s="27" t="str">
        <f>IF(Matrix!AS93="Y", AS$1, IF(Matrix!AS93="O", "Optional: "&amp;""&amp;AS$1, ""))</f>
        <v/>
      </c>
      <c r="AT93" s="27" t="str">
        <f>IF(Matrix!AT93="Y", AT$1, IF(Matrix!AT93="C", AT$1&amp;""&amp;": Required for all groups who use a Board of Directors", ""))</f>
        <v>Board of Directors: Required for all groups who use a Board of Directors</v>
      </c>
      <c r="AU93" s="27" t="str">
        <f>IF(Matrix!AU93="Y", AU$1, IF(Matrix!AU93="O", "Optional: "&amp;""&amp;AU$1, ""))</f>
        <v/>
      </c>
      <c r="AW93" s="27" t="str">
        <f>IF(Matrix!AW93="Y", AW$1, IF(Matrix!AW93="O", "Optional: "&amp;""&amp;AW$1, ""))</f>
        <v/>
      </c>
      <c r="AX93" s="27" t="str">
        <f>IF(Matrix!AX93="Y", AX$1, IF(Matrix!AX93="O", "Optional: "&amp;""&amp;AX$1, ""))</f>
        <v/>
      </c>
      <c r="AY93" s="27" t="str">
        <f>IF(Matrix!AY93="Y", AY$1, IF(Matrix!AY93="E", "Group: "&amp;""&amp;AY$1, ""))</f>
        <v>EFT with Voided Check / Bank Letter</v>
      </c>
      <c r="AZ93" s="27" t="str">
        <f>IF(Matrix!AZ93="Y", AZ$1, IF(Matrix!AZ93="O", "Optional: "&amp;""&amp;AZ$1, ""))</f>
        <v/>
      </c>
      <c r="BA93" s="27" t="str">
        <f>IF(Matrix!BA93="Y", BA$1, IF(Matrix!BA93="O", "Optional: "&amp;""&amp;BA$1, ""))</f>
        <v/>
      </c>
      <c r="BB93" s="27" t="str">
        <f>IF(Matrix!BB93="Y", BB$1, IF(Matrix!BB93="O", "Optional: "&amp;""&amp;BB$1, ""))</f>
        <v/>
      </c>
      <c r="BC93" s="27" t="str">
        <f>IF(Matrix!BC93="Y", BC$1, IF(Matrix!BC93="O", "Optional: "&amp;""&amp;BC$1, IF(Matrix!BC93="R", "Groups Only: "&amp;""&amp;BC$1, "")))</f>
        <v>IRS Letter</v>
      </c>
      <c r="BD93" s="27" t="str">
        <f>IF(Matrix!BD93="Y", BD$1, IF(Matrix!BD93="O", "Optional: "&amp;""&amp;BD$1, ""))</f>
        <v/>
      </c>
      <c r="BE93" s="27" t="str">
        <f>IF(Matrix!BE93="Y", BE$1, IF(Matrix!BE93="O", "Optional: "&amp;""&amp;BE$1, IF(Matrix!BE93="C", Matrix!BZ93, "")))</f>
        <v/>
      </c>
      <c r="BF93" s="27" t="str">
        <f>IF(Matrix!BF93="Y", BF$1, IF(Matrix!BF93="O", "Optional: "&amp;""&amp;BF$1, ""))</f>
        <v/>
      </c>
      <c r="BG93" s="27" t="str">
        <f>IF(Matrix!BG93="Y", BG$1, IF(Matrix!BG93="O", "Optional: "&amp;""&amp;BG$1, ""))</f>
        <v/>
      </c>
      <c r="BH93" s="27" t="str">
        <f>IF(Matrix!BH93="Y", BH$1, IF(Matrix!BH93="O", "Optional: "&amp;""&amp;BH$1, ""))</f>
        <v/>
      </c>
      <c r="BI93" s="27" t="str">
        <f>IF(Matrix!BI93="Y", BI$1, IF(Matrix!BI93="O", "Optional: "&amp;""&amp;BI$1, IF(Matrix!BI93="E", "Individual: Must submit either ["&amp;""&amp;BI$1&amp;""&amp;"] or ["&amp;""&amp;AY$1&amp;"]"&amp;CHAR(10)&amp;"&gt;Individual within a Group: Must submit "&amp;""&amp;BI$1&amp;""&amp;CHAR(10)&amp;"&gt;Group: Optional: "&amp;BI$1, "")))</f>
        <v>Section IV Group Affiliation Form</v>
      </c>
      <c r="BJ93" s="27" t="str">
        <f>IF(Matrix!BJ93="Y", BJ$1, IF(Matrix!BJ93="O", "Optional: "&amp;""&amp;BJ$1, ""))</f>
        <v>Optional: Secretary of State DBA Document for Groups</v>
      </c>
      <c r="BK93" s="27" t="str">
        <f>IF(Matrix!BK93="Y", BK$1, IF(Matrix!BK93="O", "Optional: "&amp;""&amp;BK$1, ""))</f>
        <v/>
      </c>
      <c r="BL93" s="27" t="str">
        <f>IF(Matrix!BL93="Y", BL$1, IF(Matrix!BL93="O", "Optional: "&amp;""&amp;BL$1, ""))</f>
        <v/>
      </c>
      <c r="BM93" s="27" t="str">
        <f>IF(Matrix!BM93="Y", BM$1, IF(Matrix!BM93="O", "Optional: "&amp;""&amp;BM$1, ""))</f>
        <v>W9</v>
      </c>
      <c r="BN93" s="27" t="str">
        <f>Matrix!BN93</f>
        <v>Y</v>
      </c>
      <c r="BO93" s="29" t="str">
        <f>CONCATENATE(IF(OR(D93="E3",D93="FC"), "THIS IS NOT A STANDALONE SPECIALTY.  YOU MUST ENROLL IN AT LEAST ONE OTHER SPECIALTY IN ADDITION TO THIS."&amp;""&amp;CHAR(10)&amp;""&amp;CHAR(10),""),"You can choose to enroll using one of the following types: "&amp;""&amp;CHAR(10),IF(G93="A", "&gt;Atypical"&amp;""&amp;CHAR(10), ""),IF(H93="I", "&gt;Individual"&amp;""&amp;CHAR(10), ""),IF(I93="N", "&gt;Individual within a Group"&amp;""&amp;CHAR(10), ""),IF(J93="G", "&gt;Group"&amp;""&amp;CHAR(10), ""),CHAR(10),IF(BN93="Y", "You must be a Medicare Provider to apply with this type and specialty"&amp;""&amp;CHAR(10), ""),IF(BN93="Y", CHAR(10), ""),"You must submit the following documents: "&amp;""&amp;CHAR(10),IF(K93&lt;&gt;"", "&gt;"&amp;""&amp;K93&amp;""&amp;CHAR(10), ""), IF(L93&lt;&gt;"", "&gt;"&amp;""&amp;L93&amp;""&amp;CHAR(10), ""),IF(W93&lt;&gt;"", "&gt;"&amp;""&amp;W93&amp;""&amp;CHAR(10), ""),IF(N93&lt;&gt;"", "&gt;"&amp;""&amp;N93&amp;""&amp;CHAR(10), ""),IF(O93&lt;&gt;"", "&gt;"&amp;""&amp;O93&amp;""&amp;CHAR(10), ""),IF(M93&lt;&gt;"", "&gt;"&amp;""&amp;M93&amp;""&amp;CHAR(10), ""),IF(AI93&lt;&gt;"", "&gt;"&amp;""&amp;AI93&amp;""&amp;CHAR(10), ""),IF(P93&lt;&gt;"", "&gt;"&amp;""&amp;P93&amp;""&amp;CHAR(10), ""),IF(Q93&lt;&gt;"", "&gt;"&amp;""&amp;Q93&amp;""&amp;CHAR(10), ""),IF(R93&lt;&gt;"", "&gt;"&amp;""&amp;R93&amp;""&amp;CHAR(10), Search!C98),IF(S93&lt;&gt;"", "&gt;"&amp;""&amp;S93&amp;""&amp;CHAR(10), ""),IF(T93&lt;&gt;"", "&gt;"&amp;""&amp;T93&amp;""&amp;CHAR(10), ""),IF(U93&lt;&gt;"", "&gt;"&amp;""&amp;U93&amp;""&amp;CHAR(10), ""),IF(V93&lt;&gt;"", "&gt;"&amp;""&amp;V93&amp;""&amp;CHAR(10), ""),IF(X93&lt;&gt;"", "&gt;"&amp;""&amp;X93&amp;""&amp;CHAR(10), ""),IF(Y93&lt;&gt;"", "&gt;"&amp;""&amp;Y93&amp;""&amp;CHAR(10), ""),IF(AA93&lt;&gt;"", "&gt;"&amp;""&amp;AA93&amp;""&amp;CHAR(10), ""),IF(AB93&lt;&gt;"", "&gt;"&amp;""&amp;AB93&amp;""&amp;CHAR(10), ""),IF(AC93&lt;&gt;"", "&gt;"&amp;""&amp;AC93&amp;""&amp;CHAR(10), ""),IF(AD93&lt;&gt;"", "&gt;"&amp;""&amp;AD93&amp;""&amp;CHAR(10), ""),IF(AE93&lt;&gt;"", "&gt;"&amp;""&amp;AE93&amp;""&amp;CHAR(10), ""),IF(AF93&lt;&gt;"", "&gt;"&amp;""&amp;AF93&amp;""&amp;CHAR(10), ""),IF(AG93&lt;&gt;"", "&gt;"&amp;""&amp;AG93&amp;""&amp;CHAR(10), ""),IF(AH93&lt;&gt;"", "&gt;"&amp;""&amp;AH93&amp;""&amp;CHAR(10), ""),IF(AJ93&lt;&gt;"", "&gt;"&amp;""&amp;AJ93&amp;""&amp;CHAR(10), ""),IF(AK93&lt;&gt;"", "&gt;"&amp;""&amp;AK93&amp;""&amp;CHAR(10), ""),IF(AL93&lt;&gt;"", "&gt;"&amp;""&amp;AL93&amp;""&amp;CHAR(10), ""),IF(AM93&lt;&gt;"", "&gt;"&amp;""&amp;AM93&amp;""&amp;CHAR(10), ""),IF(AN93&lt;&gt;"", "&gt;"&amp;""&amp;AN93&amp;""&amp;CHAR(10), ""),IF(AP93&lt;&gt;"", "&gt;"&amp;""&amp;AP93&amp;""&amp;CHAR(10), ""),IF(AR93&lt;&gt;"", "&gt;"&amp;""&amp;AR93&amp;""&amp;CHAR(10), ""),IF(AS93&lt;&gt;"", "&gt;"&amp;""&amp;AS93&amp;""&amp;CHAR(10), ""),IF(AT93&lt;&gt;"", "&gt;"&amp;""&amp;AT93&amp;""&amp;CHAR(10), ""),IF(AV93&lt;&gt;"", "&gt;"&amp;""&amp;AV93&amp;""&amp;CHAR(10), ""),IF(AW93&lt;&gt;"", "&gt;"&amp;""&amp;AW93&amp;""&amp;CHAR(10), ""),IF(AX93&lt;&gt;"", "&gt;"&amp;""&amp;AX93&amp;""&amp;CHAR(10), ""),IF(AU93&lt;&gt;"", "&gt;"&amp;""&amp;AU93&amp;""&amp;CHAR(10), ""),IF(AZ93&lt;&gt;"", "&gt;"&amp;""&amp;AZ93&amp;""&amp;CHAR(10), ""),IF(BA93&lt;&gt;"", "&gt;"&amp;""&amp;BA93&amp;""&amp;CHAR(10), ""),IF(BB93&lt;&gt;"", "&gt;"&amp;""&amp;BB93&amp;""&amp;CHAR(10), ""),IF(BC93&lt;&gt;"", "&gt;"&amp;""&amp;BC93&amp;""&amp;CHAR(10), ""),IF(BD93&lt;&gt;"", "&gt;"&amp;""&amp;BD93&amp;""&amp;CHAR(10), ""),IF(BG93&lt;&gt;"", "&gt;"&amp;""&amp;BG93&amp;""&amp;CHAR(10), ""),IF(BE93&lt;&gt;"", "&gt;"&amp;""&amp;BE93&amp;""&amp;CHAR(10), ""),IF(BF93&lt;&gt;"", "&gt;"&amp;""&amp;BF93&amp;""&amp;CHAR(10), ""),IF(BH93&lt;&gt;"", "&gt;"&amp;""&amp;BH93&amp;""&amp;CHAR(10), ""),IF(BI93&lt;&gt;"", "&gt;"&amp;""&amp;BI93&amp;""&amp;CHAR(10), ""),IF(BJ93&lt;&gt;"", "&gt;"&amp;""&amp;BJ93&amp;""&amp;CHAR(10), ""),IF(BK93&lt;&gt;"", "&gt;"&amp;""&amp;BK93&amp;""&amp;CHAR(10), ""),IF(BL93&lt;&gt;"", "&gt;"&amp;""&amp;BL93&amp;""&amp;CHAR(10), ""),IF(AY93&lt;&gt;"", "&gt;"&amp;""&amp;AY93&amp;""&amp;CHAR(10), ""),IF(BM93&lt;&gt;"", "&gt;"&amp;""&amp;BM93,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4" spans="1:67" ht="22.35" customHeight="1" x14ac:dyDescent="0.25">
      <c r="A94" s="27" t="str">
        <f>Matrix!A94</f>
        <v>02P5</v>
      </c>
      <c r="B94" s="27" t="str">
        <f>Matrix!B94</f>
        <v>02</v>
      </c>
      <c r="C94" s="27" t="str">
        <f>Matrix!C94</f>
        <v>Physician, MD (Group)</v>
      </c>
      <c r="D94" s="27" t="str">
        <f>Matrix!D94</f>
        <v>P5</v>
      </c>
      <c r="E94" s="27" t="str">
        <f>Matrix!E94</f>
        <v>Psychiatry Child</v>
      </c>
      <c r="F94" s="27" t="str">
        <f>Matrix!F94</f>
        <v>BF</v>
      </c>
      <c r="G94" s="27" t="str">
        <f>Matrix!G94</f>
        <v>X</v>
      </c>
      <c r="H94" s="27" t="str">
        <f>Matrix!H94</f>
        <v>X</v>
      </c>
      <c r="I94" s="27" t="str">
        <f>Matrix!I94</f>
        <v>X</v>
      </c>
      <c r="J94" s="27" t="str">
        <f>Matrix!J94</f>
        <v>G</v>
      </c>
      <c r="K94" s="27" t="str">
        <f>IF(Matrix!K94="Y", K$1, IF(Matrix!K94="O", "Optional: "&amp;""&amp;K$1, IF(Matrix!K94="C", Table1[[#This Row],[Clarifying Text for Attachment and Checklist
]], "")))</f>
        <v/>
      </c>
      <c r="L94" s="27" t="str">
        <f>IF(Matrix!L94="Y", L$1, IF(Matrix!L94="O", "Optional: "&amp;""&amp;L$1, ""))</f>
        <v/>
      </c>
      <c r="M94" s="27" t="str">
        <f>IF(Matrix!M94="Y", M$1, IF(Matrix!M94="O", "Optional: "&amp;""&amp;M$1, ""))</f>
        <v/>
      </c>
      <c r="N94" s="27" t="str">
        <f>IF(Matrix!N94="Y", N$1, IF(Matrix!N94="O", "Optional: "&amp;""&amp;N$1, ""))</f>
        <v/>
      </c>
      <c r="O94" s="27" t="str">
        <f>IF(Matrix!O94="Y", O$1, IF(Matrix!O94="O", "Optional: "&amp;""&amp;O$1, ""))</f>
        <v/>
      </c>
      <c r="P94" s="27" t="str">
        <f>IF(Matrix!P94="Y", P$1, IF(Matrix!P94="O", "Optional: "&amp;""&amp;P$1, ""))</f>
        <v/>
      </c>
      <c r="Q94" s="27" t="str">
        <f>IF(Matrix!Q94="Y", Q$1, IF(Matrix!Q94="O", "Optional: "&amp;""&amp;Q$1, ""))</f>
        <v/>
      </c>
      <c r="R94" s="27" t="str">
        <f>IF(Matrix!R94="Y", R$1, IF(Matrix!R94="O", "Optional: "&amp;""&amp;R$1, ""))</f>
        <v/>
      </c>
      <c r="S94" s="27" t="str">
        <f>IF(Matrix!S94="Y", S$1, IF(Matrix!S94="O", "Optional: "&amp;""&amp;S$1, ""))</f>
        <v/>
      </c>
      <c r="T94" s="27" t="str">
        <f>IF(Matrix!T94="Y", T$1, IF(Matrix!T94="O", "Optional: "&amp;""&amp;T$1, ""))</f>
        <v/>
      </c>
      <c r="U94" s="27" t="str">
        <f>IF(Matrix!U94="Y", U$1, IF(Matrix!U94="O", "Optional: "&amp;""&amp;U$1, ""))</f>
        <v/>
      </c>
      <c r="V94" s="27" t="str">
        <f>IF(Matrix!V94="Y", V$1, IF(Matrix!V94="O", "Optional: "&amp;""&amp;V$1, ""))</f>
        <v/>
      </c>
      <c r="W94" s="27" t="str">
        <f>IF(Matrix!W94="Y", W$1, IF(Matrix!W94="O", "Optional: "&amp;""&amp;W$1, ""))</f>
        <v/>
      </c>
      <c r="X94" s="27" t="str">
        <f>IF(Matrix!X94="Y", X$1, IF(Matrix!X94="O", "Optional: "&amp;""&amp;X$1, ""))</f>
        <v/>
      </c>
      <c r="Y94" s="27" t="str">
        <f>IF(Matrix!Y94="Y", Y$1, IF(Matrix!Y94="O", "Optional: "&amp;""&amp;Y$1, ""))</f>
        <v/>
      </c>
      <c r="AA94" s="27" t="str">
        <f>IF(Matrix!AA94="Y", AA$1, IF(Matrix!AA94="O", "Optional: "&amp;""&amp;AA$1, ""))</f>
        <v/>
      </c>
      <c r="AB94" s="27" t="str">
        <f>IF(Matrix!AB94="Y", AB$1, IF(Matrix!AB94="O", "Optional: "&amp;""&amp;AB$1, ""))</f>
        <v/>
      </c>
      <c r="AC94" s="27" t="str">
        <f>IF(Matrix!AC94="Y", AC$1, IF(Matrix!AC94="O", "Optional: "&amp;""&amp;AC$1, ""))</f>
        <v/>
      </c>
      <c r="AD94" s="27" t="str">
        <f>IF(Matrix!AD94="Y", AD$1, IF(Matrix!AD94="O", "Optional: "&amp;""&amp;AD$1, ""))</f>
        <v/>
      </c>
      <c r="AE94" s="27" t="str">
        <f>IF(Matrix!AE94="Y", AE$1, IF(Matrix!AE94="O", "Optional: "&amp;""&amp;AE$1, ""))</f>
        <v/>
      </c>
      <c r="AF94" s="27" t="str">
        <f>IF(Matrix!AF94="Y", AF$1, IF(Matrix!AF94="O", "Optional: "&amp;""&amp;AF$1, ""))</f>
        <v/>
      </c>
      <c r="AG94" s="27" t="str">
        <f>IF(Matrix!AG94="Y", AG$1, IF(Matrix!AG94="O", "Optional: "&amp;""&amp;AG$1, ""))</f>
        <v/>
      </c>
      <c r="AH94" s="27" t="str">
        <f>IF(Matrix!AH94="Y", AH$1, IF(Matrix!AH94="O", "Optional: "&amp;""&amp;AH$1, ""))</f>
        <v/>
      </c>
      <c r="AI94" s="27" t="str">
        <f>IF(Matrix!AI94="Y", AI$1, IF(Matrix!AI94="O", "Optional: "&amp;""&amp;AI$1, ""))</f>
        <v/>
      </c>
      <c r="AJ94" s="27" t="str">
        <f>IF(Matrix!AJ94="Y", AJ$1, IF(Matrix!AJ94="O", "Optional: "&amp;""&amp;AJ$1, ""))</f>
        <v/>
      </c>
      <c r="AK94" s="27" t="str">
        <f>IF(Matrix!AK94="Y", AK$1, IF(Matrix!AK94="O", "Optional: "&amp;""&amp;AK$1, ""))</f>
        <v/>
      </c>
      <c r="AL94" s="27" t="str">
        <f>IF(Matrix!AL94="Y", AL$1, IF(Matrix!AL94="O", "Optional: "&amp;""&amp;AL$1, ""))</f>
        <v/>
      </c>
      <c r="AM94" s="27" t="str">
        <f>IF(Matrix!AM94="Y", AM$1, IF(Matrix!AM94="O", "Optional: "&amp;""&amp;AM$1, ""))</f>
        <v/>
      </c>
      <c r="AN94" s="27" t="str">
        <f>IF(Matrix!AN94="Y", AN$1, IF(Matrix!AN94="O", "Optional: "&amp;""&amp;AN$1, ""))</f>
        <v/>
      </c>
      <c r="AO94" s="27" t="str">
        <f>IF(Matrix!AO94="Y", AO$1, IF(Matrix!AO94="O", "Optional: "&amp;""&amp;AO$1, ""))</f>
        <v/>
      </c>
      <c r="AP94" s="27" t="str">
        <f>IF(Matrix!AP94="Y", AP$1, IF(Matrix!AP94="O", "Optional: "&amp;""&amp;AP$1, ""))</f>
        <v/>
      </c>
      <c r="AR94" s="27" t="str">
        <f>IF(Matrix!AR94="Y", AR$1, IF(Matrix!AR94="O", "Optional: "&amp;""&amp;AR$1, ""))</f>
        <v/>
      </c>
      <c r="AS94" s="27" t="str">
        <f>IF(Matrix!AS94="Y", AS$1, IF(Matrix!AS94="O", "Optional: "&amp;""&amp;AS$1, ""))</f>
        <v/>
      </c>
      <c r="AT94" s="27" t="str">
        <f>IF(Matrix!AT94="Y", AT$1, IF(Matrix!AT94="C", AT$1&amp;""&amp;": Required for all groups who use a Board of Directors", ""))</f>
        <v>Board of Directors: Required for all groups who use a Board of Directors</v>
      </c>
      <c r="AU94" s="27" t="str">
        <f>IF(Matrix!AU94="Y", AU$1, IF(Matrix!AU94="O", "Optional: "&amp;""&amp;AU$1, ""))</f>
        <v/>
      </c>
      <c r="AW94" s="27" t="str">
        <f>IF(Matrix!AW94="Y", AW$1, IF(Matrix!AW94="O", "Optional: "&amp;""&amp;AW$1, ""))</f>
        <v/>
      </c>
      <c r="AX94" s="27" t="str">
        <f>IF(Matrix!AX94="Y", AX$1, IF(Matrix!AX94="O", "Optional: "&amp;""&amp;AX$1, ""))</f>
        <v/>
      </c>
      <c r="AY94" s="27" t="str">
        <f>IF(Matrix!AY94="Y", AY$1, IF(Matrix!AY94="E", "Group: "&amp;""&amp;AY$1, ""))</f>
        <v>EFT with Voided Check / Bank Letter</v>
      </c>
      <c r="AZ94" s="27" t="str">
        <f>IF(Matrix!AZ94="Y", AZ$1, IF(Matrix!AZ94="O", "Optional: "&amp;""&amp;AZ$1, ""))</f>
        <v/>
      </c>
      <c r="BA94" s="27" t="str">
        <f>IF(Matrix!BA94="Y", BA$1, IF(Matrix!BA94="O", "Optional: "&amp;""&amp;BA$1, ""))</f>
        <v/>
      </c>
      <c r="BB94" s="27" t="str">
        <f>IF(Matrix!BB94="Y", BB$1, IF(Matrix!BB94="O", "Optional: "&amp;""&amp;BB$1, ""))</f>
        <v/>
      </c>
      <c r="BC94" s="27" t="str">
        <f>IF(Matrix!BC94="Y", BC$1, IF(Matrix!BC94="O", "Optional: "&amp;""&amp;BC$1, IF(Matrix!BC94="R", "Groups Only: "&amp;""&amp;BC$1, "")))</f>
        <v>IRS Letter</v>
      </c>
      <c r="BD94" s="27" t="str">
        <f>IF(Matrix!BD94="Y", BD$1, IF(Matrix!BD94="O", "Optional: "&amp;""&amp;BD$1, ""))</f>
        <v/>
      </c>
      <c r="BE94" s="27" t="str">
        <f>IF(Matrix!BE94="Y", BE$1, IF(Matrix!BE94="O", "Optional: "&amp;""&amp;BE$1, IF(Matrix!BE94="C", Matrix!BZ94, "")))</f>
        <v/>
      </c>
      <c r="BF94" s="27" t="str">
        <f>IF(Matrix!BF94="Y", BF$1, IF(Matrix!BF94="O", "Optional: "&amp;""&amp;BF$1, ""))</f>
        <v/>
      </c>
      <c r="BG94" s="27" t="str">
        <f>IF(Matrix!BG94="Y", BG$1, IF(Matrix!BG94="O", "Optional: "&amp;""&amp;BG$1, ""))</f>
        <v/>
      </c>
      <c r="BH94" s="27" t="str">
        <f>IF(Matrix!BH94="Y", BH$1, IF(Matrix!BH94="O", "Optional: "&amp;""&amp;BH$1, ""))</f>
        <v/>
      </c>
      <c r="BI94" s="27" t="str">
        <f>IF(Matrix!BI94="Y", BI$1, IF(Matrix!BI94="O", "Optional: "&amp;""&amp;BI$1, IF(Matrix!BI94="E", "Individual: Must submit either ["&amp;""&amp;BI$1&amp;""&amp;"] or ["&amp;""&amp;AY$1&amp;"]"&amp;CHAR(10)&amp;"&gt;Individual within a Group: Must submit "&amp;""&amp;BI$1&amp;""&amp;CHAR(10)&amp;"&gt;Group: Optional: "&amp;BI$1, "")))</f>
        <v>Section IV Group Affiliation Form</v>
      </c>
      <c r="BJ94" s="27" t="str">
        <f>IF(Matrix!BJ94="Y", BJ$1, IF(Matrix!BJ94="O", "Optional: "&amp;""&amp;BJ$1, ""))</f>
        <v>Optional: Secretary of State DBA Document for Groups</v>
      </c>
      <c r="BK94" s="27" t="str">
        <f>IF(Matrix!BK94="Y", BK$1, IF(Matrix!BK94="O", "Optional: "&amp;""&amp;BK$1, ""))</f>
        <v/>
      </c>
      <c r="BL94" s="27" t="str">
        <f>IF(Matrix!BL94="Y", BL$1, IF(Matrix!BL94="O", "Optional: "&amp;""&amp;BL$1, ""))</f>
        <v/>
      </c>
      <c r="BM94" s="27" t="str">
        <f>IF(Matrix!BM94="Y", BM$1, IF(Matrix!BM94="O", "Optional: "&amp;""&amp;BM$1, ""))</f>
        <v>W9</v>
      </c>
      <c r="BN94" s="27" t="str">
        <f>Matrix!BN94</f>
        <v>N</v>
      </c>
      <c r="BO94" s="29" t="str">
        <f>CONCATENATE(IF(OR(D94="E3",D94="FC"), "THIS IS NOT A STANDALONE SPECIALTY.  YOU MUST ENROLL IN AT LEAST ONE OTHER SPECIALTY IN ADDITION TO THIS."&amp;""&amp;CHAR(10)&amp;""&amp;CHAR(10),""),"You can choose to enroll using one of the following types: "&amp;""&amp;CHAR(10),IF(G94="A", "&gt;Atypical"&amp;""&amp;CHAR(10), ""),IF(H94="I", "&gt;Individual"&amp;""&amp;CHAR(10), ""),IF(I94="N", "&gt;Individual within a Group"&amp;""&amp;CHAR(10), ""),IF(J94="G", "&gt;Group"&amp;""&amp;CHAR(10), ""),CHAR(10),IF(BN94="Y", "You must be a Medicare Provider to apply with this type and specialty"&amp;""&amp;CHAR(10), ""),IF(BN94="Y", CHAR(10), ""),"You must submit the following documents: "&amp;""&amp;CHAR(10),IF(K94&lt;&gt;"", "&gt;"&amp;""&amp;K94&amp;""&amp;CHAR(10), ""), IF(L94&lt;&gt;"", "&gt;"&amp;""&amp;L94&amp;""&amp;CHAR(10), ""),IF(W94&lt;&gt;"", "&gt;"&amp;""&amp;W94&amp;""&amp;CHAR(10), ""),IF(N94&lt;&gt;"", "&gt;"&amp;""&amp;N94&amp;""&amp;CHAR(10), ""),IF(O94&lt;&gt;"", "&gt;"&amp;""&amp;O94&amp;""&amp;CHAR(10), ""),IF(M94&lt;&gt;"", "&gt;"&amp;""&amp;M94&amp;""&amp;CHAR(10), ""),IF(AI94&lt;&gt;"", "&gt;"&amp;""&amp;AI94&amp;""&amp;CHAR(10), ""),IF(P94&lt;&gt;"", "&gt;"&amp;""&amp;P94&amp;""&amp;CHAR(10), ""),IF(Q94&lt;&gt;"", "&gt;"&amp;""&amp;Q94&amp;""&amp;CHAR(10), ""),IF(R94&lt;&gt;"", "&gt;"&amp;""&amp;R94&amp;""&amp;CHAR(10), Search!C99),IF(S94&lt;&gt;"", "&gt;"&amp;""&amp;S94&amp;""&amp;CHAR(10), ""),IF(T94&lt;&gt;"", "&gt;"&amp;""&amp;T94&amp;""&amp;CHAR(10), ""),IF(U94&lt;&gt;"", "&gt;"&amp;""&amp;U94&amp;""&amp;CHAR(10), ""),IF(V94&lt;&gt;"", "&gt;"&amp;""&amp;V94&amp;""&amp;CHAR(10), ""),IF(X94&lt;&gt;"", "&gt;"&amp;""&amp;X94&amp;""&amp;CHAR(10), ""),IF(Y94&lt;&gt;"", "&gt;"&amp;""&amp;Y94&amp;""&amp;CHAR(10), ""),IF(AA94&lt;&gt;"", "&gt;"&amp;""&amp;AA94&amp;""&amp;CHAR(10), ""),IF(AB94&lt;&gt;"", "&gt;"&amp;""&amp;AB94&amp;""&amp;CHAR(10), ""),IF(AC94&lt;&gt;"", "&gt;"&amp;""&amp;AC94&amp;""&amp;CHAR(10), ""),IF(AD94&lt;&gt;"", "&gt;"&amp;""&amp;AD94&amp;""&amp;CHAR(10), ""),IF(AE94&lt;&gt;"", "&gt;"&amp;""&amp;AE94&amp;""&amp;CHAR(10), ""),IF(AF94&lt;&gt;"", "&gt;"&amp;""&amp;AF94&amp;""&amp;CHAR(10), ""),IF(AG94&lt;&gt;"", "&gt;"&amp;""&amp;AG94&amp;""&amp;CHAR(10), ""),IF(AH94&lt;&gt;"", "&gt;"&amp;""&amp;AH94&amp;""&amp;CHAR(10), ""),IF(AJ94&lt;&gt;"", "&gt;"&amp;""&amp;AJ94&amp;""&amp;CHAR(10), ""),IF(AK94&lt;&gt;"", "&gt;"&amp;""&amp;AK94&amp;""&amp;CHAR(10), ""),IF(AL94&lt;&gt;"", "&gt;"&amp;""&amp;AL94&amp;""&amp;CHAR(10), ""),IF(AM94&lt;&gt;"", "&gt;"&amp;""&amp;AM94&amp;""&amp;CHAR(10), ""),IF(AN94&lt;&gt;"", "&gt;"&amp;""&amp;AN94&amp;""&amp;CHAR(10), ""),IF(AP94&lt;&gt;"", "&gt;"&amp;""&amp;AP94&amp;""&amp;CHAR(10), ""),IF(AR94&lt;&gt;"", "&gt;"&amp;""&amp;AR94&amp;""&amp;CHAR(10), ""),IF(AS94&lt;&gt;"", "&gt;"&amp;""&amp;AS94&amp;""&amp;CHAR(10), ""),IF(AT94&lt;&gt;"", "&gt;"&amp;""&amp;AT94&amp;""&amp;CHAR(10), ""),IF(AV94&lt;&gt;"", "&gt;"&amp;""&amp;AV94&amp;""&amp;CHAR(10), ""),IF(AW94&lt;&gt;"", "&gt;"&amp;""&amp;AW94&amp;""&amp;CHAR(10), ""),IF(AX94&lt;&gt;"", "&gt;"&amp;""&amp;AX94&amp;""&amp;CHAR(10), ""),IF(AU94&lt;&gt;"", "&gt;"&amp;""&amp;AU94&amp;""&amp;CHAR(10), ""),IF(AZ94&lt;&gt;"", "&gt;"&amp;""&amp;AZ94&amp;""&amp;CHAR(10), ""),IF(BA94&lt;&gt;"", "&gt;"&amp;""&amp;BA94&amp;""&amp;CHAR(10), ""),IF(BB94&lt;&gt;"", "&gt;"&amp;""&amp;BB94&amp;""&amp;CHAR(10), ""),IF(BC94&lt;&gt;"", "&gt;"&amp;""&amp;BC94&amp;""&amp;CHAR(10), ""),IF(BD94&lt;&gt;"", "&gt;"&amp;""&amp;BD94&amp;""&amp;CHAR(10), ""),IF(BG94&lt;&gt;"", "&gt;"&amp;""&amp;BG94&amp;""&amp;CHAR(10), ""),IF(BE94&lt;&gt;"", "&gt;"&amp;""&amp;BE94&amp;""&amp;CHAR(10), ""),IF(BF94&lt;&gt;"", "&gt;"&amp;""&amp;BF94&amp;""&amp;CHAR(10), ""),IF(BH94&lt;&gt;"", "&gt;"&amp;""&amp;BH94&amp;""&amp;CHAR(10), ""),IF(BI94&lt;&gt;"", "&gt;"&amp;""&amp;BI94&amp;""&amp;CHAR(10), ""),IF(BJ94&lt;&gt;"", "&gt;"&amp;""&amp;BJ94&amp;""&amp;CHAR(10), ""),IF(BK94&lt;&gt;"", "&gt;"&amp;""&amp;BK94&amp;""&amp;CHAR(10), ""),IF(BL94&lt;&gt;"", "&gt;"&amp;""&amp;BL94&amp;""&amp;CHAR(10), ""),IF(AY94&lt;&gt;"", "&gt;"&amp;""&amp;AY94&amp;""&amp;CHAR(10), ""),IF(BM94&lt;&gt;"", "&gt;"&amp;""&amp;BM94,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5" spans="1:67" ht="22.35" customHeight="1" x14ac:dyDescent="0.25">
      <c r="A95" s="27" t="str">
        <f>Matrix!A95</f>
        <v>02R4</v>
      </c>
      <c r="B95" s="27" t="str">
        <f>Matrix!B95</f>
        <v>02</v>
      </c>
      <c r="C95" s="27" t="str">
        <f>Matrix!C95</f>
        <v>Physician, MD (Group)</v>
      </c>
      <c r="D95" s="27" t="str">
        <f>Matrix!D95</f>
        <v>R4</v>
      </c>
      <c r="E95" s="27" t="str">
        <f>Matrix!E95</f>
        <v>Rheumatology</v>
      </c>
      <c r="F95" s="27" t="str">
        <f>Matrix!F95</f>
        <v>BF</v>
      </c>
      <c r="G95" s="27" t="str">
        <f>Matrix!G95</f>
        <v>X</v>
      </c>
      <c r="H95" s="27" t="str">
        <f>Matrix!H95</f>
        <v>X</v>
      </c>
      <c r="I95" s="27" t="str">
        <f>Matrix!I95</f>
        <v>X</v>
      </c>
      <c r="J95" s="27" t="str">
        <f>Matrix!J95</f>
        <v>G</v>
      </c>
      <c r="K95" s="27" t="str">
        <f>IF(Matrix!K95="Y", K$1, IF(Matrix!K95="O", "Optional: "&amp;""&amp;K$1, IF(Matrix!K95="C", Table1[[#This Row],[Clarifying Text for Attachment and Checklist
]], "")))</f>
        <v/>
      </c>
      <c r="L95" s="27" t="str">
        <f>IF(Matrix!L95="Y", L$1, IF(Matrix!L95="O", "Optional: "&amp;""&amp;L$1, ""))</f>
        <v/>
      </c>
      <c r="M95" s="27" t="str">
        <f>IF(Matrix!M95="Y", M$1, IF(Matrix!M95="O", "Optional: "&amp;""&amp;M$1, ""))</f>
        <v/>
      </c>
      <c r="N95" s="27" t="str">
        <f>IF(Matrix!N95="Y", N$1, IF(Matrix!N95="O", "Optional: "&amp;""&amp;N$1, ""))</f>
        <v/>
      </c>
      <c r="O95" s="27" t="str">
        <f>IF(Matrix!O95="Y", O$1, IF(Matrix!O95="O", "Optional: "&amp;""&amp;O$1, ""))</f>
        <v/>
      </c>
      <c r="P95" s="27" t="str">
        <f>IF(Matrix!P95="Y", P$1, IF(Matrix!P95="O", "Optional: "&amp;""&amp;P$1, ""))</f>
        <v/>
      </c>
      <c r="Q95" s="27" t="str">
        <f>IF(Matrix!Q95="Y", Q$1, IF(Matrix!Q95="O", "Optional: "&amp;""&amp;Q$1, ""))</f>
        <v/>
      </c>
      <c r="R95" s="27" t="str">
        <f>IF(Matrix!R95="Y", R$1, IF(Matrix!R95="O", "Optional: "&amp;""&amp;R$1, ""))</f>
        <v/>
      </c>
      <c r="S95" s="27" t="str">
        <f>IF(Matrix!S95="Y", S$1, IF(Matrix!S95="O", "Optional: "&amp;""&amp;S$1, ""))</f>
        <v/>
      </c>
      <c r="T95" s="27" t="str">
        <f>IF(Matrix!T95="Y", T$1, IF(Matrix!T95="O", "Optional: "&amp;""&amp;T$1, ""))</f>
        <v/>
      </c>
      <c r="U95" s="27" t="str">
        <f>IF(Matrix!U95="Y", U$1, IF(Matrix!U95="O", "Optional: "&amp;""&amp;U$1, ""))</f>
        <v/>
      </c>
      <c r="V95" s="27" t="str">
        <f>IF(Matrix!V95="Y", V$1, IF(Matrix!V95="O", "Optional: "&amp;""&amp;V$1, ""))</f>
        <v/>
      </c>
      <c r="W95" s="27" t="str">
        <f>IF(Matrix!W95="Y", W$1, IF(Matrix!W95="O", "Optional: "&amp;""&amp;W$1, ""))</f>
        <v/>
      </c>
      <c r="X95" s="27" t="str">
        <f>IF(Matrix!X95="Y", X$1, IF(Matrix!X95="O", "Optional: "&amp;""&amp;X$1, ""))</f>
        <v/>
      </c>
      <c r="Y95" s="27" t="str">
        <f>IF(Matrix!Y95="Y", Y$1, IF(Matrix!Y95="O", "Optional: "&amp;""&amp;Y$1, ""))</f>
        <v/>
      </c>
      <c r="AA95" s="27" t="str">
        <f>IF(Matrix!AA95="Y", AA$1, IF(Matrix!AA95="O", "Optional: "&amp;""&amp;AA$1, ""))</f>
        <v/>
      </c>
      <c r="AB95" s="27" t="str">
        <f>IF(Matrix!AB95="Y", AB$1, IF(Matrix!AB95="O", "Optional: "&amp;""&amp;AB$1, ""))</f>
        <v/>
      </c>
      <c r="AC95" s="27" t="str">
        <f>IF(Matrix!AC95="Y", AC$1, IF(Matrix!AC95="O", "Optional: "&amp;""&amp;AC$1, ""))</f>
        <v/>
      </c>
      <c r="AD95" s="27" t="str">
        <f>IF(Matrix!AD95="Y", AD$1, IF(Matrix!AD95="O", "Optional: "&amp;""&amp;AD$1, ""))</f>
        <v/>
      </c>
      <c r="AE95" s="27" t="str">
        <f>IF(Matrix!AE95="Y", AE$1, IF(Matrix!AE95="O", "Optional: "&amp;""&amp;AE$1, ""))</f>
        <v/>
      </c>
      <c r="AF95" s="27" t="str">
        <f>IF(Matrix!AF95="Y", AF$1, IF(Matrix!AF95="O", "Optional: "&amp;""&amp;AF$1, ""))</f>
        <v/>
      </c>
      <c r="AG95" s="27" t="str">
        <f>IF(Matrix!AG95="Y", AG$1, IF(Matrix!AG95="O", "Optional: "&amp;""&amp;AG$1, ""))</f>
        <v/>
      </c>
      <c r="AH95" s="27" t="str">
        <f>IF(Matrix!AH95="Y", AH$1, IF(Matrix!AH95="O", "Optional: "&amp;""&amp;AH$1, ""))</f>
        <v/>
      </c>
      <c r="AI95" s="27" t="str">
        <f>IF(Matrix!AI95="Y", AI$1, IF(Matrix!AI95="O", "Optional: "&amp;""&amp;AI$1, ""))</f>
        <v/>
      </c>
      <c r="AJ95" s="27" t="str">
        <f>IF(Matrix!AJ95="Y", AJ$1, IF(Matrix!AJ95="O", "Optional: "&amp;""&amp;AJ$1, ""))</f>
        <v/>
      </c>
      <c r="AK95" s="27" t="str">
        <f>IF(Matrix!AK95="Y", AK$1, IF(Matrix!AK95="O", "Optional: "&amp;""&amp;AK$1, ""))</f>
        <v/>
      </c>
      <c r="AL95" s="27" t="str">
        <f>IF(Matrix!AL95="Y", AL$1, IF(Matrix!AL95="O", "Optional: "&amp;""&amp;AL$1, ""))</f>
        <v/>
      </c>
      <c r="AM95" s="27" t="str">
        <f>IF(Matrix!AM95="Y", AM$1, IF(Matrix!AM95="O", "Optional: "&amp;""&amp;AM$1, ""))</f>
        <v/>
      </c>
      <c r="AN95" s="27" t="str">
        <f>IF(Matrix!AN95="Y", AN$1, IF(Matrix!AN95="O", "Optional: "&amp;""&amp;AN$1, ""))</f>
        <v/>
      </c>
      <c r="AO95" s="27" t="str">
        <f>IF(Matrix!AO95="Y", AO$1, IF(Matrix!AO95="O", "Optional: "&amp;""&amp;AO$1, ""))</f>
        <v/>
      </c>
      <c r="AP95" s="27" t="str">
        <f>IF(Matrix!AP95="Y", AP$1, IF(Matrix!AP95="O", "Optional: "&amp;""&amp;AP$1, ""))</f>
        <v/>
      </c>
      <c r="AR95" s="27" t="str">
        <f>IF(Matrix!AR95="Y", AR$1, IF(Matrix!AR95="O", "Optional: "&amp;""&amp;AR$1, ""))</f>
        <v/>
      </c>
      <c r="AS95" s="27" t="str">
        <f>IF(Matrix!AS95="Y", AS$1, IF(Matrix!AS95="O", "Optional: "&amp;""&amp;AS$1, ""))</f>
        <v/>
      </c>
      <c r="AT95" s="27" t="str">
        <f>IF(Matrix!AT95="Y", AT$1, IF(Matrix!AT95="C", AT$1&amp;""&amp;": Required for all groups who use a Board of Directors", ""))</f>
        <v>Board of Directors: Required for all groups who use a Board of Directors</v>
      </c>
      <c r="AU95" s="27" t="str">
        <f>IF(Matrix!AU95="Y", AU$1, IF(Matrix!AU95="O", "Optional: "&amp;""&amp;AU$1, ""))</f>
        <v/>
      </c>
      <c r="AW95" s="27" t="str">
        <f>IF(Matrix!AW95="Y", AW$1, IF(Matrix!AW95="O", "Optional: "&amp;""&amp;AW$1, ""))</f>
        <v/>
      </c>
      <c r="AX95" s="27" t="str">
        <f>IF(Matrix!AX95="Y", AX$1, IF(Matrix!AX95="O", "Optional: "&amp;""&amp;AX$1, ""))</f>
        <v/>
      </c>
      <c r="AY95" s="27" t="str">
        <f>IF(Matrix!AY95="Y", AY$1, IF(Matrix!AY95="E", "Group: "&amp;""&amp;AY$1, ""))</f>
        <v>EFT with Voided Check / Bank Letter</v>
      </c>
      <c r="AZ95" s="27" t="str">
        <f>IF(Matrix!AZ95="Y", AZ$1, IF(Matrix!AZ95="O", "Optional: "&amp;""&amp;AZ$1, ""))</f>
        <v/>
      </c>
      <c r="BA95" s="27" t="str">
        <f>IF(Matrix!BA95="Y", BA$1, IF(Matrix!BA95="O", "Optional: "&amp;""&amp;BA$1, ""))</f>
        <v/>
      </c>
      <c r="BB95" s="27" t="str">
        <f>IF(Matrix!BB95="Y", BB$1, IF(Matrix!BB95="O", "Optional: "&amp;""&amp;BB$1, ""))</f>
        <v/>
      </c>
      <c r="BC95" s="27" t="str">
        <f>IF(Matrix!BC95="Y", BC$1, IF(Matrix!BC95="O", "Optional: "&amp;""&amp;BC$1, IF(Matrix!BC95="R", "Groups Only: "&amp;""&amp;BC$1, "")))</f>
        <v>IRS Letter</v>
      </c>
      <c r="BD95" s="27" t="str">
        <f>IF(Matrix!BD95="Y", BD$1, IF(Matrix!BD95="O", "Optional: "&amp;""&amp;BD$1, ""))</f>
        <v/>
      </c>
      <c r="BE95" s="27" t="str">
        <f>IF(Matrix!BE95="Y", BE$1, IF(Matrix!BE95="O", "Optional: "&amp;""&amp;BE$1, IF(Matrix!BE95="C", Matrix!BZ95, "")))</f>
        <v/>
      </c>
      <c r="BF95" s="27" t="str">
        <f>IF(Matrix!BF95="Y", BF$1, IF(Matrix!BF95="O", "Optional: "&amp;""&amp;BF$1, ""))</f>
        <v/>
      </c>
      <c r="BG95" s="27" t="str">
        <f>IF(Matrix!BG95="Y", BG$1, IF(Matrix!BG95="O", "Optional: "&amp;""&amp;BG$1, ""))</f>
        <v/>
      </c>
      <c r="BH95" s="27" t="str">
        <f>IF(Matrix!BH95="Y", BH$1, IF(Matrix!BH95="O", "Optional: "&amp;""&amp;BH$1, ""))</f>
        <v/>
      </c>
      <c r="BI95" s="27" t="str">
        <f>IF(Matrix!BI95="Y", BI$1, IF(Matrix!BI95="O", "Optional: "&amp;""&amp;BI$1, IF(Matrix!BI95="E", "Individual: Must submit either ["&amp;""&amp;BI$1&amp;""&amp;"] or ["&amp;""&amp;AY$1&amp;"]"&amp;CHAR(10)&amp;"&gt;Individual within a Group: Must submit "&amp;""&amp;BI$1&amp;""&amp;CHAR(10)&amp;"&gt;Group: Optional: "&amp;BI$1, "")))</f>
        <v>Section IV Group Affiliation Form</v>
      </c>
      <c r="BJ95" s="27" t="str">
        <f>IF(Matrix!BJ95="Y", BJ$1, IF(Matrix!BJ95="O", "Optional: "&amp;""&amp;BJ$1, ""))</f>
        <v>Optional: Secretary of State DBA Document for Groups</v>
      </c>
      <c r="BK95" s="27" t="str">
        <f>IF(Matrix!BK95="Y", BK$1, IF(Matrix!BK95="O", "Optional: "&amp;""&amp;BK$1, ""))</f>
        <v/>
      </c>
      <c r="BL95" s="27" t="str">
        <f>IF(Matrix!BL95="Y", BL$1, IF(Matrix!BL95="O", "Optional: "&amp;""&amp;BL$1, ""))</f>
        <v/>
      </c>
      <c r="BM95" s="27" t="str">
        <f>IF(Matrix!BM95="Y", BM$1, IF(Matrix!BM95="O", "Optional: "&amp;""&amp;BM$1, ""))</f>
        <v>W9</v>
      </c>
      <c r="BN95" s="27" t="str">
        <f>Matrix!BN95</f>
        <v>Y</v>
      </c>
      <c r="BO95" s="29" t="str">
        <f>CONCATENATE(IF(OR(D95="E3",D95="FC"), "THIS IS NOT A STANDALONE SPECIALTY.  YOU MUST ENROLL IN AT LEAST ONE OTHER SPECIALTY IN ADDITION TO THIS."&amp;""&amp;CHAR(10)&amp;""&amp;CHAR(10),""),"You can choose to enroll using one of the following types: "&amp;""&amp;CHAR(10),IF(G95="A", "&gt;Atypical"&amp;""&amp;CHAR(10), ""),IF(H95="I", "&gt;Individual"&amp;""&amp;CHAR(10), ""),IF(I95="N", "&gt;Individual within a Group"&amp;""&amp;CHAR(10), ""),IF(J95="G", "&gt;Group"&amp;""&amp;CHAR(10), ""),CHAR(10),IF(BN95="Y", "You must be a Medicare Provider to apply with this type and specialty"&amp;""&amp;CHAR(10), ""),IF(BN95="Y", CHAR(10), ""),"You must submit the following documents: "&amp;""&amp;CHAR(10),IF(K95&lt;&gt;"", "&gt;"&amp;""&amp;K95&amp;""&amp;CHAR(10), ""), IF(L95&lt;&gt;"", "&gt;"&amp;""&amp;L95&amp;""&amp;CHAR(10), ""),IF(W95&lt;&gt;"", "&gt;"&amp;""&amp;W95&amp;""&amp;CHAR(10), ""),IF(N95&lt;&gt;"", "&gt;"&amp;""&amp;N95&amp;""&amp;CHAR(10), ""),IF(O95&lt;&gt;"", "&gt;"&amp;""&amp;O95&amp;""&amp;CHAR(10), ""),IF(M95&lt;&gt;"", "&gt;"&amp;""&amp;M95&amp;""&amp;CHAR(10), ""),IF(AI95&lt;&gt;"", "&gt;"&amp;""&amp;AI95&amp;""&amp;CHAR(10), ""),IF(P95&lt;&gt;"", "&gt;"&amp;""&amp;P95&amp;""&amp;CHAR(10), ""),IF(Q95&lt;&gt;"", "&gt;"&amp;""&amp;Q95&amp;""&amp;CHAR(10), ""),IF(R95&lt;&gt;"", "&gt;"&amp;""&amp;R95&amp;""&amp;CHAR(10), Search!C100),IF(S95&lt;&gt;"", "&gt;"&amp;""&amp;S95&amp;""&amp;CHAR(10), ""),IF(T95&lt;&gt;"", "&gt;"&amp;""&amp;T95&amp;""&amp;CHAR(10), ""),IF(U95&lt;&gt;"", "&gt;"&amp;""&amp;U95&amp;""&amp;CHAR(10), ""),IF(V95&lt;&gt;"", "&gt;"&amp;""&amp;V95&amp;""&amp;CHAR(10), ""),IF(X95&lt;&gt;"", "&gt;"&amp;""&amp;X95&amp;""&amp;CHAR(10), ""),IF(Y95&lt;&gt;"", "&gt;"&amp;""&amp;Y95&amp;""&amp;CHAR(10), ""),IF(AA95&lt;&gt;"", "&gt;"&amp;""&amp;AA95&amp;""&amp;CHAR(10), ""),IF(AB95&lt;&gt;"", "&gt;"&amp;""&amp;AB95&amp;""&amp;CHAR(10), ""),IF(AC95&lt;&gt;"", "&gt;"&amp;""&amp;AC95&amp;""&amp;CHAR(10), ""),IF(AD95&lt;&gt;"", "&gt;"&amp;""&amp;AD95&amp;""&amp;CHAR(10), ""),IF(AE95&lt;&gt;"", "&gt;"&amp;""&amp;AE95&amp;""&amp;CHAR(10), ""),IF(AF95&lt;&gt;"", "&gt;"&amp;""&amp;AF95&amp;""&amp;CHAR(10), ""),IF(AG95&lt;&gt;"", "&gt;"&amp;""&amp;AG95&amp;""&amp;CHAR(10), ""),IF(AH95&lt;&gt;"", "&gt;"&amp;""&amp;AH95&amp;""&amp;CHAR(10), ""),IF(AJ95&lt;&gt;"", "&gt;"&amp;""&amp;AJ95&amp;""&amp;CHAR(10), ""),IF(AK95&lt;&gt;"", "&gt;"&amp;""&amp;AK95&amp;""&amp;CHAR(10), ""),IF(AL95&lt;&gt;"", "&gt;"&amp;""&amp;AL95&amp;""&amp;CHAR(10), ""),IF(AM95&lt;&gt;"", "&gt;"&amp;""&amp;AM95&amp;""&amp;CHAR(10), ""),IF(AN95&lt;&gt;"", "&gt;"&amp;""&amp;AN95&amp;""&amp;CHAR(10), ""),IF(AP95&lt;&gt;"", "&gt;"&amp;""&amp;AP95&amp;""&amp;CHAR(10), ""),IF(AR95&lt;&gt;"", "&gt;"&amp;""&amp;AR95&amp;""&amp;CHAR(10), ""),IF(AS95&lt;&gt;"", "&gt;"&amp;""&amp;AS95&amp;""&amp;CHAR(10), ""),IF(AT95&lt;&gt;"", "&gt;"&amp;""&amp;AT95&amp;""&amp;CHAR(10), ""),IF(AV95&lt;&gt;"", "&gt;"&amp;""&amp;AV95&amp;""&amp;CHAR(10), ""),IF(AW95&lt;&gt;"", "&gt;"&amp;""&amp;AW95&amp;""&amp;CHAR(10), ""),IF(AX95&lt;&gt;"", "&gt;"&amp;""&amp;AX95&amp;""&amp;CHAR(10), ""),IF(AU95&lt;&gt;"", "&gt;"&amp;""&amp;AU95&amp;""&amp;CHAR(10), ""),IF(AZ95&lt;&gt;"", "&gt;"&amp;""&amp;AZ95&amp;""&amp;CHAR(10), ""),IF(BA95&lt;&gt;"", "&gt;"&amp;""&amp;BA95&amp;""&amp;CHAR(10), ""),IF(BB95&lt;&gt;"", "&gt;"&amp;""&amp;BB95&amp;""&amp;CHAR(10), ""),IF(BC95&lt;&gt;"", "&gt;"&amp;""&amp;BC95&amp;""&amp;CHAR(10), ""),IF(BD95&lt;&gt;"", "&gt;"&amp;""&amp;BD95&amp;""&amp;CHAR(10), ""),IF(BG95&lt;&gt;"", "&gt;"&amp;""&amp;BG95&amp;""&amp;CHAR(10), ""),IF(BE95&lt;&gt;"", "&gt;"&amp;""&amp;BE95&amp;""&amp;CHAR(10), ""),IF(BF95&lt;&gt;"", "&gt;"&amp;""&amp;BF95&amp;""&amp;CHAR(10), ""),IF(BH95&lt;&gt;"", "&gt;"&amp;""&amp;BH95&amp;""&amp;CHAR(10), ""),IF(BI95&lt;&gt;"", "&gt;"&amp;""&amp;BI95&amp;""&amp;CHAR(10), ""),IF(BJ95&lt;&gt;"", "&gt;"&amp;""&amp;BJ95&amp;""&amp;CHAR(10), ""),IF(BK95&lt;&gt;"", "&gt;"&amp;""&amp;BK95&amp;""&amp;CHAR(10), ""),IF(BL95&lt;&gt;"", "&gt;"&amp;""&amp;BL95&amp;""&amp;CHAR(10), ""),IF(AY95&lt;&gt;"", "&gt;"&amp;""&amp;AY95&amp;""&amp;CHAR(10), ""),IF(BM95&lt;&gt;"", "&gt;"&amp;""&amp;BM95,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6" spans="1:67" ht="22.35" customHeight="1" x14ac:dyDescent="0.25">
      <c r="A96" s="27" t="str">
        <f>Matrix!A96</f>
        <v>02S1</v>
      </c>
      <c r="B96" s="27" t="str">
        <f>Matrix!B96</f>
        <v>02</v>
      </c>
      <c r="C96" s="27" t="str">
        <f>Matrix!C96</f>
        <v>Physician, MD (Group)</v>
      </c>
      <c r="D96" s="27" t="str">
        <f>Matrix!D96</f>
        <v>S1</v>
      </c>
      <c r="E96" s="27" t="str">
        <f>Matrix!E96</f>
        <v>Surgery, Cardio</v>
      </c>
      <c r="F96" s="27" t="str">
        <f>Matrix!F96</f>
        <v>BF</v>
      </c>
      <c r="G96" s="27" t="str">
        <f>Matrix!G96</f>
        <v>X</v>
      </c>
      <c r="H96" s="27" t="str">
        <f>Matrix!H96</f>
        <v>X</v>
      </c>
      <c r="I96" s="27" t="str">
        <f>Matrix!I96</f>
        <v>X</v>
      </c>
      <c r="J96" s="27" t="str">
        <f>Matrix!J96</f>
        <v>G</v>
      </c>
      <c r="K96" s="27" t="str">
        <f>IF(Matrix!K96="Y", K$1, IF(Matrix!K96="O", "Optional: "&amp;""&amp;K$1, IF(Matrix!K96="C", Table1[[#This Row],[Clarifying Text for Attachment and Checklist
]], "")))</f>
        <v/>
      </c>
      <c r="L96" s="27" t="str">
        <f>IF(Matrix!L96="Y", L$1, IF(Matrix!L96="O", "Optional: "&amp;""&amp;L$1, ""))</f>
        <v/>
      </c>
      <c r="M96" s="27" t="str">
        <f>IF(Matrix!M96="Y", M$1, IF(Matrix!M96="O", "Optional: "&amp;""&amp;M$1, ""))</f>
        <v/>
      </c>
      <c r="N96" s="27" t="str">
        <f>IF(Matrix!N96="Y", N$1, IF(Matrix!N96="O", "Optional: "&amp;""&amp;N$1, ""))</f>
        <v/>
      </c>
      <c r="O96" s="27" t="str">
        <f>IF(Matrix!O96="Y", O$1, IF(Matrix!O96="O", "Optional: "&amp;""&amp;O$1, ""))</f>
        <v/>
      </c>
      <c r="P96" s="27" t="str">
        <f>IF(Matrix!P96="Y", P$1, IF(Matrix!P96="O", "Optional: "&amp;""&amp;P$1, ""))</f>
        <v/>
      </c>
      <c r="Q96" s="27" t="str">
        <f>IF(Matrix!Q96="Y", Q$1, IF(Matrix!Q96="O", "Optional: "&amp;""&amp;Q$1, ""))</f>
        <v/>
      </c>
      <c r="R96" s="27" t="str">
        <f>IF(Matrix!R96="Y", R$1, IF(Matrix!R96="O", "Optional: "&amp;""&amp;R$1, ""))</f>
        <v/>
      </c>
      <c r="S96" s="27" t="str">
        <f>IF(Matrix!S96="Y", S$1, IF(Matrix!S96="O", "Optional: "&amp;""&amp;S$1, ""))</f>
        <v/>
      </c>
      <c r="T96" s="27" t="str">
        <f>IF(Matrix!T96="Y", T$1, IF(Matrix!T96="O", "Optional: "&amp;""&amp;T$1, ""))</f>
        <v/>
      </c>
      <c r="U96" s="27" t="str">
        <f>IF(Matrix!U96="Y", U$1, IF(Matrix!U96="O", "Optional: "&amp;""&amp;U$1, ""))</f>
        <v/>
      </c>
      <c r="V96" s="27" t="str">
        <f>IF(Matrix!V96="Y", V$1, IF(Matrix!V96="O", "Optional: "&amp;""&amp;V$1, ""))</f>
        <v/>
      </c>
      <c r="W96" s="27" t="str">
        <f>IF(Matrix!W96="Y", W$1, IF(Matrix!W96="O", "Optional: "&amp;""&amp;W$1, ""))</f>
        <v/>
      </c>
      <c r="X96" s="27" t="str">
        <f>IF(Matrix!X96="Y", X$1, IF(Matrix!X96="O", "Optional: "&amp;""&amp;X$1, ""))</f>
        <v/>
      </c>
      <c r="Y96" s="27" t="str">
        <f>IF(Matrix!Y96="Y", Y$1, IF(Matrix!Y96="O", "Optional: "&amp;""&amp;Y$1, ""))</f>
        <v/>
      </c>
      <c r="AA96" s="27" t="str">
        <f>IF(Matrix!AA96="Y", AA$1, IF(Matrix!AA96="O", "Optional: "&amp;""&amp;AA$1, ""))</f>
        <v/>
      </c>
      <c r="AB96" s="27" t="str">
        <f>IF(Matrix!AB96="Y", AB$1, IF(Matrix!AB96="O", "Optional: "&amp;""&amp;AB$1, ""))</f>
        <v/>
      </c>
      <c r="AC96" s="27" t="str">
        <f>IF(Matrix!AC96="Y", AC$1, IF(Matrix!AC96="O", "Optional: "&amp;""&amp;AC$1, ""))</f>
        <v/>
      </c>
      <c r="AD96" s="27" t="str">
        <f>IF(Matrix!AD96="Y", AD$1, IF(Matrix!AD96="O", "Optional: "&amp;""&amp;AD$1, ""))</f>
        <v/>
      </c>
      <c r="AE96" s="27" t="str">
        <f>IF(Matrix!AE96="Y", AE$1, IF(Matrix!AE96="O", "Optional: "&amp;""&amp;AE$1, ""))</f>
        <v/>
      </c>
      <c r="AF96" s="27" t="str">
        <f>IF(Matrix!AF96="Y", AF$1, IF(Matrix!AF96="O", "Optional: "&amp;""&amp;AF$1, ""))</f>
        <v/>
      </c>
      <c r="AG96" s="27" t="str">
        <f>IF(Matrix!AG96="Y", AG$1, IF(Matrix!AG96="O", "Optional: "&amp;""&amp;AG$1, ""))</f>
        <v/>
      </c>
      <c r="AH96" s="27" t="str">
        <f>IF(Matrix!AH96="Y", AH$1, IF(Matrix!AH96="O", "Optional: "&amp;""&amp;AH$1, ""))</f>
        <v/>
      </c>
      <c r="AI96" s="27" t="str">
        <f>IF(Matrix!AI96="Y", AI$1, IF(Matrix!AI96="O", "Optional: "&amp;""&amp;AI$1, ""))</f>
        <v/>
      </c>
      <c r="AJ96" s="27" t="str">
        <f>IF(Matrix!AJ96="Y", AJ$1, IF(Matrix!AJ96="O", "Optional: "&amp;""&amp;AJ$1, ""))</f>
        <v/>
      </c>
      <c r="AK96" s="27" t="str">
        <f>IF(Matrix!AK96="Y", AK$1, IF(Matrix!AK96="O", "Optional: "&amp;""&amp;AK$1, ""))</f>
        <v/>
      </c>
      <c r="AL96" s="27" t="str">
        <f>IF(Matrix!AL96="Y", AL$1, IF(Matrix!AL96="O", "Optional: "&amp;""&amp;AL$1, ""))</f>
        <v/>
      </c>
      <c r="AM96" s="27" t="str">
        <f>IF(Matrix!AM96="Y", AM$1, IF(Matrix!AM96="O", "Optional: "&amp;""&amp;AM$1, ""))</f>
        <v/>
      </c>
      <c r="AN96" s="27" t="str">
        <f>IF(Matrix!AN96="Y", AN$1, IF(Matrix!AN96="O", "Optional: "&amp;""&amp;AN$1, ""))</f>
        <v/>
      </c>
      <c r="AO96" s="27" t="str">
        <f>IF(Matrix!AO96="Y", AO$1, IF(Matrix!AO96="O", "Optional: "&amp;""&amp;AO$1, ""))</f>
        <v/>
      </c>
      <c r="AP96" s="27" t="str">
        <f>IF(Matrix!AP96="Y", AP$1, IF(Matrix!AP96="O", "Optional: "&amp;""&amp;AP$1, ""))</f>
        <v/>
      </c>
      <c r="AR96" s="27" t="str">
        <f>IF(Matrix!AR96="Y", AR$1, IF(Matrix!AR96="O", "Optional: "&amp;""&amp;AR$1, ""))</f>
        <v/>
      </c>
      <c r="AS96" s="27" t="str">
        <f>IF(Matrix!AS96="Y", AS$1, IF(Matrix!AS96="O", "Optional: "&amp;""&amp;AS$1, ""))</f>
        <v/>
      </c>
      <c r="AT96" s="27" t="str">
        <f>IF(Matrix!AT96="Y", AT$1, IF(Matrix!AT96="C", AT$1&amp;""&amp;": Required for all groups who use a Board of Directors", ""))</f>
        <v>Board of Directors: Required for all groups who use a Board of Directors</v>
      </c>
      <c r="AU96" s="27" t="str">
        <f>IF(Matrix!AU96="Y", AU$1, IF(Matrix!AU96="O", "Optional: "&amp;""&amp;AU$1, ""))</f>
        <v/>
      </c>
      <c r="AW96" s="27" t="str">
        <f>IF(Matrix!AW96="Y", AW$1, IF(Matrix!AW96="O", "Optional: "&amp;""&amp;AW$1, ""))</f>
        <v/>
      </c>
      <c r="AX96" s="27" t="str">
        <f>IF(Matrix!AX96="Y", AX$1, IF(Matrix!AX96="O", "Optional: "&amp;""&amp;AX$1, ""))</f>
        <v/>
      </c>
      <c r="AY96" s="27" t="str">
        <f>IF(Matrix!AY96="Y", AY$1, IF(Matrix!AY96="E", "Group: "&amp;""&amp;AY$1, ""))</f>
        <v>EFT with Voided Check / Bank Letter</v>
      </c>
      <c r="AZ96" s="27" t="str">
        <f>IF(Matrix!AZ96="Y", AZ$1, IF(Matrix!AZ96="O", "Optional: "&amp;""&amp;AZ$1, ""))</f>
        <v/>
      </c>
      <c r="BA96" s="27" t="str">
        <f>IF(Matrix!BA96="Y", BA$1, IF(Matrix!BA96="O", "Optional: "&amp;""&amp;BA$1, ""))</f>
        <v/>
      </c>
      <c r="BB96" s="27" t="str">
        <f>IF(Matrix!BB96="Y", BB$1, IF(Matrix!BB96="O", "Optional: "&amp;""&amp;BB$1, ""))</f>
        <v/>
      </c>
      <c r="BC96" s="27" t="str">
        <f>IF(Matrix!BC96="Y", BC$1, IF(Matrix!BC96="O", "Optional: "&amp;""&amp;BC$1, IF(Matrix!BC96="R", "Groups Only: "&amp;""&amp;BC$1, "")))</f>
        <v>IRS Letter</v>
      </c>
      <c r="BD96" s="27" t="str">
        <f>IF(Matrix!BD96="Y", BD$1, IF(Matrix!BD96="O", "Optional: "&amp;""&amp;BD$1, ""))</f>
        <v/>
      </c>
      <c r="BE96" s="27" t="str">
        <f>IF(Matrix!BE96="Y", BE$1, IF(Matrix!BE96="O", "Optional: "&amp;""&amp;BE$1, IF(Matrix!BE96="C", Matrix!BZ96, "")))</f>
        <v/>
      </c>
      <c r="BF96" s="27" t="str">
        <f>IF(Matrix!BF96="Y", BF$1, IF(Matrix!BF96="O", "Optional: "&amp;""&amp;BF$1, ""))</f>
        <v/>
      </c>
      <c r="BG96" s="27" t="str">
        <f>IF(Matrix!BG96="Y", BG$1, IF(Matrix!BG96="O", "Optional: "&amp;""&amp;BG$1, ""))</f>
        <v/>
      </c>
      <c r="BH96" s="27" t="str">
        <f>IF(Matrix!BH96="Y", BH$1, IF(Matrix!BH96="O", "Optional: "&amp;""&amp;BH$1, ""))</f>
        <v/>
      </c>
      <c r="BI96" s="27" t="str">
        <f>IF(Matrix!BI96="Y", BI$1, IF(Matrix!BI96="O", "Optional: "&amp;""&amp;BI$1, IF(Matrix!BI96="E", "Individual: Must submit either ["&amp;""&amp;BI$1&amp;""&amp;"] or ["&amp;""&amp;AY$1&amp;"]"&amp;CHAR(10)&amp;"&gt;Individual within a Group: Must submit "&amp;""&amp;BI$1&amp;""&amp;CHAR(10)&amp;"&gt;Group: Optional: "&amp;BI$1, "")))</f>
        <v>Section IV Group Affiliation Form</v>
      </c>
      <c r="BJ96" s="27" t="str">
        <f>IF(Matrix!BJ96="Y", BJ$1, IF(Matrix!BJ96="O", "Optional: "&amp;""&amp;BJ$1, ""))</f>
        <v>Optional: Secretary of State DBA Document for Groups</v>
      </c>
      <c r="BK96" s="27" t="str">
        <f>IF(Matrix!BK96="Y", BK$1, IF(Matrix!BK96="O", "Optional: "&amp;""&amp;BK$1, ""))</f>
        <v/>
      </c>
      <c r="BL96" s="27" t="str">
        <f>IF(Matrix!BL96="Y", BL$1, IF(Matrix!BL96="O", "Optional: "&amp;""&amp;BL$1, ""))</f>
        <v/>
      </c>
      <c r="BM96" s="27" t="str">
        <f>IF(Matrix!BM96="Y", BM$1, IF(Matrix!BM96="O", "Optional: "&amp;""&amp;BM$1, ""))</f>
        <v>W9</v>
      </c>
      <c r="BN96" s="27" t="str">
        <f>Matrix!BN96</f>
        <v>Y</v>
      </c>
      <c r="BO96" s="29" t="str">
        <f>CONCATENATE(IF(OR(D96="E3",D96="FC"), "THIS IS NOT A STANDALONE SPECIALTY.  YOU MUST ENROLL IN AT LEAST ONE OTHER SPECIALTY IN ADDITION TO THIS."&amp;""&amp;CHAR(10)&amp;""&amp;CHAR(10),""),"You can choose to enroll using one of the following types: "&amp;""&amp;CHAR(10),IF(G96="A", "&gt;Atypical"&amp;""&amp;CHAR(10), ""),IF(H96="I", "&gt;Individual"&amp;""&amp;CHAR(10), ""),IF(I96="N", "&gt;Individual within a Group"&amp;""&amp;CHAR(10), ""),IF(J96="G", "&gt;Group"&amp;""&amp;CHAR(10), ""),CHAR(10),IF(BN96="Y", "You must be a Medicare Provider to apply with this type and specialty"&amp;""&amp;CHAR(10), ""),IF(BN96="Y", CHAR(10), ""),"You must submit the following documents: "&amp;""&amp;CHAR(10),IF(K96&lt;&gt;"", "&gt;"&amp;""&amp;K96&amp;""&amp;CHAR(10), ""), IF(L96&lt;&gt;"", "&gt;"&amp;""&amp;L96&amp;""&amp;CHAR(10), ""),IF(W96&lt;&gt;"", "&gt;"&amp;""&amp;W96&amp;""&amp;CHAR(10), ""),IF(N96&lt;&gt;"", "&gt;"&amp;""&amp;N96&amp;""&amp;CHAR(10), ""),IF(O96&lt;&gt;"", "&gt;"&amp;""&amp;O96&amp;""&amp;CHAR(10), ""),IF(M96&lt;&gt;"", "&gt;"&amp;""&amp;M96&amp;""&amp;CHAR(10), ""),IF(AI96&lt;&gt;"", "&gt;"&amp;""&amp;AI96&amp;""&amp;CHAR(10), ""),IF(P96&lt;&gt;"", "&gt;"&amp;""&amp;P96&amp;""&amp;CHAR(10), ""),IF(Q96&lt;&gt;"", "&gt;"&amp;""&amp;Q96&amp;""&amp;CHAR(10), ""),IF(R96&lt;&gt;"", "&gt;"&amp;""&amp;R96&amp;""&amp;CHAR(10), Search!C101),IF(S96&lt;&gt;"", "&gt;"&amp;""&amp;S96&amp;""&amp;CHAR(10), ""),IF(T96&lt;&gt;"", "&gt;"&amp;""&amp;T96&amp;""&amp;CHAR(10), ""),IF(U96&lt;&gt;"", "&gt;"&amp;""&amp;U96&amp;""&amp;CHAR(10), ""),IF(V96&lt;&gt;"", "&gt;"&amp;""&amp;V96&amp;""&amp;CHAR(10), ""),IF(X96&lt;&gt;"", "&gt;"&amp;""&amp;X96&amp;""&amp;CHAR(10), ""),IF(Y96&lt;&gt;"", "&gt;"&amp;""&amp;Y96&amp;""&amp;CHAR(10), ""),IF(AA96&lt;&gt;"", "&gt;"&amp;""&amp;AA96&amp;""&amp;CHAR(10), ""),IF(AB96&lt;&gt;"", "&gt;"&amp;""&amp;AB96&amp;""&amp;CHAR(10), ""),IF(AC96&lt;&gt;"", "&gt;"&amp;""&amp;AC96&amp;""&amp;CHAR(10), ""),IF(AD96&lt;&gt;"", "&gt;"&amp;""&amp;AD96&amp;""&amp;CHAR(10), ""),IF(AE96&lt;&gt;"", "&gt;"&amp;""&amp;AE96&amp;""&amp;CHAR(10), ""),IF(AF96&lt;&gt;"", "&gt;"&amp;""&amp;AF96&amp;""&amp;CHAR(10), ""),IF(AG96&lt;&gt;"", "&gt;"&amp;""&amp;AG96&amp;""&amp;CHAR(10), ""),IF(AH96&lt;&gt;"", "&gt;"&amp;""&amp;AH96&amp;""&amp;CHAR(10), ""),IF(AJ96&lt;&gt;"", "&gt;"&amp;""&amp;AJ96&amp;""&amp;CHAR(10), ""),IF(AK96&lt;&gt;"", "&gt;"&amp;""&amp;AK96&amp;""&amp;CHAR(10), ""),IF(AL96&lt;&gt;"", "&gt;"&amp;""&amp;AL96&amp;""&amp;CHAR(10), ""),IF(AM96&lt;&gt;"", "&gt;"&amp;""&amp;AM96&amp;""&amp;CHAR(10), ""),IF(AN96&lt;&gt;"", "&gt;"&amp;""&amp;AN96&amp;""&amp;CHAR(10), ""),IF(AP96&lt;&gt;"", "&gt;"&amp;""&amp;AP96&amp;""&amp;CHAR(10), ""),IF(AR96&lt;&gt;"", "&gt;"&amp;""&amp;AR96&amp;""&amp;CHAR(10), ""),IF(AS96&lt;&gt;"", "&gt;"&amp;""&amp;AS96&amp;""&amp;CHAR(10), ""),IF(AT96&lt;&gt;"", "&gt;"&amp;""&amp;AT96&amp;""&amp;CHAR(10), ""),IF(AV96&lt;&gt;"", "&gt;"&amp;""&amp;AV96&amp;""&amp;CHAR(10), ""),IF(AW96&lt;&gt;"", "&gt;"&amp;""&amp;AW96&amp;""&amp;CHAR(10), ""),IF(AX96&lt;&gt;"", "&gt;"&amp;""&amp;AX96&amp;""&amp;CHAR(10), ""),IF(AU96&lt;&gt;"", "&gt;"&amp;""&amp;AU96&amp;""&amp;CHAR(10), ""),IF(AZ96&lt;&gt;"", "&gt;"&amp;""&amp;AZ96&amp;""&amp;CHAR(10), ""),IF(BA96&lt;&gt;"", "&gt;"&amp;""&amp;BA96&amp;""&amp;CHAR(10), ""),IF(BB96&lt;&gt;"", "&gt;"&amp;""&amp;BB96&amp;""&amp;CHAR(10), ""),IF(BC96&lt;&gt;"", "&gt;"&amp;""&amp;BC96&amp;""&amp;CHAR(10), ""),IF(BD96&lt;&gt;"", "&gt;"&amp;""&amp;BD96&amp;""&amp;CHAR(10), ""),IF(BG96&lt;&gt;"", "&gt;"&amp;""&amp;BG96&amp;""&amp;CHAR(10), ""),IF(BE96&lt;&gt;"", "&gt;"&amp;""&amp;BE96&amp;""&amp;CHAR(10), ""),IF(BF96&lt;&gt;"", "&gt;"&amp;""&amp;BF96&amp;""&amp;CHAR(10), ""),IF(BH96&lt;&gt;"", "&gt;"&amp;""&amp;BH96&amp;""&amp;CHAR(10), ""),IF(BI96&lt;&gt;"", "&gt;"&amp;""&amp;BI96&amp;""&amp;CHAR(10), ""),IF(BJ96&lt;&gt;"", "&gt;"&amp;""&amp;BJ96&amp;""&amp;CHAR(10), ""),IF(BK96&lt;&gt;"", "&gt;"&amp;""&amp;BK96&amp;""&amp;CHAR(10), ""),IF(BL96&lt;&gt;"", "&gt;"&amp;""&amp;BL96&amp;""&amp;CHAR(10), ""),IF(AY96&lt;&gt;"", "&gt;"&amp;""&amp;AY96&amp;""&amp;CHAR(10), ""),IF(BM96&lt;&gt;"", "&gt;"&amp;""&amp;BM96,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7" spans="1:67" ht="22.35" customHeight="1" x14ac:dyDescent="0.25">
      <c r="A97" s="27" t="str">
        <f>Matrix!A97</f>
        <v>02S2</v>
      </c>
      <c r="B97" s="27" t="str">
        <f>Matrix!B97</f>
        <v>02</v>
      </c>
      <c r="C97" s="27" t="str">
        <f>Matrix!C97</f>
        <v>Physician, MD (Group)</v>
      </c>
      <c r="D97" s="27" t="str">
        <f>Matrix!D97</f>
        <v>S2</v>
      </c>
      <c r="E97" s="27" t="str">
        <f>Matrix!E97</f>
        <v>Surgery, Colon and Rectal</v>
      </c>
      <c r="F97" s="27" t="str">
        <f>Matrix!F97</f>
        <v>BF</v>
      </c>
      <c r="G97" s="27" t="str">
        <f>Matrix!G97</f>
        <v>X</v>
      </c>
      <c r="H97" s="27" t="str">
        <f>Matrix!H97</f>
        <v>X</v>
      </c>
      <c r="I97" s="27" t="str">
        <f>Matrix!I97</f>
        <v>X</v>
      </c>
      <c r="J97" s="27" t="str">
        <f>Matrix!J97</f>
        <v>G</v>
      </c>
      <c r="K97" s="27" t="str">
        <f>IF(Matrix!K97="Y", K$1, IF(Matrix!K97="O", "Optional: "&amp;""&amp;K$1, IF(Matrix!K97="C", Table1[[#This Row],[Clarifying Text for Attachment and Checklist
]], "")))</f>
        <v/>
      </c>
      <c r="L97" s="27" t="str">
        <f>IF(Matrix!L97="Y", L$1, IF(Matrix!L97="O", "Optional: "&amp;""&amp;L$1, ""))</f>
        <v/>
      </c>
      <c r="M97" s="27" t="str">
        <f>IF(Matrix!M97="Y", M$1, IF(Matrix!M97="O", "Optional: "&amp;""&amp;M$1, ""))</f>
        <v/>
      </c>
      <c r="N97" s="27" t="str">
        <f>IF(Matrix!N97="Y", N$1, IF(Matrix!N97="O", "Optional: "&amp;""&amp;N$1, ""))</f>
        <v/>
      </c>
      <c r="O97" s="27" t="str">
        <f>IF(Matrix!O97="Y", O$1, IF(Matrix!O97="O", "Optional: "&amp;""&amp;O$1, ""))</f>
        <v/>
      </c>
      <c r="P97" s="27" t="str">
        <f>IF(Matrix!P97="Y", P$1, IF(Matrix!P97="O", "Optional: "&amp;""&amp;P$1, ""))</f>
        <v/>
      </c>
      <c r="Q97" s="27" t="str">
        <f>IF(Matrix!Q97="Y", Q$1, IF(Matrix!Q97="O", "Optional: "&amp;""&amp;Q$1, ""))</f>
        <v/>
      </c>
      <c r="R97" s="27" t="str">
        <f>IF(Matrix!R97="Y", R$1, IF(Matrix!R97="O", "Optional: "&amp;""&amp;R$1, ""))</f>
        <v/>
      </c>
      <c r="S97" s="27" t="str">
        <f>IF(Matrix!S97="Y", S$1, IF(Matrix!S97="O", "Optional: "&amp;""&amp;S$1, ""))</f>
        <v/>
      </c>
      <c r="T97" s="27" t="str">
        <f>IF(Matrix!T97="Y", T$1, IF(Matrix!T97="O", "Optional: "&amp;""&amp;T$1, ""))</f>
        <v/>
      </c>
      <c r="U97" s="27" t="str">
        <f>IF(Matrix!U97="Y", U$1, IF(Matrix!U97="O", "Optional: "&amp;""&amp;U$1, ""))</f>
        <v/>
      </c>
      <c r="V97" s="27" t="str">
        <f>IF(Matrix!V97="Y", V$1, IF(Matrix!V97="O", "Optional: "&amp;""&amp;V$1, ""))</f>
        <v/>
      </c>
      <c r="W97" s="27" t="str">
        <f>IF(Matrix!W97="Y", W$1, IF(Matrix!W97="O", "Optional: "&amp;""&amp;W$1, ""))</f>
        <v/>
      </c>
      <c r="X97" s="27" t="str">
        <f>IF(Matrix!X97="Y", X$1, IF(Matrix!X97="O", "Optional: "&amp;""&amp;X$1, ""))</f>
        <v/>
      </c>
      <c r="Y97" s="27" t="str">
        <f>IF(Matrix!Y97="Y", Y$1, IF(Matrix!Y97="O", "Optional: "&amp;""&amp;Y$1, ""))</f>
        <v/>
      </c>
      <c r="AA97" s="27" t="str">
        <f>IF(Matrix!AA97="Y", AA$1, IF(Matrix!AA97="O", "Optional: "&amp;""&amp;AA$1, ""))</f>
        <v/>
      </c>
      <c r="AB97" s="27" t="str">
        <f>IF(Matrix!AB97="Y", AB$1, IF(Matrix!AB97="O", "Optional: "&amp;""&amp;AB$1, ""))</f>
        <v/>
      </c>
      <c r="AC97" s="27" t="str">
        <f>IF(Matrix!AC97="Y", AC$1, IF(Matrix!AC97="O", "Optional: "&amp;""&amp;AC$1, ""))</f>
        <v/>
      </c>
      <c r="AD97" s="27" t="str">
        <f>IF(Matrix!AD97="Y", AD$1, IF(Matrix!AD97="O", "Optional: "&amp;""&amp;AD$1, ""))</f>
        <v/>
      </c>
      <c r="AE97" s="27" t="str">
        <f>IF(Matrix!AE97="Y", AE$1, IF(Matrix!AE97="O", "Optional: "&amp;""&amp;AE$1, ""))</f>
        <v/>
      </c>
      <c r="AF97" s="27" t="str">
        <f>IF(Matrix!AF97="Y", AF$1, IF(Matrix!AF97="O", "Optional: "&amp;""&amp;AF$1, ""))</f>
        <v/>
      </c>
      <c r="AG97" s="27" t="str">
        <f>IF(Matrix!AG97="Y", AG$1, IF(Matrix!AG97="O", "Optional: "&amp;""&amp;AG$1, ""))</f>
        <v/>
      </c>
      <c r="AH97" s="27" t="str">
        <f>IF(Matrix!AH97="Y", AH$1, IF(Matrix!AH97="O", "Optional: "&amp;""&amp;AH$1, ""))</f>
        <v/>
      </c>
      <c r="AI97" s="27" t="str">
        <f>IF(Matrix!AI97="Y", AI$1, IF(Matrix!AI97="O", "Optional: "&amp;""&amp;AI$1, ""))</f>
        <v/>
      </c>
      <c r="AJ97" s="27" t="str">
        <f>IF(Matrix!AJ97="Y", AJ$1, IF(Matrix!AJ97="O", "Optional: "&amp;""&amp;AJ$1, ""))</f>
        <v/>
      </c>
      <c r="AK97" s="27" t="str">
        <f>IF(Matrix!AK97="Y", AK$1, IF(Matrix!AK97="O", "Optional: "&amp;""&amp;AK$1, ""))</f>
        <v/>
      </c>
      <c r="AL97" s="27" t="str">
        <f>IF(Matrix!AL97="Y", AL$1, IF(Matrix!AL97="O", "Optional: "&amp;""&amp;AL$1, ""))</f>
        <v/>
      </c>
      <c r="AM97" s="27" t="str">
        <f>IF(Matrix!AM97="Y", AM$1, IF(Matrix!AM97="O", "Optional: "&amp;""&amp;AM$1, ""))</f>
        <v/>
      </c>
      <c r="AN97" s="27" t="str">
        <f>IF(Matrix!AN97="Y", AN$1, IF(Matrix!AN97="O", "Optional: "&amp;""&amp;AN$1, ""))</f>
        <v/>
      </c>
      <c r="AO97" s="27" t="str">
        <f>IF(Matrix!AO97="Y", AO$1, IF(Matrix!AO97="O", "Optional: "&amp;""&amp;AO$1, ""))</f>
        <v/>
      </c>
      <c r="AP97" s="27" t="str">
        <f>IF(Matrix!AP97="Y", AP$1, IF(Matrix!AP97="O", "Optional: "&amp;""&amp;AP$1, ""))</f>
        <v/>
      </c>
      <c r="AR97" s="27" t="str">
        <f>IF(Matrix!AR97="Y", AR$1, IF(Matrix!AR97="O", "Optional: "&amp;""&amp;AR$1, ""))</f>
        <v/>
      </c>
      <c r="AS97" s="27" t="str">
        <f>IF(Matrix!AS97="Y", AS$1, IF(Matrix!AS97="O", "Optional: "&amp;""&amp;AS$1, ""))</f>
        <v/>
      </c>
      <c r="AT97" s="27" t="str">
        <f>IF(Matrix!AT97="Y", AT$1, IF(Matrix!AT97="C", AT$1&amp;""&amp;": Required for all groups who use a Board of Directors", ""))</f>
        <v>Board of Directors: Required for all groups who use a Board of Directors</v>
      </c>
      <c r="AU97" s="27" t="str">
        <f>IF(Matrix!AU97="Y", AU$1, IF(Matrix!AU97="O", "Optional: "&amp;""&amp;AU$1, ""))</f>
        <v/>
      </c>
      <c r="AW97" s="27" t="str">
        <f>IF(Matrix!AW97="Y", AW$1, IF(Matrix!AW97="O", "Optional: "&amp;""&amp;AW$1, ""))</f>
        <v/>
      </c>
      <c r="AX97" s="27" t="str">
        <f>IF(Matrix!AX97="Y", AX$1, IF(Matrix!AX97="O", "Optional: "&amp;""&amp;AX$1, ""))</f>
        <v/>
      </c>
      <c r="AY97" s="27" t="str">
        <f>IF(Matrix!AY97="Y", AY$1, IF(Matrix!AY97="E", "Group: "&amp;""&amp;AY$1, ""))</f>
        <v>EFT with Voided Check / Bank Letter</v>
      </c>
      <c r="AZ97" s="27" t="str">
        <f>IF(Matrix!AZ97="Y", AZ$1, IF(Matrix!AZ97="O", "Optional: "&amp;""&amp;AZ$1, ""))</f>
        <v/>
      </c>
      <c r="BA97" s="27" t="str">
        <f>IF(Matrix!BA97="Y", BA$1, IF(Matrix!BA97="O", "Optional: "&amp;""&amp;BA$1, ""))</f>
        <v/>
      </c>
      <c r="BB97" s="27" t="str">
        <f>IF(Matrix!BB97="Y", BB$1, IF(Matrix!BB97="O", "Optional: "&amp;""&amp;BB$1, ""))</f>
        <v/>
      </c>
      <c r="BC97" s="27" t="str">
        <f>IF(Matrix!BC97="Y", BC$1, IF(Matrix!BC97="O", "Optional: "&amp;""&amp;BC$1, IF(Matrix!BC97="R", "Groups Only: "&amp;""&amp;BC$1, "")))</f>
        <v>IRS Letter</v>
      </c>
      <c r="BD97" s="27" t="str">
        <f>IF(Matrix!BD97="Y", BD$1, IF(Matrix!BD97="O", "Optional: "&amp;""&amp;BD$1, ""))</f>
        <v/>
      </c>
      <c r="BE97" s="27" t="str">
        <f>IF(Matrix!BE97="Y", BE$1, IF(Matrix!BE97="O", "Optional: "&amp;""&amp;BE$1, IF(Matrix!BE97="C", Matrix!BZ97, "")))</f>
        <v/>
      </c>
      <c r="BF97" s="27" t="str">
        <f>IF(Matrix!BF97="Y", BF$1, IF(Matrix!BF97="O", "Optional: "&amp;""&amp;BF$1, ""))</f>
        <v/>
      </c>
      <c r="BG97" s="27" t="str">
        <f>IF(Matrix!BG97="Y", BG$1, IF(Matrix!BG97="O", "Optional: "&amp;""&amp;BG$1, ""))</f>
        <v/>
      </c>
      <c r="BH97" s="27" t="str">
        <f>IF(Matrix!BH97="Y", BH$1, IF(Matrix!BH97="O", "Optional: "&amp;""&amp;BH$1, ""))</f>
        <v/>
      </c>
      <c r="BI97" s="27" t="str">
        <f>IF(Matrix!BI97="Y", BI$1, IF(Matrix!BI97="O", "Optional: "&amp;""&amp;BI$1, IF(Matrix!BI97="E", "Individual: Must submit either ["&amp;""&amp;BI$1&amp;""&amp;"] or ["&amp;""&amp;AY$1&amp;"]"&amp;CHAR(10)&amp;"&gt;Individual within a Group: Must submit "&amp;""&amp;BI$1&amp;""&amp;CHAR(10)&amp;"&gt;Group: Optional: "&amp;BI$1, "")))</f>
        <v>Section IV Group Affiliation Form</v>
      </c>
      <c r="BJ97" s="27" t="str">
        <f>IF(Matrix!BJ97="Y", BJ$1, IF(Matrix!BJ97="O", "Optional: "&amp;""&amp;BJ$1, ""))</f>
        <v>Optional: Secretary of State DBA Document for Groups</v>
      </c>
      <c r="BK97" s="27" t="str">
        <f>IF(Matrix!BK97="Y", BK$1, IF(Matrix!BK97="O", "Optional: "&amp;""&amp;BK$1, ""))</f>
        <v/>
      </c>
      <c r="BL97" s="27" t="str">
        <f>IF(Matrix!BL97="Y", BL$1, IF(Matrix!BL97="O", "Optional: "&amp;""&amp;BL$1, ""))</f>
        <v/>
      </c>
      <c r="BM97" s="27" t="str">
        <f>IF(Matrix!BM97="Y", BM$1, IF(Matrix!BM97="O", "Optional: "&amp;""&amp;BM$1, ""))</f>
        <v>W9</v>
      </c>
      <c r="BN97" s="27" t="str">
        <f>Matrix!BN97</f>
        <v>Y</v>
      </c>
      <c r="BO97" s="29" t="str">
        <f>CONCATENATE(IF(OR(D97="E3",D97="FC"), "THIS IS NOT A STANDALONE SPECIALTY.  YOU MUST ENROLL IN AT LEAST ONE OTHER SPECIALTY IN ADDITION TO THIS."&amp;""&amp;CHAR(10)&amp;""&amp;CHAR(10),""),"You can choose to enroll using one of the following types: "&amp;""&amp;CHAR(10),IF(G97="A", "&gt;Atypical"&amp;""&amp;CHAR(10), ""),IF(H97="I", "&gt;Individual"&amp;""&amp;CHAR(10), ""),IF(I97="N", "&gt;Individual within a Group"&amp;""&amp;CHAR(10), ""),IF(J97="G", "&gt;Group"&amp;""&amp;CHAR(10), ""),CHAR(10),IF(BN97="Y", "You must be a Medicare Provider to apply with this type and specialty"&amp;""&amp;CHAR(10), ""),IF(BN97="Y", CHAR(10), ""),"You must submit the following documents: "&amp;""&amp;CHAR(10),IF(K97&lt;&gt;"", "&gt;"&amp;""&amp;K97&amp;""&amp;CHAR(10), ""), IF(L97&lt;&gt;"", "&gt;"&amp;""&amp;L97&amp;""&amp;CHAR(10), ""),IF(W97&lt;&gt;"", "&gt;"&amp;""&amp;W97&amp;""&amp;CHAR(10), ""),IF(N97&lt;&gt;"", "&gt;"&amp;""&amp;N97&amp;""&amp;CHAR(10), ""),IF(O97&lt;&gt;"", "&gt;"&amp;""&amp;O97&amp;""&amp;CHAR(10), ""),IF(M97&lt;&gt;"", "&gt;"&amp;""&amp;M97&amp;""&amp;CHAR(10), ""),IF(AI97&lt;&gt;"", "&gt;"&amp;""&amp;AI97&amp;""&amp;CHAR(10), ""),IF(P97&lt;&gt;"", "&gt;"&amp;""&amp;P97&amp;""&amp;CHAR(10), ""),IF(Q97&lt;&gt;"", "&gt;"&amp;""&amp;Q97&amp;""&amp;CHAR(10), ""),IF(R97&lt;&gt;"", "&gt;"&amp;""&amp;R97&amp;""&amp;CHAR(10), Search!C102),IF(S97&lt;&gt;"", "&gt;"&amp;""&amp;S97&amp;""&amp;CHAR(10), ""),IF(T97&lt;&gt;"", "&gt;"&amp;""&amp;T97&amp;""&amp;CHAR(10), ""),IF(U97&lt;&gt;"", "&gt;"&amp;""&amp;U97&amp;""&amp;CHAR(10), ""),IF(V97&lt;&gt;"", "&gt;"&amp;""&amp;V97&amp;""&amp;CHAR(10), ""),IF(X97&lt;&gt;"", "&gt;"&amp;""&amp;X97&amp;""&amp;CHAR(10), ""),IF(Y97&lt;&gt;"", "&gt;"&amp;""&amp;Y97&amp;""&amp;CHAR(10), ""),IF(AA97&lt;&gt;"", "&gt;"&amp;""&amp;AA97&amp;""&amp;CHAR(10), ""),IF(AB97&lt;&gt;"", "&gt;"&amp;""&amp;AB97&amp;""&amp;CHAR(10), ""),IF(AC97&lt;&gt;"", "&gt;"&amp;""&amp;AC97&amp;""&amp;CHAR(10), ""),IF(AD97&lt;&gt;"", "&gt;"&amp;""&amp;AD97&amp;""&amp;CHAR(10), ""),IF(AE97&lt;&gt;"", "&gt;"&amp;""&amp;AE97&amp;""&amp;CHAR(10), ""),IF(AF97&lt;&gt;"", "&gt;"&amp;""&amp;AF97&amp;""&amp;CHAR(10), ""),IF(AG97&lt;&gt;"", "&gt;"&amp;""&amp;AG97&amp;""&amp;CHAR(10), ""),IF(AH97&lt;&gt;"", "&gt;"&amp;""&amp;AH97&amp;""&amp;CHAR(10), ""),IF(AJ97&lt;&gt;"", "&gt;"&amp;""&amp;AJ97&amp;""&amp;CHAR(10), ""),IF(AK97&lt;&gt;"", "&gt;"&amp;""&amp;AK97&amp;""&amp;CHAR(10), ""),IF(AL97&lt;&gt;"", "&gt;"&amp;""&amp;AL97&amp;""&amp;CHAR(10), ""),IF(AM97&lt;&gt;"", "&gt;"&amp;""&amp;AM97&amp;""&amp;CHAR(10), ""),IF(AN97&lt;&gt;"", "&gt;"&amp;""&amp;AN97&amp;""&amp;CHAR(10), ""),IF(AP97&lt;&gt;"", "&gt;"&amp;""&amp;AP97&amp;""&amp;CHAR(10), ""),IF(AR97&lt;&gt;"", "&gt;"&amp;""&amp;AR97&amp;""&amp;CHAR(10), ""),IF(AS97&lt;&gt;"", "&gt;"&amp;""&amp;AS97&amp;""&amp;CHAR(10), ""),IF(AT97&lt;&gt;"", "&gt;"&amp;""&amp;AT97&amp;""&amp;CHAR(10), ""),IF(AV97&lt;&gt;"", "&gt;"&amp;""&amp;AV97&amp;""&amp;CHAR(10), ""),IF(AW97&lt;&gt;"", "&gt;"&amp;""&amp;AW97&amp;""&amp;CHAR(10), ""),IF(AX97&lt;&gt;"", "&gt;"&amp;""&amp;AX97&amp;""&amp;CHAR(10), ""),IF(AU97&lt;&gt;"", "&gt;"&amp;""&amp;AU97&amp;""&amp;CHAR(10), ""),IF(AZ97&lt;&gt;"", "&gt;"&amp;""&amp;AZ97&amp;""&amp;CHAR(10), ""),IF(BA97&lt;&gt;"", "&gt;"&amp;""&amp;BA97&amp;""&amp;CHAR(10), ""),IF(BB97&lt;&gt;"", "&gt;"&amp;""&amp;BB97&amp;""&amp;CHAR(10), ""),IF(BC97&lt;&gt;"", "&gt;"&amp;""&amp;BC97&amp;""&amp;CHAR(10), ""),IF(BD97&lt;&gt;"", "&gt;"&amp;""&amp;BD97&amp;""&amp;CHAR(10), ""),IF(BG97&lt;&gt;"", "&gt;"&amp;""&amp;BG97&amp;""&amp;CHAR(10), ""),IF(BE97&lt;&gt;"", "&gt;"&amp;""&amp;BE97&amp;""&amp;CHAR(10), ""),IF(BF97&lt;&gt;"", "&gt;"&amp;""&amp;BF97&amp;""&amp;CHAR(10), ""),IF(BH97&lt;&gt;"", "&gt;"&amp;""&amp;BH97&amp;""&amp;CHAR(10), ""),IF(BI97&lt;&gt;"", "&gt;"&amp;""&amp;BI97&amp;""&amp;CHAR(10), ""),IF(BJ97&lt;&gt;"", "&gt;"&amp;""&amp;BJ97&amp;""&amp;CHAR(10), ""),IF(BK97&lt;&gt;"", "&gt;"&amp;""&amp;BK97&amp;""&amp;CHAR(10), ""),IF(BL97&lt;&gt;"", "&gt;"&amp;""&amp;BL97&amp;""&amp;CHAR(10), ""),IF(AY97&lt;&gt;"", "&gt;"&amp;""&amp;AY97&amp;""&amp;CHAR(10), ""),IF(BM97&lt;&gt;"", "&gt;"&amp;""&amp;BM97,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8" spans="1:67" ht="22.35" customHeight="1" x14ac:dyDescent="0.25">
      <c r="A98" s="27" t="str">
        <f>Matrix!A98</f>
        <v>02S4</v>
      </c>
      <c r="B98" s="27" t="str">
        <f>Matrix!B98</f>
        <v>02</v>
      </c>
      <c r="C98" s="27" t="str">
        <f>Matrix!C98</f>
        <v>Physician, MD (Group)</v>
      </c>
      <c r="D98" s="27" t="str">
        <f>Matrix!D98</f>
        <v>S4</v>
      </c>
      <c r="E98" s="27" t="str">
        <f>Matrix!E98</f>
        <v>Surgery, Vascular</v>
      </c>
      <c r="F98" s="27" t="str">
        <f>Matrix!F98</f>
        <v>BF</v>
      </c>
      <c r="G98" s="27" t="str">
        <f>Matrix!G98</f>
        <v>X</v>
      </c>
      <c r="H98" s="27" t="str">
        <f>Matrix!H98</f>
        <v>X</v>
      </c>
      <c r="I98" s="27" t="str">
        <f>Matrix!I98</f>
        <v>X</v>
      </c>
      <c r="J98" s="27" t="str">
        <f>Matrix!J98</f>
        <v>G</v>
      </c>
      <c r="K98" s="27" t="str">
        <f>IF(Matrix!K98="Y", K$1, IF(Matrix!K98="O", "Optional: "&amp;""&amp;K$1, IF(Matrix!K98="C", Table1[[#This Row],[Clarifying Text for Attachment and Checklist
]], "")))</f>
        <v/>
      </c>
      <c r="L98" s="27" t="str">
        <f>IF(Matrix!L98="Y", L$1, IF(Matrix!L98="O", "Optional: "&amp;""&amp;L$1, ""))</f>
        <v/>
      </c>
      <c r="M98" s="27" t="str">
        <f>IF(Matrix!M98="Y", M$1, IF(Matrix!M98="O", "Optional: "&amp;""&amp;M$1, ""))</f>
        <v/>
      </c>
      <c r="N98" s="27" t="str">
        <f>IF(Matrix!N98="Y", N$1, IF(Matrix!N98="O", "Optional: "&amp;""&amp;N$1, ""))</f>
        <v/>
      </c>
      <c r="O98" s="27" t="str">
        <f>IF(Matrix!O98="Y", O$1, IF(Matrix!O98="O", "Optional: "&amp;""&amp;O$1, ""))</f>
        <v/>
      </c>
      <c r="P98" s="27" t="str">
        <f>IF(Matrix!P98="Y", P$1, IF(Matrix!P98="O", "Optional: "&amp;""&amp;P$1, ""))</f>
        <v/>
      </c>
      <c r="Q98" s="27" t="str">
        <f>IF(Matrix!Q98="Y", Q$1, IF(Matrix!Q98="O", "Optional: "&amp;""&amp;Q$1, ""))</f>
        <v/>
      </c>
      <c r="R98" s="27" t="str">
        <f>IF(Matrix!R98="Y", R$1, IF(Matrix!R98="O", "Optional: "&amp;""&amp;R$1, ""))</f>
        <v/>
      </c>
      <c r="S98" s="27" t="str">
        <f>IF(Matrix!S98="Y", S$1, IF(Matrix!S98="O", "Optional: "&amp;""&amp;S$1, ""))</f>
        <v/>
      </c>
      <c r="T98" s="27" t="str">
        <f>IF(Matrix!T98="Y", T$1, IF(Matrix!T98="O", "Optional: "&amp;""&amp;T$1, ""))</f>
        <v/>
      </c>
      <c r="U98" s="27" t="str">
        <f>IF(Matrix!U98="Y", U$1, IF(Matrix!U98="O", "Optional: "&amp;""&amp;U$1, ""))</f>
        <v/>
      </c>
      <c r="V98" s="27" t="str">
        <f>IF(Matrix!V98="Y", V$1, IF(Matrix!V98="O", "Optional: "&amp;""&amp;V$1, ""))</f>
        <v/>
      </c>
      <c r="W98" s="27" t="str">
        <f>IF(Matrix!W98="Y", W$1, IF(Matrix!W98="O", "Optional: "&amp;""&amp;W$1, ""))</f>
        <v/>
      </c>
      <c r="X98" s="27" t="str">
        <f>IF(Matrix!X98="Y", X$1, IF(Matrix!X98="O", "Optional: "&amp;""&amp;X$1, ""))</f>
        <v/>
      </c>
      <c r="Y98" s="27" t="str">
        <f>IF(Matrix!Y98="Y", Y$1, IF(Matrix!Y98="O", "Optional: "&amp;""&amp;Y$1, ""))</f>
        <v/>
      </c>
      <c r="AA98" s="27" t="str">
        <f>IF(Matrix!AA98="Y", AA$1, IF(Matrix!AA98="O", "Optional: "&amp;""&amp;AA$1, ""))</f>
        <v/>
      </c>
      <c r="AB98" s="27" t="str">
        <f>IF(Matrix!AB98="Y", AB$1, IF(Matrix!AB98="O", "Optional: "&amp;""&amp;AB$1, ""))</f>
        <v/>
      </c>
      <c r="AC98" s="27" t="str">
        <f>IF(Matrix!AC98="Y", AC$1, IF(Matrix!AC98="O", "Optional: "&amp;""&amp;AC$1, ""))</f>
        <v/>
      </c>
      <c r="AD98" s="27" t="str">
        <f>IF(Matrix!AD98="Y", AD$1, IF(Matrix!AD98="O", "Optional: "&amp;""&amp;AD$1, ""))</f>
        <v/>
      </c>
      <c r="AE98" s="27" t="str">
        <f>IF(Matrix!AE98="Y", AE$1, IF(Matrix!AE98="O", "Optional: "&amp;""&amp;AE$1, ""))</f>
        <v/>
      </c>
      <c r="AF98" s="27" t="str">
        <f>IF(Matrix!AF98="Y", AF$1, IF(Matrix!AF98="O", "Optional: "&amp;""&amp;AF$1, ""))</f>
        <v/>
      </c>
      <c r="AG98" s="27" t="str">
        <f>IF(Matrix!AG98="Y", AG$1, IF(Matrix!AG98="O", "Optional: "&amp;""&amp;AG$1, ""))</f>
        <v/>
      </c>
      <c r="AH98" s="27" t="str">
        <f>IF(Matrix!AH98="Y", AH$1, IF(Matrix!AH98="O", "Optional: "&amp;""&amp;AH$1, ""))</f>
        <v/>
      </c>
      <c r="AI98" s="27" t="str">
        <f>IF(Matrix!AI98="Y", AI$1, IF(Matrix!AI98="O", "Optional: "&amp;""&amp;AI$1, ""))</f>
        <v/>
      </c>
      <c r="AJ98" s="27" t="str">
        <f>IF(Matrix!AJ98="Y", AJ$1, IF(Matrix!AJ98="O", "Optional: "&amp;""&amp;AJ$1, ""))</f>
        <v/>
      </c>
      <c r="AK98" s="27" t="str">
        <f>IF(Matrix!AK98="Y", AK$1, IF(Matrix!AK98="O", "Optional: "&amp;""&amp;AK$1, ""))</f>
        <v/>
      </c>
      <c r="AL98" s="27" t="str">
        <f>IF(Matrix!AL98="Y", AL$1, IF(Matrix!AL98="O", "Optional: "&amp;""&amp;AL$1, ""))</f>
        <v/>
      </c>
      <c r="AM98" s="27" t="str">
        <f>IF(Matrix!AM98="Y", AM$1, IF(Matrix!AM98="O", "Optional: "&amp;""&amp;AM$1, ""))</f>
        <v/>
      </c>
      <c r="AN98" s="27" t="str">
        <f>IF(Matrix!AN98="Y", AN$1, IF(Matrix!AN98="O", "Optional: "&amp;""&amp;AN$1, ""))</f>
        <v/>
      </c>
      <c r="AO98" s="27" t="str">
        <f>IF(Matrix!AO98="Y", AO$1, IF(Matrix!AO98="O", "Optional: "&amp;""&amp;AO$1, ""))</f>
        <v/>
      </c>
      <c r="AP98" s="27" t="str">
        <f>IF(Matrix!AP98="Y", AP$1, IF(Matrix!AP98="O", "Optional: "&amp;""&amp;AP$1, ""))</f>
        <v/>
      </c>
      <c r="AR98" s="27" t="str">
        <f>IF(Matrix!AR98="Y", AR$1, IF(Matrix!AR98="O", "Optional: "&amp;""&amp;AR$1, ""))</f>
        <v/>
      </c>
      <c r="AS98" s="27" t="str">
        <f>IF(Matrix!AS98="Y", AS$1, IF(Matrix!AS98="O", "Optional: "&amp;""&amp;AS$1, ""))</f>
        <v/>
      </c>
      <c r="AT98" s="27" t="str">
        <f>IF(Matrix!AT98="Y", AT$1, IF(Matrix!AT98="C", AT$1&amp;""&amp;": Required for all groups who use a Board of Directors", ""))</f>
        <v>Board of Directors: Required for all groups who use a Board of Directors</v>
      </c>
      <c r="AU98" s="27" t="str">
        <f>IF(Matrix!AU98="Y", AU$1, IF(Matrix!AU98="O", "Optional: "&amp;""&amp;AU$1, ""))</f>
        <v/>
      </c>
      <c r="AW98" s="27" t="str">
        <f>IF(Matrix!AW98="Y", AW$1, IF(Matrix!AW98="O", "Optional: "&amp;""&amp;AW$1, ""))</f>
        <v/>
      </c>
      <c r="AX98" s="27" t="str">
        <f>IF(Matrix!AX98="Y", AX$1, IF(Matrix!AX98="O", "Optional: "&amp;""&amp;AX$1, ""))</f>
        <v/>
      </c>
      <c r="AY98" s="27" t="str">
        <f>IF(Matrix!AY98="Y", AY$1, IF(Matrix!AY98="E", "Group: "&amp;""&amp;AY$1, ""))</f>
        <v>EFT with Voided Check / Bank Letter</v>
      </c>
      <c r="AZ98" s="27" t="str">
        <f>IF(Matrix!AZ98="Y", AZ$1, IF(Matrix!AZ98="O", "Optional: "&amp;""&amp;AZ$1, ""))</f>
        <v/>
      </c>
      <c r="BA98" s="27" t="str">
        <f>IF(Matrix!BA98="Y", BA$1, IF(Matrix!BA98="O", "Optional: "&amp;""&amp;BA$1, ""))</f>
        <v/>
      </c>
      <c r="BB98" s="27" t="str">
        <f>IF(Matrix!BB98="Y", BB$1, IF(Matrix!BB98="O", "Optional: "&amp;""&amp;BB$1, ""))</f>
        <v/>
      </c>
      <c r="BC98" s="27" t="str">
        <f>IF(Matrix!BC98="Y", BC$1, IF(Matrix!BC98="O", "Optional: "&amp;""&amp;BC$1, IF(Matrix!BC98="R", "Groups Only: "&amp;""&amp;BC$1, "")))</f>
        <v>IRS Letter</v>
      </c>
      <c r="BD98" s="27" t="str">
        <f>IF(Matrix!BD98="Y", BD$1, IF(Matrix!BD98="O", "Optional: "&amp;""&amp;BD$1, ""))</f>
        <v/>
      </c>
      <c r="BE98" s="27" t="str">
        <f>IF(Matrix!BE98="Y", BE$1, IF(Matrix!BE98="O", "Optional: "&amp;""&amp;BE$1, IF(Matrix!BE98="C", Matrix!BZ98, "")))</f>
        <v/>
      </c>
      <c r="BF98" s="27" t="str">
        <f>IF(Matrix!BF98="Y", BF$1, IF(Matrix!BF98="O", "Optional: "&amp;""&amp;BF$1, ""))</f>
        <v/>
      </c>
      <c r="BG98" s="27" t="str">
        <f>IF(Matrix!BG98="Y", BG$1, IF(Matrix!BG98="O", "Optional: "&amp;""&amp;BG$1, ""))</f>
        <v/>
      </c>
      <c r="BH98" s="27" t="str">
        <f>IF(Matrix!BH98="Y", BH$1, IF(Matrix!BH98="O", "Optional: "&amp;""&amp;BH$1, ""))</f>
        <v/>
      </c>
      <c r="BI98" s="27" t="str">
        <f>IF(Matrix!BI98="Y", BI$1, IF(Matrix!BI98="O", "Optional: "&amp;""&amp;BI$1, IF(Matrix!BI98="E", "Individual: Must submit either ["&amp;""&amp;BI$1&amp;""&amp;"] or ["&amp;""&amp;AY$1&amp;"]"&amp;CHAR(10)&amp;"&gt;Individual within a Group: Must submit "&amp;""&amp;BI$1&amp;""&amp;CHAR(10)&amp;"&gt;Group: Optional: "&amp;BI$1, "")))</f>
        <v>Section IV Group Affiliation Form</v>
      </c>
      <c r="BJ98" s="27" t="str">
        <f>IF(Matrix!BJ98="Y", BJ$1, IF(Matrix!BJ98="O", "Optional: "&amp;""&amp;BJ$1, ""))</f>
        <v>Optional: Secretary of State DBA Document for Groups</v>
      </c>
      <c r="BK98" s="27" t="str">
        <f>IF(Matrix!BK98="Y", BK$1, IF(Matrix!BK98="O", "Optional: "&amp;""&amp;BK$1, ""))</f>
        <v/>
      </c>
      <c r="BL98" s="27" t="str">
        <f>IF(Matrix!BL98="Y", BL$1, IF(Matrix!BL98="O", "Optional: "&amp;""&amp;BL$1, ""))</f>
        <v/>
      </c>
      <c r="BM98" s="27" t="str">
        <f>IF(Matrix!BM98="Y", BM$1, IF(Matrix!BM98="O", "Optional: "&amp;""&amp;BM$1, ""))</f>
        <v>W9</v>
      </c>
      <c r="BN98" s="27" t="str">
        <f>Matrix!BN98</f>
        <v>Y</v>
      </c>
      <c r="BO98" s="29" t="str">
        <f>CONCATENATE(IF(OR(D98="E3",D98="FC"), "THIS IS NOT A STANDALONE SPECIALTY.  YOU MUST ENROLL IN AT LEAST ONE OTHER SPECIALTY IN ADDITION TO THIS."&amp;""&amp;CHAR(10)&amp;""&amp;CHAR(10),""),"You can choose to enroll using one of the following types: "&amp;""&amp;CHAR(10),IF(G98="A", "&gt;Atypical"&amp;""&amp;CHAR(10), ""),IF(H98="I", "&gt;Individual"&amp;""&amp;CHAR(10), ""),IF(I98="N", "&gt;Individual within a Group"&amp;""&amp;CHAR(10), ""),IF(J98="G", "&gt;Group"&amp;""&amp;CHAR(10), ""),CHAR(10),IF(BN98="Y", "You must be a Medicare Provider to apply with this type and specialty"&amp;""&amp;CHAR(10), ""),IF(BN98="Y", CHAR(10), ""),"You must submit the following documents: "&amp;""&amp;CHAR(10),IF(K98&lt;&gt;"", "&gt;"&amp;""&amp;K98&amp;""&amp;CHAR(10), ""), IF(L98&lt;&gt;"", "&gt;"&amp;""&amp;L98&amp;""&amp;CHAR(10), ""),IF(W98&lt;&gt;"", "&gt;"&amp;""&amp;W98&amp;""&amp;CHAR(10), ""),IF(N98&lt;&gt;"", "&gt;"&amp;""&amp;N98&amp;""&amp;CHAR(10), ""),IF(O98&lt;&gt;"", "&gt;"&amp;""&amp;O98&amp;""&amp;CHAR(10), ""),IF(M98&lt;&gt;"", "&gt;"&amp;""&amp;M98&amp;""&amp;CHAR(10), ""),IF(AI98&lt;&gt;"", "&gt;"&amp;""&amp;AI98&amp;""&amp;CHAR(10), ""),IF(P98&lt;&gt;"", "&gt;"&amp;""&amp;P98&amp;""&amp;CHAR(10), ""),IF(Q98&lt;&gt;"", "&gt;"&amp;""&amp;Q98&amp;""&amp;CHAR(10), ""),IF(R98&lt;&gt;"", "&gt;"&amp;""&amp;R98&amp;""&amp;CHAR(10), Search!C103),IF(S98&lt;&gt;"", "&gt;"&amp;""&amp;S98&amp;""&amp;CHAR(10), ""),IF(T98&lt;&gt;"", "&gt;"&amp;""&amp;T98&amp;""&amp;CHAR(10), ""),IF(U98&lt;&gt;"", "&gt;"&amp;""&amp;U98&amp;""&amp;CHAR(10), ""),IF(V98&lt;&gt;"", "&gt;"&amp;""&amp;V98&amp;""&amp;CHAR(10), ""),IF(X98&lt;&gt;"", "&gt;"&amp;""&amp;X98&amp;""&amp;CHAR(10), ""),IF(Y98&lt;&gt;"", "&gt;"&amp;""&amp;Y98&amp;""&amp;CHAR(10), ""),IF(AA98&lt;&gt;"", "&gt;"&amp;""&amp;AA98&amp;""&amp;CHAR(10), ""),IF(AB98&lt;&gt;"", "&gt;"&amp;""&amp;AB98&amp;""&amp;CHAR(10), ""),IF(AC98&lt;&gt;"", "&gt;"&amp;""&amp;AC98&amp;""&amp;CHAR(10), ""),IF(AD98&lt;&gt;"", "&gt;"&amp;""&amp;AD98&amp;""&amp;CHAR(10), ""),IF(AE98&lt;&gt;"", "&gt;"&amp;""&amp;AE98&amp;""&amp;CHAR(10), ""),IF(AF98&lt;&gt;"", "&gt;"&amp;""&amp;AF98&amp;""&amp;CHAR(10), ""),IF(AG98&lt;&gt;"", "&gt;"&amp;""&amp;AG98&amp;""&amp;CHAR(10), ""),IF(AH98&lt;&gt;"", "&gt;"&amp;""&amp;AH98&amp;""&amp;CHAR(10), ""),IF(AJ98&lt;&gt;"", "&gt;"&amp;""&amp;AJ98&amp;""&amp;CHAR(10), ""),IF(AK98&lt;&gt;"", "&gt;"&amp;""&amp;AK98&amp;""&amp;CHAR(10), ""),IF(AL98&lt;&gt;"", "&gt;"&amp;""&amp;AL98&amp;""&amp;CHAR(10), ""),IF(AM98&lt;&gt;"", "&gt;"&amp;""&amp;AM98&amp;""&amp;CHAR(10), ""),IF(AN98&lt;&gt;"", "&gt;"&amp;""&amp;AN98&amp;""&amp;CHAR(10), ""),IF(AP98&lt;&gt;"", "&gt;"&amp;""&amp;AP98&amp;""&amp;CHAR(10), ""),IF(AR98&lt;&gt;"", "&gt;"&amp;""&amp;AR98&amp;""&amp;CHAR(10), ""),IF(AS98&lt;&gt;"", "&gt;"&amp;""&amp;AS98&amp;""&amp;CHAR(10), ""),IF(AT98&lt;&gt;"", "&gt;"&amp;""&amp;AT98&amp;""&amp;CHAR(10), ""),IF(AV98&lt;&gt;"", "&gt;"&amp;""&amp;AV98&amp;""&amp;CHAR(10), ""),IF(AW98&lt;&gt;"", "&gt;"&amp;""&amp;AW98&amp;""&amp;CHAR(10), ""),IF(AX98&lt;&gt;"", "&gt;"&amp;""&amp;AX98&amp;""&amp;CHAR(10), ""),IF(AU98&lt;&gt;"", "&gt;"&amp;""&amp;AU98&amp;""&amp;CHAR(10), ""),IF(AZ98&lt;&gt;"", "&gt;"&amp;""&amp;AZ98&amp;""&amp;CHAR(10), ""),IF(BA98&lt;&gt;"", "&gt;"&amp;""&amp;BA98&amp;""&amp;CHAR(10), ""),IF(BB98&lt;&gt;"", "&gt;"&amp;""&amp;BB98&amp;""&amp;CHAR(10), ""),IF(BC98&lt;&gt;"", "&gt;"&amp;""&amp;BC98&amp;""&amp;CHAR(10), ""),IF(BD98&lt;&gt;"", "&gt;"&amp;""&amp;BD98&amp;""&amp;CHAR(10), ""),IF(BG98&lt;&gt;"", "&gt;"&amp;""&amp;BG98&amp;""&amp;CHAR(10), ""),IF(BE98&lt;&gt;"", "&gt;"&amp;""&amp;BE98&amp;""&amp;CHAR(10), ""),IF(BF98&lt;&gt;"", "&gt;"&amp;""&amp;BF98&amp;""&amp;CHAR(10), ""),IF(BH98&lt;&gt;"", "&gt;"&amp;""&amp;BH98&amp;""&amp;CHAR(10), ""),IF(BI98&lt;&gt;"", "&gt;"&amp;""&amp;BI98&amp;""&amp;CHAR(10), ""),IF(BJ98&lt;&gt;"", "&gt;"&amp;""&amp;BJ98&amp;""&amp;CHAR(10), ""),IF(BK98&lt;&gt;"", "&gt;"&amp;""&amp;BK98&amp;""&amp;CHAR(10), ""),IF(BL98&lt;&gt;"", "&gt;"&amp;""&amp;BL98&amp;""&amp;CHAR(10), ""),IF(AY98&lt;&gt;"", "&gt;"&amp;""&amp;AY98&amp;""&amp;CHAR(10), ""),IF(BM98&lt;&gt;"", "&gt;"&amp;""&amp;BM98,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9" spans="1:67" ht="22.35" customHeight="1" x14ac:dyDescent="0.25">
      <c r="A99" s="27" t="str">
        <f>Matrix!A99</f>
        <v>02X1</v>
      </c>
      <c r="B99" s="27" t="str">
        <f>Matrix!B99</f>
        <v>02</v>
      </c>
      <c r="C99" s="27" t="str">
        <f>Matrix!C99</f>
        <v>Physician, MD (Group)</v>
      </c>
      <c r="D99" s="27" t="str">
        <f>Matrix!D99</f>
        <v>X1</v>
      </c>
      <c r="E99" s="27" t="str">
        <f>Matrix!E99</f>
        <v>Oncology</v>
      </c>
      <c r="F99" s="27" t="str">
        <f>Matrix!F99</f>
        <v>BF</v>
      </c>
      <c r="G99" s="27" t="str">
        <f>Matrix!G99</f>
        <v>X</v>
      </c>
      <c r="H99" s="27" t="str">
        <f>Matrix!H99</f>
        <v>X</v>
      </c>
      <c r="I99" s="27" t="str">
        <f>Matrix!I99</f>
        <v>X</v>
      </c>
      <c r="J99" s="27" t="str">
        <f>Matrix!J99</f>
        <v>G</v>
      </c>
      <c r="K99" s="27" t="str">
        <f>IF(Matrix!K99="Y", K$1, IF(Matrix!K99="O", "Optional: "&amp;""&amp;K$1, IF(Matrix!K99="C", Table1[[#This Row],[Clarifying Text for Attachment and Checklist
]], "")))</f>
        <v/>
      </c>
      <c r="L99" s="27" t="str">
        <f>IF(Matrix!L99="Y", L$1, IF(Matrix!L99="O", "Optional: "&amp;""&amp;L$1, ""))</f>
        <v/>
      </c>
      <c r="M99" s="27" t="str">
        <f>IF(Matrix!M99="Y", M$1, IF(Matrix!M99="O", "Optional: "&amp;""&amp;M$1, ""))</f>
        <v/>
      </c>
      <c r="N99" s="27" t="str">
        <f>IF(Matrix!N99="Y", N$1, IF(Matrix!N99="O", "Optional: "&amp;""&amp;N$1, ""))</f>
        <v/>
      </c>
      <c r="O99" s="27" t="str">
        <f>IF(Matrix!O99="Y", O$1, IF(Matrix!O99="O", "Optional: "&amp;""&amp;O$1, ""))</f>
        <v/>
      </c>
      <c r="P99" s="27" t="str">
        <f>IF(Matrix!P99="Y", P$1, IF(Matrix!P99="O", "Optional: "&amp;""&amp;P$1, ""))</f>
        <v/>
      </c>
      <c r="Q99" s="27" t="str">
        <f>IF(Matrix!Q99="Y", Q$1, IF(Matrix!Q99="O", "Optional: "&amp;""&amp;Q$1, ""))</f>
        <v/>
      </c>
      <c r="R99" s="27" t="str">
        <f>IF(Matrix!R99="Y", R$1, IF(Matrix!R99="O", "Optional: "&amp;""&amp;R$1, ""))</f>
        <v/>
      </c>
      <c r="S99" s="27" t="str">
        <f>IF(Matrix!S99="Y", S$1, IF(Matrix!S99="O", "Optional: "&amp;""&amp;S$1, ""))</f>
        <v/>
      </c>
      <c r="T99" s="27" t="str">
        <f>IF(Matrix!T99="Y", T$1, IF(Matrix!T99="O", "Optional: "&amp;""&amp;T$1, ""))</f>
        <v/>
      </c>
      <c r="U99" s="27" t="str">
        <f>IF(Matrix!U99="Y", U$1, IF(Matrix!U99="O", "Optional: "&amp;""&amp;U$1, ""))</f>
        <v/>
      </c>
      <c r="V99" s="27" t="str">
        <f>IF(Matrix!V99="Y", V$1, IF(Matrix!V99="O", "Optional: "&amp;""&amp;V$1, ""))</f>
        <v/>
      </c>
      <c r="W99" s="27" t="str">
        <f>IF(Matrix!W99="Y", W$1, IF(Matrix!W99="O", "Optional: "&amp;""&amp;W$1, ""))</f>
        <v/>
      </c>
      <c r="X99" s="27" t="str">
        <f>IF(Matrix!X99="Y", X$1, IF(Matrix!X99="O", "Optional: "&amp;""&amp;X$1, ""))</f>
        <v/>
      </c>
      <c r="Y99" s="27" t="str">
        <f>IF(Matrix!Y99="Y", Y$1, IF(Matrix!Y99="O", "Optional: "&amp;""&amp;Y$1, ""))</f>
        <v/>
      </c>
      <c r="AA99" s="27" t="str">
        <f>IF(Matrix!AA99="Y", AA$1, IF(Matrix!AA99="O", "Optional: "&amp;""&amp;AA$1, ""))</f>
        <v/>
      </c>
      <c r="AB99" s="27" t="str">
        <f>IF(Matrix!AB99="Y", AB$1, IF(Matrix!AB99="O", "Optional: "&amp;""&amp;AB$1, ""))</f>
        <v/>
      </c>
      <c r="AC99" s="27" t="str">
        <f>IF(Matrix!AC99="Y", AC$1, IF(Matrix!AC99="O", "Optional: "&amp;""&amp;AC$1, ""))</f>
        <v/>
      </c>
      <c r="AD99" s="27" t="str">
        <f>IF(Matrix!AD99="Y", AD$1, IF(Matrix!AD99="O", "Optional: "&amp;""&amp;AD$1, ""))</f>
        <v/>
      </c>
      <c r="AE99" s="27" t="str">
        <f>IF(Matrix!AE99="Y", AE$1, IF(Matrix!AE99="O", "Optional: "&amp;""&amp;AE$1, ""))</f>
        <v/>
      </c>
      <c r="AF99" s="27" t="str">
        <f>IF(Matrix!AF99="Y", AF$1, IF(Matrix!AF99="O", "Optional: "&amp;""&amp;AF$1, ""))</f>
        <v/>
      </c>
      <c r="AG99" s="27" t="str">
        <f>IF(Matrix!AG99="Y", AG$1, IF(Matrix!AG99="O", "Optional: "&amp;""&amp;AG$1, ""))</f>
        <v/>
      </c>
      <c r="AH99" s="27" t="str">
        <f>IF(Matrix!AH99="Y", AH$1, IF(Matrix!AH99="O", "Optional: "&amp;""&amp;AH$1, ""))</f>
        <v/>
      </c>
      <c r="AI99" s="27" t="str">
        <f>IF(Matrix!AI99="Y", AI$1, IF(Matrix!AI99="O", "Optional: "&amp;""&amp;AI$1, ""))</f>
        <v/>
      </c>
      <c r="AJ99" s="27" t="str">
        <f>IF(Matrix!AJ99="Y", AJ$1, IF(Matrix!AJ99="O", "Optional: "&amp;""&amp;AJ$1, ""))</f>
        <v/>
      </c>
      <c r="AK99" s="27" t="str">
        <f>IF(Matrix!AK99="Y", AK$1, IF(Matrix!AK99="O", "Optional: "&amp;""&amp;AK$1, ""))</f>
        <v/>
      </c>
      <c r="AL99" s="27" t="str">
        <f>IF(Matrix!AL99="Y", AL$1, IF(Matrix!AL99="O", "Optional: "&amp;""&amp;AL$1, ""))</f>
        <v/>
      </c>
      <c r="AM99" s="27" t="str">
        <f>IF(Matrix!AM99="Y", AM$1, IF(Matrix!AM99="O", "Optional: "&amp;""&amp;AM$1, ""))</f>
        <v/>
      </c>
      <c r="AN99" s="27" t="str">
        <f>IF(Matrix!AN99="Y", AN$1, IF(Matrix!AN99="O", "Optional: "&amp;""&amp;AN$1, ""))</f>
        <v/>
      </c>
      <c r="AO99" s="27" t="str">
        <f>IF(Matrix!AO99="Y", AO$1, IF(Matrix!AO99="O", "Optional: "&amp;""&amp;AO$1, ""))</f>
        <v/>
      </c>
      <c r="AP99" s="27" t="str">
        <f>IF(Matrix!AP99="Y", AP$1, IF(Matrix!AP99="O", "Optional: "&amp;""&amp;AP$1, ""))</f>
        <v/>
      </c>
      <c r="AR99" s="27" t="str">
        <f>IF(Matrix!AR99="Y", AR$1, IF(Matrix!AR99="O", "Optional: "&amp;""&amp;AR$1, ""))</f>
        <v/>
      </c>
      <c r="AS99" s="27" t="str">
        <f>IF(Matrix!AS99="Y", AS$1, IF(Matrix!AS99="O", "Optional: "&amp;""&amp;AS$1, ""))</f>
        <v/>
      </c>
      <c r="AT99" s="27" t="str">
        <f>IF(Matrix!AT99="Y", AT$1, IF(Matrix!AT99="C", AT$1&amp;""&amp;": Required for all groups who use a Board of Directors", ""))</f>
        <v>Board of Directors: Required for all groups who use a Board of Directors</v>
      </c>
      <c r="AU99" s="27" t="str">
        <f>IF(Matrix!AU99="Y", AU$1, IF(Matrix!AU99="O", "Optional: "&amp;""&amp;AU$1, ""))</f>
        <v/>
      </c>
      <c r="AW99" s="27" t="str">
        <f>IF(Matrix!AW99="Y", AW$1, IF(Matrix!AW99="O", "Optional: "&amp;""&amp;AW$1, ""))</f>
        <v/>
      </c>
      <c r="AX99" s="27" t="str">
        <f>IF(Matrix!AX99="Y", AX$1, IF(Matrix!AX99="O", "Optional: "&amp;""&amp;AX$1, ""))</f>
        <v/>
      </c>
      <c r="AY99" s="27" t="str">
        <f>IF(Matrix!AY99="Y", AY$1, IF(Matrix!AY99="E", "Group: "&amp;""&amp;AY$1, ""))</f>
        <v>EFT with Voided Check / Bank Letter</v>
      </c>
      <c r="AZ99" s="27" t="str">
        <f>IF(Matrix!AZ99="Y", AZ$1, IF(Matrix!AZ99="O", "Optional: "&amp;""&amp;AZ$1, ""))</f>
        <v/>
      </c>
      <c r="BA99" s="27" t="str">
        <f>IF(Matrix!BA99="Y", BA$1, IF(Matrix!BA99="O", "Optional: "&amp;""&amp;BA$1, ""))</f>
        <v/>
      </c>
      <c r="BB99" s="27" t="str">
        <f>IF(Matrix!BB99="Y", BB$1, IF(Matrix!BB99="O", "Optional: "&amp;""&amp;BB$1, ""))</f>
        <v/>
      </c>
      <c r="BC99" s="27" t="str">
        <f>IF(Matrix!BC99="Y", BC$1, IF(Matrix!BC99="O", "Optional: "&amp;""&amp;BC$1, IF(Matrix!BC99="R", "Groups Only: "&amp;""&amp;BC$1, "")))</f>
        <v>IRS Letter</v>
      </c>
      <c r="BD99" s="27" t="str">
        <f>IF(Matrix!BD99="Y", BD$1, IF(Matrix!BD99="O", "Optional: "&amp;""&amp;BD$1, ""))</f>
        <v/>
      </c>
      <c r="BE99" s="27" t="str">
        <f>IF(Matrix!BE99="Y", BE$1, IF(Matrix!BE99="O", "Optional: "&amp;""&amp;BE$1, IF(Matrix!BE99="C", Matrix!BZ99, "")))</f>
        <v/>
      </c>
      <c r="BF99" s="27" t="str">
        <f>IF(Matrix!BF99="Y", BF$1, IF(Matrix!BF99="O", "Optional: "&amp;""&amp;BF$1, ""))</f>
        <v/>
      </c>
      <c r="BG99" s="27" t="str">
        <f>IF(Matrix!BG99="Y", BG$1, IF(Matrix!BG99="O", "Optional: "&amp;""&amp;BG$1, ""))</f>
        <v/>
      </c>
      <c r="BH99" s="27" t="str">
        <f>IF(Matrix!BH99="Y", BH$1, IF(Matrix!BH99="O", "Optional: "&amp;""&amp;BH$1, ""))</f>
        <v/>
      </c>
      <c r="BI99" s="27" t="str">
        <f>IF(Matrix!BI99="Y", BI$1, IF(Matrix!BI99="O", "Optional: "&amp;""&amp;BI$1, IF(Matrix!BI99="E", "Individual: Must submit either ["&amp;""&amp;BI$1&amp;""&amp;"] or ["&amp;""&amp;AY$1&amp;"]"&amp;CHAR(10)&amp;"&gt;Individual within a Group: Must submit "&amp;""&amp;BI$1&amp;""&amp;CHAR(10)&amp;"&gt;Group: Optional: "&amp;BI$1, "")))</f>
        <v>Section IV Group Affiliation Form</v>
      </c>
      <c r="BJ99" s="27" t="str">
        <f>IF(Matrix!BJ99="Y", BJ$1, IF(Matrix!BJ99="O", "Optional: "&amp;""&amp;BJ$1, ""))</f>
        <v>Optional: Secretary of State DBA Document for Groups</v>
      </c>
      <c r="BK99" s="27" t="str">
        <f>IF(Matrix!BK99="Y", BK$1, IF(Matrix!BK99="O", "Optional: "&amp;""&amp;BK$1, ""))</f>
        <v/>
      </c>
      <c r="BL99" s="27" t="str">
        <f>IF(Matrix!BL99="Y", BL$1, IF(Matrix!BL99="O", "Optional: "&amp;""&amp;BL$1, ""))</f>
        <v/>
      </c>
      <c r="BM99" s="27" t="str">
        <f>IF(Matrix!BM99="Y", BM$1, IF(Matrix!BM99="O", "Optional: "&amp;""&amp;BM$1, ""))</f>
        <v>W9</v>
      </c>
      <c r="BN99" s="27" t="str">
        <f>Matrix!BN99</f>
        <v>Y</v>
      </c>
      <c r="BO99" s="29" t="str">
        <f>CONCATENATE(IF(OR(D99="E3",D99="FC"), "THIS IS NOT A STANDALONE SPECIALTY.  YOU MUST ENROLL IN AT LEAST ONE OTHER SPECIALTY IN ADDITION TO THIS."&amp;""&amp;CHAR(10)&amp;""&amp;CHAR(10),""),"You can choose to enroll using one of the following types: "&amp;""&amp;CHAR(10),IF(G99="A", "&gt;Atypical"&amp;""&amp;CHAR(10), ""),IF(H99="I", "&gt;Individual"&amp;""&amp;CHAR(10), ""),IF(I99="N", "&gt;Individual within a Group"&amp;""&amp;CHAR(10), ""),IF(J99="G", "&gt;Group"&amp;""&amp;CHAR(10), ""),CHAR(10),IF(BN99="Y", "You must be a Medicare Provider to apply with this type and specialty"&amp;""&amp;CHAR(10), ""),IF(BN99="Y", CHAR(10), ""),"You must submit the following documents: "&amp;""&amp;CHAR(10),IF(K99&lt;&gt;"", "&gt;"&amp;""&amp;K99&amp;""&amp;CHAR(10), ""), IF(L99&lt;&gt;"", "&gt;"&amp;""&amp;L99&amp;""&amp;CHAR(10), ""),IF(W99&lt;&gt;"", "&gt;"&amp;""&amp;W99&amp;""&amp;CHAR(10), ""),IF(N99&lt;&gt;"", "&gt;"&amp;""&amp;N99&amp;""&amp;CHAR(10), ""),IF(O99&lt;&gt;"", "&gt;"&amp;""&amp;O99&amp;""&amp;CHAR(10), ""),IF(M99&lt;&gt;"", "&gt;"&amp;""&amp;M99&amp;""&amp;CHAR(10), ""),IF(AI99&lt;&gt;"", "&gt;"&amp;""&amp;AI99&amp;""&amp;CHAR(10), ""),IF(P99&lt;&gt;"", "&gt;"&amp;""&amp;P99&amp;""&amp;CHAR(10), ""),IF(Q99&lt;&gt;"", "&gt;"&amp;""&amp;Q99&amp;""&amp;CHAR(10), ""),IF(R99&lt;&gt;"", "&gt;"&amp;""&amp;R99&amp;""&amp;CHAR(10), Search!C104),IF(S99&lt;&gt;"", "&gt;"&amp;""&amp;S99&amp;""&amp;CHAR(10), ""),IF(T99&lt;&gt;"", "&gt;"&amp;""&amp;T99&amp;""&amp;CHAR(10), ""),IF(U99&lt;&gt;"", "&gt;"&amp;""&amp;U99&amp;""&amp;CHAR(10), ""),IF(V99&lt;&gt;"", "&gt;"&amp;""&amp;V99&amp;""&amp;CHAR(10), ""),IF(X99&lt;&gt;"", "&gt;"&amp;""&amp;X99&amp;""&amp;CHAR(10), ""),IF(Y99&lt;&gt;"", "&gt;"&amp;""&amp;Y99&amp;""&amp;CHAR(10), ""),IF(AA99&lt;&gt;"", "&gt;"&amp;""&amp;AA99&amp;""&amp;CHAR(10), ""),IF(AB99&lt;&gt;"", "&gt;"&amp;""&amp;AB99&amp;""&amp;CHAR(10), ""),IF(AC99&lt;&gt;"", "&gt;"&amp;""&amp;AC99&amp;""&amp;CHAR(10), ""),IF(AD99&lt;&gt;"", "&gt;"&amp;""&amp;AD99&amp;""&amp;CHAR(10), ""),IF(AE99&lt;&gt;"", "&gt;"&amp;""&amp;AE99&amp;""&amp;CHAR(10), ""),IF(AF99&lt;&gt;"", "&gt;"&amp;""&amp;AF99&amp;""&amp;CHAR(10), ""),IF(AG99&lt;&gt;"", "&gt;"&amp;""&amp;AG99&amp;""&amp;CHAR(10), ""),IF(AH99&lt;&gt;"", "&gt;"&amp;""&amp;AH99&amp;""&amp;CHAR(10), ""),IF(AJ99&lt;&gt;"", "&gt;"&amp;""&amp;AJ99&amp;""&amp;CHAR(10), ""),IF(AK99&lt;&gt;"", "&gt;"&amp;""&amp;AK99&amp;""&amp;CHAR(10), ""),IF(AL99&lt;&gt;"", "&gt;"&amp;""&amp;AL99&amp;""&amp;CHAR(10), ""),IF(AM99&lt;&gt;"", "&gt;"&amp;""&amp;AM99&amp;""&amp;CHAR(10), ""),IF(AN99&lt;&gt;"", "&gt;"&amp;""&amp;AN99&amp;""&amp;CHAR(10), ""),IF(AP99&lt;&gt;"", "&gt;"&amp;""&amp;AP99&amp;""&amp;CHAR(10), ""),IF(AR99&lt;&gt;"", "&gt;"&amp;""&amp;AR99&amp;""&amp;CHAR(10), ""),IF(AS99&lt;&gt;"", "&gt;"&amp;""&amp;AS99&amp;""&amp;CHAR(10), ""),IF(AT99&lt;&gt;"", "&gt;"&amp;""&amp;AT99&amp;""&amp;CHAR(10), ""),IF(AV99&lt;&gt;"", "&gt;"&amp;""&amp;AV99&amp;""&amp;CHAR(10), ""),IF(AW99&lt;&gt;"", "&gt;"&amp;""&amp;AW99&amp;""&amp;CHAR(10), ""),IF(AX99&lt;&gt;"", "&gt;"&amp;""&amp;AX99&amp;""&amp;CHAR(10), ""),IF(AU99&lt;&gt;"", "&gt;"&amp;""&amp;AU99&amp;""&amp;CHAR(10), ""),IF(AZ99&lt;&gt;"", "&gt;"&amp;""&amp;AZ99&amp;""&amp;CHAR(10), ""),IF(BA99&lt;&gt;"", "&gt;"&amp;""&amp;BA99&amp;""&amp;CHAR(10), ""),IF(BB99&lt;&gt;"", "&gt;"&amp;""&amp;BB99&amp;""&amp;CHAR(10), ""),IF(BC99&lt;&gt;"", "&gt;"&amp;""&amp;BC99&amp;""&amp;CHAR(10), ""),IF(BD99&lt;&gt;"", "&gt;"&amp;""&amp;BD99&amp;""&amp;CHAR(10), ""),IF(BG99&lt;&gt;"", "&gt;"&amp;""&amp;BG99&amp;""&amp;CHAR(10), ""),IF(BE99&lt;&gt;"", "&gt;"&amp;""&amp;BE99&amp;""&amp;CHAR(10), ""),IF(BF99&lt;&gt;"", "&gt;"&amp;""&amp;BF99&amp;""&amp;CHAR(10), ""),IF(BH99&lt;&gt;"", "&gt;"&amp;""&amp;BH99&amp;""&amp;CHAR(10), ""),IF(BI99&lt;&gt;"", "&gt;"&amp;""&amp;BI99&amp;""&amp;CHAR(10), ""),IF(BJ99&lt;&gt;"", "&gt;"&amp;""&amp;BJ99&amp;""&amp;CHAR(10), ""),IF(BK99&lt;&gt;"", "&gt;"&amp;""&amp;BK99&amp;""&amp;CHAR(10), ""),IF(BL99&lt;&gt;"", "&gt;"&amp;""&amp;BL99&amp;""&amp;CHAR(10), ""),IF(AY99&lt;&gt;"", "&gt;"&amp;""&amp;AY99&amp;""&amp;CHAR(10), ""),IF(BM99&lt;&gt;"", "&gt;"&amp;""&amp;BM99,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0" spans="1:67" ht="22.35" customHeight="1" x14ac:dyDescent="0.25">
      <c r="A100" s="27" t="str">
        <f>Matrix!A100</f>
        <v>02X6</v>
      </c>
      <c r="B100" s="27" t="str">
        <f>Matrix!B100</f>
        <v>02</v>
      </c>
      <c r="C100" s="27" t="str">
        <f>Matrix!C100</f>
        <v>Physician, MD (Group)</v>
      </c>
      <c r="D100" s="27" t="str">
        <f>Matrix!D100</f>
        <v>X6</v>
      </c>
      <c r="E100" s="27" t="str">
        <f>Matrix!E100</f>
        <v>Orthopedic</v>
      </c>
      <c r="F100" s="27" t="str">
        <f>Matrix!F100</f>
        <v>BF</v>
      </c>
      <c r="G100" s="27" t="str">
        <f>Matrix!G100</f>
        <v>X</v>
      </c>
      <c r="H100" s="27" t="str">
        <f>Matrix!H100</f>
        <v>X</v>
      </c>
      <c r="I100" s="27" t="str">
        <f>Matrix!I100</f>
        <v>X</v>
      </c>
      <c r="J100" s="27" t="str">
        <f>Matrix!J100</f>
        <v>G</v>
      </c>
      <c r="K100" s="27" t="str">
        <f>IF(Matrix!K100="Y", K$1, IF(Matrix!K100="O", "Optional: "&amp;""&amp;K$1, IF(Matrix!K100="C", Table1[[#This Row],[Clarifying Text for Attachment and Checklist
]], "")))</f>
        <v/>
      </c>
      <c r="L100" s="27" t="str">
        <f>IF(Matrix!L100="Y", L$1, IF(Matrix!L100="O", "Optional: "&amp;""&amp;L$1, ""))</f>
        <v/>
      </c>
      <c r="M100" s="27" t="str">
        <f>IF(Matrix!M100="Y", M$1, IF(Matrix!M100="O", "Optional: "&amp;""&amp;M$1, ""))</f>
        <v/>
      </c>
      <c r="N100" s="27" t="str">
        <f>IF(Matrix!N100="Y", N$1, IF(Matrix!N100="O", "Optional: "&amp;""&amp;N$1, ""))</f>
        <v/>
      </c>
      <c r="O100" s="27" t="str">
        <f>IF(Matrix!O100="Y", O$1, IF(Matrix!O100="O", "Optional: "&amp;""&amp;O$1, ""))</f>
        <v/>
      </c>
      <c r="P100" s="27" t="str">
        <f>IF(Matrix!P100="Y", P$1, IF(Matrix!P100="O", "Optional: "&amp;""&amp;P$1, ""))</f>
        <v/>
      </c>
      <c r="Q100" s="27" t="str">
        <f>IF(Matrix!Q100="Y", Q$1, IF(Matrix!Q100="O", "Optional: "&amp;""&amp;Q$1, ""))</f>
        <v/>
      </c>
      <c r="R100" s="27" t="str">
        <f>IF(Matrix!R100="Y", R$1, IF(Matrix!R100="O", "Optional: "&amp;""&amp;R$1, ""))</f>
        <v/>
      </c>
      <c r="S100" s="27" t="str">
        <f>IF(Matrix!S100="Y", S$1, IF(Matrix!S100="O", "Optional: "&amp;""&amp;S$1, ""))</f>
        <v/>
      </c>
      <c r="T100" s="27" t="str">
        <f>IF(Matrix!T100="Y", T$1, IF(Matrix!T100="O", "Optional: "&amp;""&amp;T$1, ""))</f>
        <v/>
      </c>
      <c r="U100" s="27" t="str">
        <f>IF(Matrix!U100="Y", U$1, IF(Matrix!U100="O", "Optional: "&amp;""&amp;U$1, ""))</f>
        <v/>
      </c>
      <c r="V100" s="27" t="str">
        <f>IF(Matrix!V100="Y", V$1, IF(Matrix!V100="O", "Optional: "&amp;""&amp;V$1, ""))</f>
        <v/>
      </c>
      <c r="W100" s="27" t="str">
        <f>IF(Matrix!W100="Y", W$1, IF(Matrix!W100="O", "Optional: "&amp;""&amp;W$1, ""))</f>
        <v/>
      </c>
      <c r="X100" s="27" t="str">
        <f>IF(Matrix!X100="Y", X$1, IF(Matrix!X100="O", "Optional: "&amp;""&amp;X$1, ""))</f>
        <v/>
      </c>
      <c r="Y100" s="27" t="str">
        <f>IF(Matrix!Y100="Y", Y$1, IF(Matrix!Y100="O", "Optional: "&amp;""&amp;Y$1, ""))</f>
        <v/>
      </c>
      <c r="AA100" s="27" t="str">
        <f>IF(Matrix!AA100="Y", AA$1, IF(Matrix!AA100="O", "Optional: "&amp;""&amp;AA$1, ""))</f>
        <v/>
      </c>
      <c r="AB100" s="27" t="str">
        <f>IF(Matrix!AB100="Y", AB$1, IF(Matrix!AB100="O", "Optional: "&amp;""&amp;AB$1, ""))</f>
        <v/>
      </c>
      <c r="AC100" s="27" t="str">
        <f>IF(Matrix!AC100="Y", AC$1, IF(Matrix!AC100="O", "Optional: "&amp;""&amp;AC$1, ""))</f>
        <v/>
      </c>
      <c r="AD100" s="27" t="str">
        <f>IF(Matrix!AD100="Y", AD$1, IF(Matrix!AD100="O", "Optional: "&amp;""&amp;AD$1, ""))</f>
        <v/>
      </c>
      <c r="AE100" s="27" t="str">
        <f>IF(Matrix!AE100="Y", AE$1, IF(Matrix!AE100="O", "Optional: "&amp;""&amp;AE$1, ""))</f>
        <v/>
      </c>
      <c r="AF100" s="27" t="str">
        <f>IF(Matrix!AF100="Y", AF$1, IF(Matrix!AF100="O", "Optional: "&amp;""&amp;AF$1, ""))</f>
        <v/>
      </c>
      <c r="AG100" s="27" t="str">
        <f>IF(Matrix!AG100="Y", AG$1, IF(Matrix!AG100="O", "Optional: "&amp;""&amp;AG$1, ""))</f>
        <v/>
      </c>
      <c r="AH100" s="27" t="str">
        <f>IF(Matrix!AH100="Y", AH$1, IF(Matrix!AH100="O", "Optional: "&amp;""&amp;AH$1, ""))</f>
        <v/>
      </c>
      <c r="AI100" s="27" t="str">
        <f>IF(Matrix!AI100="Y", AI$1, IF(Matrix!AI100="O", "Optional: "&amp;""&amp;AI$1, ""))</f>
        <v/>
      </c>
      <c r="AJ100" s="27" t="str">
        <f>IF(Matrix!AJ100="Y", AJ$1, IF(Matrix!AJ100="O", "Optional: "&amp;""&amp;AJ$1, ""))</f>
        <v/>
      </c>
      <c r="AK100" s="27" t="str">
        <f>IF(Matrix!AK100="Y", AK$1, IF(Matrix!AK100="O", "Optional: "&amp;""&amp;AK$1, ""))</f>
        <v/>
      </c>
      <c r="AL100" s="27" t="str">
        <f>IF(Matrix!AL100="Y", AL$1, IF(Matrix!AL100="O", "Optional: "&amp;""&amp;AL$1, ""))</f>
        <v/>
      </c>
      <c r="AM100" s="27" t="str">
        <f>IF(Matrix!AM100="Y", AM$1, IF(Matrix!AM100="O", "Optional: "&amp;""&amp;AM$1, ""))</f>
        <v/>
      </c>
      <c r="AN100" s="27" t="str">
        <f>IF(Matrix!AN100="Y", AN$1, IF(Matrix!AN100="O", "Optional: "&amp;""&amp;AN$1, ""))</f>
        <v/>
      </c>
      <c r="AO100" s="27" t="str">
        <f>IF(Matrix!AO100="Y", AO$1, IF(Matrix!AO100="O", "Optional: "&amp;""&amp;AO$1, ""))</f>
        <v/>
      </c>
      <c r="AP100" s="27" t="str">
        <f>IF(Matrix!AP100="Y", AP$1, IF(Matrix!AP100="O", "Optional: "&amp;""&amp;AP$1, ""))</f>
        <v/>
      </c>
      <c r="AR100" s="27" t="str">
        <f>IF(Matrix!AR100="Y", AR$1, IF(Matrix!AR100="O", "Optional: "&amp;""&amp;AR$1, ""))</f>
        <v/>
      </c>
      <c r="AS100" s="27" t="str">
        <f>IF(Matrix!AS100="Y", AS$1, IF(Matrix!AS100="O", "Optional: "&amp;""&amp;AS$1, ""))</f>
        <v/>
      </c>
      <c r="AT100" s="27" t="str">
        <f>IF(Matrix!AT100="Y", AT$1, IF(Matrix!AT100="C", AT$1&amp;""&amp;": Required for all groups who use a Board of Directors", ""))</f>
        <v>Board of Directors: Required for all groups who use a Board of Directors</v>
      </c>
      <c r="AU100" s="27" t="str">
        <f>IF(Matrix!AU100="Y", AU$1, IF(Matrix!AU100="O", "Optional: "&amp;""&amp;AU$1, ""))</f>
        <v/>
      </c>
      <c r="AW100" s="27" t="str">
        <f>IF(Matrix!AW100="Y", AW$1, IF(Matrix!AW100="O", "Optional: "&amp;""&amp;AW$1, ""))</f>
        <v/>
      </c>
      <c r="AX100" s="27" t="str">
        <f>IF(Matrix!AX100="Y", AX$1, IF(Matrix!AX100="O", "Optional: "&amp;""&amp;AX$1, ""))</f>
        <v/>
      </c>
      <c r="AY100" s="27" t="str">
        <f>IF(Matrix!AY100="Y", AY$1, IF(Matrix!AY100="E", "Group: "&amp;""&amp;AY$1, ""))</f>
        <v>EFT with Voided Check / Bank Letter</v>
      </c>
      <c r="AZ100" s="27" t="str">
        <f>IF(Matrix!AZ100="Y", AZ$1, IF(Matrix!AZ100="O", "Optional: "&amp;""&amp;AZ$1, ""))</f>
        <v/>
      </c>
      <c r="BA100" s="27" t="str">
        <f>IF(Matrix!BA100="Y", BA$1, IF(Matrix!BA100="O", "Optional: "&amp;""&amp;BA$1, ""))</f>
        <v/>
      </c>
      <c r="BB100" s="27" t="str">
        <f>IF(Matrix!BB100="Y", BB$1, IF(Matrix!BB100="O", "Optional: "&amp;""&amp;BB$1, ""))</f>
        <v/>
      </c>
      <c r="BC100" s="27" t="str">
        <f>IF(Matrix!BC100="Y", BC$1, IF(Matrix!BC100="O", "Optional: "&amp;""&amp;BC$1, IF(Matrix!BC100="R", "Groups Only: "&amp;""&amp;BC$1, "")))</f>
        <v>IRS Letter</v>
      </c>
      <c r="BD100" s="27" t="str">
        <f>IF(Matrix!BD100="Y", BD$1, IF(Matrix!BD100="O", "Optional: "&amp;""&amp;BD$1, ""))</f>
        <v/>
      </c>
      <c r="BE100" s="27" t="str">
        <f>IF(Matrix!BE100="Y", BE$1, IF(Matrix!BE100="O", "Optional: "&amp;""&amp;BE$1, IF(Matrix!BE100="C", Matrix!BZ100, "")))</f>
        <v/>
      </c>
      <c r="BF100" s="27" t="str">
        <f>IF(Matrix!BF100="Y", BF$1, IF(Matrix!BF100="O", "Optional: "&amp;""&amp;BF$1, ""))</f>
        <v/>
      </c>
      <c r="BG100" s="27" t="str">
        <f>IF(Matrix!BG100="Y", BG$1, IF(Matrix!BG100="O", "Optional: "&amp;""&amp;BG$1, ""))</f>
        <v/>
      </c>
      <c r="BH100" s="27" t="str">
        <f>IF(Matrix!BH100="Y", BH$1, IF(Matrix!BH100="O", "Optional: "&amp;""&amp;BH$1, ""))</f>
        <v/>
      </c>
      <c r="BI100" s="27" t="str">
        <f>IF(Matrix!BI100="Y", BI$1, IF(Matrix!BI100="O", "Optional: "&amp;""&amp;BI$1, IF(Matrix!BI100="E", "Individual: Must submit either ["&amp;""&amp;BI$1&amp;""&amp;"] or ["&amp;""&amp;AY$1&amp;"]"&amp;CHAR(10)&amp;"&gt;Individual within a Group: Must submit "&amp;""&amp;BI$1&amp;""&amp;CHAR(10)&amp;"&gt;Group: Optional: "&amp;BI$1, "")))</f>
        <v>Section IV Group Affiliation Form</v>
      </c>
      <c r="BJ100" s="27" t="str">
        <f>IF(Matrix!BJ100="Y", BJ$1, IF(Matrix!BJ100="O", "Optional: "&amp;""&amp;BJ$1, ""))</f>
        <v>Optional: Secretary of State DBA Document for Groups</v>
      </c>
      <c r="BK100" s="27" t="str">
        <f>IF(Matrix!BK100="Y", BK$1, IF(Matrix!BK100="O", "Optional: "&amp;""&amp;BK$1, ""))</f>
        <v/>
      </c>
      <c r="BL100" s="27" t="str">
        <f>IF(Matrix!BL100="Y", BL$1, IF(Matrix!BL100="O", "Optional: "&amp;""&amp;BL$1, ""))</f>
        <v/>
      </c>
      <c r="BM100" s="27" t="str">
        <f>IF(Matrix!BM100="Y", BM$1, IF(Matrix!BM100="O", "Optional: "&amp;""&amp;BM$1, ""))</f>
        <v>W9</v>
      </c>
      <c r="BN100" s="27" t="str">
        <f>Matrix!BN100</f>
        <v>Y</v>
      </c>
      <c r="BO100" s="29" t="str">
        <f>CONCATENATE(IF(OR(D100="E3",D100="FC"), "THIS IS NOT A STANDALONE SPECIALTY.  YOU MUST ENROLL IN AT LEAST ONE OTHER SPECIALTY IN ADDITION TO THIS."&amp;""&amp;CHAR(10)&amp;""&amp;CHAR(10),""),"You can choose to enroll using one of the following types: "&amp;""&amp;CHAR(10),IF(G100="A", "&gt;Atypical"&amp;""&amp;CHAR(10), ""),IF(H100="I", "&gt;Individual"&amp;""&amp;CHAR(10), ""),IF(I100="N", "&gt;Individual within a Group"&amp;""&amp;CHAR(10), ""),IF(J100="G", "&gt;Group"&amp;""&amp;CHAR(10), ""),CHAR(10),IF(BN100="Y", "You must be a Medicare Provider to apply with this type and specialty"&amp;""&amp;CHAR(10), ""),IF(BN100="Y", CHAR(10), ""),"You must submit the following documents: "&amp;""&amp;CHAR(10),IF(K100&lt;&gt;"", "&gt;"&amp;""&amp;K100&amp;""&amp;CHAR(10), ""), IF(L100&lt;&gt;"", "&gt;"&amp;""&amp;L100&amp;""&amp;CHAR(10), ""),IF(W100&lt;&gt;"", "&gt;"&amp;""&amp;W100&amp;""&amp;CHAR(10), ""),IF(N100&lt;&gt;"", "&gt;"&amp;""&amp;N100&amp;""&amp;CHAR(10), ""),IF(O100&lt;&gt;"", "&gt;"&amp;""&amp;O100&amp;""&amp;CHAR(10), ""),IF(M100&lt;&gt;"", "&gt;"&amp;""&amp;M100&amp;""&amp;CHAR(10), ""),IF(AI100&lt;&gt;"", "&gt;"&amp;""&amp;AI100&amp;""&amp;CHAR(10), ""),IF(P100&lt;&gt;"", "&gt;"&amp;""&amp;P100&amp;""&amp;CHAR(10), ""),IF(Q100&lt;&gt;"", "&gt;"&amp;""&amp;Q100&amp;""&amp;CHAR(10), ""),IF(R100&lt;&gt;"", "&gt;"&amp;""&amp;R100&amp;""&amp;CHAR(10), Search!C105),IF(S100&lt;&gt;"", "&gt;"&amp;""&amp;S100&amp;""&amp;CHAR(10), ""),IF(T100&lt;&gt;"", "&gt;"&amp;""&amp;T100&amp;""&amp;CHAR(10), ""),IF(U100&lt;&gt;"", "&gt;"&amp;""&amp;U100&amp;""&amp;CHAR(10), ""),IF(V100&lt;&gt;"", "&gt;"&amp;""&amp;V100&amp;""&amp;CHAR(10), ""),IF(X100&lt;&gt;"", "&gt;"&amp;""&amp;X100&amp;""&amp;CHAR(10), ""),IF(Y100&lt;&gt;"", "&gt;"&amp;""&amp;Y100&amp;""&amp;CHAR(10), ""),IF(AA100&lt;&gt;"", "&gt;"&amp;""&amp;AA100&amp;""&amp;CHAR(10), ""),IF(AB100&lt;&gt;"", "&gt;"&amp;""&amp;AB100&amp;""&amp;CHAR(10), ""),IF(AC100&lt;&gt;"", "&gt;"&amp;""&amp;AC100&amp;""&amp;CHAR(10), ""),IF(AD100&lt;&gt;"", "&gt;"&amp;""&amp;AD100&amp;""&amp;CHAR(10), ""),IF(AE100&lt;&gt;"", "&gt;"&amp;""&amp;AE100&amp;""&amp;CHAR(10), ""),IF(AF100&lt;&gt;"", "&gt;"&amp;""&amp;AF100&amp;""&amp;CHAR(10), ""),IF(AG100&lt;&gt;"", "&gt;"&amp;""&amp;AG100&amp;""&amp;CHAR(10), ""),IF(AH100&lt;&gt;"", "&gt;"&amp;""&amp;AH100&amp;""&amp;CHAR(10), ""),IF(AJ100&lt;&gt;"", "&gt;"&amp;""&amp;AJ100&amp;""&amp;CHAR(10), ""),IF(AK100&lt;&gt;"", "&gt;"&amp;""&amp;AK100&amp;""&amp;CHAR(10), ""),IF(AL100&lt;&gt;"", "&gt;"&amp;""&amp;AL100&amp;""&amp;CHAR(10), ""),IF(AM100&lt;&gt;"", "&gt;"&amp;""&amp;AM100&amp;""&amp;CHAR(10), ""),IF(AN100&lt;&gt;"", "&gt;"&amp;""&amp;AN100&amp;""&amp;CHAR(10), ""),IF(AP100&lt;&gt;"", "&gt;"&amp;""&amp;AP100&amp;""&amp;CHAR(10), ""),IF(AR100&lt;&gt;"", "&gt;"&amp;""&amp;AR100&amp;""&amp;CHAR(10), ""),IF(AS100&lt;&gt;"", "&gt;"&amp;""&amp;AS100&amp;""&amp;CHAR(10), ""),IF(AT100&lt;&gt;"", "&gt;"&amp;""&amp;AT100&amp;""&amp;CHAR(10), ""),IF(AV100&lt;&gt;"", "&gt;"&amp;""&amp;AV100&amp;""&amp;CHAR(10), ""),IF(AW100&lt;&gt;"", "&gt;"&amp;""&amp;AW100&amp;""&amp;CHAR(10), ""),IF(AX100&lt;&gt;"", "&gt;"&amp;""&amp;AX100&amp;""&amp;CHAR(10), ""),IF(AU100&lt;&gt;"", "&gt;"&amp;""&amp;AU100&amp;""&amp;CHAR(10), ""),IF(AZ100&lt;&gt;"", "&gt;"&amp;""&amp;AZ100&amp;""&amp;CHAR(10), ""),IF(BA100&lt;&gt;"", "&gt;"&amp;""&amp;BA100&amp;""&amp;CHAR(10), ""),IF(BB100&lt;&gt;"", "&gt;"&amp;""&amp;BB100&amp;""&amp;CHAR(10), ""),IF(BC100&lt;&gt;"", "&gt;"&amp;""&amp;BC100&amp;""&amp;CHAR(10), ""),IF(BD100&lt;&gt;"", "&gt;"&amp;""&amp;BD100&amp;""&amp;CHAR(10), ""),IF(BG100&lt;&gt;"", "&gt;"&amp;""&amp;BG100&amp;""&amp;CHAR(10), ""),IF(BE100&lt;&gt;"", "&gt;"&amp;""&amp;BE100&amp;""&amp;CHAR(10), ""),IF(BF100&lt;&gt;"", "&gt;"&amp;""&amp;BF100&amp;""&amp;CHAR(10), ""),IF(BH100&lt;&gt;"", "&gt;"&amp;""&amp;BH100&amp;""&amp;CHAR(10), ""),IF(BI100&lt;&gt;"", "&gt;"&amp;""&amp;BI100&amp;""&amp;CHAR(10), ""),IF(BJ100&lt;&gt;"", "&gt;"&amp;""&amp;BJ100&amp;""&amp;CHAR(10), ""),IF(BK100&lt;&gt;"", "&gt;"&amp;""&amp;BK100&amp;""&amp;CHAR(10), ""),IF(BL100&lt;&gt;"", "&gt;"&amp;""&amp;BL100&amp;""&amp;CHAR(10), ""),IF(AY100&lt;&gt;"", "&gt;"&amp;""&amp;AY100&amp;""&amp;CHAR(10), ""),IF(BM100&lt;&gt;"", "&gt;"&amp;""&amp;BM100,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1" spans="1:67" ht="22.35" customHeight="1" x14ac:dyDescent="0.25">
      <c r="A101" s="27" t="str">
        <f>Matrix!A101</f>
        <v>02X7</v>
      </c>
      <c r="B101" s="27" t="str">
        <f>Matrix!B101</f>
        <v>02</v>
      </c>
      <c r="C101" s="27" t="str">
        <f>Matrix!C101</f>
        <v>Physician, MD (Group)</v>
      </c>
      <c r="D101" s="27" t="str">
        <f>Matrix!D101</f>
        <v>X7</v>
      </c>
      <c r="E101" s="27" t="str">
        <f>Matrix!E101</f>
        <v>Osteopathy, Radiation Therapy</v>
      </c>
      <c r="F101" s="27" t="str">
        <f>Matrix!F101</f>
        <v>BF</v>
      </c>
      <c r="G101" s="27" t="str">
        <f>Matrix!G101</f>
        <v>X</v>
      </c>
      <c r="H101" s="27" t="str">
        <f>Matrix!H101</f>
        <v>X</v>
      </c>
      <c r="I101" s="27" t="str">
        <f>Matrix!I101</f>
        <v>X</v>
      </c>
      <c r="J101" s="27" t="str">
        <f>Matrix!J101</f>
        <v>G</v>
      </c>
      <c r="K101" s="27" t="str">
        <f>IF(Matrix!K101="Y", K$1, IF(Matrix!K101="O", "Optional: "&amp;""&amp;K$1, IF(Matrix!K101="C", Table1[[#This Row],[Clarifying Text for Attachment and Checklist
]], "")))</f>
        <v/>
      </c>
      <c r="L101" s="27" t="str">
        <f>IF(Matrix!L101="Y", L$1, IF(Matrix!L101="O", "Optional: "&amp;""&amp;L$1, ""))</f>
        <v/>
      </c>
      <c r="M101" s="27" t="str">
        <f>IF(Matrix!M101="Y", M$1, IF(Matrix!M101="O", "Optional: "&amp;""&amp;M$1, ""))</f>
        <v/>
      </c>
      <c r="N101" s="27" t="str">
        <f>IF(Matrix!N101="Y", N$1, IF(Matrix!N101="O", "Optional: "&amp;""&amp;N$1, ""))</f>
        <v/>
      </c>
      <c r="O101" s="27" t="str">
        <f>IF(Matrix!O101="Y", O$1, IF(Matrix!O101="O", "Optional: "&amp;""&amp;O$1, ""))</f>
        <v/>
      </c>
      <c r="P101" s="27" t="str">
        <f>IF(Matrix!P101="Y", P$1, IF(Matrix!P101="O", "Optional: "&amp;""&amp;P$1, ""))</f>
        <v/>
      </c>
      <c r="Q101" s="27" t="str">
        <f>IF(Matrix!Q101="Y", Q$1, IF(Matrix!Q101="O", "Optional: "&amp;""&amp;Q$1, ""))</f>
        <v/>
      </c>
      <c r="R101" s="27" t="str">
        <f>IF(Matrix!R101="Y", R$1, IF(Matrix!R101="O", "Optional: "&amp;""&amp;R$1, ""))</f>
        <v/>
      </c>
      <c r="S101" s="27" t="str">
        <f>IF(Matrix!S101="Y", S$1, IF(Matrix!S101="O", "Optional: "&amp;""&amp;S$1, ""))</f>
        <v/>
      </c>
      <c r="T101" s="27" t="str">
        <f>IF(Matrix!T101="Y", T$1, IF(Matrix!T101="O", "Optional: "&amp;""&amp;T$1, ""))</f>
        <v/>
      </c>
      <c r="U101" s="27" t="str">
        <f>IF(Matrix!U101="Y", U$1, IF(Matrix!U101="O", "Optional: "&amp;""&amp;U$1, ""))</f>
        <v/>
      </c>
      <c r="V101" s="27" t="str">
        <f>IF(Matrix!V101="Y", V$1, IF(Matrix!V101="O", "Optional: "&amp;""&amp;V$1, ""))</f>
        <v/>
      </c>
      <c r="W101" s="27" t="str">
        <f>IF(Matrix!W101="Y", W$1, IF(Matrix!W101="O", "Optional: "&amp;""&amp;W$1, ""))</f>
        <v/>
      </c>
      <c r="X101" s="27" t="str">
        <f>IF(Matrix!X101="Y", X$1, IF(Matrix!X101="O", "Optional: "&amp;""&amp;X$1, ""))</f>
        <v/>
      </c>
      <c r="Y101" s="27" t="str">
        <f>IF(Matrix!Y101="Y", Y$1, IF(Matrix!Y101="O", "Optional: "&amp;""&amp;Y$1, ""))</f>
        <v/>
      </c>
      <c r="AA101" s="27" t="str">
        <f>IF(Matrix!AA101="Y", AA$1, IF(Matrix!AA101="O", "Optional: "&amp;""&amp;AA$1, ""))</f>
        <v/>
      </c>
      <c r="AB101" s="27" t="str">
        <f>IF(Matrix!AB101="Y", AB$1, IF(Matrix!AB101="O", "Optional: "&amp;""&amp;AB$1, ""))</f>
        <v/>
      </c>
      <c r="AC101" s="27" t="str">
        <f>IF(Matrix!AC101="Y", AC$1, IF(Matrix!AC101="O", "Optional: "&amp;""&amp;AC$1, ""))</f>
        <v/>
      </c>
      <c r="AD101" s="27" t="str">
        <f>IF(Matrix!AD101="Y", AD$1, IF(Matrix!AD101="O", "Optional: "&amp;""&amp;AD$1, ""))</f>
        <v/>
      </c>
      <c r="AE101" s="27" t="str">
        <f>IF(Matrix!AE101="Y", AE$1, IF(Matrix!AE101="O", "Optional: "&amp;""&amp;AE$1, ""))</f>
        <v/>
      </c>
      <c r="AF101" s="27" t="str">
        <f>IF(Matrix!AF101="Y", AF$1, IF(Matrix!AF101="O", "Optional: "&amp;""&amp;AF$1, ""))</f>
        <v/>
      </c>
      <c r="AG101" s="27" t="str">
        <f>IF(Matrix!AG101="Y", AG$1, IF(Matrix!AG101="O", "Optional: "&amp;""&amp;AG$1, ""))</f>
        <v/>
      </c>
      <c r="AH101" s="27" t="str">
        <f>IF(Matrix!AH101="Y", AH$1, IF(Matrix!AH101="O", "Optional: "&amp;""&amp;AH$1, ""))</f>
        <v/>
      </c>
      <c r="AI101" s="27" t="str">
        <f>IF(Matrix!AI101="Y", AI$1, IF(Matrix!AI101="O", "Optional: "&amp;""&amp;AI$1, ""))</f>
        <v/>
      </c>
      <c r="AJ101" s="27" t="str">
        <f>IF(Matrix!AJ101="Y", AJ$1, IF(Matrix!AJ101="O", "Optional: "&amp;""&amp;AJ$1, ""))</f>
        <v/>
      </c>
      <c r="AK101" s="27" t="str">
        <f>IF(Matrix!AK101="Y", AK$1, IF(Matrix!AK101="O", "Optional: "&amp;""&amp;AK$1, ""))</f>
        <v/>
      </c>
      <c r="AL101" s="27" t="str">
        <f>IF(Matrix!AL101="Y", AL$1, IF(Matrix!AL101="O", "Optional: "&amp;""&amp;AL$1, ""))</f>
        <v/>
      </c>
      <c r="AM101" s="27" t="str">
        <f>IF(Matrix!AM101="Y", AM$1, IF(Matrix!AM101="O", "Optional: "&amp;""&amp;AM$1, ""))</f>
        <v/>
      </c>
      <c r="AN101" s="27" t="str">
        <f>IF(Matrix!AN101="Y", AN$1, IF(Matrix!AN101="O", "Optional: "&amp;""&amp;AN$1, ""))</f>
        <v/>
      </c>
      <c r="AO101" s="27" t="str">
        <f>IF(Matrix!AO101="Y", AO$1, IF(Matrix!AO101="O", "Optional: "&amp;""&amp;AO$1, ""))</f>
        <v/>
      </c>
      <c r="AP101" s="27" t="str">
        <f>IF(Matrix!AP101="Y", AP$1, IF(Matrix!AP101="O", "Optional: "&amp;""&amp;AP$1, ""))</f>
        <v/>
      </c>
      <c r="AR101" s="27" t="str">
        <f>IF(Matrix!AR101="Y", AR$1, IF(Matrix!AR101="O", "Optional: "&amp;""&amp;AR$1, ""))</f>
        <v/>
      </c>
      <c r="AS101" s="27" t="str">
        <f>IF(Matrix!AS101="Y", AS$1, IF(Matrix!AS101="O", "Optional: "&amp;""&amp;AS$1, ""))</f>
        <v/>
      </c>
      <c r="AT101" s="27" t="str">
        <f>IF(Matrix!AT101="Y", AT$1, IF(Matrix!AT101="C", AT$1&amp;""&amp;": Required for all groups who use a Board of Directors", ""))</f>
        <v>Board of Directors: Required for all groups who use a Board of Directors</v>
      </c>
      <c r="AU101" s="27" t="str">
        <f>IF(Matrix!AU101="Y", AU$1, IF(Matrix!AU101="O", "Optional: "&amp;""&amp;AU$1, ""))</f>
        <v/>
      </c>
      <c r="AW101" s="27" t="str">
        <f>IF(Matrix!AW101="Y", AW$1, IF(Matrix!AW101="O", "Optional: "&amp;""&amp;AW$1, ""))</f>
        <v/>
      </c>
      <c r="AX101" s="27" t="str">
        <f>IF(Matrix!AX101="Y", AX$1, IF(Matrix!AX101="O", "Optional: "&amp;""&amp;AX$1, ""))</f>
        <v/>
      </c>
      <c r="AY101" s="27" t="str">
        <f>IF(Matrix!AY101="Y", AY$1, IF(Matrix!AY101="E", "Group: "&amp;""&amp;AY$1, ""))</f>
        <v>EFT with Voided Check / Bank Letter</v>
      </c>
      <c r="AZ101" s="27" t="str">
        <f>IF(Matrix!AZ101="Y", AZ$1, IF(Matrix!AZ101="O", "Optional: "&amp;""&amp;AZ$1, ""))</f>
        <v/>
      </c>
      <c r="BA101" s="27" t="str">
        <f>IF(Matrix!BA101="Y", BA$1, IF(Matrix!BA101="O", "Optional: "&amp;""&amp;BA$1, ""))</f>
        <v/>
      </c>
      <c r="BB101" s="27" t="str">
        <f>IF(Matrix!BB101="Y", BB$1, IF(Matrix!BB101="O", "Optional: "&amp;""&amp;BB$1, ""))</f>
        <v/>
      </c>
      <c r="BC101" s="27" t="str">
        <f>IF(Matrix!BC101="Y", BC$1, IF(Matrix!BC101="O", "Optional: "&amp;""&amp;BC$1, IF(Matrix!BC101="R", "Groups Only: "&amp;""&amp;BC$1, "")))</f>
        <v>IRS Letter</v>
      </c>
      <c r="BD101" s="27" t="str">
        <f>IF(Matrix!BD101="Y", BD$1, IF(Matrix!BD101="O", "Optional: "&amp;""&amp;BD$1, ""))</f>
        <v/>
      </c>
      <c r="BE101" s="27" t="str">
        <f>IF(Matrix!BE101="Y", BE$1, IF(Matrix!BE101="O", "Optional: "&amp;""&amp;BE$1, IF(Matrix!BE101="C", Matrix!BZ101, "")))</f>
        <v/>
      </c>
      <c r="BF101" s="27" t="str">
        <f>IF(Matrix!BF101="Y", BF$1, IF(Matrix!BF101="O", "Optional: "&amp;""&amp;BF$1, ""))</f>
        <v/>
      </c>
      <c r="BG101" s="27" t="str">
        <f>IF(Matrix!BG101="Y", BG$1, IF(Matrix!BG101="O", "Optional: "&amp;""&amp;BG$1, ""))</f>
        <v/>
      </c>
      <c r="BH101" s="27" t="str">
        <f>IF(Matrix!BH101="Y", BH$1, IF(Matrix!BH101="O", "Optional: "&amp;""&amp;BH$1, ""))</f>
        <v/>
      </c>
      <c r="BI101" s="27" t="str">
        <f>IF(Matrix!BI101="Y", BI$1, IF(Matrix!BI101="O", "Optional: "&amp;""&amp;BI$1, IF(Matrix!BI101="E", "Individual: Must submit either ["&amp;""&amp;BI$1&amp;""&amp;"] or ["&amp;""&amp;AY$1&amp;"]"&amp;CHAR(10)&amp;"&gt;Individual within a Group: Must submit "&amp;""&amp;BI$1&amp;""&amp;CHAR(10)&amp;"&gt;Group: Optional: "&amp;BI$1, "")))</f>
        <v>Section IV Group Affiliation Form</v>
      </c>
      <c r="BJ101" s="27" t="str">
        <f>IF(Matrix!BJ101="Y", BJ$1, IF(Matrix!BJ101="O", "Optional: "&amp;""&amp;BJ$1, ""))</f>
        <v>Optional: Secretary of State DBA Document for Groups</v>
      </c>
      <c r="BK101" s="27" t="str">
        <f>IF(Matrix!BK101="Y", BK$1, IF(Matrix!BK101="O", "Optional: "&amp;""&amp;BK$1, ""))</f>
        <v/>
      </c>
      <c r="BL101" s="27" t="str">
        <f>IF(Matrix!BL101="Y", BL$1, IF(Matrix!BL101="O", "Optional: "&amp;""&amp;BL$1, ""))</f>
        <v/>
      </c>
      <c r="BM101" s="27" t="str">
        <f>IF(Matrix!BM101="Y", BM$1, IF(Matrix!BM101="O", "Optional: "&amp;""&amp;BM$1, ""))</f>
        <v>W9</v>
      </c>
      <c r="BN101" s="27" t="str">
        <f>Matrix!BN101</f>
        <v>Y</v>
      </c>
      <c r="BO101" s="29" t="str">
        <f>CONCATENATE(IF(OR(D101="E3",D101="FC"), "THIS IS NOT A STANDALONE SPECIALTY.  YOU MUST ENROLL IN AT LEAST ONE OTHER SPECIALTY IN ADDITION TO THIS."&amp;""&amp;CHAR(10)&amp;""&amp;CHAR(10),""),"You can choose to enroll using one of the following types: "&amp;""&amp;CHAR(10),IF(G101="A", "&gt;Atypical"&amp;""&amp;CHAR(10), ""),IF(H101="I", "&gt;Individual"&amp;""&amp;CHAR(10), ""),IF(I101="N", "&gt;Individual within a Group"&amp;""&amp;CHAR(10), ""),IF(J101="G", "&gt;Group"&amp;""&amp;CHAR(10), ""),CHAR(10),IF(BN101="Y", "You must be a Medicare Provider to apply with this type and specialty"&amp;""&amp;CHAR(10), ""),IF(BN101="Y", CHAR(10), ""),"You must submit the following documents: "&amp;""&amp;CHAR(10),IF(K101&lt;&gt;"", "&gt;"&amp;""&amp;K101&amp;""&amp;CHAR(10), ""), IF(L101&lt;&gt;"", "&gt;"&amp;""&amp;L101&amp;""&amp;CHAR(10), ""),IF(W101&lt;&gt;"", "&gt;"&amp;""&amp;W101&amp;""&amp;CHAR(10), ""),IF(N101&lt;&gt;"", "&gt;"&amp;""&amp;N101&amp;""&amp;CHAR(10), ""),IF(O101&lt;&gt;"", "&gt;"&amp;""&amp;O101&amp;""&amp;CHAR(10), ""),IF(M101&lt;&gt;"", "&gt;"&amp;""&amp;M101&amp;""&amp;CHAR(10), ""),IF(AI101&lt;&gt;"", "&gt;"&amp;""&amp;AI101&amp;""&amp;CHAR(10), ""),IF(P101&lt;&gt;"", "&gt;"&amp;""&amp;P101&amp;""&amp;CHAR(10), ""),IF(Q101&lt;&gt;"", "&gt;"&amp;""&amp;Q101&amp;""&amp;CHAR(10), ""),IF(R101&lt;&gt;"", "&gt;"&amp;""&amp;R101&amp;""&amp;CHAR(10), Search!C106),IF(S101&lt;&gt;"", "&gt;"&amp;""&amp;S101&amp;""&amp;CHAR(10), ""),IF(T101&lt;&gt;"", "&gt;"&amp;""&amp;T101&amp;""&amp;CHAR(10), ""),IF(U101&lt;&gt;"", "&gt;"&amp;""&amp;U101&amp;""&amp;CHAR(10), ""),IF(V101&lt;&gt;"", "&gt;"&amp;""&amp;V101&amp;""&amp;CHAR(10), ""),IF(X101&lt;&gt;"", "&gt;"&amp;""&amp;X101&amp;""&amp;CHAR(10), ""),IF(Y101&lt;&gt;"", "&gt;"&amp;""&amp;Y101&amp;""&amp;CHAR(10), ""),IF(AA101&lt;&gt;"", "&gt;"&amp;""&amp;AA101&amp;""&amp;CHAR(10), ""),IF(AB101&lt;&gt;"", "&gt;"&amp;""&amp;AB101&amp;""&amp;CHAR(10), ""),IF(AC101&lt;&gt;"", "&gt;"&amp;""&amp;AC101&amp;""&amp;CHAR(10), ""),IF(AD101&lt;&gt;"", "&gt;"&amp;""&amp;AD101&amp;""&amp;CHAR(10), ""),IF(AE101&lt;&gt;"", "&gt;"&amp;""&amp;AE101&amp;""&amp;CHAR(10), ""),IF(AF101&lt;&gt;"", "&gt;"&amp;""&amp;AF101&amp;""&amp;CHAR(10), ""),IF(AG101&lt;&gt;"", "&gt;"&amp;""&amp;AG101&amp;""&amp;CHAR(10), ""),IF(AH101&lt;&gt;"", "&gt;"&amp;""&amp;AH101&amp;""&amp;CHAR(10), ""),IF(AJ101&lt;&gt;"", "&gt;"&amp;""&amp;AJ101&amp;""&amp;CHAR(10), ""),IF(AK101&lt;&gt;"", "&gt;"&amp;""&amp;AK101&amp;""&amp;CHAR(10), ""),IF(AL101&lt;&gt;"", "&gt;"&amp;""&amp;AL101&amp;""&amp;CHAR(10), ""),IF(AM101&lt;&gt;"", "&gt;"&amp;""&amp;AM101&amp;""&amp;CHAR(10), ""),IF(AN101&lt;&gt;"", "&gt;"&amp;""&amp;AN101&amp;""&amp;CHAR(10), ""),IF(AP101&lt;&gt;"", "&gt;"&amp;""&amp;AP101&amp;""&amp;CHAR(10), ""),IF(AR101&lt;&gt;"", "&gt;"&amp;""&amp;AR101&amp;""&amp;CHAR(10), ""),IF(AS101&lt;&gt;"", "&gt;"&amp;""&amp;AS101&amp;""&amp;CHAR(10), ""),IF(AT101&lt;&gt;"", "&gt;"&amp;""&amp;AT101&amp;""&amp;CHAR(10), ""),IF(AV101&lt;&gt;"", "&gt;"&amp;""&amp;AV101&amp;""&amp;CHAR(10), ""),IF(AW101&lt;&gt;"", "&gt;"&amp;""&amp;AW101&amp;""&amp;CHAR(10), ""),IF(AX101&lt;&gt;"", "&gt;"&amp;""&amp;AX101&amp;""&amp;CHAR(10), ""),IF(AU101&lt;&gt;"", "&gt;"&amp;""&amp;AU101&amp;""&amp;CHAR(10), ""),IF(AZ101&lt;&gt;"", "&gt;"&amp;""&amp;AZ101&amp;""&amp;CHAR(10), ""),IF(BA101&lt;&gt;"", "&gt;"&amp;""&amp;BA101&amp;""&amp;CHAR(10), ""),IF(BB101&lt;&gt;"", "&gt;"&amp;""&amp;BB101&amp;""&amp;CHAR(10), ""),IF(BC101&lt;&gt;"", "&gt;"&amp;""&amp;BC101&amp;""&amp;CHAR(10), ""),IF(BD101&lt;&gt;"", "&gt;"&amp;""&amp;BD101&amp;""&amp;CHAR(10), ""),IF(BG101&lt;&gt;"", "&gt;"&amp;""&amp;BG101&amp;""&amp;CHAR(10), ""),IF(BE101&lt;&gt;"", "&gt;"&amp;""&amp;BE101&amp;""&amp;CHAR(10), ""),IF(BF101&lt;&gt;"", "&gt;"&amp;""&amp;BF101&amp;""&amp;CHAR(10), ""),IF(BH101&lt;&gt;"", "&gt;"&amp;""&amp;BH101&amp;""&amp;CHAR(10), ""),IF(BI101&lt;&gt;"", "&gt;"&amp;""&amp;BI101&amp;""&amp;CHAR(10), ""),IF(BJ101&lt;&gt;"", "&gt;"&amp;""&amp;BJ101&amp;""&amp;CHAR(10), ""),IF(BK101&lt;&gt;"", "&gt;"&amp;""&amp;BK101&amp;""&amp;CHAR(10), ""),IF(BL101&lt;&gt;"", "&gt;"&amp;""&amp;BL101&amp;""&amp;CHAR(10), ""),IF(AY101&lt;&gt;"", "&gt;"&amp;""&amp;AY101&amp;""&amp;CHAR(10), ""),IF(BM101&lt;&gt;"", "&gt;"&amp;""&amp;BM101,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2" spans="1:67" ht="22.35" customHeight="1" x14ac:dyDescent="0.25">
      <c r="A102" s="27" t="str">
        <f>Matrix!A102</f>
        <v>02X8</v>
      </c>
      <c r="B102" s="27" t="str">
        <f>Matrix!B102</f>
        <v>02</v>
      </c>
      <c r="C102" s="27" t="str">
        <f>Matrix!C102</f>
        <v>Physician, MD (Group)</v>
      </c>
      <c r="D102" s="27" t="str">
        <f>Matrix!D102</f>
        <v>X8</v>
      </c>
      <c r="E102" s="27" t="str">
        <f>Matrix!E102</f>
        <v>Otology</v>
      </c>
      <c r="F102" s="27" t="str">
        <f>Matrix!F102</f>
        <v>BF</v>
      </c>
      <c r="G102" s="27" t="str">
        <f>Matrix!G102</f>
        <v>X</v>
      </c>
      <c r="H102" s="27" t="str">
        <f>Matrix!H102</f>
        <v>X</v>
      </c>
      <c r="I102" s="27" t="str">
        <f>Matrix!I102</f>
        <v>X</v>
      </c>
      <c r="J102" s="27" t="str">
        <f>Matrix!J102</f>
        <v>G</v>
      </c>
      <c r="K102" s="27" t="str">
        <f>IF(Matrix!K102="Y", K$1, IF(Matrix!K102="O", "Optional: "&amp;""&amp;K$1, IF(Matrix!K102="C", Table1[[#This Row],[Clarifying Text for Attachment and Checklist
]], "")))</f>
        <v/>
      </c>
      <c r="L102" s="27" t="str">
        <f>IF(Matrix!L102="Y", L$1, IF(Matrix!L102="O", "Optional: "&amp;""&amp;L$1, ""))</f>
        <v/>
      </c>
      <c r="M102" s="27" t="str">
        <f>IF(Matrix!M102="Y", M$1, IF(Matrix!M102="O", "Optional: "&amp;""&amp;M$1, ""))</f>
        <v/>
      </c>
      <c r="N102" s="27" t="str">
        <f>IF(Matrix!N102="Y", N$1, IF(Matrix!N102="O", "Optional: "&amp;""&amp;N$1, ""))</f>
        <v/>
      </c>
      <c r="O102" s="27" t="str">
        <f>IF(Matrix!O102="Y", O$1, IF(Matrix!O102="O", "Optional: "&amp;""&amp;O$1, ""))</f>
        <v/>
      </c>
      <c r="P102" s="27" t="str">
        <f>IF(Matrix!P102="Y", P$1, IF(Matrix!P102="O", "Optional: "&amp;""&amp;P$1, ""))</f>
        <v/>
      </c>
      <c r="Q102" s="27" t="str">
        <f>IF(Matrix!Q102="Y", Q$1, IF(Matrix!Q102="O", "Optional: "&amp;""&amp;Q$1, ""))</f>
        <v/>
      </c>
      <c r="R102" s="27" t="str">
        <f>IF(Matrix!R102="Y", R$1, IF(Matrix!R102="O", "Optional: "&amp;""&amp;R$1, ""))</f>
        <v/>
      </c>
      <c r="S102" s="27" t="str">
        <f>IF(Matrix!S102="Y", S$1, IF(Matrix!S102="O", "Optional: "&amp;""&amp;S$1, ""))</f>
        <v/>
      </c>
      <c r="T102" s="27" t="str">
        <f>IF(Matrix!T102="Y", T$1, IF(Matrix!T102="O", "Optional: "&amp;""&amp;T$1, ""))</f>
        <v/>
      </c>
      <c r="U102" s="27" t="str">
        <f>IF(Matrix!U102="Y", U$1, IF(Matrix!U102="O", "Optional: "&amp;""&amp;U$1, ""))</f>
        <v/>
      </c>
      <c r="V102" s="27" t="str">
        <f>IF(Matrix!V102="Y", V$1, IF(Matrix!V102="O", "Optional: "&amp;""&amp;V$1, ""))</f>
        <v/>
      </c>
      <c r="W102" s="27" t="str">
        <f>IF(Matrix!W102="Y", W$1, IF(Matrix!W102="O", "Optional: "&amp;""&amp;W$1, ""))</f>
        <v/>
      </c>
      <c r="X102" s="27" t="str">
        <f>IF(Matrix!X102="Y", X$1, IF(Matrix!X102="O", "Optional: "&amp;""&amp;X$1, ""))</f>
        <v/>
      </c>
      <c r="Y102" s="27" t="str">
        <f>IF(Matrix!Y102="Y", Y$1, IF(Matrix!Y102="O", "Optional: "&amp;""&amp;Y$1, ""))</f>
        <v/>
      </c>
      <c r="AA102" s="27" t="str">
        <f>IF(Matrix!AA102="Y", AA$1, IF(Matrix!AA102="O", "Optional: "&amp;""&amp;AA$1, ""))</f>
        <v/>
      </c>
      <c r="AB102" s="27" t="str">
        <f>IF(Matrix!AB102="Y", AB$1, IF(Matrix!AB102="O", "Optional: "&amp;""&amp;AB$1, ""))</f>
        <v/>
      </c>
      <c r="AC102" s="27" t="str">
        <f>IF(Matrix!AC102="Y", AC$1, IF(Matrix!AC102="O", "Optional: "&amp;""&amp;AC$1, ""))</f>
        <v/>
      </c>
      <c r="AD102" s="27" t="str">
        <f>IF(Matrix!AD102="Y", AD$1, IF(Matrix!AD102="O", "Optional: "&amp;""&amp;AD$1, ""))</f>
        <v/>
      </c>
      <c r="AE102" s="27" t="str">
        <f>IF(Matrix!AE102="Y", AE$1, IF(Matrix!AE102="O", "Optional: "&amp;""&amp;AE$1, ""))</f>
        <v/>
      </c>
      <c r="AF102" s="27" t="str">
        <f>IF(Matrix!AF102="Y", AF$1, IF(Matrix!AF102="O", "Optional: "&amp;""&amp;AF$1, ""))</f>
        <v/>
      </c>
      <c r="AG102" s="27" t="str">
        <f>IF(Matrix!AG102="Y", AG$1, IF(Matrix!AG102="O", "Optional: "&amp;""&amp;AG$1, ""))</f>
        <v/>
      </c>
      <c r="AH102" s="27" t="str">
        <f>IF(Matrix!AH102="Y", AH$1, IF(Matrix!AH102="O", "Optional: "&amp;""&amp;AH$1, ""))</f>
        <v/>
      </c>
      <c r="AI102" s="27" t="str">
        <f>IF(Matrix!AI102="Y", AI$1, IF(Matrix!AI102="O", "Optional: "&amp;""&amp;AI$1, ""))</f>
        <v/>
      </c>
      <c r="AJ102" s="27" t="str">
        <f>IF(Matrix!AJ102="Y", AJ$1, IF(Matrix!AJ102="O", "Optional: "&amp;""&amp;AJ$1, ""))</f>
        <v/>
      </c>
      <c r="AK102" s="27" t="str">
        <f>IF(Matrix!AK102="Y", AK$1, IF(Matrix!AK102="O", "Optional: "&amp;""&amp;AK$1, ""))</f>
        <v/>
      </c>
      <c r="AL102" s="27" t="str">
        <f>IF(Matrix!AL102="Y", AL$1, IF(Matrix!AL102="O", "Optional: "&amp;""&amp;AL$1, ""))</f>
        <v/>
      </c>
      <c r="AM102" s="27" t="str">
        <f>IF(Matrix!AM102="Y", AM$1, IF(Matrix!AM102="O", "Optional: "&amp;""&amp;AM$1, ""))</f>
        <v/>
      </c>
      <c r="AN102" s="27" t="str">
        <f>IF(Matrix!AN102="Y", AN$1, IF(Matrix!AN102="O", "Optional: "&amp;""&amp;AN$1, ""))</f>
        <v/>
      </c>
      <c r="AO102" s="27" t="str">
        <f>IF(Matrix!AO102="Y", AO$1, IF(Matrix!AO102="O", "Optional: "&amp;""&amp;AO$1, ""))</f>
        <v/>
      </c>
      <c r="AP102" s="27" t="str">
        <f>IF(Matrix!AP102="Y", AP$1, IF(Matrix!AP102="O", "Optional: "&amp;""&amp;AP$1, ""))</f>
        <v/>
      </c>
      <c r="AR102" s="27" t="str">
        <f>IF(Matrix!AR102="Y", AR$1, IF(Matrix!AR102="O", "Optional: "&amp;""&amp;AR$1, ""))</f>
        <v/>
      </c>
      <c r="AS102" s="27" t="str">
        <f>IF(Matrix!AS102="Y", AS$1, IF(Matrix!AS102="O", "Optional: "&amp;""&amp;AS$1, ""))</f>
        <v/>
      </c>
      <c r="AT102" s="27" t="str">
        <f>IF(Matrix!AT102="Y", AT$1, IF(Matrix!AT102="C", AT$1&amp;""&amp;": Required for all groups who use a Board of Directors", ""))</f>
        <v>Board of Directors: Required for all groups who use a Board of Directors</v>
      </c>
      <c r="AU102" s="27" t="str">
        <f>IF(Matrix!AU102="Y", AU$1, IF(Matrix!AU102="O", "Optional: "&amp;""&amp;AU$1, ""))</f>
        <v/>
      </c>
      <c r="AW102" s="27" t="str">
        <f>IF(Matrix!AW102="Y", AW$1, IF(Matrix!AW102="O", "Optional: "&amp;""&amp;AW$1, ""))</f>
        <v/>
      </c>
      <c r="AX102" s="27" t="str">
        <f>IF(Matrix!AX102="Y", AX$1, IF(Matrix!AX102="O", "Optional: "&amp;""&amp;AX$1, ""))</f>
        <v/>
      </c>
      <c r="AY102" s="27" t="str">
        <f>IF(Matrix!AY102="Y", AY$1, IF(Matrix!AY102="E", "Group: "&amp;""&amp;AY$1, ""))</f>
        <v>EFT with Voided Check / Bank Letter</v>
      </c>
      <c r="AZ102" s="27" t="str">
        <f>IF(Matrix!AZ102="Y", AZ$1, IF(Matrix!AZ102="O", "Optional: "&amp;""&amp;AZ$1, ""))</f>
        <v/>
      </c>
      <c r="BA102" s="27" t="str">
        <f>IF(Matrix!BA102="Y", BA$1, IF(Matrix!BA102="O", "Optional: "&amp;""&amp;BA$1, ""))</f>
        <v/>
      </c>
      <c r="BB102" s="27" t="str">
        <f>IF(Matrix!BB102="Y", BB$1, IF(Matrix!BB102="O", "Optional: "&amp;""&amp;BB$1, ""))</f>
        <v/>
      </c>
      <c r="BC102" s="27" t="str">
        <f>IF(Matrix!BC102="Y", BC$1, IF(Matrix!BC102="O", "Optional: "&amp;""&amp;BC$1, IF(Matrix!BC102="R", "Groups Only: "&amp;""&amp;BC$1, "")))</f>
        <v>IRS Letter</v>
      </c>
      <c r="BD102" s="27" t="str">
        <f>IF(Matrix!BD102="Y", BD$1, IF(Matrix!BD102="O", "Optional: "&amp;""&amp;BD$1, ""))</f>
        <v/>
      </c>
      <c r="BE102" s="27" t="str">
        <f>IF(Matrix!BE102="Y", BE$1, IF(Matrix!BE102="O", "Optional: "&amp;""&amp;BE$1, IF(Matrix!BE102="C", Matrix!BZ102, "")))</f>
        <v/>
      </c>
      <c r="BF102" s="27" t="str">
        <f>IF(Matrix!BF102="Y", BF$1, IF(Matrix!BF102="O", "Optional: "&amp;""&amp;BF$1, ""))</f>
        <v/>
      </c>
      <c r="BG102" s="27" t="str">
        <f>IF(Matrix!BG102="Y", BG$1, IF(Matrix!BG102="O", "Optional: "&amp;""&amp;BG$1, ""))</f>
        <v/>
      </c>
      <c r="BH102" s="27" t="str">
        <f>IF(Matrix!BH102="Y", BH$1, IF(Matrix!BH102="O", "Optional: "&amp;""&amp;BH$1, ""))</f>
        <v/>
      </c>
      <c r="BI102" s="27" t="str">
        <f>IF(Matrix!BI102="Y", BI$1, IF(Matrix!BI102="O", "Optional: "&amp;""&amp;BI$1, IF(Matrix!BI102="E", "Individual: Must submit either ["&amp;""&amp;BI$1&amp;""&amp;"] or ["&amp;""&amp;AY$1&amp;"]"&amp;CHAR(10)&amp;"&gt;Individual within a Group: Must submit "&amp;""&amp;BI$1&amp;""&amp;CHAR(10)&amp;"&gt;Group: Optional: "&amp;BI$1, "")))</f>
        <v>Section IV Group Affiliation Form</v>
      </c>
      <c r="BJ102" s="27" t="str">
        <f>IF(Matrix!BJ102="Y", BJ$1, IF(Matrix!BJ102="O", "Optional: "&amp;""&amp;BJ$1, ""))</f>
        <v>Optional: Secretary of State DBA Document for Groups</v>
      </c>
      <c r="BK102" s="27" t="str">
        <f>IF(Matrix!BK102="Y", BK$1, IF(Matrix!BK102="O", "Optional: "&amp;""&amp;BK$1, ""))</f>
        <v/>
      </c>
      <c r="BL102" s="27" t="str">
        <f>IF(Matrix!BL102="Y", BL$1, IF(Matrix!BL102="O", "Optional: "&amp;""&amp;BL$1, ""))</f>
        <v/>
      </c>
      <c r="BM102" s="27" t="str">
        <f>IF(Matrix!BM102="Y", BM$1, IF(Matrix!BM102="O", "Optional: "&amp;""&amp;BM$1, ""))</f>
        <v>W9</v>
      </c>
      <c r="BN102" s="27" t="str">
        <f>Matrix!BN102</f>
        <v>Y</v>
      </c>
      <c r="BO102" s="29" t="str">
        <f>CONCATENATE(IF(OR(D102="E3",D102="FC"), "THIS IS NOT A STANDALONE SPECIALTY.  YOU MUST ENROLL IN AT LEAST ONE OTHER SPECIALTY IN ADDITION TO THIS."&amp;""&amp;CHAR(10)&amp;""&amp;CHAR(10),""),"You can choose to enroll using one of the following types: "&amp;""&amp;CHAR(10),IF(G102="A", "&gt;Atypical"&amp;""&amp;CHAR(10), ""),IF(H102="I", "&gt;Individual"&amp;""&amp;CHAR(10), ""),IF(I102="N", "&gt;Individual within a Group"&amp;""&amp;CHAR(10), ""),IF(J102="G", "&gt;Group"&amp;""&amp;CHAR(10), ""),CHAR(10),IF(BN102="Y", "You must be a Medicare Provider to apply with this type and specialty"&amp;""&amp;CHAR(10), ""),IF(BN102="Y", CHAR(10), ""),"You must submit the following documents: "&amp;""&amp;CHAR(10),IF(K102&lt;&gt;"", "&gt;"&amp;""&amp;K102&amp;""&amp;CHAR(10), ""), IF(L102&lt;&gt;"", "&gt;"&amp;""&amp;L102&amp;""&amp;CHAR(10), ""),IF(W102&lt;&gt;"", "&gt;"&amp;""&amp;W102&amp;""&amp;CHAR(10), ""),IF(N102&lt;&gt;"", "&gt;"&amp;""&amp;N102&amp;""&amp;CHAR(10), ""),IF(O102&lt;&gt;"", "&gt;"&amp;""&amp;O102&amp;""&amp;CHAR(10), ""),IF(M102&lt;&gt;"", "&gt;"&amp;""&amp;M102&amp;""&amp;CHAR(10), ""),IF(AI102&lt;&gt;"", "&gt;"&amp;""&amp;AI102&amp;""&amp;CHAR(10), ""),IF(P102&lt;&gt;"", "&gt;"&amp;""&amp;P102&amp;""&amp;CHAR(10), ""),IF(Q102&lt;&gt;"", "&gt;"&amp;""&amp;Q102&amp;""&amp;CHAR(10), ""),IF(R102&lt;&gt;"", "&gt;"&amp;""&amp;R102&amp;""&amp;CHAR(10), Search!C107),IF(S102&lt;&gt;"", "&gt;"&amp;""&amp;S102&amp;""&amp;CHAR(10), ""),IF(T102&lt;&gt;"", "&gt;"&amp;""&amp;T102&amp;""&amp;CHAR(10), ""),IF(U102&lt;&gt;"", "&gt;"&amp;""&amp;U102&amp;""&amp;CHAR(10), ""),IF(V102&lt;&gt;"", "&gt;"&amp;""&amp;V102&amp;""&amp;CHAR(10), ""),IF(X102&lt;&gt;"", "&gt;"&amp;""&amp;X102&amp;""&amp;CHAR(10), ""),IF(Y102&lt;&gt;"", "&gt;"&amp;""&amp;Y102&amp;""&amp;CHAR(10), ""),IF(AA102&lt;&gt;"", "&gt;"&amp;""&amp;AA102&amp;""&amp;CHAR(10), ""),IF(AB102&lt;&gt;"", "&gt;"&amp;""&amp;AB102&amp;""&amp;CHAR(10), ""),IF(AC102&lt;&gt;"", "&gt;"&amp;""&amp;AC102&amp;""&amp;CHAR(10), ""),IF(AD102&lt;&gt;"", "&gt;"&amp;""&amp;AD102&amp;""&amp;CHAR(10), ""),IF(AE102&lt;&gt;"", "&gt;"&amp;""&amp;AE102&amp;""&amp;CHAR(10), ""),IF(AF102&lt;&gt;"", "&gt;"&amp;""&amp;AF102&amp;""&amp;CHAR(10), ""),IF(AG102&lt;&gt;"", "&gt;"&amp;""&amp;AG102&amp;""&amp;CHAR(10), ""),IF(AH102&lt;&gt;"", "&gt;"&amp;""&amp;AH102&amp;""&amp;CHAR(10), ""),IF(AJ102&lt;&gt;"", "&gt;"&amp;""&amp;AJ102&amp;""&amp;CHAR(10), ""),IF(AK102&lt;&gt;"", "&gt;"&amp;""&amp;AK102&amp;""&amp;CHAR(10), ""),IF(AL102&lt;&gt;"", "&gt;"&amp;""&amp;AL102&amp;""&amp;CHAR(10), ""),IF(AM102&lt;&gt;"", "&gt;"&amp;""&amp;AM102&amp;""&amp;CHAR(10), ""),IF(AN102&lt;&gt;"", "&gt;"&amp;""&amp;AN102&amp;""&amp;CHAR(10), ""),IF(AP102&lt;&gt;"", "&gt;"&amp;""&amp;AP102&amp;""&amp;CHAR(10), ""),IF(AR102&lt;&gt;"", "&gt;"&amp;""&amp;AR102&amp;""&amp;CHAR(10), ""),IF(AS102&lt;&gt;"", "&gt;"&amp;""&amp;AS102&amp;""&amp;CHAR(10), ""),IF(AT102&lt;&gt;"", "&gt;"&amp;""&amp;AT102&amp;""&amp;CHAR(10), ""),IF(AV102&lt;&gt;"", "&gt;"&amp;""&amp;AV102&amp;""&amp;CHAR(10), ""),IF(AW102&lt;&gt;"", "&gt;"&amp;""&amp;AW102&amp;""&amp;CHAR(10), ""),IF(AX102&lt;&gt;"", "&gt;"&amp;""&amp;AX102&amp;""&amp;CHAR(10), ""),IF(AU102&lt;&gt;"", "&gt;"&amp;""&amp;AU102&amp;""&amp;CHAR(10), ""),IF(AZ102&lt;&gt;"", "&gt;"&amp;""&amp;AZ102&amp;""&amp;CHAR(10), ""),IF(BA102&lt;&gt;"", "&gt;"&amp;""&amp;BA102&amp;""&amp;CHAR(10), ""),IF(BB102&lt;&gt;"", "&gt;"&amp;""&amp;BB102&amp;""&amp;CHAR(10), ""),IF(BC102&lt;&gt;"", "&gt;"&amp;""&amp;BC102&amp;""&amp;CHAR(10), ""),IF(BD102&lt;&gt;"", "&gt;"&amp;""&amp;BD102&amp;""&amp;CHAR(10), ""),IF(BG102&lt;&gt;"", "&gt;"&amp;""&amp;BG102&amp;""&amp;CHAR(10), ""),IF(BE102&lt;&gt;"", "&gt;"&amp;""&amp;BE102&amp;""&amp;CHAR(10), ""),IF(BF102&lt;&gt;"", "&gt;"&amp;""&amp;BF102&amp;""&amp;CHAR(10), ""),IF(BH102&lt;&gt;"", "&gt;"&amp;""&amp;BH102&amp;""&amp;CHAR(10), ""),IF(BI102&lt;&gt;"", "&gt;"&amp;""&amp;BI102&amp;""&amp;CHAR(10), ""),IF(BJ102&lt;&gt;"", "&gt;"&amp;""&amp;BJ102&amp;""&amp;CHAR(10), ""),IF(BK102&lt;&gt;"", "&gt;"&amp;""&amp;BK102&amp;""&amp;CHAR(10), ""),IF(BL102&lt;&gt;"", "&gt;"&amp;""&amp;BL102&amp;""&amp;CHAR(10), ""),IF(AY102&lt;&gt;"", "&gt;"&amp;""&amp;AY102&amp;""&amp;CHAR(10), ""),IF(BM102&lt;&gt;"", "&gt;"&amp;""&amp;BM102,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3" spans="1:67" ht="22.35" customHeight="1" x14ac:dyDescent="0.25">
      <c r="A103" s="27" t="str">
        <f>Matrix!A103</f>
        <v>02X9</v>
      </c>
      <c r="B103" s="27" t="str">
        <f>Matrix!B103</f>
        <v>02</v>
      </c>
      <c r="C103" s="27" t="str">
        <f>Matrix!C103</f>
        <v>Physician, MD (Group)</v>
      </c>
      <c r="D103" s="27" t="str">
        <f>Matrix!D103</f>
        <v>X9</v>
      </c>
      <c r="E103" s="27" t="str">
        <f>Matrix!E103</f>
        <v>Otorhinolaryngology</v>
      </c>
      <c r="F103" s="27" t="str">
        <f>Matrix!F103</f>
        <v>BF</v>
      </c>
      <c r="G103" s="27" t="str">
        <f>Matrix!G103</f>
        <v>X</v>
      </c>
      <c r="H103" s="27" t="str">
        <f>Matrix!H103</f>
        <v>X</v>
      </c>
      <c r="I103" s="27" t="str">
        <f>Matrix!I103</f>
        <v>X</v>
      </c>
      <c r="J103" s="27" t="str">
        <f>Matrix!J103</f>
        <v>G</v>
      </c>
      <c r="K103" s="27" t="str">
        <f>IF(Matrix!K103="Y", K$1, IF(Matrix!K103="O", "Optional: "&amp;""&amp;K$1, IF(Matrix!K103="C", Table1[[#This Row],[Clarifying Text for Attachment and Checklist
]], "")))</f>
        <v/>
      </c>
      <c r="L103" s="27" t="str">
        <f>IF(Matrix!L103="Y", L$1, IF(Matrix!L103="O", "Optional: "&amp;""&amp;L$1, ""))</f>
        <v/>
      </c>
      <c r="M103" s="27" t="str">
        <f>IF(Matrix!M103="Y", M$1, IF(Matrix!M103="O", "Optional: "&amp;""&amp;M$1, ""))</f>
        <v/>
      </c>
      <c r="N103" s="27" t="str">
        <f>IF(Matrix!N103="Y", N$1, IF(Matrix!N103="O", "Optional: "&amp;""&amp;N$1, ""))</f>
        <v/>
      </c>
      <c r="O103" s="27" t="str">
        <f>IF(Matrix!O103="Y", O$1, IF(Matrix!O103="O", "Optional: "&amp;""&amp;O$1, ""))</f>
        <v/>
      </c>
      <c r="P103" s="27" t="str">
        <f>IF(Matrix!P103="Y", P$1, IF(Matrix!P103="O", "Optional: "&amp;""&amp;P$1, ""))</f>
        <v/>
      </c>
      <c r="Q103" s="27" t="str">
        <f>IF(Matrix!Q103="Y", Q$1, IF(Matrix!Q103="O", "Optional: "&amp;""&amp;Q$1, ""))</f>
        <v/>
      </c>
      <c r="R103" s="27" t="str">
        <f>IF(Matrix!R103="Y", R$1, IF(Matrix!R103="O", "Optional: "&amp;""&amp;R$1, ""))</f>
        <v/>
      </c>
      <c r="S103" s="27" t="str">
        <f>IF(Matrix!S103="Y", S$1, IF(Matrix!S103="O", "Optional: "&amp;""&amp;S$1, ""))</f>
        <v/>
      </c>
      <c r="T103" s="27" t="str">
        <f>IF(Matrix!T103="Y", T$1, IF(Matrix!T103="O", "Optional: "&amp;""&amp;T$1, ""))</f>
        <v/>
      </c>
      <c r="U103" s="27" t="str">
        <f>IF(Matrix!U103="Y", U$1, IF(Matrix!U103="O", "Optional: "&amp;""&amp;U$1, ""))</f>
        <v/>
      </c>
      <c r="V103" s="27" t="str">
        <f>IF(Matrix!V103="Y", V$1, IF(Matrix!V103="O", "Optional: "&amp;""&amp;V$1, ""))</f>
        <v/>
      </c>
      <c r="W103" s="27" t="str">
        <f>IF(Matrix!W103="Y", W$1, IF(Matrix!W103="O", "Optional: "&amp;""&amp;W$1, ""))</f>
        <v/>
      </c>
      <c r="X103" s="27" t="str">
        <f>IF(Matrix!X103="Y", X$1, IF(Matrix!X103="O", "Optional: "&amp;""&amp;X$1, ""))</f>
        <v/>
      </c>
      <c r="Y103" s="27" t="str">
        <f>IF(Matrix!Y103="Y", Y$1, IF(Matrix!Y103="O", "Optional: "&amp;""&amp;Y$1, ""))</f>
        <v/>
      </c>
      <c r="AA103" s="27" t="str">
        <f>IF(Matrix!AA103="Y", AA$1, IF(Matrix!AA103="O", "Optional: "&amp;""&amp;AA$1, ""))</f>
        <v/>
      </c>
      <c r="AB103" s="27" t="str">
        <f>IF(Matrix!AB103="Y", AB$1, IF(Matrix!AB103="O", "Optional: "&amp;""&amp;AB$1, ""))</f>
        <v/>
      </c>
      <c r="AC103" s="27" t="str">
        <f>IF(Matrix!AC103="Y", AC$1, IF(Matrix!AC103="O", "Optional: "&amp;""&amp;AC$1, ""))</f>
        <v/>
      </c>
      <c r="AD103" s="27" t="str">
        <f>IF(Matrix!AD103="Y", AD$1, IF(Matrix!AD103="O", "Optional: "&amp;""&amp;AD$1, ""))</f>
        <v/>
      </c>
      <c r="AE103" s="27" t="str">
        <f>IF(Matrix!AE103="Y", AE$1, IF(Matrix!AE103="O", "Optional: "&amp;""&amp;AE$1, ""))</f>
        <v/>
      </c>
      <c r="AF103" s="27" t="str">
        <f>IF(Matrix!AF103="Y", AF$1, IF(Matrix!AF103="O", "Optional: "&amp;""&amp;AF$1, ""))</f>
        <v/>
      </c>
      <c r="AG103" s="27" t="str">
        <f>IF(Matrix!AG103="Y", AG$1, IF(Matrix!AG103="O", "Optional: "&amp;""&amp;AG$1, ""))</f>
        <v/>
      </c>
      <c r="AH103" s="27" t="str">
        <f>IF(Matrix!AH103="Y", AH$1, IF(Matrix!AH103="O", "Optional: "&amp;""&amp;AH$1, ""))</f>
        <v/>
      </c>
      <c r="AI103" s="27" t="str">
        <f>IF(Matrix!AI103="Y", AI$1, IF(Matrix!AI103="O", "Optional: "&amp;""&amp;AI$1, ""))</f>
        <v/>
      </c>
      <c r="AJ103" s="27" t="str">
        <f>IF(Matrix!AJ103="Y", AJ$1, IF(Matrix!AJ103="O", "Optional: "&amp;""&amp;AJ$1, ""))</f>
        <v/>
      </c>
      <c r="AK103" s="27" t="str">
        <f>IF(Matrix!AK103="Y", AK$1, IF(Matrix!AK103="O", "Optional: "&amp;""&amp;AK$1, ""))</f>
        <v/>
      </c>
      <c r="AL103" s="27" t="str">
        <f>IF(Matrix!AL103="Y", AL$1, IF(Matrix!AL103="O", "Optional: "&amp;""&amp;AL$1, ""))</f>
        <v/>
      </c>
      <c r="AM103" s="27" t="str">
        <f>IF(Matrix!AM103="Y", AM$1, IF(Matrix!AM103="O", "Optional: "&amp;""&amp;AM$1, ""))</f>
        <v/>
      </c>
      <c r="AN103" s="27" t="str">
        <f>IF(Matrix!AN103="Y", AN$1, IF(Matrix!AN103="O", "Optional: "&amp;""&amp;AN$1, ""))</f>
        <v/>
      </c>
      <c r="AO103" s="27" t="str">
        <f>IF(Matrix!AO103="Y", AO$1, IF(Matrix!AO103="O", "Optional: "&amp;""&amp;AO$1, ""))</f>
        <v/>
      </c>
      <c r="AP103" s="27" t="str">
        <f>IF(Matrix!AP103="Y", AP$1, IF(Matrix!AP103="O", "Optional: "&amp;""&amp;AP$1, ""))</f>
        <v/>
      </c>
      <c r="AR103" s="27" t="str">
        <f>IF(Matrix!AR103="Y", AR$1, IF(Matrix!AR103="O", "Optional: "&amp;""&amp;AR$1, ""))</f>
        <v/>
      </c>
      <c r="AS103" s="27" t="str">
        <f>IF(Matrix!AS103="Y", AS$1, IF(Matrix!AS103="O", "Optional: "&amp;""&amp;AS$1, ""))</f>
        <v/>
      </c>
      <c r="AT103" s="27" t="str">
        <f>IF(Matrix!AT103="Y", AT$1, IF(Matrix!AT103="C", AT$1&amp;""&amp;": Required for all groups who use a Board of Directors", ""))</f>
        <v>Board of Directors: Required for all groups who use a Board of Directors</v>
      </c>
      <c r="AU103" s="27" t="str">
        <f>IF(Matrix!AU103="Y", AU$1, IF(Matrix!AU103="O", "Optional: "&amp;""&amp;AU$1, ""))</f>
        <v/>
      </c>
      <c r="AW103" s="27" t="str">
        <f>IF(Matrix!AW103="Y", AW$1, IF(Matrix!AW103="O", "Optional: "&amp;""&amp;AW$1, ""))</f>
        <v/>
      </c>
      <c r="AX103" s="27" t="str">
        <f>IF(Matrix!AX103="Y", AX$1, IF(Matrix!AX103="O", "Optional: "&amp;""&amp;AX$1, ""))</f>
        <v/>
      </c>
      <c r="AY103" s="27" t="str">
        <f>IF(Matrix!AY103="Y", AY$1, IF(Matrix!AY103="E", "Group: "&amp;""&amp;AY$1, ""))</f>
        <v>EFT with Voided Check / Bank Letter</v>
      </c>
      <c r="AZ103" s="27" t="str">
        <f>IF(Matrix!AZ103="Y", AZ$1, IF(Matrix!AZ103="O", "Optional: "&amp;""&amp;AZ$1, ""))</f>
        <v/>
      </c>
      <c r="BA103" s="27" t="str">
        <f>IF(Matrix!BA103="Y", BA$1, IF(Matrix!BA103="O", "Optional: "&amp;""&amp;BA$1, ""))</f>
        <v/>
      </c>
      <c r="BB103" s="27" t="str">
        <f>IF(Matrix!BB103="Y", BB$1, IF(Matrix!BB103="O", "Optional: "&amp;""&amp;BB$1, ""))</f>
        <v/>
      </c>
      <c r="BC103" s="27" t="str">
        <f>IF(Matrix!BC103="Y", BC$1, IF(Matrix!BC103="O", "Optional: "&amp;""&amp;BC$1, IF(Matrix!BC103="R", "Groups Only: "&amp;""&amp;BC$1, "")))</f>
        <v>IRS Letter</v>
      </c>
      <c r="BD103" s="27" t="str">
        <f>IF(Matrix!BD103="Y", BD$1, IF(Matrix!BD103="O", "Optional: "&amp;""&amp;BD$1, ""))</f>
        <v/>
      </c>
      <c r="BE103" s="27" t="str">
        <f>IF(Matrix!BE103="Y", BE$1, IF(Matrix!BE103="O", "Optional: "&amp;""&amp;BE$1, IF(Matrix!BE103="C", Matrix!BZ103, "")))</f>
        <v/>
      </c>
      <c r="BF103" s="27" t="str">
        <f>IF(Matrix!BF103="Y", BF$1, IF(Matrix!BF103="O", "Optional: "&amp;""&amp;BF$1, ""))</f>
        <v/>
      </c>
      <c r="BG103" s="27" t="str">
        <f>IF(Matrix!BG103="Y", BG$1, IF(Matrix!BG103="O", "Optional: "&amp;""&amp;BG$1, ""))</f>
        <v/>
      </c>
      <c r="BH103" s="27" t="str">
        <f>IF(Matrix!BH103="Y", BH$1, IF(Matrix!BH103="O", "Optional: "&amp;""&amp;BH$1, ""))</f>
        <v/>
      </c>
      <c r="BI103" s="27" t="str">
        <f>IF(Matrix!BI103="Y", BI$1, IF(Matrix!BI103="O", "Optional: "&amp;""&amp;BI$1, IF(Matrix!BI103="E", "Individual: Must submit either ["&amp;""&amp;BI$1&amp;""&amp;"] or ["&amp;""&amp;AY$1&amp;"]"&amp;CHAR(10)&amp;"&gt;Individual within a Group: Must submit "&amp;""&amp;BI$1&amp;""&amp;CHAR(10)&amp;"&gt;Group: Optional: "&amp;BI$1, "")))</f>
        <v>Section IV Group Affiliation Form</v>
      </c>
      <c r="BJ103" s="27" t="str">
        <f>IF(Matrix!BJ103="Y", BJ$1, IF(Matrix!BJ103="O", "Optional: "&amp;""&amp;BJ$1, ""))</f>
        <v>Optional: Secretary of State DBA Document for Groups</v>
      </c>
      <c r="BK103" s="27" t="str">
        <f>IF(Matrix!BK103="Y", BK$1, IF(Matrix!BK103="O", "Optional: "&amp;""&amp;BK$1, ""))</f>
        <v/>
      </c>
      <c r="BL103" s="27" t="str">
        <f>IF(Matrix!BL103="Y", BL$1, IF(Matrix!BL103="O", "Optional: "&amp;""&amp;BL$1, ""))</f>
        <v/>
      </c>
      <c r="BM103" s="27" t="str">
        <f>IF(Matrix!BM103="Y", BM$1, IF(Matrix!BM103="O", "Optional: "&amp;""&amp;BM$1, ""))</f>
        <v>W9</v>
      </c>
      <c r="BN103" s="27" t="str">
        <f>Matrix!BN103</f>
        <v>Y</v>
      </c>
      <c r="BO103" s="29" t="str">
        <f>CONCATENATE(IF(OR(D103="E3",D103="FC"), "THIS IS NOT A STANDALONE SPECIALTY.  YOU MUST ENROLL IN AT LEAST ONE OTHER SPECIALTY IN ADDITION TO THIS."&amp;""&amp;CHAR(10)&amp;""&amp;CHAR(10),""),"You can choose to enroll using one of the following types: "&amp;""&amp;CHAR(10),IF(G103="A", "&gt;Atypical"&amp;""&amp;CHAR(10), ""),IF(H103="I", "&gt;Individual"&amp;""&amp;CHAR(10), ""),IF(I103="N", "&gt;Individual within a Group"&amp;""&amp;CHAR(10), ""),IF(J103="G", "&gt;Group"&amp;""&amp;CHAR(10), ""),CHAR(10),IF(BN103="Y", "You must be a Medicare Provider to apply with this type and specialty"&amp;""&amp;CHAR(10), ""),IF(BN103="Y", CHAR(10), ""),"You must submit the following documents: "&amp;""&amp;CHAR(10),IF(K103&lt;&gt;"", "&gt;"&amp;""&amp;K103&amp;""&amp;CHAR(10), ""), IF(L103&lt;&gt;"", "&gt;"&amp;""&amp;L103&amp;""&amp;CHAR(10), ""),IF(W103&lt;&gt;"", "&gt;"&amp;""&amp;W103&amp;""&amp;CHAR(10), ""),IF(N103&lt;&gt;"", "&gt;"&amp;""&amp;N103&amp;""&amp;CHAR(10), ""),IF(O103&lt;&gt;"", "&gt;"&amp;""&amp;O103&amp;""&amp;CHAR(10), ""),IF(M103&lt;&gt;"", "&gt;"&amp;""&amp;M103&amp;""&amp;CHAR(10), ""),IF(AI103&lt;&gt;"", "&gt;"&amp;""&amp;AI103&amp;""&amp;CHAR(10), ""),IF(P103&lt;&gt;"", "&gt;"&amp;""&amp;P103&amp;""&amp;CHAR(10), ""),IF(Q103&lt;&gt;"", "&gt;"&amp;""&amp;Q103&amp;""&amp;CHAR(10), ""),IF(R103&lt;&gt;"", "&gt;"&amp;""&amp;R103&amp;""&amp;CHAR(10), Search!C108),IF(S103&lt;&gt;"", "&gt;"&amp;""&amp;S103&amp;""&amp;CHAR(10), ""),IF(T103&lt;&gt;"", "&gt;"&amp;""&amp;T103&amp;""&amp;CHAR(10), ""),IF(U103&lt;&gt;"", "&gt;"&amp;""&amp;U103&amp;""&amp;CHAR(10), ""),IF(V103&lt;&gt;"", "&gt;"&amp;""&amp;V103&amp;""&amp;CHAR(10), ""),IF(X103&lt;&gt;"", "&gt;"&amp;""&amp;X103&amp;""&amp;CHAR(10), ""),IF(Y103&lt;&gt;"", "&gt;"&amp;""&amp;Y103&amp;""&amp;CHAR(10), ""),IF(AA103&lt;&gt;"", "&gt;"&amp;""&amp;AA103&amp;""&amp;CHAR(10), ""),IF(AB103&lt;&gt;"", "&gt;"&amp;""&amp;AB103&amp;""&amp;CHAR(10), ""),IF(AC103&lt;&gt;"", "&gt;"&amp;""&amp;AC103&amp;""&amp;CHAR(10), ""),IF(AD103&lt;&gt;"", "&gt;"&amp;""&amp;AD103&amp;""&amp;CHAR(10), ""),IF(AE103&lt;&gt;"", "&gt;"&amp;""&amp;AE103&amp;""&amp;CHAR(10), ""),IF(AF103&lt;&gt;"", "&gt;"&amp;""&amp;AF103&amp;""&amp;CHAR(10), ""),IF(AG103&lt;&gt;"", "&gt;"&amp;""&amp;AG103&amp;""&amp;CHAR(10), ""),IF(AH103&lt;&gt;"", "&gt;"&amp;""&amp;AH103&amp;""&amp;CHAR(10), ""),IF(AJ103&lt;&gt;"", "&gt;"&amp;""&amp;AJ103&amp;""&amp;CHAR(10), ""),IF(AK103&lt;&gt;"", "&gt;"&amp;""&amp;AK103&amp;""&amp;CHAR(10), ""),IF(AL103&lt;&gt;"", "&gt;"&amp;""&amp;AL103&amp;""&amp;CHAR(10), ""),IF(AM103&lt;&gt;"", "&gt;"&amp;""&amp;AM103&amp;""&amp;CHAR(10), ""),IF(AN103&lt;&gt;"", "&gt;"&amp;""&amp;AN103&amp;""&amp;CHAR(10), ""),IF(AP103&lt;&gt;"", "&gt;"&amp;""&amp;AP103&amp;""&amp;CHAR(10), ""),IF(AR103&lt;&gt;"", "&gt;"&amp;""&amp;AR103&amp;""&amp;CHAR(10), ""),IF(AS103&lt;&gt;"", "&gt;"&amp;""&amp;AS103&amp;""&amp;CHAR(10), ""),IF(AT103&lt;&gt;"", "&gt;"&amp;""&amp;AT103&amp;""&amp;CHAR(10), ""),IF(AV103&lt;&gt;"", "&gt;"&amp;""&amp;AV103&amp;""&amp;CHAR(10), ""),IF(AW103&lt;&gt;"", "&gt;"&amp;""&amp;AW103&amp;""&amp;CHAR(10), ""),IF(AX103&lt;&gt;"", "&gt;"&amp;""&amp;AX103&amp;""&amp;CHAR(10), ""),IF(AU103&lt;&gt;"", "&gt;"&amp;""&amp;AU103&amp;""&amp;CHAR(10), ""),IF(AZ103&lt;&gt;"", "&gt;"&amp;""&amp;AZ103&amp;""&amp;CHAR(10), ""),IF(BA103&lt;&gt;"", "&gt;"&amp;""&amp;BA103&amp;""&amp;CHAR(10), ""),IF(BB103&lt;&gt;"", "&gt;"&amp;""&amp;BB103&amp;""&amp;CHAR(10), ""),IF(BC103&lt;&gt;"", "&gt;"&amp;""&amp;BC103&amp;""&amp;CHAR(10), ""),IF(BD103&lt;&gt;"", "&gt;"&amp;""&amp;BD103&amp;""&amp;CHAR(10), ""),IF(BG103&lt;&gt;"", "&gt;"&amp;""&amp;BG103&amp;""&amp;CHAR(10), ""),IF(BE103&lt;&gt;"", "&gt;"&amp;""&amp;BE103&amp;""&amp;CHAR(10), ""),IF(BF103&lt;&gt;"", "&gt;"&amp;""&amp;BF103&amp;""&amp;CHAR(10), ""),IF(BH103&lt;&gt;"", "&gt;"&amp;""&amp;BH103&amp;""&amp;CHAR(10), ""),IF(BI103&lt;&gt;"", "&gt;"&amp;""&amp;BI103&amp;""&amp;CHAR(10), ""),IF(BJ103&lt;&gt;"", "&gt;"&amp;""&amp;BJ103&amp;""&amp;CHAR(10), ""),IF(BK103&lt;&gt;"", "&gt;"&amp;""&amp;BK103&amp;""&amp;CHAR(10), ""),IF(BL103&lt;&gt;"", "&gt;"&amp;""&amp;BL103&amp;""&amp;CHAR(10), ""),IF(AY103&lt;&gt;"", "&gt;"&amp;""&amp;AY103&amp;""&amp;CHAR(10), ""),IF(BM103&lt;&gt;"", "&gt;"&amp;""&amp;BM103,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4" spans="1:67" ht="22.35" customHeight="1" x14ac:dyDescent="0.25">
      <c r="A104" s="27" t="str">
        <f>Matrix!A104</f>
        <v>0301</v>
      </c>
      <c r="B104" s="27" t="str">
        <f>Matrix!B104</f>
        <v>03</v>
      </c>
      <c r="C104" s="27" t="str">
        <f>Matrix!C104</f>
        <v>Physician, DO (Solo Practitioner)</v>
      </c>
      <c r="D104" s="27" t="str">
        <f>Matrix!D104</f>
        <v>01</v>
      </c>
      <c r="E104" s="27" t="str">
        <f>Matrix!E104</f>
        <v xml:space="preserve">General Practice </v>
      </c>
      <c r="F104" s="27" t="str">
        <f>Matrix!F104</f>
        <v>BF</v>
      </c>
      <c r="G104" s="27" t="str">
        <f>Matrix!G104</f>
        <v>X</v>
      </c>
      <c r="H104" s="27" t="str">
        <f>Matrix!H104</f>
        <v>I</v>
      </c>
      <c r="I104" s="27" t="str">
        <f>Matrix!I104</f>
        <v>N</v>
      </c>
      <c r="J104" s="27" t="str">
        <f>Matrix!J104</f>
        <v>X</v>
      </c>
      <c r="K104" s="27" t="str">
        <f>IF(Matrix!K104="Y", K$1, IF(Matrix!K104="O", "Optional: "&amp;""&amp;K$1, IF(Matrix!K104="C", Table1[[#This Row],[Clarifying Text for Attachment and Checklist
]], "")))</f>
        <v>License: General</v>
      </c>
      <c r="L104" s="27" t="str">
        <f>IF(Matrix!L104="Y", L$1, IF(Matrix!L104="O", "Optional: "&amp;""&amp;L$1, ""))</f>
        <v/>
      </c>
      <c r="M104" s="27" t="str">
        <f>IF(Matrix!M104="Y", M$1, IF(Matrix!M104="O", "Optional: "&amp;""&amp;M$1, ""))</f>
        <v/>
      </c>
      <c r="N104" s="27" t="str">
        <f>IF(Matrix!N104="Y", N$1, IF(Matrix!N104="O", "Optional: "&amp;""&amp;N$1, ""))</f>
        <v/>
      </c>
      <c r="O104" s="27" t="str">
        <f>IF(Matrix!O104="Y", O$1, IF(Matrix!O104="O", "Optional: "&amp;""&amp;O$1, ""))</f>
        <v/>
      </c>
      <c r="P104" s="27" t="str">
        <f>IF(Matrix!P104="Y", P$1, IF(Matrix!P104="O", "Optional: "&amp;""&amp;P$1, ""))</f>
        <v/>
      </c>
      <c r="Q104" s="27" t="str">
        <f>IF(Matrix!Q104="Y", Q$1, IF(Matrix!Q104="O", "Optional: "&amp;""&amp;Q$1, ""))</f>
        <v/>
      </c>
      <c r="R104" s="27" t="str">
        <f>IF(Matrix!R104="Y", R$1, IF(Matrix!R104="O", "Optional: "&amp;""&amp;R$1, ""))</f>
        <v/>
      </c>
      <c r="S104" s="27" t="str">
        <f>IF(Matrix!S104="Y", S$1, IF(Matrix!S104="O", "Optional: "&amp;""&amp;S$1, ""))</f>
        <v/>
      </c>
      <c r="T104" s="27" t="str">
        <f>IF(Matrix!T104="Y", T$1, IF(Matrix!T104="O", "Optional: "&amp;""&amp;T$1, ""))</f>
        <v/>
      </c>
      <c r="U104" s="27" t="str">
        <f>IF(Matrix!U104="Y", U$1, IF(Matrix!U104="O", "Optional: "&amp;""&amp;U$1, ""))</f>
        <v/>
      </c>
      <c r="V104" s="27" t="str">
        <f>IF(Matrix!V104="Y", V$1, IF(Matrix!V104="O", "Optional: "&amp;""&amp;V$1, ""))</f>
        <v/>
      </c>
      <c r="W104" s="27" t="str">
        <f>IF(Matrix!W104="Y", W$1, IF(Matrix!W104="O", "Optional: "&amp;""&amp;W$1, ""))</f>
        <v/>
      </c>
      <c r="X104" s="27" t="str">
        <f>IF(Matrix!X104="Y", X$1, IF(Matrix!X104="O", "Optional: "&amp;""&amp;X$1, ""))</f>
        <v/>
      </c>
      <c r="Y104" s="27" t="str">
        <f>IF(Matrix!Y104="Y", Y$1, IF(Matrix!Y104="O", "Optional: "&amp;""&amp;Y$1, ""))</f>
        <v/>
      </c>
      <c r="AA104" s="27" t="str">
        <f>IF(Matrix!AA104="Y", AA$1, IF(Matrix!AA104="O", "Optional: "&amp;""&amp;AA$1, ""))</f>
        <v/>
      </c>
      <c r="AB104" s="27" t="str">
        <f>IF(Matrix!AB104="Y", AB$1, IF(Matrix!AB104="O", "Optional: "&amp;""&amp;AB$1, ""))</f>
        <v/>
      </c>
      <c r="AC104" s="27" t="str">
        <f>IF(Matrix!AC104="Y", AC$1, IF(Matrix!AC104="O", "Optional: "&amp;""&amp;AC$1, ""))</f>
        <v/>
      </c>
      <c r="AD104" s="27" t="str">
        <f>IF(Matrix!AD104="Y", AD$1, IF(Matrix!AD104="O", "Optional: "&amp;""&amp;AD$1, ""))</f>
        <v/>
      </c>
      <c r="AE104" s="27" t="str">
        <f>IF(Matrix!AE104="Y", AE$1, IF(Matrix!AE104="O", "Optional: "&amp;""&amp;AE$1, ""))</f>
        <v/>
      </c>
      <c r="AF104" s="27" t="str">
        <f>IF(Matrix!AF104="Y", AF$1, IF(Matrix!AF104="O", "Optional: "&amp;""&amp;AF$1, ""))</f>
        <v/>
      </c>
      <c r="AG104" s="27" t="str">
        <f>IF(Matrix!AG104="Y", AG$1, IF(Matrix!AG104="O", "Optional: "&amp;""&amp;AG$1, ""))</f>
        <v/>
      </c>
      <c r="AH104" s="27" t="str">
        <f>IF(Matrix!AH104="Y", AH$1, IF(Matrix!AH104="O", "Optional: "&amp;""&amp;AH$1, ""))</f>
        <v/>
      </c>
      <c r="AI104" s="27" t="str">
        <f>IF(Matrix!AI104="Y", AI$1, IF(Matrix!AI104="O", "Optional: "&amp;""&amp;AI$1, ""))</f>
        <v/>
      </c>
      <c r="AJ104" s="27" t="str">
        <f>IF(Matrix!AJ104="Y", AJ$1, IF(Matrix!AJ104="O", "Optional: "&amp;""&amp;AJ$1, ""))</f>
        <v/>
      </c>
      <c r="AK104" s="27" t="str">
        <f>IF(Matrix!AK104="Y", AK$1, IF(Matrix!AK104="O", "Optional: "&amp;""&amp;AK$1, ""))</f>
        <v/>
      </c>
      <c r="AL104" s="27" t="str">
        <f>IF(Matrix!AL104="Y", AL$1, IF(Matrix!AL104="O", "Optional: "&amp;""&amp;AL$1, ""))</f>
        <v/>
      </c>
      <c r="AM104" s="27" t="str">
        <f>IF(Matrix!AM104="Y", AM$1, IF(Matrix!AM104="O", "Optional: "&amp;""&amp;AM$1, ""))</f>
        <v/>
      </c>
      <c r="AN104" s="27" t="str">
        <f>IF(Matrix!AN104="Y", AN$1, IF(Matrix!AN104="O", "Optional: "&amp;""&amp;AN$1, ""))</f>
        <v/>
      </c>
      <c r="AO104" s="27" t="str">
        <f>IF(Matrix!AO104="Y", AO$1, IF(Matrix!AO104="O", "Optional: "&amp;""&amp;AO$1, ""))</f>
        <v/>
      </c>
      <c r="AP104" s="27" t="str">
        <f>IF(Matrix!AP104="Y", AP$1, IF(Matrix!AP104="O", "Optional: "&amp;""&amp;AP$1, ""))</f>
        <v/>
      </c>
      <c r="AR104" s="27" t="str">
        <f>IF(Matrix!AR104="Y", AR$1, IF(Matrix!AR104="O", "Optional: "&amp;""&amp;AR$1, ""))</f>
        <v/>
      </c>
      <c r="AS104" s="27" t="str">
        <f>IF(Matrix!AS104="Y", AS$1, IF(Matrix!AS104="O", "Optional: "&amp;""&amp;AS$1, ""))</f>
        <v/>
      </c>
      <c r="AT104" s="27" t="str">
        <f>IF(Matrix!AT104="Y", AT$1, IF(Matrix!AT104="C", AT$1&amp;""&amp;": Required for all groups who use a Board of Directors", ""))</f>
        <v/>
      </c>
      <c r="AU104" s="27" t="str">
        <f>IF(Matrix!AU104="Y", AU$1, IF(Matrix!AU104="O", "Optional: "&amp;""&amp;AU$1, ""))</f>
        <v/>
      </c>
      <c r="AW104" s="27" t="str">
        <f>IF(Matrix!AW104="Y", AW$1, IF(Matrix!AW104="O", "Optional: "&amp;""&amp;AW$1, ""))</f>
        <v>Optional: DEA</v>
      </c>
      <c r="AX104" s="27" t="str">
        <f>IF(Matrix!AX104="Y", AX$1, IF(Matrix!AX104="O", "Optional: "&amp;""&amp;AX$1, ""))</f>
        <v/>
      </c>
      <c r="AY104" s="27" t="str">
        <f>IF(Matrix!AY104="Y", AY$1, IF(Matrix!AY104="E", "Group: "&amp;""&amp;AY$1, ""))</f>
        <v>Group: EFT with Voided Check / Bank Letter</v>
      </c>
      <c r="AZ104" s="27" t="str">
        <f>IF(Matrix!AZ104="Y", AZ$1, IF(Matrix!AZ104="O", "Optional: "&amp;""&amp;AZ$1, ""))</f>
        <v>EPSDT</v>
      </c>
      <c r="BA104" s="27" t="str">
        <f>IF(Matrix!BA104="Y", BA$1, IF(Matrix!BA104="O", "Optional: "&amp;""&amp;BA$1, ""))</f>
        <v/>
      </c>
      <c r="BB104" s="27" t="str">
        <f>IF(Matrix!BB104="Y", BB$1, IF(Matrix!BB104="O", "Optional: "&amp;""&amp;BB$1, ""))</f>
        <v>Optional: Fluoride</v>
      </c>
      <c r="BC104" s="27" t="str">
        <f>IF(Matrix!BC104="Y", BC$1, IF(Matrix!BC104="O", "Optional: "&amp;""&amp;BC$1, IF(Matrix!BC104="R", "Groups Only: "&amp;""&amp;BC$1, "")))</f>
        <v/>
      </c>
      <c r="BD104" s="27" t="str">
        <f>IF(Matrix!BD104="Y", BD$1, IF(Matrix!BD104="O", "Optional: "&amp;""&amp;BD$1, ""))</f>
        <v/>
      </c>
      <c r="BE104" s="27" t="str">
        <f>IF(Matrix!BE104="Y", BE$1, IF(Matrix!BE104="O", "Optional: "&amp;""&amp;BE$1, IF(Matrix!BE104="C", Matrix!BZ104, "")))</f>
        <v>PCP Form or Zero Caseload Form is required.  PCP required for in-state unless a hospitalist. Hospitalist must provide letter signed by the provider and the group manager.  PCP is optional for Memphis and required for all other trade cities.</v>
      </c>
      <c r="BF104" s="27" t="str">
        <f>IF(Matrix!BF104="Y", BF$1, IF(Matrix!BF104="O", "Optional: "&amp;""&amp;BF$1, ""))</f>
        <v/>
      </c>
      <c r="BG104" s="27" t="str">
        <f>IF(Matrix!BG104="Y", BG$1, IF(Matrix!BG104="O", "Optional: "&amp;""&amp;BG$1, ""))</f>
        <v/>
      </c>
      <c r="BH104" s="27" t="str">
        <f>IF(Matrix!BH104="Y", BH$1, IF(Matrix!BH104="O", "Optional: "&amp;""&amp;BH$1, ""))</f>
        <v/>
      </c>
      <c r="BI104" s="27" t="str">
        <f>IF(Matrix!BI104="Y", BI$1, IF(Matrix!BI104="O", "Optional: "&amp;""&amp;BI$1, IF(Matrix!BI104="E",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4" s="27" t="str">
        <f>IF(Matrix!BJ104="Y", BJ$1, IF(Matrix!BJ104="O", "Optional: "&amp;""&amp;BJ$1, ""))</f>
        <v/>
      </c>
      <c r="BK104" s="27" t="str">
        <f>IF(Matrix!BK104="Y", BK$1, IF(Matrix!BK104="O", "Optional: "&amp;""&amp;BK$1, ""))</f>
        <v/>
      </c>
      <c r="BL104" s="27" t="str">
        <f>IF(Matrix!BL104="Y", BL$1, IF(Matrix!BL104="O", "Optional: "&amp;""&amp;BL$1, ""))</f>
        <v/>
      </c>
      <c r="BM104" s="27" t="str">
        <f>IF(Matrix!BM104="Y", BM$1, IF(Matrix!BM104="O", "Optional: "&amp;""&amp;BM$1, ""))</f>
        <v>W9</v>
      </c>
      <c r="BN104" s="27" t="str">
        <f>Matrix!BN104</f>
        <v>Y</v>
      </c>
      <c r="BO104" s="29" t="str">
        <f>CONCATENATE(IF(OR(D104="E3",D104="FC"), "THIS IS NOT A STANDALONE SPECIALTY.  YOU MUST ENROLL IN AT LEAST ONE OTHER SPECIALTY IN ADDITION TO THIS."&amp;""&amp;CHAR(10)&amp;""&amp;CHAR(10),""),"You can choose to enroll using one of the following types: "&amp;""&amp;CHAR(10),IF(G104="A", "&gt;Atypical"&amp;""&amp;CHAR(10), ""),IF(H104="I", "&gt;Individual"&amp;""&amp;CHAR(10), ""),IF(I104="N", "&gt;Individual within a Group"&amp;""&amp;CHAR(10), ""),IF(J104="G", "&gt;Group"&amp;""&amp;CHAR(10), ""),CHAR(10),IF(BN104="Y", "You must be a Medicare Provider to apply with this type and specialty"&amp;""&amp;CHAR(10), ""),IF(BN104="Y", CHAR(10), ""),"You must submit the following documents: "&amp;""&amp;CHAR(10),IF(K104&lt;&gt;"", "&gt;"&amp;""&amp;K104&amp;""&amp;CHAR(10), ""), IF(L104&lt;&gt;"", "&gt;"&amp;""&amp;L104&amp;""&amp;CHAR(10), ""),IF(W104&lt;&gt;"", "&gt;"&amp;""&amp;W104&amp;""&amp;CHAR(10), ""),IF(N104&lt;&gt;"", "&gt;"&amp;""&amp;N104&amp;""&amp;CHAR(10), ""),IF(O104&lt;&gt;"", "&gt;"&amp;""&amp;O104&amp;""&amp;CHAR(10), ""),IF(M104&lt;&gt;"", "&gt;"&amp;""&amp;M104&amp;""&amp;CHAR(10), ""),IF(AI104&lt;&gt;"", "&gt;"&amp;""&amp;AI104&amp;""&amp;CHAR(10), ""),IF(P104&lt;&gt;"", "&gt;"&amp;""&amp;P104&amp;""&amp;CHAR(10), ""),IF(Q104&lt;&gt;"", "&gt;"&amp;""&amp;Q104&amp;""&amp;CHAR(10), ""),IF(R104&lt;&gt;"", "&gt;"&amp;""&amp;R104&amp;""&amp;CHAR(10), Search!C109),IF(S104&lt;&gt;"", "&gt;"&amp;""&amp;S104&amp;""&amp;CHAR(10), ""),IF(T104&lt;&gt;"", "&gt;"&amp;""&amp;T104&amp;""&amp;CHAR(10), ""),IF(U104&lt;&gt;"", "&gt;"&amp;""&amp;U104&amp;""&amp;CHAR(10), ""),IF(V104&lt;&gt;"", "&gt;"&amp;""&amp;V104&amp;""&amp;CHAR(10), ""),IF(X104&lt;&gt;"", "&gt;"&amp;""&amp;X104&amp;""&amp;CHAR(10), ""),IF(Y104&lt;&gt;"", "&gt;"&amp;""&amp;Y104&amp;""&amp;CHAR(10), ""),IF(AA104&lt;&gt;"", "&gt;"&amp;""&amp;AA104&amp;""&amp;CHAR(10), ""),IF(AB104&lt;&gt;"", "&gt;"&amp;""&amp;AB104&amp;""&amp;CHAR(10), ""),IF(AC104&lt;&gt;"", "&gt;"&amp;""&amp;AC104&amp;""&amp;CHAR(10), ""),IF(AD104&lt;&gt;"", "&gt;"&amp;""&amp;AD104&amp;""&amp;CHAR(10), ""),IF(AE104&lt;&gt;"", "&gt;"&amp;""&amp;AE104&amp;""&amp;CHAR(10), ""),IF(AF104&lt;&gt;"", "&gt;"&amp;""&amp;AF104&amp;""&amp;CHAR(10), ""),IF(AG104&lt;&gt;"", "&gt;"&amp;""&amp;AG104&amp;""&amp;CHAR(10), ""),IF(AH104&lt;&gt;"", "&gt;"&amp;""&amp;AH104&amp;""&amp;CHAR(10), ""),IF(AJ104&lt;&gt;"", "&gt;"&amp;""&amp;AJ104&amp;""&amp;CHAR(10), ""),IF(AK104&lt;&gt;"", "&gt;"&amp;""&amp;AK104&amp;""&amp;CHAR(10), ""),IF(AL104&lt;&gt;"", "&gt;"&amp;""&amp;AL104&amp;""&amp;CHAR(10), ""),IF(AM104&lt;&gt;"", "&gt;"&amp;""&amp;AM104&amp;""&amp;CHAR(10), ""),IF(AN104&lt;&gt;"", "&gt;"&amp;""&amp;AN104&amp;""&amp;CHAR(10), ""),IF(AP104&lt;&gt;"", "&gt;"&amp;""&amp;AP104&amp;""&amp;CHAR(10), ""),IF(AR104&lt;&gt;"", "&gt;"&amp;""&amp;AR104&amp;""&amp;CHAR(10), ""),IF(AS104&lt;&gt;"", "&gt;"&amp;""&amp;AS104&amp;""&amp;CHAR(10), ""),IF(AT104&lt;&gt;"", "&gt;"&amp;""&amp;AT104&amp;""&amp;CHAR(10), ""),IF(AV104&lt;&gt;"", "&gt;"&amp;""&amp;AV104&amp;""&amp;CHAR(10), ""),IF(AW104&lt;&gt;"", "&gt;"&amp;""&amp;AW104&amp;""&amp;CHAR(10), ""),IF(AX104&lt;&gt;"", "&gt;"&amp;""&amp;AX104&amp;""&amp;CHAR(10), ""),IF(AU104&lt;&gt;"", "&gt;"&amp;""&amp;AU104&amp;""&amp;CHAR(10), ""),IF(AZ104&lt;&gt;"", "&gt;"&amp;""&amp;AZ104&amp;""&amp;CHAR(10), ""),IF(BA104&lt;&gt;"", "&gt;"&amp;""&amp;BA104&amp;""&amp;CHAR(10), ""),IF(BB104&lt;&gt;"", "&gt;"&amp;""&amp;BB104&amp;""&amp;CHAR(10), ""),IF(BC104&lt;&gt;"", "&gt;"&amp;""&amp;BC104&amp;""&amp;CHAR(10), ""),IF(BD104&lt;&gt;"", "&gt;"&amp;""&amp;BD104&amp;""&amp;CHAR(10), ""),IF(BG104&lt;&gt;"", "&gt;"&amp;""&amp;BG104&amp;""&amp;CHAR(10), ""),IF(BE104&lt;&gt;"", "&gt;"&amp;""&amp;BE104&amp;""&amp;CHAR(10), ""),IF(BF104&lt;&gt;"", "&gt;"&amp;""&amp;BF104&amp;""&amp;CHAR(10), ""),IF(BH104&lt;&gt;"", "&gt;"&amp;""&amp;BH104&amp;""&amp;CHAR(10), ""),IF(BI104&lt;&gt;"", "&gt;"&amp;""&amp;BI104&amp;""&amp;CHAR(10), ""),IF(BJ104&lt;&gt;"", "&gt;"&amp;""&amp;BJ104&amp;""&amp;CHAR(10), ""),IF(BK104&lt;&gt;"", "&gt;"&amp;""&amp;BK104&amp;""&amp;CHAR(10), ""),IF(BL104&lt;&gt;"", "&gt;"&amp;""&amp;BL104&amp;""&amp;CHAR(10), ""),IF(AY104&lt;&gt;"", "&gt;"&amp;""&amp;AY104&amp;""&amp;CHAR(10), ""),IF(BM104&lt;&gt;"", "&gt;"&amp;""&amp;BM104,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5" spans="1:67" ht="22.35" customHeight="1" x14ac:dyDescent="0.25">
      <c r="A105" s="27" t="str">
        <f>Matrix!A105</f>
        <v>0302</v>
      </c>
      <c r="B105" s="27" t="str">
        <f>Matrix!B105</f>
        <v>03</v>
      </c>
      <c r="C105" s="27" t="str">
        <f>Matrix!C105</f>
        <v>Physician, DO (Solo Practitioner)</v>
      </c>
      <c r="D105" s="27" t="str">
        <f>Matrix!D105</f>
        <v>02</v>
      </c>
      <c r="E105" s="27" t="str">
        <f>Matrix!E105</f>
        <v>Surgery, General</v>
      </c>
      <c r="F105" s="27" t="str">
        <f>Matrix!F105</f>
        <v>BF</v>
      </c>
      <c r="G105" s="27" t="str">
        <f>Matrix!G105</f>
        <v>X</v>
      </c>
      <c r="H105" s="27" t="str">
        <f>Matrix!H105</f>
        <v>I</v>
      </c>
      <c r="I105" s="27" t="str">
        <f>Matrix!I105</f>
        <v>N</v>
      </c>
      <c r="J105" s="27" t="str">
        <f>Matrix!J105</f>
        <v>X</v>
      </c>
      <c r="K105" s="27" t="str">
        <f>IF(Matrix!K105="Y", K$1, IF(Matrix!K105="O", "Optional: "&amp;""&amp;K$1, IF(Matrix!K105="C", Table1[[#This Row],[Clarifying Text for Attachment and Checklist
]], "")))</f>
        <v>License: General</v>
      </c>
      <c r="L105" s="27" t="str">
        <f>IF(Matrix!L105="Y", L$1, IF(Matrix!L105="O", "Optional: "&amp;""&amp;L$1, ""))</f>
        <v/>
      </c>
      <c r="M105" s="27" t="str">
        <f>IF(Matrix!M105="Y", M$1, IF(Matrix!M105="O", "Optional: "&amp;""&amp;M$1, ""))</f>
        <v/>
      </c>
      <c r="N105" s="27" t="str">
        <f>IF(Matrix!N105="Y", N$1, IF(Matrix!N105="O", "Optional: "&amp;""&amp;N$1, ""))</f>
        <v/>
      </c>
      <c r="O105" s="27" t="str">
        <f>IF(Matrix!O105="Y", O$1, IF(Matrix!O105="O", "Optional: "&amp;""&amp;O$1, ""))</f>
        <v/>
      </c>
      <c r="P105" s="27" t="str">
        <f>IF(Matrix!P105="Y", P$1, IF(Matrix!P105="O", "Optional: "&amp;""&amp;P$1, ""))</f>
        <v/>
      </c>
      <c r="Q105" s="27" t="str">
        <f>IF(Matrix!Q105="Y", Q$1, IF(Matrix!Q105="O", "Optional: "&amp;""&amp;Q$1, ""))</f>
        <v/>
      </c>
      <c r="R105" s="27" t="str">
        <f>IF(Matrix!R105="Y", R$1, IF(Matrix!R105="O", "Optional: "&amp;""&amp;R$1, ""))</f>
        <v/>
      </c>
      <c r="S105" s="27" t="str">
        <f>IF(Matrix!S105="Y", S$1, IF(Matrix!S105="O", "Optional: "&amp;""&amp;S$1, ""))</f>
        <v/>
      </c>
      <c r="T105" s="27" t="str">
        <f>IF(Matrix!T105="Y", T$1, IF(Matrix!T105="O", "Optional: "&amp;""&amp;T$1, ""))</f>
        <v/>
      </c>
      <c r="U105" s="27" t="str">
        <f>IF(Matrix!U105="Y", U$1, IF(Matrix!U105="O", "Optional: "&amp;""&amp;U$1, ""))</f>
        <v/>
      </c>
      <c r="V105" s="27" t="str">
        <f>IF(Matrix!V105="Y", V$1, IF(Matrix!V105="O", "Optional: "&amp;""&amp;V$1, ""))</f>
        <v/>
      </c>
      <c r="W105" s="27" t="str">
        <f>IF(Matrix!W105="Y", W$1, IF(Matrix!W105="O", "Optional: "&amp;""&amp;W$1, ""))</f>
        <v/>
      </c>
      <c r="X105" s="27" t="str">
        <f>IF(Matrix!X105="Y", X$1, IF(Matrix!X105="O", "Optional: "&amp;""&amp;X$1, ""))</f>
        <v/>
      </c>
      <c r="Y105" s="27" t="str">
        <f>IF(Matrix!Y105="Y", Y$1, IF(Matrix!Y105="O", "Optional: "&amp;""&amp;Y$1, ""))</f>
        <v/>
      </c>
      <c r="AA105" s="27" t="str">
        <f>IF(Matrix!AA105="Y", AA$1, IF(Matrix!AA105="O", "Optional: "&amp;""&amp;AA$1, ""))</f>
        <v/>
      </c>
      <c r="AB105" s="27" t="str">
        <f>IF(Matrix!AB105="Y", AB$1, IF(Matrix!AB105="O", "Optional: "&amp;""&amp;AB$1, ""))</f>
        <v/>
      </c>
      <c r="AC105" s="27" t="str">
        <f>IF(Matrix!AC105="Y", AC$1, IF(Matrix!AC105="O", "Optional: "&amp;""&amp;AC$1, ""))</f>
        <v/>
      </c>
      <c r="AD105" s="27" t="str">
        <f>IF(Matrix!AD105="Y", AD$1, IF(Matrix!AD105="O", "Optional: "&amp;""&amp;AD$1, ""))</f>
        <v/>
      </c>
      <c r="AE105" s="27" t="str">
        <f>IF(Matrix!AE105="Y", AE$1, IF(Matrix!AE105="O", "Optional: "&amp;""&amp;AE$1, ""))</f>
        <v/>
      </c>
      <c r="AF105" s="27" t="str">
        <f>IF(Matrix!AF105="Y", AF$1, IF(Matrix!AF105="O", "Optional: "&amp;""&amp;AF$1, ""))</f>
        <v/>
      </c>
      <c r="AG105" s="27" t="str">
        <f>IF(Matrix!AG105="Y", AG$1, IF(Matrix!AG105="O", "Optional: "&amp;""&amp;AG$1, ""))</f>
        <v/>
      </c>
      <c r="AH105" s="27" t="str">
        <f>IF(Matrix!AH105="Y", AH$1, IF(Matrix!AH105="O", "Optional: "&amp;""&amp;AH$1, ""))</f>
        <v/>
      </c>
      <c r="AI105" s="27" t="str">
        <f>IF(Matrix!AI105="Y", AI$1, IF(Matrix!AI105="O", "Optional: "&amp;""&amp;AI$1, ""))</f>
        <v/>
      </c>
      <c r="AJ105" s="27" t="str">
        <f>IF(Matrix!AJ105="Y", AJ$1, IF(Matrix!AJ105="O", "Optional: "&amp;""&amp;AJ$1, ""))</f>
        <v/>
      </c>
      <c r="AK105" s="27" t="str">
        <f>IF(Matrix!AK105="Y", AK$1, IF(Matrix!AK105="O", "Optional: "&amp;""&amp;AK$1, ""))</f>
        <v/>
      </c>
      <c r="AL105" s="27" t="str">
        <f>IF(Matrix!AL105="Y", AL$1, IF(Matrix!AL105="O", "Optional: "&amp;""&amp;AL$1, ""))</f>
        <v/>
      </c>
      <c r="AM105" s="27" t="str">
        <f>IF(Matrix!AM105="Y", AM$1, IF(Matrix!AM105="O", "Optional: "&amp;""&amp;AM$1, ""))</f>
        <v/>
      </c>
      <c r="AN105" s="27" t="str">
        <f>IF(Matrix!AN105="Y", AN$1, IF(Matrix!AN105="O", "Optional: "&amp;""&amp;AN$1, ""))</f>
        <v/>
      </c>
      <c r="AO105" s="27" t="str">
        <f>IF(Matrix!AO105="Y", AO$1, IF(Matrix!AO105="O", "Optional: "&amp;""&amp;AO$1, ""))</f>
        <v/>
      </c>
      <c r="AP105" s="27" t="str">
        <f>IF(Matrix!AP105="Y", AP$1, IF(Matrix!AP105="O", "Optional: "&amp;""&amp;AP$1, ""))</f>
        <v/>
      </c>
      <c r="AR105" s="27" t="str">
        <f>IF(Matrix!AR105="Y", AR$1, IF(Matrix!AR105="O", "Optional: "&amp;""&amp;AR$1, ""))</f>
        <v/>
      </c>
      <c r="AS105" s="27" t="str">
        <f>IF(Matrix!AS105="Y", AS$1, IF(Matrix!AS105="O", "Optional: "&amp;""&amp;AS$1, ""))</f>
        <v/>
      </c>
      <c r="AT105" s="27" t="str">
        <f>IF(Matrix!AT105="Y", AT$1, IF(Matrix!AT105="C", AT$1&amp;""&amp;": Required for all groups who use a Board of Directors", ""))</f>
        <v/>
      </c>
      <c r="AU105" s="27" t="str">
        <f>IF(Matrix!AU105="Y", AU$1, IF(Matrix!AU105="O", "Optional: "&amp;""&amp;AU$1, ""))</f>
        <v/>
      </c>
      <c r="AW105" s="27" t="str">
        <f>IF(Matrix!AW105="Y", AW$1, IF(Matrix!AW105="O", "Optional: "&amp;""&amp;AW$1, ""))</f>
        <v>Optional: DEA</v>
      </c>
      <c r="AX105" s="27" t="str">
        <f>IF(Matrix!AX105="Y", AX$1, IF(Matrix!AX105="O", "Optional: "&amp;""&amp;AX$1, ""))</f>
        <v/>
      </c>
      <c r="AY105" s="27" t="str">
        <f>IF(Matrix!AY105="Y", AY$1, IF(Matrix!AY105="E", "Group: "&amp;""&amp;AY$1, ""))</f>
        <v>Group: EFT with Voided Check / Bank Letter</v>
      </c>
      <c r="AZ105" s="27" t="str">
        <f>IF(Matrix!AZ105="Y", AZ$1, IF(Matrix!AZ105="O", "Optional: "&amp;""&amp;AZ$1, ""))</f>
        <v/>
      </c>
      <c r="BA105" s="27" t="str">
        <f>IF(Matrix!BA105="Y", BA$1, IF(Matrix!BA105="O", "Optional: "&amp;""&amp;BA$1, ""))</f>
        <v/>
      </c>
      <c r="BB105" s="27" t="str">
        <f>IF(Matrix!BB105="Y", BB$1, IF(Matrix!BB105="O", "Optional: "&amp;""&amp;BB$1, ""))</f>
        <v>Optional: Fluoride</v>
      </c>
      <c r="BC105" s="27" t="str">
        <f>IF(Matrix!BC105="Y", BC$1, IF(Matrix!BC105="O", "Optional: "&amp;""&amp;BC$1, IF(Matrix!BC105="R", "Groups Only: "&amp;""&amp;BC$1, "")))</f>
        <v/>
      </c>
      <c r="BD105" s="27" t="str">
        <f>IF(Matrix!BD105="Y", BD$1, IF(Matrix!BD105="O", "Optional: "&amp;""&amp;BD$1, ""))</f>
        <v/>
      </c>
      <c r="BE105" s="27" t="str">
        <f>IF(Matrix!BE105="Y", BE$1, IF(Matrix!BE105="O", "Optional: "&amp;""&amp;BE$1, IF(Matrix!BE105="C", Matrix!BZ105, "")))</f>
        <v/>
      </c>
      <c r="BF105" s="27" t="str">
        <f>IF(Matrix!BF105="Y", BF$1, IF(Matrix!BF105="O", "Optional: "&amp;""&amp;BF$1, ""))</f>
        <v/>
      </c>
      <c r="BG105" s="27" t="str">
        <f>IF(Matrix!BG105="Y", BG$1, IF(Matrix!BG105="O", "Optional: "&amp;""&amp;BG$1, ""))</f>
        <v/>
      </c>
      <c r="BH105" s="27" t="str">
        <f>IF(Matrix!BH105="Y", BH$1, IF(Matrix!BH105="O", "Optional: "&amp;""&amp;BH$1, ""))</f>
        <v/>
      </c>
      <c r="BI105" s="27" t="str">
        <f>IF(Matrix!BI105="Y", BI$1, IF(Matrix!BI105="O", "Optional: "&amp;""&amp;BI$1, IF(Matrix!BI105="E",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5" s="27" t="str">
        <f>IF(Matrix!BJ105="Y", BJ$1, IF(Matrix!BJ105="O", "Optional: "&amp;""&amp;BJ$1, ""))</f>
        <v/>
      </c>
      <c r="BK105" s="27" t="str">
        <f>IF(Matrix!BK105="Y", BK$1, IF(Matrix!BK105="O", "Optional: "&amp;""&amp;BK$1, ""))</f>
        <v/>
      </c>
      <c r="BL105" s="27" t="str">
        <f>IF(Matrix!BL105="Y", BL$1, IF(Matrix!BL105="O", "Optional: "&amp;""&amp;BL$1, ""))</f>
        <v/>
      </c>
      <c r="BM105" s="27" t="str">
        <f>IF(Matrix!BM105="Y", BM$1, IF(Matrix!BM105="O", "Optional: "&amp;""&amp;BM$1, ""))</f>
        <v>W9</v>
      </c>
      <c r="BN105" s="27" t="str">
        <f>Matrix!BN105</f>
        <v>Y</v>
      </c>
      <c r="BO105" s="29" t="str">
        <f>CONCATENATE(IF(OR(D105="E3",D105="FC"), "THIS IS NOT A STANDALONE SPECIALTY.  YOU MUST ENROLL IN AT LEAST ONE OTHER SPECIALTY IN ADDITION TO THIS."&amp;""&amp;CHAR(10)&amp;""&amp;CHAR(10),""),"You can choose to enroll using one of the following types: "&amp;""&amp;CHAR(10),IF(G105="A", "&gt;Atypical"&amp;""&amp;CHAR(10), ""),IF(H105="I", "&gt;Individual"&amp;""&amp;CHAR(10), ""),IF(I105="N", "&gt;Individual within a Group"&amp;""&amp;CHAR(10), ""),IF(J105="G", "&gt;Group"&amp;""&amp;CHAR(10), ""),CHAR(10),IF(BN105="Y", "You must be a Medicare Provider to apply with this type and specialty"&amp;""&amp;CHAR(10), ""),IF(BN105="Y", CHAR(10), ""),"You must submit the following documents: "&amp;""&amp;CHAR(10),IF(K105&lt;&gt;"", "&gt;"&amp;""&amp;K105&amp;""&amp;CHAR(10), ""), IF(L105&lt;&gt;"", "&gt;"&amp;""&amp;L105&amp;""&amp;CHAR(10), ""),IF(W105&lt;&gt;"", "&gt;"&amp;""&amp;W105&amp;""&amp;CHAR(10), ""),IF(N105&lt;&gt;"", "&gt;"&amp;""&amp;N105&amp;""&amp;CHAR(10), ""),IF(O105&lt;&gt;"", "&gt;"&amp;""&amp;O105&amp;""&amp;CHAR(10), ""),IF(M105&lt;&gt;"", "&gt;"&amp;""&amp;M105&amp;""&amp;CHAR(10), ""),IF(AI105&lt;&gt;"", "&gt;"&amp;""&amp;AI105&amp;""&amp;CHAR(10), ""),IF(P105&lt;&gt;"", "&gt;"&amp;""&amp;P105&amp;""&amp;CHAR(10), ""),IF(Q105&lt;&gt;"", "&gt;"&amp;""&amp;Q105&amp;""&amp;CHAR(10), ""),IF(R105&lt;&gt;"", "&gt;"&amp;""&amp;R105&amp;""&amp;CHAR(10), Search!C110),IF(S105&lt;&gt;"", "&gt;"&amp;""&amp;S105&amp;""&amp;CHAR(10), ""),IF(T105&lt;&gt;"", "&gt;"&amp;""&amp;T105&amp;""&amp;CHAR(10), ""),IF(U105&lt;&gt;"", "&gt;"&amp;""&amp;U105&amp;""&amp;CHAR(10), ""),IF(V105&lt;&gt;"", "&gt;"&amp;""&amp;V105&amp;""&amp;CHAR(10), ""),IF(X105&lt;&gt;"", "&gt;"&amp;""&amp;X105&amp;""&amp;CHAR(10), ""),IF(Y105&lt;&gt;"", "&gt;"&amp;""&amp;Y105&amp;""&amp;CHAR(10), ""),IF(AA105&lt;&gt;"", "&gt;"&amp;""&amp;AA105&amp;""&amp;CHAR(10), ""),IF(AB105&lt;&gt;"", "&gt;"&amp;""&amp;AB105&amp;""&amp;CHAR(10), ""),IF(AC105&lt;&gt;"", "&gt;"&amp;""&amp;AC105&amp;""&amp;CHAR(10), ""),IF(AD105&lt;&gt;"", "&gt;"&amp;""&amp;AD105&amp;""&amp;CHAR(10), ""),IF(AE105&lt;&gt;"", "&gt;"&amp;""&amp;AE105&amp;""&amp;CHAR(10), ""),IF(AF105&lt;&gt;"", "&gt;"&amp;""&amp;AF105&amp;""&amp;CHAR(10), ""),IF(AG105&lt;&gt;"", "&gt;"&amp;""&amp;AG105&amp;""&amp;CHAR(10), ""),IF(AH105&lt;&gt;"", "&gt;"&amp;""&amp;AH105&amp;""&amp;CHAR(10), ""),IF(AJ105&lt;&gt;"", "&gt;"&amp;""&amp;AJ105&amp;""&amp;CHAR(10), ""),IF(AK105&lt;&gt;"", "&gt;"&amp;""&amp;AK105&amp;""&amp;CHAR(10), ""),IF(AL105&lt;&gt;"", "&gt;"&amp;""&amp;AL105&amp;""&amp;CHAR(10), ""),IF(AM105&lt;&gt;"", "&gt;"&amp;""&amp;AM105&amp;""&amp;CHAR(10), ""),IF(AN105&lt;&gt;"", "&gt;"&amp;""&amp;AN105&amp;""&amp;CHAR(10), ""),IF(AP105&lt;&gt;"", "&gt;"&amp;""&amp;AP105&amp;""&amp;CHAR(10), ""),IF(AR105&lt;&gt;"", "&gt;"&amp;""&amp;AR105&amp;""&amp;CHAR(10), ""),IF(AS105&lt;&gt;"", "&gt;"&amp;""&amp;AS105&amp;""&amp;CHAR(10), ""),IF(AT105&lt;&gt;"", "&gt;"&amp;""&amp;AT105&amp;""&amp;CHAR(10), ""),IF(AV105&lt;&gt;"", "&gt;"&amp;""&amp;AV105&amp;""&amp;CHAR(10), ""),IF(AW105&lt;&gt;"", "&gt;"&amp;""&amp;AW105&amp;""&amp;CHAR(10), ""),IF(AX105&lt;&gt;"", "&gt;"&amp;""&amp;AX105&amp;""&amp;CHAR(10), ""),IF(AU105&lt;&gt;"", "&gt;"&amp;""&amp;AU105&amp;""&amp;CHAR(10), ""),IF(AZ105&lt;&gt;"", "&gt;"&amp;""&amp;AZ105&amp;""&amp;CHAR(10), ""),IF(BA105&lt;&gt;"", "&gt;"&amp;""&amp;BA105&amp;""&amp;CHAR(10), ""),IF(BB105&lt;&gt;"", "&gt;"&amp;""&amp;BB105&amp;""&amp;CHAR(10), ""),IF(BC105&lt;&gt;"", "&gt;"&amp;""&amp;BC105&amp;""&amp;CHAR(10), ""),IF(BD105&lt;&gt;"", "&gt;"&amp;""&amp;BD105&amp;""&amp;CHAR(10), ""),IF(BG105&lt;&gt;"", "&gt;"&amp;""&amp;BG105&amp;""&amp;CHAR(10), ""),IF(BE105&lt;&gt;"", "&gt;"&amp;""&amp;BE105&amp;""&amp;CHAR(10), ""),IF(BF105&lt;&gt;"", "&gt;"&amp;""&amp;BF105&amp;""&amp;CHAR(10), ""),IF(BH105&lt;&gt;"", "&gt;"&amp;""&amp;BH105&amp;""&amp;CHAR(10), ""),IF(BI105&lt;&gt;"", "&gt;"&amp;""&amp;BI105&amp;""&amp;CHAR(10), ""),IF(BJ105&lt;&gt;"", "&gt;"&amp;""&amp;BJ105&amp;""&amp;CHAR(10), ""),IF(BK105&lt;&gt;"", "&gt;"&amp;""&amp;BK105&amp;""&amp;CHAR(10), ""),IF(BL105&lt;&gt;"", "&gt;"&amp;""&amp;BL105&amp;""&amp;CHAR(10), ""),IF(AY105&lt;&gt;"", "&gt;"&amp;""&amp;AY105&amp;""&amp;CHAR(10), ""),IF(BM105&lt;&gt;"", "&gt;"&amp;""&amp;BM105,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6" spans="1:67" ht="22.35" customHeight="1" x14ac:dyDescent="0.25">
      <c r="A106" s="27" t="str">
        <f>Matrix!A106</f>
        <v>0303</v>
      </c>
      <c r="B106" s="27" t="str">
        <f>Matrix!B106</f>
        <v>03</v>
      </c>
      <c r="C106" s="27" t="str">
        <f>Matrix!C106</f>
        <v>Physician, DO (Solo Practitioner)</v>
      </c>
      <c r="D106" s="27" t="str">
        <f>Matrix!D106</f>
        <v>03</v>
      </c>
      <c r="E106" s="27" t="str">
        <f>Matrix!E106</f>
        <v>Allergy Immunology</v>
      </c>
      <c r="F106" s="27" t="str">
        <f>Matrix!F106</f>
        <v>BF</v>
      </c>
      <c r="G106" s="27" t="str">
        <f>Matrix!G106</f>
        <v>X</v>
      </c>
      <c r="H106" s="27" t="str">
        <f>Matrix!H106</f>
        <v>I</v>
      </c>
      <c r="I106" s="27" t="str">
        <f>Matrix!I106</f>
        <v>N</v>
      </c>
      <c r="J106" s="27" t="str">
        <f>Matrix!J106</f>
        <v>X</v>
      </c>
      <c r="K106" s="27" t="str">
        <f>IF(Matrix!K106="Y", K$1, IF(Matrix!K106="O", "Optional: "&amp;""&amp;K$1, IF(Matrix!K106="C", Table1[[#This Row],[Clarifying Text for Attachment and Checklist
]], "")))</f>
        <v>License: General</v>
      </c>
      <c r="L106" s="27" t="str">
        <f>IF(Matrix!L106="Y", L$1, IF(Matrix!L106="O", "Optional: "&amp;""&amp;L$1, ""))</f>
        <v/>
      </c>
      <c r="M106" s="27" t="str">
        <f>IF(Matrix!M106="Y", M$1, IF(Matrix!M106="O", "Optional: "&amp;""&amp;M$1, ""))</f>
        <v/>
      </c>
      <c r="N106" s="27" t="str">
        <f>IF(Matrix!N106="Y", N$1, IF(Matrix!N106="O", "Optional: "&amp;""&amp;N$1, ""))</f>
        <v/>
      </c>
      <c r="O106" s="27" t="str">
        <f>IF(Matrix!O106="Y", O$1, IF(Matrix!O106="O", "Optional: "&amp;""&amp;O$1, ""))</f>
        <v/>
      </c>
      <c r="P106" s="27" t="str">
        <f>IF(Matrix!P106="Y", P$1, IF(Matrix!P106="O", "Optional: "&amp;""&amp;P$1, ""))</f>
        <v/>
      </c>
      <c r="Q106" s="27" t="str">
        <f>IF(Matrix!Q106="Y", Q$1, IF(Matrix!Q106="O", "Optional: "&amp;""&amp;Q$1, ""))</f>
        <v/>
      </c>
      <c r="R106" s="27" t="str">
        <f>IF(Matrix!R106="Y", R$1, IF(Matrix!R106="O", "Optional: "&amp;""&amp;R$1, ""))</f>
        <v/>
      </c>
      <c r="S106" s="27" t="str">
        <f>IF(Matrix!S106="Y", S$1, IF(Matrix!S106="O", "Optional: "&amp;""&amp;S$1, ""))</f>
        <v/>
      </c>
      <c r="T106" s="27" t="str">
        <f>IF(Matrix!T106="Y", T$1, IF(Matrix!T106="O", "Optional: "&amp;""&amp;T$1, ""))</f>
        <v/>
      </c>
      <c r="U106" s="27" t="str">
        <f>IF(Matrix!U106="Y", U$1, IF(Matrix!U106="O", "Optional: "&amp;""&amp;U$1, ""))</f>
        <v/>
      </c>
      <c r="V106" s="27" t="str">
        <f>IF(Matrix!V106="Y", V$1, IF(Matrix!V106="O", "Optional: "&amp;""&amp;V$1, ""))</f>
        <v/>
      </c>
      <c r="W106" s="27" t="str">
        <f>IF(Matrix!W106="Y", W$1, IF(Matrix!W106="O", "Optional: "&amp;""&amp;W$1, ""))</f>
        <v/>
      </c>
      <c r="X106" s="27" t="str">
        <f>IF(Matrix!X106="Y", X$1, IF(Matrix!X106="O", "Optional: "&amp;""&amp;X$1, ""))</f>
        <v/>
      </c>
      <c r="Y106" s="27" t="str">
        <f>IF(Matrix!Y106="Y", Y$1, IF(Matrix!Y106="O", "Optional: "&amp;""&amp;Y$1, ""))</f>
        <v/>
      </c>
      <c r="AA106" s="27" t="str">
        <f>IF(Matrix!AA106="Y", AA$1, IF(Matrix!AA106="O", "Optional: "&amp;""&amp;AA$1, ""))</f>
        <v/>
      </c>
      <c r="AB106" s="27" t="str">
        <f>IF(Matrix!AB106="Y", AB$1, IF(Matrix!AB106="O", "Optional: "&amp;""&amp;AB$1, ""))</f>
        <v/>
      </c>
      <c r="AC106" s="27" t="str">
        <f>IF(Matrix!AC106="Y", AC$1, IF(Matrix!AC106="O", "Optional: "&amp;""&amp;AC$1, ""))</f>
        <v/>
      </c>
      <c r="AD106" s="27" t="str">
        <f>IF(Matrix!AD106="Y", AD$1, IF(Matrix!AD106="O", "Optional: "&amp;""&amp;AD$1, ""))</f>
        <v/>
      </c>
      <c r="AE106" s="27" t="str">
        <f>IF(Matrix!AE106="Y", AE$1, IF(Matrix!AE106="O", "Optional: "&amp;""&amp;AE$1, ""))</f>
        <v/>
      </c>
      <c r="AF106" s="27" t="str">
        <f>IF(Matrix!AF106="Y", AF$1, IF(Matrix!AF106="O", "Optional: "&amp;""&amp;AF$1, ""))</f>
        <v/>
      </c>
      <c r="AG106" s="27" t="str">
        <f>IF(Matrix!AG106="Y", AG$1, IF(Matrix!AG106="O", "Optional: "&amp;""&amp;AG$1, ""))</f>
        <v/>
      </c>
      <c r="AH106" s="27" t="str">
        <f>IF(Matrix!AH106="Y", AH$1, IF(Matrix!AH106="O", "Optional: "&amp;""&amp;AH$1, ""))</f>
        <v/>
      </c>
      <c r="AI106" s="27" t="str">
        <f>IF(Matrix!AI106="Y", AI$1, IF(Matrix!AI106="O", "Optional: "&amp;""&amp;AI$1, ""))</f>
        <v/>
      </c>
      <c r="AJ106" s="27" t="str">
        <f>IF(Matrix!AJ106="Y", AJ$1, IF(Matrix!AJ106="O", "Optional: "&amp;""&amp;AJ$1, ""))</f>
        <v/>
      </c>
      <c r="AK106" s="27" t="str">
        <f>IF(Matrix!AK106="Y", AK$1, IF(Matrix!AK106="O", "Optional: "&amp;""&amp;AK$1, ""))</f>
        <v/>
      </c>
      <c r="AL106" s="27" t="str">
        <f>IF(Matrix!AL106="Y", AL$1, IF(Matrix!AL106="O", "Optional: "&amp;""&amp;AL$1, ""))</f>
        <v/>
      </c>
      <c r="AM106" s="27" t="str">
        <f>IF(Matrix!AM106="Y", AM$1, IF(Matrix!AM106="O", "Optional: "&amp;""&amp;AM$1, ""))</f>
        <v/>
      </c>
      <c r="AN106" s="27" t="str">
        <f>IF(Matrix!AN106="Y", AN$1, IF(Matrix!AN106="O", "Optional: "&amp;""&amp;AN$1, ""))</f>
        <v/>
      </c>
      <c r="AO106" s="27" t="str">
        <f>IF(Matrix!AO106="Y", AO$1, IF(Matrix!AO106="O", "Optional: "&amp;""&amp;AO$1, ""))</f>
        <v/>
      </c>
      <c r="AP106" s="27" t="str">
        <f>IF(Matrix!AP106="Y", AP$1, IF(Matrix!AP106="O", "Optional: "&amp;""&amp;AP$1, ""))</f>
        <v/>
      </c>
      <c r="AR106" s="27" t="str">
        <f>IF(Matrix!AR106="Y", AR$1, IF(Matrix!AR106="O", "Optional: "&amp;""&amp;AR$1, ""))</f>
        <v/>
      </c>
      <c r="AS106" s="27" t="str">
        <f>IF(Matrix!AS106="Y", AS$1, IF(Matrix!AS106="O", "Optional: "&amp;""&amp;AS$1, ""))</f>
        <v/>
      </c>
      <c r="AT106" s="27" t="str">
        <f>IF(Matrix!AT106="Y", AT$1, IF(Matrix!AT106="C", AT$1&amp;""&amp;": Required for all groups who use a Board of Directors", ""))</f>
        <v/>
      </c>
      <c r="AU106" s="27" t="str">
        <f>IF(Matrix!AU106="Y", AU$1, IF(Matrix!AU106="O", "Optional: "&amp;""&amp;AU$1, ""))</f>
        <v/>
      </c>
      <c r="AW106" s="27" t="str">
        <f>IF(Matrix!AW106="Y", AW$1, IF(Matrix!AW106="O", "Optional: "&amp;""&amp;AW$1, ""))</f>
        <v>Optional: DEA</v>
      </c>
      <c r="AX106" s="27" t="str">
        <f>IF(Matrix!AX106="Y", AX$1, IF(Matrix!AX106="O", "Optional: "&amp;""&amp;AX$1, ""))</f>
        <v/>
      </c>
      <c r="AY106" s="27" t="str">
        <f>IF(Matrix!AY106="Y", AY$1, IF(Matrix!AY106="E", "Group: "&amp;""&amp;AY$1, ""))</f>
        <v>Group: EFT with Voided Check / Bank Letter</v>
      </c>
      <c r="AZ106" s="27" t="str">
        <f>IF(Matrix!AZ106="Y", AZ$1, IF(Matrix!AZ106="O", "Optional: "&amp;""&amp;AZ$1, ""))</f>
        <v/>
      </c>
      <c r="BA106" s="27" t="str">
        <f>IF(Matrix!BA106="Y", BA$1, IF(Matrix!BA106="O", "Optional: "&amp;""&amp;BA$1, ""))</f>
        <v/>
      </c>
      <c r="BB106" s="27" t="str">
        <f>IF(Matrix!BB106="Y", BB$1, IF(Matrix!BB106="O", "Optional: "&amp;""&amp;BB$1, ""))</f>
        <v>Optional: Fluoride</v>
      </c>
      <c r="BC106" s="27" t="str">
        <f>IF(Matrix!BC106="Y", BC$1, IF(Matrix!BC106="O", "Optional: "&amp;""&amp;BC$1, IF(Matrix!BC106="R", "Groups Only: "&amp;""&amp;BC$1, "")))</f>
        <v/>
      </c>
      <c r="BD106" s="27" t="str">
        <f>IF(Matrix!BD106="Y", BD$1, IF(Matrix!BD106="O", "Optional: "&amp;""&amp;BD$1, ""))</f>
        <v/>
      </c>
      <c r="BE106" s="27" t="str">
        <f>IF(Matrix!BE106="Y", BE$1, IF(Matrix!BE106="O", "Optional: "&amp;""&amp;BE$1, IF(Matrix!BE106="C", Matrix!BZ106, "")))</f>
        <v/>
      </c>
      <c r="BF106" s="27" t="str">
        <f>IF(Matrix!BF106="Y", BF$1, IF(Matrix!BF106="O", "Optional: "&amp;""&amp;BF$1, ""))</f>
        <v/>
      </c>
      <c r="BG106" s="27" t="str">
        <f>IF(Matrix!BG106="Y", BG$1, IF(Matrix!BG106="O", "Optional: "&amp;""&amp;BG$1, ""))</f>
        <v/>
      </c>
      <c r="BH106" s="27" t="str">
        <f>IF(Matrix!BH106="Y", BH$1, IF(Matrix!BH106="O", "Optional: "&amp;""&amp;BH$1, ""))</f>
        <v/>
      </c>
      <c r="BI106" s="27" t="str">
        <f>IF(Matrix!BI106="Y", BI$1, IF(Matrix!BI106="O", "Optional: "&amp;""&amp;BI$1, IF(Matrix!BI106="E",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6" s="27" t="str">
        <f>IF(Matrix!BJ106="Y", BJ$1, IF(Matrix!BJ106="O", "Optional: "&amp;""&amp;BJ$1, ""))</f>
        <v/>
      </c>
      <c r="BK106" s="27" t="str">
        <f>IF(Matrix!BK106="Y", BK$1, IF(Matrix!BK106="O", "Optional: "&amp;""&amp;BK$1, ""))</f>
        <v/>
      </c>
      <c r="BL106" s="27" t="str">
        <f>IF(Matrix!BL106="Y", BL$1, IF(Matrix!BL106="O", "Optional: "&amp;""&amp;BL$1, ""))</f>
        <v/>
      </c>
      <c r="BM106" s="27" t="str">
        <f>IF(Matrix!BM106="Y", BM$1, IF(Matrix!BM106="O", "Optional: "&amp;""&amp;BM$1, ""))</f>
        <v>W9</v>
      </c>
      <c r="BN106" s="27" t="str">
        <f>Matrix!BN106</f>
        <v>Y</v>
      </c>
      <c r="BO106" s="29" t="str">
        <f>CONCATENATE(IF(OR(D106="E3",D106="FC"), "THIS IS NOT A STANDALONE SPECIALTY.  YOU MUST ENROLL IN AT LEAST ONE OTHER SPECIALTY IN ADDITION TO THIS."&amp;""&amp;CHAR(10)&amp;""&amp;CHAR(10),""),"You can choose to enroll using one of the following types: "&amp;""&amp;CHAR(10),IF(G106="A", "&gt;Atypical"&amp;""&amp;CHAR(10), ""),IF(H106="I", "&gt;Individual"&amp;""&amp;CHAR(10), ""),IF(I106="N", "&gt;Individual within a Group"&amp;""&amp;CHAR(10), ""),IF(J106="G", "&gt;Group"&amp;""&amp;CHAR(10), ""),CHAR(10),IF(BN106="Y", "You must be a Medicare Provider to apply with this type and specialty"&amp;""&amp;CHAR(10), ""),IF(BN106="Y", CHAR(10), ""),"You must submit the following documents: "&amp;""&amp;CHAR(10),IF(K106&lt;&gt;"", "&gt;"&amp;""&amp;K106&amp;""&amp;CHAR(10), ""), IF(L106&lt;&gt;"", "&gt;"&amp;""&amp;L106&amp;""&amp;CHAR(10), ""),IF(W106&lt;&gt;"", "&gt;"&amp;""&amp;W106&amp;""&amp;CHAR(10), ""),IF(N106&lt;&gt;"", "&gt;"&amp;""&amp;N106&amp;""&amp;CHAR(10), ""),IF(O106&lt;&gt;"", "&gt;"&amp;""&amp;O106&amp;""&amp;CHAR(10), ""),IF(M106&lt;&gt;"", "&gt;"&amp;""&amp;M106&amp;""&amp;CHAR(10), ""),IF(AI106&lt;&gt;"", "&gt;"&amp;""&amp;AI106&amp;""&amp;CHAR(10), ""),IF(P106&lt;&gt;"", "&gt;"&amp;""&amp;P106&amp;""&amp;CHAR(10), ""),IF(Q106&lt;&gt;"", "&gt;"&amp;""&amp;Q106&amp;""&amp;CHAR(10), ""),IF(R106&lt;&gt;"", "&gt;"&amp;""&amp;R106&amp;""&amp;CHAR(10), Search!C111),IF(S106&lt;&gt;"", "&gt;"&amp;""&amp;S106&amp;""&amp;CHAR(10), ""),IF(T106&lt;&gt;"", "&gt;"&amp;""&amp;T106&amp;""&amp;CHAR(10), ""),IF(U106&lt;&gt;"", "&gt;"&amp;""&amp;U106&amp;""&amp;CHAR(10), ""),IF(V106&lt;&gt;"", "&gt;"&amp;""&amp;V106&amp;""&amp;CHAR(10), ""),IF(X106&lt;&gt;"", "&gt;"&amp;""&amp;X106&amp;""&amp;CHAR(10), ""),IF(Y106&lt;&gt;"", "&gt;"&amp;""&amp;Y106&amp;""&amp;CHAR(10), ""),IF(AA106&lt;&gt;"", "&gt;"&amp;""&amp;AA106&amp;""&amp;CHAR(10), ""),IF(AB106&lt;&gt;"", "&gt;"&amp;""&amp;AB106&amp;""&amp;CHAR(10), ""),IF(AC106&lt;&gt;"", "&gt;"&amp;""&amp;AC106&amp;""&amp;CHAR(10), ""),IF(AD106&lt;&gt;"", "&gt;"&amp;""&amp;AD106&amp;""&amp;CHAR(10), ""),IF(AE106&lt;&gt;"", "&gt;"&amp;""&amp;AE106&amp;""&amp;CHAR(10), ""),IF(AF106&lt;&gt;"", "&gt;"&amp;""&amp;AF106&amp;""&amp;CHAR(10), ""),IF(AG106&lt;&gt;"", "&gt;"&amp;""&amp;AG106&amp;""&amp;CHAR(10), ""),IF(AH106&lt;&gt;"", "&gt;"&amp;""&amp;AH106&amp;""&amp;CHAR(10), ""),IF(AJ106&lt;&gt;"", "&gt;"&amp;""&amp;AJ106&amp;""&amp;CHAR(10), ""),IF(AK106&lt;&gt;"", "&gt;"&amp;""&amp;AK106&amp;""&amp;CHAR(10), ""),IF(AL106&lt;&gt;"", "&gt;"&amp;""&amp;AL106&amp;""&amp;CHAR(10), ""),IF(AM106&lt;&gt;"", "&gt;"&amp;""&amp;AM106&amp;""&amp;CHAR(10), ""),IF(AN106&lt;&gt;"", "&gt;"&amp;""&amp;AN106&amp;""&amp;CHAR(10), ""),IF(AP106&lt;&gt;"", "&gt;"&amp;""&amp;AP106&amp;""&amp;CHAR(10), ""),IF(AR106&lt;&gt;"", "&gt;"&amp;""&amp;AR106&amp;""&amp;CHAR(10), ""),IF(AS106&lt;&gt;"", "&gt;"&amp;""&amp;AS106&amp;""&amp;CHAR(10), ""),IF(AT106&lt;&gt;"", "&gt;"&amp;""&amp;AT106&amp;""&amp;CHAR(10), ""),IF(AV106&lt;&gt;"", "&gt;"&amp;""&amp;AV106&amp;""&amp;CHAR(10), ""),IF(AW106&lt;&gt;"", "&gt;"&amp;""&amp;AW106&amp;""&amp;CHAR(10), ""),IF(AX106&lt;&gt;"", "&gt;"&amp;""&amp;AX106&amp;""&amp;CHAR(10), ""),IF(AU106&lt;&gt;"", "&gt;"&amp;""&amp;AU106&amp;""&amp;CHAR(10), ""),IF(AZ106&lt;&gt;"", "&gt;"&amp;""&amp;AZ106&amp;""&amp;CHAR(10), ""),IF(BA106&lt;&gt;"", "&gt;"&amp;""&amp;BA106&amp;""&amp;CHAR(10), ""),IF(BB106&lt;&gt;"", "&gt;"&amp;""&amp;BB106&amp;""&amp;CHAR(10), ""),IF(BC106&lt;&gt;"", "&gt;"&amp;""&amp;BC106&amp;""&amp;CHAR(10), ""),IF(BD106&lt;&gt;"", "&gt;"&amp;""&amp;BD106&amp;""&amp;CHAR(10), ""),IF(BG106&lt;&gt;"", "&gt;"&amp;""&amp;BG106&amp;""&amp;CHAR(10), ""),IF(BE106&lt;&gt;"", "&gt;"&amp;""&amp;BE106&amp;""&amp;CHAR(10), ""),IF(BF106&lt;&gt;"", "&gt;"&amp;""&amp;BF106&amp;""&amp;CHAR(10), ""),IF(BH106&lt;&gt;"", "&gt;"&amp;""&amp;BH106&amp;""&amp;CHAR(10), ""),IF(BI106&lt;&gt;"", "&gt;"&amp;""&amp;BI106&amp;""&amp;CHAR(10), ""),IF(BJ106&lt;&gt;"", "&gt;"&amp;""&amp;BJ106&amp;""&amp;CHAR(10), ""),IF(BK106&lt;&gt;"", "&gt;"&amp;""&amp;BK106&amp;""&amp;CHAR(10), ""),IF(BL106&lt;&gt;"", "&gt;"&amp;""&amp;BL106&amp;""&amp;CHAR(10), ""),IF(AY106&lt;&gt;"", "&gt;"&amp;""&amp;AY106&amp;""&amp;CHAR(10), ""),IF(BM106&lt;&gt;"", "&gt;"&amp;""&amp;BM106,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7" spans="1:67" ht="22.35" customHeight="1" x14ac:dyDescent="0.25">
      <c r="A107" s="27" t="str">
        <f>Matrix!A107</f>
        <v>0305</v>
      </c>
      <c r="B107" s="27" t="str">
        <f>Matrix!B107</f>
        <v>03</v>
      </c>
      <c r="C107" s="27" t="str">
        <f>Matrix!C107</f>
        <v>Physician, DO (Solo Practitioner)</v>
      </c>
      <c r="D107" s="27" t="str">
        <f>Matrix!D107</f>
        <v>05</v>
      </c>
      <c r="E107" s="27" t="str">
        <f>Matrix!E107</f>
        <v>Anesthesiology</v>
      </c>
      <c r="F107" s="27" t="str">
        <f>Matrix!F107</f>
        <v>BF</v>
      </c>
      <c r="G107" s="27" t="str">
        <f>Matrix!G107</f>
        <v>X</v>
      </c>
      <c r="H107" s="27" t="str">
        <f>Matrix!H107</f>
        <v>I</v>
      </c>
      <c r="I107" s="27" t="str">
        <f>Matrix!I107</f>
        <v>N</v>
      </c>
      <c r="J107" s="27" t="str">
        <f>Matrix!J107</f>
        <v>X</v>
      </c>
      <c r="K107" s="27" t="str">
        <f>IF(Matrix!K107="Y", K$1, IF(Matrix!K107="O", "Optional: "&amp;""&amp;K$1, IF(Matrix!K107="C", Table1[[#This Row],[Clarifying Text for Attachment and Checklist
]], "")))</f>
        <v>License: General</v>
      </c>
      <c r="L107" s="27" t="str">
        <f>IF(Matrix!L107="Y", L$1, IF(Matrix!L107="O", "Optional: "&amp;""&amp;L$1, ""))</f>
        <v/>
      </c>
      <c r="M107" s="27" t="str">
        <f>IF(Matrix!M107="Y", M$1, IF(Matrix!M107="O", "Optional: "&amp;""&amp;M$1, ""))</f>
        <v/>
      </c>
      <c r="N107" s="27" t="str">
        <f>IF(Matrix!N107="Y", N$1, IF(Matrix!N107="O", "Optional: "&amp;""&amp;N$1, ""))</f>
        <v/>
      </c>
      <c r="O107" s="27" t="str">
        <f>IF(Matrix!O107="Y", O$1, IF(Matrix!O107="O", "Optional: "&amp;""&amp;O$1, ""))</f>
        <v/>
      </c>
      <c r="P107" s="27" t="str">
        <f>IF(Matrix!P107="Y", P$1, IF(Matrix!P107="O", "Optional: "&amp;""&amp;P$1, ""))</f>
        <v/>
      </c>
      <c r="Q107" s="27" t="str">
        <f>IF(Matrix!Q107="Y", Q$1, IF(Matrix!Q107="O", "Optional: "&amp;""&amp;Q$1, ""))</f>
        <v/>
      </c>
      <c r="R107" s="27" t="str">
        <f>IF(Matrix!R107="Y", R$1, IF(Matrix!R107="O", "Optional: "&amp;""&amp;R$1, ""))</f>
        <v/>
      </c>
      <c r="S107" s="27" t="str">
        <f>IF(Matrix!S107="Y", S$1, IF(Matrix!S107="O", "Optional: "&amp;""&amp;S$1, ""))</f>
        <v/>
      </c>
      <c r="T107" s="27" t="str">
        <f>IF(Matrix!T107="Y", T$1, IF(Matrix!T107="O", "Optional: "&amp;""&amp;T$1, ""))</f>
        <v/>
      </c>
      <c r="U107" s="27" t="str">
        <f>IF(Matrix!U107="Y", U$1, IF(Matrix!U107="O", "Optional: "&amp;""&amp;U$1, ""))</f>
        <v/>
      </c>
      <c r="V107" s="27" t="str">
        <f>IF(Matrix!V107="Y", V$1, IF(Matrix!V107="O", "Optional: "&amp;""&amp;V$1, ""))</f>
        <v/>
      </c>
      <c r="W107" s="27" t="str">
        <f>IF(Matrix!W107="Y", W$1, IF(Matrix!W107="O", "Optional: "&amp;""&amp;W$1, ""))</f>
        <v/>
      </c>
      <c r="X107" s="27" t="str">
        <f>IF(Matrix!X107="Y", X$1, IF(Matrix!X107="O", "Optional: "&amp;""&amp;X$1, ""))</f>
        <v/>
      </c>
      <c r="Y107" s="27" t="str">
        <f>IF(Matrix!Y107="Y", Y$1, IF(Matrix!Y107="O", "Optional: "&amp;""&amp;Y$1, ""))</f>
        <v/>
      </c>
      <c r="AA107" s="27" t="str">
        <f>IF(Matrix!AA107="Y", AA$1, IF(Matrix!AA107="O", "Optional: "&amp;""&amp;AA$1, ""))</f>
        <v/>
      </c>
      <c r="AB107" s="27" t="str">
        <f>IF(Matrix!AB107="Y", AB$1, IF(Matrix!AB107="O", "Optional: "&amp;""&amp;AB$1, ""))</f>
        <v/>
      </c>
      <c r="AC107" s="27" t="str">
        <f>IF(Matrix!AC107="Y", AC$1, IF(Matrix!AC107="O", "Optional: "&amp;""&amp;AC$1, ""))</f>
        <v/>
      </c>
      <c r="AD107" s="27" t="str">
        <f>IF(Matrix!AD107="Y", AD$1, IF(Matrix!AD107="O", "Optional: "&amp;""&amp;AD$1, ""))</f>
        <v/>
      </c>
      <c r="AE107" s="27" t="str">
        <f>IF(Matrix!AE107="Y", AE$1, IF(Matrix!AE107="O", "Optional: "&amp;""&amp;AE$1, ""))</f>
        <v/>
      </c>
      <c r="AF107" s="27" t="str">
        <f>IF(Matrix!AF107="Y", AF$1, IF(Matrix!AF107="O", "Optional: "&amp;""&amp;AF$1, ""))</f>
        <v/>
      </c>
      <c r="AG107" s="27" t="str">
        <f>IF(Matrix!AG107="Y", AG$1, IF(Matrix!AG107="O", "Optional: "&amp;""&amp;AG$1, ""))</f>
        <v/>
      </c>
      <c r="AH107" s="27" t="str">
        <f>IF(Matrix!AH107="Y", AH$1, IF(Matrix!AH107="O", "Optional: "&amp;""&amp;AH$1, ""))</f>
        <v/>
      </c>
      <c r="AI107" s="27" t="str">
        <f>IF(Matrix!AI107="Y", AI$1, IF(Matrix!AI107="O", "Optional: "&amp;""&amp;AI$1, ""))</f>
        <v/>
      </c>
      <c r="AJ107" s="27" t="str">
        <f>IF(Matrix!AJ107="Y", AJ$1, IF(Matrix!AJ107="O", "Optional: "&amp;""&amp;AJ$1, ""))</f>
        <v/>
      </c>
      <c r="AK107" s="27" t="str">
        <f>IF(Matrix!AK107="Y", AK$1, IF(Matrix!AK107="O", "Optional: "&amp;""&amp;AK$1, ""))</f>
        <v/>
      </c>
      <c r="AL107" s="27" t="str">
        <f>IF(Matrix!AL107="Y", AL$1, IF(Matrix!AL107="O", "Optional: "&amp;""&amp;AL$1, ""))</f>
        <v/>
      </c>
      <c r="AM107" s="27" t="str">
        <f>IF(Matrix!AM107="Y", AM$1, IF(Matrix!AM107="O", "Optional: "&amp;""&amp;AM$1, ""))</f>
        <v/>
      </c>
      <c r="AN107" s="27" t="str">
        <f>IF(Matrix!AN107="Y", AN$1, IF(Matrix!AN107="O", "Optional: "&amp;""&amp;AN$1, ""))</f>
        <v/>
      </c>
      <c r="AO107" s="27" t="str">
        <f>IF(Matrix!AO107="Y", AO$1, IF(Matrix!AO107="O", "Optional: "&amp;""&amp;AO$1, ""))</f>
        <v/>
      </c>
      <c r="AP107" s="27" t="str">
        <f>IF(Matrix!AP107="Y", AP$1, IF(Matrix!AP107="O", "Optional: "&amp;""&amp;AP$1, ""))</f>
        <v/>
      </c>
      <c r="AR107" s="27" t="str">
        <f>IF(Matrix!AR107="Y", AR$1, IF(Matrix!AR107="O", "Optional: "&amp;""&amp;AR$1, ""))</f>
        <v/>
      </c>
      <c r="AS107" s="27" t="str">
        <f>IF(Matrix!AS107="Y", AS$1, IF(Matrix!AS107="O", "Optional: "&amp;""&amp;AS$1, ""))</f>
        <v/>
      </c>
      <c r="AT107" s="27" t="str">
        <f>IF(Matrix!AT107="Y", AT$1, IF(Matrix!AT107="C", AT$1&amp;""&amp;": Required for all groups who use a Board of Directors", ""))</f>
        <v/>
      </c>
      <c r="AU107" s="27" t="str">
        <f>IF(Matrix!AU107="Y", AU$1, IF(Matrix!AU107="O", "Optional: "&amp;""&amp;AU$1, ""))</f>
        <v/>
      </c>
      <c r="AW107" s="27" t="str">
        <f>IF(Matrix!AW107="Y", AW$1, IF(Matrix!AW107="O", "Optional: "&amp;""&amp;AW$1, ""))</f>
        <v>Optional: DEA</v>
      </c>
      <c r="AX107" s="27" t="str">
        <f>IF(Matrix!AX107="Y", AX$1, IF(Matrix!AX107="O", "Optional: "&amp;""&amp;AX$1, ""))</f>
        <v/>
      </c>
      <c r="AY107" s="27" t="str">
        <f>IF(Matrix!AY107="Y", AY$1, IF(Matrix!AY107="E", "Group: "&amp;""&amp;AY$1, ""))</f>
        <v>Group: EFT with Voided Check / Bank Letter</v>
      </c>
      <c r="AZ107" s="27" t="str">
        <f>IF(Matrix!AZ107="Y", AZ$1, IF(Matrix!AZ107="O", "Optional: "&amp;""&amp;AZ$1, ""))</f>
        <v/>
      </c>
      <c r="BA107" s="27" t="str">
        <f>IF(Matrix!BA107="Y", BA$1, IF(Matrix!BA107="O", "Optional: "&amp;""&amp;BA$1, ""))</f>
        <v/>
      </c>
      <c r="BB107" s="27" t="str">
        <f>IF(Matrix!BB107="Y", BB$1, IF(Matrix!BB107="O", "Optional: "&amp;""&amp;BB$1, ""))</f>
        <v>Optional: Fluoride</v>
      </c>
      <c r="BC107" s="27" t="str">
        <f>IF(Matrix!BC107="Y", BC$1, IF(Matrix!BC107="O", "Optional: "&amp;""&amp;BC$1, IF(Matrix!BC107="R", "Groups Only: "&amp;""&amp;BC$1, "")))</f>
        <v/>
      </c>
      <c r="BD107" s="27" t="str">
        <f>IF(Matrix!BD107="Y", BD$1, IF(Matrix!BD107="O", "Optional: "&amp;""&amp;BD$1, ""))</f>
        <v/>
      </c>
      <c r="BE107" s="27" t="str">
        <f>IF(Matrix!BE107="Y", BE$1, IF(Matrix!BE107="O", "Optional: "&amp;""&amp;BE$1, IF(Matrix!BE107="C", Matrix!BZ107, "")))</f>
        <v/>
      </c>
      <c r="BF107" s="27" t="str">
        <f>IF(Matrix!BF107="Y", BF$1, IF(Matrix!BF107="O", "Optional: "&amp;""&amp;BF$1, ""))</f>
        <v/>
      </c>
      <c r="BG107" s="27" t="str">
        <f>IF(Matrix!BG107="Y", BG$1, IF(Matrix!BG107="O", "Optional: "&amp;""&amp;BG$1, ""))</f>
        <v/>
      </c>
      <c r="BH107" s="27" t="str">
        <f>IF(Matrix!BH107="Y", BH$1, IF(Matrix!BH107="O", "Optional: "&amp;""&amp;BH$1, ""))</f>
        <v/>
      </c>
      <c r="BI107" s="27" t="str">
        <f>IF(Matrix!BI107="Y", BI$1, IF(Matrix!BI107="O", "Optional: "&amp;""&amp;BI$1, IF(Matrix!BI107="E",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7" s="27" t="str">
        <f>IF(Matrix!BJ107="Y", BJ$1, IF(Matrix!BJ107="O", "Optional: "&amp;""&amp;BJ$1, ""))</f>
        <v/>
      </c>
      <c r="BK107" s="27" t="str">
        <f>IF(Matrix!BK107="Y", BK$1, IF(Matrix!BK107="O", "Optional: "&amp;""&amp;BK$1, ""))</f>
        <v/>
      </c>
      <c r="BL107" s="27" t="str">
        <f>IF(Matrix!BL107="Y", BL$1, IF(Matrix!BL107="O", "Optional: "&amp;""&amp;BL$1, ""))</f>
        <v/>
      </c>
      <c r="BM107" s="27" t="str">
        <f>IF(Matrix!BM107="Y", BM$1, IF(Matrix!BM107="O", "Optional: "&amp;""&amp;BM$1, ""))</f>
        <v>W9</v>
      </c>
      <c r="BN107" s="27" t="str">
        <f>Matrix!BN107</f>
        <v>Y</v>
      </c>
      <c r="BO107" s="29" t="str">
        <f>CONCATENATE(IF(OR(D107="E3",D107="FC"), "THIS IS NOT A STANDALONE SPECIALTY.  YOU MUST ENROLL IN AT LEAST ONE OTHER SPECIALTY IN ADDITION TO THIS."&amp;""&amp;CHAR(10)&amp;""&amp;CHAR(10),""),"You can choose to enroll using one of the following types: "&amp;""&amp;CHAR(10),IF(G107="A", "&gt;Atypical"&amp;""&amp;CHAR(10), ""),IF(H107="I", "&gt;Individual"&amp;""&amp;CHAR(10), ""),IF(I107="N", "&gt;Individual within a Group"&amp;""&amp;CHAR(10), ""),IF(J107="G", "&gt;Group"&amp;""&amp;CHAR(10), ""),CHAR(10),IF(BN107="Y", "You must be a Medicare Provider to apply with this type and specialty"&amp;""&amp;CHAR(10), ""),IF(BN107="Y", CHAR(10), ""),"You must submit the following documents: "&amp;""&amp;CHAR(10),IF(K107&lt;&gt;"", "&gt;"&amp;""&amp;K107&amp;""&amp;CHAR(10), ""), IF(L107&lt;&gt;"", "&gt;"&amp;""&amp;L107&amp;""&amp;CHAR(10), ""),IF(W107&lt;&gt;"", "&gt;"&amp;""&amp;W107&amp;""&amp;CHAR(10), ""),IF(N107&lt;&gt;"", "&gt;"&amp;""&amp;N107&amp;""&amp;CHAR(10), ""),IF(O107&lt;&gt;"", "&gt;"&amp;""&amp;O107&amp;""&amp;CHAR(10), ""),IF(M107&lt;&gt;"", "&gt;"&amp;""&amp;M107&amp;""&amp;CHAR(10), ""),IF(AI107&lt;&gt;"", "&gt;"&amp;""&amp;AI107&amp;""&amp;CHAR(10), ""),IF(P107&lt;&gt;"", "&gt;"&amp;""&amp;P107&amp;""&amp;CHAR(10), ""),IF(Q107&lt;&gt;"", "&gt;"&amp;""&amp;Q107&amp;""&amp;CHAR(10), ""),IF(R107&lt;&gt;"", "&gt;"&amp;""&amp;R107&amp;""&amp;CHAR(10), Search!C112),IF(S107&lt;&gt;"", "&gt;"&amp;""&amp;S107&amp;""&amp;CHAR(10), ""),IF(T107&lt;&gt;"", "&gt;"&amp;""&amp;T107&amp;""&amp;CHAR(10), ""),IF(U107&lt;&gt;"", "&gt;"&amp;""&amp;U107&amp;""&amp;CHAR(10), ""),IF(V107&lt;&gt;"", "&gt;"&amp;""&amp;V107&amp;""&amp;CHAR(10), ""),IF(X107&lt;&gt;"", "&gt;"&amp;""&amp;X107&amp;""&amp;CHAR(10), ""),IF(Y107&lt;&gt;"", "&gt;"&amp;""&amp;Y107&amp;""&amp;CHAR(10), ""),IF(AA107&lt;&gt;"", "&gt;"&amp;""&amp;AA107&amp;""&amp;CHAR(10), ""),IF(AB107&lt;&gt;"", "&gt;"&amp;""&amp;AB107&amp;""&amp;CHAR(10), ""),IF(AC107&lt;&gt;"", "&gt;"&amp;""&amp;AC107&amp;""&amp;CHAR(10), ""),IF(AD107&lt;&gt;"", "&gt;"&amp;""&amp;AD107&amp;""&amp;CHAR(10), ""),IF(AE107&lt;&gt;"", "&gt;"&amp;""&amp;AE107&amp;""&amp;CHAR(10), ""),IF(AF107&lt;&gt;"", "&gt;"&amp;""&amp;AF107&amp;""&amp;CHAR(10), ""),IF(AG107&lt;&gt;"", "&gt;"&amp;""&amp;AG107&amp;""&amp;CHAR(10), ""),IF(AH107&lt;&gt;"", "&gt;"&amp;""&amp;AH107&amp;""&amp;CHAR(10), ""),IF(AJ107&lt;&gt;"", "&gt;"&amp;""&amp;AJ107&amp;""&amp;CHAR(10), ""),IF(AK107&lt;&gt;"", "&gt;"&amp;""&amp;AK107&amp;""&amp;CHAR(10), ""),IF(AL107&lt;&gt;"", "&gt;"&amp;""&amp;AL107&amp;""&amp;CHAR(10), ""),IF(AM107&lt;&gt;"", "&gt;"&amp;""&amp;AM107&amp;""&amp;CHAR(10), ""),IF(AN107&lt;&gt;"", "&gt;"&amp;""&amp;AN107&amp;""&amp;CHAR(10), ""),IF(AP107&lt;&gt;"", "&gt;"&amp;""&amp;AP107&amp;""&amp;CHAR(10), ""),IF(AR107&lt;&gt;"", "&gt;"&amp;""&amp;AR107&amp;""&amp;CHAR(10), ""),IF(AS107&lt;&gt;"", "&gt;"&amp;""&amp;AS107&amp;""&amp;CHAR(10), ""),IF(AT107&lt;&gt;"", "&gt;"&amp;""&amp;AT107&amp;""&amp;CHAR(10), ""),IF(AV107&lt;&gt;"", "&gt;"&amp;""&amp;AV107&amp;""&amp;CHAR(10), ""),IF(AW107&lt;&gt;"", "&gt;"&amp;""&amp;AW107&amp;""&amp;CHAR(10), ""),IF(AX107&lt;&gt;"", "&gt;"&amp;""&amp;AX107&amp;""&amp;CHAR(10), ""),IF(AU107&lt;&gt;"", "&gt;"&amp;""&amp;AU107&amp;""&amp;CHAR(10), ""),IF(AZ107&lt;&gt;"", "&gt;"&amp;""&amp;AZ107&amp;""&amp;CHAR(10), ""),IF(BA107&lt;&gt;"", "&gt;"&amp;""&amp;BA107&amp;""&amp;CHAR(10), ""),IF(BB107&lt;&gt;"", "&gt;"&amp;""&amp;BB107&amp;""&amp;CHAR(10), ""),IF(BC107&lt;&gt;"", "&gt;"&amp;""&amp;BC107&amp;""&amp;CHAR(10), ""),IF(BD107&lt;&gt;"", "&gt;"&amp;""&amp;BD107&amp;""&amp;CHAR(10), ""),IF(BG107&lt;&gt;"", "&gt;"&amp;""&amp;BG107&amp;""&amp;CHAR(10), ""),IF(BE107&lt;&gt;"", "&gt;"&amp;""&amp;BE107&amp;""&amp;CHAR(10), ""),IF(BF107&lt;&gt;"", "&gt;"&amp;""&amp;BF107&amp;""&amp;CHAR(10), ""),IF(BH107&lt;&gt;"", "&gt;"&amp;""&amp;BH107&amp;""&amp;CHAR(10), ""),IF(BI107&lt;&gt;"", "&gt;"&amp;""&amp;BI107&amp;""&amp;CHAR(10), ""),IF(BJ107&lt;&gt;"", "&gt;"&amp;""&amp;BJ107&amp;""&amp;CHAR(10), ""),IF(BK107&lt;&gt;"", "&gt;"&amp;""&amp;BK107&amp;""&amp;CHAR(10), ""),IF(BL107&lt;&gt;"", "&gt;"&amp;""&amp;BL107&amp;""&amp;CHAR(10), ""),IF(AY107&lt;&gt;"", "&gt;"&amp;""&amp;AY107&amp;""&amp;CHAR(10), ""),IF(BM107&lt;&gt;"", "&gt;"&amp;""&amp;BM107,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8" spans="1:67" ht="22.35" customHeight="1" x14ac:dyDescent="0.25">
      <c r="A108" s="27" t="str">
        <f>Matrix!A108</f>
        <v>0306</v>
      </c>
      <c r="B108" s="27" t="str">
        <f>Matrix!B108</f>
        <v>03</v>
      </c>
      <c r="C108" s="27" t="str">
        <f>Matrix!C108</f>
        <v>Physician, DO (Solo Practitioner)</v>
      </c>
      <c r="D108" s="27" t="str">
        <f>Matrix!D108</f>
        <v>06</v>
      </c>
      <c r="E108" s="27" t="str">
        <f>Matrix!E108</f>
        <v>Cardiovascular Disease</v>
      </c>
      <c r="F108" s="27" t="str">
        <f>Matrix!F108</f>
        <v>BF</v>
      </c>
      <c r="G108" s="27" t="str">
        <f>Matrix!G108</f>
        <v>X</v>
      </c>
      <c r="H108" s="27" t="str">
        <f>Matrix!H108</f>
        <v>I</v>
      </c>
      <c r="I108" s="27" t="str">
        <f>Matrix!I108</f>
        <v>N</v>
      </c>
      <c r="J108" s="27" t="str">
        <f>Matrix!J108</f>
        <v>X</v>
      </c>
      <c r="K108" s="27" t="str">
        <f>IF(Matrix!K108="Y", K$1, IF(Matrix!K108="O", "Optional: "&amp;""&amp;K$1, IF(Matrix!K108="C", Table1[[#This Row],[Clarifying Text for Attachment and Checklist
]], "")))</f>
        <v>License: General</v>
      </c>
      <c r="L108" s="27" t="str">
        <f>IF(Matrix!L108="Y", L$1, IF(Matrix!L108="O", "Optional: "&amp;""&amp;L$1, ""))</f>
        <v/>
      </c>
      <c r="M108" s="27" t="str">
        <f>IF(Matrix!M108="Y", M$1, IF(Matrix!M108="O", "Optional: "&amp;""&amp;M$1, ""))</f>
        <v/>
      </c>
      <c r="N108" s="27" t="str">
        <f>IF(Matrix!N108="Y", N$1, IF(Matrix!N108="O", "Optional: "&amp;""&amp;N$1, ""))</f>
        <v/>
      </c>
      <c r="O108" s="27" t="str">
        <f>IF(Matrix!O108="Y", O$1, IF(Matrix!O108="O", "Optional: "&amp;""&amp;O$1, ""))</f>
        <v/>
      </c>
      <c r="P108" s="27" t="str">
        <f>IF(Matrix!P108="Y", P$1, IF(Matrix!P108="O", "Optional: "&amp;""&amp;P$1, ""))</f>
        <v/>
      </c>
      <c r="Q108" s="27" t="str">
        <f>IF(Matrix!Q108="Y", Q$1, IF(Matrix!Q108="O", "Optional: "&amp;""&amp;Q$1, ""))</f>
        <v/>
      </c>
      <c r="R108" s="27" t="str">
        <f>IF(Matrix!R108="Y", R$1, IF(Matrix!R108="O", "Optional: "&amp;""&amp;R$1, ""))</f>
        <v/>
      </c>
      <c r="S108" s="27" t="str">
        <f>IF(Matrix!S108="Y", S$1, IF(Matrix!S108="O", "Optional: "&amp;""&amp;S$1, ""))</f>
        <v/>
      </c>
      <c r="T108" s="27" t="str">
        <f>IF(Matrix!T108="Y", T$1, IF(Matrix!T108="O", "Optional: "&amp;""&amp;T$1, ""))</f>
        <v/>
      </c>
      <c r="U108" s="27" t="str">
        <f>IF(Matrix!U108="Y", U$1, IF(Matrix!U108="O", "Optional: "&amp;""&amp;U$1, ""))</f>
        <v/>
      </c>
      <c r="V108" s="27" t="str">
        <f>IF(Matrix!V108="Y", V$1, IF(Matrix!V108="O", "Optional: "&amp;""&amp;V$1, ""))</f>
        <v/>
      </c>
      <c r="W108" s="27" t="str">
        <f>IF(Matrix!W108="Y", W$1, IF(Matrix!W108="O", "Optional: "&amp;""&amp;W$1, ""))</f>
        <v/>
      </c>
      <c r="X108" s="27" t="str">
        <f>IF(Matrix!X108="Y", X$1, IF(Matrix!X108="O", "Optional: "&amp;""&amp;X$1, ""))</f>
        <v/>
      </c>
      <c r="Y108" s="27" t="str">
        <f>IF(Matrix!Y108="Y", Y$1, IF(Matrix!Y108="O", "Optional: "&amp;""&amp;Y$1, ""))</f>
        <v/>
      </c>
      <c r="AA108" s="27" t="str">
        <f>IF(Matrix!AA108="Y", AA$1, IF(Matrix!AA108="O", "Optional: "&amp;""&amp;AA$1, ""))</f>
        <v/>
      </c>
      <c r="AB108" s="27" t="str">
        <f>IF(Matrix!AB108="Y", AB$1, IF(Matrix!AB108="O", "Optional: "&amp;""&amp;AB$1, ""))</f>
        <v/>
      </c>
      <c r="AC108" s="27" t="str">
        <f>IF(Matrix!AC108="Y", AC$1, IF(Matrix!AC108="O", "Optional: "&amp;""&amp;AC$1, ""))</f>
        <v/>
      </c>
      <c r="AD108" s="27" t="str">
        <f>IF(Matrix!AD108="Y", AD$1, IF(Matrix!AD108="O", "Optional: "&amp;""&amp;AD$1, ""))</f>
        <v/>
      </c>
      <c r="AE108" s="27" t="str">
        <f>IF(Matrix!AE108="Y", AE$1, IF(Matrix!AE108="O", "Optional: "&amp;""&amp;AE$1, ""))</f>
        <v/>
      </c>
      <c r="AF108" s="27" t="str">
        <f>IF(Matrix!AF108="Y", AF$1, IF(Matrix!AF108="O", "Optional: "&amp;""&amp;AF$1, ""))</f>
        <v/>
      </c>
      <c r="AG108" s="27" t="str">
        <f>IF(Matrix!AG108="Y", AG$1, IF(Matrix!AG108="O", "Optional: "&amp;""&amp;AG$1, ""))</f>
        <v/>
      </c>
      <c r="AH108" s="27" t="str">
        <f>IF(Matrix!AH108="Y", AH$1, IF(Matrix!AH108="O", "Optional: "&amp;""&amp;AH$1, ""))</f>
        <v/>
      </c>
      <c r="AI108" s="27" t="str">
        <f>IF(Matrix!AI108="Y", AI$1, IF(Matrix!AI108="O", "Optional: "&amp;""&amp;AI$1, ""))</f>
        <v/>
      </c>
      <c r="AJ108" s="27" t="str">
        <f>IF(Matrix!AJ108="Y", AJ$1, IF(Matrix!AJ108="O", "Optional: "&amp;""&amp;AJ$1, ""))</f>
        <v/>
      </c>
      <c r="AK108" s="27" t="str">
        <f>IF(Matrix!AK108="Y", AK$1, IF(Matrix!AK108="O", "Optional: "&amp;""&amp;AK$1, ""))</f>
        <v/>
      </c>
      <c r="AL108" s="27" t="str">
        <f>IF(Matrix!AL108="Y", AL$1, IF(Matrix!AL108="O", "Optional: "&amp;""&amp;AL$1, ""))</f>
        <v/>
      </c>
      <c r="AM108" s="27" t="str">
        <f>IF(Matrix!AM108="Y", AM$1, IF(Matrix!AM108="O", "Optional: "&amp;""&amp;AM$1, ""))</f>
        <v/>
      </c>
      <c r="AN108" s="27" t="str">
        <f>IF(Matrix!AN108="Y", AN$1, IF(Matrix!AN108="O", "Optional: "&amp;""&amp;AN$1, ""))</f>
        <v/>
      </c>
      <c r="AO108" s="27" t="str">
        <f>IF(Matrix!AO108="Y", AO$1, IF(Matrix!AO108="O", "Optional: "&amp;""&amp;AO$1, ""))</f>
        <v/>
      </c>
      <c r="AP108" s="27" t="str">
        <f>IF(Matrix!AP108="Y", AP$1, IF(Matrix!AP108="O", "Optional: "&amp;""&amp;AP$1, ""))</f>
        <v/>
      </c>
      <c r="AR108" s="27" t="str">
        <f>IF(Matrix!AR108="Y", AR$1, IF(Matrix!AR108="O", "Optional: "&amp;""&amp;AR$1, ""))</f>
        <v/>
      </c>
      <c r="AS108" s="27" t="str">
        <f>IF(Matrix!AS108="Y", AS$1, IF(Matrix!AS108="O", "Optional: "&amp;""&amp;AS$1, ""))</f>
        <v/>
      </c>
      <c r="AT108" s="27" t="str">
        <f>IF(Matrix!AT108="Y", AT$1, IF(Matrix!AT108="C", AT$1&amp;""&amp;": Required for all groups who use a Board of Directors", ""))</f>
        <v/>
      </c>
      <c r="AU108" s="27" t="str">
        <f>IF(Matrix!AU108="Y", AU$1, IF(Matrix!AU108="O", "Optional: "&amp;""&amp;AU$1, ""))</f>
        <v/>
      </c>
      <c r="AW108" s="27" t="str">
        <f>IF(Matrix!AW108="Y", AW$1, IF(Matrix!AW108="O", "Optional: "&amp;""&amp;AW$1, ""))</f>
        <v>Optional: DEA</v>
      </c>
      <c r="AX108" s="27" t="str">
        <f>IF(Matrix!AX108="Y", AX$1, IF(Matrix!AX108="O", "Optional: "&amp;""&amp;AX$1, ""))</f>
        <v/>
      </c>
      <c r="AY108" s="27" t="str">
        <f>IF(Matrix!AY108="Y", AY$1, IF(Matrix!AY108="E", "Group: "&amp;""&amp;AY$1, ""))</f>
        <v>Group: EFT with Voided Check / Bank Letter</v>
      </c>
      <c r="AZ108" s="27" t="str">
        <f>IF(Matrix!AZ108="Y", AZ$1, IF(Matrix!AZ108="O", "Optional: "&amp;""&amp;AZ$1, ""))</f>
        <v/>
      </c>
      <c r="BA108" s="27" t="str">
        <f>IF(Matrix!BA108="Y", BA$1, IF(Matrix!BA108="O", "Optional: "&amp;""&amp;BA$1, ""))</f>
        <v/>
      </c>
      <c r="BB108" s="27" t="str">
        <f>IF(Matrix!BB108="Y", BB$1, IF(Matrix!BB108="O", "Optional: "&amp;""&amp;BB$1, ""))</f>
        <v>Optional: Fluoride</v>
      </c>
      <c r="BC108" s="27" t="str">
        <f>IF(Matrix!BC108="Y", BC$1, IF(Matrix!BC108="O", "Optional: "&amp;""&amp;BC$1, IF(Matrix!BC108="R", "Groups Only: "&amp;""&amp;BC$1, "")))</f>
        <v/>
      </c>
      <c r="BD108" s="27" t="str">
        <f>IF(Matrix!BD108="Y", BD$1, IF(Matrix!BD108="O", "Optional: "&amp;""&amp;BD$1, ""))</f>
        <v/>
      </c>
      <c r="BE108" s="27" t="str">
        <f>IF(Matrix!BE108="Y", BE$1, IF(Matrix!BE108="O", "Optional: "&amp;""&amp;BE$1, IF(Matrix!BE108="C", Matrix!BZ108, "")))</f>
        <v/>
      </c>
      <c r="BF108" s="27" t="str">
        <f>IF(Matrix!BF108="Y", BF$1, IF(Matrix!BF108="O", "Optional: "&amp;""&amp;BF$1, ""))</f>
        <v/>
      </c>
      <c r="BG108" s="27" t="str">
        <f>IF(Matrix!BG108="Y", BG$1, IF(Matrix!BG108="O", "Optional: "&amp;""&amp;BG$1, ""))</f>
        <v/>
      </c>
      <c r="BH108" s="27" t="str">
        <f>IF(Matrix!BH108="Y", BH$1, IF(Matrix!BH108="O", "Optional: "&amp;""&amp;BH$1, ""))</f>
        <v/>
      </c>
      <c r="BI108" s="27" t="str">
        <f>IF(Matrix!BI108="Y", BI$1, IF(Matrix!BI108="O", "Optional: "&amp;""&amp;BI$1, IF(Matrix!BI108="E",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8" s="27" t="str">
        <f>IF(Matrix!BJ108="Y", BJ$1, IF(Matrix!BJ108="O", "Optional: "&amp;""&amp;BJ$1, ""))</f>
        <v/>
      </c>
      <c r="BK108" s="27" t="str">
        <f>IF(Matrix!BK108="Y", BK$1, IF(Matrix!BK108="O", "Optional: "&amp;""&amp;BK$1, ""))</f>
        <v/>
      </c>
      <c r="BL108" s="27" t="str">
        <f>IF(Matrix!BL108="Y", BL$1, IF(Matrix!BL108="O", "Optional: "&amp;""&amp;BL$1, ""))</f>
        <v/>
      </c>
      <c r="BM108" s="27" t="str">
        <f>IF(Matrix!BM108="Y", BM$1, IF(Matrix!BM108="O", "Optional: "&amp;""&amp;BM$1, ""))</f>
        <v>W9</v>
      </c>
      <c r="BN108" s="27" t="str">
        <f>Matrix!BN108</f>
        <v>Y</v>
      </c>
      <c r="BO108" s="29" t="str">
        <f>CONCATENATE(IF(OR(D108="E3",D108="FC"), "THIS IS NOT A STANDALONE SPECIALTY.  YOU MUST ENROLL IN AT LEAST ONE OTHER SPECIALTY IN ADDITION TO THIS."&amp;""&amp;CHAR(10)&amp;""&amp;CHAR(10),""),"You can choose to enroll using one of the following types: "&amp;""&amp;CHAR(10),IF(G108="A", "&gt;Atypical"&amp;""&amp;CHAR(10), ""),IF(H108="I", "&gt;Individual"&amp;""&amp;CHAR(10), ""),IF(I108="N", "&gt;Individual within a Group"&amp;""&amp;CHAR(10), ""),IF(J108="G", "&gt;Group"&amp;""&amp;CHAR(10), ""),CHAR(10),IF(BN108="Y", "You must be a Medicare Provider to apply with this type and specialty"&amp;""&amp;CHAR(10), ""),IF(BN108="Y", CHAR(10), ""),"You must submit the following documents: "&amp;""&amp;CHAR(10),IF(K108&lt;&gt;"", "&gt;"&amp;""&amp;K108&amp;""&amp;CHAR(10), ""), IF(L108&lt;&gt;"", "&gt;"&amp;""&amp;L108&amp;""&amp;CHAR(10), ""),IF(W108&lt;&gt;"", "&gt;"&amp;""&amp;W108&amp;""&amp;CHAR(10), ""),IF(N108&lt;&gt;"", "&gt;"&amp;""&amp;N108&amp;""&amp;CHAR(10), ""),IF(O108&lt;&gt;"", "&gt;"&amp;""&amp;O108&amp;""&amp;CHAR(10), ""),IF(M108&lt;&gt;"", "&gt;"&amp;""&amp;M108&amp;""&amp;CHAR(10), ""),IF(AI108&lt;&gt;"", "&gt;"&amp;""&amp;AI108&amp;""&amp;CHAR(10), ""),IF(P108&lt;&gt;"", "&gt;"&amp;""&amp;P108&amp;""&amp;CHAR(10), ""),IF(Q108&lt;&gt;"", "&gt;"&amp;""&amp;Q108&amp;""&amp;CHAR(10), ""),IF(R108&lt;&gt;"", "&gt;"&amp;""&amp;R108&amp;""&amp;CHAR(10), Search!C113),IF(S108&lt;&gt;"", "&gt;"&amp;""&amp;S108&amp;""&amp;CHAR(10), ""),IF(T108&lt;&gt;"", "&gt;"&amp;""&amp;T108&amp;""&amp;CHAR(10), ""),IF(U108&lt;&gt;"", "&gt;"&amp;""&amp;U108&amp;""&amp;CHAR(10), ""),IF(V108&lt;&gt;"", "&gt;"&amp;""&amp;V108&amp;""&amp;CHAR(10), ""),IF(X108&lt;&gt;"", "&gt;"&amp;""&amp;X108&amp;""&amp;CHAR(10), ""),IF(Y108&lt;&gt;"", "&gt;"&amp;""&amp;Y108&amp;""&amp;CHAR(10), ""),IF(AA108&lt;&gt;"", "&gt;"&amp;""&amp;AA108&amp;""&amp;CHAR(10), ""),IF(AB108&lt;&gt;"", "&gt;"&amp;""&amp;AB108&amp;""&amp;CHAR(10), ""),IF(AC108&lt;&gt;"", "&gt;"&amp;""&amp;AC108&amp;""&amp;CHAR(10), ""),IF(AD108&lt;&gt;"", "&gt;"&amp;""&amp;AD108&amp;""&amp;CHAR(10), ""),IF(AE108&lt;&gt;"", "&gt;"&amp;""&amp;AE108&amp;""&amp;CHAR(10), ""),IF(AF108&lt;&gt;"", "&gt;"&amp;""&amp;AF108&amp;""&amp;CHAR(10), ""),IF(AG108&lt;&gt;"", "&gt;"&amp;""&amp;AG108&amp;""&amp;CHAR(10), ""),IF(AH108&lt;&gt;"", "&gt;"&amp;""&amp;AH108&amp;""&amp;CHAR(10), ""),IF(AJ108&lt;&gt;"", "&gt;"&amp;""&amp;AJ108&amp;""&amp;CHAR(10), ""),IF(AK108&lt;&gt;"", "&gt;"&amp;""&amp;AK108&amp;""&amp;CHAR(10), ""),IF(AL108&lt;&gt;"", "&gt;"&amp;""&amp;AL108&amp;""&amp;CHAR(10), ""),IF(AM108&lt;&gt;"", "&gt;"&amp;""&amp;AM108&amp;""&amp;CHAR(10), ""),IF(AN108&lt;&gt;"", "&gt;"&amp;""&amp;AN108&amp;""&amp;CHAR(10), ""),IF(AP108&lt;&gt;"", "&gt;"&amp;""&amp;AP108&amp;""&amp;CHAR(10), ""),IF(AR108&lt;&gt;"", "&gt;"&amp;""&amp;AR108&amp;""&amp;CHAR(10), ""),IF(AS108&lt;&gt;"", "&gt;"&amp;""&amp;AS108&amp;""&amp;CHAR(10), ""),IF(AT108&lt;&gt;"", "&gt;"&amp;""&amp;AT108&amp;""&amp;CHAR(10), ""),IF(AV108&lt;&gt;"", "&gt;"&amp;""&amp;AV108&amp;""&amp;CHAR(10), ""),IF(AW108&lt;&gt;"", "&gt;"&amp;""&amp;AW108&amp;""&amp;CHAR(10), ""),IF(AX108&lt;&gt;"", "&gt;"&amp;""&amp;AX108&amp;""&amp;CHAR(10), ""),IF(AU108&lt;&gt;"", "&gt;"&amp;""&amp;AU108&amp;""&amp;CHAR(10), ""),IF(AZ108&lt;&gt;"", "&gt;"&amp;""&amp;AZ108&amp;""&amp;CHAR(10), ""),IF(BA108&lt;&gt;"", "&gt;"&amp;""&amp;BA108&amp;""&amp;CHAR(10), ""),IF(BB108&lt;&gt;"", "&gt;"&amp;""&amp;BB108&amp;""&amp;CHAR(10), ""),IF(BC108&lt;&gt;"", "&gt;"&amp;""&amp;BC108&amp;""&amp;CHAR(10), ""),IF(BD108&lt;&gt;"", "&gt;"&amp;""&amp;BD108&amp;""&amp;CHAR(10), ""),IF(BG108&lt;&gt;"", "&gt;"&amp;""&amp;BG108&amp;""&amp;CHAR(10), ""),IF(BE108&lt;&gt;"", "&gt;"&amp;""&amp;BE108&amp;""&amp;CHAR(10), ""),IF(BF108&lt;&gt;"", "&gt;"&amp;""&amp;BF108&amp;""&amp;CHAR(10), ""),IF(BH108&lt;&gt;"", "&gt;"&amp;""&amp;BH108&amp;""&amp;CHAR(10), ""),IF(BI108&lt;&gt;"", "&gt;"&amp;""&amp;BI108&amp;""&amp;CHAR(10), ""),IF(BJ108&lt;&gt;"", "&gt;"&amp;""&amp;BJ108&amp;""&amp;CHAR(10), ""),IF(BK108&lt;&gt;"", "&gt;"&amp;""&amp;BK108&amp;""&amp;CHAR(10), ""),IF(BL108&lt;&gt;"", "&gt;"&amp;""&amp;BL108&amp;""&amp;CHAR(10), ""),IF(AY108&lt;&gt;"", "&gt;"&amp;""&amp;AY108&amp;""&amp;CHAR(10), ""),IF(BM108&lt;&gt;"", "&gt;"&amp;""&amp;BM108,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9" spans="1:67" ht="22.35" customHeight="1" x14ac:dyDescent="0.25">
      <c r="A109" s="27" t="str">
        <f>Matrix!A109</f>
        <v>0307</v>
      </c>
      <c r="B109" s="27" t="str">
        <f>Matrix!B109</f>
        <v>03</v>
      </c>
      <c r="C109" s="27" t="str">
        <f>Matrix!C109</f>
        <v>Physician, DO (Solo Practitioner)</v>
      </c>
      <c r="D109" s="27" t="str">
        <f>Matrix!D109</f>
        <v>07</v>
      </c>
      <c r="E109" s="27" t="str">
        <f>Matrix!E109</f>
        <v>Dermatology</v>
      </c>
      <c r="F109" s="27" t="str">
        <f>Matrix!F109</f>
        <v>BF</v>
      </c>
      <c r="G109" s="27" t="str">
        <f>Matrix!G109</f>
        <v>X</v>
      </c>
      <c r="H109" s="27" t="str">
        <f>Matrix!H109</f>
        <v>I</v>
      </c>
      <c r="I109" s="27" t="str">
        <f>Matrix!I109</f>
        <v>N</v>
      </c>
      <c r="J109" s="27" t="str">
        <f>Matrix!J109</f>
        <v>X</v>
      </c>
      <c r="K109" s="27" t="str">
        <f>IF(Matrix!K109="Y", K$1, IF(Matrix!K109="O", "Optional: "&amp;""&amp;K$1, IF(Matrix!K109="C", Table1[[#This Row],[Clarifying Text for Attachment and Checklist
]], "")))</f>
        <v>License: General</v>
      </c>
      <c r="L109" s="27" t="str">
        <f>IF(Matrix!L109="Y", L$1, IF(Matrix!L109="O", "Optional: "&amp;""&amp;L$1, ""))</f>
        <v/>
      </c>
      <c r="M109" s="27" t="str">
        <f>IF(Matrix!M109="Y", M$1, IF(Matrix!M109="O", "Optional: "&amp;""&amp;M$1, ""))</f>
        <v/>
      </c>
      <c r="N109" s="27" t="str">
        <f>IF(Matrix!N109="Y", N$1, IF(Matrix!N109="O", "Optional: "&amp;""&amp;N$1, ""))</f>
        <v/>
      </c>
      <c r="O109" s="27" t="str">
        <f>IF(Matrix!O109="Y", O$1, IF(Matrix!O109="O", "Optional: "&amp;""&amp;O$1, ""))</f>
        <v/>
      </c>
      <c r="P109" s="27" t="str">
        <f>IF(Matrix!P109="Y", P$1, IF(Matrix!P109="O", "Optional: "&amp;""&amp;P$1, ""))</f>
        <v/>
      </c>
      <c r="Q109" s="27" t="str">
        <f>IF(Matrix!Q109="Y", Q$1, IF(Matrix!Q109="O", "Optional: "&amp;""&amp;Q$1, ""))</f>
        <v/>
      </c>
      <c r="R109" s="27" t="str">
        <f>IF(Matrix!R109="Y", R$1, IF(Matrix!R109="O", "Optional: "&amp;""&amp;R$1, ""))</f>
        <v/>
      </c>
      <c r="S109" s="27" t="str">
        <f>IF(Matrix!S109="Y", S$1, IF(Matrix!S109="O", "Optional: "&amp;""&amp;S$1, ""))</f>
        <v/>
      </c>
      <c r="T109" s="27" t="str">
        <f>IF(Matrix!T109="Y", T$1, IF(Matrix!T109="O", "Optional: "&amp;""&amp;T$1, ""))</f>
        <v/>
      </c>
      <c r="U109" s="27" t="str">
        <f>IF(Matrix!U109="Y", U$1, IF(Matrix!U109="O", "Optional: "&amp;""&amp;U$1, ""))</f>
        <v/>
      </c>
      <c r="V109" s="27" t="str">
        <f>IF(Matrix!V109="Y", V$1, IF(Matrix!V109="O", "Optional: "&amp;""&amp;V$1, ""))</f>
        <v/>
      </c>
      <c r="W109" s="27" t="str">
        <f>IF(Matrix!W109="Y", W$1, IF(Matrix!W109="O", "Optional: "&amp;""&amp;W$1, ""))</f>
        <v/>
      </c>
      <c r="X109" s="27" t="str">
        <f>IF(Matrix!X109="Y", X$1, IF(Matrix!X109="O", "Optional: "&amp;""&amp;X$1, ""))</f>
        <v/>
      </c>
      <c r="Y109" s="27" t="str">
        <f>IF(Matrix!Y109="Y", Y$1, IF(Matrix!Y109="O", "Optional: "&amp;""&amp;Y$1, ""))</f>
        <v/>
      </c>
      <c r="AA109" s="27" t="str">
        <f>IF(Matrix!AA109="Y", AA$1, IF(Matrix!AA109="O", "Optional: "&amp;""&amp;AA$1, ""))</f>
        <v/>
      </c>
      <c r="AB109" s="27" t="str">
        <f>IF(Matrix!AB109="Y", AB$1, IF(Matrix!AB109="O", "Optional: "&amp;""&amp;AB$1, ""))</f>
        <v/>
      </c>
      <c r="AC109" s="27" t="str">
        <f>IF(Matrix!AC109="Y", AC$1, IF(Matrix!AC109="O", "Optional: "&amp;""&amp;AC$1, ""))</f>
        <v/>
      </c>
      <c r="AD109" s="27" t="str">
        <f>IF(Matrix!AD109="Y", AD$1, IF(Matrix!AD109="O", "Optional: "&amp;""&amp;AD$1, ""))</f>
        <v/>
      </c>
      <c r="AE109" s="27" t="str">
        <f>IF(Matrix!AE109="Y", AE$1, IF(Matrix!AE109="O", "Optional: "&amp;""&amp;AE$1, ""))</f>
        <v/>
      </c>
      <c r="AF109" s="27" t="str">
        <f>IF(Matrix!AF109="Y", AF$1, IF(Matrix!AF109="O", "Optional: "&amp;""&amp;AF$1, ""))</f>
        <v/>
      </c>
      <c r="AG109" s="27" t="str">
        <f>IF(Matrix!AG109="Y", AG$1, IF(Matrix!AG109="O", "Optional: "&amp;""&amp;AG$1, ""))</f>
        <v/>
      </c>
      <c r="AH109" s="27" t="str">
        <f>IF(Matrix!AH109="Y", AH$1, IF(Matrix!AH109="O", "Optional: "&amp;""&amp;AH$1, ""))</f>
        <v/>
      </c>
      <c r="AI109" s="27" t="str">
        <f>IF(Matrix!AI109="Y", AI$1, IF(Matrix!AI109="O", "Optional: "&amp;""&amp;AI$1, ""))</f>
        <v/>
      </c>
      <c r="AJ109" s="27" t="str">
        <f>IF(Matrix!AJ109="Y", AJ$1, IF(Matrix!AJ109="O", "Optional: "&amp;""&amp;AJ$1, ""))</f>
        <v/>
      </c>
      <c r="AK109" s="27" t="str">
        <f>IF(Matrix!AK109="Y", AK$1, IF(Matrix!AK109="O", "Optional: "&amp;""&amp;AK$1, ""))</f>
        <v/>
      </c>
      <c r="AL109" s="27" t="str">
        <f>IF(Matrix!AL109="Y", AL$1, IF(Matrix!AL109="O", "Optional: "&amp;""&amp;AL$1, ""))</f>
        <v/>
      </c>
      <c r="AM109" s="27" t="str">
        <f>IF(Matrix!AM109="Y", AM$1, IF(Matrix!AM109="O", "Optional: "&amp;""&amp;AM$1, ""))</f>
        <v/>
      </c>
      <c r="AN109" s="27" t="str">
        <f>IF(Matrix!AN109="Y", AN$1, IF(Matrix!AN109="O", "Optional: "&amp;""&amp;AN$1, ""))</f>
        <v/>
      </c>
      <c r="AO109" s="27" t="str">
        <f>IF(Matrix!AO109="Y", AO$1, IF(Matrix!AO109="O", "Optional: "&amp;""&amp;AO$1, ""))</f>
        <v/>
      </c>
      <c r="AP109" s="27" t="str">
        <f>IF(Matrix!AP109="Y", AP$1, IF(Matrix!AP109="O", "Optional: "&amp;""&amp;AP$1, ""))</f>
        <v/>
      </c>
      <c r="AR109" s="27" t="str">
        <f>IF(Matrix!AR109="Y", AR$1, IF(Matrix!AR109="O", "Optional: "&amp;""&amp;AR$1, ""))</f>
        <v/>
      </c>
      <c r="AS109" s="27" t="str">
        <f>IF(Matrix!AS109="Y", AS$1, IF(Matrix!AS109="O", "Optional: "&amp;""&amp;AS$1, ""))</f>
        <v/>
      </c>
      <c r="AT109" s="27" t="str">
        <f>IF(Matrix!AT109="Y", AT$1, IF(Matrix!AT109="C", AT$1&amp;""&amp;": Required for all groups who use a Board of Directors", ""))</f>
        <v/>
      </c>
      <c r="AU109" s="27" t="str">
        <f>IF(Matrix!AU109="Y", AU$1, IF(Matrix!AU109="O", "Optional: "&amp;""&amp;AU$1, ""))</f>
        <v/>
      </c>
      <c r="AW109" s="27" t="str">
        <f>IF(Matrix!AW109="Y", AW$1, IF(Matrix!AW109="O", "Optional: "&amp;""&amp;AW$1, ""))</f>
        <v>Optional: DEA</v>
      </c>
      <c r="AX109" s="27" t="str">
        <f>IF(Matrix!AX109="Y", AX$1, IF(Matrix!AX109="O", "Optional: "&amp;""&amp;AX$1, ""))</f>
        <v/>
      </c>
      <c r="AY109" s="27" t="str">
        <f>IF(Matrix!AY109="Y", AY$1, IF(Matrix!AY109="E", "Group: "&amp;""&amp;AY$1, ""))</f>
        <v>Group: EFT with Voided Check / Bank Letter</v>
      </c>
      <c r="AZ109" s="27" t="str">
        <f>IF(Matrix!AZ109="Y", AZ$1, IF(Matrix!AZ109="O", "Optional: "&amp;""&amp;AZ$1, ""))</f>
        <v/>
      </c>
      <c r="BA109" s="27" t="str">
        <f>IF(Matrix!BA109="Y", BA$1, IF(Matrix!BA109="O", "Optional: "&amp;""&amp;BA$1, ""))</f>
        <v/>
      </c>
      <c r="BB109" s="27" t="str">
        <f>IF(Matrix!BB109="Y", BB$1, IF(Matrix!BB109="O", "Optional: "&amp;""&amp;BB$1, ""))</f>
        <v>Optional: Fluoride</v>
      </c>
      <c r="BC109" s="27" t="str">
        <f>IF(Matrix!BC109="Y", BC$1, IF(Matrix!BC109="O", "Optional: "&amp;""&amp;BC$1, IF(Matrix!BC109="R", "Groups Only: "&amp;""&amp;BC$1, "")))</f>
        <v/>
      </c>
      <c r="BD109" s="27" t="str">
        <f>IF(Matrix!BD109="Y", BD$1, IF(Matrix!BD109="O", "Optional: "&amp;""&amp;BD$1, ""))</f>
        <v/>
      </c>
      <c r="BE109" s="27" t="str">
        <f>IF(Matrix!BE109="Y", BE$1, IF(Matrix!BE109="O", "Optional: "&amp;""&amp;BE$1, IF(Matrix!BE109="C", Matrix!BZ109, "")))</f>
        <v/>
      </c>
      <c r="BF109" s="27" t="str">
        <f>IF(Matrix!BF109="Y", BF$1, IF(Matrix!BF109="O", "Optional: "&amp;""&amp;BF$1, ""))</f>
        <v/>
      </c>
      <c r="BG109" s="27" t="str">
        <f>IF(Matrix!BG109="Y", BG$1, IF(Matrix!BG109="O", "Optional: "&amp;""&amp;BG$1, ""))</f>
        <v/>
      </c>
      <c r="BH109" s="27" t="str">
        <f>IF(Matrix!BH109="Y", BH$1, IF(Matrix!BH109="O", "Optional: "&amp;""&amp;BH$1, ""))</f>
        <v/>
      </c>
      <c r="BI109" s="27" t="str">
        <f>IF(Matrix!BI109="Y", BI$1, IF(Matrix!BI109="O", "Optional: "&amp;""&amp;BI$1, IF(Matrix!BI109="E",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9" s="27" t="str">
        <f>IF(Matrix!BJ109="Y", BJ$1, IF(Matrix!BJ109="O", "Optional: "&amp;""&amp;BJ$1, ""))</f>
        <v/>
      </c>
      <c r="BK109" s="27" t="str">
        <f>IF(Matrix!BK109="Y", BK$1, IF(Matrix!BK109="O", "Optional: "&amp;""&amp;BK$1, ""))</f>
        <v/>
      </c>
      <c r="BL109" s="27" t="str">
        <f>IF(Matrix!BL109="Y", BL$1, IF(Matrix!BL109="O", "Optional: "&amp;""&amp;BL$1, ""))</f>
        <v/>
      </c>
      <c r="BM109" s="27" t="str">
        <f>IF(Matrix!BM109="Y", BM$1, IF(Matrix!BM109="O", "Optional: "&amp;""&amp;BM$1, ""))</f>
        <v>W9</v>
      </c>
      <c r="BN109" s="27" t="str">
        <f>Matrix!BN109</f>
        <v>Y</v>
      </c>
      <c r="BO109" s="29" t="str">
        <f>CONCATENATE(IF(OR(D109="E3",D109="FC"), "THIS IS NOT A STANDALONE SPECIALTY.  YOU MUST ENROLL IN AT LEAST ONE OTHER SPECIALTY IN ADDITION TO THIS."&amp;""&amp;CHAR(10)&amp;""&amp;CHAR(10),""),"You can choose to enroll using one of the following types: "&amp;""&amp;CHAR(10),IF(G109="A", "&gt;Atypical"&amp;""&amp;CHAR(10), ""),IF(H109="I", "&gt;Individual"&amp;""&amp;CHAR(10), ""),IF(I109="N", "&gt;Individual within a Group"&amp;""&amp;CHAR(10), ""),IF(J109="G", "&gt;Group"&amp;""&amp;CHAR(10), ""),CHAR(10),IF(BN109="Y", "You must be a Medicare Provider to apply with this type and specialty"&amp;""&amp;CHAR(10), ""),IF(BN109="Y", CHAR(10), ""),"You must submit the following documents: "&amp;""&amp;CHAR(10),IF(K109&lt;&gt;"", "&gt;"&amp;""&amp;K109&amp;""&amp;CHAR(10), ""), IF(L109&lt;&gt;"", "&gt;"&amp;""&amp;L109&amp;""&amp;CHAR(10), ""),IF(W109&lt;&gt;"", "&gt;"&amp;""&amp;W109&amp;""&amp;CHAR(10), ""),IF(N109&lt;&gt;"", "&gt;"&amp;""&amp;N109&amp;""&amp;CHAR(10), ""),IF(O109&lt;&gt;"", "&gt;"&amp;""&amp;O109&amp;""&amp;CHAR(10), ""),IF(M109&lt;&gt;"", "&gt;"&amp;""&amp;M109&amp;""&amp;CHAR(10), ""),IF(AI109&lt;&gt;"", "&gt;"&amp;""&amp;AI109&amp;""&amp;CHAR(10), ""),IF(P109&lt;&gt;"", "&gt;"&amp;""&amp;P109&amp;""&amp;CHAR(10), ""),IF(Q109&lt;&gt;"", "&gt;"&amp;""&amp;Q109&amp;""&amp;CHAR(10), ""),IF(R109&lt;&gt;"", "&gt;"&amp;""&amp;R109&amp;""&amp;CHAR(10), Search!C114),IF(S109&lt;&gt;"", "&gt;"&amp;""&amp;S109&amp;""&amp;CHAR(10), ""),IF(T109&lt;&gt;"", "&gt;"&amp;""&amp;T109&amp;""&amp;CHAR(10), ""),IF(U109&lt;&gt;"", "&gt;"&amp;""&amp;U109&amp;""&amp;CHAR(10), ""),IF(V109&lt;&gt;"", "&gt;"&amp;""&amp;V109&amp;""&amp;CHAR(10), ""),IF(X109&lt;&gt;"", "&gt;"&amp;""&amp;X109&amp;""&amp;CHAR(10), ""),IF(Y109&lt;&gt;"", "&gt;"&amp;""&amp;Y109&amp;""&amp;CHAR(10), ""),IF(AA109&lt;&gt;"", "&gt;"&amp;""&amp;AA109&amp;""&amp;CHAR(10), ""),IF(AB109&lt;&gt;"", "&gt;"&amp;""&amp;AB109&amp;""&amp;CHAR(10), ""),IF(AC109&lt;&gt;"", "&gt;"&amp;""&amp;AC109&amp;""&amp;CHAR(10), ""),IF(AD109&lt;&gt;"", "&gt;"&amp;""&amp;AD109&amp;""&amp;CHAR(10), ""),IF(AE109&lt;&gt;"", "&gt;"&amp;""&amp;AE109&amp;""&amp;CHAR(10), ""),IF(AF109&lt;&gt;"", "&gt;"&amp;""&amp;AF109&amp;""&amp;CHAR(10), ""),IF(AG109&lt;&gt;"", "&gt;"&amp;""&amp;AG109&amp;""&amp;CHAR(10), ""),IF(AH109&lt;&gt;"", "&gt;"&amp;""&amp;AH109&amp;""&amp;CHAR(10), ""),IF(AJ109&lt;&gt;"", "&gt;"&amp;""&amp;AJ109&amp;""&amp;CHAR(10), ""),IF(AK109&lt;&gt;"", "&gt;"&amp;""&amp;AK109&amp;""&amp;CHAR(10), ""),IF(AL109&lt;&gt;"", "&gt;"&amp;""&amp;AL109&amp;""&amp;CHAR(10), ""),IF(AM109&lt;&gt;"", "&gt;"&amp;""&amp;AM109&amp;""&amp;CHAR(10), ""),IF(AN109&lt;&gt;"", "&gt;"&amp;""&amp;AN109&amp;""&amp;CHAR(10), ""),IF(AP109&lt;&gt;"", "&gt;"&amp;""&amp;AP109&amp;""&amp;CHAR(10), ""),IF(AR109&lt;&gt;"", "&gt;"&amp;""&amp;AR109&amp;""&amp;CHAR(10), ""),IF(AS109&lt;&gt;"", "&gt;"&amp;""&amp;AS109&amp;""&amp;CHAR(10), ""),IF(AT109&lt;&gt;"", "&gt;"&amp;""&amp;AT109&amp;""&amp;CHAR(10), ""),IF(AV109&lt;&gt;"", "&gt;"&amp;""&amp;AV109&amp;""&amp;CHAR(10), ""),IF(AW109&lt;&gt;"", "&gt;"&amp;""&amp;AW109&amp;""&amp;CHAR(10), ""),IF(AX109&lt;&gt;"", "&gt;"&amp;""&amp;AX109&amp;""&amp;CHAR(10), ""),IF(AU109&lt;&gt;"", "&gt;"&amp;""&amp;AU109&amp;""&amp;CHAR(10), ""),IF(AZ109&lt;&gt;"", "&gt;"&amp;""&amp;AZ109&amp;""&amp;CHAR(10), ""),IF(BA109&lt;&gt;"", "&gt;"&amp;""&amp;BA109&amp;""&amp;CHAR(10), ""),IF(BB109&lt;&gt;"", "&gt;"&amp;""&amp;BB109&amp;""&amp;CHAR(10), ""),IF(BC109&lt;&gt;"", "&gt;"&amp;""&amp;BC109&amp;""&amp;CHAR(10), ""),IF(BD109&lt;&gt;"", "&gt;"&amp;""&amp;BD109&amp;""&amp;CHAR(10), ""),IF(BG109&lt;&gt;"", "&gt;"&amp;""&amp;BG109&amp;""&amp;CHAR(10), ""),IF(BE109&lt;&gt;"", "&gt;"&amp;""&amp;BE109&amp;""&amp;CHAR(10), ""),IF(BF109&lt;&gt;"", "&gt;"&amp;""&amp;BF109&amp;""&amp;CHAR(10), ""),IF(BH109&lt;&gt;"", "&gt;"&amp;""&amp;BH109&amp;""&amp;CHAR(10), ""),IF(BI109&lt;&gt;"", "&gt;"&amp;""&amp;BI109&amp;""&amp;CHAR(10), ""),IF(BJ109&lt;&gt;"", "&gt;"&amp;""&amp;BJ109&amp;""&amp;CHAR(10), ""),IF(BK109&lt;&gt;"", "&gt;"&amp;""&amp;BK109&amp;""&amp;CHAR(10), ""),IF(BL109&lt;&gt;"", "&gt;"&amp;""&amp;BL109&amp;""&amp;CHAR(10), ""),IF(AY109&lt;&gt;"", "&gt;"&amp;""&amp;AY109&amp;""&amp;CHAR(10), ""),IF(BM109&lt;&gt;"", "&gt;"&amp;""&amp;BM109,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0" spans="1:67" ht="22.35" customHeight="1" x14ac:dyDescent="0.25">
      <c r="A110" s="27" t="str">
        <f>Matrix!A110</f>
        <v>0308</v>
      </c>
      <c r="B110" s="27" t="str">
        <f>Matrix!B110</f>
        <v>03</v>
      </c>
      <c r="C110" s="27" t="str">
        <f>Matrix!C110</f>
        <v>Physician, DO (Solo Practitioner)</v>
      </c>
      <c r="D110" s="27" t="str">
        <f>Matrix!D110</f>
        <v>08</v>
      </c>
      <c r="E110" s="27" t="str">
        <f>Matrix!E110</f>
        <v>Family Practice</v>
      </c>
      <c r="F110" s="27" t="str">
        <f>Matrix!F110</f>
        <v>BF</v>
      </c>
      <c r="G110" s="27" t="str">
        <f>Matrix!G110</f>
        <v>X</v>
      </c>
      <c r="H110" s="27" t="str">
        <f>Matrix!H110</f>
        <v>I</v>
      </c>
      <c r="I110" s="27" t="str">
        <f>Matrix!I110</f>
        <v>N</v>
      </c>
      <c r="J110" s="27" t="str">
        <f>Matrix!J110</f>
        <v>X</v>
      </c>
      <c r="K110" s="27" t="str">
        <f>IF(Matrix!K110="Y", K$1, IF(Matrix!K110="O", "Optional: "&amp;""&amp;K$1, IF(Matrix!K110="C", Table1[[#This Row],[Clarifying Text for Attachment and Checklist
]], "")))</f>
        <v>License: General</v>
      </c>
      <c r="L110" s="27" t="str">
        <f>IF(Matrix!L110="Y", L$1, IF(Matrix!L110="O", "Optional: "&amp;""&amp;L$1, ""))</f>
        <v/>
      </c>
      <c r="M110" s="27" t="str">
        <f>IF(Matrix!M110="Y", M$1, IF(Matrix!M110="O", "Optional: "&amp;""&amp;M$1, ""))</f>
        <v/>
      </c>
      <c r="N110" s="27" t="str">
        <f>IF(Matrix!N110="Y", N$1, IF(Matrix!N110="O", "Optional: "&amp;""&amp;N$1, ""))</f>
        <v/>
      </c>
      <c r="O110" s="27" t="str">
        <f>IF(Matrix!O110="Y", O$1, IF(Matrix!O110="O", "Optional: "&amp;""&amp;O$1, ""))</f>
        <v/>
      </c>
      <c r="P110" s="27" t="str">
        <f>IF(Matrix!P110="Y", P$1, IF(Matrix!P110="O", "Optional: "&amp;""&amp;P$1, ""))</f>
        <v/>
      </c>
      <c r="Q110" s="27" t="str">
        <f>IF(Matrix!Q110="Y", Q$1, IF(Matrix!Q110="O", "Optional: "&amp;""&amp;Q$1, ""))</f>
        <v/>
      </c>
      <c r="R110" s="27" t="str">
        <f>IF(Matrix!R110="Y", R$1, IF(Matrix!R110="O", "Optional: "&amp;""&amp;R$1, ""))</f>
        <v/>
      </c>
      <c r="S110" s="27" t="str">
        <f>IF(Matrix!S110="Y", S$1, IF(Matrix!S110="O", "Optional: "&amp;""&amp;S$1, ""))</f>
        <v/>
      </c>
      <c r="T110" s="27" t="str">
        <f>IF(Matrix!T110="Y", T$1, IF(Matrix!T110="O", "Optional: "&amp;""&amp;T$1, ""))</f>
        <v/>
      </c>
      <c r="U110" s="27" t="str">
        <f>IF(Matrix!U110="Y", U$1, IF(Matrix!U110="O", "Optional: "&amp;""&amp;U$1, ""))</f>
        <v/>
      </c>
      <c r="V110" s="27" t="str">
        <f>IF(Matrix!V110="Y", V$1, IF(Matrix!V110="O", "Optional: "&amp;""&amp;V$1, ""))</f>
        <v/>
      </c>
      <c r="W110" s="27" t="str">
        <f>IF(Matrix!W110="Y", W$1, IF(Matrix!W110="O", "Optional: "&amp;""&amp;W$1, ""))</f>
        <v/>
      </c>
      <c r="X110" s="27" t="str">
        <f>IF(Matrix!X110="Y", X$1, IF(Matrix!X110="O", "Optional: "&amp;""&amp;X$1, ""))</f>
        <v/>
      </c>
      <c r="Y110" s="27" t="str">
        <f>IF(Matrix!Y110="Y", Y$1, IF(Matrix!Y110="O", "Optional: "&amp;""&amp;Y$1, ""))</f>
        <v/>
      </c>
      <c r="AA110" s="27" t="str">
        <f>IF(Matrix!AA110="Y", AA$1, IF(Matrix!AA110="O", "Optional: "&amp;""&amp;AA$1, ""))</f>
        <v/>
      </c>
      <c r="AB110" s="27" t="str">
        <f>IF(Matrix!AB110="Y", AB$1, IF(Matrix!AB110="O", "Optional: "&amp;""&amp;AB$1, ""))</f>
        <v/>
      </c>
      <c r="AC110" s="27" t="str">
        <f>IF(Matrix!AC110="Y", AC$1, IF(Matrix!AC110="O", "Optional: "&amp;""&amp;AC$1, ""))</f>
        <v/>
      </c>
      <c r="AD110" s="27" t="str">
        <f>IF(Matrix!AD110="Y", AD$1, IF(Matrix!AD110="O", "Optional: "&amp;""&amp;AD$1, ""))</f>
        <v/>
      </c>
      <c r="AE110" s="27" t="str">
        <f>IF(Matrix!AE110="Y", AE$1, IF(Matrix!AE110="O", "Optional: "&amp;""&amp;AE$1, ""))</f>
        <v/>
      </c>
      <c r="AF110" s="27" t="str">
        <f>IF(Matrix!AF110="Y", AF$1, IF(Matrix!AF110="O", "Optional: "&amp;""&amp;AF$1, ""))</f>
        <v/>
      </c>
      <c r="AG110" s="27" t="str">
        <f>IF(Matrix!AG110="Y", AG$1, IF(Matrix!AG110="O", "Optional: "&amp;""&amp;AG$1, ""))</f>
        <v/>
      </c>
      <c r="AH110" s="27" t="str">
        <f>IF(Matrix!AH110="Y", AH$1, IF(Matrix!AH110="O", "Optional: "&amp;""&amp;AH$1, ""))</f>
        <v/>
      </c>
      <c r="AI110" s="27" t="str">
        <f>IF(Matrix!AI110="Y", AI$1, IF(Matrix!AI110="O", "Optional: "&amp;""&amp;AI$1, ""))</f>
        <v/>
      </c>
      <c r="AJ110" s="27" t="str">
        <f>IF(Matrix!AJ110="Y", AJ$1, IF(Matrix!AJ110="O", "Optional: "&amp;""&amp;AJ$1, ""))</f>
        <v/>
      </c>
      <c r="AK110" s="27" t="str">
        <f>IF(Matrix!AK110="Y", AK$1, IF(Matrix!AK110="O", "Optional: "&amp;""&amp;AK$1, ""))</f>
        <v/>
      </c>
      <c r="AL110" s="27" t="str">
        <f>IF(Matrix!AL110="Y", AL$1, IF(Matrix!AL110="O", "Optional: "&amp;""&amp;AL$1, ""))</f>
        <v/>
      </c>
      <c r="AM110" s="27" t="str">
        <f>IF(Matrix!AM110="Y", AM$1, IF(Matrix!AM110="O", "Optional: "&amp;""&amp;AM$1, ""))</f>
        <v/>
      </c>
      <c r="AN110" s="27" t="str">
        <f>IF(Matrix!AN110="Y", AN$1, IF(Matrix!AN110="O", "Optional: "&amp;""&amp;AN$1, ""))</f>
        <v/>
      </c>
      <c r="AO110" s="27" t="str">
        <f>IF(Matrix!AO110="Y", AO$1, IF(Matrix!AO110="O", "Optional: "&amp;""&amp;AO$1, ""))</f>
        <v/>
      </c>
      <c r="AP110" s="27" t="str">
        <f>IF(Matrix!AP110="Y", AP$1, IF(Matrix!AP110="O", "Optional: "&amp;""&amp;AP$1, ""))</f>
        <v/>
      </c>
      <c r="AR110" s="27" t="str">
        <f>IF(Matrix!AR110="Y", AR$1, IF(Matrix!AR110="O", "Optional: "&amp;""&amp;AR$1, ""))</f>
        <v/>
      </c>
      <c r="AS110" s="27" t="str">
        <f>IF(Matrix!AS110="Y", AS$1, IF(Matrix!AS110="O", "Optional: "&amp;""&amp;AS$1, ""))</f>
        <v/>
      </c>
      <c r="AT110" s="27" t="str">
        <f>IF(Matrix!AT110="Y", AT$1, IF(Matrix!AT110="C", AT$1&amp;""&amp;": Required for all groups who use a Board of Directors", ""))</f>
        <v/>
      </c>
      <c r="AU110" s="27" t="str">
        <f>IF(Matrix!AU110="Y", AU$1, IF(Matrix!AU110="O", "Optional: "&amp;""&amp;AU$1, ""))</f>
        <v/>
      </c>
      <c r="AW110" s="27" t="str">
        <f>IF(Matrix!AW110="Y", AW$1, IF(Matrix!AW110="O", "Optional: "&amp;""&amp;AW$1, ""))</f>
        <v>Optional: DEA</v>
      </c>
      <c r="AX110" s="27" t="str">
        <f>IF(Matrix!AX110="Y", AX$1, IF(Matrix!AX110="O", "Optional: "&amp;""&amp;AX$1, ""))</f>
        <v/>
      </c>
      <c r="AY110" s="27" t="str">
        <f>IF(Matrix!AY110="Y", AY$1, IF(Matrix!AY110="E", "Group: "&amp;""&amp;AY$1, ""))</f>
        <v>Group: EFT with Voided Check / Bank Letter</v>
      </c>
      <c r="AZ110" s="27" t="str">
        <f>IF(Matrix!AZ110="Y", AZ$1, IF(Matrix!AZ110="O", "Optional: "&amp;""&amp;AZ$1, ""))</f>
        <v>EPSDT</v>
      </c>
      <c r="BA110" s="27" t="str">
        <f>IF(Matrix!BA110="Y", BA$1, IF(Matrix!BA110="O", "Optional: "&amp;""&amp;BA$1, ""))</f>
        <v/>
      </c>
      <c r="BB110" s="27" t="str">
        <f>IF(Matrix!BB110="Y", BB$1, IF(Matrix!BB110="O", "Optional: "&amp;""&amp;BB$1, ""))</f>
        <v>Optional: Fluoride</v>
      </c>
      <c r="BC110" s="27" t="str">
        <f>IF(Matrix!BC110="Y", BC$1, IF(Matrix!BC110="O", "Optional: "&amp;""&amp;BC$1, IF(Matrix!BC110="R", "Groups Only: "&amp;""&amp;BC$1, "")))</f>
        <v/>
      </c>
      <c r="BD110" s="27" t="str">
        <f>IF(Matrix!BD110="Y", BD$1, IF(Matrix!BD110="O", "Optional: "&amp;""&amp;BD$1, ""))</f>
        <v/>
      </c>
      <c r="BE110" s="27" t="str">
        <f>IF(Matrix!BE110="Y", BE$1, IF(Matrix!BE110="O", "Optional: "&amp;""&amp;BE$1, IF(Matrix!BE110="C", Matrix!BZ110, "")))</f>
        <v>PCP Form or Zero Caseload Form is required.  PCP required for in-state unless a hospitalist. Hospitalist must provide letter signed by the provider and the group manager.  PCP is optional for Memphis and required for all other trade cities.</v>
      </c>
      <c r="BF110" s="27" t="str">
        <f>IF(Matrix!BF110="Y", BF$1, IF(Matrix!BF110="O", "Optional: "&amp;""&amp;BF$1, ""))</f>
        <v/>
      </c>
      <c r="BG110" s="27" t="str">
        <f>IF(Matrix!BG110="Y", BG$1, IF(Matrix!BG110="O", "Optional: "&amp;""&amp;BG$1, ""))</f>
        <v/>
      </c>
      <c r="BH110" s="27" t="str">
        <f>IF(Matrix!BH110="Y", BH$1, IF(Matrix!BH110="O", "Optional: "&amp;""&amp;BH$1, ""))</f>
        <v/>
      </c>
      <c r="BI110" s="27" t="str">
        <f>IF(Matrix!BI110="Y", BI$1, IF(Matrix!BI110="O", "Optional: "&amp;""&amp;BI$1, IF(Matrix!BI110="E",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0" s="27" t="str">
        <f>IF(Matrix!BJ110="Y", BJ$1, IF(Matrix!BJ110="O", "Optional: "&amp;""&amp;BJ$1, ""))</f>
        <v/>
      </c>
      <c r="BK110" s="27" t="str">
        <f>IF(Matrix!BK110="Y", BK$1, IF(Matrix!BK110="O", "Optional: "&amp;""&amp;BK$1, ""))</f>
        <v/>
      </c>
      <c r="BL110" s="27" t="str">
        <f>IF(Matrix!BL110="Y", BL$1, IF(Matrix!BL110="O", "Optional: "&amp;""&amp;BL$1, ""))</f>
        <v/>
      </c>
      <c r="BM110" s="27" t="str">
        <f>IF(Matrix!BM110="Y", BM$1, IF(Matrix!BM110="O", "Optional: "&amp;""&amp;BM$1, ""))</f>
        <v>W9</v>
      </c>
      <c r="BN110" s="27" t="str">
        <f>Matrix!BN110</f>
        <v>Y</v>
      </c>
      <c r="BO110" s="29" t="str">
        <f>CONCATENATE(IF(OR(D110="E3",D110="FC"), "THIS IS NOT A STANDALONE SPECIALTY.  YOU MUST ENROLL IN AT LEAST ONE OTHER SPECIALTY IN ADDITION TO THIS."&amp;""&amp;CHAR(10)&amp;""&amp;CHAR(10),""),"You can choose to enroll using one of the following types: "&amp;""&amp;CHAR(10),IF(G110="A", "&gt;Atypical"&amp;""&amp;CHAR(10), ""),IF(H110="I", "&gt;Individual"&amp;""&amp;CHAR(10), ""),IF(I110="N", "&gt;Individual within a Group"&amp;""&amp;CHAR(10), ""),IF(J110="G", "&gt;Group"&amp;""&amp;CHAR(10), ""),CHAR(10),IF(BN110="Y", "You must be a Medicare Provider to apply with this type and specialty"&amp;""&amp;CHAR(10), ""),IF(BN110="Y", CHAR(10), ""),"You must submit the following documents: "&amp;""&amp;CHAR(10),IF(K110&lt;&gt;"", "&gt;"&amp;""&amp;K110&amp;""&amp;CHAR(10), ""), IF(L110&lt;&gt;"", "&gt;"&amp;""&amp;L110&amp;""&amp;CHAR(10), ""),IF(W110&lt;&gt;"", "&gt;"&amp;""&amp;W110&amp;""&amp;CHAR(10), ""),IF(N110&lt;&gt;"", "&gt;"&amp;""&amp;N110&amp;""&amp;CHAR(10), ""),IF(O110&lt;&gt;"", "&gt;"&amp;""&amp;O110&amp;""&amp;CHAR(10), ""),IF(M110&lt;&gt;"", "&gt;"&amp;""&amp;M110&amp;""&amp;CHAR(10), ""),IF(AI110&lt;&gt;"", "&gt;"&amp;""&amp;AI110&amp;""&amp;CHAR(10), ""),IF(P110&lt;&gt;"", "&gt;"&amp;""&amp;P110&amp;""&amp;CHAR(10), ""),IF(Q110&lt;&gt;"", "&gt;"&amp;""&amp;Q110&amp;""&amp;CHAR(10), ""),IF(R110&lt;&gt;"", "&gt;"&amp;""&amp;R110&amp;""&amp;CHAR(10), Search!C115),IF(S110&lt;&gt;"", "&gt;"&amp;""&amp;S110&amp;""&amp;CHAR(10), ""),IF(T110&lt;&gt;"", "&gt;"&amp;""&amp;T110&amp;""&amp;CHAR(10), ""),IF(U110&lt;&gt;"", "&gt;"&amp;""&amp;U110&amp;""&amp;CHAR(10), ""),IF(V110&lt;&gt;"", "&gt;"&amp;""&amp;V110&amp;""&amp;CHAR(10), ""),IF(X110&lt;&gt;"", "&gt;"&amp;""&amp;X110&amp;""&amp;CHAR(10), ""),IF(Y110&lt;&gt;"", "&gt;"&amp;""&amp;Y110&amp;""&amp;CHAR(10), ""),IF(AA110&lt;&gt;"", "&gt;"&amp;""&amp;AA110&amp;""&amp;CHAR(10), ""),IF(AB110&lt;&gt;"", "&gt;"&amp;""&amp;AB110&amp;""&amp;CHAR(10), ""),IF(AC110&lt;&gt;"", "&gt;"&amp;""&amp;AC110&amp;""&amp;CHAR(10), ""),IF(AD110&lt;&gt;"", "&gt;"&amp;""&amp;AD110&amp;""&amp;CHAR(10), ""),IF(AE110&lt;&gt;"", "&gt;"&amp;""&amp;AE110&amp;""&amp;CHAR(10), ""),IF(AF110&lt;&gt;"", "&gt;"&amp;""&amp;AF110&amp;""&amp;CHAR(10), ""),IF(AG110&lt;&gt;"", "&gt;"&amp;""&amp;AG110&amp;""&amp;CHAR(10), ""),IF(AH110&lt;&gt;"", "&gt;"&amp;""&amp;AH110&amp;""&amp;CHAR(10), ""),IF(AJ110&lt;&gt;"", "&gt;"&amp;""&amp;AJ110&amp;""&amp;CHAR(10), ""),IF(AK110&lt;&gt;"", "&gt;"&amp;""&amp;AK110&amp;""&amp;CHAR(10), ""),IF(AL110&lt;&gt;"", "&gt;"&amp;""&amp;AL110&amp;""&amp;CHAR(10), ""),IF(AM110&lt;&gt;"", "&gt;"&amp;""&amp;AM110&amp;""&amp;CHAR(10), ""),IF(AN110&lt;&gt;"", "&gt;"&amp;""&amp;AN110&amp;""&amp;CHAR(10), ""),IF(AP110&lt;&gt;"", "&gt;"&amp;""&amp;AP110&amp;""&amp;CHAR(10), ""),IF(AR110&lt;&gt;"", "&gt;"&amp;""&amp;AR110&amp;""&amp;CHAR(10), ""),IF(AS110&lt;&gt;"", "&gt;"&amp;""&amp;AS110&amp;""&amp;CHAR(10), ""),IF(AT110&lt;&gt;"", "&gt;"&amp;""&amp;AT110&amp;""&amp;CHAR(10), ""),IF(AV110&lt;&gt;"", "&gt;"&amp;""&amp;AV110&amp;""&amp;CHAR(10), ""),IF(AW110&lt;&gt;"", "&gt;"&amp;""&amp;AW110&amp;""&amp;CHAR(10), ""),IF(AX110&lt;&gt;"", "&gt;"&amp;""&amp;AX110&amp;""&amp;CHAR(10), ""),IF(AU110&lt;&gt;"", "&gt;"&amp;""&amp;AU110&amp;""&amp;CHAR(10), ""),IF(AZ110&lt;&gt;"", "&gt;"&amp;""&amp;AZ110&amp;""&amp;CHAR(10), ""),IF(BA110&lt;&gt;"", "&gt;"&amp;""&amp;BA110&amp;""&amp;CHAR(10), ""),IF(BB110&lt;&gt;"", "&gt;"&amp;""&amp;BB110&amp;""&amp;CHAR(10), ""),IF(BC110&lt;&gt;"", "&gt;"&amp;""&amp;BC110&amp;""&amp;CHAR(10), ""),IF(BD110&lt;&gt;"", "&gt;"&amp;""&amp;BD110&amp;""&amp;CHAR(10), ""),IF(BG110&lt;&gt;"", "&gt;"&amp;""&amp;BG110&amp;""&amp;CHAR(10), ""),IF(BE110&lt;&gt;"", "&gt;"&amp;""&amp;BE110&amp;""&amp;CHAR(10), ""),IF(BF110&lt;&gt;"", "&gt;"&amp;""&amp;BF110&amp;""&amp;CHAR(10), ""),IF(BH110&lt;&gt;"", "&gt;"&amp;""&amp;BH110&amp;""&amp;CHAR(10), ""),IF(BI110&lt;&gt;"", "&gt;"&amp;""&amp;BI110&amp;""&amp;CHAR(10), ""),IF(BJ110&lt;&gt;"", "&gt;"&amp;""&amp;BJ110&amp;""&amp;CHAR(10), ""),IF(BK110&lt;&gt;"", "&gt;"&amp;""&amp;BK110&amp;""&amp;CHAR(10), ""),IF(BL110&lt;&gt;"", "&gt;"&amp;""&amp;BL110&amp;""&amp;CHAR(10), ""),IF(AY110&lt;&gt;"", "&gt;"&amp;""&amp;AY110&amp;""&amp;CHAR(10), ""),IF(BM110&lt;&gt;"", "&gt;"&amp;""&amp;BM110,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1" spans="1:67" ht="22.35" customHeight="1" x14ac:dyDescent="0.25">
      <c r="A111" s="27" t="str">
        <f>Matrix!A111</f>
        <v>0310</v>
      </c>
      <c r="B111" s="27" t="str">
        <f>Matrix!B111</f>
        <v>03</v>
      </c>
      <c r="C111" s="27" t="str">
        <f>Matrix!C111</f>
        <v>Physician, DO (Solo Practitioner)</v>
      </c>
      <c r="D111" s="27" t="str">
        <f>Matrix!D111</f>
        <v>10</v>
      </c>
      <c r="E111" s="27" t="str">
        <f>Matrix!E111</f>
        <v>Gastroenterology</v>
      </c>
      <c r="F111" s="27" t="str">
        <f>Matrix!F111</f>
        <v>BF</v>
      </c>
      <c r="G111" s="27" t="str">
        <f>Matrix!G111</f>
        <v>X</v>
      </c>
      <c r="H111" s="27" t="str">
        <f>Matrix!H111</f>
        <v>I</v>
      </c>
      <c r="I111" s="27" t="str">
        <f>Matrix!I111</f>
        <v>N</v>
      </c>
      <c r="J111" s="27" t="str">
        <f>Matrix!J111</f>
        <v>X</v>
      </c>
      <c r="K111" s="27" t="str">
        <f>IF(Matrix!K111="Y", K$1, IF(Matrix!K111="O", "Optional: "&amp;""&amp;K$1, IF(Matrix!K111="C", Table1[[#This Row],[Clarifying Text for Attachment and Checklist
]], "")))</f>
        <v>License: General</v>
      </c>
      <c r="L111" s="27" t="str">
        <f>IF(Matrix!L111="Y", L$1, IF(Matrix!L111="O", "Optional: "&amp;""&amp;L$1, ""))</f>
        <v/>
      </c>
      <c r="M111" s="27" t="str">
        <f>IF(Matrix!M111="Y", M$1, IF(Matrix!M111="O", "Optional: "&amp;""&amp;M$1, ""))</f>
        <v/>
      </c>
      <c r="N111" s="27" t="str">
        <f>IF(Matrix!N111="Y", N$1, IF(Matrix!N111="O", "Optional: "&amp;""&amp;N$1, ""))</f>
        <v/>
      </c>
      <c r="O111" s="27" t="str">
        <f>IF(Matrix!O111="Y", O$1, IF(Matrix!O111="O", "Optional: "&amp;""&amp;O$1, ""))</f>
        <v/>
      </c>
      <c r="P111" s="27" t="str">
        <f>IF(Matrix!P111="Y", P$1, IF(Matrix!P111="O", "Optional: "&amp;""&amp;P$1, ""))</f>
        <v/>
      </c>
      <c r="Q111" s="27" t="str">
        <f>IF(Matrix!Q111="Y", Q$1, IF(Matrix!Q111="O", "Optional: "&amp;""&amp;Q$1, ""))</f>
        <v/>
      </c>
      <c r="R111" s="27" t="str">
        <f>IF(Matrix!R111="Y", R$1, IF(Matrix!R111="O", "Optional: "&amp;""&amp;R$1, ""))</f>
        <v/>
      </c>
      <c r="S111" s="27" t="str">
        <f>IF(Matrix!S111="Y", S$1, IF(Matrix!S111="O", "Optional: "&amp;""&amp;S$1, ""))</f>
        <v/>
      </c>
      <c r="T111" s="27" t="str">
        <f>IF(Matrix!T111="Y", T$1, IF(Matrix!T111="O", "Optional: "&amp;""&amp;T$1, ""))</f>
        <v/>
      </c>
      <c r="U111" s="27" t="str">
        <f>IF(Matrix!U111="Y", U$1, IF(Matrix!U111="O", "Optional: "&amp;""&amp;U$1, ""))</f>
        <v/>
      </c>
      <c r="V111" s="27" t="str">
        <f>IF(Matrix!V111="Y", V$1, IF(Matrix!V111="O", "Optional: "&amp;""&amp;V$1, ""))</f>
        <v/>
      </c>
      <c r="W111" s="27" t="str">
        <f>IF(Matrix!W111="Y", W$1, IF(Matrix!W111="O", "Optional: "&amp;""&amp;W$1, ""))</f>
        <v/>
      </c>
      <c r="X111" s="27" t="str">
        <f>IF(Matrix!X111="Y", X$1, IF(Matrix!X111="O", "Optional: "&amp;""&amp;X$1, ""))</f>
        <v/>
      </c>
      <c r="Y111" s="27" t="str">
        <f>IF(Matrix!Y111="Y", Y$1, IF(Matrix!Y111="O", "Optional: "&amp;""&amp;Y$1, ""))</f>
        <v/>
      </c>
      <c r="AA111" s="27" t="str">
        <f>IF(Matrix!AA111="Y", AA$1, IF(Matrix!AA111="O", "Optional: "&amp;""&amp;AA$1, ""))</f>
        <v/>
      </c>
      <c r="AB111" s="27" t="str">
        <f>IF(Matrix!AB111="Y", AB$1, IF(Matrix!AB111="O", "Optional: "&amp;""&amp;AB$1, ""))</f>
        <v/>
      </c>
      <c r="AC111" s="27" t="str">
        <f>IF(Matrix!AC111="Y", AC$1, IF(Matrix!AC111="O", "Optional: "&amp;""&amp;AC$1, ""))</f>
        <v/>
      </c>
      <c r="AD111" s="27" t="str">
        <f>IF(Matrix!AD111="Y", AD$1, IF(Matrix!AD111="O", "Optional: "&amp;""&amp;AD$1, ""))</f>
        <v/>
      </c>
      <c r="AE111" s="27" t="str">
        <f>IF(Matrix!AE111="Y", AE$1, IF(Matrix!AE111="O", "Optional: "&amp;""&amp;AE$1, ""))</f>
        <v/>
      </c>
      <c r="AF111" s="27" t="str">
        <f>IF(Matrix!AF111="Y", AF$1, IF(Matrix!AF111="O", "Optional: "&amp;""&amp;AF$1, ""))</f>
        <v/>
      </c>
      <c r="AG111" s="27" t="str">
        <f>IF(Matrix!AG111="Y", AG$1, IF(Matrix!AG111="O", "Optional: "&amp;""&amp;AG$1, ""))</f>
        <v/>
      </c>
      <c r="AH111" s="27" t="str">
        <f>IF(Matrix!AH111="Y", AH$1, IF(Matrix!AH111="O", "Optional: "&amp;""&amp;AH$1, ""))</f>
        <v/>
      </c>
      <c r="AI111" s="27" t="str">
        <f>IF(Matrix!AI111="Y", AI$1, IF(Matrix!AI111="O", "Optional: "&amp;""&amp;AI$1, ""))</f>
        <v/>
      </c>
      <c r="AJ111" s="27" t="str">
        <f>IF(Matrix!AJ111="Y", AJ$1, IF(Matrix!AJ111="O", "Optional: "&amp;""&amp;AJ$1, ""))</f>
        <v/>
      </c>
      <c r="AK111" s="27" t="str">
        <f>IF(Matrix!AK111="Y", AK$1, IF(Matrix!AK111="O", "Optional: "&amp;""&amp;AK$1, ""))</f>
        <v/>
      </c>
      <c r="AL111" s="27" t="str">
        <f>IF(Matrix!AL111="Y", AL$1, IF(Matrix!AL111="O", "Optional: "&amp;""&amp;AL$1, ""))</f>
        <v/>
      </c>
      <c r="AM111" s="27" t="str">
        <f>IF(Matrix!AM111="Y", AM$1, IF(Matrix!AM111="O", "Optional: "&amp;""&amp;AM$1, ""))</f>
        <v/>
      </c>
      <c r="AN111" s="27" t="str">
        <f>IF(Matrix!AN111="Y", AN$1, IF(Matrix!AN111="O", "Optional: "&amp;""&amp;AN$1, ""))</f>
        <v/>
      </c>
      <c r="AO111" s="27" t="str">
        <f>IF(Matrix!AO111="Y", AO$1, IF(Matrix!AO111="O", "Optional: "&amp;""&amp;AO$1, ""))</f>
        <v/>
      </c>
      <c r="AP111" s="27" t="str">
        <f>IF(Matrix!AP111="Y", AP$1, IF(Matrix!AP111="O", "Optional: "&amp;""&amp;AP$1, ""))</f>
        <v/>
      </c>
      <c r="AR111" s="27" t="str">
        <f>IF(Matrix!AR111="Y", AR$1, IF(Matrix!AR111="O", "Optional: "&amp;""&amp;AR$1, ""))</f>
        <v/>
      </c>
      <c r="AS111" s="27" t="str">
        <f>IF(Matrix!AS111="Y", AS$1, IF(Matrix!AS111="O", "Optional: "&amp;""&amp;AS$1, ""))</f>
        <v/>
      </c>
      <c r="AT111" s="27" t="str">
        <f>IF(Matrix!AT111="Y", AT$1, IF(Matrix!AT111="C", AT$1&amp;""&amp;": Required for all groups who use a Board of Directors", ""))</f>
        <v/>
      </c>
      <c r="AU111" s="27" t="str">
        <f>IF(Matrix!AU111="Y", AU$1, IF(Matrix!AU111="O", "Optional: "&amp;""&amp;AU$1, ""))</f>
        <v/>
      </c>
      <c r="AW111" s="27" t="str">
        <f>IF(Matrix!AW111="Y", AW$1, IF(Matrix!AW111="O", "Optional: "&amp;""&amp;AW$1, ""))</f>
        <v>Optional: DEA</v>
      </c>
      <c r="AX111" s="27" t="str">
        <f>IF(Matrix!AX111="Y", AX$1, IF(Matrix!AX111="O", "Optional: "&amp;""&amp;AX$1, ""))</f>
        <v/>
      </c>
      <c r="AY111" s="27" t="str">
        <f>IF(Matrix!AY111="Y", AY$1, IF(Matrix!AY111="E", "Group: "&amp;""&amp;AY$1, ""))</f>
        <v>Group: EFT with Voided Check / Bank Letter</v>
      </c>
      <c r="AZ111" s="27" t="str">
        <f>IF(Matrix!AZ111="Y", AZ$1, IF(Matrix!AZ111="O", "Optional: "&amp;""&amp;AZ$1, ""))</f>
        <v/>
      </c>
      <c r="BA111" s="27" t="str">
        <f>IF(Matrix!BA111="Y", BA$1, IF(Matrix!BA111="O", "Optional: "&amp;""&amp;BA$1, ""))</f>
        <v/>
      </c>
      <c r="BB111" s="27" t="str">
        <f>IF(Matrix!BB111="Y", BB$1, IF(Matrix!BB111="O", "Optional: "&amp;""&amp;BB$1, ""))</f>
        <v>Optional: Fluoride</v>
      </c>
      <c r="BC111" s="27" t="str">
        <f>IF(Matrix!BC111="Y", BC$1, IF(Matrix!BC111="O", "Optional: "&amp;""&amp;BC$1, IF(Matrix!BC111="R", "Groups Only: "&amp;""&amp;BC$1, "")))</f>
        <v/>
      </c>
      <c r="BD111" s="27" t="str">
        <f>IF(Matrix!BD111="Y", BD$1, IF(Matrix!BD111="O", "Optional: "&amp;""&amp;BD$1, ""))</f>
        <v/>
      </c>
      <c r="BE111" s="27" t="str">
        <f>IF(Matrix!BE111="Y", BE$1, IF(Matrix!BE111="O", "Optional: "&amp;""&amp;BE$1, IF(Matrix!BE111="C", Matrix!BZ111, "")))</f>
        <v/>
      </c>
      <c r="BF111" s="27" t="str">
        <f>IF(Matrix!BF111="Y", BF$1, IF(Matrix!BF111="O", "Optional: "&amp;""&amp;BF$1, ""))</f>
        <v/>
      </c>
      <c r="BG111" s="27" t="str">
        <f>IF(Matrix!BG111="Y", BG$1, IF(Matrix!BG111="O", "Optional: "&amp;""&amp;BG$1, ""))</f>
        <v/>
      </c>
      <c r="BH111" s="27" t="str">
        <f>IF(Matrix!BH111="Y", BH$1, IF(Matrix!BH111="O", "Optional: "&amp;""&amp;BH$1, ""))</f>
        <v/>
      </c>
      <c r="BI111" s="27" t="str">
        <f>IF(Matrix!BI111="Y", BI$1, IF(Matrix!BI111="O", "Optional: "&amp;""&amp;BI$1, IF(Matrix!BI111="E",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1" s="27" t="str">
        <f>IF(Matrix!BJ111="Y", BJ$1, IF(Matrix!BJ111="O", "Optional: "&amp;""&amp;BJ$1, ""))</f>
        <v/>
      </c>
      <c r="BK111" s="27" t="str">
        <f>IF(Matrix!BK111="Y", BK$1, IF(Matrix!BK111="O", "Optional: "&amp;""&amp;BK$1, ""))</f>
        <v/>
      </c>
      <c r="BL111" s="27" t="str">
        <f>IF(Matrix!BL111="Y", BL$1, IF(Matrix!BL111="O", "Optional: "&amp;""&amp;BL$1, ""))</f>
        <v/>
      </c>
      <c r="BM111" s="27" t="str">
        <f>IF(Matrix!BM111="Y", BM$1, IF(Matrix!BM111="O", "Optional: "&amp;""&amp;BM$1, ""))</f>
        <v>W9</v>
      </c>
      <c r="BN111" s="27" t="str">
        <f>Matrix!BN111</f>
        <v>Y</v>
      </c>
      <c r="BO111" s="29" t="str">
        <f>CONCATENATE(IF(OR(D111="E3",D111="FC"), "THIS IS NOT A STANDALONE SPECIALTY.  YOU MUST ENROLL IN AT LEAST ONE OTHER SPECIALTY IN ADDITION TO THIS."&amp;""&amp;CHAR(10)&amp;""&amp;CHAR(10),""),"You can choose to enroll using one of the following types: "&amp;""&amp;CHAR(10),IF(G111="A", "&gt;Atypical"&amp;""&amp;CHAR(10), ""),IF(H111="I", "&gt;Individual"&amp;""&amp;CHAR(10), ""),IF(I111="N", "&gt;Individual within a Group"&amp;""&amp;CHAR(10), ""),IF(J111="G", "&gt;Group"&amp;""&amp;CHAR(10), ""),CHAR(10),IF(BN111="Y", "You must be a Medicare Provider to apply with this type and specialty"&amp;""&amp;CHAR(10), ""),IF(BN111="Y", CHAR(10), ""),"You must submit the following documents: "&amp;""&amp;CHAR(10),IF(K111&lt;&gt;"", "&gt;"&amp;""&amp;K111&amp;""&amp;CHAR(10), ""), IF(L111&lt;&gt;"", "&gt;"&amp;""&amp;L111&amp;""&amp;CHAR(10), ""),IF(W111&lt;&gt;"", "&gt;"&amp;""&amp;W111&amp;""&amp;CHAR(10), ""),IF(N111&lt;&gt;"", "&gt;"&amp;""&amp;N111&amp;""&amp;CHAR(10), ""),IF(O111&lt;&gt;"", "&gt;"&amp;""&amp;O111&amp;""&amp;CHAR(10), ""),IF(M111&lt;&gt;"", "&gt;"&amp;""&amp;M111&amp;""&amp;CHAR(10), ""),IF(AI111&lt;&gt;"", "&gt;"&amp;""&amp;AI111&amp;""&amp;CHAR(10), ""),IF(P111&lt;&gt;"", "&gt;"&amp;""&amp;P111&amp;""&amp;CHAR(10), ""),IF(Q111&lt;&gt;"", "&gt;"&amp;""&amp;Q111&amp;""&amp;CHAR(10), ""),IF(R111&lt;&gt;"", "&gt;"&amp;""&amp;R111&amp;""&amp;CHAR(10), Search!C116),IF(S111&lt;&gt;"", "&gt;"&amp;""&amp;S111&amp;""&amp;CHAR(10), ""),IF(T111&lt;&gt;"", "&gt;"&amp;""&amp;T111&amp;""&amp;CHAR(10), ""),IF(U111&lt;&gt;"", "&gt;"&amp;""&amp;U111&amp;""&amp;CHAR(10), ""),IF(V111&lt;&gt;"", "&gt;"&amp;""&amp;V111&amp;""&amp;CHAR(10), ""),IF(X111&lt;&gt;"", "&gt;"&amp;""&amp;X111&amp;""&amp;CHAR(10), ""),IF(Y111&lt;&gt;"", "&gt;"&amp;""&amp;Y111&amp;""&amp;CHAR(10), ""),IF(AA111&lt;&gt;"", "&gt;"&amp;""&amp;AA111&amp;""&amp;CHAR(10), ""),IF(AB111&lt;&gt;"", "&gt;"&amp;""&amp;AB111&amp;""&amp;CHAR(10), ""),IF(AC111&lt;&gt;"", "&gt;"&amp;""&amp;AC111&amp;""&amp;CHAR(10), ""),IF(AD111&lt;&gt;"", "&gt;"&amp;""&amp;AD111&amp;""&amp;CHAR(10), ""),IF(AE111&lt;&gt;"", "&gt;"&amp;""&amp;AE111&amp;""&amp;CHAR(10), ""),IF(AF111&lt;&gt;"", "&gt;"&amp;""&amp;AF111&amp;""&amp;CHAR(10), ""),IF(AG111&lt;&gt;"", "&gt;"&amp;""&amp;AG111&amp;""&amp;CHAR(10), ""),IF(AH111&lt;&gt;"", "&gt;"&amp;""&amp;AH111&amp;""&amp;CHAR(10), ""),IF(AJ111&lt;&gt;"", "&gt;"&amp;""&amp;AJ111&amp;""&amp;CHAR(10), ""),IF(AK111&lt;&gt;"", "&gt;"&amp;""&amp;AK111&amp;""&amp;CHAR(10), ""),IF(AL111&lt;&gt;"", "&gt;"&amp;""&amp;AL111&amp;""&amp;CHAR(10), ""),IF(AM111&lt;&gt;"", "&gt;"&amp;""&amp;AM111&amp;""&amp;CHAR(10), ""),IF(AN111&lt;&gt;"", "&gt;"&amp;""&amp;AN111&amp;""&amp;CHAR(10), ""),IF(AP111&lt;&gt;"", "&gt;"&amp;""&amp;AP111&amp;""&amp;CHAR(10), ""),IF(AR111&lt;&gt;"", "&gt;"&amp;""&amp;AR111&amp;""&amp;CHAR(10), ""),IF(AS111&lt;&gt;"", "&gt;"&amp;""&amp;AS111&amp;""&amp;CHAR(10), ""),IF(AT111&lt;&gt;"", "&gt;"&amp;""&amp;AT111&amp;""&amp;CHAR(10), ""),IF(AV111&lt;&gt;"", "&gt;"&amp;""&amp;AV111&amp;""&amp;CHAR(10), ""),IF(AW111&lt;&gt;"", "&gt;"&amp;""&amp;AW111&amp;""&amp;CHAR(10), ""),IF(AX111&lt;&gt;"", "&gt;"&amp;""&amp;AX111&amp;""&amp;CHAR(10), ""),IF(AU111&lt;&gt;"", "&gt;"&amp;""&amp;AU111&amp;""&amp;CHAR(10), ""),IF(AZ111&lt;&gt;"", "&gt;"&amp;""&amp;AZ111&amp;""&amp;CHAR(10), ""),IF(BA111&lt;&gt;"", "&gt;"&amp;""&amp;BA111&amp;""&amp;CHAR(10), ""),IF(BB111&lt;&gt;"", "&gt;"&amp;""&amp;BB111&amp;""&amp;CHAR(10), ""),IF(BC111&lt;&gt;"", "&gt;"&amp;""&amp;BC111&amp;""&amp;CHAR(10), ""),IF(BD111&lt;&gt;"", "&gt;"&amp;""&amp;BD111&amp;""&amp;CHAR(10), ""),IF(BG111&lt;&gt;"", "&gt;"&amp;""&amp;BG111&amp;""&amp;CHAR(10), ""),IF(BE111&lt;&gt;"", "&gt;"&amp;""&amp;BE111&amp;""&amp;CHAR(10), ""),IF(BF111&lt;&gt;"", "&gt;"&amp;""&amp;BF111&amp;""&amp;CHAR(10), ""),IF(BH111&lt;&gt;"", "&gt;"&amp;""&amp;BH111&amp;""&amp;CHAR(10), ""),IF(BI111&lt;&gt;"", "&gt;"&amp;""&amp;BI111&amp;""&amp;CHAR(10), ""),IF(BJ111&lt;&gt;"", "&gt;"&amp;""&amp;BJ111&amp;""&amp;CHAR(10), ""),IF(BK111&lt;&gt;"", "&gt;"&amp;""&amp;BK111&amp;""&amp;CHAR(10), ""),IF(BL111&lt;&gt;"", "&gt;"&amp;""&amp;BL111&amp;""&amp;CHAR(10), ""),IF(AY111&lt;&gt;"", "&gt;"&amp;""&amp;AY111&amp;""&amp;CHAR(10), ""),IF(BM111&lt;&gt;"", "&gt;"&amp;""&amp;BM111,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2" spans="1:67" ht="22.35" customHeight="1" x14ac:dyDescent="0.25">
      <c r="A112" s="27" t="str">
        <f>Matrix!A112</f>
        <v>0311</v>
      </c>
      <c r="B112" s="27" t="str">
        <f>Matrix!B112</f>
        <v>03</v>
      </c>
      <c r="C112" s="27" t="str">
        <f>Matrix!C112</f>
        <v>Physician, DO (Solo Practitioner)</v>
      </c>
      <c r="D112" s="27" t="str">
        <f>Matrix!D112</f>
        <v>11</v>
      </c>
      <c r="E112" s="27" t="str">
        <f>Matrix!E112</f>
        <v xml:space="preserve">Internal Medicine </v>
      </c>
      <c r="F112" s="27" t="str">
        <f>Matrix!F112</f>
        <v>BF</v>
      </c>
      <c r="G112" s="27" t="str">
        <f>Matrix!G112</f>
        <v>X</v>
      </c>
      <c r="H112" s="27" t="str">
        <f>Matrix!H112</f>
        <v>I</v>
      </c>
      <c r="I112" s="27" t="str">
        <f>Matrix!I112</f>
        <v>N</v>
      </c>
      <c r="J112" s="27" t="str">
        <f>Matrix!J112</f>
        <v>X</v>
      </c>
      <c r="K112" s="27" t="str">
        <f>IF(Matrix!K112="Y", K$1, IF(Matrix!K112="O", "Optional: "&amp;""&amp;K$1, IF(Matrix!K112="C", Table1[[#This Row],[Clarifying Text for Attachment and Checklist
]], "")))</f>
        <v>License: General</v>
      </c>
      <c r="L112" s="27" t="str">
        <f>IF(Matrix!L112="Y", L$1, IF(Matrix!L112="O", "Optional: "&amp;""&amp;L$1, ""))</f>
        <v/>
      </c>
      <c r="M112" s="27" t="str">
        <f>IF(Matrix!M112="Y", M$1, IF(Matrix!M112="O", "Optional: "&amp;""&amp;M$1, ""))</f>
        <v/>
      </c>
      <c r="N112" s="27" t="str">
        <f>IF(Matrix!N112="Y", N$1, IF(Matrix!N112="O", "Optional: "&amp;""&amp;N$1, ""))</f>
        <v/>
      </c>
      <c r="O112" s="27" t="str">
        <f>IF(Matrix!O112="Y", O$1, IF(Matrix!O112="O", "Optional: "&amp;""&amp;O$1, ""))</f>
        <v/>
      </c>
      <c r="P112" s="27" t="str">
        <f>IF(Matrix!P112="Y", P$1, IF(Matrix!P112="O", "Optional: "&amp;""&amp;P$1, ""))</f>
        <v/>
      </c>
      <c r="Q112" s="27" t="str">
        <f>IF(Matrix!Q112="Y", Q$1, IF(Matrix!Q112="O", "Optional: "&amp;""&amp;Q$1, ""))</f>
        <v/>
      </c>
      <c r="R112" s="27" t="str">
        <f>IF(Matrix!R112="Y", R$1, IF(Matrix!R112="O", "Optional: "&amp;""&amp;R$1, ""))</f>
        <v/>
      </c>
      <c r="S112" s="27" t="str">
        <f>IF(Matrix!S112="Y", S$1, IF(Matrix!S112="O", "Optional: "&amp;""&amp;S$1, ""))</f>
        <v/>
      </c>
      <c r="T112" s="27" t="str">
        <f>IF(Matrix!T112="Y", T$1, IF(Matrix!T112="O", "Optional: "&amp;""&amp;T$1, ""))</f>
        <v/>
      </c>
      <c r="U112" s="27" t="str">
        <f>IF(Matrix!U112="Y", U$1, IF(Matrix!U112="O", "Optional: "&amp;""&amp;U$1, ""))</f>
        <v/>
      </c>
      <c r="V112" s="27" t="str">
        <f>IF(Matrix!V112="Y", V$1, IF(Matrix!V112="O", "Optional: "&amp;""&amp;V$1, ""))</f>
        <v/>
      </c>
      <c r="W112" s="27" t="str">
        <f>IF(Matrix!W112="Y", W$1, IF(Matrix!W112="O", "Optional: "&amp;""&amp;W$1, ""))</f>
        <v/>
      </c>
      <c r="X112" s="27" t="str">
        <f>IF(Matrix!X112="Y", X$1, IF(Matrix!X112="O", "Optional: "&amp;""&amp;X$1, ""))</f>
        <v/>
      </c>
      <c r="Y112" s="27" t="str">
        <f>IF(Matrix!Y112="Y", Y$1, IF(Matrix!Y112="O", "Optional: "&amp;""&amp;Y$1, ""))</f>
        <v/>
      </c>
      <c r="AA112" s="27" t="str">
        <f>IF(Matrix!AA112="Y", AA$1, IF(Matrix!AA112="O", "Optional: "&amp;""&amp;AA$1, ""))</f>
        <v/>
      </c>
      <c r="AB112" s="27" t="str">
        <f>IF(Matrix!AB112="Y", AB$1, IF(Matrix!AB112="O", "Optional: "&amp;""&amp;AB$1, ""))</f>
        <v/>
      </c>
      <c r="AC112" s="27" t="str">
        <f>IF(Matrix!AC112="Y", AC$1, IF(Matrix!AC112="O", "Optional: "&amp;""&amp;AC$1, ""))</f>
        <v/>
      </c>
      <c r="AD112" s="27" t="str">
        <f>IF(Matrix!AD112="Y", AD$1, IF(Matrix!AD112="O", "Optional: "&amp;""&amp;AD$1, ""))</f>
        <v/>
      </c>
      <c r="AE112" s="27" t="str">
        <f>IF(Matrix!AE112="Y", AE$1, IF(Matrix!AE112="O", "Optional: "&amp;""&amp;AE$1, ""))</f>
        <v/>
      </c>
      <c r="AF112" s="27" t="str">
        <f>IF(Matrix!AF112="Y", AF$1, IF(Matrix!AF112="O", "Optional: "&amp;""&amp;AF$1, ""))</f>
        <v/>
      </c>
      <c r="AG112" s="27" t="str">
        <f>IF(Matrix!AG112="Y", AG$1, IF(Matrix!AG112="O", "Optional: "&amp;""&amp;AG$1, ""))</f>
        <v/>
      </c>
      <c r="AH112" s="27" t="str">
        <f>IF(Matrix!AH112="Y", AH$1, IF(Matrix!AH112="O", "Optional: "&amp;""&amp;AH$1, ""))</f>
        <v/>
      </c>
      <c r="AI112" s="27" t="str">
        <f>IF(Matrix!AI112="Y", AI$1, IF(Matrix!AI112="O", "Optional: "&amp;""&amp;AI$1, ""))</f>
        <v/>
      </c>
      <c r="AJ112" s="27" t="str">
        <f>IF(Matrix!AJ112="Y", AJ$1, IF(Matrix!AJ112="O", "Optional: "&amp;""&amp;AJ$1, ""))</f>
        <v/>
      </c>
      <c r="AK112" s="27" t="str">
        <f>IF(Matrix!AK112="Y", AK$1, IF(Matrix!AK112="O", "Optional: "&amp;""&amp;AK$1, ""))</f>
        <v/>
      </c>
      <c r="AL112" s="27" t="str">
        <f>IF(Matrix!AL112="Y", AL$1, IF(Matrix!AL112="O", "Optional: "&amp;""&amp;AL$1, ""))</f>
        <v/>
      </c>
      <c r="AM112" s="27" t="str">
        <f>IF(Matrix!AM112="Y", AM$1, IF(Matrix!AM112="O", "Optional: "&amp;""&amp;AM$1, ""))</f>
        <v/>
      </c>
      <c r="AN112" s="27" t="str">
        <f>IF(Matrix!AN112="Y", AN$1, IF(Matrix!AN112="O", "Optional: "&amp;""&amp;AN$1, ""))</f>
        <v/>
      </c>
      <c r="AO112" s="27" t="str">
        <f>IF(Matrix!AO112="Y", AO$1, IF(Matrix!AO112="O", "Optional: "&amp;""&amp;AO$1, ""))</f>
        <v/>
      </c>
      <c r="AP112" s="27" t="str">
        <f>IF(Matrix!AP112="Y", AP$1, IF(Matrix!AP112="O", "Optional: "&amp;""&amp;AP$1, ""))</f>
        <v/>
      </c>
      <c r="AR112" s="27" t="str">
        <f>IF(Matrix!AR112="Y", AR$1, IF(Matrix!AR112="O", "Optional: "&amp;""&amp;AR$1, ""))</f>
        <v/>
      </c>
      <c r="AS112" s="27" t="str">
        <f>IF(Matrix!AS112="Y", AS$1, IF(Matrix!AS112="O", "Optional: "&amp;""&amp;AS$1, ""))</f>
        <v/>
      </c>
      <c r="AT112" s="27" t="str">
        <f>IF(Matrix!AT112="Y", AT$1, IF(Matrix!AT112="C", AT$1&amp;""&amp;": Required for all groups who use a Board of Directors", ""))</f>
        <v/>
      </c>
      <c r="AU112" s="27" t="str">
        <f>IF(Matrix!AU112="Y", AU$1, IF(Matrix!AU112="O", "Optional: "&amp;""&amp;AU$1, ""))</f>
        <v/>
      </c>
      <c r="AW112" s="27" t="str">
        <f>IF(Matrix!AW112="Y", AW$1, IF(Matrix!AW112="O", "Optional: "&amp;""&amp;AW$1, ""))</f>
        <v>Optional: DEA</v>
      </c>
      <c r="AX112" s="27" t="str">
        <f>IF(Matrix!AX112="Y", AX$1, IF(Matrix!AX112="O", "Optional: "&amp;""&amp;AX$1, ""))</f>
        <v/>
      </c>
      <c r="AY112" s="27" t="str">
        <f>IF(Matrix!AY112="Y", AY$1, IF(Matrix!AY112="E", "Group: "&amp;""&amp;AY$1, ""))</f>
        <v>Group: EFT with Voided Check / Bank Letter</v>
      </c>
      <c r="AZ112" s="27" t="str">
        <f>IF(Matrix!AZ112="Y", AZ$1, IF(Matrix!AZ112="O", "Optional: "&amp;""&amp;AZ$1, ""))</f>
        <v>Optional: EPSDT</v>
      </c>
      <c r="BA112" s="27" t="str">
        <f>IF(Matrix!BA112="Y", BA$1, IF(Matrix!BA112="O", "Optional: "&amp;""&amp;BA$1, ""))</f>
        <v/>
      </c>
      <c r="BB112" s="27" t="str">
        <f>IF(Matrix!BB112="Y", BB$1, IF(Matrix!BB112="O", "Optional: "&amp;""&amp;BB$1, ""))</f>
        <v>Optional: Fluoride</v>
      </c>
      <c r="BC112" s="27" t="str">
        <f>IF(Matrix!BC112="Y", BC$1, IF(Matrix!BC112="O", "Optional: "&amp;""&amp;BC$1, IF(Matrix!BC112="R", "Groups Only: "&amp;""&amp;BC$1, "")))</f>
        <v/>
      </c>
      <c r="BD112" s="27" t="str">
        <f>IF(Matrix!BD112="Y", BD$1, IF(Matrix!BD112="O", "Optional: "&amp;""&amp;BD$1, ""))</f>
        <v/>
      </c>
      <c r="BE112" s="27" t="str">
        <f>IF(Matrix!BE112="Y", BE$1, IF(Matrix!BE112="O", "Optional: "&amp;""&amp;BE$1, IF(Matrix!BE112="C", Matrix!BZ112, "")))</f>
        <v>PCP Form or Zero Caseload Form is required.  PCP required for in-state unless a hospitalist. Hospitalist must provide letter signed by the provider and the group manager.  PCP is optional for Memphis and required for all other trade cities.</v>
      </c>
      <c r="BF112" s="27" t="str">
        <f>IF(Matrix!BF112="Y", BF$1, IF(Matrix!BF112="O", "Optional: "&amp;""&amp;BF$1, ""))</f>
        <v/>
      </c>
      <c r="BG112" s="27" t="str">
        <f>IF(Matrix!BG112="Y", BG$1, IF(Matrix!BG112="O", "Optional: "&amp;""&amp;BG$1, ""))</f>
        <v/>
      </c>
      <c r="BH112" s="27" t="str">
        <f>IF(Matrix!BH112="Y", BH$1, IF(Matrix!BH112="O", "Optional: "&amp;""&amp;BH$1, ""))</f>
        <v/>
      </c>
      <c r="BI112" s="27" t="str">
        <f>IF(Matrix!BI112="Y", BI$1, IF(Matrix!BI112="O", "Optional: "&amp;""&amp;BI$1, IF(Matrix!BI112="E",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2" s="27" t="str">
        <f>IF(Matrix!BJ112="Y", BJ$1, IF(Matrix!BJ112="O", "Optional: "&amp;""&amp;BJ$1, ""))</f>
        <v/>
      </c>
      <c r="BK112" s="27" t="str">
        <f>IF(Matrix!BK112="Y", BK$1, IF(Matrix!BK112="O", "Optional: "&amp;""&amp;BK$1, ""))</f>
        <v/>
      </c>
      <c r="BL112" s="27" t="str">
        <f>IF(Matrix!BL112="Y", BL$1, IF(Matrix!BL112="O", "Optional: "&amp;""&amp;BL$1, ""))</f>
        <v/>
      </c>
      <c r="BM112" s="27" t="str">
        <f>IF(Matrix!BM112="Y", BM$1, IF(Matrix!BM112="O", "Optional: "&amp;""&amp;BM$1, ""))</f>
        <v>W9</v>
      </c>
      <c r="BN112" s="27" t="str">
        <f>Matrix!BN112</f>
        <v>Y</v>
      </c>
      <c r="BO112" s="29" t="str">
        <f>CONCATENATE(IF(OR(D112="E3",D112="FC"), "THIS IS NOT A STANDALONE SPECIALTY.  YOU MUST ENROLL IN AT LEAST ONE OTHER SPECIALTY IN ADDITION TO THIS."&amp;""&amp;CHAR(10)&amp;""&amp;CHAR(10),""),"You can choose to enroll using one of the following types: "&amp;""&amp;CHAR(10),IF(G112="A", "&gt;Atypical"&amp;""&amp;CHAR(10), ""),IF(H112="I", "&gt;Individual"&amp;""&amp;CHAR(10), ""),IF(I112="N", "&gt;Individual within a Group"&amp;""&amp;CHAR(10), ""),IF(J112="G", "&gt;Group"&amp;""&amp;CHAR(10), ""),CHAR(10),IF(BN112="Y", "You must be a Medicare Provider to apply with this type and specialty"&amp;""&amp;CHAR(10), ""),IF(BN112="Y", CHAR(10), ""),"You must submit the following documents: "&amp;""&amp;CHAR(10),IF(K112&lt;&gt;"", "&gt;"&amp;""&amp;K112&amp;""&amp;CHAR(10), ""), IF(L112&lt;&gt;"", "&gt;"&amp;""&amp;L112&amp;""&amp;CHAR(10), ""),IF(W112&lt;&gt;"", "&gt;"&amp;""&amp;W112&amp;""&amp;CHAR(10), ""),IF(N112&lt;&gt;"", "&gt;"&amp;""&amp;N112&amp;""&amp;CHAR(10), ""),IF(O112&lt;&gt;"", "&gt;"&amp;""&amp;O112&amp;""&amp;CHAR(10), ""),IF(M112&lt;&gt;"", "&gt;"&amp;""&amp;M112&amp;""&amp;CHAR(10), ""),IF(AI112&lt;&gt;"", "&gt;"&amp;""&amp;AI112&amp;""&amp;CHAR(10), ""),IF(P112&lt;&gt;"", "&gt;"&amp;""&amp;P112&amp;""&amp;CHAR(10), ""),IF(Q112&lt;&gt;"", "&gt;"&amp;""&amp;Q112&amp;""&amp;CHAR(10), ""),IF(R112&lt;&gt;"", "&gt;"&amp;""&amp;R112&amp;""&amp;CHAR(10), Search!C117),IF(S112&lt;&gt;"", "&gt;"&amp;""&amp;S112&amp;""&amp;CHAR(10), ""),IF(T112&lt;&gt;"", "&gt;"&amp;""&amp;T112&amp;""&amp;CHAR(10), ""),IF(U112&lt;&gt;"", "&gt;"&amp;""&amp;U112&amp;""&amp;CHAR(10), ""),IF(V112&lt;&gt;"", "&gt;"&amp;""&amp;V112&amp;""&amp;CHAR(10), ""),IF(X112&lt;&gt;"", "&gt;"&amp;""&amp;X112&amp;""&amp;CHAR(10), ""),IF(Y112&lt;&gt;"", "&gt;"&amp;""&amp;Y112&amp;""&amp;CHAR(10), ""),IF(AA112&lt;&gt;"", "&gt;"&amp;""&amp;AA112&amp;""&amp;CHAR(10), ""),IF(AB112&lt;&gt;"", "&gt;"&amp;""&amp;AB112&amp;""&amp;CHAR(10), ""),IF(AC112&lt;&gt;"", "&gt;"&amp;""&amp;AC112&amp;""&amp;CHAR(10), ""),IF(AD112&lt;&gt;"", "&gt;"&amp;""&amp;AD112&amp;""&amp;CHAR(10), ""),IF(AE112&lt;&gt;"", "&gt;"&amp;""&amp;AE112&amp;""&amp;CHAR(10), ""),IF(AF112&lt;&gt;"", "&gt;"&amp;""&amp;AF112&amp;""&amp;CHAR(10), ""),IF(AG112&lt;&gt;"", "&gt;"&amp;""&amp;AG112&amp;""&amp;CHAR(10), ""),IF(AH112&lt;&gt;"", "&gt;"&amp;""&amp;AH112&amp;""&amp;CHAR(10), ""),IF(AJ112&lt;&gt;"", "&gt;"&amp;""&amp;AJ112&amp;""&amp;CHAR(10), ""),IF(AK112&lt;&gt;"", "&gt;"&amp;""&amp;AK112&amp;""&amp;CHAR(10), ""),IF(AL112&lt;&gt;"", "&gt;"&amp;""&amp;AL112&amp;""&amp;CHAR(10), ""),IF(AM112&lt;&gt;"", "&gt;"&amp;""&amp;AM112&amp;""&amp;CHAR(10), ""),IF(AN112&lt;&gt;"", "&gt;"&amp;""&amp;AN112&amp;""&amp;CHAR(10), ""),IF(AP112&lt;&gt;"", "&gt;"&amp;""&amp;AP112&amp;""&amp;CHAR(10), ""),IF(AR112&lt;&gt;"", "&gt;"&amp;""&amp;AR112&amp;""&amp;CHAR(10), ""),IF(AS112&lt;&gt;"", "&gt;"&amp;""&amp;AS112&amp;""&amp;CHAR(10), ""),IF(AT112&lt;&gt;"", "&gt;"&amp;""&amp;AT112&amp;""&amp;CHAR(10), ""),IF(AV112&lt;&gt;"", "&gt;"&amp;""&amp;AV112&amp;""&amp;CHAR(10), ""),IF(AW112&lt;&gt;"", "&gt;"&amp;""&amp;AW112&amp;""&amp;CHAR(10), ""),IF(AX112&lt;&gt;"", "&gt;"&amp;""&amp;AX112&amp;""&amp;CHAR(10), ""),IF(AU112&lt;&gt;"", "&gt;"&amp;""&amp;AU112&amp;""&amp;CHAR(10), ""),IF(AZ112&lt;&gt;"", "&gt;"&amp;""&amp;AZ112&amp;""&amp;CHAR(10), ""),IF(BA112&lt;&gt;"", "&gt;"&amp;""&amp;BA112&amp;""&amp;CHAR(10), ""),IF(BB112&lt;&gt;"", "&gt;"&amp;""&amp;BB112&amp;""&amp;CHAR(10), ""),IF(BC112&lt;&gt;"", "&gt;"&amp;""&amp;BC112&amp;""&amp;CHAR(10), ""),IF(BD112&lt;&gt;"", "&gt;"&amp;""&amp;BD112&amp;""&amp;CHAR(10), ""),IF(BG112&lt;&gt;"", "&gt;"&amp;""&amp;BG112&amp;""&amp;CHAR(10), ""),IF(BE112&lt;&gt;"", "&gt;"&amp;""&amp;BE112&amp;""&amp;CHAR(10), ""),IF(BF112&lt;&gt;"", "&gt;"&amp;""&amp;BF112&amp;""&amp;CHAR(10), ""),IF(BH112&lt;&gt;"", "&gt;"&amp;""&amp;BH112&amp;""&amp;CHAR(10), ""),IF(BI112&lt;&gt;"", "&gt;"&amp;""&amp;BI112&amp;""&amp;CHAR(10), ""),IF(BJ112&lt;&gt;"", "&gt;"&amp;""&amp;BJ112&amp;""&amp;CHAR(10), ""),IF(BK112&lt;&gt;"", "&gt;"&amp;""&amp;BK112&amp;""&amp;CHAR(10), ""),IF(BL112&lt;&gt;"", "&gt;"&amp;""&amp;BL112&amp;""&amp;CHAR(10), ""),IF(AY112&lt;&gt;"", "&gt;"&amp;""&amp;AY112&amp;""&amp;CHAR(10), ""),IF(BM112&lt;&gt;"", "&gt;"&amp;""&amp;BM112,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3" spans="1:67" ht="22.35" customHeight="1" x14ac:dyDescent="0.25">
      <c r="A113" s="27" t="str">
        <f>Matrix!A113</f>
        <v>0312</v>
      </c>
      <c r="B113" s="27" t="str">
        <f>Matrix!B113</f>
        <v>03</v>
      </c>
      <c r="C113" s="27" t="str">
        <f>Matrix!C113</f>
        <v>Physician, DO (Solo Practitioner)</v>
      </c>
      <c r="D113" s="27" t="str">
        <f>Matrix!D113</f>
        <v>12</v>
      </c>
      <c r="E113" s="27" t="str">
        <f>Matrix!E113</f>
        <v>Osteopathy, Manipulative Therapy</v>
      </c>
      <c r="F113" s="27" t="str">
        <f>Matrix!F113</f>
        <v>BF</v>
      </c>
      <c r="G113" s="27" t="str">
        <f>Matrix!G113</f>
        <v>X</v>
      </c>
      <c r="H113" s="27" t="str">
        <f>Matrix!H113</f>
        <v>I</v>
      </c>
      <c r="I113" s="27" t="str">
        <f>Matrix!I113</f>
        <v>N</v>
      </c>
      <c r="J113" s="27" t="str">
        <f>Matrix!J113</f>
        <v>X</v>
      </c>
      <c r="K113" s="27" t="str">
        <f>IF(Matrix!K113="Y", K$1, IF(Matrix!K113="O", "Optional: "&amp;""&amp;K$1, IF(Matrix!K113="C", Table1[[#This Row],[Clarifying Text for Attachment and Checklist
]], "")))</f>
        <v>License: General</v>
      </c>
      <c r="L113" s="27" t="str">
        <f>IF(Matrix!L113="Y", L$1, IF(Matrix!L113="O", "Optional: "&amp;""&amp;L$1, ""))</f>
        <v/>
      </c>
      <c r="M113" s="27" t="str">
        <f>IF(Matrix!M113="Y", M$1, IF(Matrix!M113="O", "Optional: "&amp;""&amp;M$1, ""))</f>
        <v/>
      </c>
      <c r="N113" s="27" t="str">
        <f>IF(Matrix!N113="Y", N$1, IF(Matrix!N113="O", "Optional: "&amp;""&amp;N$1, ""))</f>
        <v/>
      </c>
      <c r="O113" s="27" t="str">
        <f>IF(Matrix!O113="Y", O$1, IF(Matrix!O113="O", "Optional: "&amp;""&amp;O$1, ""))</f>
        <v/>
      </c>
      <c r="P113" s="27" t="str">
        <f>IF(Matrix!P113="Y", P$1, IF(Matrix!P113="O", "Optional: "&amp;""&amp;P$1, ""))</f>
        <v/>
      </c>
      <c r="Q113" s="27" t="str">
        <f>IF(Matrix!Q113="Y", Q$1, IF(Matrix!Q113="O", "Optional: "&amp;""&amp;Q$1, ""))</f>
        <v/>
      </c>
      <c r="R113" s="27" t="str">
        <f>IF(Matrix!R113="Y", R$1, IF(Matrix!R113="O", "Optional: "&amp;""&amp;R$1, ""))</f>
        <v/>
      </c>
      <c r="S113" s="27" t="str">
        <f>IF(Matrix!S113="Y", S$1, IF(Matrix!S113="O", "Optional: "&amp;""&amp;S$1, ""))</f>
        <v/>
      </c>
      <c r="T113" s="27" t="str">
        <f>IF(Matrix!T113="Y", T$1, IF(Matrix!T113="O", "Optional: "&amp;""&amp;T$1, ""))</f>
        <v/>
      </c>
      <c r="U113" s="27" t="str">
        <f>IF(Matrix!U113="Y", U$1, IF(Matrix!U113="O", "Optional: "&amp;""&amp;U$1, ""))</f>
        <v/>
      </c>
      <c r="V113" s="27" t="str">
        <f>IF(Matrix!V113="Y", V$1, IF(Matrix!V113="O", "Optional: "&amp;""&amp;V$1, ""))</f>
        <v/>
      </c>
      <c r="W113" s="27" t="str">
        <f>IF(Matrix!W113="Y", W$1, IF(Matrix!W113="O", "Optional: "&amp;""&amp;W$1, ""))</f>
        <v/>
      </c>
      <c r="X113" s="27" t="str">
        <f>IF(Matrix!X113="Y", X$1, IF(Matrix!X113="O", "Optional: "&amp;""&amp;X$1, ""))</f>
        <v/>
      </c>
      <c r="Y113" s="27" t="str">
        <f>IF(Matrix!Y113="Y", Y$1, IF(Matrix!Y113="O", "Optional: "&amp;""&amp;Y$1, ""))</f>
        <v/>
      </c>
      <c r="AA113" s="27" t="str">
        <f>IF(Matrix!AA113="Y", AA$1, IF(Matrix!AA113="O", "Optional: "&amp;""&amp;AA$1, ""))</f>
        <v/>
      </c>
      <c r="AB113" s="27" t="str">
        <f>IF(Matrix!AB113="Y", AB$1, IF(Matrix!AB113="O", "Optional: "&amp;""&amp;AB$1, ""))</f>
        <v/>
      </c>
      <c r="AC113" s="27" t="str">
        <f>IF(Matrix!AC113="Y", AC$1, IF(Matrix!AC113="O", "Optional: "&amp;""&amp;AC$1, ""))</f>
        <v/>
      </c>
      <c r="AD113" s="27" t="str">
        <f>IF(Matrix!AD113="Y", AD$1, IF(Matrix!AD113="O", "Optional: "&amp;""&amp;AD$1, ""))</f>
        <v/>
      </c>
      <c r="AE113" s="27" t="str">
        <f>IF(Matrix!AE113="Y", AE$1, IF(Matrix!AE113="O", "Optional: "&amp;""&amp;AE$1, ""))</f>
        <v/>
      </c>
      <c r="AF113" s="27" t="str">
        <f>IF(Matrix!AF113="Y", AF$1, IF(Matrix!AF113="O", "Optional: "&amp;""&amp;AF$1, ""))</f>
        <v/>
      </c>
      <c r="AG113" s="27" t="str">
        <f>IF(Matrix!AG113="Y", AG$1, IF(Matrix!AG113="O", "Optional: "&amp;""&amp;AG$1, ""))</f>
        <v/>
      </c>
      <c r="AH113" s="27" t="str">
        <f>IF(Matrix!AH113="Y", AH$1, IF(Matrix!AH113="O", "Optional: "&amp;""&amp;AH$1, ""))</f>
        <v/>
      </c>
      <c r="AI113" s="27" t="str">
        <f>IF(Matrix!AI113="Y", AI$1, IF(Matrix!AI113="O", "Optional: "&amp;""&amp;AI$1, ""))</f>
        <v/>
      </c>
      <c r="AJ113" s="27" t="str">
        <f>IF(Matrix!AJ113="Y", AJ$1, IF(Matrix!AJ113="O", "Optional: "&amp;""&amp;AJ$1, ""))</f>
        <v/>
      </c>
      <c r="AK113" s="27" t="str">
        <f>IF(Matrix!AK113="Y", AK$1, IF(Matrix!AK113="O", "Optional: "&amp;""&amp;AK$1, ""))</f>
        <v/>
      </c>
      <c r="AL113" s="27" t="str">
        <f>IF(Matrix!AL113="Y", AL$1, IF(Matrix!AL113="O", "Optional: "&amp;""&amp;AL$1, ""))</f>
        <v/>
      </c>
      <c r="AM113" s="27" t="str">
        <f>IF(Matrix!AM113="Y", AM$1, IF(Matrix!AM113="O", "Optional: "&amp;""&amp;AM$1, ""))</f>
        <v/>
      </c>
      <c r="AN113" s="27" t="str">
        <f>IF(Matrix!AN113="Y", AN$1, IF(Matrix!AN113="O", "Optional: "&amp;""&amp;AN$1, ""))</f>
        <v/>
      </c>
      <c r="AO113" s="27" t="str">
        <f>IF(Matrix!AO113="Y", AO$1, IF(Matrix!AO113="O", "Optional: "&amp;""&amp;AO$1, ""))</f>
        <v/>
      </c>
      <c r="AP113" s="27" t="str">
        <f>IF(Matrix!AP113="Y", AP$1, IF(Matrix!AP113="O", "Optional: "&amp;""&amp;AP$1, ""))</f>
        <v/>
      </c>
      <c r="AR113" s="27" t="str">
        <f>IF(Matrix!AR113="Y", AR$1, IF(Matrix!AR113="O", "Optional: "&amp;""&amp;AR$1, ""))</f>
        <v/>
      </c>
      <c r="AS113" s="27" t="str">
        <f>IF(Matrix!AS113="Y", AS$1, IF(Matrix!AS113="O", "Optional: "&amp;""&amp;AS$1, ""))</f>
        <v/>
      </c>
      <c r="AT113" s="27" t="str">
        <f>IF(Matrix!AT113="Y", AT$1, IF(Matrix!AT113="C", AT$1&amp;""&amp;": Required for all groups who use a Board of Directors", ""))</f>
        <v/>
      </c>
      <c r="AU113" s="27" t="str">
        <f>IF(Matrix!AU113="Y", AU$1, IF(Matrix!AU113="O", "Optional: "&amp;""&amp;AU$1, ""))</f>
        <v/>
      </c>
      <c r="AW113" s="27" t="str">
        <f>IF(Matrix!AW113="Y", AW$1, IF(Matrix!AW113="O", "Optional: "&amp;""&amp;AW$1, ""))</f>
        <v>Optional: DEA</v>
      </c>
      <c r="AX113" s="27" t="str">
        <f>IF(Matrix!AX113="Y", AX$1, IF(Matrix!AX113="O", "Optional: "&amp;""&amp;AX$1, ""))</f>
        <v/>
      </c>
      <c r="AY113" s="27" t="str">
        <f>IF(Matrix!AY113="Y", AY$1, IF(Matrix!AY113="E", "Group: "&amp;""&amp;AY$1, ""))</f>
        <v>Group: EFT with Voided Check / Bank Letter</v>
      </c>
      <c r="AZ113" s="27" t="str">
        <f>IF(Matrix!AZ113="Y", AZ$1, IF(Matrix!AZ113="O", "Optional: "&amp;""&amp;AZ$1, ""))</f>
        <v/>
      </c>
      <c r="BA113" s="27" t="str">
        <f>IF(Matrix!BA113="Y", BA$1, IF(Matrix!BA113="O", "Optional: "&amp;""&amp;BA$1, ""))</f>
        <v/>
      </c>
      <c r="BB113" s="27" t="str">
        <f>IF(Matrix!BB113="Y", BB$1, IF(Matrix!BB113="O", "Optional: "&amp;""&amp;BB$1, ""))</f>
        <v>Optional: Fluoride</v>
      </c>
      <c r="BC113" s="27" t="str">
        <f>IF(Matrix!BC113="Y", BC$1, IF(Matrix!BC113="O", "Optional: "&amp;""&amp;BC$1, IF(Matrix!BC113="R", "Groups Only: "&amp;""&amp;BC$1, "")))</f>
        <v/>
      </c>
      <c r="BD113" s="27" t="str">
        <f>IF(Matrix!BD113="Y", BD$1, IF(Matrix!BD113="O", "Optional: "&amp;""&amp;BD$1, ""))</f>
        <v/>
      </c>
      <c r="BE113" s="27" t="str">
        <f>IF(Matrix!BE113="Y", BE$1, IF(Matrix!BE113="O", "Optional: "&amp;""&amp;BE$1, IF(Matrix!BE113="C", Matrix!BZ113, "")))</f>
        <v/>
      </c>
      <c r="BF113" s="27" t="str">
        <f>IF(Matrix!BF113="Y", BF$1, IF(Matrix!BF113="O", "Optional: "&amp;""&amp;BF$1, ""))</f>
        <v/>
      </c>
      <c r="BG113" s="27" t="str">
        <f>IF(Matrix!BG113="Y", BG$1, IF(Matrix!BG113="O", "Optional: "&amp;""&amp;BG$1, ""))</f>
        <v/>
      </c>
      <c r="BH113" s="27" t="str">
        <f>IF(Matrix!BH113="Y", BH$1, IF(Matrix!BH113="O", "Optional: "&amp;""&amp;BH$1, ""))</f>
        <v/>
      </c>
      <c r="BI113" s="27" t="str">
        <f>IF(Matrix!BI113="Y", BI$1, IF(Matrix!BI113="O", "Optional: "&amp;""&amp;BI$1, IF(Matrix!BI113="E",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3" s="27" t="str">
        <f>IF(Matrix!BJ113="Y", BJ$1, IF(Matrix!BJ113="O", "Optional: "&amp;""&amp;BJ$1, ""))</f>
        <v/>
      </c>
      <c r="BK113" s="27" t="str">
        <f>IF(Matrix!BK113="Y", BK$1, IF(Matrix!BK113="O", "Optional: "&amp;""&amp;BK$1, ""))</f>
        <v/>
      </c>
      <c r="BL113" s="27" t="str">
        <f>IF(Matrix!BL113="Y", BL$1, IF(Matrix!BL113="O", "Optional: "&amp;""&amp;BL$1, ""))</f>
        <v/>
      </c>
      <c r="BM113" s="27" t="str">
        <f>IF(Matrix!BM113="Y", BM$1, IF(Matrix!BM113="O", "Optional: "&amp;""&amp;BM$1, ""))</f>
        <v>W9</v>
      </c>
      <c r="BN113" s="27" t="str">
        <f>Matrix!BN113</f>
        <v>Y</v>
      </c>
      <c r="BO113" s="29" t="str">
        <f>CONCATENATE(IF(OR(D113="E3",D113="FC"), "THIS IS NOT A STANDALONE SPECIALTY.  YOU MUST ENROLL IN AT LEAST ONE OTHER SPECIALTY IN ADDITION TO THIS."&amp;""&amp;CHAR(10)&amp;""&amp;CHAR(10),""),"You can choose to enroll using one of the following types: "&amp;""&amp;CHAR(10),IF(G113="A", "&gt;Atypical"&amp;""&amp;CHAR(10), ""),IF(H113="I", "&gt;Individual"&amp;""&amp;CHAR(10), ""),IF(I113="N", "&gt;Individual within a Group"&amp;""&amp;CHAR(10), ""),IF(J113="G", "&gt;Group"&amp;""&amp;CHAR(10), ""),CHAR(10),IF(BN113="Y", "You must be a Medicare Provider to apply with this type and specialty"&amp;""&amp;CHAR(10), ""),IF(BN113="Y", CHAR(10), ""),"You must submit the following documents: "&amp;""&amp;CHAR(10),IF(K113&lt;&gt;"", "&gt;"&amp;""&amp;K113&amp;""&amp;CHAR(10), ""), IF(L113&lt;&gt;"", "&gt;"&amp;""&amp;L113&amp;""&amp;CHAR(10), ""),IF(W113&lt;&gt;"", "&gt;"&amp;""&amp;W113&amp;""&amp;CHAR(10), ""),IF(N113&lt;&gt;"", "&gt;"&amp;""&amp;N113&amp;""&amp;CHAR(10), ""),IF(O113&lt;&gt;"", "&gt;"&amp;""&amp;O113&amp;""&amp;CHAR(10), ""),IF(M113&lt;&gt;"", "&gt;"&amp;""&amp;M113&amp;""&amp;CHAR(10), ""),IF(AI113&lt;&gt;"", "&gt;"&amp;""&amp;AI113&amp;""&amp;CHAR(10), ""),IF(P113&lt;&gt;"", "&gt;"&amp;""&amp;P113&amp;""&amp;CHAR(10), ""),IF(Q113&lt;&gt;"", "&gt;"&amp;""&amp;Q113&amp;""&amp;CHAR(10), ""),IF(R113&lt;&gt;"", "&gt;"&amp;""&amp;R113&amp;""&amp;CHAR(10), Search!C118),IF(S113&lt;&gt;"", "&gt;"&amp;""&amp;S113&amp;""&amp;CHAR(10), ""),IF(T113&lt;&gt;"", "&gt;"&amp;""&amp;T113&amp;""&amp;CHAR(10), ""),IF(U113&lt;&gt;"", "&gt;"&amp;""&amp;U113&amp;""&amp;CHAR(10), ""),IF(V113&lt;&gt;"", "&gt;"&amp;""&amp;V113&amp;""&amp;CHAR(10), ""),IF(X113&lt;&gt;"", "&gt;"&amp;""&amp;X113&amp;""&amp;CHAR(10), ""),IF(Y113&lt;&gt;"", "&gt;"&amp;""&amp;Y113&amp;""&amp;CHAR(10), ""),IF(AA113&lt;&gt;"", "&gt;"&amp;""&amp;AA113&amp;""&amp;CHAR(10), ""),IF(AB113&lt;&gt;"", "&gt;"&amp;""&amp;AB113&amp;""&amp;CHAR(10), ""),IF(AC113&lt;&gt;"", "&gt;"&amp;""&amp;AC113&amp;""&amp;CHAR(10), ""),IF(AD113&lt;&gt;"", "&gt;"&amp;""&amp;AD113&amp;""&amp;CHAR(10), ""),IF(AE113&lt;&gt;"", "&gt;"&amp;""&amp;AE113&amp;""&amp;CHAR(10), ""),IF(AF113&lt;&gt;"", "&gt;"&amp;""&amp;AF113&amp;""&amp;CHAR(10), ""),IF(AG113&lt;&gt;"", "&gt;"&amp;""&amp;AG113&amp;""&amp;CHAR(10), ""),IF(AH113&lt;&gt;"", "&gt;"&amp;""&amp;AH113&amp;""&amp;CHAR(10), ""),IF(AJ113&lt;&gt;"", "&gt;"&amp;""&amp;AJ113&amp;""&amp;CHAR(10), ""),IF(AK113&lt;&gt;"", "&gt;"&amp;""&amp;AK113&amp;""&amp;CHAR(10), ""),IF(AL113&lt;&gt;"", "&gt;"&amp;""&amp;AL113&amp;""&amp;CHAR(10), ""),IF(AM113&lt;&gt;"", "&gt;"&amp;""&amp;AM113&amp;""&amp;CHAR(10), ""),IF(AN113&lt;&gt;"", "&gt;"&amp;""&amp;AN113&amp;""&amp;CHAR(10), ""),IF(AP113&lt;&gt;"", "&gt;"&amp;""&amp;AP113&amp;""&amp;CHAR(10), ""),IF(AR113&lt;&gt;"", "&gt;"&amp;""&amp;AR113&amp;""&amp;CHAR(10), ""),IF(AS113&lt;&gt;"", "&gt;"&amp;""&amp;AS113&amp;""&amp;CHAR(10), ""),IF(AT113&lt;&gt;"", "&gt;"&amp;""&amp;AT113&amp;""&amp;CHAR(10), ""),IF(AV113&lt;&gt;"", "&gt;"&amp;""&amp;AV113&amp;""&amp;CHAR(10), ""),IF(AW113&lt;&gt;"", "&gt;"&amp;""&amp;AW113&amp;""&amp;CHAR(10), ""),IF(AX113&lt;&gt;"", "&gt;"&amp;""&amp;AX113&amp;""&amp;CHAR(10), ""),IF(AU113&lt;&gt;"", "&gt;"&amp;""&amp;AU113&amp;""&amp;CHAR(10), ""),IF(AZ113&lt;&gt;"", "&gt;"&amp;""&amp;AZ113&amp;""&amp;CHAR(10), ""),IF(BA113&lt;&gt;"", "&gt;"&amp;""&amp;BA113&amp;""&amp;CHAR(10), ""),IF(BB113&lt;&gt;"", "&gt;"&amp;""&amp;BB113&amp;""&amp;CHAR(10), ""),IF(BC113&lt;&gt;"", "&gt;"&amp;""&amp;BC113&amp;""&amp;CHAR(10), ""),IF(BD113&lt;&gt;"", "&gt;"&amp;""&amp;BD113&amp;""&amp;CHAR(10), ""),IF(BG113&lt;&gt;"", "&gt;"&amp;""&amp;BG113&amp;""&amp;CHAR(10), ""),IF(BE113&lt;&gt;"", "&gt;"&amp;""&amp;BE113&amp;""&amp;CHAR(10), ""),IF(BF113&lt;&gt;"", "&gt;"&amp;""&amp;BF113&amp;""&amp;CHAR(10), ""),IF(BH113&lt;&gt;"", "&gt;"&amp;""&amp;BH113&amp;""&amp;CHAR(10), ""),IF(BI113&lt;&gt;"", "&gt;"&amp;""&amp;BI113&amp;""&amp;CHAR(10), ""),IF(BJ113&lt;&gt;"", "&gt;"&amp;""&amp;BJ113&amp;""&amp;CHAR(10), ""),IF(BK113&lt;&gt;"", "&gt;"&amp;""&amp;BK113&amp;""&amp;CHAR(10), ""),IF(BL113&lt;&gt;"", "&gt;"&amp;""&amp;BL113&amp;""&amp;CHAR(10), ""),IF(AY113&lt;&gt;"", "&gt;"&amp;""&amp;AY113&amp;""&amp;CHAR(10), ""),IF(BM113&lt;&gt;"", "&gt;"&amp;""&amp;BM113,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4" spans="1:67" ht="22.35" customHeight="1" x14ac:dyDescent="0.25">
      <c r="A114" s="27" t="str">
        <f>Matrix!A114</f>
        <v>0313</v>
      </c>
      <c r="B114" s="27" t="str">
        <f>Matrix!B114</f>
        <v>03</v>
      </c>
      <c r="C114" s="27" t="str">
        <f>Matrix!C114</f>
        <v>Physician, DO (Solo Practitioner)</v>
      </c>
      <c r="D114" s="27" t="str">
        <f>Matrix!D114</f>
        <v>13</v>
      </c>
      <c r="E114" s="27" t="str">
        <f>Matrix!E114</f>
        <v>Neurology</v>
      </c>
      <c r="F114" s="27" t="str">
        <f>Matrix!F114</f>
        <v>BF</v>
      </c>
      <c r="G114" s="27" t="str">
        <f>Matrix!G114</f>
        <v>X</v>
      </c>
      <c r="H114" s="27" t="str">
        <f>Matrix!H114</f>
        <v>I</v>
      </c>
      <c r="I114" s="27" t="str">
        <f>Matrix!I114</f>
        <v>N</v>
      </c>
      <c r="J114" s="27" t="str">
        <f>Matrix!J114</f>
        <v>X</v>
      </c>
      <c r="K114" s="27" t="str">
        <f>IF(Matrix!K114="Y", K$1, IF(Matrix!K114="O", "Optional: "&amp;""&amp;K$1, IF(Matrix!K114="C", Table1[[#This Row],[Clarifying Text for Attachment and Checklist
]], "")))</f>
        <v>License: General</v>
      </c>
      <c r="L114" s="27" t="str">
        <f>IF(Matrix!L114="Y", L$1, IF(Matrix!L114="O", "Optional: "&amp;""&amp;L$1, ""))</f>
        <v/>
      </c>
      <c r="M114" s="27" t="str">
        <f>IF(Matrix!M114="Y", M$1, IF(Matrix!M114="O", "Optional: "&amp;""&amp;M$1, ""))</f>
        <v/>
      </c>
      <c r="N114" s="27" t="str">
        <f>IF(Matrix!N114="Y", N$1, IF(Matrix!N114="O", "Optional: "&amp;""&amp;N$1, ""))</f>
        <v/>
      </c>
      <c r="O114" s="27" t="str">
        <f>IF(Matrix!O114="Y", O$1, IF(Matrix!O114="O", "Optional: "&amp;""&amp;O$1, ""))</f>
        <v/>
      </c>
      <c r="P114" s="27" t="str">
        <f>IF(Matrix!P114="Y", P$1, IF(Matrix!P114="O", "Optional: "&amp;""&amp;P$1, ""))</f>
        <v/>
      </c>
      <c r="Q114" s="27" t="str">
        <f>IF(Matrix!Q114="Y", Q$1, IF(Matrix!Q114="O", "Optional: "&amp;""&amp;Q$1, ""))</f>
        <v/>
      </c>
      <c r="R114" s="27" t="str">
        <f>IF(Matrix!R114="Y", R$1, IF(Matrix!R114="O", "Optional: "&amp;""&amp;R$1, ""))</f>
        <v/>
      </c>
      <c r="S114" s="27" t="str">
        <f>IF(Matrix!S114="Y", S$1, IF(Matrix!S114="O", "Optional: "&amp;""&amp;S$1, ""))</f>
        <v/>
      </c>
      <c r="T114" s="27" t="str">
        <f>IF(Matrix!T114="Y", T$1, IF(Matrix!T114="O", "Optional: "&amp;""&amp;T$1, ""))</f>
        <v/>
      </c>
      <c r="U114" s="27" t="str">
        <f>IF(Matrix!U114="Y", U$1, IF(Matrix!U114="O", "Optional: "&amp;""&amp;U$1, ""))</f>
        <v/>
      </c>
      <c r="V114" s="27" t="str">
        <f>IF(Matrix!V114="Y", V$1, IF(Matrix!V114="O", "Optional: "&amp;""&amp;V$1, ""))</f>
        <v/>
      </c>
      <c r="W114" s="27" t="str">
        <f>IF(Matrix!W114="Y", W$1, IF(Matrix!W114="O", "Optional: "&amp;""&amp;W$1, ""))</f>
        <v/>
      </c>
      <c r="X114" s="27" t="str">
        <f>IF(Matrix!X114="Y", X$1, IF(Matrix!X114="O", "Optional: "&amp;""&amp;X$1, ""))</f>
        <v/>
      </c>
      <c r="Y114" s="27" t="str">
        <f>IF(Matrix!Y114="Y", Y$1, IF(Matrix!Y114="O", "Optional: "&amp;""&amp;Y$1, ""))</f>
        <v/>
      </c>
      <c r="AA114" s="27" t="str">
        <f>IF(Matrix!AA114="Y", AA$1, IF(Matrix!AA114="O", "Optional: "&amp;""&amp;AA$1, ""))</f>
        <v/>
      </c>
      <c r="AB114" s="27" t="str">
        <f>IF(Matrix!AB114="Y", AB$1, IF(Matrix!AB114="O", "Optional: "&amp;""&amp;AB$1, ""))</f>
        <v/>
      </c>
      <c r="AC114" s="27" t="str">
        <f>IF(Matrix!AC114="Y", AC$1, IF(Matrix!AC114="O", "Optional: "&amp;""&amp;AC$1, ""))</f>
        <v/>
      </c>
      <c r="AD114" s="27" t="str">
        <f>IF(Matrix!AD114="Y", AD$1, IF(Matrix!AD114="O", "Optional: "&amp;""&amp;AD$1, ""))</f>
        <v/>
      </c>
      <c r="AE114" s="27" t="str">
        <f>IF(Matrix!AE114="Y", AE$1, IF(Matrix!AE114="O", "Optional: "&amp;""&amp;AE$1, ""))</f>
        <v/>
      </c>
      <c r="AF114" s="27" t="str">
        <f>IF(Matrix!AF114="Y", AF$1, IF(Matrix!AF114="O", "Optional: "&amp;""&amp;AF$1, ""))</f>
        <v/>
      </c>
      <c r="AG114" s="27" t="str">
        <f>IF(Matrix!AG114="Y", AG$1, IF(Matrix!AG114="O", "Optional: "&amp;""&amp;AG$1, ""))</f>
        <v/>
      </c>
      <c r="AH114" s="27" t="str">
        <f>IF(Matrix!AH114="Y", AH$1, IF(Matrix!AH114="O", "Optional: "&amp;""&amp;AH$1, ""))</f>
        <v/>
      </c>
      <c r="AI114" s="27" t="str">
        <f>IF(Matrix!AI114="Y", AI$1, IF(Matrix!AI114="O", "Optional: "&amp;""&amp;AI$1, ""))</f>
        <v/>
      </c>
      <c r="AJ114" s="27" t="str">
        <f>IF(Matrix!AJ114="Y", AJ$1, IF(Matrix!AJ114="O", "Optional: "&amp;""&amp;AJ$1, ""))</f>
        <v/>
      </c>
      <c r="AK114" s="27" t="str">
        <f>IF(Matrix!AK114="Y", AK$1, IF(Matrix!AK114="O", "Optional: "&amp;""&amp;AK$1, ""))</f>
        <v/>
      </c>
      <c r="AL114" s="27" t="str">
        <f>IF(Matrix!AL114="Y", AL$1, IF(Matrix!AL114="O", "Optional: "&amp;""&amp;AL$1, ""))</f>
        <v/>
      </c>
      <c r="AM114" s="27" t="str">
        <f>IF(Matrix!AM114="Y", AM$1, IF(Matrix!AM114="O", "Optional: "&amp;""&amp;AM$1, ""))</f>
        <v/>
      </c>
      <c r="AN114" s="27" t="str">
        <f>IF(Matrix!AN114="Y", AN$1, IF(Matrix!AN114="O", "Optional: "&amp;""&amp;AN$1, ""))</f>
        <v/>
      </c>
      <c r="AO114" s="27" t="str">
        <f>IF(Matrix!AO114="Y", AO$1, IF(Matrix!AO114="O", "Optional: "&amp;""&amp;AO$1, ""))</f>
        <v/>
      </c>
      <c r="AP114" s="27" t="str">
        <f>IF(Matrix!AP114="Y", AP$1, IF(Matrix!AP114="O", "Optional: "&amp;""&amp;AP$1, ""))</f>
        <v/>
      </c>
      <c r="AR114" s="27" t="str">
        <f>IF(Matrix!AR114="Y", AR$1, IF(Matrix!AR114="O", "Optional: "&amp;""&amp;AR$1, ""))</f>
        <v/>
      </c>
      <c r="AS114" s="27" t="str">
        <f>IF(Matrix!AS114="Y", AS$1, IF(Matrix!AS114="O", "Optional: "&amp;""&amp;AS$1, ""))</f>
        <v/>
      </c>
      <c r="AT114" s="27" t="str">
        <f>IF(Matrix!AT114="Y", AT$1, IF(Matrix!AT114="C", AT$1&amp;""&amp;": Required for all groups who use a Board of Directors", ""))</f>
        <v/>
      </c>
      <c r="AU114" s="27" t="str">
        <f>IF(Matrix!AU114="Y", AU$1, IF(Matrix!AU114="O", "Optional: "&amp;""&amp;AU$1, ""))</f>
        <v/>
      </c>
      <c r="AW114" s="27" t="str">
        <f>IF(Matrix!AW114="Y", AW$1, IF(Matrix!AW114="O", "Optional: "&amp;""&amp;AW$1, ""))</f>
        <v>Optional: DEA</v>
      </c>
      <c r="AX114" s="27" t="str">
        <f>IF(Matrix!AX114="Y", AX$1, IF(Matrix!AX114="O", "Optional: "&amp;""&amp;AX$1, ""))</f>
        <v/>
      </c>
      <c r="AY114" s="27" t="str">
        <f>IF(Matrix!AY114="Y", AY$1, IF(Matrix!AY114="E", "Group: "&amp;""&amp;AY$1, ""))</f>
        <v>Group: EFT with Voided Check / Bank Letter</v>
      </c>
      <c r="AZ114" s="27" t="str">
        <f>IF(Matrix!AZ114="Y", AZ$1, IF(Matrix!AZ114="O", "Optional: "&amp;""&amp;AZ$1, ""))</f>
        <v/>
      </c>
      <c r="BA114" s="27" t="str">
        <f>IF(Matrix!BA114="Y", BA$1, IF(Matrix!BA114="O", "Optional: "&amp;""&amp;BA$1, ""))</f>
        <v/>
      </c>
      <c r="BB114" s="27" t="str">
        <f>IF(Matrix!BB114="Y", BB$1, IF(Matrix!BB114="O", "Optional: "&amp;""&amp;BB$1, ""))</f>
        <v>Optional: Fluoride</v>
      </c>
      <c r="BC114" s="27" t="str">
        <f>IF(Matrix!BC114="Y", BC$1, IF(Matrix!BC114="O", "Optional: "&amp;""&amp;BC$1, IF(Matrix!BC114="R", "Groups Only: "&amp;""&amp;BC$1, "")))</f>
        <v/>
      </c>
      <c r="BD114" s="27" t="str">
        <f>IF(Matrix!BD114="Y", BD$1, IF(Matrix!BD114="O", "Optional: "&amp;""&amp;BD$1, ""))</f>
        <v/>
      </c>
      <c r="BE114" s="27" t="str">
        <f>IF(Matrix!BE114="Y", BE$1, IF(Matrix!BE114="O", "Optional: "&amp;""&amp;BE$1, IF(Matrix!BE114="C", Matrix!BZ114, "")))</f>
        <v/>
      </c>
      <c r="BF114" s="27" t="str">
        <f>IF(Matrix!BF114="Y", BF$1, IF(Matrix!BF114="O", "Optional: "&amp;""&amp;BF$1, ""))</f>
        <v/>
      </c>
      <c r="BG114" s="27" t="str">
        <f>IF(Matrix!BG114="Y", BG$1, IF(Matrix!BG114="O", "Optional: "&amp;""&amp;BG$1, ""))</f>
        <v/>
      </c>
      <c r="BH114" s="27" t="str">
        <f>IF(Matrix!BH114="Y", BH$1, IF(Matrix!BH114="O", "Optional: "&amp;""&amp;BH$1, ""))</f>
        <v/>
      </c>
      <c r="BI114" s="27" t="str">
        <f>IF(Matrix!BI114="Y", BI$1, IF(Matrix!BI114="O", "Optional: "&amp;""&amp;BI$1, IF(Matrix!BI114="E",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4" s="27" t="str">
        <f>IF(Matrix!BJ114="Y", BJ$1, IF(Matrix!BJ114="O", "Optional: "&amp;""&amp;BJ$1, ""))</f>
        <v/>
      </c>
      <c r="BK114" s="27" t="str">
        <f>IF(Matrix!BK114="Y", BK$1, IF(Matrix!BK114="O", "Optional: "&amp;""&amp;BK$1, ""))</f>
        <v/>
      </c>
      <c r="BL114" s="27" t="str">
        <f>IF(Matrix!BL114="Y", BL$1, IF(Matrix!BL114="O", "Optional: "&amp;""&amp;BL$1, ""))</f>
        <v/>
      </c>
      <c r="BM114" s="27" t="str">
        <f>IF(Matrix!BM114="Y", BM$1, IF(Matrix!BM114="O", "Optional: "&amp;""&amp;BM$1, ""))</f>
        <v>W9</v>
      </c>
      <c r="BN114" s="27" t="str">
        <f>Matrix!BN114</f>
        <v>Y</v>
      </c>
      <c r="BO114" s="29" t="str">
        <f>CONCATENATE(IF(OR(D114="E3",D114="FC"), "THIS IS NOT A STANDALONE SPECIALTY.  YOU MUST ENROLL IN AT LEAST ONE OTHER SPECIALTY IN ADDITION TO THIS."&amp;""&amp;CHAR(10)&amp;""&amp;CHAR(10),""),"You can choose to enroll using one of the following types: "&amp;""&amp;CHAR(10),IF(G114="A", "&gt;Atypical"&amp;""&amp;CHAR(10), ""),IF(H114="I", "&gt;Individual"&amp;""&amp;CHAR(10), ""),IF(I114="N", "&gt;Individual within a Group"&amp;""&amp;CHAR(10), ""),IF(J114="G", "&gt;Group"&amp;""&amp;CHAR(10), ""),CHAR(10),IF(BN114="Y", "You must be a Medicare Provider to apply with this type and specialty"&amp;""&amp;CHAR(10), ""),IF(BN114="Y", CHAR(10), ""),"You must submit the following documents: "&amp;""&amp;CHAR(10),IF(K114&lt;&gt;"", "&gt;"&amp;""&amp;K114&amp;""&amp;CHAR(10), ""), IF(L114&lt;&gt;"", "&gt;"&amp;""&amp;L114&amp;""&amp;CHAR(10), ""),IF(W114&lt;&gt;"", "&gt;"&amp;""&amp;W114&amp;""&amp;CHAR(10), ""),IF(N114&lt;&gt;"", "&gt;"&amp;""&amp;N114&amp;""&amp;CHAR(10), ""),IF(O114&lt;&gt;"", "&gt;"&amp;""&amp;O114&amp;""&amp;CHAR(10), ""),IF(M114&lt;&gt;"", "&gt;"&amp;""&amp;M114&amp;""&amp;CHAR(10), ""),IF(AI114&lt;&gt;"", "&gt;"&amp;""&amp;AI114&amp;""&amp;CHAR(10), ""),IF(P114&lt;&gt;"", "&gt;"&amp;""&amp;P114&amp;""&amp;CHAR(10), ""),IF(Q114&lt;&gt;"", "&gt;"&amp;""&amp;Q114&amp;""&amp;CHAR(10), ""),IF(R114&lt;&gt;"", "&gt;"&amp;""&amp;R114&amp;""&amp;CHAR(10), Search!C119),IF(S114&lt;&gt;"", "&gt;"&amp;""&amp;S114&amp;""&amp;CHAR(10), ""),IF(T114&lt;&gt;"", "&gt;"&amp;""&amp;T114&amp;""&amp;CHAR(10), ""),IF(U114&lt;&gt;"", "&gt;"&amp;""&amp;U114&amp;""&amp;CHAR(10), ""),IF(V114&lt;&gt;"", "&gt;"&amp;""&amp;V114&amp;""&amp;CHAR(10), ""),IF(X114&lt;&gt;"", "&gt;"&amp;""&amp;X114&amp;""&amp;CHAR(10), ""),IF(Y114&lt;&gt;"", "&gt;"&amp;""&amp;Y114&amp;""&amp;CHAR(10), ""),IF(AA114&lt;&gt;"", "&gt;"&amp;""&amp;AA114&amp;""&amp;CHAR(10), ""),IF(AB114&lt;&gt;"", "&gt;"&amp;""&amp;AB114&amp;""&amp;CHAR(10), ""),IF(AC114&lt;&gt;"", "&gt;"&amp;""&amp;AC114&amp;""&amp;CHAR(10), ""),IF(AD114&lt;&gt;"", "&gt;"&amp;""&amp;AD114&amp;""&amp;CHAR(10), ""),IF(AE114&lt;&gt;"", "&gt;"&amp;""&amp;AE114&amp;""&amp;CHAR(10), ""),IF(AF114&lt;&gt;"", "&gt;"&amp;""&amp;AF114&amp;""&amp;CHAR(10), ""),IF(AG114&lt;&gt;"", "&gt;"&amp;""&amp;AG114&amp;""&amp;CHAR(10), ""),IF(AH114&lt;&gt;"", "&gt;"&amp;""&amp;AH114&amp;""&amp;CHAR(10), ""),IF(AJ114&lt;&gt;"", "&gt;"&amp;""&amp;AJ114&amp;""&amp;CHAR(10), ""),IF(AK114&lt;&gt;"", "&gt;"&amp;""&amp;AK114&amp;""&amp;CHAR(10), ""),IF(AL114&lt;&gt;"", "&gt;"&amp;""&amp;AL114&amp;""&amp;CHAR(10), ""),IF(AM114&lt;&gt;"", "&gt;"&amp;""&amp;AM114&amp;""&amp;CHAR(10), ""),IF(AN114&lt;&gt;"", "&gt;"&amp;""&amp;AN114&amp;""&amp;CHAR(10), ""),IF(AP114&lt;&gt;"", "&gt;"&amp;""&amp;AP114&amp;""&amp;CHAR(10), ""),IF(AR114&lt;&gt;"", "&gt;"&amp;""&amp;AR114&amp;""&amp;CHAR(10), ""),IF(AS114&lt;&gt;"", "&gt;"&amp;""&amp;AS114&amp;""&amp;CHAR(10), ""),IF(AT114&lt;&gt;"", "&gt;"&amp;""&amp;AT114&amp;""&amp;CHAR(10), ""),IF(AV114&lt;&gt;"", "&gt;"&amp;""&amp;AV114&amp;""&amp;CHAR(10), ""),IF(AW114&lt;&gt;"", "&gt;"&amp;""&amp;AW114&amp;""&amp;CHAR(10), ""),IF(AX114&lt;&gt;"", "&gt;"&amp;""&amp;AX114&amp;""&amp;CHAR(10), ""),IF(AU114&lt;&gt;"", "&gt;"&amp;""&amp;AU114&amp;""&amp;CHAR(10), ""),IF(AZ114&lt;&gt;"", "&gt;"&amp;""&amp;AZ114&amp;""&amp;CHAR(10), ""),IF(BA114&lt;&gt;"", "&gt;"&amp;""&amp;BA114&amp;""&amp;CHAR(10), ""),IF(BB114&lt;&gt;"", "&gt;"&amp;""&amp;BB114&amp;""&amp;CHAR(10), ""),IF(BC114&lt;&gt;"", "&gt;"&amp;""&amp;BC114&amp;""&amp;CHAR(10), ""),IF(BD114&lt;&gt;"", "&gt;"&amp;""&amp;BD114&amp;""&amp;CHAR(10), ""),IF(BG114&lt;&gt;"", "&gt;"&amp;""&amp;BG114&amp;""&amp;CHAR(10), ""),IF(BE114&lt;&gt;"", "&gt;"&amp;""&amp;BE114&amp;""&amp;CHAR(10), ""),IF(BF114&lt;&gt;"", "&gt;"&amp;""&amp;BF114&amp;""&amp;CHAR(10), ""),IF(BH114&lt;&gt;"", "&gt;"&amp;""&amp;BH114&amp;""&amp;CHAR(10), ""),IF(BI114&lt;&gt;"", "&gt;"&amp;""&amp;BI114&amp;""&amp;CHAR(10), ""),IF(BJ114&lt;&gt;"", "&gt;"&amp;""&amp;BJ114&amp;""&amp;CHAR(10), ""),IF(BK114&lt;&gt;"", "&gt;"&amp;""&amp;BK114&amp;""&amp;CHAR(10), ""),IF(BL114&lt;&gt;"", "&gt;"&amp;""&amp;BL114&amp;""&amp;CHAR(10), ""),IF(AY114&lt;&gt;"", "&gt;"&amp;""&amp;AY114&amp;""&amp;CHAR(10), ""),IF(BM114&lt;&gt;"", "&gt;"&amp;""&amp;BM114,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5" spans="1:67" ht="22.35" customHeight="1" x14ac:dyDescent="0.25">
      <c r="A115" s="27" t="str">
        <f>Matrix!A115</f>
        <v>0314</v>
      </c>
      <c r="B115" s="27" t="str">
        <f>Matrix!B115</f>
        <v>03</v>
      </c>
      <c r="C115" s="27" t="str">
        <f>Matrix!C115</f>
        <v>Physician, DO (Solo Practitioner)</v>
      </c>
      <c r="D115" s="27" t="str">
        <f>Matrix!D115</f>
        <v>14</v>
      </c>
      <c r="E115" s="27" t="str">
        <f>Matrix!E115</f>
        <v>Surgery, Neurological</v>
      </c>
      <c r="F115" s="27" t="str">
        <f>Matrix!F115</f>
        <v>BF</v>
      </c>
      <c r="G115" s="27" t="str">
        <f>Matrix!G115</f>
        <v>X</v>
      </c>
      <c r="H115" s="27" t="str">
        <f>Matrix!H115</f>
        <v>I</v>
      </c>
      <c r="I115" s="27" t="str">
        <f>Matrix!I115</f>
        <v>N</v>
      </c>
      <c r="J115" s="27" t="str">
        <f>Matrix!J115</f>
        <v>X</v>
      </c>
      <c r="K115" s="27" t="str">
        <f>IF(Matrix!K115="Y", K$1, IF(Matrix!K115="O", "Optional: "&amp;""&amp;K$1, IF(Matrix!K115="C", Table1[[#This Row],[Clarifying Text for Attachment and Checklist
]], "")))</f>
        <v>License: General</v>
      </c>
      <c r="L115" s="27" t="str">
        <f>IF(Matrix!L115="Y", L$1, IF(Matrix!L115="O", "Optional: "&amp;""&amp;L$1, ""))</f>
        <v/>
      </c>
      <c r="M115" s="27" t="str">
        <f>IF(Matrix!M115="Y", M$1, IF(Matrix!M115="O", "Optional: "&amp;""&amp;M$1, ""))</f>
        <v/>
      </c>
      <c r="N115" s="27" t="str">
        <f>IF(Matrix!N115="Y", N$1, IF(Matrix!N115="O", "Optional: "&amp;""&amp;N$1, ""))</f>
        <v/>
      </c>
      <c r="O115" s="27" t="str">
        <f>IF(Matrix!O115="Y", O$1, IF(Matrix!O115="O", "Optional: "&amp;""&amp;O$1, ""))</f>
        <v/>
      </c>
      <c r="P115" s="27" t="str">
        <f>IF(Matrix!P115="Y", P$1, IF(Matrix!P115="O", "Optional: "&amp;""&amp;P$1, ""))</f>
        <v/>
      </c>
      <c r="Q115" s="27" t="str">
        <f>IF(Matrix!Q115="Y", Q$1, IF(Matrix!Q115="O", "Optional: "&amp;""&amp;Q$1, ""))</f>
        <v/>
      </c>
      <c r="R115" s="27" t="str">
        <f>IF(Matrix!R115="Y", R$1, IF(Matrix!R115="O", "Optional: "&amp;""&amp;R$1, ""))</f>
        <v/>
      </c>
      <c r="S115" s="27" t="str">
        <f>IF(Matrix!S115="Y", S$1, IF(Matrix!S115="O", "Optional: "&amp;""&amp;S$1, ""))</f>
        <v/>
      </c>
      <c r="T115" s="27" t="str">
        <f>IF(Matrix!T115="Y", T$1, IF(Matrix!T115="O", "Optional: "&amp;""&amp;T$1, ""))</f>
        <v/>
      </c>
      <c r="U115" s="27" t="str">
        <f>IF(Matrix!U115="Y", U$1, IF(Matrix!U115="O", "Optional: "&amp;""&amp;U$1, ""))</f>
        <v/>
      </c>
      <c r="V115" s="27" t="str">
        <f>IF(Matrix!V115="Y", V$1, IF(Matrix!V115="O", "Optional: "&amp;""&amp;V$1, ""))</f>
        <v/>
      </c>
      <c r="W115" s="27" t="str">
        <f>IF(Matrix!W115="Y", W$1, IF(Matrix!W115="O", "Optional: "&amp;""&amp;W$1, ""))</f>
        <v/>
      </c>
      <c r="X115" s="27" t="str">
        <f>IF(Matrix!X115="Y", X$1, IF(Matrix!X115="O", "Optional: "&amp;""&amp;X$1, ""))</f>
        <v/>
      </c>
      <c r="Y115" s="27" t="str">
        <f>IF(Matrix!Y115="Y", Y$1, IF(Matrix!Y115="O", "Optional: "&amp;""&amp;Y$1, ""))</f>
        <v/>
      </c>
      <c r="AA115" s="27" t="str">
        <f>IF(Matrix!AA115="Y", AA$1, IF(Matrix!AA115="O", "Optional: "&amp;""&amp;AA$1, ""))</f>
        <v/>
      </c>
      <c r="AB115" s="27" t="str">
        <f>IF(Matrix!AB115="Y", AB$1, IF(Matrix!AB115="O", "Optional: "&amp;""&amp;AB$1, ""))</f>
        <v/>
      </c>
      <c r="AC115" s="27" t="str">
        <f>IF(Matrix!AC115="Y", AC$1, IF(Matrix!AC115="O", "Optional: "&amp;""&amp;AC$1, ""))</f>
        <v/>
      </c>
      <c r="AD115" s="27" t="str">
        <f>IF(Matrix!AD115="Y", AD$1, IF(Matrix!AD115="O", "Optional: "&amp;""&amp;AD$1, ""))</f>
        <v/>
      </c>
      <c r="AE115" s="27" t="str">
        <f>IF(Matrix!AE115="Y", AE$1, IF(Matrix!AE115="O", "Optional: "&amp;""&amp;AE$1, ""))</f>
        <v/>
      </c>
      <c r="AF115" s="27" t="str">
        <f>IF(Matrix!AF115="Y", AF$1, IF(Matrix!AF115="O", "Optional: "&amp;""&amp;AF$1, ""))</f>
        <v/>
      </c>
      <c r="AG115" s="27" t="str">
        <f>IF(Matrix!AG115="Y", AG$1, IF(Matrix!AG115="O", "Optional: "&amp;""&amp;AG$1, ""))</f>
        <v/>
      </c>
      <c r="AH115" s="27" t="str">
        <f>IF(Matrix!AH115="Y", AH$1, IF(Matrix!AH115="O", "Optional: "&amp;""&amp;AH$1, ""))</f>
        <v/>
      </c>
      <c r="AI115" s="27" t="str">
        <f>IF(Matrix!AI115="Y", AI$1, IF(Matrix!AI115="O", "Optional: "&amp;""&amp;AI$1, ""))</f>
        <v/>
      </c>
      <c r="AJ115" s="27" t="str">
        <f>IF(Matrix!AJ115="Y", AJ$1, IF(Matrix!AJ115="O", "Optional: "&amp;""&amp;AJ$1, ""))</f>
        <v/>
      </c>
      <c r="AK115" s="27" t="str">
        <f>IF(Matrix!AK115="Y", AK$1, IF(Matrix!AK115="O", "Optional: "&amp;""&amp;AK$1, ""))</f>
        <v/>
      </c>
      <c r="AL115" s="27" t="str">
        <f>IF(Matrix!AL115="Y", AL$1, IF(Matrix!AL115="O", "Optional: "&amp;""&amp;AL$1, ""))</f>
        <v/>
      </c>
      <c r="AM115" s="27" t="str">
        <f>IF(Matrix!AM115="Y", AM$1, IF(Matrix!AM115="O", "Optional: "&amp;""&amp;AM$1, ""))</f>
        <v/>
      </c>
      <c r="AN115" s="27" t="str">
        <f>IF(Matrix!AN115="Y", AN$1, IF(Matrix!AN115="O", "Optional: "&amp;""&amp;AN$1, ""))</f>
        <v/>
      </c>
      <c r="AO115" s="27" t="str">
        <f>IF(Matrix!AO115="Y", AO$1, IF(Matrix!AO115="O", "Optional: "&amp;""&amp;AO$1, ""))</f>
        <v/>
      </c>
      <c r="AP115" s="27" t="str">
        <f>IF(Matrix!AP115="Y", AP$1, IF(Matrix!AP115="O", "Optional: "&amp;""&amp;AP$1, ""))</f>
        <v/>
      </c>
      <c r="AR115" s="27" t="str">
        <f>IF(Matrix!AR115="Y", AR$1, IF(Matrix!AR115="O", "Optional: "&amp;""&amp;AR$1, ""))</f>
        <v/>
      </c>
      <c r="AS115" s="27" t="str">
        <f>IF(Matrix!AS115="Y", AS$1, IF(Matrix!AS115="O", "Optional: "&amp;""&amp;AS$1, ""))</f>
        <v/>
      </c>
      <c r="AT115" s="27" t="str">
        <f>IF(Matrix!AT115="Y", AT$1, IF(Matrix!AT115="C", AT$1&amp;""&amp;": Required for all groups who use a Board of Directors", ""))</f>
        <v/>
      </c>
      <c r="AU115" s="27" t="str">
        <f>IF(Matrix!AU115="Y", AU$1, IF(Matrix!AU115="O", "Optional: "&amp;""&amp;AU$1, ""))</f>
        <v/>
      </c>
      <c r="AW115" s="27" t="str">
        <f>IF(Matrix!AW115="Y", AW$1, IF(Matrix!AW115="O", "Optional: "&amp;""&amp;AW$1, ""))</f>
        <v>Optional: DEA</v>
      </c>
      <c r="AX115" s="27" t="str">
        <f>IF(Matrix!AX115="Y", AX$1, IF(Matrix!AX115="O", "Optional: "&amp;""&amp;AX$1, ""))</f>
        <v/>
      </c>
      <c r="AY115" s="27" t="str">
        <f>IF(Matrix!AY115="Y", AY$1, IF(Matrix!AY115="E", "Group: "&amp;""&amp;AY$1, ""))</f>
        <v>Group: EFT with Voided Check / Bank Letter</v>
      </c>
      <c r="AZ115" s="27" t="str">
        <f>IF(Matrix!AZ115="Y", AZ$1, IF(Matrix!AZ115="O", "Optional: "&amp;""&amp;AZ$1, ""))</f>
        <v/>
      </c>
      <c r="BA115" s="27" t="str">
        <f>IF(Matrix!BA115="Y", BA$1, IF(Matrix!BA115="O", "Optional: "&amp;""&amp;BA$1, ""))</f>
        <v/>
      </c>
      <c r="BB115" s="27" t="str">
        <f>IF(Matrix!BB115="Y", BB$1, IF(Matrix!BB115="O", "Optional: "&amp;""&amp;BB$1, ""))</f>
        <v>Optional: Fluoride</v>
      </c>
      <c r="BC115" s="27" t="str">
        <f>IF(Matrix!BC115="Y", BC$1, IF(Matrix!BC115="O", "Optional: "&amp;""&amp;BC$1, IF(Matrix!BC115="R", "Groups Only: "&amp;""&amp;BC$1, "")))</f>
        <v/>
      </c>
      <c r="BD115" s="27" t="str">
        <f>IF(Matrix!BD115="Y", BD$1, IF(Matrix!BD115="O", "Optional: "&amp;""&amp;BD$1, ""))</f>
        <v/>
      </c>
      <c r="BE115" s="27" t="str">
        <f>IF(Matrix!BE115="Y", BE$1, IF(Matrix!BE115="O", "Optional: "&amp;""&amp;BE$1, IF(Matrix!BE115="C", Matrix!BZ115, "")))</f>
        <v/>
      </c>
      <c r="BF115" s="27" t="str">
        <f>IF(Matrix!BF115="Y", BF$1, IF(Matrix!BF115="O", "Optional: "&amp;""&amp;BF$1, ""))</f>
        <v/>
      </c>
      <c r="BG115" s="27" t="str">
        <f>IF(Matrix!BG115="Y", BG$1, IF(Matrix!BG115="O", "Optional: "&amp;""&amp;BG$1, ""))</f>
        <v/>
      </c>
      <c r="BH115" s="27" t="str">
        <f>IF(Matrix!BH115="Y", BH$1, IF(Matrix!BH115="O", "Optional: "&amp;""&amp;BH$1, ""))</f>
        <v/>
      </c>
      <c r="BI115" s="27" t="str">
        <f>IF(Matrix!BI115="Y", BI$1, IF(Matrix!BI115="O", "Optional: "&amp;""&amp;BI$1, IF(Matrix!BI115="E",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5" s="27" t="str">
        <f>IF(Matrix!BJ115="Y", BJ$1, IF(Matrix!BJ115="O", "Optional: "&amp;""&amp;BJ$1, ""))</f>
        <v/>
      </c>
      <c r="BK115" s="27" t="str">
        <f>IF(Matrix!BK115="Y", BK$1, IF(Matrix!BK115="O", "Optional: "&amp;""&amp;BK$1, ""))</f>
        <v/>
      </c>
      <c r="BL115" s="27" t="str">
        <f>IF(Matrix!BL115="Y", BL$1, IF(Matrix!BL115="O", "Optional: "&amp;""&amp;BL$1, ""))</f>
        <v/>
      </c>
      <c r="BM115" s="27" t="str">
        <f>IF(Matrix!BM115="Y", BM$1, IF(Matrix!BM115="O", "Optional: "&amp;""&amp;BM$1, ""))</f>
        <v>W9</v>
      </c>
      <c r="BN115" s="27" t="str">
        <f>Matrix!BN115</f>
        <v>Y</v>
      </c>
      <c r="BO115" s="29" t="str">
        <f>CONCATENATE(IF(OR(D115="E3",D115="FC"), "THIS IS NOT A STANDALONE SPECIALTY.  YOU MUST ENROLL IN AT LEAST ONE OTHER SPECIALTY IN ADDITION TO THIS."&amp;""&amp;CHAR(10)&amp;""&amp;CHAR(10),""),"You can choose to enroll using one of the following types: "&amp;""&amp;CHAR(10),IF(G115="A", "&gt;Atypical"&amp;""&amp;CHAR(10), ""),IF(H115="I", "&gt;Individual"&amp;""&amp;CHAR(10), ""),IF(I115="N", "&gt;Individual within a Group"&amp;""&amp;CHAR(10), ""),IF(J115="G", "&gt;Group"&amp;""&amp;CHAR(10), ""),CHAR(10),IF(BN115="Y", "You must be a Medicare Provider to apply with this type and specialty"&amp;""&amp;CHAR(10), ""),IF(BN115="Y", CHAR(10), ""),"You must submit the following documents: "&amp;""&amp;CHAR(10),IF(K115&lt;&gt;"", "&gt;"&amp;""&amp;K115&amp;""&amp;CHAR(10), ""), IF(L115&lt;&gt;"", "&gt;"&amp;""&amp;L115&amp;""&amp;CHAR(10), ""),IF(W115&lt;&gt;"", "&gt;"&amp;""&amp;W115&amp;""&amp;CHAR(10), ""),IF(N115&lt;&gt;"", "&gt;"&amp;""&amp;N115&amp;""&amp;CHAR(10), ""),IF(O115&lt;&gt;"", "&gt;"&amp;""&amp;O115&amp;""&amp;CHAR(10), ""),IF(M115&lt;&gt;"", "&gt;"&amp;""&amp;M115&amp;""&amp;CHAR(10), ""),IF(AI115&lt;&gt;"", "&gt;"&amp;""&amp;AI115&amp;""&amp;CHAR(10), ""),IF(P115&lt;&gt;"", "&gt;"&amp;""&amp;P115&amp;""&amp;CHAR(10), ""),IF(Q115&lt;&gt;"", "&gt;"&amp;""&amp;Q115&amp;""&amp;CHAR(10), ""),IF(R115&lt;&gt;"", "&gt;"&amp;""&amp;R115&amp;""&amp;CHAR(10), Search!C120),IF(S115&lt;&gt;"", "&gt;"&amp;""&amp;S115&amp;""&amp;CHAR(10), ""),IF(T115&lt;&gt;"", "&gt;"&amp;""&amp;T115&amp;""&amp;CHAR(10), ""),IF(U115&lt;&gt;"", "&gt;"&amp;""&amp;U115&amp;""&amp;CHAR(10), ""),IF(V115&lt;&gt;"", "&gt;"&amp;""&amp;V115&amp;""&amp;CHAR(10), ""),IF(X115&lt;&gt;"", "&gt;"&amp;""&amp;X115&amp;""&amp;CHAR(10), ""),IF(Y115&lt;&gt;"", "&gt;"&amp;""&amp;Y115&amp;""&amp;CHAR(10), ""),IF(AA115&lt;&gt;"", "&gt;"&amp;""&amp;AA115&amp;""&amp;CHAR(10), ""),IF(AB115&lt;&gt;"", "&gt;"&amp;""&amp;AB115&amp;""&amp;CHAR(10), ""),IF(AC115&lt;&gt;"", "&gt;"&amp;""&amp;AC115&amp;""&amp;CHAR(10), ""),IF(AD115&lt;&gt;"", "&gt;"&amp;""&amp;AD115&amp;""&amp;CHAR(10), ""),IF(AE115&lt;&gt;"", "&gt;"&amp;""&amp;AE115&amp;""&amp;CHAR(10), ""),IF(AF115&lt;&gt;"", "&gt;"&amp;""&amp;AF115&amp;""&amp;CHAR(10), ""),IF(AG115&lt;&gt;"", "&gt;"&amp;""&amp;AG115&amp;""&amp;CHAR(10), ""),IF(AH115&lt;&gt;"", "&gt;"&amp;""&amp;AH115&amp;""&amp;CHAR(10), ""),IF(AJ115&lt;&gt;"", "&gt;"&amp;""&amp;AJ115&amp;""&amp;CHAR(10), ""),IF(AK115&lt;&gt;"", "&gt;"&amp;""&amp;AK115&amp;""&amp;CHAR(10), ""),IF(AL115&lt;&gt;"", "&gt;"&amp;""&amp;AL115&amp;""&amp;CHAR(10), ""),IF(AM115&lt;&gt;"", "&gt;"&amp;""&amp;AM115&amp;""&amp;CHAR(10), ""),IF(AN115&lt;&gt;"", "&gt;"&amp;""&amp;AN115&amp;""&amp;CHAR(10), ""),IF(AP115&lt;&gt;"", "&gt;"&amp;""&amp;AP115&amp;""&amp;CHAR(10), ""),IF(AR115&lt;&gt;"", "&gt;"&amp;""&amp;AR115&amp;""&amp;CHAR(10), ""),IF(AS115&lt;&gt;"", "&gt;"&amp;""&amp;AS115&amp;""&amp;CHAR(10), ""),IF(AT115&lt;&gt;"", "&gt;"&amp;""&amp;AT115&amp;""&amp;CHAR(10), ""),IF(AV115&lt;&gt;"", "&gt;"&amp;""&amp;AV115&amp;""&amp;CHAR(10), ""),IF(AW115&lt;&gt;"", "&gt;"&amp;""&amp;AW115&amp;""&amp;CHAR(10), ""),IF(AX115&lt;&gt;"", "&gt;"&amp;""&amp;AX115&amp;""&amp;CHAR(10), ""),IF(AU115&lt;&gt;"", "&gt;"&amp;""&amp;AU115&amp;""&amp;CHAR(10), ""),IF(AZ115&lt;&gt;"", "&gt;"&amp;""&amp;AZ115&amp;""&amp;CHAR(10), ""),IF(BA115&lt;&gt;"", "&gt;"&amp;""&amp;BA115&amp;""&amp;CHAR(10), ""),IF(BB115&lt;&gt;"", "&gt;"&amp;""&amp;BB115&amp;""&amp;CHAR(10), ""),IF(BC115&lt;&gt;"", "&gt;"&amp;""&amp;BC115&amp;""&amp;CHAR(10), ""),IF(BD115&lt;&gt;"", "&gt;"&amp;""&amp;BD115&amp;""&amp;CHAR(10), ""),IF(BG115&lt;&gt;"", "&gt;"&amp;""&amp;BG115&amp;""&amp;CHAR(10), ""),IF(BE115&lt;&gt;"", "&gt;"&amp;""&amp;BE115&amp;""&amp;CHAR(10), ""),IF(BF115&lt;&gt;"", "&gt;"&amp;""&amp;BF115&amp;""&amp;CHAR(10), ""),IF(BH115&lt;&gt;"", "&gt;"&amp;""&amp;BH115&amp;""&amp;CHAR(10), ""),IF(BI115&lt;&gt;"", "&gt;"&amp;""&amp;BI115&amp;""&amp;CHAR(10), ""),IF(BJ115&lt;&gt;"", "&gt;"&amp;""&amp;BJ115&amp;""&amp;CHAR(10), ""),IF(BK115&lt;&gt;"", "&gt;"&amp;""&amp;BK115&amp;""&amp;CHAR(10), ""),IF(BL115&lt;&gt;"", "&gt;"&amp;""&amp;BL115&amp;""&amp;CHAR(10), ""),IF(AY115&lt;&gt;"", "&gt;"&amp;""&amp;AY115&amp;""&amp;CHAR(10), ""),IF(BM115&lt;&gt;"", "&gt;"&amp;""&amp;BM115,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6" spans="1:67" ht="22.35" customHeight="1" x14ac:dyDescent="0.25">
      <c r="A116" s="27" t="str">
        <f>Matrix!A116</f>
        <v>0316</v>
      </c>
      <c r="B116" s="27" t="str">
        <f>Matrix!B116</f>
        <v>03</v>
      </c>
      <c r="C116" s="27" t="str">
        <f>Matrix!C116</f>
        <v>Physician, DO (Solo Practitioner)</v>
      </c>
      <c r="D116" s="27" t="str">
        <f>Matrix!D116</f>
        <v>16</v>
      </c>
      <c r="E116" s="27" t="str">
        <f>Matrix!E116</f>
        <v>Gynecology/Obstetrics</v>
      </c>
      <c r="F116" s="27" t="str">
        <f>Matrix!F116</f>
        <v>BF</v>
      </c>
      <c r="G116" s="27" t="str">
        <f>Matrix!G116</f>
        <v>X</v>
      </c>
      <c r="H116" s="27" t="str">
        <f>Matrix!H116</f>
        <v>I</v>
      </c>
      <c r="I116" s="27" t="str">
        <f>Matrix!I116</f>
        <v>N</v>
      </c>
      <c r="J116" s="27" t="str">
        <f>Matrix!J116</f>
        <v>X</v>
      </c>
      <c r="K116" s="27" t="str">
        <f>IF(Matrix!K116="Y", K$1, IF(Matrix!K116="O", "Optional: "&amp;""&amp;K$1, IF(Matrix!K116="C", Table1[[#This Row],[Clarifying Text for Attachment and Checklist
]], "")))</f>
        <v>License: General</v>
      </c>
      <c r="L116" s="27" t="str">
        <f>IF(Matrix!L116="Y", L$1, IF(Matrix!L116="O", "Optional: "&amp;""&amp;L$1, ""))</f>
        <v/>
      </c>
      <c r="M116" s="27" t="str">
        <f>IF(Matrix!M116="Y", M$1, IF(Matrix!M116="O", "Optional: "&amp;""&amp;M$1, ""))</f>
        <v/>
      </c>
      <c r="N116" s="27" t="str">
        <f>IF(Matrix!N116="Y", N$1, IF(Matrix!N116="O", "Optional: "&amp;""&amp;N$1, ""))</f>
        <v/>
      </c>
      <c r="O116" s="27" t="str">
        <f>IF(Matrix!O116="Y", O$1, IF(Matrix!O116="O", "Optional: "&amp;""&amp;O$1, ""))</f>
        <v/>
      </c>
      <c r="P116" s="27" t="str">
        <f>IF(Matrix!P116="Y", P$1, IF(Matrix!P116="O", "Optional: "&amp;""&amp;P$1, ""))</f>
        <v/>
      </c>
      <c r="Q116" s="27" t="str">
        <f>IF(Matrix!Q116="Y", Q$1, IF(Matrix!Q116="O", "Optional: "&amp;""&amp;Q$1, ""))</f>
        <v/>
      </c>
      <c r="R116" s="27" t="str">
        <f>IF(Matrix!R116="Y", R$1, IF(Matrix!R116="O", "Optional: "&amp;""&amp;R$1, ""))</f>
        <v/>
      </c>
      <c r="S116" s="27" t="str">
        <f>IF(Matrix!S116="Y", S$1, IF(Matrix!S116="O", "Optional: "&amp;""&amp;S$1, ""))</f>
        <v/>
      </c>
      <c r="T116" s="27" t="str">
        <f>IF(Matrix!T116="Y", T$1, IF(Matrix!T116="O", "Optional: "&amp;""&amp;T$1, ""))</f>
        <v/>
      </c>
      <c r="U116" s="27" t="str">
        <f>IF(Matrix!U116="Y", U$1, IF(Matrix!U116="O", "Optional: "&amp;""&amp;U$1, ""))</f>
        <v/>
      </c>
      <c r="V116" s="27" t="str">
        <f>IF(Matrix!V116="Y", V$1, IF(Matrix!V116="O", "Optional: "&amp;""&amp;V$1, ""))</f>
        <v/>
      </c>
      <c r="W116" s="27" t="str">
        <f>IF(Matrix!W116="Y", W$1, IF(Matrix!W116="O", "Optional: "&amp;""&amp;W$1, ""))</f>
        <v/>
      </c>
      <c r="X116" s="27" t="str">
        <f>IF(Matrix!X116="Y", X$1, IF(Matrix!X116="O", "Optional: "&amp;""&amp;X$1, ""))</f>
        <v/>
      </c>
      <c r="Y116" s="27" t="str">
        <f>IF(Matrix!Y116="Y", Y$1, IF(Matrix!Y116="O", "Optional: "&amp;""&amp;Y$1, ""))</f>
        <v/>
      </c>
      <c r="AA116" s="27" t="str">
        <f>IF(Matrix!AA116="Y", AA$1, IF(Matrix!AA116="O", "Optional: "&amp;""&amp;AA$1, ""))</f>
        <v/>
      </c>
      <c r="AB116" s="27" t="str">
        <f>IF(Matrix!AB116="Y", AB$1, IF(Matrix!AB116="O", "Optional: "&amp;""&amp;AB$1, ""))</f>
        <v/>
      </c>
      <c r="AC116" s="27" t="str">
        <f>IF(Matrix!AC116="Y", AC$1, IF(Matrix!AC116="O", "Optional: "&amp;""&amp;AC$1, ""))</f>
        <v/>
      </c>
      <c r="AD116" s="27" t="str">
        <f>IF(Matrix!AD116="Y", AD$1, IF(Matrix!AD116="O", "Optional: "&amp;""&amp;AD$1, ""))</f>
        <v/>
      </c>
      <c r="AE116" s="27" t="str">
        <f>IF(Matrix!AE116="Y", AE$1, IF(Matrix!AE116="O", "Optional: "&amp;""&amp;AE$1, ""))</f>
        <v/>
      </c>
      <c r="AF116" s="27" t="str">
        <f>IF(Matrix!AF116="Y", AF$1, IF(Matrix!AF116="O", "Optional: "&amp;""&amp;AF$1, ""))</f>
        <v/>
      </c>
      <c r="AG116" s="27" t="str">
        <f>IF(Matrix!AG116="Y", AG$1, IF(Matrix!AG116="O", "Optional: "&amp;""&amp;AG$1, ""))</f>
        <v/>
      </c>
      <c r="AH116" s="27" t="str">
        <f>IF(Matrix!AH116="Y", AH$1, IF(Matrix!AH116="O", "Optional: "&amp;""&amp;AH$1, ""))</f>
        <v/>
      </c>
      <c r="AI116" s="27" t="str">
        <f>IF(Matrix!AI116="Y", AI$1, IF(Matrix!AI116="O", "Optional: "&amp;""&amp;AI$1, ""))</f>
        <v/>
      </c>
      <c r="AJ116" s="27" t="str">
        <f>IF(Matrix!AJ116="Y", AJ$1, IF(Matrix!AJ116="O", "Optional: "&amp;""&amp;AJ$1, ""))</f>
        <v/>
      </c>
      <c r="AK116" s="27" t="str">
        <f>IF(Matrix!AK116="Y", AK$1, IF(Matrix!AK116="O", "Optional: "&amp;""&amp;AK$1, ""))</f>
        <v/>
      </c>
      <c r="AL116" s="27" t="str">
        <f>IF(Matrix!AL116="Y", AL$1, IF(Matrix!AL116="O", "Optional: "&amp;""&amp;AL$1, ""))</f>
        <v/>
      </c>
      <c r="AM116" s="27" t="str">
        <f>IF(Matrix!AM116="Y", AM$1, IF(Matrix!AM116="O", "Optional: "&amp;""&amp;AM$1, ""))</f>
        <v/>
      </c>
      <c r="AN116" s="27" t="str">
        <f>IF(Matrix!AN116="Y", AN$1, IF(Matrix!AN116="O", "Optional: "&amp;""&amp;AN$1, ""))</f>
        <v/>
      </c>
      <c r="AO116" s="27" t="str">
        <f>IF(Matrix!AO116="Y", AO$1, IF(Matrix!AO116="O", "Optional: "&amp;""&amp;AO$1, ""))</f>
        <v/>
      </c>
      <c r="AP116" s="27" t="str">
        <f>IF(Matrix!AP116="Y", AP$1, IF(Matrix!AP116="O", "Optional: "&amp;""&amp;AP$1, ""))</f>
        <v/>
      </c>
      <c r="AR116" s="27" t="str">
        <f>IF(Matrix!AR116="Y", AR$1, IF(Matrix!AR116="O", "Optional: "&amp;""&amp;AR$1, ""))</f>
        <v/>
      </c>
      <c r="AS116" s="27" t="str">
        <f>IF(Matrix!AS116="Y", AS$1, IF(Matrix!AS116="O", "Optional: "&amp;""&amp;AS$1, ""))</f>
        <v/>
      </c>
      <c r="AT116" s="27" t="str">
        <f>IF(Matrix!AT116="Y", AT$1, IF(Matrix!AT116="C", AT$1&amp;""&amp;": Required for all groups who use a Board of Directors", ""))</f>
        <v/>
      </c>
      <c r="AU116" s="27" t="str">
        <f>IF(Matrix!AU116="Y", AU$1, IF(Matrix!AU116="O", "Optional: "&amp;""&amp;AU$1, ""))</f>
        <v/>
      </c>
      <c r="AW116" s="27" t="str">
        <f>IF(Matrix!AW116="Y", AW$1, IF(Matrix!AW116="O", "Optional: "&amp;""&amp;AW$1, ""))</f>
        <v>Optional: DEA</v>
      </c>
      <c r="AX116" s="27" t="str">
        <f>IF(Matrix!AX116="Y", AX$1, IF(Matrix!AX116="O", "Optional: "&amp;""&amp;AX$1, ""))</f>
        <v/>
      </c>
      <c r="AY116" s="27" t="str">
        <f>IF(Matrix!AY116="Y", AY$1, IF(Matrix!AY116="E", "Group: "&amp;""&amp;AY$1, ""))</f>
        <v>Group: EFT with Voided Check / Bank Letter</v>
      </c>
      <c r="AZ116" s="27" t="str">
        <f>IF(Matrix!AZ116="Y", AZ$1, IF(Matrix!AZ116="O", "Optional: "&amp;""&amp;AZ$1, ""))</f>
        <v>Optional: EPSDT</v>
      </c>
      <c r="BA116" s="27" t="str">
        <f>IF(Matrix!BA116="Y", BA$1, IF(Matrix!BA116="O", "Optional: "&amp;""&amp;BA$1, ""))</f>
        <v/>
      </c>
      <c r="BB116" s="27" t="str">
        <f>IF(Matrix!BB116="Y", BB$1, IF(Matrix!BB116="O", "Optional: "&amp;""&amp;BB$1, ""))</f>
        <v>Optional: Fluoride</v>
      </c>
      <c r="BC116" s="27" t="str">
        <f>IF(Matrix!BC116="Y", BC$1, IF(Matrix!BC116="O", "Optional: "&amp;""&amp;BC$1, IF(Matrix!BC116="R", "Groups Only: "&amp;""&amp;BC$1, "")))</f>
        <v/>
      </c>
      <c r="BD116" s="27" t="str">
        <f>IF(Matrix!BD116="Y", BD$1, IF(Matrix!BD116="O", "Optional: "&amp;""&amp;BD$1, ""))</f>
        <v/>
      </c>
      <c r="BE116" s="27" t="str">
        <f>IF(Matrix!BE116="Y", BE$1, IF(Matrix!BE116="O", "Optional: "&amp;""&amp;BE$1, IF(Matrix!BE116="C", Matrix!BZ116, "")))</f>
        <v>Optional: PCP Required</v>
      </c>
      <c r="BF116" s="27" t="str">
        <f>IF(Matrix!BF116="Y", BF$1, IF(Matrix!BF116="O", "Optional: "&amp;""&amp;BF$1, ""))</f>
        <v/>
      </c>
      <c r="BG116" s="27" t="str">
        <f>IF(Matrix!BG116="Y", BG$1, IF(Matrix!BG116="O", "Optional: "&amp;""&amp;BG$1, ""))</f>
        <v/>
      </c>
      <c r="BH116" s="27" t="str">
        <f>IF(Matrix!BH116="Y", BH$1, IF(Matrix!BH116="O", "Optional: "&amp;""&amp;BH$1, ""))</f>
        <v/>
      </c>
      <c r="BI116" s="27" t="str">
        <f>IF(Matrix!BI116="Y", BI$1, IF(Matrix!BI116="O", "Optional: "&amp;""&amp;BI$1, IF(Matrix!BI116="E",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6" s="27" t="str">
        <f>IF(Matrix!BJ116="Y", BJ$1, IF(Matrix!BJ116="O", "Optional: "&amp;""&amp;BJ$1, ""))</f>
        <v/>
      </c>
      <c r="BK116" s="27" t="str">
        <f>IF(Matrix!BK116="Y", BK$1, IF(Matrix!BK116="O", "Optional: "&amp;""&amp;BK$1, ""))</f>
        <v/>
      </c>
      <c r="BL116" s="27" t="str">
        <f>IF(Matrix!BL116="Y", BL$1, IF(Matrix!BL116="O", "Optional: "&amp;""&amp;BL$1, ""))</f>
        <v/>
      </c>
      <c r="BM116" s="27" t="str">
        <f>IF(Matrix!BM116="Y", BM$1, IF(Matrix!BM116="O", "Optional: "&amp;""&amp;BM$1, ""))</f>
        <v>W9</v>
      </c>
      <c r="BN116" s="27" t="str">
        <f>Matrix!BN116</f>
        <v>Y</v>
      </c>
      <c r="BO116" s="29" t="str">
        <f>CONCATENATE(IF(OR(D116="E3",D116="FC"), "THIS IS NOT A STANDALONE SPECIALTY.  YOU MUST ENROLL IN AT LEAST ONE OTHER SPECIALTY IN ADDITION TO THIS."&amp;""&amp;CHAR(10)&amp;""&amp;CHAR(10),""),"You can choose to enroll using one of the following types: "&amp;""&amp;CHAR(10),IF(G116="A", "&gt;Atypical"&amp;""&amp;CHAR(10), ""),IF(H116="I", "&gt;Individual"&amp;""&amp;CHAR(10), ""),IF(I116="N", "&gt;Individual within a Group"&amp;""&amp;CHAR(10), ""),IF(J116="G", "&gt;Group"&amp;""&amp;CHAR(10), ""),CHAR(10),IF(BN116="Y", "You must be a Medicare Provider to apply with this type and specialty"&amp;""&amp;CHAR(10), ""),IF(BN116="Y", CHAR(10), ""),"You must submit the following documents: "&amp;""&amp;CHAR(10),IF(K116&lt;&gt;"", "&gt;"&amp;""&amp;K116&amp;""&amp;CHAR(10), ""), IF(L116&lt;&gt;"", "&gt;"&amp;""&amp;L116&amp;""&amp;CHAR(10), ""),IF(W116&lt;&gt;"", "&gt;"&amp;""&amp;W116&amp;""&amp;CHAR(10), ""),IF(N116&lt;&gt;"", "&gt;"&amp;""&amp;N116&amp;""&amp;CHAR(10), ""),IF(O116&lt;&gt;"", "&gt;"&amp;""&amp;O116&amp;""&amp;CHAR(10), ""),IF(M116&lt;&gt;"", "&gt;"&amp;""&amp;M116&amp;""&amp;CHAR(10), ""),IF(AI116&lt;&gt;"", "&gt;"&amp;""&amp;AI116&amp;""&amp;CHAR(10), ""),IF(P116&lt;&gt;"", "&gt;"&amp;""&amp;P116&amp;""&amp;CHAR(10), ""),IF(Q116&lt;&gt;"", "&gt;"&amp;""&amp;Q116&amp;""&amp;CHAR(10), ""),IF(R116&lt;&gt;"", "&gt;"&amp;""&amp;R116&amp;""&amp;CHAR(10), Search!C121),IF(S116&lt;&gt;"", "&gt;"&amp;""&amp;S116&amp;""&amp;CHAR(10), ""),IF(T116&lt;&gt;"", "&gt;"&amp;""&amp;T116&amp;""&amp;CHAR(10), ""),IF(U116&lt;&gt;"", "&gt;"&amp;""&amp;U116&amp;""&amp;CHAR(10), ""),IF(V116&lt;&gt;"", "&gt;"&amp;""&amp;V116&amp;""&amp;CHAR(10), ""),IF(X116&lt;&gt;"", "&gt;"&amp;""&amp;X116&amp;""&amp;CHAR(10), ""),IF(Y116&lt;&gt;"", "&gt;"&amp;""&amp;Y116&amp;""&amp;CHAR(10), ""),IF(AA116&lt;&gt;"", "&gt;"&amp;""&amp;AA116&amp;""&amp;CHAR(10), ""),IF(AB116&lt;&gt;"", "&gt;"&amp;""&amp;AB116&amp;""&amp;CHAR(10), ""),IF(AC116&lt;&gt;"", "&gt;"&amp;""&amp;AC116&amp;""&amp;CHAR(10), ""),IF(AD116&lt;&gt;"", "&gt;"&amp;""&amp;AD116&amp;""&amp;CHAR(10), ""),IF(AE116&lt;&gt;"", "&gt;"&amp;""&amp;AE116&amp;""&amp;CHAR(10), ""),IF(AF116&lt;&gt;"", "&gt;"&amp;""&amp;AF116&amp;""&amp;CHAR(10), ""),IF(AG116&lt;&gt;"", "&gt;"&amp;""&amp;AG116&amp;""&amp;CHAR(10), ""),IF(AH116&lt;&gt;"", "&gt;"&amp;""&amp;AH116&amp;""&amp;CHAR(10), ""),IF(AJ116&lt;&gt;"", "&gt;"&amp;""&amp;AJ116&amp;""&amp;CHAR(10), ""),IF(AK116&lt;&gt;"", "&gt;"&amp;""&amp;AK116&amp;""&amp;CHAR(10), ""),IF(AL116&lt;&gt;"", "&gt;"&amp;""&amp;AL116&amp;""&amp;CHAR(10), ""),IF(AM116&lt;&gt;"", "&gt;"&amp;""&amp;AM116&amp;""&amp;CHAR(10), ""),IF(AN116&lt;&gt;"", "&gt;"&amp;""&amp;AN116&amp;""&amp;CHAR(10), ""),IF(AP116&lt;&gt;"", "&gt;"&amp;""&amp;AP116&amp;""&amp;CHAR(10), ""),IF(AR116&lt;&gt;"", "&gt;"&amp;""&amp;AR116&amp;""&amp;CHAR(10), ""),IF(AS116&lt;&gt;"", "&gt;"&amp;""&amp;AS116&amp;""&amp;CHAR(10), ""),IF(AT116&lt;&gt;"", "&gt;"&amp;""&amp;AT116&amp;""&amp;CHAR(10), ""),IF(AV116&lt;&gt;"", "&gt;"&amp;""&amp;AV116&amp;""&amp;CHAR(10), ""),IF(AW116&lt;&gt;"", "&gt;"&amp;""&amp;AW116&amp;""&amp;CHAR(10), ""),IF(AX116&lt;&gt;"", "&gt;"&amp;""&amp;AX116&amp;""&amp;CHAR(10), ""),IF(AU116&lt;&gt;"", "&gt;"&amp;""&amp;AU116&amp;""&amp;CHAR(10), ""),IF(AZ116&lt;&gt;"", "&gt;"&amp;""&amp;AZ116&amp;""&amp;CHAR(10), ""),IF(BA116&lt;&gt;"", "&gt;"&amp;""&amp;BA116&amp;""&amp;CHAR(10), ""),IF(BB116&lt;&gt;"", "&gt;"&amp;""&amp;BB116&amp;""&amp;CHAR(10), ""),IF(BC116&lt;&gt;"", "&gt;"&amp;""&amp;BC116&amp;""&amp;CHAR(10), ""),IF(BD116&lt;&gt;"", "&gt;"&amp;""&amp;BD116&amp;""&amp;CHAR(10), ""),IF(BG116&lt;&gt;"", "&gt;"&amp;""&amp;BG116&amp;""&amp;CHAR(10), ""),IF(BE116&lt;&gt;"", "&gt;"&amp;""&amp;BE116&amp;""&amp;CHAR(10), ""),IF(BF116&lt;&gt;"", "&gt;"&amp;""&amp;BF116&amp;""&amp;CHAR(10), ""),IF(BH116&lt;&gt;"", "&gt;"&amp;""&amp;BH116&amp;""&amp;CHAR(10), ""),IF(BI116&lt;&gt;"", "&gt;"&amp;""&amp;BI116&amp;""&amp;CHAR(10), ""),IF(BJ116&lt;&gt;"", "&gt;"&amp;""&amp;BJ116&amp;""&amp;CHAR(10), ""),IF(BK116&lt;&gt;"", "&gt;"&amp;""&amp;BK116&amp;""&amp;CHAR(10), ""),IF(BL116&lt;&gt;"", "&gt;"&amp;""&amp;BL116&amp;""&amp;CHAR(10), ""),IF(AY116&lt;&gt;"", "&gt;"&amp;""&amp;AY116&amp;""&amp;CHAR(10), ""),IF(BM116&lt;&gt;"", "&gt;"&amp;""&amp;BM116, ""))</f>
        <v>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7" spans="1:67" ht="22.35" customHeight="1" x14ac:dyDescent="0.25">
      <c r="A117" s="27" t="str">
        <f>Matrix!A117</f>
        <v>0318</v>
      </c>
      <c r="B117" s="27" t="str">
        <f>Matrix!B117</f>
        <v>03</v>
      </c>
      <c r="C117" s="27" t="str">
        <f>Matrix!C117</f>
        <v>Physician, DO (Solo Practitioner)</v>
      </c>
      <c r="D117" s="27" t="str">
        <f>Matrix!D117</f>
        <v>18</v>
      </c>
      <c r="E117" s="27" t="str">
        <f>Matrix!E117</f>
        <v>Ophthalmology</v>
      </c>
      <c r="F117" s="27" t="str">
        <f>Matrix!F117</f>
        <v>BF</v>
      </c>
      <c r="G117" s="27" t="str">
        <f>Matrix!G117</f>
        <v>X</v>
      </c>
      <c r="H117" s="27" t="str">
        <f>Matrix!H117</f>
        <v>I</v>
      </c>
      <c r="I117" s="27" t="str">
        <f>Matrix!I117</f>
        <v>N</v>
      </c>
      <c r="J117" s="27" t="str">
        <f>Matrix!J117</f>
        <v>X</v>
      </c>
      <c r="K117" s="27" t="str">
        <f>IF(Matrix!K117="Y", K$1, IF(Matrix!K117="O", "Optional: "&amp;""&amp;K$1, IF(Matrix!K117="C", Table1[[#This Row],[Clarifying Text for Attachment and Checklist
]], "")))</f>
        <v>License: General</v>
      </c>
      <c r="L117" s="27" t="str">
        <f>IF(Matrix!L117="Y", L$1, IF(Matrix!L117="O", "Optional: "&amp;""&amp;L$1, ""))</f>
        <v/>
      </c>
      <c r="M117" s="27" t="str">
        <f>IF(Matrix!M117="Y", M$1, IF(Matrix!M117="O", "Optional: "&amp;""&amp;M$1, ""))</f>
        <v/>
      </c>
      <c r="N117" s="27" t="str">
        <f>IF(Matrix!N117="Y", N$1, IF(Matrix!N117="O", "Optional: "&amp;""&amp;N$1, ""))</f>
        <v/>
      </c>
      <c r="O117" s="27" t="str">
        <f>IF(Matrix!O117="Y", O$1, IF(Matrix!O117="O", "Optional: "&amp;""&amp;O$1, ""))</f>
        <v/>
      </c>
      <c r="P117" s="27" t="str">
        <f>IF(Matrix!P117="Y", P$1, IF(Matrix!P117="O", "Optional: "&amp;""&amp;P$1, ""))</f>
        <v/>
      </c>
      <c r="Q117" s="27" t="str">
        <f>IF(Matrix!Q117="Y", Q$1, IF(Matrix!Q117="O", "Optional: "&amp;""&amp;Q$1, ""))</f>
        <v/>
      </c>
      <c r="R117" s="27" t="str">
        <f>IF(Matrix!R117="Y", R$1, IF(Matrix!R117="O", "Optional: "&amp;""&amp;R$1, ""))</f>
        <v/>
      </c>
      <c r="S117" s="27" t="str">
        <f>IF(Matrix!S117="Y", S$1, IF(Matrix!S117="O", "Optional: "&amp;""&amp;S$1, ""))</f>
        <v/>
      </c>
      <c r="T117" s="27" t="str">
        <f>IF(Matrix!T117="Y", T$1, IF(Matrix!T117="O", "Optional: "&amp;""&amp;T$1, ""))</f>
        <v/>
      </c>
      <c r="U117" s="27" t="str">
        <f>IF(Matrix!U117="Y", U$1, IF(Matrix!U117="O", "Optional: "&amp;""&amp;U$1, ""))</f>
        <v/>
      </c>
      <c r="V117" s="27" t="str">
        <f>IF(Matrix!V117="Y", V$1, IF(Matrix!V117="O", "Optional: "&amp;""&amp;V$1, ""))</f>
        <v/>
      </c>
      <c r="W117" s="27" t="str">
        <f>IF(Matrix!W117="Y", W$1, IF(Matrix!W117="O", "Optional: "&amp;""&amp;W$1, ""))</f>
        <v/>
      </c>
      <c r="X117" s="27" t="str">
        <f>IF(Matrix!X117="Y", X$1, IF(Matrix!X117="O", "Optional: "&amp;""&amp;X$1, ""))</f>
        <v/>
      </c>
      <c r="Y117" s="27" t="str">
        <f>IF(Matrix!Y117="Y", Y$1, IF(Matrix!Y117="O", "Optional: "&amp;""&amp;Y$1, ""))</f>
        <v/>
      </c>
      <c r="AA117" s="27" t="str">
        <f>IF(Matrix!AA117="Y", AA$1, IF(Matrix!AA117="O", "Optional: "&amp;""&amp;AA$1, ""))</f>
        <v/>
      </c>
      <c r="AB117" s="27" t="str">
        <f>IF(Matrix!AB117="Y", AB$1, IF(Matrix!AB117="O", "Optional: "&amp;""&amp;AB$1, ""))</f>
        <v/>
      </c>
      <c r="AC117" s="27" t="str">
        <f>IF(Matrix!AC117="Y", AC$1, IF(Matrix!AC117="O", "Optional: "&amp;""&amp;AC$1, ""))</f>
        <v/>
      </c>
      <c r="AD117" s="27" t="str">
        <f>IF(Matrix!AD117="Y", AD$1, IF(Matrix!AD117="O", "Optional: "&amp;""&amp;AD$1, ""))</f>
        <v/>
      </c>
      <c r="AE117" s="27" t="str">
        <f>IF(Matrix!AE117="Y", AE$1, IF(Matrix!AE117="O", "Optional: "&amp;""&amp;AE$1, ""))</f>
        <v/>
      </c>
      <c r="AF117" s="27" t="str">
        <f>IF(Matrix!AF117="Y", AF$1, IF(Matrix!AF117="O", "Optional: "&amp;""&amp;AF$1, ""))</f>
        <v/>
      </c>
      <c r="AG117" s="27" t="str">
        <f>IF(Matrix!AG117="Y", AG$1, IF(Matrix!AG117="O", "Optional: "&amp;""&amp;AG$1, ""))</f>
        <v/>
      </c>
      <c r="AH117" s="27" t="str">
        <f>IF(Matrix!AH117="Y", AH$1, IF(Matrix!AH117="O", "Optional: "&amp;""&amp;AH$1, ""))</f>
        <v/>
      </c>
      <c r="AI117" s="27" t="str">
        <f>IF(Matrix!AI117="Y", AI$1, IF(Matrix!AI117="O", "Optional: "&amp;""&amp;AI$1, ""))</f>
        <v/>
      </c>
      <c r="AJ117" s="27" t="str">
        <f>IF(Matrix!AJ117="Y", AJ$1, IF(Matrix!AJ117="O", "Optional: "&amp;""&amp;AJ$1, ""))</f>
        <v/>
      </c>
      <c r="AK117" s="27" t="str">
        <f>IF(Matrix!AK117="Y", AK$1, IF(Matrix!AK117="O", "Optional: "&amp;""&amp;AK$1, ""))</f>
        <v/>
      </c>
      <c r="AL117" s="27" t="str">
        <f>IF(Matrix!AL117="Y", AL$1, IF(Matrix!AL117="O", "Optional: "&amp;""&amp;AL$1, ""))</f>
        <v/>
      </c>
      <c r="AM117" s="27" t="str">
        <f>IF(Matrix!AM117="Y", AM$1, IF(Matrix!AM117="O", "Optional: "&amp;""&amp;AM$1, ""))</f>
        <v/>
      </c>
      <c r="AN117" s="27" t="str">
        <f>IF(Matrix!AN117="Y", AN$1, IF(Matrix!AN117="O", "Optional: "&amp;""&amp;AN$1, ""))</f>
        <v/>
      </c>
      <c r="AO117" s="27" t="str">
        <f>IF(Matrix!AO117="Y", AO$1, IF(Matrix!AO117="O", "Optional: "&amp;""&amp;AO$1, ""))</f>
        <v/>
      </c>
      <c r="AP117" s="27" t="str">
        <f>IF(Matrix!AP117="Y", AP$1, IF(Matrix!AP117="O", "Optional: "&amp;""&amp;AP$1, ""))</f>
        <v/>
      </c>
      <c r="AR117" s="27" t="str">
        <f>IF(Matrix!AR117="Y", AR$1, IF(Matrix!AR117="O", "Optional: "&amp;""&amp;AR$1, ""))</f>
        <v/>
      </c>
      <c r="AS117" s="27" t="str">
        <f>IF(Matrix!AS117="Y", AS$1, IF(Matrix!AS117="O", "Optional: "&amp;""&amp;AS$1, ""))</f>
        <v/>
      </c>
      <c r="AT117" s="27" t="str">
        <f>IF(Matrix!AT117="Y", AT$1, IF(Matrix!AT117="C", AT$1&amp;""&amp;": Required for all groups who use a Board of Directors", ""))</f>
        <v/>
      </c>
      <c r="AU117" s="27" t="str">
        <f>IF(Matrix!AU117="Y", AU$1, IF(Matrix!AU117="O", "Optional: "&amp;""&amp;AU$1, ""))</f>
        <v/>
      </c>
      <c r="AW117" s="27" t="str">
        <f>IF(Matrix!AW117="Y", AW$1, IF(Matrix!AW117="O", "Optional: "&amp;""&amp;AW$1, ""))</f>
        <v>Optional: DEA</v>
      </c>
      <c r="AX117" s="27" t="str">
        <f>IF(Matrix!AX117="Y", AX$1, IF(Matrix!AX117="O", "Optional: "&amp;""&amp;AX$1, ""))</f>
        <v/>
      </c>
      <c r="AY117" s="27" t="str">
        <f>IF(Matrix!AY117="Y", AY$1, IF(Matrix!AY117="E", "Group: "&amp;""&amp;AY$1, ""))</f>
        <v>Group: EFT with Voided Check / Bank Letter</v>
      </c>
      <c r="AZ117" s="27" t="str">
        <f>IF(Matrix!AZ117="Y", AZ$1, IF(Matrix!AZ117="O", "Optional: "&amp;""&amp;AZ$1, ""))</f>
        <v/>
      </c>
      <c r="BA117" s="27" t="str">
        <f>IF(Matrix!BA117="Y", BA$1, IF(Matrix!BA117="O", "Optional: "&amp;""&amp;BA$1, ""))</f>
        <v/>
      </c>
      <c r="BB117" s="27" t="str">
        <f>IF(Matrix!BB117="Y", BB$1, IF(Matrix!BB117="O", "Optional: "&amp;""&amp;BB$1, ""))</f>
        <v>Optional: Fluoride</v>
      </c>
      <c r="BC117" s="27" t="str">
        <f>IF(Matrix!BC117="Y", BC$1, IF(Matrix!BC117="O", "Optional: "&amp;""&amp;BC$1, IF(Matrix!BC117="R", "Groups Only: "&amp;""&amp;BC$1, "")))</f>
        <v/>
      </c>
      <c r="BD117" s="27" t="str">
        <f>IF(Matrix!BD117="Y", BD$1, IF(Matrix!BD117="O", "Optional: "&amp;""&amp;BD$1, ""))</f>
        <v/>
      </c>
      <c r="BE117" s="27" t="str">
        <f>IF(Matrix!BE117="Y", BE$1, IF(Matrix!BE117="O", "Optional: "&amp;""&amp;BE$1, IF(Matrix!BE117="C", Matrix!BZ117, "")))</f>
        <v/>
      </c>
      <c r="BF117" s="27" t="str">
        <f>IF(Matrix!BF117="Y", BF$1, IF(Matrix!BF117="O", "Optional: "&amp;""&amp;BF$1, ""))</f>
        <v/>
      </c>
      <c r="BG117" s="27" t="str">
        <f>IF(Matrix!BG117="Y", BG$1, IF(Matrix!BG117="O", "Optional: "&amp;""&amp;BG$1, ""))</f>
        <v/>
      </c>
      <c r="BH117" s="27" t="str">
        <f>IF(Matrix!BH117="Y", BH$1, IF(Matrix!BH117="O", "Optional: "&amp;""&amp;BH$1, ""))</f>
        <v/>
      </c>
      <c r="BI117" s="27" t="str">
        <f>IF(Matrix!BI117="Y", BI$1, IF(Matrix!BI117="O", "Optional: "&amp;""&amp;BI$1, IF(Matrix!BI117="E",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7" s="27" t="str">
        <f>IF(Matrix!BJ117="Y", BJ$1, IF(Matrix!BJ117="O", "Optional: "&amp;""&amp;BJ$1, ""))</f>
        <v/>
      </c>
      <c r="BK117" s="27" t="str">
        <f>IF(Matrix!BK117="Y", BK$1, IF(Matrix!BK117="O", "Optional: "&amp;""&amp;BK$1, ""))</f>
        <v/>
      </c>
      <c r="BL117" s="27" t="str">
        <f>IF(Matrix!BL117="Y", BL$1, IF(Matrix!BL117="O", "Optional: "&amp;""&amp;BL$1, ""))</f>
        <v/>
      </c>
      <c r="BM117" s="27" t="str">
        <f>IF(Matrix!BM117="Y", BM$1, IF(Matrix!BM117="O", "Optional: "&amp;""&amp;BM$1, ""))</f>
        <v>W9</v>
      </c>
      <c r="BN117" s="27" t="str">
        <f>Matrix!BN117</f>
        <v>Y</v>
      </c>
      <c r="BO117" s="29" t="str">
        <f>CONCATENATE(IF(OR(D117="E3",D117="FC"), "THIS IS NOT A STANDALONE SPECIALTY.  YOU MUST ENROLL IN AT LEAST ONE OTHER SPECIALTY IN ADDITION TO THIS."&amp;""&amp;CHAR(10)&amp;""&amp;CHAR(10),""),"You can choose to enroll using one of the following types: "&amp;""&amp;CHAR(10),IF(G117="A", "&gt;Atypical"&amp;""&amp;CHAR(10), ""),IF(H117="I", "&gt;Individual"&amp;""&amp;CHAR(10), ""),IF(I117="N", "&gt;Individual within a Group"&amp;""&amp;CHAR(10), ""),IF(J117="G", "&gt;Group"&amp;""&amp;CHAR(10), ""),CHAR(10),IF(BN117="Y", "You must be a Medicare Provider to apply with this type and specialty"&amp;""&amp;CHAR(10), ""),IF(BN117="Y", CHAR(10), ""),"You must submit the following documents: "&amp;""&amp;CHAR(10),IF(K117&lt;&gt;"", "&gt;"&amp;""&amp;K117&amp;""&amp;CHAR(10), ""), IF(L117&lt;&gt;"", "&gt;"&amp;""&amp;L117&amp;""&amp;CHAR(10), ""),IF(W117&lt;&gt;"", "&gt;"&amp;""&amp;W117&amp;""&amp;CHAR(10), ""),IF(N117&lt;&gt;"", "&gt;"&amp;""&amp;N117&amp;""&amp;CHAR(10), ""),IF(O117&lt;&gt;"", "&gt;"&amp;""&amp;O117&amp;""&amp;CHAR(10), ""),IF(M117&lt;&gt;"", "&gt;"&amp;""&amp;M117&amp;""&amp;CHAR(10), ""),IF(AI117&lt;&gt;"", "&gt;"&amp;""&amp;AI117&amp;""&amp;CHAR(10), ""),IF(P117&lt;&gt;"", "&gt;"&amp;""&amp;P117&amp;""&amp;CHAR(10), ""),IF(Q117&lt;&gt;"", "&gt;"&amp;""&amp;Q117&amp;""&amp;CHAR(10), ""),IF(R117&lt;&gt;"", "&gt;"&amp;""&amp;R117&amp;""&amp;CHAR(10), Search!C122),IF(S117&lt;&gt;"", "&gt;"&amp;""&amp;S117&amp;""&amp;CHAR(10), ""),IF(T117&lt;&gt;"", "&gt;"&amp;""&amp;T117&amp;""&amp;CHAR(10), ""),IF(U117&lt;&gt;"", "&gt;"&amp;""&amp;U117&amp;""&amp;CHAR(10), ""),IF(V117&lt;&gt;"", "&gt;"&amp;""&amp;V117&amp;""&amp;CHAR(10), ""),IF(X117&lt;&gt;"", "&gt;"&amp;""&amp;X117&amp;""&amp;CHAR(10), ""),IF(Y117&lt;&gt;"", "&gt;"&amp;""&amp;Y117&amp;""&amp;CHAR(10), ""),IF(AA117&lt;&gt;"", "&gt;"&amp;""&amp;AA117&amp;""&amp;CHAR(10), ""),IF(AB117&lt;&gt;"", "&gt;"&amp;""&amp;AB117&amp;""&amp;CHAR(10), ""),IF(AC117&lt;&gt;"", "&gt;"&amp;""&amp;AC117&amp;""&amp;CHAR(10), ""),IF(AD117&lt;&gt;"", "&gt;"&amp;""&amp;AD117&amp;""&amp;CHAR(10), ""),IF(AE117&lt;&gt;"", "&gt;"&amp;""&amp;AE117&amp;""&amp;CHAR(10), ""),IF(AF117&lt;&gt;"", "&gt;"&amp;""&amp;AF117&amp;""&amp;CHAR(10), ""),IF(AG117&lt;&gt;"", "&gt;"&amp;""&amp;AG117&amp;""&amp;CHAR(10), ""),IF(AH117&lt;&gt;"", "&gt;"&amp;""&amp;AH117&amp;""&amp;CHAR(10), ""),IF(AJ117&lt;&gt;"", "&gt;"&amp;""&amp;AJ117&amp;""&amp;CHAR(10), ""),IF(AK117&lt;&gt;"", "&gt;"&amp;""&amp;AK117&amp;""&amp;CHAR(10), ""),IF(AL117&lt;&gt;"", "&gt;"&amp;""&amp;AL117&amp;""&amp;CHAR(10), ""),IF(AM117&lt;&gt;"", "&gt;"&amp;""&amp;AM117&amp;""&amp;CHAR(10), ""),IF(AN117&lt;&gt;"", "&gt;"&amp;""&amp;AN117&amp;""&amp;CHAR(10), ""),IF(AP117&lt;&gt;"", "&gt;"&amp;""&amp;AP117&amp;""&amp;CHAR(10), ""),IF(AR117&lt;&gt;"", "&gt;"&amp;""&amp;AR117&amp;""&amp;CHAR(10), ""),IF(AS117&lt;&gt;"", "&gt;"&amp;""&amp;AS117&amp;""&amp;CHAR(10), ""),IF(AT117&lt;&gt;"", "&gt;"&amp;""&amp;AT117&amp;""&amp;CHAR(10), ""),IF(AV117&lt;&gt;"", "&gt;"&amp;""&amp;AV117&amp;""&amp;CHAR(10), ""),IF(AW117&lt;&gt;"", "&gt;"&amp;""&amp;AW117&amp;""&amp;CHAR(10), ""),IF(AX117&lt;&gt;"", "&gt;"&amp;""&amp;AX117&amp;""&amp;CHAR(10), ""),IF(AU117&lt;&gt;"", "&gt;"&amp;""&amp;AU117&amp;""&amp;CHAR(10), ""),IF(AZ117&lt;&gt;"", "&gt;"&amp;""&amp;AZ117&amp;""&amp;CHAR(10), ""),IF(BA117&lt;&gt;"", "&gt;"&amp;""&amp;BA117&amp;""&amp;CHAR(10), ""),IF(BB117&lt;&gt;"", "&gt;"&amp;""&amp;BB117&amp;""&amp;CHAR(10), ""),IF(BC117&lt;&gt;"", "&gt;"&amp;""&amp;BC117&amp;""&amp;CHAR(10), ""),IF(BD117&lt;&gt;"", "&gt;"&amp;""&amp;BD117&amp;""&amp;CHAR(10), ""),IF(BG117&lt;&gt;"", "&gt;"&amp;""&amp;BG117&amp;""&amp;CHAR(10), ""),IF(BE117&lt;&gt;"", "&gt;"&amp;""&amp;BE117&amp;""&amp;CHAR(10), ""),IF(BF117&lt;&gt;"", "&gt;"&amp;""&amp;BF117&amp;""&amp;CHAR(10), ""),IF(BH117&lt;&gt;"", "&gt;"&amp;""&amp;BH117&amp;""&amp;CHAR(10), ""),IF(BI117&lt;&gt;"", "&gt;"&amp;""&amp;BI117&amp;""&amp;CHAR(10), ""),IF(BJ117&lt;&gt;"", "&gt;"&amp;""&amp;BJ117&amp;""&amp;CHAR(10), ""),IF(BK117&lt;&gt;"", "&gt;"&amp;""&amp;BK117&amp;""&amp;CHAR(10), ""),IF(BL117&lt;&gt;"", "&gt;"&amp;""&amp;BL117&amp;""&amp;CHAR(10), ""),IF(AY117&lt;&gt;"", "&gt;"&amp;""&amp;AY117&amp;""&amp;CHAR(10), ""),IF(BM117&lt;&gt;"", "&gt;"&amp;""&amp;BM117, ""))</f>
        <v>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8" spans="1:67" ht="22.35" customHeight="1" x14ac:dyDescent="0.25">
      <c r="A118" s="27" t="str">
        <f>Matrix!A118</f>
        <v>0320</v>
      </c>
      <c r="B118" s="27" t="str">
        <f>Matrix!B118</f>
        <v>03</v>
      </c>
      <c r="C118" s="27" t="str">
        <f>Matrix!C118</f>
        <v>Physician, DO (Solo Practitioner)</v>
      </c>
      <c r="D118" s="27" t="str">
        <f>Matrix!D118</f>
        <v>20</v>
      </c>
      <c r="E118" s="27" t="str">
        <f>Matrix!E118</f>
        <v>Surgery, Orthopedic</v>
      </c>
      <c r="F118" s="27" t="str">
        <f>Matrix!F118</f>
        <v>BF</v>
      </c>
      <c r="G118" s="27" t="str">
        <f>Matrix!G118</f>
        <v>X</v>
      </c>
      <c r="H118" s="27" t="str">
        <f>Matrix!H118</f>
        <v>I</v>
      </c>
      <c r="I118" s="27" t="str">
        <f>Matrix!I118</f>
        <v>N</v>
      </c>
      <c r="J118" s="27" t="str">
        <f>Matrix!J118</f>
        <v>X</v>
      </c>
      <c r="K118" s="27" t="str">
        <f>IF(Matrix!K118="Y", K$1, IF(Matrix!K118="O", "Optional: "&amp;""&amp;K$1, IF(Matrix!K118="C", Table1[[#This Row],[Clarifying Text for Attachment and Checklist
]], "")))</f>
        <v>License: General</v>
      </c>
      <c r="L118" s="27" t="str">
        <f>IF(Matrix!L118="Y", L$1, IF(Matrix!L118="O", "Optional: "&amp;""&amp;L$1, ""))</f>
        <v/>
      </c>
      <c r="M118" s="27" t="str">
        <f>IF(Matrix!M118="Y", M$1, IF(Matrix!M118="O", "Optional: "&amp;""&amp;M$1, ""))</f>
        <v/>
      </c>
      <c r="N118" s="27" t="str">
        <f>IF(Matrix!N118="Y", N$1, IF(Matrix!N118="O", "Optional: "&amp;""&amp;N$1, ""))</f>
        <v/>
      </c>
      <c r="O118" s="27" t="str">
        <f>IF(Matrix!O118="Y", O$1, IF(Matrix!O118="O", "Optional: "&amp;""&amp;O$1, ""))</f>
        <v/>
      </c>
      <c r="P118" s="27" t="str">
        <f>IF(Matrix!P118="Y", P$1, IF(Matrix!P118="O", "Optional: "&amp;""&amp;P$1, ""))</f>
        <v/>
      </c>
      <c r="Q118" s="27" t="str">
        <f>IF(Matrix!Q118="Y", Q$1, IF(Matrix!Q118="O", "Optional: "&amp;""&amp;Q$1, ""))</f>
        <v/>
      </c>
      <c r="R118" s="27" t="str">
        <f>IF(Matrix!R118="Y", R$1, IF(Matrix!R118="O", "Optional: "&amp;""&amp;R$1, ""))</f>
        <v/>
      </c>
      <c r="S118" s="27" t="str">
        <f>IF(Matrix!S118="Y", S$1, IF(Matrix!S118="O", "Optional: "&amp;""&amp;S$1, ""))</f>
        <v/>
      </c>
      <c r="T118" s="27" t="str">
        <f>IF(Matrix!T118="Y", T$1, IF(Matrix!T118="O", "Optional: "&amp;""&amp;T$1, ""))</f>
        <v/>
      </c>
      <c r="U118" s="27" t="str">
        <f>IF(Matrix!U118="Y", U$1, IF(Matrix!U118="O", "Optional: "&amp;""&amp;U$1, ""))</f>
        <v/>
      </c>
      <c r="V118" s="27" t="str">
        <f>IF(Matrix!V118="Y", V$1, IF(Matrix!V118="O", "Optional: "&amp;""&amp;V$1, ""))</f>
        <v/>
      </c>
      <c r="W118" s="27" t="str">
        <f>IF(Matrix!W118="Y", W$1, IF(Matrix!W118="O", "Optional: "&amp;""&amp;W$1, ""))</f>
        <v/>
      </c>
      <c r="X118" s="27" t="str">
        <f>IF(Matrix!X118="Y", X$1, IF(Matrix!X118="O", "Optional: "&amp;""&amp;X$1, ""))</f>
        <v/>
      </c>
      <c r="Y118" s="27" t="str">
        <f>IF(Matrix!Y118="Y", Y$1, IF(Matrix!Y118="O", "Optional: "&amp;""&amp;Y$1, ""))</f>
        <v/>
      </c>
      <c r="AA118" s="27" t="str">
        <f>IF(Matrix!AA118="Y", AA$1, IF(Matrix!AA118="O", "Optional: "&amp;""&amp;AA$1, ""))</f>
        <v/>
      </c>
      <c r="AB118" s="27" t="str">
        <f>IF(Matrix!AB118="Y", AB$1, IF(Matrix!AB118="O", "Optional: "&amp;""&amp;AB$1, ""))</f>
        <v/>
      </c>
      <c r="AC118" s="27" t="str">
        <f>IF(Matrix!AC118="Y", AC$1, IF(Matrix!AC118="O", "Optional: "&amp;""&amp;AC$1, ""))</f>
        <v/>
      </c>
      <c r="AD118" s="27" t="str">
        <f>IF(Matrix!AD118="Y", AD$1, IF(Matrix!AD118="O", "Optional: "&amp;""&amp;AD$1, ""))</f>
        <v/>
      </c>
      <c r="AE118" s="27" t="str">
        <f>IF(Matrix!AE118="Y", AE$1, IF(Matrix!AE118="O", "Optional: "&amp;""&amp;AE$1, ""))</f>
        <v/>
      </c>
      <c r="AF118" s="27" t="str">
        <f>IF(Matrix!AF118="Y", AF$1, IF(Matrix!AF118="O", "Optional: "&amp;""&amp;AF$1, ""))</f>
        <v/>
      </c>
      <c r="AG118" s="27" t="str">
        <f>IF(Matrix!AG118="Y", AG$1, IF(Matrix!AG118="O", "Optional: "&amp;""&amp;AG$1, ""))</f>
        <v/>
      </c>
      <c r="AH118" s="27" t="str">
        <f>IF(Matrix!AH118="Y", AH$1, IF(Matrix!AH118="O", "Optional: "&amp;""&amp;AH$1, ""))</f>
        <v/>
      </c>
      <c r="AI118" s="27" t="str">
        <f>IF(Matrix!AI118="Y", AI$1, IF(Matrix!AI118="O", "Optional: "&amp;""&amp;AI$1, ""))</f>
        <v/>
      </c>
      <c r="AJ118" s="27" t="str">
        <f>IF(Matrix!AJ118="Y", AJ$1, IF(Matrix!AJ118="O", "Optional: "&amp;""&amp;AJ$1, ""))</f>
        <v/>
      </c>
      <c r="AK118" s="27" t="str">
        <f>IF(Matrix!AK118="Y", AK$1, IF(Matrix!AK118="O", "Optional: "&amp;""&amp;AK$1, ""))</f>
        <v/>
      </c>
      <c r="AL118" s="27" t="str">
        <f>IF(Matrix!AL118="Y", AL$1, IF(Matrix!AL118="O", "Optional: "&amp;""&amp;AL$1, ""))</f>
        <v/>
      </c>
      <c r="AM118" s="27" t="str">
        <f>IF(Matrix!AM118="Y", AM$1, IF(Matrix!AM118="O", "Optional: "&amp;""&amp;AM$1, ""))</f>
        <v/>
      </c>
      <c r="AN118" s="27" t="str">
        <f>IF(Matrix!AN118="Y", AN$1, IF(Matrix!AN118="O", "Optional: "&amp;""&amp;AN$1, ""))</f>
        <v/>
      </c>
      <c r="AO118" s="27" t="str">
        <f>IF(Matrix!AO118="Y", AO$1, IF(Matrix!AO118="O", "Optional: "&amp;""&amp;AO$1, ""))</f>
        <v/>
      </c>
      <c r="AP118" s="27" t="str">
        <f>IF(Matrix!AP118="Y", AP$1, IF(Matrix!AP118="O", "Optional: "&amp;""&amp;AP$1, ""))</f>
        <v/>
      </c>
      <c r="AR118" s="27" t="str">
        <f>IF(Matrix!AR118="Y", AR$1, IF(Matrix!AR118="O", "Optional: "&amp;""&amp;AR$1, ""))</f>
        <v/>
      </c>
      <c r="AS118" s="27" t="str">
        <f>IF(Matrix!AS118="Y", AS$1, IF(Matrix!AS118="O", "Optional: "&amp;""&amp;AS$1, ""))</f>
        <v/>
      </c>
      <c r="AT118" s="27" t="str">
        <f>IF(Matrix!AT118="Y", AT$1, IF(Matrix!AT118="C", AT$1&amp;""&amp;": Required for all groups who use a Board of Directors", ""))</f>
        <v/>
      </c>
      <c r="AU118" s="27" t="str">
        <f>IF(Matrix!AU118="Y", AU$1, IF(Matrix!AU118="O", "Optional: "&amp;""&amp;AU$1, ""))</f>
        <v/>
      </c>
      <c r="AW118" s="27" t="str">
        <f>IF(Matrix!AW118="Y", AW$1, IF(Matrix!AW118="O", "Optional: "&amp;""&amp;AW$1, ""))</f>
        <v>Optional: DEA</v>
      </c>
      <c r="AX118" s="27" t="str">
        <f>IF(Matrix!AX118="Y", AX$1, IF(Matrix!AX118="O", "Optional: "&amp;""&amp;AX$1, ""))</f>
        <v/>
      </c>
      <c r="AY118" s="27" t="str">
        <f>IF(Matrix!AY118="Y", AY$1, IF(Matrix!AY118="E", "Group: "&amp;""&amp;AY$1, ""))</f>
        <v>Group: EFT with Voided Check / Bank Letter</v>
      </c>
      <c r="AZ118" s="27" t="str">
        <f>IF(Matrix!AZ118="Y", AZ$1, IF(Matrix!AZ118="O", "Optional: "&amp;""&amp;AZ$1, ""))</f>
        <v/>
      </c>
      <c r="BA118" s="27" t="str">
        <f>IF(Matrix!BA118="Y", BA$1, IF(Matrix!BA118="O", "Optional: "&amp;""&amp;BA$1, ""))</f>
        <v/>
      </c>
      <c r="BB118" s="27" t="str">
        <f>IF(Matrix!BB118="Y", BB$1, IF(Matrix!BB118="O", "Optional: "&amp;""&amp;BB$1, ""))</f>
        <v>Optional: Fluoride</v>
      </c>
      <c r="BC118" s="27" t="str">
        <f>IF(Matrix!BC118="Y", BC$1, IF(Matrix!BC118="O", "Optional: "&amp;""&amp;BC$1, IF(Matrix!BC118="R", "Groups Only: "&amp;""&amp;BC$1, "")))</f>
        <v/>
      </c>
      <c r="BD118" s="27" t="str">
        <f>IF(Matrix!BD118="Y", BD$1, IF(Matrix!BD118="O", "Optional: "&amp;""&amp;BD$1, ""))</f>
        <v/>
      </c>
      <c r="BE118" s="27" t="str">
        <f>IF(Matrix!BE118="Y", BE$1, IF(Matrix!BE118="O", "Optional: "&amp;""&amp;BE$1, IF(Matrix!BE118="C", Matrix!BZ118, "")))</f>
        <v/>
      </c>
      <c r="BF118" s="27" t="str">
        <f>IF(Matrix!BF118="Y", BF$1, IF(Matrix!BF118="O", "Optional: "&amp;""&amp;BF$1, ""))</f>
        <v/>
      </c>
      <c r="BG118" s="27" t="str">
        <f>IF(Matrix!BG118="Y", BG$1, IF(Matrix!BG118="O", "Optional: "&amp;""&amp;BG$1, ""))</f>
        <v/>
      </c>
      <c r="BH118" s="27" t="str">
        <f>IF(Matrix!BH118="Y", BH$1, IF(Matrix!BH118="O", "Optional: "&amp;""&amp;BH$1, ""))</f>
        <v/>
      </c>
      <c r="BI118" s="27" t="str">
        <f>IF(Matrix!BI118="Y", BI$1, IF(Matrix!BI118="O", "Optional: "&amp;""&amp;BI$1, IF(Matrix!BI118="E",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8" s="27" t="str">
        <f>IF(Matrix!BJ118="Y", BJ$1, IF(Matrix!BJ118="O", "Optional: "&amp;""&amp;BJ$1, ""))</f>
        <v/>
      </c>
      <c r="BK118" s="27" t="str">
        <f>IF(Matrix!BK118="Y", BK$1, IF(Matrix!BK118="O", "Optional: "&amp;""&amp;BK$1, ""))</f>
        <v/>
      </c>
      <c r="BL118" s="27" t="str">
        <f>IF(Matrix!BL118="Y", BL$1, IF(Matrix!BL118="O", "Optional: "&amp;""&amp;BL$1, ""))</f>
        <v/>
      </c>
      <c r="BM118" s="27" t="str">
        <f>IF(Matrix!BM118="Y", BM$1, IF(Matrix!BM118="O", "Optional: "&amp;""&amp;BM$1, ""))</f>
        <v>W9</v>
      </c>
      <c r="BN118" s="27" t="str">
        <f>Matrix!BN118</f>
        <v>Y</v>
      </c>
      <c r="BO118" s="29" t="str">
        <f>CONCATENATE(IF(OR(D118="E3",D118="FC"), "THIS IS NOT A STANDALONE SPECIALTY.  YOU MUST ENROLL IN AT LEAST ONE OTHER SPECIALTY IN ADDITION TO THIS."&amp;""&amp;CHAR(10)&amp;""&amp;CHAR(10),""),"You can choose to enroll using one of the following types: "&amp;""&amp;CHAR(10),IF(G118="A", "&gt;Atypical"&amp;""&amp;CHAR(10), ""),IF(H118="I", "&gt;Individual"&amp;""&amp;CHAR(10), ""),IF(I118="N", "&gt;Individual within a Group"&amp;""&amp;CHAR(10), ""),IF(J118="G", "&gt;Group"&amp;""&amp;CHAR(10), ""),CHAR(10),IF(BN118="Y", "You must be a Medicare Provider to apply with this type and specialty"&amp;""&amp;CHAR(10), ""),IF(BN118="Y", CHAR(10), ""),"You must submit the following documents: "&amp;""&amp;CHAR(10),IF(K118&lt;&gt;"", "&gt;"&amp;""&amp;K118&amp;""&amp;CHAR(10), ""), IF(L118&lt;&gt;"", "&gt;"&amp;""&amp;L118&amp;""&amp;CHAR(10), ""),IF(W118&lt;&gt;"", "&gt;"&amp;""&amp;W118&amp;""&amp;CHAR(10), ""),IF(N118&lt;&gt;"", "&gt;"&amp;""&amp;N118&amp;""&amp;CHAR(10), ""),IF(O118&lt;&gt;"", "&gt;"&amp;""&amp;O118&amp;""&amp;CHAR(10), ""),IF(M118&lt;&gt;"", "&gt;"&amp;""&amp;M118&amp;""&amp;CHAR(10), ""),IF(AI118&lt;&gt;"", "&gt;"&amp;""&amp;AI118&amp;""&amp;CHAR(10), ""),IF(P118&lt;&gt;"", "&gt;"&amp;""&amp;P118&amp;""&amp;CHAR(10), ""),IF(Q118&lt;&gt;"", "&gt;"&amp;""&amp;Q118&amp;""&amp;CHAR(10), ""),IF(R118&lt;&gt;"", "&gt;"&amp;""&amp;R118&amp;""&amp;CHAR(10), Search!C123),IF(S118&lt;&gt;"", "&gt;"&amp;""&amp;S118&amp;""&amp;CHAR(10), ""),IF(T118&lt;&gt;"", "&gt;"&amp;""&amp;T118&amp;""&amp;CHAR(10), ""),IF(U118&lt;&gt;"", "&gt;"&amp;""&amp;U118&amp;""&amp;CHAR(10), ""),IF(V118&lt;&gt;"", "&gt;"&amp;""&amp;V118&amp;""&amp;CHAR(10), ""),IF(X118&lt;&gt;"", "&gt;"&amp;""&amp;X118&amp;""&amp;CHAR(10), ""),IF(Y118&lt;&gt;"", "&gt;"&amp;""&amp;Y118&amp;""&amp;CHAR(10), ""),IF(AA118&lt;&gt;"", "&gt;"&amp;""&amp;AA118&amp;""&amp;CHAR(10), ""),IF(AB118&lt;&gt;"", "&gt;"&amp;""&amp;AB118&amp;""&amp;CHAR(10), ""),IF(AC118&lt;&gt;"", "&gt;"&amp;""&amp;AC118&amp;""&amp;CHAR(10), ""),IF(AD118&lt;&gt;"", "&gt;"&amp;""&amp;AD118&amp;""&amp;CHAR(10), ""),IF(AE118&lt;&gt;"", "&gt;"&amp;""&amp;AE118&amp;""&amp;CHAR(10), ""),IF(AF118&lt;&gt;"", "&gt;"&amp;""&amp;AF118&amp;""&amp;CHAR(10), ""),IF(AG118&lt;&gt;"", "&gt;"&amp;""&amp;AG118&amp;""&amp;CHAR(10), ""),IF(AH118&lt;&gt;"", "&gt;"&amp;""&amp;AH118&amp;""&amp;CHAR(10), ""),IF(AJ118&lt;&gt;"", "&gt;"&amp;""&amp;AJ118&amp;""&amp;CHAR(10), ""),IF(AK118&lt;&gt;"", "&gt;"&amp;""&amp;AK118&amp;""&amp;CHAR(10), ""),IF(AL118&lt;&gt;"", "&gt;"&amp;""&amp;AL118&amp;""&amp;CHAR(10), ""),IF(AM118&lt;&gt;"", "&gt;"&amp;""&amp;AM118&amp;""&amp;CHAR(10), ""),IF(AN118&lt;&gt;"", "&gt;"&amp;""&amp;AN118&amp;""&amp;CHAR(10), ""),IF(AP118&lt;&gt;"", "&gt;"&amp;""&amp;AP118&amp;""&amp;CHAR(10), ""),IF(AR118&lt;&gt;"", "&gt;"&amp;""&amp;AR118&amp;""&amp;CHAR(10), ""),IF(AS118&lt;&gt;"", "&gt;"&amp;""&amp;AS118&amp;""&amp;CHAR(10), ""),IF(AT118&lt;&gt;"", "&gt;"&amp;""&amp;AT118&amp;""&amp;CHAR(10), ""),IF(AV118&lt;&gt;"", "&gt;"&amp;""&amp;AV118&amp;""&amp;CHAR(10), ""),IF(AW118&lt;&gt;"", "&gt;"&amp;""&amp;AW118&amp;""&amp;CHAR(10), ""),IF(AX118&lt;&gt;"", "&gt;"&amp;""&amp;AX118&amp;""&amp;CHAR(10), ""),IF(AU118&lt;&gt;"", "&gt;"&amp;""&amp;AU118&amp;""&amp;CHAR(10), ""),IF(AZ118&lt;&gt;"", "&gt;"&amp;""&amp;AZ118&amp;""&amp;CHAR(10), ""),IF(BA118&lt;&gt;"", "&gt;"&amp;""&amp;BA118&amp;""&amp;CHAR(10), ""),IF(BB118&lt;&gt;"", "&gt;"&amp;""&amp;BB118&amp;""&amp;CHAR(10), ""),IF(BC118&lt;&gt;"", "&gt;"&amp;""&amp;BC118&amp;""&amp;CHAR(10), ""),IF(BD118&lt;&gt;"", "&gt;"&amp;""&amp;BD118&amp;""&amp;CHAR(10), ""),IF(BG118&lt;&gt;"", "&gt;"&amp;""&amp;BG118&amp;""&amp;CHAR(10), ""),IF(BE118&lt;&gt;"", "&gt;"&amp;""&amp;BE118&amp;""&amp;CHAR(10), ""),IF(BF118&lt;&gt;"", "&gt;"&amp;""&amp;BF118&amp;""&amp;CHAR(10), ""),IF(BH118&lt;&gt;"", "&gt;"&amp;""&amp;BH118&amp;""&amp;CHAR(10), ""),IF(BI118&lt;&gt;"", "&gt;"&amp;""&amp;BI118&amp;""&amp;CHAR(10), ""),IF(BJ118&lt;&gt;"", "&gt;"&amp;""&amp;BJ118&amp;""&amp;CHAR(10), ""),IF(BK118&lt;&gt;"", "&gt;"&amp;""&amp;BK118&amp;""&amp;CHAR(10), ""),IF(BL118&lt;&gt;"", "&gt;"&amp;""&amp;BL118&amp;""&amp;CHAR(10), ""),IF(AY118&lt;&gt;"", "&gt;"&amp;""&amp;AY118&amp;""&amp;CHAR(10), ""),IF(BM118&lt;&gt;"", "&gt;"&amp;""&amp;BM118,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9" spans="1:67" ht="22.35" customHeight="1" x14ac:dyDescent="0.25">
      <c r="A119" s="27" t="str">
        <f>Matrix!A119</f>
        <v>0322</v>
      </c>
      <c r="B119" s="27" t="str">
        <f>Matrix!B119</f>
        <v>03</v>
      </c>
      <c r="C119" s="27" t="str">
        <f>Matrix!C119</f>
        <v>Physician, DO (Solo Practitioner)</v>
      </c>
      <c r="D119" s="27" t="str">
        <f>Matrix!D119</f>
        <v>22</v>
      </c>
      <c r="E119" s="27" t="str">
        <f>Matrix!E119</f>
        <v>Pathology</v>
      </c>
      <c r="F119" s="27" t="str">
        <f>Matrix!F119</f>
        <v>BF</v>
      </c>
      <c r="G119" s="27" t="str">
        <f>Matrix!G119</f>
        <v>X</v>
      </c>
      <c r="H119" s="27" t="str">
        <f>Matrix!H119</f>
        <v>I</v>
      </c>
      <c r="I119" s="27" t="str">
        <f>Matrix!I119</f>
        <v>N</v>
      </c>
      <c r="J119" s="27" t="str">
        <f>Matrix!J119</f>
        <v>X</v>
      </c>
      <c r="K119" s="27" t="str">
        <f>IF(Matrix!K119="Y", K$1, IF(Matrix!K119="O", "Optional: "&amp;""&amp;K$1, IF(Matrix!K119="C", Table1[[#This Row],[Clarifying Text for Attachment and Checklist
]], "")))</f>
        <v>License: General</v>
      </c>
      <c r="L119" s="27" t="str">
        <f>IF(Matrix!L119="Y", L$1, IF(Matrix!L119="O", "Optional: "&amp;""&amp;L$1, ""))</f>
        <v/>
      </c>
      <c r="M119" s="27" t="str">
        <f>IF(Matrix!M119="Y", M$1, IF(Matrix!M119="O", "Optional: "&amp;""&amp;M$1, ""))</f>
        <v/>
      </c>
      <c r="N119" s="27" t="str">
        <f>IF(Matrix!N119="Y", N$1, IF(Matrix!N119="O", "Optional: "&amp;""&amp;N$1, ""))</f>
        <v/>
      </c>
      <c r="O119" s="27" t="str">
        <f>IF(Matrix!O119="Y", O$1, IF(Matrix!O119="O", "Optional: "&amp;""&amp;O$1, ""))</f>
        <v/>
      </c>
      <c r="P119" s="27" t="str">
        <f>IF(Matrix!P119="Y", P$1, IF(Matrix!P119="O", "Optional: "&amp;""&amp;P$1, ""))</f>
        <v/>
      </c>
      <c r="Q119" s="27" t="str">
        <f>IF(Matrix!Q119="Y", Q$1, IF(Matrix!Q119="O", "Optional: "&amp;""&amp;Q$1, ""))</f>
        <v/>
      </c>
      <c r="R119" s="27" t="str">
        <f>IF(Matrix!R119="Y", R$1, IF(Matrix!R119="O", "Optional: "&amp;""&amp;R$1, ""))</f>
        <v/>
      </c>
      <c r="S119" s="27" t="str">
        <f>IF(Matrix!S119="Y", S$1, IF(Matrix!S119="O", "Optional: "&amp;""&amp;S$1, ""))</f>
        <v/>
      </c>
      <c r="T119" s="27" t="str">
        <f>IF(Matrix!T119="Y", T$1, IF(Matrix!T119="O", "Optional: "&amp;""&amp;T$1, ""))</f>
        <v/>
      </c>
      <c r="U119" s="27" t="str">
        <f>IF(Matrix!U119="Y", U$1, IF(Matrix!U119="O", "Optional: "&amp;""&amp;U$1, ""))</f>
        <v/>
      </c>
      <c r="V119" s="27" t="str">
        <f>IF(Matrix!V119="Y", V$1, IF(Matrix!V119="O", "Optional: "&amp;""&amp;V$1, ""))</f>
        <v/>
      </c>
      <c r="W119" s="27" t="str">
        <f>IF(Matrix!W119="Y", W$1, IF(Matrix!W119="O", "Optional: "&amp;""&amp;W$1, ""))</f>
        <v/>
      </c>
      <c r="X119" s="27" t="str">
        <f>IF(Matrix!X119="Y", X$1, IF(Matrix!X119="O", "Optional: "&amp;""&amp;X$1, ""))</f>
        <v/>
      </c>
      <c r="Y119" s="27" t="str">
        <f>IF(Matrix!Y119="Y", Y$1, IF(Matrix!Y119="O", "Optional: "&amp;""&amp;Y$1, ""))</f>
        <v/>
      </c>
      <c r="AA119" s="27" t="str">
        <f>IF(Matrix!AA119="Y", AA$1, IF(Matrix!AA119="O", "Optional: "&amp;""&amp;AA$1, ""))</f>
        <v/>
      </c>
      <c r="AB119" s="27" t="str">
        <f>IF(Matrix!AB119="Y", AB$1, IF(Matrix!AB119="O", "Optional: "&amp;""&amp;AB$1, ""))</f>
        <v/>
      </c>
      <c r="AC119" s="27" t="str">
        <f>IF(Matrix!AC119="Y", AC$1, IF(Matrix!AC119="O", "Optional: "&amp;""&amp;AC$1, ""))</f>
        <v/>
      </c>
      <c r="AD119" s="27" t="str">
        <f>IF(Matrix!AD119="Y", AD$1, IF(Matrix!AD119="O", "Optional: "&amp;""&amp;AD$1, ""))</f>
        <v/>
      </c>
      <c r="AE119" s="27" t="str">
        <f>IF(Matrix!AE119="Y", AE$1, IF(Matrix!AE119="O", "Optional: "&amp;""&amp;AE$1, ""))</f>
        <v/>
      </c>
      <c r="AF119" s="27" t="str">
        <f>IF(Matrix!AF119="Y", AF$1, IF(Matrix!AF119="O", "Optional: "&amp;""&amp;AF$1, ""))</f>
        <v/>
      </c>
      <c r="AG119" s="27" t="str">
        <f>IF(Matrix!AG119="Y", AG$1, IF(Matrix!AG119="O", "Optional: "&amp;""&amp;AG$1, ""))</f>
        <v/>
      </c>
      <c r="AH119" s="27" t="str">
        <f>IF(Matrix!AH119="Y", AH$1, IF(Matrix!AH119="O", "Optional: "&amp;""&amp;AH$1, ""))</f>
        <v/>
      </c>
      <c r="AI119" s="27" t="str">
        <f>IF(Matrix!AI119="Y", AI$1, IF(Matrix!AI119="O", "Optional: "&amp;""&amp;AI$1, ""))</f>
        <v/>
      </c>
      <c r="AJ119" s="27" t="str">
        <f>IF(Matrix!AJ119="Y", AJ$1, IF(Matrix!AJ119="O", "Optional: "&amp;""&amp;AJ$1, ""))</f>
        <v/>
      </c>
      <c r="AK119" s="27" t="str">
        <f>IF(Matrix!AK119="Y", AK$1, IF(Matrix!AK119="O", "Optional: "&amp;""&amp;AK$1, ""))</f>
        <v/>
      </c>
      <c r="AL119" s="27" t="str">
        <f>IF(Matrix!AL119="Y", AL$1, IF(Matrix!AL119="O", "Optional: "&amp;""&amp;AL$1, ""))</f>
        <v/>
      </c>
      <c r="AM119" s="27" t="str">
        <f>IF(Matrix!AM119="Y", AM$1, IF(Matrix!AM119="O", "Optional: "&amp;""&amp;AM$1, ""))</f>
        <v/>
      </c>
      <c r="AN119" s="27" t="str">
        <f>IF(Matrix!AN119="Y", AN$1, IF(Matrix!AN119="O", "Optional: "&amp;""&amp;AN$1, ""))</f>
        <v/>
      </c>
      <c r="AO119" s="27" t="str">
        <f>IF(Matrix!AO119="Y", AO$1, IF(Matrix!AO119="O", "Optional: "&amp;""&amp;AO$1, ""))</f>
        <v/>
      </c>
      <c r="AP119" s="27" t="str">
        <f>IF(Matrix!AP119="Y", AP$1, IF(Matrix!AP119="O", "Optional: "&amp;""&amp;AP$1, ""))</f>
        <v/>
      </c>
      <c r="AR119" s="27" t="str">
        <f>IF(Matrix!AR119="Y", AR$1, IF(Matrix!AR119="O", "Optional: "&amp;""&amp;AR$1, ""))</f>
        <v/>
      </c>
      <c r="AS119" s="27" t="str">
        <f>IF(Matrix!AS119="Y", AS$1, IF(Matrix!AS119="O", "Optional: "&amp;""&amp;AS$1, ""))</f>
        <v/>
      </c>
      <c r="AT119" s="27" t="str">
        <f>IF(Matrix!AT119="Y", AT$1, IF(Matrix!AT119="C", AT$1&amp;""&amp;": Required for all groups who use a Board of Directors", ""))</f>
        <v/>
      </c>
      <c r="AU119" s="27" t="str">
        <f>IF(Matrix!AU119="Y", AU$1, IF(Matrix!AU119="O", "Optional: "&amp;""&amp;AU$1, ""))</f>
        <v/>
      </c>
      <c r="AW119" s="27" t="str">
        <f>IF(Matrix!AW119="Y", AW$1, IF(Matrix!AW119="O", "Optional: "&amp;""&amp;AW$1, ""))</f>
        <v>Optional: DEA</v>
      </c>
      <c r="AX119" s="27" t="str">
        <f>IF(Matrix!AX119="Y", AX$1, IF(Matrix!AX119="O", "Optional: "&amp;""&amp;AX$1, ""))</f>
        <v/>
      </c>
      <c r="AY119" s="27" t="str">
        <f>IF(Matrix!AY119="Y", AY$1, IF(Matrix!AY119="E", "Group: "&amp;""&amp;AY$1, ""))</f>
        <v>Group: EFT with Voided Check / Bank Letter</v>
      </c>
      <c r="AZ119" s="27" t="str">
        <f>IF(Matrix!AZ119="Y", AZ$1, IF(Matrix!AZ119="O", "Optional: "&amp;""&amp;AZ$1, ""))</f>
        <v/>
      </c>
      <c r="BA119" s="27" t="str">
        <f>IF(Matrix!BA119="Y", BA$1, IF(Matrix!BA119="O", "Optional: "&amp;""&amp;BA$1, ""))</f>
        <v/>
      </c>
      <c r="BB119" s="27" t="str">
        <f>IF(Matrix!BB119="Y", BB$1, IF(Matrix!BB119="O", "Optional: "&amp;""&amp;BB$1, ""))</f>
        <v>Optional: Fluoride</v>
      </c>
      <c r="BC119" s="27" t="str">
        <f>IF(Matrix!BC119="Y", BC$1, IF(Matrix!BC119="O", "Optional: "&amp;""&amp;BC$1, IF(Matrix!BC119="R", "Groups Only: "&amp;""&amp;BC$1, "")))</f>
        <v/>
      </c>
      <c r="BD119" s="27" t="str">
        <f>IF(Matrix!BD119="Y", BD$1, IF(Matrix!BD119="O", "Optional: "&amp;""&amp;BD$1, ""))</f>
        <v/>
      </c>
      <c r="BE119" s="27" t="str">
        <f>IF(Matrix!BE119="Y", BE$1, IF(Matrix!BE119="O", "Optional: "&amp;""&amp;BE$1, IF(Matrix!BE119="C", Matrix!BZ119, "")))</f>
        <v/>
      </c>
      <c r="BF119" s="27" t="str">
        <f>IF(Matrix!BF119="Y", BF$1, IF(Matrix!BF119="O", "Optional: "&amp;""&amp;BF$1, ""))</f>
        <v/>
      </c>
      <c r="BG119" s="27" t="str">
        <f>IF(Matrix!BG119="Y", BG$1, IF(Matrix!BG119="O", "Optional: "&amp;""&amp;BG$1, ""))</f>
        <v/>
      </c>
      <c r="BH119" s="27" t="str">
        <f>IF(Matrix!BH119="Y", BH$1, IF(Matrix!BH119="O", "Optional: "&amp;""&amp;BH$1, ""))</f>
        <v/>
      </c>
      <c r="BI119" s="27" t="str">
        <f>IF(Matrix!BI119="Y", BI$1, IF(Matrix!BI119="O", "Optional: "&amp;""&amp;BI$1, IF(Matrix!BI119="E",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9" s="27" t="str">
        <f>IF(Matrix!BJ119="Y", BJ$1, IF(Matrix!BJ119="O", "Optional: "&amp;""&amp;BJ$1, ""))</f>
        <v/>
      </c>
      <c r="BK119" s="27" t="str">
        <f>IF(Matrix!BK119="Y", BK$1, IF(Matrix!BK119="O", "Optional: "&amp;""&amp;BK$1, ""))</f>
        <v/>
      </c>
      <c r="BL119" s="27" t="str">
        <f>IF(Matrix!BL119="Y", BL$1, IF(Matrix!BL119="O", "Optional: "&amp;""&amp;BL$1, ""))</f>
        <v/>
      </c>
      <c r="BM119" s="27" t="str">
        <f>IF(Matrix!BM119="Y", BM$1, IF(Matrix!BM119="O", "Optional: "&amp;""&amp;BM$1, ""))</f>
        <v>W9</v>
      </c>
      <c r="BN119" s="27" t="str">
        <f>Matrix!BN119</f>
        <v>Y</v>
      </c>
      <c r="BO119" s="29" t="str">
        <f>CONCATENATE(IF(OR(D119="E3",D119="FC"), "THIS IS NOT A STANDALONE SPECIALTY.  YOU MUST ENROLL IN AT LEAST ONE OTHER SPECIALTY IN ADDITION TO THIS."&amp;""&amp;CHAR(10)&amp;""&amp;CHAR(10),""),"You can choose to enroll using one of the following types: "&amp;""&amp;CHAR(10),IF(G119="A", "&gt;Atypical"&amp;""&amp;CHAR(10), ""),IF(H119="I", "&gt;Individual"&amp;""&amp;CHAR(10), ""),IF(I119="N", "&gt;Individual within a Group"&amp;""&amp;CHAR(10), ""),IF(J119="G", "&gt;Group"&amp;""&amp;CHAR(10), ""),CHAR(10),IF(BN119="Y", "You must be a Medicare Provider to apply with this type and specialty"&amp;""&amp;CHAR(10), ""),IF(BN119="Y", CHAR(10), ""),"You must submit the following documents: "&amp;""&amp;CHAR(10),IF(K119&lt;&gt;"", "&gt;"&amp;""&amp;K119&amp;""&amp;CHAR(10), ""), IF(L119&lt;&gt;"", "&gt;"&amp;""&amp;L119&amp;""&amp;CHAR(10), ""),IF(W119&lt;&gt;"", "&gt;"&amp;""&amp;W119&amp;""&amp;CHAR(10), ""),IF(N119&lt;&gt;"", "&gt;"&amp;""&amp;N119&amp;""&amp;CHAR(10), ""),IF(O119&lt;&gt;"", "&gt;"&amp;""&amp;O119&amp;""&amp;CHAR(10), ""),IF(M119&lt;&gt;"", "&gt;"&amp;""&amp;M119&amp;""&amp;CHAR(10), ""),IF(AI119&lt;&gt;"", "&gt;"&amp;""&amp;AI119&amp;""&amp;CHAR(10), ""),IF(P119&lt;&gt;"", "&gt;"&amp;""&amp;P119&amp;""&amp;CHAR(10), ""),IF(Q119&lt;&gt;"", "&gt;"&amp;""&amp;Q119&amp;""&amp;CHAR(10), ""),IF(R119&lt;&gt;"", "&gt;"&amp;""&amp;R119&amp;""&amp;CHAR(10), Search!C124),IF(S119&lt;&gt;"", "&gt;"&amp;""&amp;S119&amp;""&amp;CHAR(10), ""),IF(T119&lt;&gt;"", "&gt;"&amp;""&amp;T119&amp;""&amp;CHAR(10), ""),IF(U119&lt;&gt;"", "&gt;"&amp;""&amp;U119&amp;""&amp;CHAR(10), ""),IF(V119&lt;&gt;"", "&gt;"&amp;""&amp;V119&amp;""&amp;CHAR(10), ""),IF(X119&lt;&gt;"", "&gt;"&amp;""&amp;X119&amp;""&amp;CHAR(10), ""),IF(Y119&lt;&gt;"", "&gt;"&amp;""&amp;Y119&amp;""&amp;CHAR(10), ""),IF(AA119&lt;&gt;"", "&gt;"&amp;""&amp;AA119&amp;""&amp;CHAR(10), ""),IF(AB119&lt;&gt;"", "&gt;"&amp;""&amp;AB119&amp;""&amp;CHAR(10), ""),IF(AC119&lt;&gt;"", "&gt;"&amp;""&amp;AC119&amp;""&amp;CHAR(10), ""),IF(AD119&lt;&gt;"", "&gt;"&amp;""&amp;AD119&amp;""&amp;CHAR(10), ""),IF(AE119&lt;&gt;"", "&gt;"&amp;""&amp;AE119&amp;""&amp;CHAR(10), ""),IF(AF119&lt;&gt;"", "&gt;"&amp;""&amp;AF119&amp;""&amp;CHAR(10), ""),IF(AG119&lt;&gt;"", "&gt;"&amp;""&amp;AG119&amp;""&amp;CHAR(10), ""),IF(AH119&lt;&gt;"", "&gt;"&amp;""&amp;AH119&amp;""&amp;CHAR(10), ""),IF(AJ119&lt;&gt;"", "&gt;"&amp;""&amp;AJ119&amp;""&amp;CHAR(10), ""),IF(AK119&lt;&gt;"", "&gt;"&amp;""&amp;AK119&amp;""&amp;CHAR(10), ""),IF(AL119&lt;&gt;"", "&gt;"&amp;""&amp;AL119&amp;""&amp;CHAR(10), ""),IF(AM119&lt;&gt;"", "&gt;"&amp;""&amp;AM119&amp;""&amp;CHAR(10), ""),IF(AN119&lt;&gt;"", "&gt;"&amp;""&amp;AN119&amp;""&amp;CHAR(10), ""),IF(AP119&lt;&gt;"", "&gt;"&amp;""&amp;AP119&amp;""&amp;CHAR(10), ""),IF(AR119&lt;&gt;"", "&gt;"&amp;""&amp;AR119&amp;""&amp;CHAR(10), ""),IF(AS119&lt;&gt;"", "&gt;"&amp;""&amp;AS119&amp;""&amp;CHAR(10), ""),IF(AT119&lt;&gt;"", "&gt;"&amp;""&amp;AT119&amp;""&amp;CHAR(10), ""),IF(AV119&lt;&gt;"", "&gt;"&amp;""&amp;AV119&amp;""&amp;CHAR(10), ""),IF(AW119&lt;&gt;"", "&gt;"&amp;""&amp;AW119&amp;""&amp;CHAR(10), ""),IF(AX119&lt;&gt;"", "&gt;"&amp;""&amp;AX119&amp;""&amp;CHAR(10), ""),IF(AU119&lt;&gt;"", "&gt;"&amp;""&amp;AU119&amp;""&amp;CHAR(10), ""),IF(AZ119&lt;&gt;"", "&gt;"&amp;""&amp;AZ119&amp;""&amp;CHAR(10), ""),IF(BA119&lt;&gt;"", "&gt;"&amp;""&amp;BA119&amp;""&amp;CHAR(10), ""),IF(BB119&lt;&gt;"", "&gt;"&amp;""&amp;BB119&amp;""&amp;CHAR(10), ""),IF(BC119&lt;&gt;"", "&gt;"&amp;""&amp;BC119&amp;""&amp;CHAR(10), ""),IF(BD119&lt;&gt;"", "&gt;"&amp;""&amp;BD119&amp;""&amp;CHAR(10), ""),IF(BG119&lt;&gt;"", "&gt;"&amp;""&amp;BG119&amp;""&amp;CHAR(10), ""),IF(BE119&lt;&gt;"", "&gt;"&amp;""&amp;BE119&amp;""&amp;CHAR(10), ""),IF(BF119&lt;&gt;"", "&gt;"&amp;""&amp;BF119&amp;""&amp;CHAR(10), ""),IF(BH119&lt;&gt;"", "&gt;"&amp;""&amp;BH119&amp;""&amp;CHAR(10), ""),IF(BI119&lt;&gt;"", "&gt;"&amp;""&amp;BI119&amp;""&amp;CHAR(10), ""),IF(BJ119&lt;&gt;"", "&gt;"&amp;""&amp;BJ119&amp;""&amp;CHAR(10), ""),IF(BK119&lt;&gt;"", "&gt;"&amp;""&amp;BK119&amp;""&amp;CHAR(10), ""),IF(BL119&lt;&gt;"", "&gt;"&amp;""&amp;BL119&amp;""&amp;CHAR(10), ""),IF(AY119&lt;&gt;"", "&gt;"&amp;""&amp;AY119&amp;""&amp;CHAR(10), ""),IF(BM119&lt;&gt;"", "&gt;"&amp;""&amp;BM119,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0" spans="1:67" ht="22.35" customHeight="1" x14ac:dyDescent="0.25">
      <c r="A120" s="27" t="str">
        <f>Matrix!A120</f>
        <v>0324</v>
      </c>
      <c r="B120" s="27" t="str">
        <f>Matrix!B120</f>
        <v>03</v>
      </c>
      <c r="C120" s="27" t="str">
        <f>Matrix!C120</f>
        <v>Physician, DO (Solo Practitioner)</v>
      </c>
      <c r="D120" s="27" t="str">
        <f>Matrix!D120</f>
        <v>24</v>
      </c>
      <c r="E120" s="27" t="str">
        <f>Matrix!E120</f>
        <v>Surgery, Plastic &amp; Reconstructive</v>
      </c>
      <c r="F120" s="27" t="str">
        <f>Matrix!F120</f>
        <v>BF</v>
      </c>
      <c r="G120" s="27" t="str">
        <f>Matrix!G120</f>
        <v>X</v>
      </c>
      <c r="H120" s="27" t="str">
        <f>Matrix!H120</f>
        <v>I</v>
      </c>
      <c r="I120" s="27" t="str">
        <f>Matrix!I120</f>
        <v>N</v>
      </c>
      <c r="J120" s="27" t="str">
        <f>Matrix!J120</f>
        <v>X</v>
      </c>
      <c r="K120" s="27" t="str">
        <f>IF(Matrix!K120="Y", K$1, IF(Matrix!K120="O", "Optional: "&amp;""&amp;K$1, IF(Matrix!K120="C", Table1[[#This Row],[Clarifying Text for Attachment and Checklist
]], "")))</f>
        <v>License: General</v>
      </c>
      <c r="L120" s="27" t="str">
        <f>IF(Matrix!L120="Y", L$1, IF(Matrix!L120="O", "Optional: "&amp;""&amp;L$1, ""))</f>
        <v/>
      </c>
      <c r="M120" s="27" t="str">
        <f>IF(Matrix!M120="Y", M$1, IF(Matrix!M120="O", "Optional: "&amp;""&amp;M$1, ""))</f>
        <v/>
      </c>
      <c r="N120" s="27" t="str">
        <f>IF(Matrix!N120="Y", N$1, IF(Matrix!N120="O", "Optional: "&amp;""&amp;N$1, ""))</f>
        <v/>
      </c>
      <c r="O120" s="27" t="str">
        <f>IF(Matrix!O120="Y", O$1, IF(Matrix!O120="O", "Optional: "&amp;""&amp;O$1, ""))</f>
        <v/>
      </c>
      <c r="P120" s="27" t="str">
        <f>IF(Matrix!P120="Y", P$1, IF(Matrix!P120="O", "Optional: "&amp;""&amp;P$1, ""))</f>
        <v/>
      </c>
      <c r="Q120" s="27" t="str">
        <f>IF(Matrix!Q120="Y", Q$1, IF(Matrix!Q120="O", "Optional: "&amp;""&amp;Q$1, ""))</f>
        <v/>
      </c>
      <c r="R120" s="27" t="str">
        <f>IF(Matrix!R120="Y", R$1, IF(Matrix!R120="O", "Optional: "&amp;""&amp;R$1, ""))</f>
        <v/>
      </c>
      <c r="S120" s="27" t="str">
        <f>IF(Matrix!S120="Y", S$1, IF(Matrix!S120="O", "Optional: "&amp;""&amp;S$1, ""))</f>
        <v/>
      </c>
      <c r="T120" s="27" t="str">
        <f>IF(Matrix!T120="Y", T$1, IF(Matrix!T120="O", "Optional: "&amp;""&amp;T$1, ""))</f>
        <v/>
      </c>
      <c r="U120" s="27" t="str">
        <f>IF(Matrix!U120="Y", U$1, IF(Matrix!U120="O", "Optional: "&amp;""&amp;U$1, ""))</f>
        <v/>
      </c>
      <c r="V120" s="27" t="str">
        <f>IF(Matrix!V120="Y", V$1, IF(Matrix!V120="O", "Optional: "&amp;""&amp;V$1, ""))</f>
        <v/>
      </c>
      <c r="W120" s="27" t="str">
        <f>IF(Matrix!W120="Y", W$1, IF(Matrix!W120="O", "Optional: "&amp;""&amp;W$1, ""))</f>
        <v/>
      </c>
      <c r="X120" s="27" t="str">
        <f>IF(Matrix!X120="Y", X$1, IF(Matrix!X120="O", "Optional: "&amp;""&amp;X$1, ""))</f>
        <v/>
      </c>
      <c r="Y120" s="27" t="str">
        <f>IF(Matrix!Y120="Y", Y$1, IF(Matrix!Y120="O", "Optional: "&amp;""&amp;Y$1, ""))</f>
        <v/>
      </c>
      <c r="AA120" s="27" t="str">
        <f>IF(Matrix!AA120="Y", AA$1, IF(Matrix!AA120="O", "Optional: "&amp;""&amp;AA$1, ""))</f>
        <v/>
      </c>
      <c r="AB120" s="27" t="str">
        <f>IF(Matrix!AB120="Y", AB$1, IF(Matrix!AB120="O", "Optional: "&amp;""&amp;AB$1, ""))</f>
        <v/>
      </c>
      <c r="AC120" s="27" t="str">
        <f>IF(Matrix!AC120="Y", AC$1, IF(Matrix!AC120="O", "Optional: "&amp;""&amp;AC$1, ""))</f>
        <v/>
      </c>
      <c r="AD120" s="27" t="str">
        <f>IF(Matrix!AD120="Y", AD$1, IF(Matrix!AD120="O", "Optional: "&amp;""&amp;AD$1, ""))</f>
        <v/>
      </c>
      <c r="AE120" s="27" t="str">
        <f>IF(Matrix!AE120="Y", AE$1, IF(Matrix!AE120="O", "Optional: "&amp;""&amp;AE$1, ""))</f>
        <v/>
      </c>
      <c r="AF120" s="27" t="str">
        <f>IF(Matrix!AF120="Y", AF$1, IF(Matrix!AF120="O", "Optional: "&amp;""&amp;AF$1, ""))</f>
        <v/>
      </c>
      <c r="AG120" s="27" t="str">
        <f>IF(Matrix!AG120="Y", AG$1, IF(Matrix!AG120="O", "Optional: "&amp;""&amp;AG$1, ""))</f>
        <v/>
      </c>
      <c r="AH120" s="27" t="str">
        <f>IF(Matrix!AH120="Y", AH$1, IF(Matrix!AH120="O", "Optional: "&amp;""&amp;AH$1, ""))</f>
        <v/>
      </c>
      <c r="AI120" s="27" t="str">
        <f>IF(Matrix!AI120="Y", AI$1, IF(Matrix!AI120="O", "Optional: "&amp;""&amp;AI$1, ""))</f>
        <v/>
      </c>
      <c r="AJ120" s="27" t="str">
        <f>IF(Matrix!AJ120="Y", AJ$1, IF(Matrix!AJ120="O", "Optional: "&amp;""&amp;AJ$1, ""))</f>
        <v/>
      </c>
      <c r="AK120" s="27" t="str">
        <f>IF(Matrix!AK120="Y", AK$1, IF(Matrix!AK120="O", "Optional: "&amp;""&amp;AK$1, ""))</f>
        <v/>
      </c>
      <c r="AL120" s="27" t="str">
        <f>IF(Matrix!AL120="Y", AL$1, IF(Matrix!AL120="O", "Optional: "&amp;""&amp;AL$1, ""))</f>
        <v/>
      </c>
      <c r="AM120" s="27" t="str">
        <f>IF(Matrix!AM120="Y", AM$1, IF(Matrix!AM120="O", "Optional: "&amp;""&amp;AM$1, ""))</f>
        <v/>
      </c>
      <c r="AN120" s="27" t="str">
        <f>IF(Matrix!AN120="Y", AN$1, IF(Matrix!AN120="O", "Optional: "&amp;""&amp;AN$1, ""))</f>
        <v/>
      </c>
      <c r="AO120" s="27" t="str">
        <f>IF(Matrix!AO120="Y", AO$1, IF(Matrix!AO120="O", "Optional: "&amp;""&amp;AO$1, ""))</f>
        <v/>
      </c>
      <c r="AP120" s="27" t="str">
        <f>IF(Matrix!AP120="Y", AP$1, IF(Matrix!AP120="O", "Optional: "&amp;""&amp;AP$1, ""))</f>
        <v/>
      </c>
      <c r="AR120" s="27" t="str">
        <f>IF(Matrix!AR120="Y", AR$1, IF(Matrix!AR120="O", "Optional: "&amp;""&amp;AR$1, ""))</f>
        <v/>
      </c>
      <c r="AS120" s="27" t="str">
        <f>IF(Matrix!AS120="Y", AS$1, IF(Matrix!AS120="O", "Optional: "&amp;""&amp;AS$1, ""))</f>
        <v/>
      </c>
      <c r="AT120" s="27" t="str">
        <f>IF(Matrix!AT120="Y", AT$1, IF(Matrix!AT120="C", AT$1&amp;""&amp;": Required for all groups who use a Board of Directors", ""))</f>
        <v/>
      </c>
      <c r="AU120" s="27" t="str">
        <f>IF(Matrix!AU120="Y", AU$1, IF(Matrix!AU120="O", "Optional: "&amp;""&amp;AU$1, ""))</f>
        <v/>
      </c>
      <c r="AW120" s="27" t="str">
        <f>IF(Matrix!AW120="Y", AW$1, IF(Matrix!AW120="O", "Optional: "&amp;""&amp;AW$1, ""))</f>
        <v>Optional: DEA</v>
      </c>
      <c r="AX120" s="27" t="str">
        <f>IF(Matrix!AX120="Y", AX$1, IF(Matrix!AX120="O", "Optional: "&amp;""&amp;AX$1, ""))</f>
        <v/>
      </c>
      <c r="AY120" s="27" t="str">
        <f>IF(Matrix!AY120="Y", AY$1, IF(Matrix!AY120="E", "Group: "&amp;""&amp;AY$1, ""))</f>
        <v>Group: EFT with Voided Check / Bank Letter</v>
      </c>
      <c r="AZ120" s="27" t="str">
        <f>IF(Matrix!AZ120="Y", AZ$1, IF(Matrix!AZ120="O", "Optional: "&amp;""&amp;AZ$1, ""))</f>
        <v/>
      </c>
      <c r="BA120" s="27" t="str">
        <f>IF(Matrix!BA120="Y", BA$1, IF(Matrix!BA120="O", "Optional: "&amp;""&amp;BA$1, ""))</f>
        <v/>
      </c>
      <c r="BB120" s="27" t="str">
        <f>IF(Matrix!BB120="Y", BB$1, IF(Matrix!BB120="O", "Optional: "&amp;""&amp;BB$1, ""))</f>
        <v>Optional: Fluoride</v>
      </c>
      <c r="BC120" s="27" t="str">
        <f>IF(Matrix!BC120="Y", BC$1, IF(Matrix!BC120="O", "Optional: "&amp;""&amp;BC$1, IF(Matrix!BC120="R", "Groups Only: "&amp;""&amp;BC$1, "")))</f>
        <v/>
      </c>
      <c r="BD120" s="27" t="str">
        <f>IF(Matrix!BD120="Y", BD$1, IF(Matrix!BD120="O", "Optional: "&amp;""&amp;BD$1, ""))</f>
        <v/>
      </c>
      <c r="BE120" s="27" t="str">
        <f>IF(Matrix!BE120="Y", BE$1, IF(Matrix!BE120="O", "Optional: "&amp;""&amp;BE$1, IF(Matrix!BE120="C", Matrix!BZ120, "")))</f>
        <v/>
      </c>
      <c r="BF120" s="27" t="str">
        <f>IF(Matrix!BF120="Y", BF$1, IF(Matrix!BF120="O", "Optional: "&amp;""&amp;BF$1, ""))</f>
        <v/>
      </c>
      <c r="BG120" s="27" t="str">
        <f>IF(Matrix!BG120="Y", BG$1, IF(Matrix!BG120="O", "Optional: "&amp;""&amp;BG$1, ""))</f>
        <v/>
      </c>
      <c r="BH120" s="27" t="str">
        <f>IF(Matrix!BH120="Y", BH$1, IF(Matrix!BH120="O", "Optional: "&amp;""&amp;BH$1, ""))</f>
        <v/>
      </c>
      <c r="BI120" s="27" t="str">
        <f>IF(Matrix!BI120="Y", BI$1, IF(Matrix!BI120="O", "Optional: "&amp;""&amp;BI$1, IF(Matrix!BI120="E",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0" s="27" t="str">
        <f>IF(Matrix!BJ120="Y", BJ$1, IF(Matrix!BJ120="O", "Optional: "&amp;""&amp;BJ$1, ""))</f>
        <v/>
      </c>
      <c r="BK120" s="27" t="str">
        <f>IF(Matrix!BK120="Y", BK$1, IF(Matrix!BK120="O", "Optional: "&amp;""&amp;BK$1, ""))</f>
        <v/>
      </c>
      <c r="BL120" s="27" t="str">
        <f>IF(Matrix!BL120="Y", BL$1, IF(Matrix!BL120="O", "Optional: "&amp;""&amp;BL$1, ""))</f>
        <v/>
      </c>
      <c r="BM120" s="27" t="str">
        <f>IF(Matrix!BM120="Y", BM$1, IF(Matrix!BM120="O", "Optional: "&amp;""&amp;BM$1, ""))</f>
        <v>W9</v>
      </c>
      <c r="BN120" s="27" t="str">
        <f>Matrix!BN120</f>
        <v>Y</v>
      </c>
      <c r="BO120" s="29" t="str">
        <f>CONCATENATE(IF(OR(D120="E3",D120="FC"), "THIS IS NOT A STANDALONE SPECIALTY.  YOU MUST ENROLL IN AT LEAST ONE OTHER SPECIALTY IN ADDITION TO THIS."&amp;""&amp;CHAR(10)&amp;""&amp;CHAR(10),""),"You can choose to enroll using one of the following types: "&amp;""&amp;CHAR(10),IF(G120="A", "&gt;Atypical"&amp;""&amp;CHAR(10), ""),IF(H120="I", "&gt;Individual"&amp;""&amp;CHAR(10), ""),IF(I120="N", "&gt;Individual within a Group"&amp;""&amp;CHAR(10), ""),IF(J120="G", "&gt;Group"&amp;""&amp;CHAR(10), ""),CHAR(10),IF(BN120="Y", "You must be a Medicare Provider to apply with this type and specialty"&amp;""&amp;CHAR(10), ""),IF(BN120="Y", CHAR(10), ""),"You must submit the following documents: "&amp;""&amp;CHAR(10),IF(K120&lt;&gt;"", "&gt;"&amp;""&amp;K120&amp;""&amp;CHAR(10), ""), IF(L120&lt;&gt;"", "&gt;"&amp;""&amp;L120&amp;""&amp;CHAR(10), ""),IF(W120&lt;&gt;"", "&gt;"&amp;""&amp;W120&amp;""&amp;CHAR(10), ""),IF(N120&lt;&gt;"", "&gt;"&amp;""&amp;N120&amp;""&amp;CHAR(10), ""),IF(O120&lt;&gt;"", "&gt;"&amp;""&amp;O120&amp;""&amp;CHAR(10), ""),IF(M120&lt;&gt;"", "&gt;"&amp;""&amp;M120&amp;""&amp;CHAR(10), ""),IF(AI120&lt;&gt;"", "&gt;"&amp;""&amp;AI120&amp;""&amp;CHAR(10), ""),IF(P120&lt;&gt;"", "&gt;"&amp;""&amp;P120&amp;""&amp;CHAR(10), ""),IF(Q120&lt;&gt;"", "&gt;"&amp;""&amp;Q120&amp;""&amp;CHAR(10), ""),IF(R120&lt;&gt;"", "&gt;"&amp;""&amp;R120&amp;""&amp;CHAR(10), Search!C125),IF(S120&lt;&gt;"", "&gt;"&amp;""&amp;S120&amp;""&amp;CHAR(10), ""),IF(T120&lt;&gt;"", "&gt;"&amp;""&amp;T120&amp;""&amp;CHAR(10), ""),IF(U120&lt;&gt;"", "&gt;"&amp;""&amp;U120&amp;""&amp;CHAR(10), ""),IF(V120&lt;&gt;"", "&gt;"&amp;""&amp;V120&amp;""&amp;CHAR(10), ""),IF(X120&lt;&gt;"", "&gt;"&amp;""&amp;X120&amp;""&amp;CHAR(10), ""),IF(Y120&lt;&gt;"", "&gt;"&amp;""&amp;Y120&amp;""&amp;CHAR(10), ""),IF(AA120&lt;&gt;"", "&gt;"&amp;""&amp;AA120&amp;""&amp;CHAR(10), ""),IF(AB120&lt;&gt;"", "&gt;"&amp;""&amp;AB120&amp;""&amp;CHAR(10), ""),IF(AC120&lt;&gt;"", "&gt;"&amp;""&amp;AC120&amp;""&amp;CHAR(10), ""),IF(AD120&lt;&gt;"", "&gt;"&amp;""&amp;AD120&amp;""&amp;CHAR(10), ""),IF(AE120&lt;&gt;"", "&gt;"&amp;""&amp;AE120&amp;""&amp;CHAR(10), ""),IF(AF120&lt;&gt;"", "&gt;"&amp;""&amp;AF120&amp;""&amp;CHAR(10), ""),IF(AG120&lt;&gt;"", "&gt;"&amp;""&amp;AG120&amp;""&amp;CHAR(10), ""),IF(AH120&lt;&gt;"", "&gt;"&amp;""&amp;AH120&amp;""&amp;CHAR(10), ""),IF(AJ120&lt;&gt;"", "&gt;"&amp;""&amp;AJ120&amp;""&amp;CHAR(10), ""),IF(AK120&lt;&gt;"", "&gt;"&amp;""&amp;AK120&amp;""&amp;CHAR(10), ""),IF(AL120&lt;&gt;"", "&gt;"&amp;""&amp;AL120&amp;""&amp;CHAR(10), ""),IF(AM120&lt;&gt;"", "&gt;"&amp;""&amp;AM120&amp;""&amp;CHAR(10), ""),IF(AN120&lt;&gt;"", "&gt;"&amp;""&amp;AN120&amp;""&amp;CHAR(10), ""),IF(AP120&lt;&gt;"", "&gt;"&amp;""&amp;AP120&amp;""&amp;CHAR(10), ""),IF(AR120&lt;&gt;"", "&gt;"&amp;""&amp;AR120&amp;""&amp;CHAR(10), ""),IF(AS120&lt;&gt;"", "&gt;"&amp;""&amp;AS120&amp;""&amp;CHAR(10), ""),IF(AT120&lt;&gt;"", "&gt;"&amp;""&amp;AT120&amp;""&amp;CHAR(10), ""),IF(AV120&lt;&gt;"", "&gt;"&amp;""&amp;AV120&amp;""&amp;CHAR(10), ""),IF(AW120&lt;&gt;"", "&gt;"&amp;""&amp;AW120&amp;""&amp;CHAR(10), ""),IF(AX120&lt;&gt;"", "&gt;"&amp;""&amp;AX120&amp;""&amp;CHAR(10), ""),IF(AU120&lt;&gt;"", "&gt;"&amp;""&amp;AU120&amp;""&amp;CHAR(10), ""),IF(AZ120&lt;&gt;"", "&gt;"&amp;""&amp;AZ120&amp;""&amp;CHAR(10), ""),IF(BA120&lt;&gt;"", "&gt;"&amp;""&amp;BA120&amp;""&amp;CHAR(10), ""),IF(BB120&lt;&gt;"", "&gt;"&amp;""&amp;BB120&amp;""&amp;CHAR(10), ""),IF(BC120&lt;&gt;"", "&gt;"&amp;""&amp;BC120&amp;""&amp;CHAR(10), ""),IF(BD120&lt;&gt;"", "&gt;"&amp;""&amp;BD120&amp;""&amp;CHAR(10), ""),IF(BG120&lt;&gt;"", "&gt;"&amp;""&amp;BG120&amp;""&amp;CHAR(10), ""),IF(BE120&lt;&gt;"", "&gt;"&amp;""&amp;BE120&amp;""&amp;CHAR(10), ""),IF(BF120&lt;&gt;"", "&gt;"&amp;""&amp;BF120&amp;""&amp;CHAR(10), ""),IF(BH120&lt;&gt;"", "&gt;"&amp;""&amp;BH120&amp;""&amp;CHAR(10), ""),IF(BI120&lt;&gt;"", "&gt;"&amp;""&amp;BI120&amp;""&amp;CHAR(10), ""),IF(BJ120&lt;&gt;"", "&gt;"&amp;""&amp;BJ120&amp;""&amp;CHAR(10), ""),IF(BK120&lt;&gt;"", "&gt;"&amp;""&amp;BK120&amp;""&amp;CHAR(10), ""),IF(BL120&lt;&gt;"", "&gt;"&amp;""&amp;BL120&amp;""&amp;CHAR(10), ""),IF(AY120&lt;&gt;"", "&gt;"&amp;""&amp;AY120&amp;""&amp;CHAR(10), ""),IF(BM120&lt;&gt;"", "&gt;"&amp;""&amp;BM120,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1" spans="1:67" ht="22.35" customHeight="1" x14ac:dyDescent="0.25">
      <c r="A121" s="27" t="str">
        <f>Matrix!A121</f>
        <v>0326</v>
      </c>
      <c r="B121" s="27" t="str">
        <f>Matrix!B121</f>
        <v>03</v>
      </c>
      <c r="C121" s="27" t="str">
        <f>Matrix!C121</f>
        <v>Physician, DO (Solo Practitioner)</v>
      </c>
      <c r="D121" s="27" t="str">
        <f>Matrix!D121</f>
        <v>26</v>
      </c>
      <c r="E121" s="27" t="str">
        <f>Matrix!E121</f>
        <v>Psychiatry</v>
      </c>
      <c r="F121" s="27" t="str">
        <f>Matrix!F121</f>
        <v>BF</v>
      </c>
      <c r="G121" s="27" t="str">
        <f>Matrix!G121</f>
        <v>X</v>
      </c>
      <c r="H121" s="27" t="str">
        <f>Matrix!H121</f>
        <v>I</v>
      </c>
      <c r="I121" s="27" t="str">
        <f>Matrix!I121</f>
        <v>N</v>
      </c>
      <c r="J121" s="27" t="str">
        <f>Matrix!J121</f>
        <v>X</v>
      </c>
      <c r="K121" s="27" t="str">
        <f>IF(Matrix!K121="Y", K$1, IF(Matrix!K121="O", "Optional: "&amp;""&amp;K$1, IF(Matrix!K121="C", Table1[[#This Row],[Clarifying Text for Attachment and Checklist
]], "")))</f>
        <v>License: General</v>
      </c>
      <c r="L121" s="27" t="str">
        <f>IF(Matrix!L121="Y", L$1, IF(Matrix!L121="O", "Optional: "&amp;""&amp;L$1, ""))</f>
        <v/>
      </c>
      <c r="M121" s="27" t="str">
        <f>IF(Matrix!M121="Y", M$1, IF(Matrix!M121="O", "Optional: "&amp;""&amp;M$1, ""))</f>
        <v/>
      </c>
      <c r="N121" s="27" t="str">
        <f>IF(Matrix!N121="Y", N$1, IF(Matrix!N121="O", "Optional: "&amp;""&amp;N$1, ""))</f>
        <v/>
      </c>
      <c r="O121" s="27" t="str">
        <f>IF(Matrix!O121="Y", O$1, IF(Matrix!O121="O", "Optional: "&amp;""&amp;O$1, ""))</f>
        <v/>
      </c>
      <c r="P121" s="27" t="str">
        <f>IF(Matrix!P121="Y", P$1, IF(Matrix!P121="O", "Optional: "&amp;""&amp;P$1, ""))</f>
        <v/>
      </c>
      <c r="Q121" s="27" t="str">
        <f>IF(Matrix!Q121="Y", Q$1, IF(Matrix!Q121="O", "Optional: "&amp;""&amp;Q$1, ""))</f>
        <v/>
      </c>
      <c r="R121" s="27" t="str">
        <f>IF(Matrix!R121="Y", R$1, IF(Matrix!R121="O", "Optional: "&amp;""&amp;R$1, ""))</f>
        <v/>
      </c>
      <c r="S121" s="27" t="str">
        <f>IF(Matrix!S121="Y", S$1, IF(Matrix!S121="O", "Optional: "&amp;""&amp;S$1, ""))</f>
        <v/>
      </c>
      <c r="T121" s="27" t="str">
        <f>IF(Matrix!T121="Y", T$1, IF(Matrix!T121="O", "Optional: "&amp;""&amp;T$1, ""))</f>
        <v/>
      </c>
      <c r="U121" s="27" t="str">
        <f>IF(Matrix!U121="Y", U$1, IF(Matrix!U121="O", "Optional: "&amp;""&amp;U$1, ""))</f>
        <v/>
      </c>
      <c r="V121" s="27" t="str">
        <f>IF(Matrix!V121="Y", V$1, IF(Matrix!V121="O", "Optional: "&amp;""&amp;V$1, ""))</f>
        <v/>
      </c>
      <c r="W121" s="27" t="str">
        <f>IF(Matrix!W121="Y", W$1, IF(Matrix!W121="O", "Optional: "&amp;""&amp;W$1, ""))</f>
        <v/>
      </c>
      <c r="X121" s="27" t="str">
        <f>IF(Matrix!X121="Y", X$1, IF(Matrix!X121="O", "Optional: "&amp;""&amp;X$1, ""))</f>
        <v/>
      </c>
      <c r="Y121" s="27" t="str">
        <f>IF(Matrix!Y121="Y", Y$1, IF(Matrix!Y121="O", "Optional: "&amp;""&amp;Y$1, ""))</f>
        <v/>
      </c>
      <c r="AA121" s="27" t="str">
        <f>IF(Matrix!AA121="Y", AA$1, IF(Matrix!AA121="O", "Optional: "&amp;""&amp;AA$1, ""))</f>
        <v/>
      </c>
      <c r="AB121" s="27" t="str">
        <f>IF(Matrix!AB121="Y", AB$1, IF(Matrix!AB121="O", "Optional: "&amp;""&amp;AB$1, ""))</f>
        <v/>
      </c>
      <c r="AC121" s="27" t="str">
        <f>IF(Matrix!AC121="Y", AC$1, IF(Matrix!AC121="O", "Optional: "&amp;""&amp;AC$1, ""))</f>
        <v/>
      </c>
      <c r="AD121" s="27" t="str">
        <f>IF(Matrix!AD121="Y", AD$1, IF(Matrix!AD121="O", "Optional: "&amp;""&amp;AD$1, ""))</f>
        <v/>
      </c>
      <c r="AE121" s="27" t="str">
        <f>IF(Matrix!AE121="Y", AE$1, IF(Matrix!AE121="O", "Optional: "&amp;""&amp;AE$1, ""))</f>
        <v/>
      </c>
      <c r="AF121" s="27" t="str">
        <f>IF(Matrix!AF121="Y", AF$1, IF(Matrix!AF121="O", "Optional: "&amp;""&amp;AF$1, ""))</f>
        <v/>
      </c>
      <c r="AG121" s="27" t="str">
        <f>IF(Matrix!AG121="Y", AG$1, IF(Matrix!AG121="O", "Optional: "&amp;""&amp;AG$1, ""))</f>
        <v/>
      </c>
      <c r="AH121" s="27" t="str">
        <f>IF(Matrix!AH121="Y", AH$1, IF(Matrix!AH121="O", "Optional: "&amp;""&amp;AH$1, ""))</f>
        <v/>
      </c>
      <c r="AI121" s="27" t="str">
        <f>IF(Matrix!AI121="Y", AI$1, IF(Matrix!AI121="O", "Optional: "&amp;""&amp;AI$1, ""))</f>
        <v/>
      </c>
      <c r="AJ121" s="27" t="str">
        <f>IF(Matrix!AJ121="Y", AJ$1, IF(Matrix!AJ121="O", "Optional: "&amp;""&amp;AJ$1, ""))</f>
        <v/>
      </c>
      <c r="AK121" s="27" t="str">
        <f>IF(Matrix!AK121="Y", AK$1, IF(Matrix!AK121="O", "Optional: "&amp;""&amp;AK$1, ""))</f>
        <v/>
      </c>
      <c r="AL121" s="27" t="str">
        <f>IF(Matrix!AL121="Y", AL$1, IF(Matrix!AL121="O", "Optional: "&amp;""&amp;AL$1, ""))</f>
        <v/>
      </c>
      <c r="AM121" s="27" t="str">
        <f>IF(Matrix!AM121="Y", AM$1, IF(Matrix!AM121="O", "Optional: "&amp;""&amp;AM$1, ""))</f>
        <v/>
      </c>
      <c r="AN121" s="27" t="str">
        <f>IF(Matrix!AN121="Y", AN$1, IF(Matrix!AN121="O", "Optional: "&amp;""&amp;AN$1, ""))</f>
        <v/>
      </c>
      <c r="AO121" s="27" t="str">
        <f>IF(Matrix!AO121="Y", AO$1, IF(Matrix!AO121="O", "Optional: "&amp;""&amp;AO$1, ""))</f>
        <v/>
      </c>
      <c r="AP121" s="27" t="str">
        <f>IF(Matrix!AP121="Y", AP$1, IF(Matrix!AP121="O", "Optional: "&amp;""&amp;AP$1, ""))</f>
        <v/>
      </c>
      <c r="AR121" s="27" t="str">
        <f>IF(Matrix!AR121="Y", AR$1, IF(Matrix!AR121="O", "Optional: "&amp;""&amp;AR$1, ""))</f>
        <v/>
      </c>
      <c r="AS121" s="27" t="str">
        <f>IF(Matrix!AS121="Y", AS$1, IF(Matrix!AS121="O", "Optional: "&amp;""&amp;AS$1, ""))</f>
        <v/>
      </c>
      <c r="AT121" s="27" t="str">
        <f>IF(Matrix!AT121="Y", AT$1, IF(Matrix!AT121="C", AT$1&amp;""&amp;": Required for all groups who use a Board of Directors", ""))</f>
        <v/>
      </c>
      <c r="AU121" s="27" t="str">
        <f>IF(Matrix!AU121="Y", AU$1, IF(Matrix!AU121="O", "Optional: "&amp;""&amp;AU$1, ""))</f>
        <v/>
      </c>
      <c r="AW121" s="27" t="str">
        <f>IF(Matrix!AW121="Y", AW$1, IF(Matrix!AW121="O", "Optional: "&amp;""&amp;AW$1, ""))</f>
        <v>Optional: DEA</v>
      </c>
      <c r="AX121" s="27" t="str">
        <f>IF(Matrix!AX121="Y", AX$1, IF(Matrix!AX121="O", "Optional: "&amp;""&amp;AX$1, ""))</f>
        <v/>
      </c>
      <c r="AY121" s="27" t="str">
        <f>IF(Matrix!AY121="Y", AY$1, IF(Matrix!AY121="E", "Group: "&amp;""&amp;AY$1, ""))</f>
        <v>Group: EFT with Voided Check / Bank Letter</v>
      </c>
      <c r="AZ121" s="27" t="str">
        <f>IF(Matrix!AZ121="Y", AZ$1, IF(Matrix!AZ121="O", "Optional: "&amp;""&amp;AZ$1, ""))</f>
        <v/>
      </c>
      <c r="BA121" s="27" t="str">
        <f>IF(Matrix!BA121="Y", BA$1, IF(Matrix!BA121="O", "Optional: "&amp;""&amp;BA$1, ""))</f>
        <v/>
      </c>
      <c r="BB121" s="27" t="str">
        <f>IF(Matrix!BB121="Y", BB$1, IF(Matrix!BB121="O", "Optional: "&amp;""&amp;BB$1, ""))</f>
        <v>Optional: Fluoride</v>
      </c>
      <c r="BC121" s="27" t="str">
        <f>IF(Matrix!BC121="Y", BC$1, IF(Matrix!BC121="O", "Optional: "&amp;""&amp;BC$1, IF(Matrix!BC121="R", "Groups Only: "&amp;""&amp;BC$1, "")))</f>
        <v/>
      </c>
      <c r="BD121" s="27" t="str">
        <f>IF(Matrix!BD121="Y", BD$1, IF(Matrix!BD121="O", "Optional: "&amp;""&amp;BD$1, ""))</f>
        <v/>
      </c>
      <c r="BE121" s="27" t="str">
        <f>IF(Matrix!BE121="Y", BE$1, IF(Matrix!BE121="O", "Optional: "&amp;""&amp;BE$1, IF(Matrix!BE121="C", Matrix!BZ121, "")))</f>
        <v/>
      </c>
      <c r="BF121" s="27" t="str">
        <f>IF(Matrix!BF121="Y", BF$1, IF(Matrix!BF121="O", "Optional: "&amp;""&amp;BF$1, ""))</f>
        <v/>
      </c>
      <c r="BG121" s="27" t="str">
        <f>IF(Matrix!BG121="Y", BG$1, IF(Matrix!BG121="O", "Optional: "&amp;""&amp;BG$1, ""))</f>
        <v/>
      </c>
      <c r="BH121" s="27" t="str">
        <f>IF(Matrix!BH121="Y", BH$1, IF(Matrix!BH121="O", "Optional: "&amp;""&amp;BH$1, ""))</f>
        <v/>
      </c>
      <c r="BI121" s="27" t="str">
        <f>IF(Matrix!BI121="Y", BI$1, IF(Matrix!BI121="O", "Optional: "&amp;""&amp;BI$1, IF(Matrix!BI121="E",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1" s="27" t="str">
        <f>IF(Matrix!BJ121="Y", BJ$1, IF(Matrix!BJ121="O", "Optional: "&amp;""&amp;BJ$1, ""))</f>
        <v/>
      </c>
      <c r="BK121" s="27" t="str">
        <f>IF(Matrix!BK121="Y", BK$1, IF(Matrix!BK121="O", "Optional: "&amp;""&amp;BK$1, ""))</f>
        <v/>
      </c>
      <c r="BL121" s="27" t="str">
        <f>IF(Matrix!BL121="Y", BL$1, IF(Matrix!BL121="O", "Optional: "&amp;""&amp;BL$1, ""))</f>
        <v/>
      </c>
      <c r="BM121" s="27" t="str">
        <f>IF(Matrix!BM121="Y", BM$1, IF(Matrix!BM121="O", "Optional: "&amp;""&amp;BM$1, ""))</f>
        <v>W9</v>
      </c>
      <c r="BN121" s="27" t="str">
        <f>Matrix!BN121</f>
        <v>Y</v>
      </c>
      <c r="BO121" s="29" t="str">
        <f>CONCATENATE(IF(OR(D121="E3",D121="FC"), "THIS IS NOT A STANDALONE SPECIALTY.  YOU MUST ENROLL IN AT LEAST ONE OTHER SPECIALTY IN ADDITION TO THIS."&amp;""&amp;CHAR(10)&amp;""&amp;CHAR(10),""),"You can choose to enroll using one of the following types: "&amp;""&amp;CHAR(10),IF(G121="A", "&gt;Atypical"&amp;""&amp;CHAR(10), ""),IF(H121="I", "&gt;Individual"&amp;""&amp;CHAR(10), ""),IF(I121="N", "&gt;Individual within a Group"&amp;""&amp;CHAR(10), ""),IF(J121="G", "&gt;Group"&amp;""&amp;CHAR(10), ""),CHAR(10),IF(BN121="Y", "You must be a Medicare Provider to apply with this type and specialty"&amp;""&amp;CHAR(10), ""),IF(BN121="Y", CHAR(10), ""),"You must submit the following documents: "&amp;""&amp;CHAR(10),IF(K121&lt;&gt;"", "&gt;"&amp;""&amp;K121&amp;""&amp;CHAR(10), ""), IF(L121&lt;&gt;"", "&gt;"&amp;""&amp;L121&amp;""&amp;CHAR(10), ""),IF(W121&lt;&gt;"", "&gt;"&amp;""&amp;W121&amp;""&amp;CHAR(10), ""),IF(N121&lt;&gt;"", "&gt;"&amp;""&amp;N121&amp;""&amp;CHAR(10), ""),IF(O121&lt;&gt;"", "&gt;"&amp;""&amp;O121&amp;""&amp;CHAR(10), ""),IF(M121&lt;&gt;"", "&gt;"&amp;""&amp;M121&amp;""&amp;CHAR(10), ""),IF(AI121&lt;&gt;"", "&gt;"&amp;""&amp;AI121&amp;""&amp;CHAR(10), ""),IF(P121&lt;&gt;"", "&gt;"&amp;""&amp;P121&amp;""&amp;CHAR(10), ""),IF(Q121&lt;&gt;"", "&gt;"&amp;""&amp;Q121&amp;""&amp;CHAR(10), ""),IF(R121&lt;&gt;"", "&gt;"&amp;""&amp;R121&amp;""&amp;CHAR(10), Search!C126),IF(S121&lt;&gt;"", "&gt;"&amp;""&amp;S121&amp;""&amp;CHAR(10), ""),IF(T121&lt;&gt;"", "&gt;"&amp;""&amp;T121&amp;""&amp;CHAR(10), ""),IF(U121&lt;&gt;"", "&gt;"&amp;""&amp;U121&amp;""&amp;CHAR(10), ""),IF(V121&lt;&gt;"", "&gt;"&amp;""&amp;V121&amp;""&amp;CHAR(10), ""),IF(X121&lt;&gt;"", "&gt;"&amp;""&amp;X121&amp;""&amp;CHAR(10), ""),IF(Y121&lt;&gt;"", "&gt;"&amp;""&amp;Y121&amp;""&amp;CHAR(10), ""),IF(AA121&lt;&gt;"", "&gt;"&amp;""&amp;AA121&amp;""&amp;CHAR(10), ""),IF(AB121&lt;&gt;"", "&gt;"&amp;""&amp;AB121&amp;""&amp;CHAR(10), ""),IF(AC121&lt;&gt;"", "&gt;"&amp;""&amp;AC121&amp;""&amp;CHAR(10), ""),IF(AD121&lt;&gt;"", "&gt;"&amp;""&amp;AD121&amp;""&amp;CHAR(10), ""),IF(AE121&lt;&gt;"", "&gt;"&amp;""&amp;AE121&amp;""&amp;CHAR(10), ""),IF(AF121&lt;&gt;"", "&gt;"&amp;""&amp;AF121&amp;""&amp;CHAR(10), ""),IF(AG121&lt;&gt;"", "&gt;"&amp;""&amp;AG121&amp;""&amp;CHAR(10), ""),IF(AH121&lt;&gt;"", "&gt;"&amp;""&amp;AH121&amp;""&amp;CHAR(10), ""),IF(AJ121&lt;&gt;"", "&gt;"&amp;""&amp;AJ121&amp;""&amp;CHAR(10), ""),IF(AK121&lt;&gt;"", "&gt;"&amp;""&amp;AK121&amp;""&amp;CHAR(10), ""),IF(AL121&lt;&gt;"", "&gt;"&amp;""&amp;AL121&amp;""&amp;CHAR(10), ""),IF(AM121&lt;&gt;"", "&gt;"&amp;""&amp;AM121&amp;""&amp;CHAR(10), ""),IF(AN121&lt;&gt;"", "&gt;"&amp;""&amp;AN121&amp;""&amp;CHAR(10), ""),IF(AP121&lt;&gt;"", "&gt;"&amp;""&amp;AP121&amp;""&amp;CHAR(10), ""),IF(AR121&lt;&gt;"", "&gt;"&amp;""&amp;AR121&amp;""&amp;CHAR(10), ""),IF(AS121&lt;&gt;"", "&gt;"&amp;""&amp;AS121&amp;""&amp;CHAR(10), ""),IF(AT121&lt;&gt;"", "&gt;"&amp;""&amp;AT121&amp;""&amp;CHAR(10), ""),IF(AV121&lt;&gt;"", "&gt;"&amp;""&amp;AV121&amp;""&amp;CHAR(10), ""),IF(AW121&lt;&gt;"", "&gt;"&amp;""&amp;AW121&amp;""&amp;CHAR(10), ""),IF(AX121&lt;&gt;"", "&gt;"&amp;""&amp;AX121&amp;""&amp;CHAR(10), ""),IF(AU121&lt;&gt;"", "&gt;"&amp;""&amp;AU121&amp;""&amp;CHAR(10), ""),IF(AZ121&lt;&gt;"", "&gt;"&amp;""&amp;AZ121&amp;""&amp;CHAR(10), ""),IF(BA121&lt;&gt;"", "&gt;"&amp;""&amp;BA121&amp;""&amp;CHAR(10), ""),IF(BB121&lt;&gt;"", "&gt;"&amp;""&amp;BB121&amp;""&amp;CHAR(10), ""),IF(BC121&lt;&gt;"", "&gt;"&amp;""&amp;BC121&amp;""&amp;CHAR(10), ""),IF(BD121&lt;&gt;"", "&gt;"&amp;""&amp;BD121&amp;""&amp;CHAR(10), ""),IF(BG121&lt;&gt;"", "&gt;"&amp;""&amp;BG121&amp;""&amp;CHAR(10), ""),IF(BE121&lt;&gt;"", "&gt;"&amp;""&amp;BE121&amp;""&amp;CHAR(10), ""),IF(BF121&lt;&gt;"", "&gt;"&amp;""&amp;BF121&amp;""&amp;CHAR(10), ""),IF(BH121&lt;&gt;"", "&gt;"&amp;""&amp;BH121&amp;""&amp;CHAR(10), ""),IF(BI121&lt;&gt;"", "&gt;"&amp;""&amp;BI121&amp;""&amp;CHAR(10), ""),IF(BJ121&lt;&gt;"", "&gt;"&amp;""&amp;BJ121&amp;""&amp;CHAR(10), ""),IF(BK121&lt;&gt;"", "&gt;"&amp;""&amp;BK121&amp;""&amp;CHAR(10), ""),IF(BL121&lt;&gt;"", "&gt;"&amp;""&amp;BL121&amp;""&amp;CHAR(10), ""),IF(AY121&lt;&gt;"", "&gt;"&amp;""&amp;AY121&amp;""&amp;CHAR(10), ""),IF(BM121&lt;&gt;"", "&gt;"&amp;""&amp;BM121,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2" spans="1:67" ht="22.35" customHeight="1" x14ac:dyDescent="0.25">
      <c r="A122" s="27" t="str">
        <f>Matrix!A122</f>
        <v>0328</v>
      </c>
      <c r="B122" s="27" t="str">
        <f>Matrix!B122</f>
        <v>03</v>
      </c>
      <c r="C122" s="27" t="str">
        <f>Matrix!C122</f>
        <v>Physician, DO (Solo Practitioner)</v>
      </c>
      <c r="D122" s="27" t="str">
        <f>Matrix!D122</f>
        <v>28</v>
      </c>
      <c r="E122" s="27" t="str">
        <f>Matrix!E122</f>
        <v>Proctology</v>
      </c>
      <c r="F122" s="27" t="str">
        <f>Matrix!F122</f>
        <v>BF</v>
      </c>
      <c r="G122" s="27" t="str">
        <f>Matrix!G122</f>
        <v>X</v>
      </c>
      <c r="H122" s="27" t="str">
        <f>Matrix!H122</f>
        <v>I</v>
      </c>
      <c r="I122" s="27" t="str">
        <f>Matrix!I122</f>
        <v>N</v>
      </c>
      <c r="J122" s="27" t="str">
        <f>Matrix!J122</f>
        <v>X</v>
      </c>
      <c r="K122" s="27" t="str">
        <f>IF(Matrix!K122="Y", K$1, IF(Matrix!K122="O", "Optional: "&amp;""&amp;K$1, IF(Matrix!K122="C", Table1[[#This Row],[Clarifying Text for Attachment and Checklist
]], "")))</f>
        <v>License: General</v>
      </c>
      <c r="L122" s="27" t="str">
        <f>IF(Matrix!L122="Y", L$1, IF(Matrix!L122="O", "Optional: "&amp;""&amp;L$1, ""))</f>
        <v/>
      </c>
      <c r="M122" s="27" t="str">
        <f>IF(Matrix!M122="Y", M$1, IF(Matrix!M122="O", "Optional: "&amp;""&amp;M$1, ""))</f>
        <v/>
      </c>
      <c r="N122" s="27" t="str">
        <f>IF(Matrix!N122="Y", N$1, IF(Matrix!N122="O", "Optional: "&amp;""&amp;N$1, ""))</f>
        <v/>
      </c>
      <c r="O122" s="27" t="str">
        <f>IF(Matrix!O122="Y", O$1, IF(Matrix!O122="O", "Optional: "&amp;""&amp;O$1, ""))</f>
        <v/>
      </c>
      <c r="P122" s="27" t="str">
        <f>IF(Matrix!P122="Y", P$1, IF(Matrix!P122="O", "Optional: "&amp;""&amp;P$1, ""))</f>
        <v/>
      </c>
      <c r="Q122" s="27" t="str">
        <f>IF(Matrix!Q122="Y", Q$1, IF(Matrix!Q122="O", "Optional: "&amp;""&amp;Q$1, ""))</f>
        <v/>
      </c>
      <c r="R122" s="27" t="str">
        <f>IF(Matrix!R122="Y", R$1, IF(Matrix!R122="O", "Optional: "&amp;""&amp;R$1, ""))</f>
        <v/>
      </c>
      <c r="S122" s="27" t="str">
        <f>IF(Matrix!S122="Y", S$1, IF(Matrix!S122="O", "Optional: "&amp;""&amp;S$1, ""))</f>
        <v/>
      </c>
      <c r="T122" s="27" t="str">
        <f>IF(Matrix!T122="Y", T$1, IF(Matrix!T122="O", "Optional: "&amp;""&amp;T$1, ""))</f>
        <v/>
      </c>
      <c r="U122" s="27" t="str">
        <f>IF(Matrix!U122="Y", U$1, IF(Matrix!U122="O", "Optional: "&amp;""&amp;U$1, ""))</f>
        <v/>
      </c>
      <c r="V122" s="27" t="str">
        <f>IF(Matrix!V122="Y", V$1, IF(Matrix!V122="O", "Optional: "&amp;""&amp;V$1, ""))</f>
        <v/>
      </c>
      <c r="W122" s="27" t="str">
        <f>IF(Matrix!W122="Y", W$1, IF(Matrix!W122="O", "Optional: "&amp;""&amp;W$1, ""))</f>
        <v/>
      </c>
      <c r="X122" s="27" t="str">
        <f>IF(Matrix!X122="Y", X$1, IF(Matrix!X122="O", "Optional: "&amp;""&amp;X$1, ""))</f>
        <v/>
      </c>
      <c r="Y122" s="27" t="str">
        <f>IF(Matrix!Y122="Y", Y$1, IF(Matrix!Y122="O", "Optional: "&amp;""&amp;Y$1, ""))</f>
        <v/>
      </c>
      <c r="AA122" s="27" t="str">
        <f>IF(Matrix!AA122="Y", AA$1, IF(Matrix!AA122="O", "Optional: "&amp;""&amp;AA$1, ""))</f>
        <v/>
      </c>
      <c r="AB122" s="27" t="str">
        <f>IF(Matrix!AB122="Y", AB$1, IF(Matrix!AB122="O", "Optional: "&amp;""&amp;AB$1, ""))</f>
        <v/>
      </c>
      <c r="AC122" s="27" t="str">
        <f>IF(Matrix!AC122="Y", AC$1, IF(Matrix!AC122="O", "Optional: "&amp;""&amp;AC$1, ""))</f>
        <v/>
      </c>
      <c r="AD122" s="27" t="str">
        <f>IF(Matrix!AD122="Y", AD$1, IF(Matrix!AD122="O", "Optional: "&amp;""&amp;AD$1, ""))</f>
        <v/>
      </c>
      <c r="AE122" s="27" t="str">
        <f>IF(Matrix!AE122="Y", AE$1, IF(Matrix!AE122="O", "Optional: "&amp;""&amp;AE$1, ""))</f>
        <v/>
      </c>
      <c r="AF122" s="27" t="str">
        <f>IF(Matrix!AF122="Y", AF$1, IF(Matrix!AF122="O", "Optional: "&amp;""&amp;AF$1, ""))</f>
        <v/>
      </c>
      <c r="AG122" s="27" t="str">
        <f>IF(Matrix!AG122="Y", AG$1, IF(Matrix!AG122="O", "Optional: "&amp;""&amp;AG$1, ""))</f>
        <v/>
      </c>
      <c r="AH122" s="27" t="str">
        <f>IF(Matrix!AH122="Y", AH$1, IF(Matrix!AH122="O", "Optional: "&amp;""&amp;AH$1, ""))</f>
        <v/>
      </c>
      <c r="AI122" s="27" t="str">
        <f>IF(Matrix!AI122="Y", AI$1, IF(Matrix!AI122="O", "Optional: "&amp;""&amp;AI$1, ""))</f>
        <v/>
      </c>
      <c r="AJ122" s="27" t="str">
        <f>IF(Matrix!AJ122="Y", AJ$1, IF(Matrix!AJ122="O", "Optional: "&amp;""&amp;AJ$1, ""))</f>
        <v/>
      </c>
      <c r="AK122" s="27" t="str">
        <f>IF(Matrix!AK122="Y", AK$1, IF(Matrix!AK122="O", "Optional: "&amp;""&amp;AK$1, ""))</f>
        <v/>
      </c>
      <c r="AL122" s="27" t="str">
        <f>IF(Matrix!AL122="Y", AL$1, IF(Matrix!AL122="O", "Optional: "&amp;""&amp;AL$1, ""))</f>
        <v/>
      </c>
      <c r="AM122" s="27" t="str">
        <f>IF(Matrix!AM122="Y", AM$1, IF(Matrix!AM122="O", "Optional: "&amp;""&amp;AM$1, ""))</f>
        <v/>
      </c>
      <c r="AN122" s="27" t="str">
        <f>IF(Matrix!AN122="Y", AN$1, IF(Matrix!AN122="O", "Optional: "&amp;""&amp;AN$1, ""))</f>
        <v/>
      </c>
      <c r="AO122" s="27" t="str">
        <f>IF(Matrix!AO122="Y", AO$1, IF(Matrix!AO122="O", "Optional: "&amp;""&amp;AO$1, ""))</f>
        <v/>
      </c>
      <c r="AP122" s="27" t="str">
        <f>IF(Matrix!AP122="Y", AP$1, IF(Matrix!AP122="O", "Optional: "&amp;""&amp;AP$1, ""))</f>
        <v/>
      </c>
      <c r="AR122" s="27" t="str">
        <f>IF(Matrix!AR122="Y", AR$1, IF(Matrix!AR122="O", "Optional: "&amp;""&amp;AR$1, ""))</f>
        <v/>
      </c>
      <c r="AS122" s="27" t="str">
        <f>IF(Matrix!AS122="Y", AS$1, IF(Matrix!AS122="O", "Optional: "&amp;""&amp;AS$1, ""))</f>
        <v/>
      </c>
      <c r="AT122" s="27" t="str">
        <f>IF(Matrix!AT122="Y", AT$1, IF(Matrix!AT122="C", AT$1&amp;""&amp;": Required for all groups who use a Board of Directors", ""))</f>
        <v/>
      </c>
      <c r="AU122" s="27" t="str">
        <f>IF(Matrix!AU122="Y", AU$1, IF(Matrix!AU122="O", "Optional: "&amp;""&amp;AU$1, ""))</f>
        <v/>
      </c>
      <c r="AW122" s="27" t="str">
        <f>IF(Matrix!AW122="Y", AW$1, IF(Matrix!AW122="O", "Optional: "&amp;""&amp;AW$1, ""))</f>
        <v>Optional: DEA</v>
      </c>
      <c r="AX122" s="27" t="str">
        <f>IF(Matrix!AX122="Y", AX$1, IF(Matrix!AX122="O", "Optional: "&amp;""&amp;AX$1, ""))</f>
        <v/>
      </c>
      <c r="AY122" s="27" t="str">
        <f>IF(Matrix!AY122="Y", AY$1, IF(Matrix!AY122="E", "Group: "&amp;""&amp;AY$1, ""))</f>
        <v>Group: EFT with Voided Check / Bank Letter</v>
      </c>
      <c r="AZ122" s="27" t="str">
        <f>IF(Matrix!AZ122="Y", AZ$1, IF(Matrix!AZ122="O", "Optional: "&amp;""&amp;AZ$1, ""))</f>
        <v/>
      </c>
      <c r="BA122" s="27" t="str">
        <f>IF(Matrix!BA122="Y", BA$1, IF(Matrix!BA122="O", "Optional: "&amp;""&amp;BA$1, ""))</f>
        <v/>
      </c>
      <c r="BB122" s="27" t="str">
        <f>IF(Matrix!BB122="Y", BB$1, IF(Matrix!BB122="O", "Optional: "&amp;""&amp;BB$1, ""))</f>
        <v>Optional: Fluoride</v>
      </c>
      <c r="BC122" s="27" t="str">
        <f>IF(Matrix!BC122="Y", BC$1, IF(Matrix!BC122="O", "Optional: "&amp;""&amp;BC$1, IF(Matrix!BC122="R", "Groups Only: "&amp;""&amp;BC$1, "")))</f>
        <v/>
      </c>
      <c r="BD122" s="27" t="str">
        <f>IF(Matrix!BD122="Y", BD$1, IF(Matrix!BD122="O", "Optional: "&amp;""&amp;BD$1, ""))</f>
        <v/>
      </c>
      <c r="BE122" s="27" t="str">
        <f>IF(Matrix!BE122="Y", BE$1, IF(Matrix!BE122="O", "Optional: "&amp;""&amp;BE$1, IF(Matrix!BE122="C", Matrix!BZ122, "")))</f>
        <v/>
      </c>
      <c r="BF122" s="27" t="str">
        <f>IF(Matrix!BF122="Y", BF$1, IF(Matrix!BF122="O", "Optional: "&amp;""&amp;BF$1, ""))</f>
        <v/>
      </c>
      <c r="BG122" s="27" t="str">
        <f>IF(Matrix!BG122="Y", BG$1, IF(Matrix!BG122="O", "Optional: "&amp;""&amp;BG$1, ""))</f>
        <v/>
      </c>
      <c r="BH122" s="27" t="str">
        <f>IF(Matrix!BH122="Y", BH$1, IF(Matrix!BH122="O", "Optional: "&amp;""&amp;BH$1, ""))</f>
        <v/>
      </c>
      <c r="BI122" s="27" t="str">
        <f>IF(Matrix!BI122="Y", BI$1, IF(Matrix!BI122="O", "Optional: "&amp;""&amp;BI$1, IF(Matrix!BI122="E",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2" s="27" t="str">
        <f>IF(Matrix!BJ122="Y", BJ$1, IF(Matrix!BJ122="O", "Optional: "&amp;""&amp;BJ$1, ""))</f>
        <v/>
      </c>
      <c r="BK122" s="27" t="str">
        <f>IF(Matrix!BK122="Y", BK$1, IF(Matrix!BK122="O", "Optional: "&amp;""&amp;BK$1, ""))</f>
        <v/>
      </c>
      <c r="BL122" s="27" t="str">
        <f>IF(Matrix!BL122="Y", BL$1, IF(Matrix!BL122="O", "Optional: "&amp;""&amp;BL$1, ""))</f>
        <v/>
      </c>
      <c r="BM122" s="27" t="str">
        <f>IF(Matrix!BM122="Y", BM$1, IF(Matrix!BM122="O", "Optional: "&amp;""&amp;BM$1, ""))</f>
        <v>W9</v>
      </c>
      <c r="BN122" s="27" t="str">
        <f>Matrix!BN122</f>
        <v>Y</v>
      </c>
      <c r="BO122" s="29" t="str">
        <f>CONCATENATE(IF(OR(D122="E3",D122="FC"), "THIS IS NOT A STANDALONE SPECIALTY.  YOU MUST ENROLL IN AT LEAST ONE OTHER SPECIALTY IN ADDITION TO THIS."&amp;""&amp;CHAR(10)&amp;""&amp;CHAR(10),""),"You can choose to enroll using one of the following types: "&amp;""&amp;CHAR(10),IF(G122="A", "&gt;Atypical"&amp;""&amp;CHAR(10), ""),IF(H122="I", "&gt;Individual"&amp;""&amp;CHAR(10), ""),IF(I122="N", "&gt;Individual within a Group"&amp;""&amp;CHAR(10), ""),IF(J122="G", "&gt;Group"&amp;""&amp;CHAR(10), ""),CHAR(10),IF(BN122="Y", "You must be a Medicare Provider to apply with this type and specialty"&amp;""&amp;CHAR(10), ""),IF(BN122="Y", CHAR(10), ""),"You must submit the following documents: "&amp;""&amp;CHAR(10),IF(K122&lt;&gt;"", "&gt;"&amp;""&amp;K122&amp;""&amp;CHAR(10), ""), IF(L122&lt;&gt;"", "&gt;"&amp;""&amp;L122&amp;""&amp;CHAR(10), ""),IF(W122&lt;&gt;"", "&gt;"&amp;""&amp;W122&amp;""&amp;CHAR(10), ""),IF(N122&lt;&gt;"", "&gt;"&amp;""&amp;N122&amp;""&amp;CHAR(10), ""),IF(O122&lt;&gt;"", "&gt;"&amp;""&amp;O122&amp;""&amp;CHAR(10), ""),IF(M122&lt;&gt;"", "&gt;"&amp;""&amp;M122&amp;""&amp;CHAR(10), ""),IF(AI122&lt;&gt;"", "&gt;"&amp;""&amp;AI122&amp;""&amp;CHAR(10), ""),IF(P122&lt;&gt;"", "&gt;"&amp;""&amp;P122&amp;""&amp;CHAR(10), ""),IF(Q122&lt;&gt;"", "&gt;"&amp;""&amp;Q122&amp;""&amp;CHAR(10), ""),IF(R122&lt;&gt;"", "&gt;"&amp;""&amp;R122&amp;""&amp;CHAR(10), Search!C127),IF(S122&lt;&gt;"", "&gt;"&amp;""&amp;S122&amp;""&amp;CHAR(10), ""),IF(T122&lt;&gt;"", "&gt;"&amp;""&amp;T122&amp;""&amp;CHAR(10), ""),IF(U122&lt;&gt;"", "&gt;"&amp;""&amp;U122&amp;""&amp;CHAR(10), ""),IF(V122&lt;&gt;"", "&gt;"&amp;""&amp;V122&amp;""&amp;CHAR(10), ""),IF(X122&lt;&gt;"", "&gt;"&amp;""&amp;X122&amp;""&amp;CHAR(10), ""),IF(Y122&lt;&gt;"", "&gt;"&amp;""&amp;Y122&amp;""&amp;CHAR(10), ""),IF(AA122&lt;&gt;"", "&gt;"&amp;""&amp;AA122&amp;""&amp;CHAR(10), ""),IF(AB122&lt;&gt;"", "&gt;"&amp;""&amp;AB122&amp;""&amp;CHAR(10), ""),IF(AC122&lt;&gt;"", "&gt;"&amp;""&amp;AC122&amp;""&amp;CHAR(10), ""),IF(AD122&lt;&gt;"", "&gt;"&amp;""&amp;AD122&amp;""&amp;CHAR(10), ""),IF(AE122&lt;&gt;"", "&gt;"&amp;""&amp;AE122&amp;""&amp;CHAR(10), ""),IF(AF122&lt;&gt;"", "&gt;"&amp;""&amp;AF122&amp;""&amp;CHAR(10), ""),IF(AG122&lt;&gt;"", "&gt;"&amp;""&amp;AG122&amp;""&amp;CHAR(10), ""),IF(AH122&lt;&gt;"", "&gt;"&amp;""&amp;AH122&amp;""&amp;CHAR(10), ""),IF(AJ122&lt;&gt;"", "&gt;"&amp;""&amp;AJ122&amp;""&amp;CHAR(10), ""),IF(AK122&lt;&gt;"", "&gt;"&amp;""&amp;AK122&amp;""&amp;CHAR(10), ""),IF(AL122&lt;&gt;"", "&gt;"&amp;""&amp;AL122&amp;""&amp;CHAR(10), ""),IF(AM122&lt;&gt;"", "&gt;"&amp;""&amp;AM122&amp;""&amp;CHAR(10), ""),IF(AN122&lt;&gt;"", "&gt;"&amp;""&amp;AN122&amp;""&amp;CHAR(10), ""),IF(AP122&lt;&gt;"", "&gt;"&amp;""&amp;AP122&amp;""&amp;CHAR(10), ""),IF(AR122&lt;&gt;"", "&gt;"&amp;""&amp;AR122&amp;""&amp;CHAR(10), ""),IF(AS122&lt;&gt;"", "&gt;"&amp;""&amp;AS122&amp;""&amp;CHAR(10), ""),IF(AT122&lt;&gt;"", "&gt;"&amp;""&amp;AT122&amp;""&amp;CHAR(10), ""),IF(AV122&lt;&gt;"", "&gt;"&amp;""&amp;AV122&amp;""&amp;CHAR(10), ""),IF(AW122&lt;&gt;"", "&gt;"&amp;""&amp;AW122&amp;""&amp;CHAR(10), ""),IF(AX122&lt;&gt;"", "&gt;"&amp;""&amp;AX122&amp;""&amp;CHAR(10), ""),IF(AU122&lt;&gt;"", "&gt;"&amp;""&amp;AU122&amp;""&amp;CHAR(10), ""),IF(AZ122&lt;&gt;"", "&gt;"&amp;""&amp;AZ122&amp;""&amp;CHAR(10), ""),IF(BA122&lt;&gt;"", "&gt;"&amp;""&amp;BA122&amp;""&amp;CHAR(10), ""),IF(BB122&lt;&gt;"", "&gt;"&amp;""&amp;BB122&amp;""&amp;CHAR(10), ""),IF(BC122&lt;&gt;"", "&gt;"&amp;""&amp;BC122&amp;""&amp;CHAR(10), ""),IF(BD122&lt;&gt;"", "&gt;"&amp;""&amp;BD122&amp;""&amp;CHAR(10), ""),IF(BG122&lt;&gt;"", "&gt;"&amp;""&amp;BG122&amp;""&amp;CHAR(10), ""),IF(BE122&lt;&gt;"", "&gt;"&amp;""&amp;BE122&amp;""&amp;CHAR(10), ""),IF(BF122&lt;&gt;"", "&gt;"&amp;""&amp;BF122&amp;""&amp;CHAR(10), ""),IF(BH122&lt;&gt;"", "&gt;"&amp;""&amp;BH122&amp;""&amp;CHAR(10), ""),IF(BI122&lt;&gt;"", "&gt;"&amp;""&amp;BI122&amp;""&amp;CHAR(10), ""),IF(BJ122&lt;&gt;"", "&gt;"&amp;""&amp;BJ122&amp;""&amp;CHAR(10), ""),IF(BK122&lt;&gt;"", "&gt;"&amp;""&amp;BK122&amp;""&amp;CHAR(10), ""),IF(BL122&lt;&gt;"", "&gt;"&amp;""&amp;BL122&amp;""&amp;CHAR(10), ""),IF(AY122&lt;&gt;"", "&gt;"&amp;""&amp;AY122&amp;""&amp;CHAR(10), ""),IF(BM122&lt;&gt;"", "&gt;"&amp;""&amp;BM122,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3" spans="1:67" ht="22.35" customHeight="1" x14ac:dyDescent="0.25">
      <c r="A123" s="27" t="str">
        <f>Matrix!A123</f>
        <v>0329</v>
      </c>
      <c r="B123" s="27" t="str">
        <f>Matrix!B123</f>
        <v>03</v>
      </c>
      <c r="C123" s="27" t="str">
        <f>Matrix!C123</f>
        <v>Physician, DO (Solo Practitioner)</v>
      </c>
      <c r="D123" s="27" t="str">
        <f>Matrix!D123</f>
        <v>29</v>
      </c>
      <c r="E123" s="27" t="str">
        <f>Matrix!E123</f>
        <v>Pulmonary Diseases</v>
      </c>
      <c r="F123" s="27" t="str">
        <f>Matrix!F123</f>
        <v>BF</v>
      </c>
      <c r="G123" s="27" t="str">
        <f>Matrix!G123</f>
        <v>X</v>
      </c>
      <c r="H123" s="27" t="str">
        <f>Matrix!H123</f>
        <v>I</v>
      </c>
      <c r="I123" s="27" t="str">
        <f>Matrix!I123</f>
        <v>N</v>
      </c>
      <c r="J123" s="27" t="str">
        <f>Matrix!J123</f>
        <v>X</v>
      </c>
      <c r="K123" s="27" t="str">
        <f>IF(Matrix!K123="Y", K$1, IF(Matrix!K123="O", "Optional: "&amp;""&amp;K$1, IF(Matrix!K123="C", Table1[[#This Row],[Clarifying Text for Attachment and Checklist
]], "")))</f>
        <v>License: General</v>
      </c>
      <c r="L123" s="27" t="str">
        <f>IF(Matrix!L123="Y", L$1, IF(Matrix!L123="O", "Optional: "&amp;""&amp;L$1, ""))</f>
        <v/>
      </c>
      <c r="M123" s="27" t="str">
        <f>IF(Matrix!M123="Y", M$1, IF(Matrix!M123="O", "Optional: "&amp;""&amp;M$1, ""))</f>
        <v/>
      </c>
      <c r="N123" s="27" t="str">
        <f>IF(Matrix!N123="Y", N$1, IF(Matrix!N123="O", "Optional: "&amp;""&amp;N$1, ""))</f>
        <v/>
      </c>
      <c r="O123" s="27" t="str">
        <f>IF(Matrix!O123="Y", O$1, IF(Matrix!O123="O", "Optional: "&amp;""&amp;O$1, ""))</f>
        <v/>
      </c>
      <c r="P123" s="27" t="str">
        <f>IF(Matrix!P123="Y", P$1, IF(Matrix!P123="O", "Optional: "&amp;""&amp;P$1, ""))</f>
        <v/>
      </c>
      <c r="Q123" s="27" t="str">
        <f>IF(Matrix!Q123="Y", Q$1, IF(Matrix!Q123="O", "Optional: "&amp;""&amp;Q$1, ""))</f>
        <v/>
      </c>
      <c r="R123" s="27" t="str">
        <f>IF(Matrix!R123="Y", R$1, IF(Matrix!R123="O", "Optional: "&amp;""&amp;R$1, ""))</f>
        <v/>
      </c>
      <c r="S123" s="27" t="str">
        <f>IF(Matrix!S123="Y", S$1, IF(Matrix!S123="O", "Optional: "&amp;""&amp;S$1, ""))</f>
        <v/>
      </c>
      <c r="T123" s="27" t="str">
        <f>IF(Matrix!T123="Y", T$1, IF(Matrix!T123="O", "Optional: "&amp;""&amp;T$1, ""))</f>
        <v/>
      </c>
      <c r="U123" s="27" t="str">
        <f>IF(Matrix!U123="Y", U$1, IF(Matrix!U123="O", "Optional: "&amp;""&amp;U$1, ""))</f>
        <v/>
      </c>
      <c r="V123" s="27" t="str">
        <f>IF(Matrix!V123="Y", V$1, IF(Matrix!V123="O", "Optional: "&amp;""&amp;V$1, ""))</f>
        <v/>
      </c>
      <c r="W123" s="27" t="str">
        <f>IF(Matrix!W123="Y", W$1, IF(Matrix!W123="O", "Optional: "&amp;""&amp;W$1, ""))</f>
        <v/>
      </c>
      <c r="X123" s="27" t="str">
        <f>IF(Matrix!X123="Y", X$1, IF(Matrix!X123="O", "Optional: "&amp;""&amp;X$1, ""))</f>
        <v/>
      </c>
      <c r="Y123" s="27" t="str">
        <f>IF(Matrix!Y123="Y", Y$1, IF(Matrix!Y123="O", "Optional: "&amp;""&amp;Y$1, ""))</f>
        <v/>
      </c>
      <c r="AA123" s="27" t="str">
        <f>IF(Matrix!AA123="Y", AA$1, IF(Matrix!AA123="O", "Optional: "&amp;""&amp;AA$1, ""))</f>
        <v/>
      </c>
      <c r="AB123" s="27" t="str">
        <f>IF(Matrix!AB123="Y", AB$1, IF(Matrix!AB123="O", "Optional: "&amp;""&amp;AB$1, ""))</f>
        <v/>
      </c>
      <c r="AC123" s="27" t="str">
        <f>IF(Matrix!AC123="Y", AC$1, IF(Matrix!AC123="O", "Optional: "&amp;""&amp;AC$1, ""))</f>
        <v/>
      </c>
      <c r="AD123" s="27" t="str">
        <f>IF(Matrix!AD123="Y", AD$1, IF(Matrix!AD123="O", "Optional: "&amp;""&amp;AD$1, ""))</f>
        <v/>
      </c>
      <c r="AE123" s="27" t="str">
        <f>IF(Matrix!AE123="Y", AE$1, IF(Matrix!AE123="O", "Optional: "&amp;""&amp;AE$1, ""))</f>
        <v/>
      </c>
      <c r="AF123" s="27" t="str">
        <f>IF(Matrix!AF123="Y", AF$1, IF(Matrix!AF123="O", "Optional: "&amp;""&amp;AF$1, ""))</f>
        <v/>
      </c>
      <c r="AG123" s="27" t="str">
        <f>IF(Matrix!AG123="Y", AG$1, IF(Matrix!AG123="O", "Optional: "&amp;""&amp;AG$1, ""))</f>
        <v/>
      </c>
      <c r="AH123" s="27" t="str">
        <f>IF(Matrix!AH123="Y", AH$1, IF(Matrix!AH123="O", "Optional: "&amp;""&amp;AH$1, ""))</f>
        <v/>
      </c>
      <c r="AI123" s="27" t="str">
        <f>IF(Matrix!AI123="Y", AI$1, IF(Matrix!AI123="O", "Optional: "&amp;""&amp;AI$1, ""))</f>
        <v/>
      </c>
      <c r="AJ123" s="27" t="str">
        <f>IF(Matrix!AJ123="Y", AJ$1, IF(Matrix!AJ123="O", "Optional: "&amp;""&amp;AJ$1, ""))</f>
        <v/>
      </c>
      <c r="AK123" s="27" t="str">
        <f>IF(Matrix!AK123="Y", AK$1, IF(Matrix!AK123="O", "Optional: "&amp;""&amp;AK$1, ""))</f>
        <v/>
      </c>
      <c r="AL123" s="27" t="str">
        <f>IF(Matrix!AL123="Y", AL$1, IF(Matrix!AL123="O", "Optional: "&amp;""&amp;AL$1, ""))</f>
        <v/>
      </c>
      <c r="AM123" s="27" t="str">
        <f>IF(Matrix!AM123="Y", AM$1, IF(Matrix!AM123="O", "Optional: "&amp;""&amp;AM$1, ""))</f>
        <v/>
      </c>
      <c r="AN123" s="27" t="str">
        <f>IF(Matrix!AN123="Y", AN$1, IF(Matrix!AN123="O", "Optional: "&amp;""&amp;AN$1, ""))</f>
        <v/>
      </c>
      <c r="AO123" s="27" t="str">
        <f>IF(Matrix!AO123="Y", AO$1, IF(Matrix!AO123="O", "Optional: "&amp;""&amp;AO$1, ""))</f>
        <v/>
      </c>
      <c r="AP123" s="27" t="str">
        <f>IF(Matrix!AP123="Y", AP$1, IF(Matrix!AP123="O", "Optional: "&amp;""&amp;AP$1, ""))</f>
        <v/>
      </c>
      <c r="AR123" s="27" t="str">
        <f>IF(Matrix!AR123="Y", AR$1, IF(Matrix!AR123="O", "Optional: "&amp;""&amp;AR$1, ""))</f>
        <v/>
      </c>
      <c r="AS123" s="27" t="str">
        <f>IF(Matrix!AS123="Y", AS$1, IF(Matrix!AS123="O", "Optional: "&amp;""&amp;AS$1, ""))</f>
        <v/>
      </c>
      <c r="AT123" s="27" t="str">
        <f>IF(Matrix!AT123="Y", AT$1, IF(Matrix!AT123="C", AT$1&amp;""&amp;": Required for all groups who use a Board of Directors", ""))</f>
        <v/>
      </c>
      <c r="AU123" s="27" t="str">
        <f>IF(Matrix!AU123="Y", AU$1, IF(Matrix!AU123="O", "Optional: "&amp;""&amp;AU$1, ""))</f>
        <v/>
      </c>
      <c r="AW123" s="27" t="str">
        <f>IF(Matrix!AW123="Y", AW$1, IF(Matrix!AW123="O", "Optional: "&amp;""&amp;AW$1, ""))</f>
        <v>Optional: DEA</v>
      </c>
      <c r="AX123" s="27" t="str">
        <f>IF(Matrix!AX123="Y", AX$1, IF(Matrix!AX123="O", "Optional: "&amp;""&amp;AX$1, ""))</f>
        <v/>
      </c>
      <c r="AY123" s="27" t="str">
        <f>IF(Matrix!AY123="Y", AY$1, IF(Matrix!AY123="E", "Group: "&amp;""&amp;AY$1, ""))</f>
        <v>Group: EFT with Voided Check / Bank Letter</v>
      </c>
      <c r="AZ123" s="27" t="str">
        <f>IF(Matrix!AZ123="Y", AZ$1, IF(Matrix!AZ123="O", "Optional: "&amp;""&amp;AZ$1, ""))</f>
        <v/>
      </c>
      <c r="BA123" s="27" t="str">
        <f>IF(Matrix!BA123="Y", BA$1, IF(Matrix!BA123="O", "Optional: "&amp;""&amp;BA$1, ""))</f>
        <v/>
      </c>
      <c r="BB123" s="27" t="str">
        <f>IF(Matrix!BB123="Y", BB$1, IF(Matrix!BB123="O", "Optional: "&amp;""&amp;BB$1, ""))</f>
        <v>Optional: Fluoride</v>
      </c>
      <c r="BC123" s="27" t="str">
        <f>IF(Matrix!BC123="Y", BC$1, IF(Matrix!BC123="O", "Optional: "&amp;""&amp;BC$1, IF(Matrix!BC123="R", "Groups Only: "&amp;""&amp;BC$1, "")))</f>
        <v/>
      </c>
      <c r="BD123" s="27" t="str">
        <f>IF(Matrix!BD123="Y", BD$1, IF(Matrix!BD123="O", "Optional: "&amp;""&amp;BD$1, ""))</f>
        <v/>
      </c>
      <c r="BE123" s="27" t="str">
        <f>IF(Matrix!BE123="Y", BE$1, IF(Matrix!BE123="O", "Optional: "&amp;""&amp;BE$1, IF(Matrix!BE123="C", Matrix!BZ123, "")))</f>
        <v/>
      </c>
      <c r="BF123" s="27" t="str">
        <f>IF(Matrix!BF123="Y", BF$1, IF(Matrix!BF123="O", "Optional: "&amp;""&amp;BF$1, ""))</f>
        <v/>
      </c>
      <c r="BG123" s="27" t="str">
        <f>IF(Matrix!BG123="Y", BG$1, IF(Matrix!BG123="O", "Optional: "&amp;""&amp;BG$1, ""))</f>
        <v/>
      </c>
      <c r="BH123" s="27" t="str">
        <f>IF(Matrix!BH123="Y", BH$1, IF(Matrix!BH123="O", "Optional: "&amp;""&amp;BH$1, ""))</f>
        <v/>
      </c>
      <c r="BI123" s="27" t="str">
        <f>IF(Matrix!BI123="Y", BI$1, IF(Matrix!BI123="O", "Optional: "&amp;""&amp;BI$1, IF(Matrix!BI123="E",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3" s="27" t="str">
        <f>IF(Matrix!BJ123="Y", BJ$1, IF(Matrix!BJ123="O", "Optional: "&amp;""&amp;BJ$1, ""))</f>
        <v/>
      </c>
      <c r="BK123" s="27" t="str">
        <f>IF(Matrix!BK123="Y", BK$1, IF(Matrix!BK123="O", "Optional: "&amp;""&amp;BK$1, ""))</f>
        <v/>
      </c>
      <c r="BL123" s="27" t="str">
        <f>IF(Matrix!BL123="Y", BL$1, IF(Matrix!BL123="O", "Optional: "&amp;""&amp;BL$1, ""))</f>
        <v/>
      </c>
      <c r="BM123" s="27" t="str">
        <f>IF(Matrix!BM123="Y", BM$1, IF(Matrix!BM123="O", "Optional: "&amp;""&amp;BM$1, ""))</f>
        <v>W9</v>
      </c>
      <c r="BN123" s="27" t="str">
        <f>Matrix!BN123</f>
        <v>Y</v>
      </c>
      <c r="BO123" s="29" t="str">
        <f>CONCATENATE(IF(OR(D123="E3",D123="FC"), "THIS IS NOT A STANDALONE SPECIALTY.  YOU MUST ENROLL IN AT LEAST ONE OTHER SPECIALTY IN ADDITION TO THIS."&amp;""&amp;CHAR(10)&amp;""&amp;CHAR(10),""),"You can choose to enroll using one of the following types: "&amp;""&amp;CHAR(10),IF(G123="A", "&gt;Atypical"&amp;""&amp;CHAR(10), ""),IF(H123="I", "&gt;Individual"&amp;""&amp;CHAR(10), ""),IF(I123="N", "&gt;Individual within a Group"&amp;""&amp;CHAR(10), ""),IF(J123="G", "&gt;Group"&amp;""&amp;CHAR(10), ""),CHAR(10),IF(BN123="Y", "You must be a Medicare Provider to apply with this type and specialty"&amp;""&amp;CHAR(10), ""),IF(BN123="Y", CHAR(10), ""),"You must submit the following documents: "&amp;""&amp;CHAR(10),IF(K123&lt;&gt;"", "&gt;"&amp;""&amp;K123&amp;""&amp;CHAR(10), ""), IF(L123&lt;&gt;"", "&gt;"&amp;""&amp;L123&amp;""&amp;CHAR(10), ""),IF(W123&lt;&gt;"", "&gt;"&amp;""&amp;W123&amp;""&amp;CHAR(10), ""),IF(N123&lt;&gt;"", "&gt;"&amp;""&amp;N123&amp;""&amp;CHAR(10), ""),IF(O123&lt;&gt;"", "&gt;"&amp;""&amp;O123&amp;""&amp;CHAR(10), ""),IF(M123&lt;&gt;"", "&gt;"&amp;""&amp;M123&amp;""&amp;CHAR(10), ""),IF(AI123&lt;&gt;"", "&gt;"&amp;""&amp;AI123&amp;""&amp;CHAR(10), ""),IF(P123&lt;&gt;"", "&gt;"&amp;""&amp;P123&amp;""&amp;CHAR(10), ""),IF(Q123&lt;&gt;"", "&gt;"&amp;""&amp;Q123&amp;""&amp;CHAR(10), ""),IF(R123&lt;&gt;"", "&gt;"&amp;""&amp;R123&amp;""&amp;CHAR(10), Search!C128),IF(S123&lt;&gt;"", "&gt;"&amp;""&amp;S123&amp;""&amp;CHAR(10), ""),IF(T123&lt;&gt;"", "&gt;"&amp;""&amp;T123&amp;""&amp;CHAR(10), ""),IF(U123&lt;&gt;"", "&gt;"&amp;""&amp;U123&amp;""&amp;CHAR(10), ""),IF(V123&lt;&gt;"", "&gt;"&amp;""&amp;V123&amp;""&amp;CHAR(10), ""),IF(X123&lt;&gt;"", "&gt;"&amp;""&amp;X123&amp;""&amp;CHAR(10), ""),IF(Y123&lt;&gt;"", "&gt;"&amp;""&amp;Y123&amp;""&amp;CHAR(10), ""),IF(AA123&lt;&gt;"", "&gt;"&amp;""&amp;AA123&amp;""&amp;CHAR(10), ""),IF(AB123&lt;&gt;"", "&gt;"&amp;""&amp;AB123&amp;""&amp;CHAR(10), ""),IF(AC123&lt;&gt;"", "&gt;"&amp;""&amp;AC123&amp;""&amp;CHAR(10), ""),IF(AD123&lt;&gt;"", "&gt;"&amp;""&amp;AD123&amp;""&amp;CHAR(10), ""),IF(AE123&lt;&gt;"", "&gt;"&amp;""&amp;AE123&amp;""&amp;CHAR(10), ""),IF(AF123&lt;&gt;"", "&gt;"&amp;""&amp;AF123&amp;""&amp;CHAR(10), ""),IF(AG123&lt;&gt;"", "&gt;"&amp;""&amp;AG123&amp;""&amp;CHAR(10), ""),IF(AH123&lt;&gt;"", "&gt;"&amp;""&amp;AH123&amp;""&amp;CHAR(10), ""),IF(AJ123&lt;&gt;"", "&gt;"&amp;""&amp;AJ123&amp;""&amp;CHAR(10), ""),IF(AK123&lt;&gt;"", "&gt;"&amp;""&amp;AK123&amp;""&amp;CHAR(10), ""),IF(AL123&lt;&gt;"", "&gt;"&amp;""&amp;AL123&amp;""&amp;CHAR(10), ""),IF(AM123&lt;&gt;"", "&gt;"&amp;""&amp;AM123&amp;""&amp;CHAR(10), ""),IF(AN123&lt;&gt;"", "&gt;"&amp;""&amp;AN123&amp;""&amp;CHAR(10), ""),IF(AP123&lt;&gt;"", "&gt;"&amp;""&amp;AP123&amp;""&amp;CHAR(10), ""),IF(AR123&lt;&gt;"", "&gt;"&amp;""&amp;AR123&amp;""&amp;CHAR(10), ""),IF(AS123&lt;&gt;"", "&gt;"&amp;""&amp;AS123&amp;""&amp;CHAR(10), ""),IF(AT123&lt;&gt;"", "&gt;"&amp;""&amp;AT123&amp;""&amp;CHAR(10), ""),IF(AV123&lt;&gt;"", "&gt;"&amp;""&amp;AV123&amp;""&amp;CHAR(10), ""),IF(AW123&lt;&gt;"", "&gt;"&amp;""&amp;AW123&amp;""&amp;CHAR(10), ""),IF(AX123&lt;&gt;"", "&gt;"&amp;""&amp;AX123&amp;""&amp;CHAR(10), ""),IF(AU123&lt;&gt;"", "&gt;"&amp;""&amp;AU123&amp;""&amp;CHAR(10), ""),IF(AZ123&lt;&gt;"", "&gt;"&amp;""&amp;AZ123&amp;""&amp;CHAR(10), ""),IF(BA123&lt;&gt;"", "&gt;"&amp;""&amp;BA123&amp;""&amp;CHAR(10), ""),IF(BB123&lt;&gt;"", "&gt;"&amp;""&amp;BB123&amp;""&amp;CHAR(10), ""),IF(BC123&lt;&gt;"", "&gt;"&amp;""&amp;BC123&amp;""&amp;CHAR(10), ""),IF(BD123&lt;&gt;"", "&gt;"&amp;""&amp;BD123&amp;""&amp;CHAR(10), ""),IF(BG123&lt;&gt;"", "&gt;"&amp;""&amp;BG123&amp;""&amp;CHAR(10), ""),IF(BE123&lt;&gt;"", "&gt;"&amp;""&amp;BE123&amp;""&amp;CHAR(10), ""),IF(BF123&lt;&gt;"", "&gt;"&amp;""&amp;BF123&amp;""&amp;CHAR(10), ""),IF(BH123&lt;&gt;"", "&gt;"&amp;""&amp;BH123&amp;""&amp;CHAR(10), ""),IF(BI123&lt;&gt;"", "&gt;"&amp;""&amp;BI123&amp;""&amp;CHAR(10), ""),IF(BJ123&lt;&gt;"", "&gt;"&amp;""&amp;BJ123&amp;""&amp;CHAR(10), ""),IF(BK123&lt;&gt;"", "&gt;"&amp;""&amp;BK123&amp;""&amp;CHAR(10), ""),IF(BL123&lt;&gt;"", "&gt;"&amp;""&amp;BL123&amp;""&amp;CHAR(10), ""),IF(AY123&lt;&gt;"", "&gt;"&amp;""&amp;AY123&amp;""&amp;CHAR(10), ""),IF(BM123&lt;&gt;"", "&gt;"&amp;""&amp;BM123,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4" spans="1:67" ht="22.35" customHeight="1" x14ac:dyDescent="0.25">
      <c r="A124" s="27" t="str">
        <f>Matrix!A124</f>
        <v>0330</v>
      </c>
      <c r="B124" s="27" t="str">
        <f>Matrix!B124</f>
        <v>03</v>
      </c>
      <c r="C124" s="27" t="str">
        <f>Matrix!C124</f>
        <v>Physician, DO (Solo Practitioner)</v>
      </c>
      <c r="D124" s="27" t="str">
        <f>Matrix!D124</f>
        <v>30</v>
      </c>
      <c r="E124" s="27" t="str">
        <f>Matrix!E124</f>
        <v>Radiology, Diagnostic</v>
      </c>
      <c r="F124" s="27" t="str">
        <f>Matrix!F124</f>
        <v>BF</v>
      </c>
      <c r="G124" s="27" t="str">
        <f>Matrix!G124</f>
        <v>X</v>
      </c>
      <c r="H124" s="27" t="str">
        <f>Matrix!H124</f>
        <v>I</v>
      </c>
      <c r="I124" s="27" t="str">
        <f>Matrix!I124</f>
        <v>N</v>
      </c>
      <c r="J124" s="27" t="str">
        <f>Matrix!J124</f>
        <v>X</v>
      </c>
      <c r="K124" s="27" t="str">
        <f>IF(Matrix!K124="Y", K$1, IF(Matrix!K124="O", "Optional: "&amp;""&amp;K$1, IF(Matrix!K124="C", Table1[[#This Row],[Clarifying Text for Attachment and Checklist
]], "")))</f>
        <v>License: General</v>
      </c>
      <c r="L124" s="27" t="str">
        <f>IF(Matrix!L124="Y", L$1, IF(Matrix!L124="O", "Optional: "&amp;""&amp;L$1, ""))</f>
        <v/>
      </c>
      <c r="M124" s="27" t="str">
        <f>IF(Matrix!M124="Y", M$1, IF(Matrix!M124="O", "Optional: "&amp;""&amp;M$1, ""))</f>
        <v/>
      </c>
      <c r="N124" s="27" t="str">
        <f>IF(Matrix!N124="Y", N$1, IF(Matrix!N124="O", "Optional: "&amp;""&amp;N$1, ""))</f>
        <v/>
      </c>
      <c r="O124" s="27" t="str">
        <f>IF(Matrix!O124="Y", O$1, IF(Matrix!O124="O", "Optional: "&amp;""&amp;O$1, ""))</f>
        <v/>
      </c>
      <c r="P124" s="27" t="str">
        <f>IF(Matrix!P124="Y", P$1, IF(Matrix!P124="O", "Optional: "&amp;""&amp;P$1, ""))</f>
        <v/>
      </c>
      <c r="Q124" s="27" t="str">
        <f>IF(Matrix!Q124="Y", Q$1, IF(Matrix!Q124="O", "Optional: "&amp;""&amp;Q$1, ""))</f>
        <v/>
      </c>
      <c r="R124" s="27" t="str">
        <f>IF(Matrix!R124="Y", R$1, IF(Matrix!R124="O", "Optional: "&amp;""&amp;R$1, ""))</f>
        <v/>
      </c>
      <c r="S124" s="27" t="str">
        <f>IF(Matrix!S124="Y", S$1, IF(Matrix!S124="O", "Optional: "&amp;""&amp;S$1, ""))</f>
        <v/>
      </c>
      <c r="T124" s="27" t="str">
        <f>IF(Matrix!T124="Y", T$1, IF(Matrix!T124="O", "Optional: "&amp;""&amp;T$1, ""))</f>
        <v/>
      </c>
      <c r="U124" s="27" t="str">
        <f>IF(Matrix!U124="Y", U$1, IF(Matrix!U124="O", "Optional: "&amp;""&amp;U$1, ""))</f>
        <v/>
      </c>
      <c r="V124" s="27" t="str">
        <f>IF(Matrix!V124="Y", V$1, IF(Matrix!V124="O", "Optional: "&amp;""&amp;V$1, ""))</f>
        <v/>
      </c>
      <c r="W124" s="27" t="str">
        <f>IF(Matrix!W124="Y", W$1, IF(Matrix!W124="O", "Optional: "&amp;""&amp;W$1, ""))</f>
        <v/>
      </c>
      <c r="X124" s="27" t="str">
        <f>IF(Matrix!X124="Y", X$1, IF(Matrix!X124="O", "Optional: "&amp;""&amp;X$1, ""))</f>
        <v/>
      </c>
      <c r="Y124" s="27" t="str">
        <f>IF(Matrix!Y124="Y", Y$1, IF(Matrix!Y124="O", "Optional: "&amp;""&amp;Y$1, ""))</f>
        <v/>
      </c>
      <c r="AA124" s="27" t="str">
        <f>IF(Matrix!AA124="Y", AA$1, IF(Matrix!AA124="O", "Optional: "&amp;""&amp;AA$1, ""))</f>
        <v/>
      </c>
      <c r="AB124" s="27" t="str">
        <f>IF(Matrix!AB124="Y", AB$1, IF(Matrix!AB124="O", "Optional: "&amp;""&amp;AB$1, ""))</f>
        <v/>
      </c>
      <c r="AC124" s="27" t="str">
        <f>IF(Matrix!AC124="Y", AC$1, IF(Matrix!AC124="O", "Optional: "&amp;""&amp;AC$1, ""))</f>
        <v/>
      </c>
      <c r="AD124" s="27" t="str">
        <f>IF(Matrix!AD124="Y", AD$1, IF(Matrix!AD124="O", "Optional: "&amp;""&amp;AD$1, ""))</f>
        <v/>
      </c>
      <c r="AE124" s="27" t="str">
        <f>IF(Matrix!AE124="Y", AE$1, IF(Matrix!AE124="O", "Optional: "&amp;""&amp;AE$1, ""))</f>
        <v/>
      </c>
      <c r="AF124" s="27" t="str">
        <f>IF(Matrix!AF124="Y", AF$1, IF(Matrix!AF124="O", "Optional: "&amp;""&amp;AF$1, ""))</f>
        <v/>
      </c>
      <c r="AG124" s="27" t="str">
        <f>IF(Matrix!AG124="Y", AG$1, IF(Matrix!AG124="O", "Optional: "&amp;""&amp;AG$1, ""))</f>
        <v/>
      </c>
      <c r="AH124" s="27" t="str">
        <f>IF(Matrix!AH124="Y", AH$1, IF(Matrix!AH124="O", "Optional: "&amp;""&amp;AH$1, ""))</f>
        <v/>
      </c>
      <c r="AI124" s="27" t="str">
        <f>IF(Matrix!AI124="Y", AI$1, IF(Matrix!AI124="O", "Optional: "&amp;""&amp;AI$1, ""))</f>
        <v/>
      </c>
      <c r="AJ124" s="27" t="str">
        <f>IF(Matrix!AJ124="Y", AJ$1, IF(Matrix!AJ124="O", "Optional: "&amp;""&amp;AJ$1, ""))</f>
        <v/>
      </c>
      <c r="AK124" s="27" t="str">
        <f>IF(Matrix!AK124="Y", AK$1, IF(Matrix!AK124="O", "Optional: "&amp;""&amp;AK$1, ""))</f>
        <v/>
      </c>
      <c r="AL124" s="27" t="str">
        <f>IF(Matrix!AL124="Y", AL$1, IF(Matrix!AL124="O", "Optional: "&amp;""&amp;AL$1, ""))</f>
        <v/>
      </c>
      <c r="AM124" s="27" t="str">
        <f>IF(Matrix!AM124="Y", AM$1, IF(Matrix!AM124="O", "Optional: "&amp;""&amp;AM$1, ""))</f>
        <v/>
      </c>
      <c r="AN124" s="27" t="str">
        <f>IF(Matrix!AN124="Y", AN$1, IF(Matrix!AN124="O", "Optional: "&amp;""&amp;AN$1, ""))</f>
        <v/>
      </c>
      <c r="AO124" s="27" t="str">
        <f>IF(Matrix!AO124="Y", AO$1, IF(Matrix!AO124="O", "Optional: "&amp;""&amp;AO$1, ""))</f>
        <v/>
      </c>
      <c r="AP124" s="27" t="str">
        <f>IF(Matrix!AP124="Y", AP$1, IF(Matrix!AP124="O", "Optional: "&amp;""&amp;AP$1, ""))</f>
        <v/>
      </c>
      <c r="AR124" s="27" t="str">
        <f>IF(Matrix!AR124="Y", AR$1, IF(Matrix!AR124="O", "Optional: "&amp;""&amp;AR$1, ""))</f>
        <v/>
      </c>
      <c r="AS124" s="27" t="str">
        <f>IF(Matrix!AS124="Y", AS$1, IF(Matrix!AS124="O", "Optional: "&amp;""&amp;AS$1, ""))</f>
        <v/>
      </c>
      <c r="AT124" s="27" t="str">
        <f>IF(Matrix!AT124="Y", AT$1, IF(Matrix!AT124="C", AT$1&amp;""&amp;": Required for all groups who use a Board of Directors", ""))</f>
        <v/>
      </c>
      <c r="AU124" s="27" t="str">
        <f>IF(Matrix!AU124="Y", AU$1, IF(Matrix!AU124="O", "Optional: "&amp;""&amp;AU$1, ""))</f>
        <v/>
      </c>
      <c r="AW124" s="27" t="str">
        <f>IF(Matrix!AW124="Y", AW$1, IF(Matrix!AW124="O", "Optional: "&amp;""&amp;AW$1, ""))</f>
        <v>Optional: DEA</v>
      </c>
      <c r="AX124" s="27" t="str">
        <f>IF(Matrix!AX124="Y", AX$1, IF(Matrix!AX124="O", "Optional: "&amp;""&amp;AX$1, ""))</f>
        <v/>
      </c>
      <c r="AY124" s="27" t="str">
        <f>IF(Matrix!AY124="Y", AY$1, IF(Matrix!AY124="E", "Group: "&amp;""&amp;AY$1, ""))</f>
        <v>Group: EFT with Voided Check / Bank Letter</v>
      </c>
      <c r="AZ124" s="27" t="str">
        <f>IF(Matrix!AZ124="Y", AZ$1, IF(Matrix!AZ124="O", "Optional: "&amp;""&amp;AZ$1, ""))</f>
        <v/>
      </c>
      <c r="BA124" s="27" t="str">
        <f>IF(Matrix!BA124="Y", BA$1, IF(Matrix!BA124="O", "Optional: "&amp;""&amp;BA$1, ""))</f>
        <v/>
      </c>
      <c r="BB124" s="27" t="str">
        <f>IF(Matrix!BB124="Y", BB$1, IF(Matrix!BB124="O", "Optional: "&amp;""&amp;BB$1, ""))</f>
        <v>Optional: Fluoride</v>
      </c>
      <c r="BC124" s="27" t="str">
        <f>IF(Matrix!BC124="Y", BC$1, IF(Matrix!BC124="O", "Optional: "&amp;""&amp;BC$1, IF(Matrix!BC124="R", "Groups Only: "&amp;""&amp;BC$1, "")))</f>
        <v/>
      </c>
      <c r="BD124" s="27" t="str">
        <f>IF(Matrix!BD124="Y", BD$1, IF(Matrix!BD124="O", "Optional: "&amp;""&amp;BD$1, ""))</f>
        <v/>
      </c>
      <c r="BE124" s="27" t="str">
        <f>IF(Matrix!BE124="Y", BE$1, IF(Matrix!BE124="O", "Optional: "&amp;""&amp;BE$1, IF(Matrix!BE124="C", Matrix!BZ124, "")))</f>
        <v/>
      </c>
      <c r="BF124" s="27" t="str">
        <f>IF(Matrix!BF124="Y", BF$1, IF(Matrix!BF124="O", "Optional: "&amp;""&amp;BF$1, ""))</f>
        <v/>
      </c>
      <c r="BG124" s="27" t="str">
        <f>IF(Matrix!BG124="Y", BG$1, IF(Matrix!BG124="O", "Optional: "&amp;""&amp;BG$1, ""))</f>
        <v/>
      </c>
      <c r="BH124" s="27" t="str">
        <f>IF(Matrix!BH124="Y", BH$1, IF(Matrix!BH124="O", "Optional: "&amp;""&amp;BH$1, ""))</f>
        <v/>
      </c>
      <c r="BI124" s="27" t="str">
        <f>IF(Matrix!BI124="Y", BI$1, IF(Matrix!BI124="O", "Optional: "&amp;""&amp;BI$1, IF(Matrix!BI124="E",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4" s="27" t="str">
        <f>IF(Matrix!BJ124="Y", BJ$1, IF(Matrix!BJ124="O", "Optional: "&amp;""&amp;BJ$1, ""))</f>
        <v/>
      </c>
      <c r="BK124" s="27" t="str">
        <f>IF(Matrix!BK124="Y", BK$1, IF(Matrix!BK124="O", "Optional: "&amp;""&amp;BK$1, ""))</f>
        <v/>
      </c>
      <c r="BL124" s="27" t="str">
        <f>IF(Matrix!BL124="Y", BL$1, IF(Matrix!BL124="O", "Optional: "&amp;""&amp;BL$1, ""))</f>
        <v/>
      </c>
      <c r="BM124" s="27" t="str">
        <f>IF(Matrix!BM124="Y", BM$1, IF(Matrix!BM124="O", "Optional: "&amp;""&amp;BM$1, ""))</f>
        <v>W9</v>
      </c>
      <c r="BN124" s="27" t="str">
        <f>Matrix!BN124</f>
        <v>Y</v>
      </c>
      <c r="BO124" s="29" t="str">
        <f>CONCATENATE(IF(OR(D124="E3",D124="FC"), "THIS IS NOT A STANDALONE SPECIALTY.  YOU MUST ENROLL IN AT LEAST ONE OTHER SPECIALTY IN ADDITION TO THIS."&amp;""&amp;CHAR(10)&amp;""&amp;CHAR(10),""),"You can choose to enroll using one of the following types: "&amp;""&amp;CHAR(10),IF(G124="A", "&gt;Atypical"&amp;""&amp;CHAR(10), ""),IF(H124="I", "&gt;Individual"&amp;""&amp;CHAR(10), ""),IF(I124="N", "&gt;Individual within a Group"&amp;""&amp;CHAR(10), ""),IF(J124="G", "&gt;Group"&amp;""&amp;CHAR(10), ""),CHAR(10),IF(BN124="Y", "You must be a Medicare Provider to apply with this type and specialty"&amp;""&amp;CHAR(10), ""),IF(BN124="Y", CHAR(10), ""),"You must submit the following documents: "&amp;""&amp;CHAR(10),IF(K124&lt;&gt;"", "&gt;"&amp;""&amp;K124&amp;""&amp;CHAR(10), ""), IF(L124&lt;&gt;"", "&gt;"&amp;""&amp;L124&amp;""&amp;CHAR(10), ""),IF(W124&lt;&gt;"", "&gt;"&amp;""&amp;W124&amp;""&amp;CHAR(10), ""),IF(N124&lt;&gt;"", "&gt;"&amp;""&amp;N124&amp;""&amp;CHAR(10), ""),IF(O124&lt;&gt;"", "&gt;"&amp;""&amp;O124&amp;""&amp;CHAR(10), ""),IF(M124&lt;&gt;"", "&gt;"&amp;""&amp;M124&amp;""&amp;CHAR(10), ""),IF(AI124&lt;&gt;"", "&gt;"&amp;""&amp;AI124&amp;""&amp;CHAR(10), ""),IF(P124&lt;&gt;"", "&gt;"&amp;""&amp;P124&amp;""&amp;CHAR(10), ""),IF(Q124&lt;&gt;"", "&gt;"&amp;""&amp;Q124&amp;""&amp;CHAR(10), ""),IF(R124&lt;&gt;"", "&gt;"&amp;""&amp;R124&amp;""&amp;CHAR(10), Search!C129),IF(S124&lt;&gt;"", "&gt;"&amp;""&amp;S124&amp;""&amp;CHAR(10), ""),IF(T124&lt;&gt;"", "&gt;"&amp;""&amp;T124&amp;""&amp;CHAR(10), ""),IF(U124&lt;&gt;"", "&gt;"&amp;""&amp;U124&amp;""&amp;CHAR(10), ""),IF(V124&lt;&gt;"", "&gt;"&amp;""&amp;V124&amp;""&amp;CHAR(10), ""),IF(X124&lt;&gt;"", "&gt;"&amp;""&amp;X124&amp;""&amp;CHAR(10), ""),IF(Y124&lt;&gt;"", "&gt;"&amp;""&amp;Y124&amp;""&amp;CHAR(10), ""),IF(AA124&lt;&gt;"", "&gt;"&amp;""&amp;AA124&amp;""&amp;CHAR(10), ""),IF(AB124&lt;&gt;"", "&gt;"&amp;""&amp;AB124&amp;""&amp;CHAR(10), ""),IF(AC124&lt;&gt;"", "&gt;"&amp;""&amp;AC124&amp;""&amp;CHAR(10), ""),IF(AD124&lt;&gt;"", "&gt;"&amp;""&amp;AD124&amp;""&amp;CHAR(10), ""),IF(AE124&lt;&gt;"", "&gt;"&amp;""&amp;AE124&amp;""&amp;CHAR(10), ""),IF(AF124&lt;&gt;"", "&gt;"&amp;""&amp;AF124&amp;""&amp;CHAR(10), ""),IF(AG124&lt;&gt;"", "&gt;"&amp;""&amp;AG124&amp;""&amp;CHAR(10), ""),IF(AH124&lt;&gt;"", "&gt;"&amp;""&amp;AH124&amp;""&amp;CHAR(10), ""),IF(AJ124&lt;&gt;"", "&gt;"&amp;""&amp;AJ124&amp;""&amp;CHAR(10), ""),IF(AK124&lt;&gt;"", "&gt;"&amp;""&amp;AK124&amp;""&amp;CHAR(10), ""),IF(AL124&lt;&gt;"", "&gt;"&amp;""&amp;AL124&amp;""&amp;CHAR(10), ""),IF(AM124&lt;&gt;"", "&gt;"&amp;""&amp;AM124&amp;""&amp;CHAR(10), ""),IF(AN124&lt;&gt;"", "&gt;"&amp;""&amp;AN124&amp;""&amp;CHAR(10), ""),IF(AP124&lt;&gt;"", "&gt;"&amp;""&amp;AP124&amp;""&amp;CHAR(10), ""),IF(AR124&lt;&gt;"", "&gt;"&amp;""&amp;AR124&amp;""&amp;CHAR(10), ""),IF(AS124&lt;&gt;"", "&gt;"&amp;""&amp;AS124&amp;""&amp;CHAR(10), ""),IF(AT124&lt;&gt;"", "&gt;"&amp;""&amp;AT124&amp;""&amp;CHAR(10), ""),IF(AV124&lt;&gt;"", "&gt;"&amp;""&amp;AV124&amp;""&amp;CHAR(10), ""),IF(AW124&lt;&gt;"", "&gt;"&amp;""&amp;AW124&amp;""&amp;CHAR(10), ""),IF(AX124&lt;&gt;"", "&gt;"&amp;""&amp;AX124&amp;""&amp;CHAR(10), ""),IF(AU124&lt;&gt;"", "&gt;"&amp;""&amp;AU124&amp;""&amp;CHAR(10), ""),IF(AZ124&lt;&gt;"", "&gt;"&amp;""&amp;AZ124&amp;""&amp;CHAR(10), ""),IF(BA124&lt;&gt;"", "&gt;"&amp;""&amp;BA124&amp;""&amp;CHAR(10), ""),IF(BB124&lt;&gt;"", "&gt;"&amp;""&amp;BB124&amp;""&amp;CHAR(10), ""),IF(BC124&lt;&gt;"", "&gt;"&amp;""&amp;BC124&amp;""&amp;CHAR(10), ""),IF(BD124&lt;&gt;"", "&gt;"&amp;""&amp;BD124&amp;""&amp;CHAR(10), ""),IF(BG124&lt;&gt;"", "&gt;"&amp;""&amp;BG124&amp;""&amp;CHAR(10), ""),IF(BE124&lt;&gt;"", "&gt;"&amp;""&amp;BE124&amp;""&amp;CHAR(10), ""),IF(BF124&lt;&gt;"", "&gt;"&amp;""&amp;BF124&amp;""&amp;CHAR(10), ""),IF(BH124&lt;&gt;"", "&gt;"&amp;""&amp;BH124&amp;""&amp;CHAR(10), ""),IF(BI124&lt;&gt;"", "&gt;"&amp;""&amp;BI124&amp;""&amp;CHAR(10), ""),IF(BJ124&lt;&gt;"", "&gt;"&amp;""&amp;BJ124&amp;""&amp;CHAR(10), ""),IF(BK124&lt;&gt;"", "&gt;"&amp;""&amp;BK124&amp;""&amp;CHAR(10), ""),IF(BL124&lt;&gt;"", "&gt;"&amp;""&amp;BL124&amp;""&amp;CHAR(10), ""),IF(AY124&lt;&gt;"", "&gt;"&amp;""&amp;AY124&amp;""&amp;CHAR(10), ""),IF(BM124&lt;&gt;"", "&gt;"&amp;""&amp;BM124,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5" spans="1:67" ht="22.35" customHeight="1" x14ac:dyDescent="0.25">
      <c r="A125" s="27" t="str">
        <f>Matrix!A125</f>
        <v>0331</v>
      </c>
      <c r="B125" s="27" t="str">
        <f>Matrix!B125</f>
        <v>03</v>
      </c>
      <c r="C125" s="27" t="str">
        <f>Matrix!C125</f>
        <v>Physician, DO (Solo Practitioner)</v>
      </c>
      <c r="D125" s="27" t="str">
        <f>Matrix!D125</f>
        <v>31</v>
      </c>
      <c r="E125" s="27" t="str">
        <f>Matrix!E125</f>
        <v>Radiology, Therapeutic</v>
      </c>
      <c r="F125" s="27" t="str">
        <f>Matrix!F125</f>
        <v>BF</v>
      </c>
      <c r="G125" s="27" t="str">
        <f>Matrix!G125</f>
        <v>X</v>
      </c>
      <c r="H125" s="27" t="str">
        <f>Matrix!H125</f>
        <v>I</v>
      </c>
      <c r="I125" s="27" t="str">
        <f>Matrix!I125</f>
        <v>N</v>
      </c>
      <c r="J125" s="27" t="str">
        <f>Matrix!J125</f>
        <v>X</v>
      </c>
      <c r="K125" s="27" t="str">
        <f>IF(Matrix!K125="Y", K$1, IF(Matrix!K125="O", "Optional: "&amp;""&amp;K$1, IF(Matrix!K125="C", Table1[[#This Row],[Clarifying Text for Attachment and Checklist
]], "")))</f>
        <v>License: General</v>
      </c>
      <c r="L125" s="27" t="str">
        <f>IF(Matrix!L125="Y", L$1, IF(Matrix!L125="O", "Optional: "&amp;""&amp;L$1, ""))</f>
        <v/>
      </c>
      <c r="M125" s="27" t="str">
        <f>IF(Matrix!M125="Y", M$1, IF(Matrix!M125="O", "Optional: "&amp;""&amp;M$1, ""))</f>
        <v/>
      </c>
      <c r="N125" s="27" t="str">
        <f>IF(Matrix!N125="Y", N$1, IF(Matrix!N125="O", "Optional: "&amp;""&amp;N$1, ""))</f>
        <v/>
      </c>
      <c r="O125" s="27" t="str">
        <f>IF(Matrix!O125="Y", O$1, IF(Matrix!O125="O", "Optional: "&amp;""&amp;O$1, ""))</f>
        <v/>
      </c>
      <c r="P125" s="27" t="str">
        <f>IF(Matrix!P125="Y", P$1, IF(Matrix!P125="O", "Optional: "&amp;""&amp;P$1, ""))</f>
        <v/>
      </c>
      <c r="Q125" s="27" t="str">
        <f>IF(Matrix!Q125="Y", Q$1, IF(Matrix!Q125="O", "Optional: "&amp;""&amp;Q$1, ""))</f>
        <v/>
      </c>
      <c r="R125" s="27" t="str">
        <f>IF(Matrix!R125="Y", R$1, IF(Matrix!R125="O", "Optional: "&amp;""&amp;R$1, ""))</f>
        <v/>
      </c>
      <c r="S125" s="27" t="str">
        <f>IF(Matrix!S125="Y", S$1, IF(Matrix!S125="O", "Optional: "&amp;""&amp;S$1, ""))</f>
        <v/>
      </c>
      <c r="T125" s="27" t="str">
        <f>IF(Matrix!T125="Y", T$1, IF(Matrix!T125="O", "Optional: "&amp;""&amp;T$1, ""))</f>
        <v/>
      </c>
      <c r="U125" s="27" t="str">
        <f>IF(Matrix!U125="Y", U$1, IF(Matrix!U125="O", "Optional: "&amp;""&amp;U$1, ""))</f>
        <v/>
      </c>
      <c r="V125" s="27" t="str">
        <f>IF(Matrix!V125="Y", V$1, IF(Matrix!V125="O", "Optional: "&amp;""&amp;V$1, ""))</f>
        <v/>
      </c>
      <c r="W125" s="27" t="str">
        <f>IF(Matrix!W125="Y", W$1, IF(Matrix!W125="O", "Optional: "&amp;""&amp;W$1, ""))</f>
        <v/>
      </c>
      <c r="X125" s="27" t="str">
        <f>IF(Matrix!X125="Y", X$1, IF(Matrix!X125="O", "Optional: "&amp;""&amp;X$1, ""))</f>
        <v/>
      </c>
      <c r="Y125" s="27" t="str">
        <f>IF(Matrix!Y125="Y", Y$1, IF(Matrix!Y125="O", "Optional: "&amp;""&amp;Y$1, ""))</f>
        <v/>
      </c>
      <c r="AA125" s="27" t="str">
        <f>IF(Matrix!AA125="Y", AA$1, IF(Matrix!AA125="O", "Optional: "&amp;""&amp;AA$1, ""))</f>
        <v/>
      </c>
      <c r="AB125" s="27" t="str">
        <f>IF(Matrix!AB125="Y", AB$1, IF(Matrix!AB125="O", "Optional: "&amp;""&amp;AB$1, ""))</f>
        <v/>
      </c>
      <c r="AC125" s="27" t="str">
        <f>IF(Matrix!AC125="Y", AC$1, IF(Matrix!AC125="O", "Optional: "&amp;""&amp;AC$1, ""))</f>
        <v/>
      </c>
      <c r="AD125" s="27" t="str">
        <f>IF(Matrix!AD125="Y", AD$1, IF(Matrix!AD125="O", "Optional: "&amp;""&amp;AD$1, ""))</f>
        <v/>
      </c>
      <c r="AE125" s="27" t="str">
        <f>IF(Matrix!AE125="Y", AE$1, IF(Matrix!AE125="O", "Optional: "&amp;""&amp;AE$1, ""))</f>
        <v/>
      </c>
      <c r="AF125" s="27" t="str">
        <f>IF(Matrix!AF125="Y", AF$1, IF(Matrix!AF125="O", "Optional: "&amp;""&amp;AF$1, ""))</f>
        <v/>
      </c>
      <c r="AG125" s="27" t="str">
        <f>IF(Matrix!AG125="Y", AG$1, IF(Matrix!AG125="O", "Optional: "&amp;""&amp;AG$1, ""))</f>
        <v/>
      </c>
      <c r="AH125" s="27" t="str">
        <f>IF(Matrix!AH125="Y", AH$1, IF(Matrix!AH125="O", "Optional: "&amp;""&amp;AH$1, ""))</f>
        <v/>
      </c>
      <c r="AI125" s="27" t="str">
        <f>IF(Matrix!AI125="Y", AI$1, IF(Matrix!AI125="O", "Optional: "&amp;""&amp;AI$1, ""))</f>
        <v/>
      </c>
      <c r="AJ125" s="27" t="str">
        <f>IF(Matrix!AJ125="Y", AJ$1, IF(Matrix!AJ125="O", "Optional: "&amp;""&amp;AJ$1, ""))</f>
        <v/>
      </c>
      <c r="AK125" s="27" t="str">
        <f>IF(Matrix!AK125="Y", AK$1, IF(Matrix!AK125="O", "Optional: "&amp;""&amp;AK$1, ""))</f>
        <v/>
      </c>
      <c r="AL125" s="27" t="str">
        <f>IF(Matrix!AL125="Y", AL$1, IF(Matrix!AL125="O", "Optional: "&amp;""&amp;AL$1, ""))</f>
        <v/>
      </c>
      <c r="AM125" s="27" t="str">
        <f>IF(Matrix!AM125="Y", AM$1, IF(Matrix!AM125="O", "Optional: "&amp;""&amp;AM$1, ""))</f>
        <v/>
      </c>
      <c r="AN125" s="27" t="str">
        <f>IF(Matrix!AN125="Y", AN$1, IF(Matrix!AN125="O", "Optional: "&amp;""&amp;AN$1, ""))</f>
        <v/>
      </c>
      <c r="AO125" s="27" t="str">
        <f>IF(Matrix!AO125="Y", AO$1, IF(Matrix!AO125="O", "Optional: "&amp;""&amp;AO$1, ""))</f>
        <v/>
      </c>
      <c r="AP125" s="27" t="str">
        <f>IF(Matrix!AP125="Y", AP$1, IF(Matrix!AP125="O", "Optional: "&amp;""&amp;AP$1, ""))</f>
        <v/>
      </c>
      <c r="AR125" s="27" t="str">
        <f>IF(Matrix!AR125="Y", AR$1, IF(Matrix!AR125="O", "Optional: "&amp;""&amp;AR$1, ""))</f>
        <v/>
      </c>
      <c r="AS125" s="27" t="str">
        <f>IF(Matrix!AS125="Y", AS$1, IF(Matrix!AS125="O", "Optional: "&amp;""&amp;AS$1, ""))</f>
        <v/>
      </c>
      <c r="AT125" s="27" t="str">
        <f>IF(Matrix!AT125="Y", AT$1, IF(Matrix!AT125="C", AT$1&amp;""&amp;": Required for all groups who use a Board of Directors", ""))</f>
        <v/>
      </c>
      <c r="AU125" s="27" t="str">
        <f>IF(Matrix!AU125="Y", AU$1, IF(Matrix!AU125="O", "Optional: "&amp;""&amp;AU$1, ""))</f>
        <v/>
      </c>
      <c r="AW125" s="27" t="str">
        <f>IF(Matrix!AW125="Y", AW$1, IF(Matrix!AW125="O", "Optional: "&amp;""&amp;AW$1, ""))</f>
        <v>Optional: DEA</v>
      </c>
      <c r="AX125" s="27" t="str">
        <f>IF(Matrix!AX125="Y", AX$1, IF(Matrix!AX125="O", "Optional: "&amp;""&amp;AX$1, ""))</f>
        <v/>
      </c>
      <c r="AY125" s="27" t="str">
        <f>IF(Matrix!AY125="Y", AY$1, IF(Matrix!AY125="E", "Group: "&amp;""&amp;AY$1, ""))</f>
        <v>Group: EFT with Voided Check / Bank Letter</v>
      </c>
      <c r="AZ125" s="27" t="str">
        <f>IF(Matrix!AZ125="Y", AZ$1, IF(Matrix!AZ125="O", "Optional: "&amp;""&amp;AZ$1, ""))</f>
        <v/>
      </c>
      <c r="BA125" s="27" t="str">
        <f>IF(Matrix!BA125="Y", BA$1, IF(Matrix!BA125="O", "Optional: "&amp;""&amp;BA$1, ""))</f>
        <v/>
      </c>
      <c r="BB125" s="27" t="str">
        <f>IF(Matrix!BB125="Y", BB$1, IF(Matrix!BB125="O", "Optional: "&amp;""&amp;BB$1, ""))</f>
        <v>Optional: Fluoride</v>
      </c>
      <c r="BC125" s="27" t="str">
        <f>IF(Matrix!BC125="Y", BC$1, IF(Matrix!BC125="O", "Optional: "&amp;""&amp;BC$1, IF(Matrix!BC125="R", "Groups Only: "&amp;""&amp;BC$1, "")))</f>
        <v/>
      </c>
      <c r="BD125" s="27" t="str">
        <f>IF(Matrix!BD125="Y", BD$1, IF(Matrix!BD125="O", "Optional: "&amp;""&amp;BD$1, ""))</f>
        <v/>
      </c>
      <c r="BE125" s="27" t="str">
        <f>IF(Matrix!BE125="Y", BE$1, IF(Matrix!BE125="O", "Optional: "&amp;""&amp;BE$1, IF(Matrix!BE125="C", Matrix!BZ125, "")))</f>
        <v/>
      </c>
      <c r="BF125" s="27" t="str">
        <f>IF(Matrix!BF125="Y", BF$1, IF(Matrix!BF125="O", "Optional: "&amp;""&amp;BF$1, ""))</f>
        <v/>
      </c>
      <c r="BG125" s="27" t="str">
        <f>IF(Matrix!BG125="Y", BG$1, IF(Matrix!BG125="O", "Optional: "&amp;""&amp;BG$1, ""))</f>
        <v/>
      </c>
      <c r="BH125" s="27" t="str">
        <f>IF(Matrix!BH125="Y", BH$1, IF(Matrix!BH125="O", "Optional: "&amp;""&amp;BH$1, ""))</f>
        <v/>
      </c>
      <c r="BI125" s="27" t="str">
        <f>IF(Matrix!BI125="Y", BI$1, IF(Matrix!BI125="O", "Optional: "&amp;""&amp;BI$1, IF(Matrix!BI125="E",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5" s="27" t="str">
        <f>IF(Matrix!BJ125="Y", BJ$1, IF(Matrix!BJ125="O", "Optional: "&amp;""&amp;BJ$1, ""))</f>
        <v/>
      </c>
      <c r="BK125" s="27" t="str">
        <f>IF(Matrix!BK125="Y", BK$1, IF(Matrix!BK125="O", "Optional: "&amp;""&amp;BK$1, ""))</f>
        <v/>
      </c>
      <c r="BL125" s="27" t="str">
        <f>IF(Matrix!BL125="Y", BL$1, IF(Matrix!BL125="O", "Optional: "&amp;""&amp;BL$1, ""))</f>
        <v/>
      </c>
      <c r="BM125" s="27" t="str">
        <f>IF(Matrix!BM125="Y", BM$1, IF(Matrix!BM125="O", "Optional: "&amp;""&amp;BM$1, ""))</f>
        <v>W9</v>
      </c>
      <c r="BN125" s="27" t="str">
        <f>Matrix!BN125</f>
        <v>Y</v>
      </c>
      <c r="BO125" s="29" t="str">
        <f>CONCATENATE(IF(OR(D125="E3",D125="FC"), "THIS IS NOT A STANDALONE SPECIALTY.  YOU MUST ENROLL IN AT LEAST ONE OTHER SPECIALTY IN ADDITION TO THIS."&amp;""&amp;CHAR(10)&amp;""&amp;CHAR(10),""),"You can choose to enroll using one of the following types: "&amp;""&amp;CHAR(10),IF(G125="A", "&gt;Atypical"&amp;""&amp;CHAR(10), ""),IF(H125="I", "&gt;Individual"&amp;""&amp;CHAR(10), ""),IF(I125="N", "&gt;Individual within a Group"&amp;""&amp;CHAR(10), ""),IF(J125="G", "&gt;Group"&amp;""&amp;CHAR(10), ""),CHAR(10),IF(BN125="Y", "You must be a Medicare Provider to apply with this type and specialty"&amp;""&amp;CHAR(10), ""),IF(BN125="Y", CHAR(10), ""),"You must submit the following documents: "&amp;""&amp;CHAR(10),IF(K125&lt;&gt;"", "&gt;"&amp;""&amp;K125&amp;""&amp;CHAR(10), ""), IF(L125&lt;&gt;"", "&gt;"&amp;""&amp;L125&amp;""&amp;CHAR(10), ""),IF(W125&lt;&gt;"", "&gt;"&amp;""&amp;W125&amp;""&amp;CHAR(10), ""),IF(N125&lt;&gt;"", "&gt;"&amp;""&amp;N125&amp;""&amp;CHAR(10), ""),IF(O125&lt;&gt;"", "&gt;"&amp;""&amp;O125&amp;""&amp;CHAR(10), ""),IF(M125&lt;&gt;"", "&gt;"&amp;""&amp;M125&amp;""&amp;CHAR(10), ""),IF(AI125&lt;&gt;"", "&gt;"&amp;""&amp;AI125&amp;""&amp;CHAR(10), ""),IF(P125&lt;&gt;"", "&gt;"&amp;""&amp;P125&amp;""&amp;CHAR(10), ""),IF(Q125&lt;&gt;"", "&gt;"&amp;""&amp;Q125&amp;""&amp;CHAR(10), ""),IF(R125&lt;&gt;"", "&gt;"&amp;""&amp;R125&amp;""&amp;CHAR(10), Search!C130),IF(S125&lt;&gt;"", "&gt;"&amp;""&amp;S125&amp;""&amp;CHAR(10), ""),IF(T125&lt;&gt;"", "&gt;"&amp;""&amp;T125&amp;""&amp;CHAR(10), ""),IF(U125&lt;&gt;"", "&gt;"&amp;""&amp;U125&amp;""&amp;CHAR(10), ""),IF(V125&lt;&gt;"", "&gt;"&amp;""&amp;V125&amp;""&amp;CHAR(10), ""),IF(X125&lt;&gt;"", "&gt;"&amp;""&amp;X125&amp;""&amp;CHAR(10), ""),IF(Y125&lt;&gt;"", "&gt;"&amp;""&amp;Y125&amp;""&amp;CHAR(10), ""),IF(AA125&lt;&gt;"", "&gt;"&amp;""&amp;AA125&amp;""&amp;CHAR(10), ""),IF(AB125&lt;&gt;"", "&gt;"&amp;""&amp;AB125&amp;""&amp;CHAR(10), ""),IF(AC125&lt;&gt;"", "&gt;"&amp;""&amp;AC125&amp;""&amp;CHAR(10), ""),IF(AD125&lt;&gt;"", "&gt;"&amp;""&amp;AD125&amp;""&amp;CHAR(10), ""),IF(AE125&lt;&gt;"", "&gt;"&amp;""&amp;AE125&amp;""&amp;CHAR(10), ""),IF(AF125&lt;&gt;"", "&gt;"&amp;""&amp;AF125&amp;""&amp;CHAR(10), ""),IF(AG125&lt;&gt;"", "&gt;"&amp;""&amp;AG125&amp;""&amp;CHAR(10), ""),IF(AH125&lt;&gt;"", "&gt;"&amp;""&amp;AH125&amp;""&amp;CHAR(10), ""),IF(AJ125&lt;&gt;"", "&gt;"&amp;""&amp;AJ125&amp;""&amp;CHAR(10), ""),IF(AK125&lt;&gt;"", "&gt;"&amp;""&amp;AK125&amp;""&amp;CHAR(10), ""),IF(AL125&lt;&gt;"", "&gt;"&amp;""&amp;AL125&amp;""&amp;CHAR(10), ""),IF(AM125&lt;&gt;"", "&gt;"&amp;""&amp;AM125&amp;""&amp;CHAR(10), ""),IF(AN125&lt;&gt;"", "&gt;"&amp;""&amp;AN125&amp;""&amp;CHAR(10), ""),IF(AP125&lt;&gt;"", "&gt;"&amp;""&amp;AP125&amp;""&amp;CHAR(10), ""),IF(AR125&lt;&gt;"", "&gt;"&amp;""&amp;AR125&amp;""&amp;CHAR(10), ""),IF(AS125&lt;&gt;"", "&gt;"&amp;""&amp;AS125&amp;""&amp;CHAR(10), ""),IF(AT125&lt;&gt;"", "&gt;"&amp;""&amp;AT125&amp;""&amp;CHAR(10), ""),IF(AV125&lt;&gt;"", "&gt;"&amp;""&amp;AV125&amp;""&amp;CHAR(10), ""),IF(AW125&lt;&gt;"", "&gt;"&amp;""&amp;AW125&amp;""&amp;CHAR(10), ""),IF(AX125&lt;&gt;"", "&gt;"&amp;""&amp;AX125&amp;""&amp;CHAR(10), ""),IF(AU125&lt;&gt;"", "&gt;"&amp;""&amp;AU125&amp;""&amp;CHAR(10), ""),IF(AZ125&lt;&gt;"", "&gt;"&amp;""&amp;AZ125&amp;""&amp;CHAR(10), ""),IF(BA125&lt;&gt;"", "&gt;"&amp;""&amp;BA125&amp;""&amp;CHAR(10), ""),IF(BB125&lt;&gt;"", "&gt;"&amp;""&amp;BB125&amp;""&amp;CHAR(10), ""),IF(BC125&lt;&gt;"", "&gt;"&amp;""&amp;BC125&amp;""&amp;CHAR(10), ""),IF(BD125&lt;&gt;"", "&gt;"&amp;""&amp;BD125&amp;""&amp;CHAR(10), ""),IF(BG125&lt;&gt;"", "&gt;"&amp;""&amp;BG125&amp;""&amp;CHAR(10), ""),IF(BE125&lt;&gt;"", "&gt;"&amp;""&amp;BE125&amp;""&amp;CHAR(10), ""),IF(BF125&lt;&gt;"", "&gt;"&amp;""&amp;BF125&amp;""&amp;CHAR(10), ""),IF(BH125&lt;&gt;"", "&gt;"&amp;""&amp;BH125&amp;""&amp;CHAR(10), ""),IF(BI125&lt;&gt;"", "&gt;"&amp;""&amp;BI125&amp;""&amp;CHAR(10), ""),IF(BJ125&lt;&gt;"", "&gt;"&amp;""&amp;BJ125&amp;""&amp;CHAR(10), ""),IF(BK125&lt;&gt;"", "&gt;"&amp;""&amp;BK125&amp;""&amp;CHAR(10), ""),IF(BL125&lt;&gt;"", "&gt;"&amp;""&amp;BL125&amp;""&amp;CHAR(10), ""),IF(AY125&lt;&gt;"", "&gt;"&amp;""&amp;AY125&amp;""&amp;CHAR(10), ""),IF(BM125&lt;&gt;"", "&gt;"&amp;""&amp;BM125,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6" spans="1:67" ht="22.35" customHeight="1" x14ac:dyDescent="0.25">
      <c r="A126" s="27" t="str">
        <f>Matrix!A126</f>
        <v>0333</v>
      </c>
      <c r="B126" s="27" t="str">
        <f>Matrix!B126</f>
        <v>03</v>
      </c>
      <c r="C126" s="27" t="str">
        <f>Matrix!C126</f>
        <v>Physician, DO (Solo Practitioner)</v>
      </c>
      <c r="D126" s="27" t="str">
        <f>Matrix!D126</f>
        <v>33</v>
      </c>
      <c r="E126" s="27" t="str">
        <f>Matrix!E126</f>
        <v>Surgery, Thoracic</v>
      </c>
      <c r="F126" s="27" t="str">
        <f>Matrix!F126</f>
        <v>BF</v>
      </c>
      <c r="G126" s="27" t="str">
        <f>Matrix!G126</f>
        <v>X</v>
      </c>
      <c r="H126" s="27" t="str">
        <f>Matrix!H126</f>
        <v>I</v>
      </c>
      <c r="I126" s="27" t="str">
        <f>Matrix!I126</f>
        <v>N</v>
      </c>
      <c r="J126" s="27" t="str">
        <f>Matrix!J126</f>
        <v>X</v>
      </c>
      <c r="K126" s="27" t="str">
        <f>IF(Matrix!K126="Y", K$1, IF(Matrix!K126="O", "Optional: "&amp;""&amp;K$1, IF(Matrix!K126="C", Table1[[#This Row],[Clarifying Text for Attachment and Checklist
]], "")))</f>
        <v>License: General</v>
      </c>
      <c r="L126" s="27" t="str">
        <f>IF(Matrix!L126="Y", L$1, IF(Matrix!L126="O", "Optional: "&amp;""&amp;L$1, ""))</f>
        <v/>
      </c>
      <c r="M126" s="27" t="str">
        <f>IF(Matrix!M126="Y", M$1, IF(Matrix!M126="O", "Optional: "&amp;""&amp;M$1, ""))</f>
        <v/>
      </c>
      <c r="N126" s="27" t="str">
        <f>IF(Matrix!N126="Y", N$1, IF(Matrix!N126="O", "Optional: "&amp;""&amp;N$1, ""))</f>
        <v/>
      </c>
      <c r="O126" s="27" t="str">
        <f>IF(Matrix!O126="Y", O$1, IF(Matrix!O126="O", "Optional: "&amp;""&amp;O$1, ""))</f>
        <v/>
      </c>
      <c r="P126" s="27" t="str">
        <f>IF(Matrix!P126="Y", P$1, IF(Matrix!P126="O", "Optional: "&amp;""&amp;P$1, ""))</f>
        <v/>
      </c>
      <c r="Q126" s="27" t="str">
        <f>IF(Matrix!Q126="Y", Q$1, IF(Matrix!Q126="O", "Optional: "&amp;""&amp;Q$1, ""))</f>
        <v/>
      </c>
      <c r="R126" s="27" t="str">
        <f>IF(Matrix!R126="Y", R$1, IF(Matrix!R126="O", "Optional: "&amp;""&amp;R$1, ""))</f>
        <v/>
      </c>
      <c r="S126" s="27" t="str">
        <f>IF(Matrix!S126="Y", S$1, IF(Matrix!S126="O", "Optional: "&amp;""&amp;S$1, ""))</f>
        <v/>
      </c>
      <c r="T126" s="27" t="str">
        <f>IF(Matrix!T126="Y", T$1, IF(Matrix!T126="O", "Optional: "&amp;""&amp;T$1, ""))</f>
        <v/>
      </c>
      <c r="U126" s="27" t="str">
        <f>IF(Matrix!U126="Y", U$1, IF(Matrix!U126="O", "Optional: "&amp;""&amp;U$1, ""))</f>
        <v/>
      </c>
      <c r="V126" s="27" t="str">
        <f>IF(Matrix!V126="Y", V$1, IF(Matrix!V126="O", "Optional: "&amp;""&amp;V$1, ""))</f>
        <v/>
      </c>
      <c r="W126" s="27" t="str">
        <f>IF(Matrix!W126="Y", W$1, IF(Matrix!W126="O", "Optional: "&amp;""&amp;W$1, ""))</f>
        <v/>
      </c>
      <c r="X126" s="27" t="str">
        <f>IF(Matrix!X126="Y", X$1, IF(Matrix!X126="O", "Optional: "&amp;""&amp;X$1, ""))</f>
        <v/>
      </c>
      <c r="Y126" s="27" t="str">
        <f>IF(Matrix!Y126="Y", Y$1, IF(Matrix!Y126="O", "Optional: "&amp;""&amp;Y$1, ""))</f>
        <v/>
      </c>
      <c r="AA126" s="27" t="str">
        <f>IF(Matrix!AA126="Y", AA$1, IF(Matrix!AA126="O", "Optional: "&amp;""&amp;AA$1, ""))</f>
        <v/>
      </c>
      <c r="AB126" s="27" t="str">
        <f>IF(Matrix!AB126="Y", AB$1, IF(Matrix!AB126="O", "Optional: "&amp;""&amp;AB$1, ""))</f>
        <v/>
      </c>
      <c r="AC126" s="27" t="str">
        <f>IF(Matrix!AC126="Y", AC$1, IF(Matrix!AC126="O", "Optional: "&amp;""&amp;AC$1, ""))</f>
        <v/>
      </c>
      <c r="AD126" s="27" t="str">
        <f>IF(Matrix!AD126="Y", AD$1, IF(Matrix!AD126="O", "Optional: "&amp;""&amp;AD$1, ""))</f>
        <v/>
      </c>
      <c r="AE126" s="27" t="str">
        <f>IF(Matrix!AE126="Y", AE$1, IF(Matrix!AE126="O", "Optional: "&amp;""&amp;AE$1, ""))</f>
        <v/>
      </c>
      <c r="AF126" s="27" t="str">
        <f>IF(Matrix!AF126="Y", AF$1, IF(Matrix!AF126="O", "Optional: "&amp;""&amp;AF$1, ""))</f>
        <v/>
      </c>
      <c r="AG126" s="27" t="str">
        <f>IF(Matrix!AG126="Y", AG$1, IF(Matrix!AG126="O", "Optional: "&amp;""&amp;AG$1, ""))</f>
        <v/>
      </c>
      <c r="AH126" s="27" t="str">
        <f>IF(Matrix!AH126="Y", AH$1, IF(Matrix!AH126="O", "Optional: "&amp;""&amp;AH$1, ""))</f>
        <v/>
      </c>
      <c r="AI126" s="27" t="str">
        <f>IF(Matrix!AI126="Y", AI$1, IF(Matrix!AI126="O", "Optional: "&amp;""&amp;AI$1, ""))</f>
        <v/>
      </c>
      <c r="AJ126" s="27" t="str">
        <f>IF(Matrix!AJ126="Y", AJ$1, IF(Matrix!AJ126="O", "Optional: "&amp;""&amp;AJ$1, ""))</f>
        <v/>
      </c>
      <c r="AK126" s="27" t="str">
        <f>IF(Matrix!AK126="Y", AK$1, IF(Matrix!AK126="O", "Optional: "&amp;""&amp;AK$1, ""))</f>
        <v/>
      </c>
      <c r="AL126" s="27" t="str">
        <f>IF(Matrix!AL126="Y", AL$1, IF(Matrix!AL126="O", "Optional: "&amp;""&amp;AL$1, ""))</f>
        <v/>
      </c>
      <c r="AM126" s="27" t="str">
        <f>IF(Matrix!AM126="Y", AM$1, IF(Matrix!AM126="O", "Optional: "&amp;""&amp;AM$1, ""))</f>
        <v/>
      </c>
      <c r="AN126" s="27" t="str">
        <f>IF(Matrix!AN126="Y", AN$1, IF(Matrix!AN126="O", "Optional: "&amp;""&amp;AN$1, ""))</f>
        <v/>
      </c>
      <c r="AO126" s="27" t="str">
        <f>IF(Matrix!AO126="Y", AO$1, IF(Matrix!AO126="O", "Optional: "&amp;""&amp;AO$1, ""))</f>
        <v/>
      </c>
      <c r="AP126" s="27" t="str">
        <f>IF(Matrix!AP126="Y", AP$1, IF(Matrix!AP126="O", "Optional: "&amp;""&amp;AP$1, ""))</f>
        <v/>
      </c>
      <c r="AR126" s="27" t="str">
        <f>IF(Matrix!AR126="Y", AR$1, IF(Matrix!AR126="O", "Optional: "&amp;""&amp;AR$1, ""))</f>
        <v/>
      </c>
      <c r="AS126" s="27" t="str">
        <f>IF(Matrix!AS126="Y", AS$1, IF(Matrix!AS126="O", "Optional: "&amp;""&amp;AS$1, ""))</f>
        <v/>
      </c>
      <c r="AT126" s="27" t="str">
        <f>IF(Matrix!AT126="Y", AT$1, IF(Matrix!AT126="C", AT$1&amp;""&amp;": Required for all groups who use a Board of Directors", ""))</f>
        <v/>
      </c>
      <c r="AU126" s="27" t="str">
        <f>IF(Matrix!AU126="Y", AU$1, IF(Matrix!AU126="O", "Optional: "&amp;""&amp;AU$1, ""))</f>
        <v/>
      </c>
      <c r="AW126" s="27" t="str">
        <f>IF(Matrix!AW126="Y", AW$1, IF(Matrix!AW126="O", "Optional: "&amp;""&amp;AW$1, ""))</f>
        <v>Optional: DEA</v>
      </c>
      <c r="AX126" s="27" t="str">
        <f>IF(Matrix!AX126="Y", AX$1, IF(Matrix!AX126="O", "Optional: "&amp;""&amp;AX$1, ""))</f>
        <v/>
      </c>
      <c r="AY126" s="27" t="str">
        <f>IF(Matrix!AY126="Y", AY$1, IF(Matrix!AY126="E", "Group: "&amp;""&amp;AY$1, ""))</f>
        <v>Group: EFT with Voided Check / Bank Letter</v>
      </c>
      <c r="AZ126" s="27" t="str">
        <f>IF(Matrix!AZ126="Y", AZ$1, IF(Matrix!AZ126="O", "Optional: "&amp;""&amp;AZ$1, ""))</f>
        <v/>
      </c>
      <c r="BA126" s="27" t="str">
        <f>IF(Matrix!BA126="Y", BA$1, IF(Matrix!BA126="O", "Optional: "&amp;""&amp;BA$1, ""))</f>
        <v/>
      </c>
      <c r="BB126" s="27" t="str">
        <f>IF(Matrix!BB126="Y", BB$1, IF(Matrix!BB126="O", "Optional: "&amp;""&amp;BB$1, ""))</f>
        <v>Optional: Fluoride</v>
      </c>
      <c r="BC126" s="27" t="str">
        <f>IF(Matrix!BC126="Y", BC$1, IF(Matrix!BC126="O", "Optional: "&amp;""&amp;BC$1, IF(Matrix!BC126="R", "Groups Only: "&amp;""&amp;BC$1, "")))</f>
        <v/>
      </c>
      <c r="BD126" s="27" t="str">
        <f>IF(Matrix!BD126="Y", BD$1, IF(Matrix!BD126="O", "Optional: "&amp;""&amp;BD$1, ""))</f>
        <v/>
      </c>
      <c r="BE126" s="27" t="str">
        <f>IF(Matrix!BE126="Y", BE$1, IF(Matrix!BE126="O", "Optional: "&amp;""&amp;BE$1, IF(Matrix!BE126="C", Matrix!BZ126, "")))</f>
        <v/>
      </c>
      <c r="BF126" s="27" t="str">
        <f>IF(Matrix!BF126="Y", BF$1, IF(Matrix!BF126="O", "Optional: "&amp;""&amp;BF$1, ""))</f>
        <v/>
      </c>
      <c r="BG126" s="27" t="str">
        <f>IF(Matrix!BG126="Y", BG$1, IF(Matrix!BG126="O", "Optional: "&amp;""&amp;BG$1, ""))</f>
        <v/>
      </c>
      <c r="BH126" s="27" t="str">
        <f>IF(Matrix!BH126="Y", BH$1, IF(Matrix!BH126="O", "Optional: "&amp;""&amp;BH$1, ""))</f>
        <v/>
      </c>
      <c r="BI126" s="27" t="str">
        <f>IF(Matrix!BI126="Y", BI$1, IF(Matrix!BI126="O", "Optional: "&amp;""&amp;BI$1, IF(Matrix!BI126="E",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6" s="27" t="str">
        <f>IF(Matrix!BJ126="Y", BJ$1, IF(Matrix!BJ126="O", "Optional: "&amp;""&amp;BJ$1, ""))</f>
        <v/>
      </c>
      <c r="BK126" s="27" t="str">
        <f>IF(Matrix!BK126="Y", BK$1, IF(Matrix!BK126="O", "Optional: "&amp;""&amp;BK$1, ""))</f>
        <v/>
      </c>
      <c r="BL126" s="27" t="str">
        <f>IF(Matrix!BL126="Y", BL$1, IF(Matrix!BL126="O", "Optional: "&amp;""&amp;BL$1, ""))</f>
        <v/>
      </c>
      <c r="BM126" s="27" t="str">
        <f>IF(Matrix!BM126="Y", BM$1, IF(Matrix!BM126="O", "Optional: "&amp;""&amp;BM$1, ""))</f>
        <v>W9</v>
      </c>
      <c r="BN126" s="27" t="str">
        <f>Matrix!BN126</f>
        <v>Y</v>
      </c>
      <c r="BO126" s="29" t="str">
        <f>CONCATENATE(IF(OR(D126="E3",D126="FC"), "THIS IS NOT A STANDALONE SPECIALTY.  YOU MUST ENROLL IN AT LEAST ONE OTHER SPECIALTY IN ADDITION TO THIS."&amp;""&amp;CHAR(10)&amp;""&amp;CHAR(10),""),"You can choose to enroll using one of the following types: "&amp;""&amp;CHAR(10),IF(G126="A", "&gt;Atypical"&amp;""&amp;CHAR(10), ""),IF(H126="I", "&gt;Individual"&amp;""&amp;CHAR(10), ""),IF(I126="N", "&gt;Individual within a Group"&amp;""&amp;CHAR(10), ""),IF(J126="G", "&gt;Group"&amp;""&amp;CHAR(10), ""),CHAR(10),IF(BN126="Y", "You must be a Medicare Provider to apply with this type and specialty"&amp;""&amp;CHAR(10), ""),IF(BN126="Y", CHAR(10), ""),"You must submit the following documents: "&amp;""&amp;CHAR(10),IF(K126&lt;&gt;"", "&gt;"&amp;""&amp;K126&amp;""&amp;CHAR(10), ""), IF(L126&lt;&gt;"", "&gt;"&amp;""&amp;L126&amp;""&amp;CHAR(10), ""),IF(W126&lt;&gt;"", "&gt;"&amp;""&amp;W126&amp;""&amp;CHAR(10), ""),IF(N126&lt;&gt;"", "&gt;"&amp;""&amp;N126&amp;""&amp;CHAR(10), ""),IF(O126&lt;&gt;"", "&gt;"&amp;""&amp;O126&amp;""&amp;CHAR(10), ""),IF(M126&lt;&gt;"", "&gt;"&amp;""&amp;M126&amp;""&amp;CHAR(10), ""),IF(AI126&lt;&gt;"", "&gt;"&amp;""&amp;AI126&amp;""&amp;CHAR(10), ""),IF(P126&lt;&gt;"", "&gt;"&amp;""&amp;P126&amp;""&amp;CHAR(10), ""),IF(Q126&lt;&gt;"", "&gt;"&amp;""&amp;Q126&amp;""&amp;CHAR(10), ""),IF(R126&lt;&gt;"", "&gt;"&amp;""&amp;R126&amp;""&amp;CHAR(10), Search!C131),IF(S126&lt;&gt;"", "&gt;"&amp;""&amp;S126&amp;""&amp;CHAR(10), ""),IF(T126&lt;&gt;"", "&gt;"&amp;""&amp;T126&amp;""&amp;CHAR(10), ""),IF(U126&lt;&gt;"", "&gt;"&amp;""&amp;U126&amp;""&amp;CHAR(10), ""),IF(V126&lt;&gt;"", "&gt;"&amp;""&amp;V126&amp;""&amp;CHAR(10), ""),IF(X126&lt;&gt;"", "&gt;"&amp;""&amp;X126&amp;""&amp;CHAR(10), ""),IF(Y126&lt;&gt;"", "&gt;"&amp;""&amp;Y126&amp;""&amp;CHAR(10), ""),IF(AA126&lt;&gt;"", "&gt;"&amp;""&amp;AA126&amp;""&amp;CHAR(10), ""),IF(AB126&lt;&gt;"", "&gt;"&amp;""&amp;AB126&amp;""&amp;CHAR(10), ""),IF(AC126&lt;&gt;"", "&gt;"&amp;""&amp;AC126&amp;""&amp;CHAR(10), ""),IF(AD126&lt;&gt;"", "&gt;"&amp;""&amp;AD126&amp;""&amp;CHAR(10), ""),IF(AE126&lt;&gt;"", "&gt;"&amp;""&amp;AE126&amp;""&amp;CHAR(10), ""),IF(AF126&lt;&gt;"", "&gt;"&amp;""&amp;AF126&amp;""&amp;CHAR(10), ""),IF(AG126&lt;&gt;"", "&gt;"&amp;""&amp;AG126&amp;""&amp;CHAR(10), ""),IF(AH126&lt;&gt;"", "&gt;"&amp;""&amp;AH126&amp;""&amp;CHAR(10), ""),IF(AJ126&lt;&gt;"", "&gt;"&amp;""&amp;AJ126&amp;""&amp;CHAR(10), ""),IF(AK126&lt;&gt;"", "&gt;"&amp;""&amp;AK126&amp;""&amp;CHAR(10), ""),IF(AL126&lt;&gt;"", "&gt;"&amp;""&amp;AL126&amp;""&amp;CHAR(10), ""),IF(AM126&lt;&gt;"", "&gt;"&amp;""&amp;AM126&amp;""&amp;CHAR(10), ""),IF(AN126&lt;&gt;"", "&gt;"&amp;""&amp;AN126&amp;""&amp;CHAR(10), ""),IF(AP126&lt;&gt;"", "&gt;"&amp;""&amp;AP126&amp;""&amp;CHAR(10), ""),IF(AR126&lt;&gt;"", "&gt;"&amp;""&amp;AR126&amp;""&amp;CHAR(10), ""),IF(AS126&lt;&gt;"", "&gt;"&amp;""&amp;AS126&amp;""&amp;CHAR(10), ""),IF(AT126&lt;&gt;"", "&gt;"&amp;""&amp;AT126&amp;""&amp;CHAR(10), ""),IF(AV126&lt;&gt;"", "&gt;"&amp;""&amp;AV126&amp;""&amp;CHAR(10), ""),IF(AW126&lt;&gt;"", "&gt;"&amp;""&amp;AW126&amp;""&amp;CHAR(10), ""),IF(AX126&lt;&gt;"", "&gt;"&amp;""&amp;AX126&amp;""&amp;CHAR(10), ""),IF(AU126&lt;&gt;"", "&gt;"&amp;""&amp;AU126&amp;""&amp;CHAR(10), ""),IF(AZ126&lt;&gt;"", "&gt;"&amp;""&amp;AZ126&amp;""&amp;CHAR(10), ""),IF(BA126&lt;&gt;"", "&gt;"&amp;""&amp;BA126&amp;""&amp;CHAR(10), ""),IF(BB126&lt;&gt;"", "&gt;"&amp;""&amp;BB126&amp;""&amp;CHAR(10), ""),IF(BC126&lt;&gt;"", "&gt;"&amp;""&amp;BC126&amp;""&amp;CHAR(10), ""),IF(BD126&lt;&gt;"", "&gt;"&amp;""&amp;BD126&amp;""&amp;CHAR(10), ""),IF(BG126&lt;&gt;"", "&gt;"&amp;""&amp;BG126&amp;""&amp;CHAR(10), ""),IF(BE126&lt;&gt;"", "&gt;"&amp;""&amp;BE126&amp;""&amp;CHAR(10), ""),IF(BF126&lt;&gt;"", "&gt;"&amp;""&amp;BF126&amp;""&amp;CHAR(10), ""),IF(BH126&lt;&gt;"", "&gt;"&amp;""&amp;BH126&amp;""&amp;CHAR(10), ""),IF(BI126&lt;&gt;"", "&gt;"&amp;""&amp;BI126&amp;""&amp;CHAR(10), ""),IF(BJ126&lt;&gt;"", "&gt;"&amp;""&amp;BJ126&amp;""&amp;CHAR(10), ""),IF(BK126&lt;&gt;"", "&gt;"&amp;""&amp;BK126&amp;""&amp;CHAR(10), ""),IF(BL126&lt;&gt;"", "&gt;"&amp;""&amp;BL126&amp;""&amp;CHAR(10), ""),IF(AY126&lt;&gt;"", "&gt;"&amp;""&amp;AY126&amp;""&amp;CHAR(10), ""),IF(BM126&lt;&gt;"", "&gt;"&amp;""&amp;BM126,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7" spans="1:67" ht="22.35" customHeight="1" x14ac:dyDescent="0.25">
      <c r="A127" s="27" t="str">
        <f>Matrix!A127</f>
        <v>0334</v>
      </c>
      <c r="B127" s="27" t="str">
        <f>Matrix!B127</f>
        <v>03</v>
      </c>
      <c r="C127" s="27" t="str">
        <f>Matrix!C127</f>
        <v>Physician, DO (Solo Practitioner)</v>
      </c>
      <c r="D127" s="27" t="str">
        <f>Matrix!D127</f>
        <v>34</v>
      </c>
      <c r="E127" s="27" t="str">
        <f>Matrix!E127</f>
        <v>Urology</v>
      </c>
      <c r="F127" s="27" t="str">
        <f>Matrix!F127</f>
        <v>BF</v>
      </c>
      <c r="G127" s="27" t="str">
        <f>Matrix!G127</f>
        <v>X</v>
      </c>
      <c r="H127" s="27" t="str">
        <f>Matrix!H127</f>
        <v>I</v>
      </c>
      <c r="I127" s="27" t="str">
        <f>Matrix!I127</f>
        <v>N</v>
      </c>
      <c r="J127" s="27" t="str">
        <f>Matrix!J127</f>
        <v>X</v>
      </c>
      <c r="K127" s="27" t="str">
        <f>IF(Matrix!K127="Y", K$1, IF(Matrix!K127="O", "Optional: "&amp;""&amp;K$1, IF(Matrix!K127="C", Table1[[#This Row],[Clarifying Text for Attachment and Checklist
]], "")))</f>
        <v>License: General</v>
      </c>
      <c r="L127" s="27" t="str">
        <f>IF(Matrix!L127="Y", L$1, IF(Matrix!L127="O", "Optional: "&amp;""&amp;L$1, ""))</f>
        <v/>
      </c>
      <c r="M127" s="27" t="str">
        <f>IF(Matrix!M127="Y", M$1, IF(Matrix!M127="O", "Optional: "&amp;""&amp;M$1, ""))</f>
        <v/>
      </c>
      <c r="N127" s="27" t="str">
        <f>IF(Matrix!N127="Y", N$1, IF(Matrix!N127="O", "Optional: "&amp;""&amp;N$1, ""))</f>
        <v/>
      </c>
      <c r="O127" s="27" t="str">
        <f>IF(Matrix!O127="Y", O$1, IF(Matrix!O127="O", "Optional: "&amp;""&amp;O$1, ""))</f>
        <v/>
      </c>
      <c r="P127" s="27" t="str">
        <f>IF(Matrix!P127="Y", P$1, IF(Matrix!P127="O", "Optional: "&amp;""&amp;P$1, ""))</f>
        <v/>
      </c>
      <c r="Q127" s="27" t="str">
        <f>IF(Matrix!Q127="Y", Q$1, IF(Matrix!Q127="O", "Optional: "&amp;""&amp;Q$1, ""))</f>
        <v/>
      </c>
      <c r="R127" s="27" t="str">
        <f>IF(Matrix!R127="Y", R$1, IF(Matrix!R127="O", "Optional: "&amp;""&amp;R$1, ""))</f>
        <v/>
      </c>
      <c r="S127" s="27" t="str">
        <f>IF(Matrix!S127="Y", S$1, IF(Matrix!S127="O", "Optional: "&amp;""&amp;S$1, ""))</f>
        <v/>
      </c>
      <c r="T127" s="27" t="str">
        <f>IF(Matrix!T127="Y", T$1, IF(Matrix!T127="O", "Optional: "&amp;""&amp;T$1, ""))</f>
        <v/>
      </c>
      <c r="U127" s="27" t="str">
        <f>IF(Matrix!U127="Y", U$1, IF(Matrix!U127="O", "Optional: "&amp;""&amp;U$1, ""))</f>
        <v/>
      </c>
      <c r="V127" s="27" t="str">
        <f>IF(Matrix!V127="Y", V$1, IF(Matrix!V127="O", "Optional: "&amp;""&amp;V$1, ""))</f>
        <v/>
      </c>
      <c r="W127" s="27" t="str">
        <f>IF(Matrix!W127="Y", W$1, IF(Matrix!W127="O", "Optional: "&amp;""&amp;W$1, ""))</f>
        <v/>
      </c>
      <c r="X127" s="27" t="str">
        <f>IF(Matrix!X127="Y", X$1, IF(Matrix!X127="O", "Optional: "&amp;""&amp;X$1, ""))</f>
        <v/>
      </c>
      <c r="Y127" s="27" t="str">
        <f>IF(Matrix!Y127="Y", Y$1, IF(Matrix!Y127="O", "Optional: "&amp;""&amp;Y$1, ""))</f>
        <v/>
      </c>
      <c r="AA127" s="27" t="str">
        <f>IF(Matrix!AA127="Y", AA$1, IF(Matrix!AA127="O", "Optional: "&amp;""&amp;AA$1, ""))</f>
        <v/>
      </c>
      <c r="AB127" s="27" t="str">
        <f>IF(Matrix!AB127="Y", AB$1, IF(Matrix!AB127="O", "Optional: "&amp;""&amp;AB$1, ""))</f>
        <v/>
      </c>
      <c r="AC127" s="27" t="str">
        <f>IF(Matrix!AC127="Y", AC$1, IF(Matrix!AC127="O", "Optional: "&amp;""&amp;AC$1, ""))</f>
        <v/>
      </c>
      <c r="AD127" s="27" t="str">
        <f>IF(Matrix!AD127="Y", AD$1, IF(Matrix!AD127="O", "Optional: "&amp;""&amp;AD$1, ""))</f>
        <v/>
      </c>
      <c r="AE127" s="27" t="str">
        <f>IF(Matrix!AE127="Y", AE$1, IF(Matrix!AE127="O", "Optional: "&amp;""&amp;AE$1, ""))</f>
        <v/>
      </c>
      <c r="AF127" s="27" t="str">
        <f>IF(Matrix!AF127="Y", AF$1, IF(Matrix!AF127="O", "Optional: "&amp;""&amp;AF$1, ""))</f>
        <v/>
      </c>
      <c r="AG127" s="27" t="str">
        <f>IF(Matrix!AG127="Y", AG$1, IF(Matrix!AG127="O", "Optional: "&amp;""&amp;AG$1, ""))</f>
        <v/>
      </c>
      <c r="AH127" s="27" t="str">
        <f>IF(Matrix!AH127="Y", AH$1, IF(Matrix!AH127="O", "Optional: "&amp;""&amp;AH$1, ""))</f>
        <v/>
      </c>
      <c r="AI127" s="27" t="str">
        <f>IF(Matrix!AI127="Y", AI$1, IF(Matrix!AI127="O", "Optional: "&amp;""&amp;AI$1, ""))</f>
        <v/>
      </c>
      <c r="AJ127" s="27" t="str">
        <f>IF(Matrix!AJ127="Y", AJ$1, IF(Matrix!AJ127="O", "Optional: "&amp;""&amp;AJ$1, ""))</f>
        <v/>
      </c>
      <c r="AK127" s="27" t="str">
        <f>IF(Matrix!AK127="Y", AK$1, IF(Matrix!AK127="O", "Optional: "&amp;""&amp;AK$1, ""))</f>
        <v/>
      </c>
      <c r="AL127" s="27" t="str">
        <f>IF(Matrix!AL127="Y", AL$1, IF(Matrix!AL127="O", "Optional: "&amp;""&amp;AL$1, ""))</f>
        <v/>
      </c>
      <c r="AM127" s="27" t="str">
        <f>IF(Matrix!AM127="Y", AM$1, IF(Matrix!AM127="O", "Optional: "&amp;""&amp;AM$1, ""))</f>
        <v/>
      </c>
      <c r="AN127" s="27" t="str">
        <f>IF(Matrix!AN127="Y", AN$1, IF(Matrix!AN127="O", "Optional: "&amp;""&amp;AN$1, ""))</f>
        <v/>
      </c>
      <c r="AO127" s="27" t="str">
        <f>IF(Matrix!AO127="Y", AO$1, IF(Matrix!AO127="O", "Optional: "&amp;""&amp;AO$1, ""))</f>
        <v/>
      </c>
      <c r="AP127" s="27" t="str">
        <f>IF(Matrix!AP127="Y", AP$1, IF(Matrix!AP127="O", "Optional: "&amp;""&amp;AP$1, ""))</f>
        <v/>
      </c>
      <c r="AR127" s="27" t="str">
        <f>IF(Matrix!AR127="Y", AR$1, IF(Matrix!AR127="O", "Optional: "&amp;""&amp;AR$1, ""))</f>
        <v/>
      </c>
      <c r="AS127" s="27" t="str">
        <f>IF(Matrix!AS127="Y", AS$1, IF(Matrix!AS127="O", "Optional: "&amp;""&amp;AS$1, ""))</f>
        <v/>
      </c>
      <c r="AT127" s="27" t="str">
        <f>IF(Matrix!AT127="Y", AT$1, IF(Matrix!AT127="C", AT$1&amp;""&amp;": Required for all groups who use a Board of Directors", ""))</f>
        <v/>
      </c>
      <c r="AU127" s="27" t="str">
        <f>IF(Matrix!AU127="Y", AU$1, IF(Matrix!AU127="O", "Optional: "&amp;""&amp;AU$1, ""))</f>
        <v/>
      </c>
      <c r="AW127" s="27" t="str">
        <f>IF(Matrix!AW127="Y", AW$1, IF(Matrix!AW127="O", "Optional: "&amp;""&amp;AW$1, ""))</f>
        <v>Optional: DEA</v>
      </c>
      <c r="AX127" s="27" t="str">
        <f>IF(Matrix!AX127="Y", AX$1, IF(Matrix!AX127="O", "Optional: "&amp;""&amp;AX$1, ""))</f>
        <v/>
      </c>
      <c r="AY127" s="27" t="str">
        <f>IF(Matrix!AY127="Y", AY$1, IF(Matrix!AY127="E", "Group: "&amp;""&amp;AY$1, ""))</f>
        <v>Group: EFT with Voided Check / Bank Letter</v>
      </c>
      <c r="AZ127" s="27" t="str">
        <f>IF(Matrix!AZ127="Y", AZ$1, IF(Matrix!AZ127="O", "Optional: "&amp;""&amp;AZ$1, ""))</f>
        <v/>
      </c>
      <c r="BA127" s="27" t="str">
        <f>IF(Matrix!BA127="Y", BA$1, IF(Matrix!BA127="O", "Optional: "&amp;""&amp;BA$1, ""))</f>
        <v/>
      </c>
      <c r="BB127" s="27" t="str">
        <f>IF(Matrix!BB127="Y", BB$1, IF(Matrix!BB127="O", "Optional: "&amp;""&amp;BB$1, ""))</f>
        <v>Optional: Fluoride</v>
      </c>
      <c r="BC127" s="27" t="str">
        <f>IF(Matrix!BC127="Y", BC$1, IF(Matrix!BC127="O", "Optional: "&amp;""&amp;BC$1, IF(Matrix!BC127="R", "Groups Only: "&amp;""&amp;BC$1, "")))</f>
        <v/>
      </c>
      <c r="BD127" s="27" t="str">
        <f>IF(Matrix!BD127="Y", BD$1, IF(Matrix!BD127="O", "Optional: "&amp;""&amp;BD$1, ""))</f>
        <v/>
      </c>
      <c r="BE127" s="27" t="str">
        <f>IF(Matrix!BE127="Y", BE$1, IF(Matrix!BE127="O", "Optional: "&amp;""&amp;BE$1, IF(Matrix!BE127="C", Matrix!BZ127, "")))</f>
        <v/>
      </c>
      <c r="BF127" s="27" t="str">
        <f>IF(Matrix!BF127="Y", BF$1, IF(Matrix!BF127="O", "Optional: "&amp;""&amp;BF$1, ""))</f>
        <v/>
      </c>
      <c r="BG127" s="27" t="str">
        <f>IF(Matrix!BG127="Y", BG$1, IF(Matrix!BG127="O", "Optional: "&amp;""&amp;BG$1, ""))</f>
        <v/>
      </c>
      <c r="BH127" s="27" t="str">
        <f>IF(Matrix!BH127="Y", BH$1, IF(Matrix!BH127="O", "Optional: "&amp;""&amp;BH$1, ""))</f>
        <v/>
      </c>
      <c r="BI127" s="27" t="str">
        <f>IF(Matrix!BI127="Y", BI$1, IF(Matrix!BI127="O", "Optional: "&amp;""&amp;BI$1, IF(Matrix!BI127="E",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7" s="27" t="str">
        <f>IF(Matrix!BJ127="Y", BJ$1, IF(Matrix!BJ127="O", "Optional: "&amp;""&amp;BJ$1, ""))</f>
        <v/>
      </c>
      <c r="BK127" s="27" t="str">
        <f>IF(Matrix!BK127="Y", BK$1, IF(Matrix!BK127="O", "Optional: "&amp;""&amp;BK$1, ""))</f>
        <v/>
      </c>
      <c r="BL127" s="27" t="str">
        <f>IF(Matrix!BL127="Y", BL$1, IF(Matrix!BL127="O", "Optional: "&amp;""&amp;BL$1, ""))</f>
        <v/>
      </c>
      <c r="BM127" s="27" t="str">
        <f>IF(Matrix!BM127="Y", BM$1, IF(Matrix!BM127="O", "Optional: "&amp;""&amp;BM$1, ""))</f>
        <v>W9</v>
      </c>
      <c r="BN127" s="27" t="str">
        <f>Matrix!BN127</f>
        <v>Y</v>
      </c>
      <c r="BO127" s="29" t="str">
        <f>CONCATENATE(IF(OR(D127="E3",D127="FC"), "THIS IS NOT A STANDALONE SPECIALTY.  YOU MUST ENROLL IN AT LEAST ONE OTHER SPECIALTY IN ADDITION TO THIS."&amp;""&amp;CHAR(10)&amp;""&amp;CHAR(10),""),"You can choose to enroll using one of the following types: "&amp;""&amp;CHAR(10),IF(G127="A", "&gt;Atypical"&amp;""&amp;CHAR(10), ""),IF(H127="I", "&gt;Individual"&amp;""&amp;CHAR(10), ""),IF(I127="N", "&gt;Individual within a Group"&amp;""&amp;CHAR(10), ""),IF(J127="G", "&gt;Group"&amp;""&amp;CHAR(10), ""),CHAR(10),IF(BN127="Y", "You must be a Medicare Provider to apply with this type and specialty"&amp;""&amp;CHAR(10), ""),IF(BN127="Y", CHAR(10), ""),"You must submit the following documents: "&amp;""&amp;CHAR(10),IF(K127&lt;&gt;"", "&gt;"&amp;""&amp;K127&amp;""&amp;CHAR(10), ""), IF(L127&lt;&gt;"", "&gt;"&amp;""&amp;L127&amp;""&amp;CHAR(10), ""),IF(W127&lt;&gt;"", "&gt;"&amp;""&amp;W127&amp;""&amp;CHAR(10), ""),IF(N127&lt;&gt;"", "&gt;"&amp;""&amp;N127&amp;""&amp;CHAR(10), ""),IF(O127&lt;&gt;"", "&gt;"&amp;""&amp;O127&amp;""&amp;CHAR(10), ""),IF(M127&lt;&gt;"", "&gt;"&amp;""&amp;M127&amp;""&amp;CHAR(10), ""),IF(AI127&lt;&gt;"", "&gt;"&amp;""&amp;AI127&amp;""&amp;CHAR(10), ""),IF(P127&lt;&gt;"", "&gt;"&amp;""&amp;P127&amp;""&amp;CHAR(10), ""),IF(Q127&lt;&gt;"", "&gt;"&amp;""&amp;Q127&amp;""&amp;CHAR(10), ""),IF(R127&lt;&gt;"", "&gt;"&amp;""&amp;R127&amp;""&amp;CHAR(10), Search!C132),IF(S127&lt;&gt;"", "&gt;"&amp;""&amp;S127&amp;""&amp;CHAR(10), ""),IF(T127&lt;&gt;"", "&gt;"&amp;""&amp;T127&amp;""&amp;CHAR(10), ""),IF(U127&lt;&gt;"", "&gt;"&amp;""&amp;U127&amp;""&amp;CHAR(10), ""),IF(V127&lt;&gt;"", "&gt;"&amp;""&amp;V127&amp;""&amp;CHAR(10), ""),IF(X127&lt;&gt;"", "&gt;"&amp;""&amp;X127&amp;""&amp;CHAR(10), ""),IF(Y127&lt;&gt;"", "&gt;"&amp;""&amp;Y127&amp;""&amp;CHAR(10), ""),IF(AA127&lt;&gt;"", "&gt;"&amp;""&amp;AA127&amp;""&amp;CHAR(10), ""),IF(AB127&lt;&gt;"", "&gt;"&amp;""&amp;AB127&amp;""&amp;CHAR(10), ""),IF(AC127&lt;&gt;"", "&gt;"&amp;""&amp;AC127&amp;""&amp;CHAR(10), ""),IF(AD127&lt;&gt;"", "&gt;"&amp;""&amp;AD127&amp;""&amp;CHAR(10), ""),IF(AE127&lt;&gt;"", "&gt;"&amp;""&amp;AE127&amp;""&amp;CHAR(10), ""),IF(AF127&lt;&gt;"", "&gt;"&amp;""&amp;AF127&amp;""&amp;CHAR(10), ""),IF(AG127&lt;&gt;"", "&gt;"&amp;""&amp;AG127&amp;""&amp;CHAR(10), ""),IF(AH127&lt;&gt;"", "&gt;"&amp;""&amp;AH127&amp;""&amp;CHAR(10), ""),IF(AJ127&lt;&gt;"", "&gt;"&amp;""&amp;AJ127&amp;""&amp;CHAR(10), ""),IF(AK127&lt;&gt;"", "&gt;"&amp;""&amp;AK127&amp;""&amp;CHAR(10), ""),IF(AL127&lt;&gt;"", "&gt;"&amp;""&amp;AL127&amp;""&amp;CHAR(10), ""),IF(AM127&lt;&gt;"", "&gt;"&amp;""&amp;AM127&amp;""&amp;CHAR(10), ""),IF(AN127&lt;&gt;"", "&gt;"&amp;""&amp;AN127&amp;""&amp;CHAR(10), ""),IF(AP127&lt;&gt;"", "&gt;"&amp;""&amp;AP127&amp;""&amp;CHAR(10), ""),IF(AR127&lt;&gt;"", "&gt;"&amp;""&amp;AR127&amp;""&amp;CHAR(10), ""),IF(AS127&lt;&gt;"", "&gt;"&amp;""&amp;AS127&amp;""&amp;CHAR(10), ""),IF(AT127&lt;&gt;"", "&gt;"&amp;""&amp;AT127&amp;""&amp;CHAR(10), ""),IF(AV127&lt;&gt;"", "&gt;"&amp;""&amp;AV127&amp;""&amp;CHAR(10), ""),IF(AW127&lt;&gt;"", "&gt;"&amp;""&amp;AW127&amp;""&amp;CHAR(10), ""),IF(AX127&lt;&gt;"", "&gt;"&amp;""&amp;AX127&amp;""&amp;CHAR(10), ""),IF(AU127&lt;&gt;"", "&gt;"&amp;""&amp;AU127&amp;""&amp;CHAR(10), ""),IF(AZ127&lt;&gt;"", "&gt;"&amp;""&amp;AZ127&amp;""&amp;CHAR(10), ""),IF(BA127&lt;&gt;"", "&gt;"&amp;""&amp;BA127&amp;""&amp;CHAR(10), ""),IF(BB127&lt;&gt;"", "&gt;"&amp;""&amp;BB127&amp;""&amp;CHAR(10), ""),IF(BC127&lt;&gt;"", "&gt;"&amp;""&amp;BC127&amp;""&amp;CHAR(10), ""),IF(BD127&lt;&gt;"", "&gt;"&amp;""&amp;BD127&amp;""&amp;CHAR(10), ""),IF(BG127&lt;&gt;"", "&gt;"&amp;""&amp;BG127&amp;""&amp;CHAR(10), ""),IF(BE127&lt;&gt;"", "&gt;"&amp;""&amp;BE127&amp;""&amp;CHAR(10), ""),IF(BF127&lt;&gt;"", "&gt;"&amp;""&amp;BF127&amp;""&amp;CHAR(10), ""),IF(BH127&lt;&gt;"", "&gt;"&amp;""&amp;BH127&amp;""&amp;CHAR(10), ""),IF(BI127&lt;&gt;"", "&gt;"&amp;""&amp;BI127&amp;""&amp;CHAR(10), ""),IF(BJ127&lt;&gt;"", "&gt;"&amp;""&amp;BJ127&amp;""&amp;CHAR(10), ""),IF(BK127&lt;&gt;"", "&gt;"&amp;""&amp;BK127&amp;""&amp;CHAR(10), ""),IF(BL127&lt;&gt;"", "&gt;"&amp;""&amp;BL127&amp;""&amp;CHAR(10), ""),IF(AY127&lt;&gt;"", "&gt;"&amp;""&amp;AY127&amp;""&amp;CHAR(10), ""),IF(BM127&lt;&gt;"", "&gt;"&amp;""&amp;BM127,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8" spans="1:67" ht="22.35" customHeight="1" x14ac:dyDescent="0.25">
      <c r="A128" s="27" t="str">
        <f>Matrix!A128</f>
        <v>0337</v>
      </c>
      <c r="B128" s="27" t="str">
        <f>Matrix!B128</f>
        <v>03</v>
      </c>
      <c r="C128" s="27" t="str">
        <f>Matrix!C128</f>
        <v>Physician, DO (Solo Practitioner)</v>
      </c>
      <c r="D128" s="27" t="str">
        <f>Matrix!D128</f>
        <v>37</v>
      </c>
      <c r="E128" s="27" t="str">
        <f>Matrix!E128</f>
        <v>Pediatrics</v>
      </c>
      <c r="F128" s="27" t="str">
        <f>Matrix!F128</f>
        <v>BF</v>
      </c>
      <c r="G128" s="27" t="str">
        <f>Matrix!G128</f>
        <v>X</v>
      </c>
      <c r="H128" s="27" t="str">
        <f>Matrix!H128</f>
        <v>I</v>
      </c>
      <c r="I128" s="27" t="str">
        <f>Matrix!I128</f>
        <v>N</v>
      </c>
      <c r="J128" s="27" t="str">
        <f>Matrix!J128</f>
        <v>X</v>
      </c>
      <c r="K128" s="27" t="str">
        <f>IF(Matrix!K128="Y", K$1, IF(Matrix!K128="O", "Optional: "&amp;""&amp;K$1, IF(Matrix!K128="C", Table1[[#This Row],[Clarifying Text for Attachment and Checklist
]], "")))</f>
        <v>License: General</v>
      </c>
      <c r="L128" s="27" t="str">
        <f>IF(Matrix!L128="Y", L$1, IF(Matrix!L128="O", "Optional: "&amp;""&amp;L$1, ""))</f>
        <v/>
      </c>
      <c r="M128" s="27" t="str">
        <f>IF(Matrix!M128="Y", M$1, IF(Matrix!M128="O", "Optional: "&amp;""&amp;M$1, ""))</f>
        <v/>
      </c>
      <c r="N128" s="27" t="str">
        <f>IF(Matrix!N128="Y", N$1, IF(Matrix!N128="O", "Optional: "&amp;""&amp;N$1, ""))</f>
        <v/>
      </c>
      <c r="O128" s="27" t="str">
        <f>IF(Matrix!O128="Y", O$1, IF(Matrix!O128="O", "Optional: "&amp;""&amp;O$1, ""))</f>
        <v/>
      </c>
      <c r="P128" s="27" t="str">
        <f>IF(Matrix!P128="Y", P$1, IF(Matrix!P128="O", "Optional: "&amp;""&amp;P$1, ""))</f>
        <v/>
      </c>
      <c r="Q128" s="27" t="str">
        <f>IF(Matrix!Q128="Y", Q$1, IF(Matrix!Q128="O", "Optional: "&amp;""&amp;Q$1, ""))</f>
        <v/>
      </c>
      <c r="R128" s="27" t="str">
        <f>IF(Matrix!R128="Y", R$1, IF(Matrix!R128="O", "Optional: "&amp;""&amp;R$1, ""))</f>
        <v/>
      </c>
      <c r="S128" s="27" t="str">
        <f>IF(Matrix!S128="Y", S$1, IF(Matrix!S128="O", "Optional: "&amp;""&amp;S$1, ""))</f>
        <v/>
      </c>
      <c r="T128" s="27" t="str">
        <f>IF(Matrix!T128="Y", T$1, IF(Matrix!T128="O", "Optional: "&amp;""&amp;T$1, ""))</f>
        <v/>
      </c>
      <c r="U128" s="27" t="str">
        <f>IF(Matrix!U128="Y", U$1, IF(Matrix!U128="O", "Optional: "&amp;""&amp;U$1, ""))</f>
        <v/>
      </c>
      <c r="V128" s="27" t="str">
        <f>IF(Matrix!V128="Y", V$1, IF(Matrix!V128="O", "Optional: "&amp;""&amp;V$1, ""))</f>
        <v/>
      </c>
      <c r="W128" s="27" t="str">
        <f>IF(Matrix!W128="Y", W$1, IF(Matrix!W128="O", "Optional: "&amp;""&amp;W$1, ""))</f>
        <v/>
      </c>
      <c r="X128" s="27" t="str">
        <f>IF(Matrix!X128="Y", X$1, IF(Matrix!X128="O", "Optional: "&amp;""&amp;X$1, ""))</f>
        <v/>
      </c>
      <c r="Y128" s="27" t="str">
        <f>IF(Matrix!Y128="Y", Y$1, IF(Matrix!Y128="O", "Optional: "&amp;""&amp;Y$1, ""))</f>
        <v/>
      </c>
      <c r="AA128" s="27" t="str">
        <f>IF(Matrix!AA128="Y", AA$1, IF(Matrix!AA128="O", "Optional: "&amp;""&amp;AA$1, ""))</f>
        <v/>
      </c>
      <c r="AB128" s="27" t="str">
        <f>IF(Matrix!AB128="Y", AB$1, IF(Matrix!AB128="O", "Optional: "&amp;""&amp;AB$1, ""))</f>
        <v/>
      </c>
      <c r="AC128" s="27" t="str">
        <f>IF(Matrix!AC128="Y", AC$1, IF(Matrix!AC128="O", "Optional: "&amp;""&amp;AC$1, ""))</f>
        <v/>
      </c>
      <c r="AD128" s="27" t="str">
        <f>IF(Matrix!AD128="Y", AD$1, IF(Matrix!AD128="O", "Optional: "&amp;""&amp;AD$1, ""))</f>
        <v/>
      </c>
      <c r="AE128" s="27" t="str">
        <f>IF(Matrix!AE128="Y", AE$1, IF(Matrix!AE128="O", "Optional: "&amp;""&amp;AE$1, ""))</f>
        <v/>
      </c>
      <c r="AF128" s="27" t="str">
        <f>IF(Matrix!AF128="Y", AF$1, IF(Matrix!AF128="O", "Optional: "&amp;""&amp;AF$1, ""))</f>
        <v/>
      </c>
      <c r="AG128" s="27" t="str">
        <f>IF(Matrix!AG128="Y", AG$1, IF(Matrix!AG128="O", "Optional: "&amp;""&amp;AG$1, ""))</f>
        <v/>
      </c>
      <c r="AH128" s="27" t="str">
        <f>IF(Matrix!AH128="Y", AH$1, IF(Matrix!AH128="O", "Optional: "&amp;""&amp;AH$1, ""))</f>
        <v/>
      </c>
      <c r="AI128" s="27" t="str">
        <f>IF(Matrix!AI128="Y", AI$1, IF(Matrix!AI128="O", "Optional: "&amp;""&amp;AI$1, ""))</f>
        <v/>
      </c>
      <c r="AJ128" s="27" t="str">
        <f>IF(Matrix!AJ128="Y", AJ$1, IF(Matrix!AJ128="O", "Optional: "&amp;""&amp;AJ$1, ""))</f>
        <v/>
      </c>
      <c r="AK128" s="27" t="str">
        <f>IF(Matrix!AK128="Y", AK$1, IF(Matrix!AK128="O", "Optional: "&amp;""&amp;AK$1, ""))</f>
        <v/>
      </c>
      <c r="AL128" s="27" t="str">
        <f>IF(Matrix!AL128="Y", AL$1, IF(Matrix!AL128="O", "Optional: "&amp;""&amp;AL$1, ""))</f>
        <v/>
      </c>
      <c r="AM128" s="27" t="str">
        <f>IF(Matrix!AM128="Y", AM$1, IF(Matrix!AM128="O", "Optional: "&amp;""&amp;AM$1, ""))</f>
        <v/>
      </c>
      <c r="AN128" s="27" t="str">
        <f>IF(Matrix!AN128="Y", AN$1, IF(Matrix!AN128="O", "Optional: "&amp;""&amp;AN$1, ""))</f>
        <v/>
      </c>
      <c r="AO128" s="27" t="str">
        <f>IF(Matrix!AO128="Y", AO$1, IF(Matrix!AO128="O", "Optional: "&amp;""&amp;AO$1, ""))</f>
        <v/>
      </c>
      <c r="AP128" s="27" t="str">
        <f>IF(Matrix!AP128="Y", AP$1, IF(Matrix!AP128="O", "Optional: "&amp;""&amp;AP$1, ""))</f>
        <v/>
      </c>
      <c r="AR128" s="27" t="str">
        <f>IF(Matrix!AR128="Y", AR$1, IF(Matrix!AR128="O", "Optional: "&amp;""&amp;AR$1, ""))</f>
        <v/>
      </c>
      <c r="AS128" s="27" t="str">
        <f>IF(Matrix!AS128="Y", AS$1, IF(Matrix!AS128="O", "Optional: "&amp;""&amp;AS$1, ""))</f>
        <v/>
      </c>
      <c r="AT128" s="27" t="str">
        <f>IF(Matrix!AT128="Y", AT$1, IF(Matrix!AT128="C", AT$1&amp;""&amp;": Required for all groups who use a Board of Directors", ""))</f>
        <v/>
      </c>
      <c r="AU128" s="27" t="str">
        <f>IF(Matrix!AU128="Y", AU$1, IF(Matrix!AU128="O", "Optional: "&amp;""&amp;AU$1, ""))</f>
        <v/>
      </c>
      <c r="AW128" s="27" t="str">
        <f>IF(Matrix!AW128="Y", AW$1, IF(Matrix!AW128="O", "Optional: "&amp;""&amp;AW$1, ""))</f>
        <v>Optional: DEA</v>
      </c>
      <c r="AX128" s="27" t="str">
        <f>IF(Matrix!AX128="Y", AX$1, IF(Matrix!AX128="O", "Optional: "&amp;""&amp;AX$1, ""))</f>
        <v/>
      </c>
      <c r="AY128" s="27" t="str">
        <f>IF(Matrix!AY128="Y", AY$1, IF(Matrix!AY128="E", "Group: "&amp;""&amp;AY$1, ""))</f>
        <v>Group: EFT with Voided Check / Bank Letter</v>
      </c>
      <c r="AZ128" s="27" t="str">
        <f>IF(Matrix!AZ128="Y", AZ$1, IF(Matrix!AZ128="O", "Optional: "&amp;""&amp;AZ$1, ""))</f>
        <v>EPSDT</v>
      </c>
      <c r="BA128" s="27" t="str">
        <f>IF(Matrix!BA128="Y", BA$1, IF(Matrix!BA128="O", "Optional: "&amp;""&amp;BA$1, ""))</f>
        <v/>
      </c>
      <c r="BB128" s="27" t="str">
        <f>IF(Matrix!BB128="Y", BB$1, IF(Matrix!BB128="O", "Optional: "&amp;""&amp;BB$1, ""))</f>
        <v>Optional: Fluoride</v>
      </c>
      <c r="BC128" s="27" t="str">
        <f>IF(Matrix!BC128="Y", BC$1, IF(Matrix!BC128="O", "Optional: "&amp;""&amp;BC$1, IF(Matrix!BC128="R", "Groups Only: "&amp;""&amp;BC$1, "")))</f>
        <v/>
      </c>
      <c r="BD128" s="27" t="str">
        <f>IF(Matrix!BD128="Y", BD$1, IF(Matrix!BD128="O", "Optional: "&amp;""&amp;BD$1, ""))</f>
        <v/>
      </c>
      <c r="BE128" s="27" t="str">
        <f>IF(Matrix!BE128="Y", BE$1, IF(Matrix!BE128="O", "Optional: "&amp;""&amp;BE$1, IF(Matrix!BE128="C", Matrix!BZ128, "")))</f>
        <v>PCP Form or Zero Caseload Form is required.  PCP required for in-state unless a hospitalist. Hospitalist must provide letter signed by the provider and the group manager.  PCP is optional for Memphis and required for all other trade cities.</v>
      </c>
      <c r="BF128" s="27" t="str">
        <f>IF(Matrix!BF128="Y", BF$1, IF(Matrix!BF128="O", "Optional: "&amp;""&amp;BF$1, ""))</f>
        <v/>
      </c>
      <c r="BG128" s="27" t="str">
        <f>IF(Matrix!BG128="Y", BG$1, IF(Matrix!BG128="O", "Optional: "&amp;""&amp;BG$1, ""))</f>
        <v/>
      </c>
      <c r="BH128" s="27" t="str">
        <f>IF(Matrix!BH128="Y", BH$1, IF(Matrix!BH128="O", "Optional: "&amp;""&amp;BH$1, ""))</f>
        <v/>
      </c>
      <c r="BI128" s="27" t="str">
        <f>IF(Matrix!BI128="Y", BI$1, IF(Matrix!BI128="O", "Optional: "&amp;""&amp;BI$1, IF(Matrix!BI128="E",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8" s="27" t="str">
        <f>IF(Matrix!BJ128="Y", BJ$1, IF(Matrix!BJ128="O", "Optional: "&amp;""&amp;BJ$1, ""))</f>
        <v/>
      </c>
      <c r="BK128" s="27" t="str">
        <f>IF(Matrix!BK128="Y", BK$1, IF(Matrix!BK128="O", "Optional: "&amp;""&amp;BK$1, ""))</f>
        <v/>
      </c>
      <c r="BL128" s="27" t="str">
        <f>IF(Matrix!BL128="Y", BL$1, IF(Matrix!BL128="O", "Optional: "&amp;""&amp;BL$1, ""))</f>
        <v/>
      </c>
      <c r="BM128" s="27" t="str">
        <f>IF(Matrix!BM128="Y", BM$1, IF(Matrix!BM128="O", "Optional: "&amp;""&amp;BM$1, ""))</f>
        <v>W9</v>
      </c>
      <c r="BN128" s="27" t="str">
        <f>Matrix!BN128</f>
        <v>N</v>
      </c>
      <c r="BO128" s="29" t="str">
        <f>CONCATENATE(IF(OR(D128="E3",D128="FC"), "THIS IS NOT A STANDALONE SPECIALTY.  YOU MUST ENROLL IN AT LEAST ONE OTHER SPECIALTY IN ADDITION TO THIS."&amp;""&amp;CHAR(10)&amp;""&amp;CHAR(10),""),"You can choose to enroll using one of the following types: "&amp;""&amp;CHAR(10),IF(G128="A", "&gt;Atypical"&amp;""&amp;CHAR(10), ""),IF(H128="I", "&gt;Individual"&amp;""&amp;CHAR(10), ""),IF(I128="N", "&gt;Individual within a Group"&amp;""&amp;CHAR(10), ""),IF(J128="G", "&gt;Group"&amp;""&amp;CHAR(10), ""),CHAR(10),IF(BN128="Y", "You must be a Medicare Provider to apply with this type and specialty"&amp;""&amp;CHAR(10), ""),IF(BN128="Y", CHAR(10), ""),"You must submit the following documents: "&amp;""&amp;CHAR(10),IF(K128&lt;&gt;"", "&gt;"&amp;""&amp;K128&amp;""&amp;CHAR(10), ""), IF(L128&lt;&gt;"", "&gt;"&amp;""&amp;L128&amp;""&amp;CHAR(10), ""),IF(W128&lt;&gt;"", "&gt;"&amp;""&amp;W128&amp;""&amp;CHAR(10), ""),IF(N128&lt;&gt;"", "&gt;"&amp;""&amp;N128&amp;""&amp;CHAR(10), ""),IF(O128&lt;&gt;"", "&gt;"&amp;""&amp;O128&amp;""&amp;CHAR(10), ""),IF(M128&lt;&gt;"", "&gt;"&amp;""&amp;M128&amp;""&amp;CHAR(10), ""),IF(AI128&lt;&gt;"", "&gt;"&amp;""&amp;AI128&amp;""&amp;CHAR(10), ""),IF(P128&lt;&gt;"", "&gt;"&amp;""&amp;P128&amp;""&amp;CHAR(10), ""),IF(Q128&lt;&gt;"", "&gt;"&amp;""&amp;Q128&amp;""&amp;CHAR(10), ""),IF(R128&lt;&gt;"", "&gt;"&amp;""&amp;R128&amp;""&amp;CHAR(10), Search!C133),IF(S128&lt;&gt;"", "&gt;"&amp;""&amp;S128&amp;""&amp;CHAR(10), ""),IF(T128&lt;&gt;"", "&gt;"&amp;""&amp;T128&amp;""&amp;CHAR(10), ""),IF(U128&lt;&gt;"", "&gt;"&amp;""&amp;U128&amp;""&amp;CHAR(10), ""),IF(V128&lt;&gt;"", "&gt;"&amp;""&amp;V128&amp;""&amp;CHAR(10), ""),IF(X128&lt;&gt;"", "&gt;"&amp;""&amp;X128&amp;""&amp;CHAR(10), ""),IF(Y128&lt;&gt;"", "&gt;"&amp;""&amp;Y128&amp;""&amp;CHAR(10), ""),IF(AA128&lt;&gt;"", "&gt;"&amp;""&amp;AA128&amp;""&amp;CHAR(10), ""),IF(AB128&lt;&gt;"", "&gt;"&amp;""&amp;AB128&amp;""&amp;CHAR(10), ""),IF(AC128&lt;&gt;"", "&gt;"&amp;""&amp;AC128&amp;""&amp;CHAR(10), ""),IF(AD128&lt;&gt;"", "&gt;"&amp;""&amp;AD128&amp;""&amp;CHAR(10), ""),IF(AE128&lt;&gt;"", "&gt;"&amp;""&amp;AE128&amp;""&amp;CHAR(10), ""),IF(AF128&lt;&gt;"", "&gt;"&amp;""&amp;AF128&amp;""&amp;CHAR(10), ""),IF(AG128&lt;&gt;"", "&gt;"&amp;""&amp;AG128&amp;""&amp;CHAR(10), ""),IF(AH128&lt;&gt;"", "&gt;"&amp;""&amp;AH128&amp;""&amp;CHAR(10), ""),IF(AJ128&lt;&gt;"", "&gt;"&amp;""&amp;AJ128&amp;""&amp;CHAR(10), ""),IF(AK128&lt;&gt;"", "&gt;"&amp;""&amp;AK128&amp;""&amp;CHAR(10), ""),IF(AL128&lt;&gt;"", "&gt;"&amp;""&amp;AL128&amp;""&amp;CHAR(10), ""),IF(AM128&lt;&gt;"", "&gt;"&amp;""&amp;AM128&amp;""&amp;CHAR(10), ""),IF(AN128&lt;&gt;"", "&gt;"&amp;""&amp;AN128&amp;""&amp;CHAR(10), ""),IF(AP128&lt;&gt;"", "&gt;"&amp;""&amp;AP128&amp;""&amp;CHAR(10), ""),IF(AR128&lt;&gt;"", "&gt;"&amp;""&amp;AR128&amp;""&amp;CHAR(10), ""),IF(AS128&lt;&gt;"", "&gt;"&amp;""&amp;AS128&amp;""&amp;CHAR(10), ""),IF(AT128&lt;&gt;"", "&gt;"&amp;""&amp;AT128&amp;""&amp;CHAR(10), ""),IF(AV128&lt;&gt;"", "&gt;"&amp;""&amp;AV128&amp;""&amp;CHAR(10), ""),IF(AW128&lt;&gt;"", "&gt;"&amp;""&amp;AW128&amp;""&amp;CHAR(10), ""),IF(AX128&lt;&gt;"", "&gt;"&amp;""&amp;AX128&amp;""&amp;CHAR(10), ""),IF(AU128&lt;&gt;"", "&gt;"&amp;""&amp;AU128&amp;""&amp;CHAR(10), ""),IF(AZ128&lt;&gt;"", "&gt;"&amp;""&amp;AZ128&amp;""&amp;CHAR(10), ""),IF(BA128&lt;&gt;"", "&gt;"&amp;""&amp;BA128&amp;""&amp;CHAR(10), ""),IF(BB128&lt;&gt;"", "&gt;"&amp;""&amp;BB128&amp;""&amp;CHAR(10), ""),IF(BC128&lt;&gt;"", "&gt;"&amp;""&amp;BC128&amp;""&amp;CHAR(10), ""),IF(BD128&lt;&gt;"", "&gt;"&amp;""&amp;BD128&amp;""&amp;CHAR(10), ""),IF(BG128&lt;&gt;"", "&gt;"&amp;""&amp;BG128&amp;""&amp;CHAR(10), ""),IF(BE128&lt;&gt;"", "&gt;"&amp;""&amp;BE128&amp;""&amp;CHAR(10), ""),IF(BF128&lt;&gt;"", "&gt;"&amp;""&amp;BF128&amp;""&amp;CHAR(10), ""),IF(BH128&lt;&gt;"", "&gt;"&amp;""&amp;BH128&amp;""&amp;CHAR(10), ""),IF(BI128&lt;&gt;"", "&gt;"&amp;""&amp;BI128&amp;""&amp;CHAR(10), ""),IF(BJ128&lt;&gt;"", "&gt;"&amp;""&amp;BJ128&amp;""&amp;CHAR(10), ""),IF(BK128&lt;&gt;"", "&gt;"&amp;""&amp;BK128&amp;""&amp;CHAR(10), ""),IF(BL128&lt;&gt;"", "&gt;"&amp;""&amp;BL128&amp;""&amp;CHAR(10), ""),IF(AY128&lt;&gt;"", "&gt;"&amp;""&amp;AY128&amp;""&amp;CHAR(10), ""),IF(BM128&lt;&gt;"", "&gt;"&amp;""&amp;BM128,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9" spans="1:67" ht="22.35" customHeight="1" x14ac:dyDescent="0.25">
      <c r="A129" s="27" t="str">
        <f>Matrix!A129</f>
        <v>0338</v>
      </c>
      <c r="B129" s="27" t="str">
        <f>Matrix!B129</f>
        <v>03</v>
      </c>
      <c r="C129" s="27" t="str">
        <f>Matrix!C129</f>
        <v>Physician, DO (Solo Practitioner)</v>
      </c>
      <c r="D129" s="27" t="str">
        <f>Matrix!D129</f>
        <v>38</v>
      </c>
      <c r="E129" s="27" t="str">
        <f>Matrix!E129</f>
        <v>Geriatrics</v>
      </c>
      <c r="F129" s="27" t="str">
        <f>Matrix!F129</f>
        <v>BF</v>
      </c>
      <c r="G129" s="27" t="str">
        <f>Matrix!G129</f>
        <v>X</v>
      </c>
      <c r="H129" s="27" t="str">
        <f>Matrix!H129</f>
        <v>I</v>
      </c>
      <c r="I129" s="27" t="str">
        <f>Matrix!I129</f>
        <v>N</v>
      </c>
      <c r="J129" s="27" t="str">
        <f>Matrix!J129</f>
        <v>X</v>
      </c>
      <c r="K129" s="27" t="str">
        <f>IF(Matrix!K129="Y", K$1, IF(Matrix!K129="O", "Optional: "&amp;""&amp;K$1, IF(Matrix!K129="C", Table1[[#This Row],[Clarifying Text for Attachment and Checklist
]], "")))</f>
        <v>License: General</v>
      </c>
      <c r="L129" s="27" t="str">
        <f>IF(Matrix!L129="Y", L$1, IF(Matrix!L129="O", "Optional: "&amp;""&amp;L$1, ""))</f>
        <v/>
      </c>
      <c r="M129" s="27" t="str">
        <f>IF(Matrix!M129="Y", M$1, IF(Matrix!M129="O", "Optional: "&amp;""&amp;M$1, ""))</f>
        <v/>
      </c>
      <c r="N129" s="27" t="str">
        <f>IF(Matrix!N129="Y", N$1, IF(Matrix!N129="O", "Optional: "&amp;""&amp;N$1, ""))</f>
        <v/>
      </c>
      <c r="O129" s="27" t="str">
        <f>IF(Matrix!O129="Y", O$1, IF(Matrix!O129="O", "Optional: "&amp;""&amp;O$1, ""))</f>
        <v/>
      </c>
      <c r="P129" s="27" t="str">
        <f>IF(Matrix!P129="Y", P$1, IF(Matrix!P129="O", "Optional: "&amp;""&amp;P$1, ""))</f>
        <v/>
      </c>
      <c r="Q129" s="27" t="str">
        <f>IF(Matrix!Q129="Y", Q$1, IF(Matrix!Q129="O", "Optional: "&amp;""&amp;Q$1, ""))</f>
        <v/>
      </c>
      <c r="R129" s="27" t="str">
        <f>IF(Matrix!R129="Y", R$1, IF(Matrix!R129="O", "Optional: "&amp;""&amp;R$1, ""))</f>
        <v/>
      </c>
      <c r="S129" s="27" t="str">
        <f>IF(Matrix!S129="Y", S$1, IF(Matrix!S129="O", "Optional: "&amp;""&amp;S$1, ""))</f>
        <v/>
      </c>
      <c r="T129" s="27" t="str">
        <f>IF(Matrix!T129="Y", T$1, IF(Matrix!T129="O", "Optional: "&amp;""&amp;T$1, ""))</f>
        <v/>
      </c>
      <c r="U129" s="27" t="str">
        <f>IF(Matrix!U129="Y", U$1, IF(Matrix!U129="O", "Optional: "&amp;""&amp;U$1, ""))</f>
        <v/>
      </c>
      <c r="V129" s="27" t="str">
        <f>IF(Matrix!V129="Y", V$1, IF(Matrix!V129="O", "Optional: "&amp;""&amp;V$1, ""))</f>
        <v/>
      </c>
      <c r="W129" s="27" t="str">
        <f>IF(Matrix!W129="Y", W$1, IF(Matrix!W129="O", "Optional: "&amp;""&amp;W$1, ""))</f>
        <v/>
      </c>
      <c r="X129" s="27" t="str">
        <f>IF(Matrix!X129="Y", X$1, IF(Matrix!X129="O", "Optional: "&amp;""&amp;X$1, ""))</f>
        <v/>
      </c>
      <c r="Y129" s="27" t="str">
        <f>IF(Matrix!Y129="Y", Y$1, IF(Matrix!Y129="O", "Optional: "&amp;""&amp;Y$1, ""))</f>
        <v/>
      </c>
      <c r="AA129" s="27" t="str">
        <f>IF(Matrix!AA129="Y", AA$1, IF(Matrix!AA129="O", "Optional: "&amp;""&amp;AA$1, ""))</f>
        <v/>
      </c>
      <c r="AB129" s="27" t="str">
        <f>IF(Matrix!AB129="Y", AB$1, IF(Matrix!AB129="O", "Optional: "&amp;""&amp;AB$1, ""))</f>
        <v/>
      </c>
      <c r="AC129" s="27" t="str">
        <f>IF(Matrix!AC129="Y", AC$1, IF(Matrix!AC129="O", "Optional: "&amp;""&amp;AC$1, ""))</f>
        <v/>
      </c>
      <c r="AD129" s="27" t="str">
        <f>IF(Matrix!AD129="Y", AD$1, IF(Matrix!AD129="O", "Optional: "&amp;""&amp;AD$1, ""))</f>
        <v/>
      </c>
      <c r="AE129" s="27" t="str">
        <f>IF(Matrix!AE129="Y", AE$1, IF(Matrix!AE129="O", "Optional: "&amp;""&amp;AE$1, ""))</f>
        <v/>
      </c>
      <c r="AF129" s="27" t="str">
        <f>IF(Matrix!AF129="Y", AF$1, IF(Matrix!AF129="O", "Optional: "&amp;""&amp;AF$1, ""))</f>
        <v/>
      </c>
      <c r="AG129" s="27" t="str">
        <f>IF(Matrix!AG129="Y", AG$1, IF(Matrix!AG129="O", "Optional: "&amp;""&amp;AG$1, ""))</f>
        <v/>
      </c>
      <c r="AH129" s="27" t="str">
        <f>IF(Matrix!AH129="Y", AH$1, IF(Matrix!AH129="O", "Optional: "&amp;""&amp;AH$1, ""))</f>
        <v/>
      </c>
      <c r="AI129" s="27" t="str">
        <f>IF(Matrix!AI129="Y", AI$1, IF(Matrix!AI129="O", "Optional: "&amp;""&amp;AI$1, ""))</f>
        <v/>
      </c>
      <c r="AJ129" s="27" t="str">
        <f>IF(Matrix!AJ129="Y", AJ$1, IF(Matrix!AJ129="O", "Optional: "&amp;""&amp;AJ$1, ""))</f>
        <v/>
      </c>
      <c r="AK129" s="27" t="str">
        <f>IF(Matrix!AK129="Y", AK$1, IF(Matrix!AK129="O", "Optional: "&amp;""&amp;AK$1, ""))</f>
        <v/>
      </c>
      <c r="AL129" s="27" t="str">
        <f>IF(Matrix!AL129="Y", AL$1, IF(Matrix!AL129="O", "Optional: "&amp;""&amp;AL$1, ""))</f>
        <v/>
      </c>
      <c r="AM129" s="27" t="str">
        <f>IF(Matrix!AM129="Y", AM$1, IF(Matrix!AM129="O", "Optional: "&amp;""&amp;AM$1, ""))</f>
        <v/>
      </c>
      <c r="AN129" s="27" t="str">
        <f>IF(Matrix!AN129="Y", AN$1, IF(Matrix!AN129="O", "Optional: "&amp;""&amp;AN$1, ""))</f>
        <v/>
      </c>
      <c r="AO129" s="27" t="str">
        <f>IF(Matrix!AO129="Y", AO$1, IF(Matrix!AO129="O", "Optional: "&amp;""&amp;AO$1, ""))</f>
        <v/>
      </c>
      <c r="AP129" s="27" t="str">
        <f>IF(Matrix!AP129="Y", AP$1, IF(Matrix!AP129="O", "Optional: "&amp;""&amp;AP$1, ""))</f>
        <v/>
      </c>
      <c r="AR129" s="27" t="str">
        <f>IF(Matrix!AR129="Y", AR$1, IF(Matrix!AR129="O", "Optional: "&amp;""&amp;AR$1, ""))</f>
        <v/>
      </c>
      <c r="AS129" s="27" t="str">
        <f>IF(Matrix!AS129="Y", AS$1, IF(Matrix!AS129="O", "Optional: "&amp;""&amp;AS$1, ""))</f>
        <v/>
      </c>
      <c r="AT129" s="27" t="str">
        <f>IF(Matrix!AT129="Y", AT$1, IF(Matrix!AT129="C", AT$1&amp;""&amp;": Required for all groups who use a Board of Directors", ""))</f>
        <v/>
      </c>
      <c r="AU129" s="27" t="str">
        <f>IF(Matrix!AU129="Y", AU$1, IF(Matrix!AU129="O", "Optional: "&amp;""&amp;AU$1, ""))</f>
        <v/>
      </c>
      <c r="AW129" s="27" t="str">
        <f>IF(Matrix!AW129="Y", AW$1, IF(Matrix!AW129="O", "Optional: "&amp;""&amp;AW$1, ""))</f>
        <v>Optional: DEA</v>
      </c>
      <c r="AX129" s="27" t="str">
        <f>IF(Matrix!AX129="Y", AX$1, IF(Matrix!AX129="O", "Optional: "&amp;""&amp;AX$1, ""))</f>
        <v/>
      </c>
      <c r="AY129" s="27" t="str">
        <f>IF(Matrix!AY129="Y", AY$1, IF(Matrix!AY129="E", "Group: "&amp;""&amp;AY$1, ""))</f>
        <v>Group: EFT with Voided Check / Bank Letter</v>
      </c>
      <c r="AZ129" s="27" t="str">
        <f>IF(Matrix!AZ129="Y", AZ$1, IF(Matrix!AZ129="O", "Optional: "&amp;""&amp;AZ$1, ""))</f>
        <v/>
      </c>
      <c r="BA129" s="27" t="str">
        <f>IF(Matrix!BA129="Y", BA$1, IF(Matrix!BA129="O", "Optional: "&amp;""&amp;BA$1, ""))</f>
        <v/>
      </c>
      <c r="BB129" s="27" t="str">
        <f>IF(Matrix!BB129="Y", BB$1, IF(Matrix!BB129="O", "Optional: "&amp;""&amp;BB$1, ""))</f>
        <v>Optional: Fluoride</v>
      </c>
      <c r="BC129" s="27" t="str">
        <f>IF(Matrix!BC129="Y", BC$1, IF(Matrix!BC129="O", "Optional: "&amp;""&amp;BC$1, IF(Matrix!BC129="R", "Groups Only: "&amp;""&amp;BC$1, "")))</f>
        <v/>
      </c>
      <c r="BD129" s="27" t="str">
        <f>IF(Matrix!BD129="Y", BD$1, IF(Matrix!BD129="O", "Optional: "&amp;""&amp;BD$1, ""))</f>
        <v/>
      </c>
      <c r="BE129" s="27" t="str">
        <f>IF(Matrix!BE129="Y", BE$1, IF(Matrix!BE129="O", "Optional: "&amp;""&amp;BE$1, IF(Matrix!BE129="C", Matrix!BZ129, "")))</f>
        <v/>
      </c>
      <c r="BF129" s="27" t="str">
        <f>IF(Matrix!BF129="Y", BF$1, IF(Matrix!BF129="O", "Optional: "&amp;""&amp;BF$1, ""))</f>
        <v/>
      </c>
      <c r="BG129" s="27" t="str">
        <f>IF(Matrix!BG129="Y", BG$1, IF(Matrix!BG129="O", "Optional: "&amp;""&amp;BG$1, ""))</f>
        <v/>
      </c>
      <c r="BH129" s="27" t="str">
        <f>IF(Matrix!BH129="Y", BH$1, IF(Matrix!BH129="O", "Optional: "&amp;""&amp;BH$1, ""))</f>
        <v/>
      </c>
      <c r="BI129" s="27" t="str">
        <f>IF(Matrix!BI129="Y", BI$1, IF(Matrix!BI129="O", "Optional: "&amp;""&amp;BI$1, IF(Matrix!BI129="E",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9" s="27" t="str">
        <f>IF(Matrix!BJ129="Y", BJ$1, IF(Matrix!BJ129="O", "Optional: "&amp;""&amp;BJ$1, ""))</f>
        <v/>
      </c>
      <c r="BK129" s="27" t="str">
        <f>IF(Matrix!BK129="Y", BK$1, IF(Matrix!BK129="O", "Optional: "&amp;""&amp;BK$1, ""))</f>
        <v/>
      </c>
      <c r="BL129" s="27" t="str">
        <f>IF(Matrix!BL129="Y", BL$1, IF(Matrix!BL129="O", "Optional: "&amp;""&amp;BL$1, ""))</f>
        <v/>
      </c>
      <c r="BM129" s="27" t="str">
        <f>IF(Matrix!BM129="Y", BM$1, IF(Matrix!BM129="O", "Optional: "&amp;""&amp;BM$1, ""))</f>
        <v>W9</v>
      </c>
      <c r="BN129" s="27" t="str">
        <f>Matrix!BN129</f>
        <v>Y</v>
      </c>
      <c r="BO129" s="29" t="str">
        <f>CONCATENATE(IF(OR(D129="E3",D129="FC"), "THIS IS NOT A STANDALONE SPECIALTY.  YOU MUST ENROLL IN AT LEAST ONE OTHER SPECIALTY IN ADDITION TO THIS."&amp;""&amp;CHAR(10)&amp;""&amp;CHAR(10),""),"You can choose to enroll using one of the following types: "&amp;""&amp;CHAR(10),IF(G129="A", "&gt;Atypical"&amp;""&amp;CHAR(10), ""),IF(H129="I", "&gt;Individual"&amp;""&amp;CHAR(10), ""),IF(I129="N", "&gt;Individual within a Group"&amp;""&amp;CHAR(10), ""),IF(J129="G", "&gt;Group"&amp;""&amp;CHAR(10), ""),CHAR(10),IF(BN129="Y", "You must be a Medicare Provider to apply with this type and specialty"&amp;""&amp;CHAR(10), ""),IF(BN129="Y", CHAR(10), ""),"You must submit the following documents: "&amp;""&amp;CHAR(10),IF(K129&lt;&gt;"", "&gt;"&amp;""&amp;K129&amp;""&amp;CHAR(10), ""), IF(L129&lt;&gt;"", "&gt;"&amp;""&amp;L129&amp;""&amp;CHAR(10), ""),IF(W129&lt;&gt;"", "&gt;"&amp;""&amp;W129&amp;""&amp;CHAR(10), ""),IF(N129&lt;&gt;"", "&gt;"&amp;""&amp;N129&amp;""&amp;CHAR(10), ""),IF(O129&lt;&gt;"", "&gt;"&amp;""&amp;O129&amp;""&amp;CHAR(10), ""),IF(M129&lt;&gt;"", "&gt;"&amp;""&amp;M129&amp;""&amp;CHAR(10), ""),IF(AI129&lt;&gt;"", "&gt;"&amp;""&amp;AI129&amp;""&amp;CHAR(10), ""),IF(P129&lt;&gt;"", "&gt;"&amp;""&amp;P129&amp;""&amp;CHAR(10), ""),IF(Q129&lt;&gt;"", "&gt;"&amp;""&amp;Q129&amp;""&amp;CHAR(10), ""),IF(R129&lt;&gt;"", "&gt;"&amp;""&amp;R129&amp;""&amp;CHAR(10), Search!C134),IF(S129&lt;&gt;"", "&gt;"&amp;""&amp;S129&amp;""&amp;CHAR(10), ""),IF(T129&lt;&gt;"", "&gt;"&amp;""&amp;T129&amp;""&amp;CHAR(10), ""),IF(U129&lt;&gt;"", "&gt;"&amp;""&amp;U129&amp;""&amp;CHAR(10), ""),IF(V129&lt;&gt;"", "&gt;"&amp;""&amp;V129&amp;""&amp;CHAR(10), ""),IF(X129&lt;&gt;"", "&gt;"&amp;""&amp;X129&amp;""&amp;CHAR(10), ""),IF(Y129&lt;&gt;"", "&gt;"&amp;""&amp;Y129&amp;""&amp;CHAR(10), ""),IF(AA129&lt;&gt;"", "&gt;"&amp;""&amp;AA129&amp;""&amp;CHAR(10), ""),IF(AB129&lt;&gt;"", "&gt;"&amp;""&amp;AB129&amp;""&amp;CHAR(10), ""),IF(AC129&lt;&gt;"", "&gt;"&amp;""&amp;AC129&amp;""&amp;CHAR(10), ""),IF(AD129&lt;&gt;"", "&gt;"&amp;""&amp;AD129&amp;""&amp;CHAR(10), ""),IF(AE129&lt;&gt;"", "&gt;"&amp;""&amp;AE129&amp;""&amp;CHAR(10), ""),IF(AF129&lt;&gt;"", "&gt;"&amp;""&amp;AF129&amp;""&amp;CHAR(10), ""),IF(AG129&lt;&gt;"", "&gt;"&amp;""&amp;AG129&amp;""&amp;CHAR(10), ""),IF(AH129&lt;&gt;"", "&gt;"&amp;""&amp;AH129&amp;""&amp;CHAR(10), ""),IF(AJ129&lt;&gt;"", "&gt;"&amp;""&amp;AJ129&amp;""&amp;CHAR(10), ""),IF(AK129&lt;&gt;"", "&gt;"&amp;""&amp;AK129&amp;""&amp;CHAR(10), ""),IF(AL129&lt;&gt;"", "&gt;"&amp;""&amp;AL129&amp;""&amp;CHAR(10), ""),IF(AM129&lt;&gt;"", "&gt;"&amp;""&amp;AM129&amp;""&amp;CHAR(10), ""),IF(AN129&lt;&gt;"", "&gt;"&amp;""&amp;AN129&amp;""&amp;CHAR(10), ""),IF(AP129&lt;&gt;"", "&gt;"&amp;""&amp;AP129&amp;""&amp;CHAR(10), ""),IF(AR129&lt;&gt;"", "&gt;"&amp;""&amp;AR129&amp;""&amp;CHAR(10), ""),IF(AS129&lt;&gt;"", "&gt;"&amp;""&amp;AS129&amp;""&amp;CHAR(10), ""),IF(AT129&lt;&gt;"", "&gt;"&amp;""&amp;AT129&amp;""&amp;CHAR(10), ""),IF(AV129&lt;&gt;"", "&gt;"&amp;""&amp;AV129&amp;""&amp;CHAR(10), ""),IF(AW129&lt;&gt;"", "&gt;"&amp;""&amp;AW129&amp;""&amp;CHAR(10), ""),IF(AX129&lt;&gt;"", "&gt;"&amp;""&amp;AX129&amp;""&amp;CHAR(10), ""),IF(AU129&lt;&gt;"", "&gt;"&amp;""&amp;AU129&amp;""&amp;CHAR(10), ""),IF(AZ129&lt;&gt;"", "&gt;"&amp;""&amp;AZ129&amp;""&amp;CHAR(10), ""),IF(BA129&lt;&gt;"", "&gt;"&amp;""&amp;BA129&amp;""&amp;CHAR(10), ""),IF(BB129&lt;&gt;"", "&gt;"&amp;""&amp;BB129&amp;""&amp;CHAR(10), ""),IF(BC129&lt;&gt;"", "&gt;"&amp;""&amp;BC129&amp;""&amp;CHAR(10), ""),IF(BD129&lt;&gt;"", "&gt;"&amp;""&amp;BD129&amp;""&amp;CHAR(10), ""),IF(BG129&lt;&gt;"", "&gt;"&amp;""&amp;BG129&amp;""&amp;CHAR(10), ""),IF(BE129&lt;&gt;"", "&gt;"&amp;""&amp;BE129&amp;""&amp;CHAR(10), ""),IF(BF129&lt;&gt;"", "&gt;"&amp;""&amp;BF129&amp;""&amp;CHAR(10), ""),IF(BH129&lt;&gt;"", "&gt;"&amp;""&amp;BH129&amp;""&amp;CHAR(10), ""),IF(BI129&lt;&gt;"", "&gt;"&amp;""&amp;BI129&amp;""&amp;CHAR(10), ""),IF(BJ129&lt;&gt;"", "&gt;"&amp;""&amp;BJ129&amp;""&amp;CHAR(10), ""),IF(BK129&lt;&gt;"", "&gt;"&amp;""&amp;BK129&amp;""&amp;CHAR(10), ""),IF(BL129&lt;&gt;"", "&gt;"&amp;""&amp;BL129&amp;""&amp;CHAR(10), ""),IF(AY129&lt;&gt;"", "&gt;"&amp;""&amp;AY129&amp;""&amp;CHAR(10), ""),IF(BM129&lt;&gt;"", "&gt;"&amp;""&amp;BM129,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0" spans="1:67" ht="22.35" customHeight="1" x14ac:dyDescent="0.25">
      <c r="A130" s="27" t="str">
        <f>Matrix!A130</f>
        <v>0339</v>
      </c>
      <c r="B130" s="27" t="str">
        <f>Matrix!B130</f>
        <v>03</v>
      </c>
      <c r="C130" s="27" t="str">
        <f>Matrix!C130</f>
        <v>Physician, DO (Solo Practitioner)</v>
      </c>
      <c r="D130" s="27" t="str">
        <f>Matrix!D130</f>
        <v>39</v>
      </c>
      <c r="E130" s="27" t="str">
        <f>Matrix!E130</f>
        <v>Nephrology</v>
      </c>
      <c r="F130" s="27" t="str">
        <f>Matrix!F130</f>
        <v>BF</v>
      </c>
      <c r="G130" s="27" t="str">
        <f>Matrix!G130</f>
        <v>X</v>
      </c>
      <c r="H130" s="27" t="str">
        <f>Matrix!H130</f>
        <v>I</v>
      </c>
      <c r="I130" s="27" t="str">
        <f>Matrix!I130</f>
        <v>N</v>
      </c>
      <c r="J130" s="27" t="str">
        <f>Matrix!J130</f>
        <v>X</v>
      </c>
      <c r="K130" s="27" t="str">
        <f>IF(Matrix!K130="Y", K$1, IF(Matrix!K130="O", "Optional: "&amp;""&amp;K$1, IF(Matrix!K130="C", Table1[[#This Row],[Clarifying Text for Attachment and Checklist
]], "")))</f>
        <v>License: General</v>
      </c>
      <c r="L130" s="27" t="str">
        <f>IF(Matrix!L130="Y", L$1, IF(Matrix!L130="O", "Optional: "&amp;""&amp;L$1, ""))</f>
        <v/>
      </c>
      <c r="M130" s="27" t="str">
        <f>IF(Matrix!M130="Y", M$1, IF(Matrix!M130="O", "Optional: "&amp;""&amp;M$1, ""))</f>
        <v/>
      </c>
      <c r="N130" s="27" t="str">
        <f>IF(Matrix!N130="Y", N$1, IF(Matrix!N130="O", "Optional: "&amp;""&amp;N$1, ""))</f>
        <v/>
      </c>
      <c r="O130" s="27" t="str">
        <f>IF(Matrix!O130="Y", O$1, IF(Matrix!O130="O", "Optional: "&amp;""&amp;O$1, ""))</f>
        <v/>
      </c>
      <c r="P130" s="27" t="str">
        <f>IF(Matrix!P130="Y", P$1, IF(Matrix!P130="O", "Optional: "&amp;""&amp;P$1, ""))</f>
        <v/>
      </c>
      <c r="Q130" s="27" t="str">
        <f>IF(Matrix!Q130="Y", Q$1, IF(Matrix!Q130="O", "Optional: "&amp;""&amp;Q$1, ""))</f>
        <v/>
      </c>
      <c r="R130" s="27" t="str">
        <f>IF(Matrix!R130="Y", R$1, IF(Matrix!R130="O", "Optional: "&amp;""&amp;R$1, ""))</f>
        <v/>
      </c>
      <c r="S130" s="27" t="str">
        <f>IF(Matrix!S130="Y", S$1, IF(Matrix!S130="O", "Optional: "&amp;""&amp;S$1, ""))</f>
        <v/>
      </c>
      <c r="T130" s="27" t="str">
        <f>IF(Matrix!T130="Y", T$1, IF(Matrix!T130="O", "Optional: "&amp;""&amp;T$1, ""))</f>
        <v/>
      </c>
      <c r="U130" s="27" t="str">
        <f>IF(Matrix!U130="Y", U$1, IF(Matrix!U130="O", "Optional: "&amp;""&amp;U$1, ""))</f>
        <v/>
      </c>
      <c r="V130" s="27" t="str">
        <f>IF(Matrix!V130="Y", V$1, IF(Matrix!V130="O", "Optional: "&amp;""&amp;V$1, ""))</f>
        <v/>
      </c>
      <c r="W130" s="27" t="str">
        <f>IF(Matrix!W130="Y", W$1, IF(Matrix!W130="O", "Optional: "&amp;""&amp;W$1, ""))</f>
        <v/>
      </c>
      <c r="X130" s="27" t="str">
        <f>IF(Matrix!X130="Y", X$1, IF(Matrix!X130="O", "Optional: "&amp;""&amp;X$1, ""))</f>
        <v/>
      </c>
      <c r="Y130" s="27" t="str">
        <f>IF(Matrix!Y130="Y", Y$1, IF(Matrix!Y130="O", "Optional: "&amp;""&amp;Y$1, ""))</f>
        <v/>
      </c>
      <c r="AA130" s="27" t="str">
        <f>IF(Matrix!AA130="Y", AA$1, IF(Matrix!AA130="O", "Optional: "&amp;""&amp;AA$1, ""))</f>
        <v/>
      </c>
      <c r="AB130" s="27" t="str">
        <f>IF(Matrix!AB130="Y", AB$1, IF(Matrix!AB130="O", "Optional: "&amp;""&amp;AB$1, ""))</f>
        <v/>
      </c>
      <c r="AC130" s="27" t="str">
        <f>IF(Matrix!AC130="Y", AC$1, IF(Matrix!AC130="O", "Optional: "&amp;""&amp;AC$1, ""))</f>
        <v/>
      </c>
      <c r="AD130" s="27" t="str">
        <f>IF(Matrix!AD130="Y", AD$1, IF(Matrix!AD130="O", "Optional: "&amp;""&amp;AD$1, ""))</f>
        <v/>
      </c>
      <c r="AE130" s="27" t="str">
        <f>IF(Matrix!AE130="Y", AE$1, IF(Matrix!AE130="O", "Optional: "&amp;""&amp;AE$1, ""))</f>
        <v/>
      </c>
      <c r="AF130" s="27" t="str">
        <f>IF(Matrix!AF130="Y", AF$1, IF(Matrix!AF130="O", "Optional: "&amp;""&amp;AF$1, ""))</f>
        <v/>
      </c>
      <c r="AG130" s="27" t="str">
        <f>IF(Matrix!AG130="Y", AG$1, IF(Matrix!AG130="O", "Optional: "&amp;""&amp;AG$1, ""))</f>
        <v/>
      </c>
      <c r="AH130" s="27" t="str">
        <f>IF(Matrix!AH130="Y", AH$1, IF(Matrix!AH130="O", "Optional: "&amp;""&amp;AH$1, ""))</f>
        <v/>
      </c>
      <c r="AI130" s="27" t="str">
        <f>IF(Matrix!AI130="Y", AI$1, IF(Matrix!AI130="O", "Optional: "&amp;""&amp;AI$1, ""))</f>
        <v/>
      </c>
      <c r="AJ130" s="27" t="str">
        <f>IF(Matrix!AJ130="Y", AJ$1, IF(Matrix!AJ130="O", "Optional: "&amp;""&amp;AJ$1, ""))</f>
        <v/>
      </c>
      <c r="AK130" s="27" t="str">
        <f>IF(Matrix!AK130="Y", AK$1, IF(Matrix!AK130="O", "Optional: "&amp;""&amp;AK$1, ""))</f>
        <v/>
      </c>
      <c r="AL130" s="27" t="str">
        <f>IF(Matrix!AL130="Y", AL$1, IF(Matrix!AL130="O", "Optional: "&amp;""&amp;AL$1, ""))</f>
        <v/>
      </c>
      <c r="AM130" s="27" t="str">
        <f>IF(Matrix!AM130="Y", AM$1, IF(Matrix!AM130="O", "Optional: "&amp;""&amp;AM$1, ""))</f>
        <v/>
      </c>
      <c r="AN130" s="27" t="str">
        <f>IF(Matrix!AN130="Y", AN$1, IF(Matrix!AN130="O", "Optional: "&amp;""&amp;AN$1, ""))</f>
        <v/>
      </c>
      <c r="AO130" s="27" t="str">
        <f>IF(Matrix!AO130="Y", AO$1, IF(Matrix!AO130="O", "Optional: "&amp;""&amp;AO$1, ""))</f>
        <v/>
      </c>
      <c r="AP130" s="27" t="str">
        <f>IF(Matrix!AP130="Y", AP$1, IF(Matrix!AP130="O", "Optional: "&amp;""&amp;AP$1, ""))</f>
        <v/>
      </c>
      <c r="AR130" s="27" t="str">
        <f>IF(Matrix!AR130="Y", AR$1, IF(Matrix!AR130="O", "Optional: "&amp;""&amp;AR$1, ""))</f>
        <v/>
      </c>
      <c r="AS130" s="27" t="str">
        <f>IF(Matrix!AS130="Y", AS$1, IF(Matrix!AS130="O", "Optional: "&amp;""&amp;AS$1, ""))</f>
        <v/>
      </c>
      <c r="AT130" s="27" t="str">
        <f>IF(Matrix!AT130="Y", AT$1, IF(Matrix!AT130="C", AT$1&amp;""&amp;": Required for all groups who use a Board of Directors", ""))</f>
        <v/>
      </c>
      <c r="AU130" s="27" t="str">
        <f>IF(Matrix!AU130="Y", AU$1, IF(Matrix!AU130="O", "Optional: "&amp;""&amp;AU$1, ""))</f>
        <v/>
      </c>
      <c r="AW130" s="27" t="str">
        <f>IF(Matrix!AW130="Y", AW$1, IF(Matrix!AW130="O", "Optional: "&amp;""&amp;AW$1, ""))</f>
        <v>Optional: DEA</v>
      </c>
      <c r="AX130" s="27" t="str">
        <f>IF(Matrix!AX130="Y", AX$1, IF(Matrix!AX130="O", "Optional: "&amp;""&amp;AX$1, ""))</f>
        <v/>
      </c>
      <c r="AY130" s="27" t="str">
        <f>IF(Matrix!AY130="Y", AY$1, IF(Matrix!AY130="E", "Group: "&amp;""&amp;AY$1, ""))</f>
        <v>Group: EFT with Voided Check / Bank Letter</v>
      </c>
      <c r="AZ130" s="27" t="str">
        <f>IF(Matrix!AZ130="Y", AZ$1, IF(Matrix!AZ130="O", "Optional: "&amp;""&amp;AZ$1, ""))</f>
        <v/>
      </c>
      <c r="BA130" s="27" t="str">
        <f>IF(Matrix!BA130="Y", BA$1, IF(Matrix!BA130="O", "Optional: "&amp;""&amp;BA$1, ""))</f>
        <v/>
      </c>
      <c r="BB130" s="27" t="str">
        <f>IF(Matrix!BB130="Y", BB$1, IF(Matrix!BB130="O", "Optional: "&amp;""&amp;BB$1, ""))</f>
        <v>Optional: Fluoride</v>
      </c>
      <c r="BC130" s="27" t="str">
        <f>IF(Matrix!BC130="Y", BC$1, IF(Matrix!BC130="O", "Optional: "&amp;""&amp;BC$1, IF(Matrix!BC130="R", "Groups Only: "&amp;""&amp;BC$1, "")))</f>
        <v/>
      </c>
      <c r="BD130" s="27" t="str">
        <f>IF(Matrix!BD130="Y", BD$1, IF(Matrix!BD130="O", "Optional: "&amp;""&amp;BD$1, ""))</f>
        <v/>
      </c>
      <c r="BE130" s="27" t="str">
        <f>IF(Matrix!BE130="Y", BE$1, IF(Matrix!BE130="O", "Optional: "&amp;""&amp;BE$1, IF(Matrix!BE130="C", Matrix!BZ130, "")))</f>
        <v/>
      </c>
      <c r="BF130" s="27" t="str">
        <f>IF(Matrix!BF130="Y", BF$1, IF(Matrix!BF130="O", "Optional: "&amp;""&amp;BF$1, ""))</f>
        <v/>
      </c>
      <c r="BG130" s="27" t="str">
        <f>IF(Matrix!BG130="Y", BG$1, IF(Matrix!BG130="O", "Optional: "&amp;""&amp;BG$1, ""))</f>
        <v/>
      </c>
      <c r="BH130" s="27" t="str">
        <f>IF(Matrix!BH130="Y", BH$1, IF(Matrix!BH130="O", "Optional: "&amp;""&amp;BH$1, ""))</f>
        <v/>
      </c>
      <c r="BI130" s="27" t="str">
        <f>IF(Matrix!BI130="Y", BI$1, IF(Matrix!BI130="O", "Optional: "&amp;""&amp;BI$1, IF(Matrix!BI130="E",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0" s="27" t="str">
        <f>IF(Matrix!BJ130="Y", BJ$1, IF(Matrix!BJ130="O", "Optional: "&amp;""&amp;BJ$1, ""))</f>
        <v/>
      </c>
      <c r="BK130" s="27" t="str">
        <f>IF(Matrix!BK130="Y", BK$1, IF(Matrix!BK130="O", "Optional: "&amp;""&amp;BK$1, ""))</f>
        <v/>
      </c>
      <c r="BL130" s="27" t="str">
        <f>IF(Matrix!BL130="Y", BL$1, IF(Matrix!BL130="O", "Optional: "&amp;""&amp;BL$1, ""))</f>
        <v/>
      </c>
      <c r="BM130" s="27" t="str">
        <f>IF(Matrix!BM130="Y", BM$1, IF(Matrix!BM130="O", "Optional: "&amp;""&amp;BM$1, ""))</f>
        <v>W9</v>
      </c>
      <c r="BN130" s="27" t="str">
        <f>Matrix!BN130</f>
        <v>Y</v>
      </c>
      <c r="BO130" s="29" t="str">
        <f>CONCATENATE(IF(OR(D130="E3",D130="FC"), "THIS IS NOT A STANDALONE SPECIALTY.  YOU MUST ENROLL IN AT LEAST ONE OTHER SPECIALTY IN ADDITION TO THIS."&amp;""&amp;CHAR(10)&amp;""&amp;CHAR(10),""),"You can choose to enroll using one of the following types: "&amp;""&amp;CHAR(10),IF(G130="A", "&gt;Atypical"&amp;""&amp;CHAR(10), ""),IF(H130="I", "&gt;Individual"&amp;""&amp;CHAR(10), ""),IF(I130="N", "&gt;Individual within a Group"&amp;""&amp;CHAR(10), ""),IF(J130="G", "&gt;Group"&amp;""&amp;CHAR(10), ""),CHAR(10),IF(BN130="Y", "You must be a Medicare Provider to apply with this type and specialty"&amp;""&amp;CHAR(10), ""),IF(BN130="Y", CHAR(10), ""),"You must submit the following documents: "&amp;""&amp;CHAR(10),IF(K130&lt;&gt;"", "&gt;"&amp;""&amp;K130&amp;""&amp;CHAR(10), ""), IF(L130&lt;&gt;"", "&gt;"&amp;""&amp;L130&amp;""&amp;CHAR(10), ""),IF(W130&lt;&gt;"", "&gt;"&amp;""&amp;W130&amp;""&amp;CHAR(10), ""),IF(N130&lt;&gt;"", "&gt;"&amp;""&amp;N130&amp;""&amp;CHAR(10), ""),IF(O130&lt;&gt;"", "&gt;"&amp;""&amp;O130&amp;""&amp;CHAR(10), ""),IF(M130&lt;&gt;"", "&gt;"&amp;""&amp;M130&amp;""&amp;CHAR(10), ""),IF(AI130&lt;&gt;"", "&gt;"&amp;""&amp;AI130&amp;""&amp;CHAR(10), ""),IF(P130&lt;&gt;"", "&gt;"&amp;""&amp;P130&amp;""&amp;CHAR(10), ""),IF(Q130&lt;&gt;"", "&gt;"&amp;""&amp;Q130&amp;""&amp;CHAR(10), ""),IF(R130&lt;&gt;"", "&gt;"&amp;""&amp;R130&amp;""&amp;CHAR(10), Search!C135),IF(S130&lt;&gt;"", "&gt;"&amp;""&amp;S130&amp;""&amp;CHAR(10), ""),IF(T130&lt;&gt;"", "&gt;"&amp;""&amp;T130&amp;""&amp;CHAR(10), ""),IF(U130&lt;&gt;"", "&gt;"&amp;""&amp;U130&amp;""&amp;CHAR(10), ""),IF(V130&lt;&gt;"", "&gt;"&amp;""&amp;V130&amp;""&amp;CHAR(10), ""),IF(X130&lt;&gt;"", "&gt;"&amp;""&amp;X130&amp;""&amp;CHAR(10), ""),IF(Y130&lt;&gt;"", "&gt;"&amp;""&amp;Y130&amp;""&amp;CHAR(10), ""),IF(AA130&lt;&gt;"", "&gt;"&amp;""&amp;AA130&amp;""&amp;CHAR(10), ""),IF(AB130&lt;&gt;"", "&gt;"&amp;""&amp;AB130&amp;""&amp;CHAR(10), ""),IF(AC130&lt;&gt;"", "&gt;"&amp;""&amp;AC130&amp;""&amp;CHAR(10), ""),IF(AD130&lt;&gt;"", "&gt;"&amp;""&amp;AD130&amp;""&amp;CHAR(10), ""),IF(AE130&lt;&gt;"", "&gt;"&amp;""&amp;AE130&amp;""&amp;CHAR(10), ""),IF(AF130&lt;&gt;"", "&gt;"&amp;""&amp;AF130&amp;""&amp;CHAR(10), ""),IF(AG130&lt;&gt;"", "&gt;"&amp;""&amp;AG130&amp;""&amp;CHAR(10), ""),IF(AH130&lt;&gt;"", "&gt;"&amp;""&amp;AH130&amp;""&amp;CHAR(10), ""),IF(AJ130&lt;&gt;"", "&gt;"&amp;""&amp;AJ130&amp;""&amp;CHAR(10), ""),IF(AK130&lt;&gt;"", "&gt;"&amp;""&amp;AK130&amp;""&amp;CHAR(10), ""),IF(AL130&lt;&gt;"", "&gt;"&amp;""&amp;AL130&amp;""&amp;CHAR(10), ""),IF(AM130&lt;&gt;"", "&gt;"&amp;""&amp;AM130&amp;""&amp;CHAR(10), ""),IF(AN130&lt;&gt;"", "&gt;"&amp;""&amp;AN130&amp;""&amp;CHAR(10), ""),IF(AP130&lt;&gt;"", "&gt;"&amp;""&amp;AP130&amp;""&amp;CHAR(10), ""),IF(AR130&lt;&gt;"", "&gt;"&amp;""&amp;AR130&amp;""&amp;CHAR(10), ""),IF(AS130&lt;&gt;"", "&gt;"&amp;""&amp;AS130&amp;""&amp;CHAR(10), ""),IF(AT130&lt;&gt;"", "&gt;"&amp;""&amp;AT130&amp;""&amp;CHAR(10), ""),IF(AV130&lt;&gt;"", "&gt;"&amp;""&amp;AV130&amp;""&amp;CHAR(10), ""),IF(AW130&lt;&gt;"", "&gt;"&amp;""&amp;AW130&amp;""&amp;CHAR(10), ""),IF(AX130&lt;&gt;"", "&gt;"&amp;""&amp;AX130&amp;""&amp;CHAR(10), ""),IF(AU130&lt;&gt;"", "&gt;"&amp;""&amp;AU130&amp;""&amp;CHAR(10), ""),IF(AZ130&lt;&gt;"", "&gt;"&amp;""&amp;AZ130&amp;""&amp;CHAR(10), ""),IF(BA130&lt;&gt;"", "&gt;"&amp;""&amp;BA130&amp;""&amp;CHAR(10), ""),IF(BB130&lt;&gt;"", "&gt;"&amp;""&amp;BB130&amp;""&amp;CHAR(10), ""),IF(BC130&lt;&gt;"", "&gt;"&amp;""&amp;BC130&amp;""&amp;CHAR(10), ""),IF(BD130&lt;&gt;"", "&gt;"&amp;""&amp;BD130&amp;""&amp;CHAR(10), ""),IF(BG130&lt;&gt;"", "&gt;"&amp;""&amp;BG130&amp;""&amp;CHAR(10), ""),IF(BE130&lt;&gt;"", "&gt;"&amp;""&amp;BE130&amp;""&amp;CHAR(10), ""),IF(BF130&lt;&gt;"", "&gt;"&amp;""&amp;BF130&amp;""&amp;CHAR(10), ""),IF(BH130&lt;&gt;"", "&gt;"&amp;""&amp;BH130&amp;""&amp;CHAR(10), ""),IF(BI130&lt;&gt;"", "&gt;"&amp;""&amp;BI130&amp;""&amp;CHAR(10), ""),IF(BJ130&lt;&gt;"", "&gt;"&amp;""&amp;BJ130&amp;""&amp;CHAR(10), ""),IF(BK130&lt;&gt;"", "&gt;"&amp;""&amp;BK130&amp;""&amp;CHAR(10), ""),IF(BL130&lt;&gt;"", "&gt;"&amp;""&amp;BL130&amp;""&amp;CHAR(10), ""),IF(AY130&lt;&gt;"", "&gt;"&amp;""&amp;AY130&amp;""&amp;CHAR(10), ""),IF(BM130&lt;&gt;"", "&gt;"&amp;""&amp;BM130,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1" spans="1:67" ht="22.35" customHeight="1" x14ac:dyDescent="0.25">
      <c r="A131" s="27" t="str">
        <f>Matrix!A131</f>
        <v>0353</v>
      </c>
      <c r="B131" s="27" t="str">
        <f>Matrix!B131</f>
        <v>03</v>
      </c>
      <c r="C131" s="27" t="str">
        <f>Matrix!C131</f>
        <v>Physician, DO (Solo Practitioner)</v>
      </c>
      <c r="D131" s="27" t="str">
        <f>Matrix!D131</f>
        <v>53</v>
      </c>
      <c r="E131" s="27" t="str">
        <f>Matrix!E131</f>
        <v>Surgery, Pediatric</v>
      </c>
      <c r="F131" s="27" t="str">
        <f>Matrix!F131</f>
        <v>BF</v>
      </c>
      <c r="G131" s="27" t="str">
        <f>Matrix!G131</f>
        <v>X</v>
      </c>
      <c r="H131" s="27" t="str">
        <f>Matrix!H131</f>
        <v>I</v>
      </c>
      <c r="I131" s="27" t="str">
        <f>Matrix!I131</f>
        <v>N</v>
      </c>
      <c r="J131" s="27" t="str">
        <f>Matrix!J131</f>
        <v>X</v>
      </c>
      <c r="K131" s="27" t="str">
        <f>IF(Matrix!K131="Y", K$1, IF(Matrix!K131="O", "Optional: "&amp;""&amp;K$1, IF(Matrix!K131="C", Table1[[#This Row],[Clarifying Text for Attachment and Checklist
]], "")))</f>
        <v>License: General</v>
      </c>
      <c r="L131" s="27" t="str">
        <f>IF(Matrix!L131="Y", L$1, IF(Matrix!L131="O", "Optional: "&amp;""&amp;L$1, ""))</f>
        <v/>
      </c>
      <c r="M131" s="27" t="str">
        <f>IF(Matrix!M131="Y", M$1, IF(Matrix!M131="O", "Optional: "&amp;""&amp;M$1, ""))</f>
        <v/>
      </c>
      <c r="N131" s="27" t="str">
        <f>IF(Matrix!N131="Y", N$1, IF(Matrix!N131="O", "Optional: "&amp;""&amp;N$1, ""))</f>
        <v/>
      </c>
      <c r="O131" s="27" t="str">
        <f>IF(Matrix!O131="Y", O$1, IF(Matrix!O131="O", "Optional: "&amp;""&amp;O$1, ""))</f>
        <v/>
      </c>
      <c r="P131" s="27" t="str">
        <f>IF(Matrix!P131="Y", P$1, IF(Matrix!P131="O", "Optional: "&amp;""&amp;P$1, ""))</f>
        <v/>
      </c>
      <c r="Q131" s="27" t="str">
        <f>IF(Matrix!Q131="Y", Q$1, IF(Matrix!Q131="O", "Optional: "&amp;""&amp;Q$1, ""))</f>
        <v/>
      </c>
      <c r="R131" s="27" t="str">
        <f>IF(Matrix!R131="Y", R$1, IF(Matrix!R131="O", "Optional: "&amp;""&amp;R$1, ""))</f>
        <v/>
      </c>
      <c r="S131" s="27" t="str">
        <f>IF(Matrix!S131="Y", S$1, IF(Matrix!S131="O", "Optional: "&amp;""&amp;S$1, ""))</f>
        <v/>
      </c>
      <c r="T131" s="27" t="str">
        <f>IF(Matrix!T131="Y", T$1, IF(Matrix!T131="O", "Optional: "&amp;""&amp;T$1, ""))</f>
        <v/>
      </c>
      <c r="U131" s="27" t="str">
        <f>IF(Matrix!U131="Y", U$1, IF(Matrix!U131="O", "Optional: "&amp;""&amp;U$1, ""))</f>
        <v/>
      </c>
      <c r="V131" s="27" t="str">
        <f>IF(Matrix!V131="Y", V$1, IF(Matrix!V131="O", "Optional: "&amp;""&amp;V$1, ""))</f>
        <v/>
      </c>
      <c r="W131" s="27" t="str">
        <f>IF(Matrix!W131="Y", W$1, IF(Matrix!W131="O", "Optional: "&amp;""&amp;W$1, ""))</f>
        <v/>
      </c>
      <c r="X131" s="27" t="str">
        <f>IF(Matrix!X131="Y", X$1, IF(Matrix!X131="O", "Optional: "&amp;""&amp;X$1, ""))</f>
        <v/>
      </c>
      <c r="Y131" s="27" t="str">
        <f>IF(Matrix!Y131="Y", Y$1, IF(Matrix!Y131="O", "Optional: "&amp;""&amp;Y$1, ""))</f>
        <v/>
      </c>
      <c r="AA131" s="27" t="str">
        <f>IF(Matrix!AA131="Y", AA$1, IF(Matrix!AA131="O", "Optional: "&amp;""&amp;AA$1, ""))</f>
        <v/>
      </c>
      <c r="AB131" s="27" t="str">
        <f>IF(Matrix!AB131="Y", AB$1, IF(Matrix!AB131="O", "Optional: "&amp;""&amp;AB$1, ""))</f>
        <v/>
      </c>
      <c r="AC131" s="27" t="str">
        <f>IF(Matrix!AC131="Y", AC$1, IF(Matrix!AC131="O", "Optional: "&amp;""&amp;AC$1, ""))</f>
        <v/>
      </c>
      <c r="AD131" s="27" t="str">
        <f>IF(Matrix!AD131="Y", AD$1, IF(Matrix!AD131="O", "Optional: "&amp;""&amp;AD$1, ""))</f>
        <v/>
      </c>
      <c r="AE131" s="27" t="str">
        <f>IF(Matrix!AE131="Y", AE$1, IF(Matrix!AE131="O", "Optional: "&amp;""&amp;AE$1, ""))</f>
        <v/>
      </c>
      <c r="AF131" s="27" t="str">
        <f>IF(Matrix!AF131="Y", AF$1, IF(Matrix!AF131="O", "Optional: "&amp;""&amp;AF$1, ""))</f>
        <v/>
      </c>
      <c r="AG131" s="27" t="str">
        <f>IF(Matrix!AG131="Y", AG$1, IF(Matrix!AG131="O", "Optional: "&amp;""&amp;AG$1, ""))</f>
        <v/>
      </c>
      <c r="AH131" s="27" t="str">
        <f>IF(Matrix!AH131="Y", AH$1, IF(Matrix!AH131="O", "Optional: "&amp;""&amp;AH$1, ""))</f>
        <v/>
      </c>
      <c r="AI131" s="27" t="str">
        <f>IF(Matrix!AI131="Y", AI$1, IF(Matrix!AI131="O", "Optional: "&amp;""&amp;AI$1, ""))</f>
        <v/>
      </c>
      <c r="AJ131" s="27" t="str">
        <f>IF(Matrix!AJ131="Y", AJ$1, IF(Matrix!AJ131="O", "Optional: "&amp;""&amp;AJ$1, ""))</f>
        <v/>
      </c>
      <c r="AK131" s="27" t="str">
        <f>IF(Matrix!AK131="Y", AK$1, IF(Matrix!AK131="O", "Optional: "&amp;""&amp;AK$1, ""))</f>
        <v/>
      </c>
      <c r="AL131" s="27" t="str">
        <f>IF(Matrix!AL131="Y", AL$1, IF(Matrix!AL131="O", "Optional: "&amp;""&amp;AL$1, ""))</f>
        <v/>
      </c>
      <c r="AM131" s="27" t="str">
        <f>IF(Matrix!AM131="Y", AM$1, IF(Matrix!AM131="O", "Optional: "&amp;""&amp;AM$1, ""))</f>
        <v/>
      </c>
      <c r="AN131" s="27" t="str">
        <f>IF(Matrix!AN131="Y", AN$1, IF(Matrix!AN131="O", "Optional: "&amp;""&amp;AN$1, ""))</f>
        <v/>
      </c>
      <c r="AO131" s="27" t="str">
        <f>IF(Matrix!AO131="Y", AO$1, IF(Matrix!AO131="O", "Optional: "&amp;""&amp;AO$1, ""))</f>
        <v/>
      </c>
      <c r="AP131" s="27" t="str">
        <f>IF(Matrix!AP131="Y", AP$1, IF(Matrix!AP131="O", "Optional: "&amp;""&amp;AP$1, ""))</f>
        <v/>
      </c>
      <c r="AR131" s="27" t="str">
        <f>IF(Matrix!AR131="Y", AR$1, IF(Matrix!AR131="O", "Optional: "&amp;""&amp;AR$1, ""))</f>
        <v/>
      </c>
      <c r="AS131" s="27" t="str">
        <f>IF(Matrix!AS131="Y", AS$1, IF(Matrix!AS131="O", "Optional: "&amp;""&amp;AS$1, ""))</f>
        <v/>
      </c>
      <c r="AT131" s="27" t="str">
        <f>IF(Matrix!AT131="Y", AT$1, IF(Matrix!AT131="C", AT$1&amp;""&amp;": Required for all groups who use a Board of Directors", ""))</f>
        <v/>
      </c>
      <c r="AU131" s="27" t="str">
        <f>IF(Matrix!AU131="Y", AU$1, IF(Matrix!AU131="O", "Optional: "&amp;""&amp;AU$1, ""))</f>
        <v/>
      </c>
      <c r="AW131" s="27" t="str">
        <f>IF(Matrix!AW131="Y", AW$1, IF(Matrix!AW131="O", "Optional: "&amp;""&amp;AW$1, ""))</f>
        <v>Optional: DEA</v>
      </c>
      <c r="AX131" s="27" t="str">
        <f>IF(Matrix!AX131="Y", AX$1, IF(Matrix!AX131="O", "Optional: "&amp;""&amp;AX$1, ""))</f>
        <v/>
      </c>
      <c r="AY131" s="27" t="str">
        <f>IF(Matrix!AY131="Y", AY$1, IF(Matrix!AY131="E", "Group: "&amp;""&amp;AY$1, ""))</f>
        <v>Group: EFT with Voided Check / Bank Letter</v>
      </c>
      <c r="AZ131" s="27" t="str">
        <f>IF(Matrix!AZ131="Y", AZ$1, IF(Matrix!AZ131="O", "Optional: "&amp;""&amp;AZ$1, ""))</f>
        <v/>
      </c>
      <c r="BA131" s="27" t="str">
        <f>IF(Matrix!BA131="Y", BA$1, IF(Matrix!BA131="O", "Optional: "&amp;""&amp;BA$1, ""))</f>
        <v/>
      </c>
      <c r="BB131" s="27" t="str">
        <f>IF(Matrix!BB131="Y", BB$1, IF(Matrix!BB131="O", "Optional: "&amp;""&amp;BB$1, ""))</f>
        <v>Optional: Fluoride</v>
      </c>
      <c r="BC131" s="27" t="str">
        <f>IF(Matrix!BC131="Y", BC$1, IF(Matrix!BC131="O", "Optional: "&amp;""&amp;BC$1, IF(Matrix!BC131="R", "Groups Only: "&amp;""&amp;BC$1, "")))</f>
        <v/>
      </c>
      <c r="BD131" s="27" t="str">
        <f>IF(Matrix!BD131="Y", BD$1, IF(Matrix!BD131="O", "Optional: "&amp;""&amp;BD$1, ""))</f>
        <v/>
      </c>
      <c r="BE131" s="27" t="str">
        <f>IF(Matrix!BE131="Y", BE$1, IF(Matrix!BE131="O", "Optional: "&amp;""&amp;BE$1, IF(Matrix!BE131="C", Matrix!BZ131, "")))</f>
        <v/>
      </c>
      <c r="BF131" s="27" t="str">
        <f>IF(Matrix!BF131="Y", BF$1, IF(Matrix!BF131="O", "Optional: "&amp;""&amp;BF$1, ""))</f>
        <v/>
      </c>
      <c r="BG131" s="27" t="str">
        <f>IF(Matrix!BG131="Y", BG$1, IF(Matrix!BG131="O", "Optional: "&amp;""&amp;BG$1, ""))</f>
        <v/>
      </c>
      <c r="BH131" s="27" t="str">
        <f>IF(Matrix!BH131="Y", BH$1, IF(Matrix!BH131="O", "Optional: "&amp;""&amp;BH$1, ""))</f>
        <v/>
      </c>
      <c r="BI131" s="27" t="str">
        <f>IF(Matrix!BI131="Y", BI$1, IF(Matrix!BI131="O", "Optional: "&amp;""&amp;BI$1, IF(Matrix!BI131="E",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1" s="27" t="str">
        <f>IF(Matrix!BJ131="Y", BJ$1, IF(Matrix!BJ131="O", "Optional: "&amp;""&amp;BJ$1, ""))</f>
        <v/>
      </c>
      <c r="BK131" s="27" t="str">
        <f>IF(Matrix!BK131="Y", BK$1, IF(Matrix!BK131="O", "Optional: "&amp;""&amp;BK$1, ""))</f>
        <v/>
      </c>
      <c r="BL131" s="27" t="str">
        <f>IF(Matrix!BL131="Y", BL$1, IF(Matrix!BL131="O", "Optional: "&amp;""&amp;BL$1, ""))</f>
        <v/>
      </c>
      <c r="BM131" s="27" t="str">
        <f>IF(Matrix!BM131="Y", BM$1, IF(Matrix!BM131="O", "Optional: "&amp;""&amp;BM$1, ""))</f>
        <v>W9</v>
      </c>
      <c r="BN131" s="27" t="str">
        <f>Matrix!BN131</f>
        <v>N</v>
      </c>
      <c r="BO131" s="29" t="str">
        <f>CONCATENATE(IF(OR(D131="E3",D131="FC"), "THIS IS NOT A STANDALONE SPECIALTY.  YOU MUST ENROLL IN AT LEAST ONE OTHER SPECIALTY IN ADDITION TO THIS."&amp;""&amp;CHAR(10)&amp;""&amp;CHAR(10),""),"You can choose to enroll using one of the following types: "&amp;""&amp;CHAR(10),IF(G131="A", "&gt;Atypical"&amp;""&amp;CHAR(10), ""),IF(H131="I", "&gt;Individual"&amp;""&amp;CHAR(10), ""),IF(I131="N", "&gt;Individual within a Group"&amp;""&amp;CHAR(10), ""),IF(J131="G", "&gt;Group"&amp;""&amp;CHAR(10), ""),CHAR(10),IF(BN131="Y", "You must be a Medicare Provider to apply with this type and specialty"&amp;""&amp;CHAR(10), ""),IF(BN131="Y", CHAR(10), ""),"You must submit the following documents: "&amp;""&amp;CHAR(10),IF(K131&lt;&gt;"", "&gt;"&amp;""&amp;K131&amp;""&amp;CHAR(10), ""), IF(L131&lt;&gt;"", "&gt;"&amp;""&amp;L131&amp;""&amp;CHAR(10), ""),IF(W131&lt;&gt;"", "&gt;"&amp;""&amp;W131&amp;""&amp;CHAR(10), ""),IF(N131&lt;&gt;"", "&gt;"&amp;""&amp;N131&amp;""&amp;CHAR(10), ""),IF(O131&lt;&gt;"", "&gt;"&amp;""&amp;O131&amp;""&amp;CHAR(10), ""),IF(M131&lt;&gt;"", "&gt;"&amp;""&amp;M131&amp;""&amp;CHAR(10), ""),IF(AI131&lt;&gt;"", "&gt;"&amp;""&amp;AI131&amp;""&amp;CHAR(10), ""),IF(P131&lt;&gt;"", "&gt;"&amp;""&amp;P131&amp;""&amp;CHAR(10), ""),IF(Q131&lt;&gt;"", "&gt;"&amp;""&amp;Q131&amp;""&amp;CHAR(10), ""),IF(R131&lt;&gt;"", "&gt;"&amp;""&amp;R131&amp;""&amp;CHAR(10), Search!C136),IF(S131&lt;&gt;"", "&gt;"&amp;""&amp;S131&amp;""&amp;CHAR(10), ""),IF(T131&lt;&gt;"", "&gt;"&amp;""&amp;T131&amp;""&amp;CHAR(10), ""),IF(U131&lt;&gt;"", "&gt;"&amp;""&amp;U131&amp;""&amp;CHAR(10), ""),IF(V131&lt;&gt;"", "&gt;"&amp;""&amp;V131&amp;""&amp;CHAR(10), ""),IF(X131&lt;&gt;"", "&gt;"&amp;""&amp;X131&amp;""&amp;CHAR(10), ""),IF(Y131&lt;&gt;"", "&gt;"&amp;""&amp;Y131&amp;""&amp;CHAR(10), ""),IF(AA131&lt;&gt;"", "&gt;"&amp;""&amp;AA131&amp;""&amp;CHAR(10), ""),IF(AB131&lt;&gt;"", "&gt;"&amp;""&amp;AB131&amp;""&amp;CHAR(10), ""),IF(AC131&lt;&gt;"", "&gt;"&amp;""&amp;AC131&amp;""&amp;CHAR(10), ""),IF(AD131&lt;&gt;"", "&gt;"&amp;""&amp;AD131&amp;""&amp;CHAR(10), ""),IF(AE131&lt;&gt;"", "&gt;"&amp;""&amp;AE131&amp;""&amp;CHAR(10), ""),IF(AF131&lt;&gt;"", "&gt;"&amp;""&amp;AF131&amp;""&amp;CHAR(10), ""),IF(AG131&lt;&gt;"", "&gt;"&amp;""&amp;AG131&amp;""&amp;CHAR(10), ""),IF(AH131&lt;&gt;"", "&gt;"&amp;""&amp;AH131&amp;""&amp;CHAR(10), ""),IF(AJ131&lt;&gt;"", "&gt;"&amp;""&amp;AJ131&amp;""&amp;CHAR(10), ""),IF(AK131&lt;&gt;"", "&gt;"&amp;""&amp;AK131&amp;""&amp;CHAR(10), ""),IF(AL131&lt;&gt;"", "&gt;"&amp;""&amp;AL131&amp;""&amp;CHAR(10), ""),IF(AM131&lt;&gt;"", "&gt;"&amp;""&amp;AM131&amp;""&amp;CHAR(10), ""),IF(AN131&lt;&gt;"", "&gt;"&amp;""&amp;AN131&amp;""&amp;CHAR(10), ""),IF(AP131&lt;&gt;"", "&gt;"&amp;""&amp;AP131&amp;""&amp;CHAR(10), ""),IF(AR131&lt;&gt;"", "&gt;"&amp;""&amp;AR131&amp;""&amp;CHAR(10), ""),IF(AS131&lt;&gt;"", "&gt;"&amp;""&amp;AS131&amp;""&amp;CHAR(10), ""),IF(AT131&lt;&gt;"", "&gt;"&amp;""&amp;AT131&amp;""&amp;CHAR(10), ""),IF(AV131&lt;&gt;"", "&gt;"&amp;""&amp;AV131&amp;""&amp;CHAR(10), ""),IF(AW131&lt;&gt;"", "&gt;"&amp;""&amp;AW131&amp;""&amp;CHAR(10), ""),IF(AX131&lt;&gt;"", "&gt;"&amp;""&amp;AX131&amp;""&amp;CHAR(10), ""),IF(AU131&lt;&gt;"", "&gt;"&amp;""&amp;AU131&amp;""&amp;CHAR(10), ""),IF(AZ131&lt;&gt;"", "&gt;"&amp;""&amp;AZ131&amp;""&amp;CHAR(10), ""),IF(BA131&lt;&gt;"", "&gt;"&amp;""&amp;BA131&amp;""&amp;CHAR(10), ""),IF(BB131&lt;&gt;"", "&gt;"&amp;""&amp;BB131&amp;""&amp;CHAR(10), ""),IF(BC131&lt;&gt;"", "&gt;"&amp;""&amp;BC131&amp;""&amp;CHAR(10), ""),IF(BD131&lt;&gt;"", "&gt;"&amp;""&amp;BD131&amp;""&amp;CHAR(10), ""),IF(BG131&lt;&gt;"", "&gt;"&amp;""&amp;BG131&amp;""&amp;CHAR(10), ""),IF(BE131&lt;&gt;"", "&gt;"&amp;""&amp;BE131&amp;""&amp;CHAR(10), ""),IF(BF131&lt;&gt;"", "&gt;"&amp;""&amp;BF131&amp;""&amp;CHAR(10), ""),IF(BH131&lt;&gt;"", "&gt;"&amp;""&amp;BH131&amp;""&amp;CHAR(10), ""),IF(BI131&lt;&gt;"", "&gt;"&amp;""&amp;BI131&amp;""&amp;CHAR(10), ""),IF(BJ131&lt;&gt;"", "&gt;"&amp;""&amp;BJ131&amp;""&amp;CHAR(10), ""),IF(BK131&lt;&gt;"", "&gt;"&amp;""&amp;BK131&amp;""&amp;CHAR(10), ""),IF(BL131&lt;&gt;"", "&gt;"&amp;""&amp;BL131&amp;""&amp;CHAR(10), ""),IF(AY131&lt;&gt;"", "&gt;"&amp;""&amp;AY131&amp;""&amp;CHAR(10), ""),IF(BM131&lt;&gt;"", "&gt;"&amp;""&amp;BM131,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2" spans="1:67" ht="22.35" customHeight="1" x14ac:dyDescent="0.25">
      <c r="A132" s="27" t="str">
        <f>Matrix!A132</f>
        <v>0354</v>
      </c>
      <c r="B132" s="27" t="str">
        <f>Matrix!B132</f>
        <v>03</v>
      </c>
      <c r="C132" s="27" t="str">
        <f>Matrix!C132</f>
        <v>Physician, DO (Solo Practitioner)</v>
      </c>
      <c r="D132" s="27" t="str">
        <f>Matrix!D132</f>
        <v>54</v>
      </c>
      <c r="E132" s="27" t="str">
        <f>Matrix!E132</f>
        <v>Surgery, Oncology</v>
      </c>
      <c r="F132" s="27" t="str">
        <f>Matrix!F132</f>
        <v>BF</v>
      </c>
      <c r="G132" s="27" t="str">
        <f>Matrix!G132</f>
        <v>X</v>
      </c>
      <c r="H132" s="27" t="str">
        <f>Matrix!H132</f>
        <v>I</v>
      </c>
      <c r="I132" s="27" t="str">
        <f>Matrix!I132</f>
        <v>N</v>
      </c>
      <c r="J132" s="27" t="str">
        <f>Matrix!J132</f>
        <v>X</v>
      </c>
      <c r="K132" s="27" t="str">
        <f>IF(Matrix!K132="Y", K$1, IF(Matrix!K132="O", "Optional: "&amp;""&amp;K$1, IF(Matrix!K132="C", Table1[[#This Row],[Clarifying Text for Attachment and Checklist
]], "")))</f>
        <v>License: General</v>
      </c>
      <c r="L132" s="27" t="str">
        <f>IF(Matrix!L132="Y", L$1, IF(Matrix!L132="O", "Optional: "&amp;""&amp;L$1, ""))</f>
        <v/>
      </c>
      <c r="M132" s="27" t="str">
        <f>IF(Matrix!M132="Y", M$1, IF(Matrix!M132="O", "Optional: "&amp;""&amp;M$1, ""))</f>
        <v/>
      </c>
      <c r="N132" s="27" t="str">
        <f>IF(Matrix!N132="Y", N$1, IF(Matrix!N132="O", "Optional: "&amp;""&amp;N$1, ""))</f>
        <v/>
      </c>
      <c r="O132" s="27" t="str">
        <f>IF(Matrix!O132="Y", O$1, IF(Matrix!O132="O", "Optional: "&amp;""&amp;O$1, ""))</f>
        <v/>
      </c>
      <c r="P132" s="27" t="str">
        <f>IF(Matrix!P132="Y", P$1, IF(Matrix!P132="O", "Optional: "&amp;""&amp;P$1, ""))</f>
        <v/>
      </c>
      <c r="Q132" s="27" t="str">
        <f>IF(Matrix!Q132="Y", Q$1, IF(Matrix!Q132="O", "Optional: "&amp;""&amp;Q$1, ""))</f>
        <v/>
      </c>
      <c r="R132" s="27" t="str">
        <f>IF(Matrix!R132="Y", R$1, IF(Matrix!R132="O", "Optional: "&amp;""&amp;R$1, ""))</f>
        <v/>
      </c>
      <c r="S132" s="27" t="str">
        <f>IF(Matrix!S132="Y", S$1, IF(Matrix!S132="O", "Optional: "&amp;""&amp;S$1, ""))</f>
        <v/>
      </c>
      <c r="T132" s="27" t="str">
        <f>IF(Matrix!T132="Y", T$1, IF(Matrix!T132="O", "Optional: "&amp;""&amp;T$1, ""))</f>
        <v/>
      </c>
      <c r="U132" s="27" t="str">
        <f>IF(Matrix!U132="Y", U$1, IF(Matrix!U132="O", "Optional: "&amp;""&amp;U$1, ""))</f>
        <v/>
      </c>
      <c r="V132" s="27" t="str">
        <f>IF(Matrix!V132="Y", V$1, IF(Matrix!V132="O", "Optional: "&amp;""&amp;V$1, ""))</f>
        <v/>
      </c>
      <c r="W132" s="27" t="str">
        <f>IF(Matrix!W132="Y", W$1, IF(Matrix!W132="O", "Optional: "&amp;""&amp;W$1, ""))</f>
        <v/>
      </c>
      <c r="X132" s="27" t="str">
        <f>IF(Matrix!X132="Y", X$1, IF(Matrix!X132="O", "Optional: "&amp;""&amp;X$1, ""))</f>
        <v/>
      </c>
      <c r="Y132" s="27" t="str">
        <f>IF(Matrix!Y132="Y", Y$1, IF(Matrix!Y132="O", "Optional: "&amp;""&amp;Y$1, ""))</f>
        <v/>
      </c>
      <c r="AA132" s="27" t="str">
        <f>IF(Matrix!AA132="Y", AA$1, IF(Matrix!AA132="O", "Optional: "&amp;""&amp;AA$1, ""))</f>
        <v/>
      </c>
      <c r="AB132" s="27" t="str">
        <f>IF(Matrix!AB132="Y", AB$1, IF(Matrix!AB132="O", "Optional: "&amp;""&amp;AB$1, ""))</f>
        <v/>
      </c>
      <c r="AC132" s="27" t="str">
        <f>IF(Matrix!AC132="Y", AC$1, IF(Matrix!AC132="O", "Optional: "&amp;""&amp;AC$1, ""))</f>
        <v/>
      </c>
      <c r="AD132" s="27" t="str">
        <f>IF(Matrix!AD132="Y", AD$1, IF(Matrix!AD132="O", "Optional: "&amp;""&amp;AD$1, ""))</f>
        <v/>
      </c>
      <c r="AE132" s="27" t="str">
        <f>IF(Matrix!AE132="Y", AE$1, IF(Matrix!AE132="O", "Optional: "&amp;""&amp;AE$1, ""))</f>
        <v/>
      </c>
      <c r="AF132" s="27" t="str">
        <f>IF(Matrix!AF132="Y", AF$1, IF(Matrix!AF132="O", "Optional: "&amp;""&amp;AF$1, ""))</f>
        <v/>
      </c>
      <c r="AG132" s="27" t="str">
        <f>IF(Matrix!AG132="Y", AG$1, IF(Matrix!AG132="O", "Optional: "&amp;""&amp;AG$1, ""))</f>
        <v/>
      </c>
      <c r="AH132" s="27" t="str">
        <f>IF(Matrix!AH132="Y", AH$1, IF(Matrix!AH132="O", "Optional: "&amp;""&amp;AH$1, ""))</f>
        <v/>
      </c>
      <c r="AI132" s="27" t="str">
        <f>IF(Matrix!AI132="Y", AI$1, IF(Matrix!AI132="O", "Optional: "&amp;""&amp;AI$1, ""))</f>
        <v/>
      </c>
      <c r="AJ132" s="27" t="str">
        <f>IF(Matrix!AJ132="Y", AJ$1, IF(Matrix!AJ132="O", "Optional: "&amp;""&amp;AJ$1, ""))</f>
        <v/>
      </c>
      <c r="AK132" s="27" t="str">
        <f>IF(Matrix!AK132="Y", AK$1, IF(Matrix!AK132="O", "Optional: "&amp;""&amp;AK$1, ""))</f>
        <v/>
      </c>
      <c r="AL132" s="27" t="str">
        <f>IF(Matrix!AL132="Y", AL$1, IF(Matrix!AL132="O", "Optional: "&amp;""&amp;AL$1, ""))</f>
        <v/>
      </c>
      <c r="AM132" s="27" t="str">
        <f>IF(Matrix!AM132="Y", AM$1, IF(Matrix!AM132="O", "Optional: "&amp;""&amp;AM$1, ""))</f>
        <v/>
      </c>
      <c r="AN132" s="27" t="str">
        <f>IF(Matrix!AN132="Y", AN$1, IF(Matrix!AN132="O", "Optional: "&amp;""&amp;AN$1, ""))</f>
        <v/>
      </c>
      <c r="AO132" s="27" t="str">
        <f>IF(Matrix!AO132="Y", AO$1, IF(Matrix!AO132="O", "Optional: "&amp;""&amp;AO$1, ""))</f>
        <v/>
      </c>
      <c r="AP132" s="27" t="str">
        <f>IF(Matrix!AP132="Y", AP$1, IF(Matrix!AP132="O", "Optional: "&amp;""&amp;AP$1, ""))</f>
        <v/>
      </c>
      <c r="AR132" s="27" t="str">
        <f>IF(Matrix!AR132="Y", AR$1, IF(Matrix!AR132="O", "Optional: "&amp;""&amp;AR$1, ""))</f>
        <v/>
      </c>
      <c r="AS132" s="27" t="str">
        <f>IF(Matrix!AS132="Y", AS$1, IF(Matrix!AS132="O", "Optional: "&amp;""&amp;AS$1, ""))</f>
        <v/>
      </c>
      <c r="AT132" s="27" t="str">
        <f>IF(Matrix!AT132="Y", AT$1, IF(Matrix!AT132="C", AT$1&amp;""&amp;": Required for all groups who use a Board of Directors", ""))</f>
        <v/>
      </c>
      <c r="AU132" s="27" t="str">
        <f>IF(Matrix!AU132="Y", AU$1, IF(Matrix!AU132="O", "Optional: "&amp;""&amp;AU$1, ""))</f>
        <v/>
      </c>
      <c r="AW132" s="27" t="str">
        <f>IF(Matrix!AW132="Y", AW$1, IF(Matrix!AW132="O", "Optional: "&amp;""&amp;AW$1, ""))</f>
        <v>Optional: DEA</v>
      </c>
      <c r="AX132" s="27" t="str">
        <f>IF(Matrix!AX132="Y", AX$1, IF(Matrix!AX132="O", "Optional: "&amp;""&amp;AX$1, ""))</f>
        <v/>
      </c>
      <c r="AY132" s="27" t="str">
        <f>IF(Matrix!AY132="Y", AY$1, IF(Matrix!AY132="E", "Group: "&amp;""&amp;AY$1, ""))</f>
        <v>Group: EFT with Voided Check / Bank Letter</v>
      </c>
      <c r="AZ132" s="27" t="str">
        <f>IF(Matrix!AZ132="Y", AZ$1, IF(Matrix!AZ132="O", "Optional: "&amp;""&amp;AZ$1, ""))</f>
        <v/>
      </c>
      <c r="BA132" s="27" t="str">
        <f>IF(Matrix!BA132="Y", BA$1, IF(Matrix!BA132="O", "Optional: "&amp;""&amp;BA$1, ""))</f>
        <v/>
      </c>
      <c r="BB132" s="27" t="str">
        <f>IF(Matrix!BB132="Y", BB$1, IF(Matrix!BB132="O", "Optional: "&amp;""&amp;BB$1, ""))</f>
        <v>Optional: Fluoride</v>
      </c>
      <c r="BC132" s="27" t="str">
        <f>IF(Matrix!BC132="Y", BC$1, IF(Matrix!BC132="O", "Optional: "&amp;""&amp;BC$1, IF(Matrix!BC132="R", "Groups Only: "&amp;""&amp;BC$1, "")))</f>
        <v/>
      </c>
      <c r="BD132" s="27" t="str">
        <f>IF(Matrix!BD132="Y", BD$1, IF(Matrix!BD132="O", "Optional: "&amp;""&amp;BD$1, ""))</f>
        <v/>
      </c>
      <c r="BE132" s="27" t="str">
        <f>IF(Matrix!BE132="Y", BE$1, IF(Matrix!BE132="O", "Optional: "&amp;""&amp;BE$1, IF(Matrix!BE132="C", Matrix!BZ132, "")))</f>
        <v/>
      </c>
      <c r="BF132" s="27" t="str">
        <f>IF(Matrix!BF132="Y", BF$1, IF(Matrix!BF132="O", "Optional: "&amp;""&amp;BF$1, ""))</f>
        <v/>
      </c>
      <c r="BG132" s="27" t="str">
        <f>IF(Matrix!BG132="Y", BG$1, IF(Matrix!BG132="O", "Optional: "&amp;""&amp;BG$1, ""))</f>
        <v/>
      </c>
      <c r="BH132" s="27" t="str">
        <f>IF(Matrix!BH132="Y", BH$1, IF(Matrix!BH132="O", "Optional: "&amp;""&amp;BH$1, ""))</f>
        <v/>
      </c>
      <c r="BI132" s="27" t="str">
        <f>IF(Matrix!BI132="Y", BI$1, IF(Matrix!BI132="O", "Optional: "&amp;""&amp;BI$1, IF(Matrix!BI132="E",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2" s="27" t="str">
        <f>IF(Matrix!BJ132="Y", BJ$1, IF(Matrix!BJ132="O", "Optional: "&amp;""&amp;BJ$1, ""))</f>
        <v/>
      </c>
      <c r="BK132" s="27" t="str">
        <f>IF(Matrix!BK132="Y", BK$1, IF(Matrix!BK132="O", "Optional: "&amp;""&amp;BK$1, ""))</f>
        <v/>
      </c>
      <c r="BL132" s="27" t="str">
        <f>IF(Matrix!BL132="Y", BL$1, IF(Matrix!BL132="O", "Optional: "&amp;""&amp;BL$1, ""))</f>
        <v/>
      </c>
      <c r="BM132" s="27" t="str">
        <f>IF(Matrix!BM132="Y", BM$1, IF(Matrix!BM132="O", "Optional: "&amp;""&amp;BM$1, ""))</f>
        <v>W9</v>
      </c>
      <c r="BN132" s="27" t="str">
        <f>Matrix!BN132</f>
        <v>Y</v>
      </c>
      <c r="BO132" s="29" t="str">
        <f>CONCATENATE(IF(OR(D132="E3",D132="FC"), "THIS IS NOT A STANDALONE SPECIALTY.  YOU MUST ENROLL IN AT LEAST ONE OTHER SPECIALTY IN ADDITION TO THIS."&amp;""&amp;CHAR(10)&amp;""&amp;CHAR(10),""),"You can choose to enroll using one of the following types: "&amp;""&amp;CHAR(10),IF(G132="A", "&gt;Atypical"&amp;""&amp;CHAR(10), ""),IF(H132="I", "&gt;Individual"&amp;""&amp;CHAR(10), ""),IF(I132="N", "&gt;Individual within a Group"&amp;""&amp;CHAR(10), ""),IF(J132="G", "&gt;Group"&amp;""&amp;CHAR(10), ""),CHAR(10),IF(BN132="Y", "You must be a Medicare Provider to apply with this type and specialty"&amp;""&amp;CHAR(10), ""),IF(BN132="Y", CHAR(10), ""),"You must submit the following documents: "&amp;""&amp;CHAR(10),IF(K132&lt;&gt;"", "&gt;"&amp;""&amp;K132&amp;""&amp;CHAR(10), ""), IF(L132&lt;&gt;"", "&gt;"&amp;""&amp;L132&amp;""&amp;CHAR(10), ""),IF(W132&lt;&gt;"", "&gt;"&amp;""&amp;W132&amp;""&amp;CHAR(10), ""),IF(N132&lt;&gt;"", "&gt;"&amp;""&amp;N132&amp;""&amp;CHAR(10), ""),IF(O132&lt;&gt;"", "&gt;"&amp;""&amp;O132&amp;""&amp;CHAR(10), ""),IF(M132&lt;&gt;"", "&gt;"&amp;""&amp;M132&amp;""&amp;CHAR(10), ""),IF(AI132&lt;&gt;"", "&gt;"&amp;""&amp;AI132&amp;""&amp;CHAR(10), ""),IF(P132&lt;&gt;"", "&gt;"&amp;""&amp;P132&amp;""&amp;CHAR(10), ""),IF(Q132&lt;&gt;"", "&gt;"&amp;""&amp;Q132&amp;""&amp;CHAR(10), ""),IF(R132&lt;&gt;"", "&gt;"&amp;""&amp;R132&amp;""&amp;CHAR(10), Search!C137),IF(S132&lt;&gt;"", "&gt;"&amp;""&amp;S132&amp;""&amp;CHAR(10), ""),IF(T132&lt;&gt;"", "&gt;"&amp;""&amp;T132&amp;""&amp;CHAR(10), ""),IF(U132&lt;&gt;"", "&gt;"&amp;""&amp;U132&amp;""&amp;CHAR(10), ""),IF(V132&lt;&gt;"", "&gt;"&amp;""&amp;V132&amp;""&amp;CHAR(10), ""),IF(X132&lt;&gt;"", "&gt;"&amp;""&amp;X132&amp;""&amp;CHAR(10), ""),IF(Y132&lt;&gt;"", "&gt;"&amp;""&amp;Y132&amp;""&amp;CHAR(10), ""),IF(AA132&lt;&gt;"", "&gt;"&amp;""&amp;AA132&amp;""&amp;CHAR(10), ""),IF(AB132&lt;&gt;"", "&gt;"&amp;""&amp;AB132&amp;""&amp;CHAR(10), ""),IF(AC132&lt;&gt;"", "&gt;"&amp;""&amp;AC132&amp;""&amp;CHAR(10), ""),IF(AD132&lt;&gt;"", "&gt;"&amp;""&amp;AD132&amp;""&amp;CHAR(10), ""),IF(AE132&lt;&gt;"", "&gt;"&amp;""&amp;AE132&amp;""&amp;CHAR(10), ""),IF(AF132&lt;&gt;"", "&gt;"&amp;""&amp;AF132&amp;""&amp;CHAR(10), ""),IF(AG132&lt;&gt;"", "&gt;"&amp;""&amp;AG132&amp;""&amp;CHAR(10), ""),IF(AH132&lt;&gt;"", "&gt;"&amp;""&amp;AH132&amp;""&amp;CHAR(10), ""),IF(AJ132&lt;&gt;"", "&gt;"&amp;""&amp;AJ132&amp;""&amp;CHAR(10), ""),IF(AK132&lt;&gt;"", "&gt;"&amp;""&amp;AK132&amp;""&amp;CHAR(10), ""),IF(AL132&lt;&gt;"", "&gt;"&amp;""&amp;AL132&amp;""&amp;CHAR(10), ""),IF(AM132&lt;&gt;"", "&gt;"&amp;""&amp;AM132&amp;""&amp;CHAR(10), ""),IF(AN132&lt;&gt;"", "&gt;"&amp;""&amp;AN132&amp;""&amp;CHAR(10), ""),IF(AP132&lt;&gt;"", "&gt;"&amp;""&amp;AP132&amp;""&amp;CHAR(10), ""),IF(AR132&lt;&gt;"", "&gt;"&amp;""&amp;AR132&amp;""&amp;CHAR(10), ""),IF(AS132&lt;&gt;"", "&gt;"&amp;""&amp;AS132&amp;""&amp;CHAR(10), ""),IF(AT132&lt;&gt;"", "&gt;"&amp;""&amp;AT132&amp;""&amp;CHAR(10), ""),IF(AV132&lt;&gt;"", "&gt;"&amp;""&amp;AV132&amp;""&amp;CHAR(10), ""),IF(AW132&lt;&gt;"", "&gt;"&amp;""&amp;AW132&amp;""&amp;CHAR(10), ""),IF(AX132&lt;&gt;"", "&gt;"&amp;""&amp;AX132&amp;""&amp;CHAR(10), ""),IF(AU132&lt;&gt;"", "&gt;"&amp;""&amp;AU132&amp;""&amp;CHAR(10), ""),IF(AZ132&lt;&gt;"", "&gt;"&amp;""&amp;AZ132&amp;""&amp;CHAR(10), ""),IF(BA132&lt;&gt;"", "&gt;"&amp;""&amp;BA132&amp;""&amp;CHAR(10), ""),IF(BB132&lt;&gt;"", "&gt;"&amp;""&amp;BB132&amp;""&amp;CHAR(10), ""),IF(BC132&lt;&gt;"", "&gt;"&amp;""&amp;BC132&amp;""&amp;CHAR(10), ""),IF(BD132&lt;&gt;"", "&gt;"&amp;""&amp;BD132&amp;""&amp;CHAR(10), ""),IF(BG132&lt;&gt;"", "&gt;"&amp;""&amp;BG132&amp;""&amp;CHAR(10), ""),IF(BE132&lt;&gt;"", "&gt;"&amp;""&amp;BE132&amp;""&amp;CHAR(10), ""),IF(BF132&lt;&gt;"", "&gt;"&amp;""&amp;BF132&amp;""&amp;CHAR(10), ""),IF(BH132&lt;&gt;"", "&gt;"&amp;""&amp;BH132&amp;""&amp;CHAR(10), ""),IF(BI132&lt;&gt;"", "&gt;"&amp;""&amp;BI132&amp;""&amp;CHAR(10), ""),IF(BJ132&lt;&gt;"", "&gt;"&amp;""&amp;BJ132&amp;""&amp;CHAR(10), ""),IF(BK132&lt;&gt;"", "&gt;"&amp;""&amp;BK132&amp;""&amp;CHAR(10), ""),IF(BL132&lt;&gt;"", "&gt;"&amp;""&amp;BL132&amp;""&amp;CHAR(10), ""),IF(AY132&lt;&gt;"", "&gt;"&amp;""&amp;AY132&amp;""&amp;CHAR(10), ""),IF(BM132&lt;&gt;"", "&gt;"&amp;""&amp;BM132,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3" spans="1:67" ht="22.35" customHeight="1" x14ac:dyDescent="0.25">
      <c r="A133" s="27" t="str">
        <f>Matrix!A133</f>
        <v>0355</v>
      </c>
      <c r="B133" s="27" t="str">
        <f>Matrix!B133</f>
        <v>03</v>
      </c>
      <c r="C133" s="27" t="str">
        <f>Matrix!C133</f>
        <v>Physician, DO (Solo Practitioner)</v>
      </c>
      <c r="D133" s="27" t="str">
        <f>Matrix!D133</f>
        <v>55</v>
      </c>
      <c r="E133" s="27" t="str">
        <f>Matrix!E133</f>
        <v>Infectious Disease</v>
      </c>
      <c r="F133" s="27" t="str">
        <f>Matrix!F133</f>
        <v>BF</v>
      </c>
      <c r="G133" s="27" t="str">
        <f>Matrix!G133</f>
        <v>X</v>
      </c>
      <c r="H133" s="27" t="str">
        <f>Matrix!H133</f>
        <v>I</v>
      </c>
      <c r="I133" s="27" t="str">
        <f>Matrix!I133</f>
        <v>N</v>
      </c>
      <c r="J133" s="27" t="str">
        <f>Matrix!J133</f>
        <v>X</v>
      </c>
      <c r="K133" s="27" t="str">
        <f>IF(Matrix!K133="Y", K$1, IF(Matrix!K133="O", "Optional: "&amp;""&amp;K$1, IF(Matrix!K133="C", Table1[[#This Row],[Clarifying Text for Attachment and Checklist
]], "")))</f>
        <v>License: General</v>
      </c>
      <c r="L133" s="27" t="str">
        <f>IF(Matrix!L133="Y", L$1, IF(Matrix!L133="O", "Optional: "&amp;""&amp;L$1, ""))</f>
        <v/>
      </c>
      <c r="M133" s="27" t="str">
        <f>IF(Matrix!M133="Y", M$1, IF(Matrix!M133="O", "Optional: "&amp;""&amp;M$1, ""))</f>
        <v/>
      </c>
      <c r="N133" s="27" t="str">
        <f>IF(Matrix!N133="Y", N$1, IF(Matrix!N133="O", "Optional: "&amp;""&amp;N$1, ""))</f>
        <v/>
      </c>
      <c r="O133" s="27" t="str">
        <f>IF(Matrix!O133="Y", O$1, IF(Matrix!O133="O", "Optional: "&amp;""&amp;O$1, ""))</f>
        <v/>
      </c>
      <c r="P133" s="27" t="str">
        <f>IF(Matrix!P133="Y", P$1, IF(Matrix!P133="O", "Optional: "&amp;""&amp;P$1, ""))</f>
        <v/>
      </c>
      <c r="Q133" s="27" t="str">
        <f>IF(Matrix!Q133="Y", Q$1, IF(Matrix!Q133="O", "Optional: "&amp;""&amp;Q$1, ""))</f>
        <v/>
      </c>
      <c r="R133" s="27" t="str">
        <f>IF(Matrix!R133="Y", R$1, IF(Matrix!R133="O", "Optional: "&amp;""&amp;R$1, ""))</f>
        <v/>
      </c>
      <c r="S133" s="27" t="str">
        <f>IF(Matrix!S133="Y", S$1, IF(Matrix!S133="O", "Optional: "&amp;""&amp;S$1, ""))</f>
        <v/>
      </c>
      <c r="T133" s="27" t="str">
        <f>IF(Matrix!T133="Y", T$1, IF(Matrix!T133="O", "Optional: "&amp;""&amp;T$1, ""))</f>
        <v/>
      </c>
      <c r="U133" s="27" t="str">
        <f>IF(Matrix!U133="Y", U$1, IF(Matrix!U133="O", "Optional: "&amp;""&amp;U$1, ""))</f>
        <v/>
      </c>
      <c r="V133" s="27" t="str">
        <f>IF(Matrix!V133="Y", V$1, IF(Matrix!V133="O", "Optional: "&amp;""&amp;V$1, ""))</f>
        <v/>
      </c>
      <c r="W133" s="27" t="str">
        <f>IF(Matrix!W133="Y", W$1, IF(Matrix!W133="O", "Optional: "&amp;""&amp;W$1, ""))</f>
        <v/>
      </c>
      <c r="X133" s="27" t="str">
        <f>IF(Matrix!X133="Y", X$1, IF(Matrix!X133="O", "Optional: "&amp;""&amp;X$1, ""))</f>
        <v/>
      </c>
      <c r="Y133" s="27" t="str">
        <f>IF(Matrix!Y133="Y", Y$1, IF(Matrix!Y133="O", "Optional: "&amp;""&amp;Y$1, ""))</f>
        <v/>
      </c>
      <c r="AA133" s="27" t="str">
        <f>IF(Matrix!AA133="Y", AA$1, IF(Matrix!AA133="O", "Optional: "&amp;""&amp;AA$1, ""))</f>
        <v/>
      </c>
      <c r="AB133" s="27" t="str">
        <f>IF(Matrix!AB133="Y", AB$1, IF(Matrix!AB133="O", "Optional: "&amp;""&amp;AB$1, ""))</f>
        <v/>
      </c>
      <c r="AC133" s="27" t="str">
        <f>IF(Matrix!AC133="Y", AC$1, IF(Matrix!AC133="O", "Optional: "&amp;""&amp;AC$1, ""))</f>
        <v/>
      </c>
      <c r="AD133" s="27" t="str">
        <f>IF(Matrix!AD133="Y", AD$1, IF(Matrix!AD133="O", "Optional: "&amp;""&amp;AD$1, ""))</f>
        <v/>
      </c>
      <c r="AE133" s="27" t="str">
        <f>IF(Matrix!AE133="Y", AE$1, IF(Matrix!AE133="O", "Optional: "&amp;""&amp;AE$1, ""))</f>
        <v/>
      </c>
      <c r="AF133" s="27" t="str">
        <f>IF(Matrix!AF133="Y", AF$1, IF(Matrix!AF133="O", "Optional: "&amp;""&amp;AF$1, ""))</f>
        <v/>
      </c>
      <c r="AG133" s="27" t="str">
        <f>IF(Matrix!AG133="Y", AG$1, IF(Matrix!AG133="O", "Optional: "&amp;""&amp;AG$1, ""))</f>
        <v/>
      </c>
      <c r="AH133" s="27" t="str">
        <f>IF(Matrix!AH133="Y", AH$1, IF(Matrix!AH133="O", "Optional: "&amp;""&amp;AH$1, ""))</f>
        <v/>
      </c>
      <c r="AI133" s="27" t="str">
        <f>IF(Matrix!AI133="Y", AI$1, IF(Matrix!AI133="O", "Optional: "&amp;""&amp;AI$1, ""))</f>
        <v/>
      </c>
      <c r="AJ133" s="27" t="str">
        <f>IF(Matrix!AJ133="Y", AJ$1, IF(Matrix!AJ133="O", "Optional: "&amp;""&amp;AJ$1, ""))</f>
        <v/>
      </c>
      <c r="AK133" s="27" t="str">
        <f>IF(Matrix!AK133="Y", AK$1, IF(Matrix!AK133="O", "Optional: "&amp;""&amp;AK$1, ""))</f>
        <v/>
      </c>
      <c r="AL133" s="27" t="str">
        <f>IF(Matrix!AL133="Y", AL$1, IF(Matrix!AL133="O", "Optional: "&amp;""&amp;AL$1, ""))</f>
        <v/>
      </c>
      <c r="AM133" s="27" t="str">
        <f>IF(Matrix!AM133="Y", AM$1, IF(Matrix!AM133="O", "Optional: "&amp;""&amp;AM$1, ""))</f>
        <v/>
      </c>
      <c r="AN133" s="27" t="str">
        <f>IF(Matrix!AN133="Y", AN$1, IF(Matrix!AN133="O", "Optional: "&amp;""&amp;AN$1, ""))</f>
        <v/>
      </c>
      <c r="AO133" s="27" t="str">
        <f>IF(Matrix!AO133="Y", AO$1, IF(Matrix!AO133="O", "Optional: "&amp;""&amp;AO$1, ""))</f>
        <v/>
      </c>
      <c r="AP133" s="27" t="str">
        <f>IF(Matrix!AP133="Y", AP$1, IF(Matrix!AP133="O", "Optional: "&amp;""&amp;AP$1, ""))</f>
        <v/>
      </c>
      <c r="AR133" s="27" t="str">
        <f>IF(Matrix!AR133="Y", AR$1, IF(Matrix!AR133="O", "Optional: "&amp;""&amp;AR$1, ""))</f>
        <v/>
      </c>
      <c r="AS133" s="27" t="str">
        <f>IF(Matrix!AS133="Y", AS$1, IF(Matrix!AS133="O", "Optional: "&amp;""&amp;AS$1, ""))</f>
        <v/>
      </c>
      <c r="AT133" s="27" t="str">
        <f>IF(Matrix!AT133="Y", AT$1, IF(Matrix!AT133="C", AT$1&amp;""&amp;": Required for all groups who use a Board of Directors", ""))</f>
        <v/>
      </c>
      <c r="AU133" s="27" t="str">
        <f>IF(Matrix!AU133="Y", AU$1, IF(Matrix!AU133="O", "Optional: "&amp;""&amp;AU$1, ""))</f>
        <v/>
      </c>
      <c r="AW133" s="27" t="str">
        <f>IF(Matrix!AW133="Y", AW$1, IF(Matrix!AW133="O", "Optional: "&amp;""&amp;AW$1, ""))</f>
        <v>Optional: DEA</v>
      </c>
      <c r="AX133" s="27" t="str">
        <f>IF(Matrix!AX133="Y", AX$1, IF(Matrix!AX133="O", "Optional: "&amp;""&amp;AX$1, ""))</f>
        <v/>
      </c>
      <c r="AY133" s="27" t="str">
        <f>IF(Matrix!AY133="Y", AY$1, IF(Matrix!AY133="E", "Group: "&amp;""&amp;AY$1, ""))</f>
        <v>Group: EFT with Voided Check / Bank Letter</v>
      </c>
      <c r="AZ133" s="27" t="str">
        <f>IF(Matrix!AZ133="Y", AZ$1, IF(Matrix!AZ133="O", "Optional: "&amp;""&amp;AZ$1, ""))</f>
        <v/>
      </c>
      <c r="BA133" s="27" t="str">
        <f>IF(Matrix!BA133="Y", BA$1, IF(Matrix!BA133="O", "Optional: "&amp;""&amp;BA$1, ""))</f>
        <v/>
      </c>
      <c r="BB133" s="27" t="str">
        <f>IF(Matrix!BB133="Y", BB$1, IF(Matrix!BB133="O", "Optional: "&amp;""&amp;BB$1, ""))</f>
        <v>Optional: Fluoride</v>
      </c>
      <c r="BC133" s="27" t="str">
        <f>IF(Matrix!BC133="Y", BC$1, IF(Matrix!BC133="O", "Optional: "&amp;""&amp;BC$1, IF(Matrix!BC133="R", "Groups Only: "&amp;""&amp;BC$1, "")))</f>
        <v/>
      </c>
      <c r="BD133" s="27" t="str">
        <f>IF(Matrix!BD133="Y", BD$1, IF(Matrix!BD133="O", "Optional: "&amp;""&amp;BD$1, ""))</f>
        <v/>
      </c>
      <c r="BE133" s="27" t="str">
        <f>IF(Matrix!BE133="Y", BE$1, IF(Matrix!BE133="O", "Optional: "&amp;""&amp;BE$1, IF(Matrix!BE133="C", Matrix!BZ133, "")))</f>
        <v/>
      </c>
      <c r="BF133" s="27" t="str">
        <f>IF(Matrix!BF133="Y", BF$1, IF(Matrix!BF133="O", "Optional: "&amp;""&amp;BF$1, ""))</f>
        <v/>
      </c>
      <c r="BG133" s="27" t="str">
        <f>IF(Matrix!BG133="Y", BG$1, IF(Matrix!BG133="O", "Optional: "&amp;""&amp;BG$1, ""))</f>
        <v/>
      </c>
      <c r="BH133" s="27" t="str">
        <f>IF(Matrix!BH133="Y", BH$1, IF(Matrix!BH133="O", "Optional: "&amp;""&amp;BH$1, ""))</f>
        <v/>
      </c>
      <c r="BI133" s="27" t="str">
        <f>IF(Matrix!BI133="Y", BI$1, IF(Matrix!BI133="O", "Optional: "&amp;""&amp;BI$1, IF(Matrix!BI133="E",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3" s="27" t="str">
        <f>IF(Matrix!BJ133="Y", BJ$1, IF(Matrix!BJ133="O", "Optional: "&amp;""&amp;BJ$1, ""))</f>
        <v/>
      </c>
      <c r="BK133" s="27" t="str">
        <f>IF(Matrix!BK133="Y", BK$1, IF(Matrix!BK133="O", "Optional: "&amp;""&amp;BK$1, ""))</f>
        <v/>
      </c>
      <c r="BL133" s="27" t="str">
        <f>IF(Matrix!BL133="Y", BL$1, IF(Matrix!BL133="O", "Optional: "&amp;""&amp;BL$1, ""))</f>
        <v/>
      </c>
      <c r="BM133" s="27" t="str">
        <f>IF(Matrix!BM133="Y", BM$1, IF(Matrix!BM133="O", "Optional: "&amp;""&amp;BM$1, ""))</f>
        <v>W9</v>
      </c>
      <c r="BN133" s="27" t="str">
        <f>Matrix!BN133</f>
        <v>Y</v>
      </c>
      <c r="BO133" s="29" t="str">
        <f>CONCATENATE(IF(OR(D133="E3",D133="FC"), "THIS IS NOT A STANDALONE SPECIALTY.  YOU MUST ENROLL IN AT LEAST ONE OTHER SPECIALTY IN ADDITION TO THIS."&amp;""&amp;CHAR(10)&amp;""&amp;CHAR(10),""),"You can choose to enroll using one of the following types: "&amp;""&amp;CHAR(10),IF(G133="A", "&gt;Atypical"&amp;""&amp;CHAR(10), ""),IF(H133="I", "&gt;Individual"&amp;""&amp;CHAR(10), ""),IF(I133="N", "&gt;Individual within a Group"&amp;""&amp;CHAR(10), ""),IF(J133="G", "&gt;Group"&amp;""&amp;CHAR(10), ""),CHAR(10),IF(BN133="Y", "You must be a Medicare Provider to apply with this type and specialty"&amp;""&amp;CHAR(10), ""),IF(BN133="Y", CHAR(10), ""),"You must submit the following documents: "&amp;""&amp;CHAR(10),IF(K133&lt;&gt;"", "&gt;"&amp;""&amp;K133&amp;""&amp;CHAR(10), ""), IF(L133&lt;&gt;"", "&gt;"&amp;""&amp;L133&amp;""&amp;CHAR(10), ""),IF(W133&lt;&gt;"", "&gt;"&amp;""&amp;W133&amp;""&amp;CHAR(10), ""),IF(N133&lt;&gt;"", "&gt;"&amp;""&amp;N133&amp;""&amp;CHAR(10), ""),IF(O133&lt;&gt;"", "&gt;"&amp;""&amp;O133&amp;""&amp;CHAR(10), ""),IF(M133&lt;&gt;"", "&gt;"&amp;""&amp;M133&amp;""&amp;CHAR(10), ""),IF(AI133&lt;&gt;"", "&gt;"&amp;""&amp;AI133&amp;""&amp;CHAR(10), ""),IF(P133&lt;&gt;"", "&gt;"&amp;""&amp;P133&amp;""&amp;CHAR(10), ""),IF(Q133&lt;&gt;"", "&gt;"&amp;""&amp;Q133&amp;""&amp;CHAR(10), ""),IF(R133&lt;&gt;"", "&gt;"&amp;""&amp;R133&amp;""&amp;CHAR(10), Search!C138),IF(S133&lt;&gt;"", "&gt;"&amp;""&amp;S133&amp;""&amp;CHAR(10), ""),IF(T133&lt;&gt;"", "&gt;"&amp;""&amp;T133&amp;""&amp;CHAR(10), ""),IF(U133&lt;&gt;"", "&gt;"&amp;""&amp;U133&amp;""&amp;CHAR(10), ""),IF(V133&lt;&gt;"", "&gt;"&amp;""&amp;V133&amp;""&amp;CHAR(10), ""),IF(X133&lt;&gt;"", "&gt;"&amp;""&amp;X133&amp;""&amp;CHAR(10), ""),IF(Y133&lt;&gt;"", "&gt;"&amp;""&amp;Y133&amp;""&amp;CHAR(10), ""),IF(AA133&lt;&gt;"", "&gt;"&amp;""&amp;AA133&amp;""&amp;CHAR(10), ""),IF(AB133&lt;&gt;"", "&gt;"&amp;""&amp;AB133&amp;""&amp;CHAR(10), ""),IF(AC133&lt;&gt;"", "&gt;"&amp;""&amp;AC133&amp;""&amp;CHAR(10), ""),IF(AD133&lt;&gt;"", "&gt;"&amp;""&amp;AD133&amp;""&amp;CHAR(10), ""),IF(AE133&lt;&gt;"", "&gt;"&amp;""&amp;AE133&amp;""&amp;CHAR(10), ""),IF(AF133&lt;&gt;"", "&gt;"&amp;""&amp;AF133&amp;""&amp;CHAR(10), ""),IF(AG133&lt;&gt;"", "&gt;"&amp;""&amp;AG133&amp;""&amp;CHAR(10), ""),IF(AH133&lt;&gt;"", "&gt;"&amp;""&amp;AH133&amp;""&amp;CHAR(10), ""),IF(AJ133&lt;&gt;"", "&gt;"&amp;""&amp;AJ133&amp;""&amp;CHAR(10), ""),IF(AK133&lt;&gt;"", "&gt;"&amp;""&amp;AK133&amp;""&amp;CHAR(10), ""),IF(AL133&lt;&gt;"", "&gt;"&amp;""&amp;AL133&amp;""&amp;CHAR(10), ""),IF(AM133&lt;&gt;"", "&gt;"&amp;""&amp;AM133&amp;""&amp;CHAR(10), ""),IF(AN133&lt;&gt;"", "&gt;"&amp;""&amp;AN133&amp;""&amp;CHAR(10), ""),IF(AP133&lt;&gt;"", "&gt;"&amp;""&amp;AP133&amp;""&amp;CHAR(10), ""),IF(AR133&lt;&gt;"", "&gt;"&amp;""&amp;AR133&amp;""&amp;CHAR(10), ""),IF(AS133&lt;&gt;"", "&gt;"&amp;""&amp;AS133&amp;""&amp;CHAR(10), ""),IF(AT133&lt;&gt;"", "&gt;"&amp;""&amp;AT133&amp;""&amp;CHAR(10), ""),IF(AV133&lt;&gt;"", "&gt;"&amp;""&amp;AV133&amp;""&amp;CHAR(10), ""),IF(AW133&lt;&gt;"", "&gt;"&amp;""&amp;AW133&amp;""&amp;CHAR(10), ""),IF(AX133&lt;&gt;"", "&gt;"&amp;""&amp;AX133&amp;""&amp;CHAR(10), ""),IF(AU133&lt;&gt;"", "&gt;"&amp;""&amp;AU133&amp;""&amp;CHAR(10), ""),IF(AZ133&lt;&gt;"", "&gt;"&amp;""&amp;AZ133&amp;""&amp;CHAR(10), ""),IF(BA133&lt;&gt;"", "&gt;"&amp;""&amp;BA133&amp;""&amp;CHAR(10), ""),IF(BB133&lt;&gt;"", "&gt;"&amp;""&amp;BB133&amp;""&amp;CHAR(10), ""),IF(BC133&lt;&gt;"", "&gt;"&amp;""&amp;BC133&amp;""&amp;CHAR(10), ""),IF(BD133&lt;&gt;"", "&gt;"&amp;""&amp;BD133&amp;""&amp;CHAR(10), ""),IF(BG133&lt;&gt;"", "&gt;"&amp;""&amp;BG133&amp;""&amp;CHAR(10), ""),IF(BE133&lt;&gt;"", "&gt;"&amp;""&amp;BE133&amp;""&amp;CHAR(10), ""),IF(BF133&lt;&gt;"", "&gt;"&amp;""&amp;BF133&amp;""&amp;CHAR(10), ""),IF(BH133&lt;&gt;"", "&gt;"&amp;""&amp;BH133&amp;""&amp;CHAR(10), ""),IF(BI133&lt;&gt;"", "&gt;"&amp;""&amp;BI133&amp;""&amp;CHAR(10), ""),IF(BJ133&lt;&gt;"", "&gt;"&amp;""&amp;BJ133&amp;""&amp;CHAR(10), ""),IF(BK133&lt;&gt;"", "&gt;"&amp;""&amp;BK133&amp;""&amp;CHAR(10), ""),IF(BL133&lt;&gt;"", "&gt;"&amp;""&amp;BL133&amp;""&amp;CHAR(10), ""),IF(AY133&lt;&gt;"", "&gt;"&amp;""&amp;AY133&amp;""&amp;CHAR(10), ""),IF(BM133&lt;&gt;"", "&gt;"&amp;""&amp;BM133,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4" spans="1:67" ht="22.35" customHeight="1" x14ac:dyDescent="0.25">
      <c r="A134" s="27" t="str">
        <f>Matrix!A134</f>
        <v>03AA</v>
      </c>
      <c r="B134" s="27" t="str">
        <f>Matrix!B134</f>
        <v>03</v>
      </c>
      <c r="C134" s="27" t="str">
        <f>Matrix!C134</f>
        <v>Physician, DO (Solo Practitioner)</v>
      </c>
      <c r="D134" s="27" t="str">
        <f>Matrix!D134</f>
        <v>AA</v>
      </c>
      <c r="E134" s="27" t="str">
        <f>Matrix!E134</f>
        <v>Adolescent Medicine</v>
      </c>
      <c r="F134" s="27" t="str">
        <f>Matrix!F134</f>
        <v>BF</v>
      </c>
      <c r="G134" s="27" t="str">
        <f>Matrix!G134</f>
        <v>X</v>
      </c>
      <c r="H134" s="27" t="str">
        <f>Matrix!H134</f>
        <v>I</v>
      </c>
      <c r="I134" s="27" t="str">
        <f>Matrix!I134</f>
        <v>N</v>
      </c>
      <c r="J134" s="27" t="str">
        <f>Matrix!J134</f>
        <v>X</v>
      </c>
      <c r="K134" s="27" t="str">
        <f>IF(Matrix!K134="Y", K$1, IF(Matrix!K134="O", "Optional: "&amp;""&amp;K$1, IF(Matrix!K134="C", Table1[[#This Row],[Clarifying Text for Attachment and Checklist
]], "")))</f>
        <v>License: General</v>
      </c>
      <c r="L134" s="27" t="str">
        <f>IF(Matrix!L134="Y", L$1, IF(Matrix!L134="O", "Optional: "&amp;""&amp;L$1, ""))</f>
        <v/>
      </c>
      <c r="M134" s="27" t="str">
        <f>IF(Matrix!M134="Y", M$1, IF(Matrix!M134="O", "Optional: "&amp;""&amp;M$1, ""))</f>
        <v/>
      </c>
      <c r="N134" s="27" t="str">
        <f>IF(Matrix!N134="Y", N$1, IF(Matrix!N134="O", "Optional: "&amp;""&amp;N$1, ""))</f>
        <v/>
      </c>
      <c r="O134" s="27" t="str">
        <f>IF(Matrix!O134="Y", O$1, IF(Matrix!O134="O", "Optional: "&amp;""&amp;O$1, ""))</f>
        <v/>
      </c>
      <c r="P134" s="27" t="str">
        <f>IF(Matrix!P134="Y", P$1, IF(Matrix!P134="O", "Optional: "&amp;""&amp;P$1, ""))</f>
        <v/>
      </c>
      <c r="Q134" s="27" t="str">
        <f>IF(Matrix!Q134="Y", Q$1, IF(Matrix!Q134="O", "Optional: "&amp;""&amp;Q$1, ""))</f>
        <v/>
      </c>
      <c r="R134" s="27" t="str">
        <f>IF(Matrix!R134="Y", R$1, IF(Matrix!R134="O", "Optional: "&amp;""&amp;R$1, ""))</f>
        <v/>
      </c>
      <c r="S134" s="27" t="str">
        <f>IF(Matrix!S134="Y", S$1, IF(Matrix!S134="O", "Optional: "&amp;""&amp;S$1, ""))</f>
        <v/>
      </c>
      <c r="T134" s="27" t="str">
        <f>IF(Matrix!T134="Y", T$1, IF(Matrix!T134="O", "Optional: "&amp;""&amp;T$1, ""))</f>
        <v/>
      </c>
      <c r="U134" s="27" t="str">
        <f>IF(Matrix!U134="Y", U$1, IF(Matrix!U134="O", "Optional: "&amp;""&amp;U$1, ""))</f>
        <v/>
      </c>
      <c r="V134" s="27" t="str">
        <f>IF(Matrix!V134="Y", V$1, IF(Matrix!V134="O", "Optional: "&amp;""&amp;V$1, ""))</f>
        <v/>
      </c>
      <c r="W134" s="27" t="str">
        <f>IF(Matrix!W134="Y", W$1, IF(Matrix!W134="O", "Optional: "&amp;""&amp;W$1, ""))</f>
        <v/>
      </c>
      <c r="X134" s="27" t="str">
        <f>IF(Matrix!X134="Y", X$1, IF(Matrix!X134="O", "Optional: "&amp;""&amp;X$1, ""))</f>
        <v/>
      </c>
      <c r="Y134" s="27" t="str">
        <f>IF(Matrix!Y134="Y", Y$1, IF(Matrix!Y134="O", "Optional: "&amp;""&amp;Y$1, ""))</f>
        <v/>
      </c>
      <c r="AA134" s="27" t="str">
        <f>IF(Matrix!AA134="Y", AA$1, IF(Matrix!AA134="O", "Optional: "&amp;""&amp;AA$1, ""))</f>
        <v/>
      </c>
      <c r="AB134" s="27" t="str">
        <f>IF(Matrix!AB134="Y", AB$1, IF(Matrix!AB134="O", "Optional: "&amp;""&amp;AB$1, ""))</f>
        <v/>
      </c>
      <c r="AC134" s="27" t="str">
        <f>IF(Matrix!AC134="Y", AC$1, IF(Matrix!AC134="O", "Optional: "&amp;""&amp;AC$1, ""))</f>
        <v/>
      </c>
      <c r="AD134" s="27" t="str">
        <f>IF(Matrix!AD134="Y", AD$1, IF(Matrix!AD134="O", "Optional: "&amp;""&amp;AD$1, ""))</f>
        <v/>
      </c>
      <c r="AE134" s="27" t="str">
        <f>IF(Matrix!AE134="Y", AE$1, IF(Matrix!AE134="O", "Optional: "&amp;""&amp;AE$1, ""))</f>
        <v/>
      </c>
      <c r="AF134" s="27" t="str">
        <f>IF(Matrix!AF134="Y", AF$1, IF(Matrix!AF134="O", "Optional: "&amp;""&amp;AF$1, ""))</f>
        <v/>
      </c>
      <c r="AG134" s="27" t="str">
        <f>IF(Matrix!AG134="Y", AG$1, IF(Matrix!AG134="O", "Optional: "&amp;""&amp;AG$1, ""))</f>
        <v/>
      </c>
      <c r="AH134" s="27" t="str">
        <f>IF(Matrix!AH134="Y", AH$1, IF(Matrix!AH134="O", "Optional: "&amp;""&amp;AH$1, ""))</f>
        <v/>
      </c>
      <c r="AI134" s="27" t="str">
        <f>IF(Matrix!AI134="Y", AI$1, IF(Matrix!AI134="O", "Optional: "&amp;""&amp;AI$1, ""))</f>
        <v/>
      </c>
      <c r="AJ134" s="27" t="str">
        <f>IF(Matrix!AJ134="Y", AJ$1, IF(Matrix!AJ134="O", "Optional: "&amp;""&amp;AJ$1, ""))</f>
        <v/>
      </c>
      <c r="AK134" s="27" t="str">
        <f>IF(Matrix!AK134="Y", AK$1, IF(Matrix!AK134="O", "Optional: "&amp;""&amp;AK$1, ""))</f>
        <v/>
      </c>
      <c r="AL134" s="27" t="str">
        <f>IF(Matrix!AL134="Y", AL$1, IF(Matrix!AL134="O", "Optional: "&amp;""&amp;AL$1, ""))</f>
        <v/>
      </c>
      <c r="AM134" s="27" t="str">
        <f>IF(Matrix!AM134="Y", AM$1, IF(Matrix!AM134="O", "Optional: "&amp;""&amp;AM$1, ""))</f>
        <v/>
      </c>
      <c r="AN134" s="27" t="str">
        <f>IF(Matrix!AN134="Y", AN$1, IF(Matrix!AN134="O", "Optional: "&amp;""&amp;AN$1, ""))</f>
        <v/>
      </c>
      <c r="AO134" s="27" t="str">
        <f>IF(Matrix!AO134="Y", AO$1, IF(Matrix!AO134="O", "Optional: "&amp;""&amp;AO$1, ""))</f>
        <v/>
      </c>
      <c r="AP134" s="27" t="str">
        <f>IF(Matrix!AP134="Y", AP$1, IF(Matrix!AP134="O", "Optional: "&amp;""&amp;AP$1, ""))</f>
        <v/>
      </c>
      <c r="AR134" s="27" t="str">
        <f>IF(Matrix!AR134="Y", AR$1, IF(Matrix!AR134="O", "Optional: "&amp;""&amp;AR$1, ""))</f>
        <v/>
      </c>
      <c r="AS134" s="27" t="str">
        <f>IF(Matrix!AS134="Y", AS$1, IF(Matrix!AS134="O", "Optional: "&amp;""&amp;AS$1, ""))</f>
        <v/>
      </c>
      <c r="AT134" s="27" t="str">
        <f>IF(Matrix!AT134="Y", AT$1, IF(Matrix!AT134="C", AT$1&amp;""&amp;": Required for all groups who use a Board of Directors", ""))</f>
        <v/>
      </c>
      <c r="AU134" s="27" t="str">
        <f>IF(Matrix!AU134="Y", AU$1, IF(Matrix!AU134="O", "Optional: "&amp;""&amp;AU$1, ""))</f>
        <v/>
      </c>
      <c r="AW134" s="27" t="str">
        <f>IF(Matrix!AW134="Y", AW$1, IF(Matrix!AW134="O", "Optional: "&amp;""&amp;AW$1, ""))</f>
        <v>Optional: DEA</v>
      </c>
      <c r="AX134" s="27" t="str">
        <f>IF(Matrix!AX134="Y", AX$1, IF(Matrix!AX134="O", "Optional: "&amp;""&amp;AX$1, ""))</f>
        <v/>
      </c>
      <c r="AY134" s="27" t="str">
        <f>IF(Matrix!AY134="Y", AY$1, IF(Matrix!AY134="E", "Group: "&amp;""&amp;AY$1, ""))</f>
        <v>Group: EFT with Voided Check / Bank Letter</v>
      </c>
      <c r="AZ134" s="27" t="str">
        <f>IF(Matrix!AZ134="Y", AZ$1, IF(Matrix!AZ134="O", "Optional: "&amp;""&amp;AZ$1, ""))</f>
        <v/>
      </c>
      <c r="BA134" s="27" t="str">
        <f>IF(Matrix!BA134="Y", BA$1, IF(Matrix!BA134="O", "Optional: "&amp;""&amp;BA$1, ""))</f>
        <v/>
      </c>
      <c r="BB134" s="27" t="str">
        <f>IF(Matrix!BB134="Y", BB$1, IF(Matrix!BB134="O", "Optional: "&amp;""&amp;BB$1, ""))</f>
        <v>Optional: Fluoride</v>
      </c>
      <c r="BC134" s="27" t="str">
        <f>IF(Matrix!BC134="Y", BC$1, IF(Matrix!BC134="O", "Optional: "&amp;""&amp;BC$1, IF(Matrix!BC134="R", "Groups Only: "&amp;""&amp;BC$1, "")))</f>
        <v/>
      </c>
      <c r="BD134" s="27" t="str">
        <f>IF(Matrix!BD134="Y", BD$1, IF(Matrix!BD134="O", "Optional: "&amp;""&amp;BD$1, ""))</f>
        <v/>
      </c>
      <c r="BE134" s="27" t="str">
        <f>IF(Matrix!BE134="Y", BE$1, IF(Matrix!BE134="O", "Optional: "&amp;""&amp;BE$1, IF(Matrix!BE134="C", Matrix!BZ134, "")))</f>
        <v/>
      </c>
      <c r="BF134" s="27" t="str">
        <f>IF(Matrix!BF134="Y", BF$1, IF(Matrix!BF134="O", "Optional: "&amp;""&amp;BF$1, ""))</f>
        <v/>
      </c>
      <c r="BG134" s="27" t="str">
        <f>IF(Matrix!BG134="Y", BG$1, IF(Matrix!BG134="O", "Optional: "&amp;""&amp;BG$1, ""))</f>
        <v/>
      </c>
      <c r="BH134" s="27" t="str">
        <f>IF(Matrix!BH134="Y", BH$1, IF(Matrix!BH134="O", "Optional: "&amp;""&amp;BH$1, ""))</f>
        <v/>
      </c>
      <c r="BI134" s="27" t="str">
        <f>IF(Matrix!BI134="Y", BI$1, IF(Matrix!BI134="O", "Optional: "&amp;""&amp;BI$1, IF(Matrix!BI134="E",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4" s="27" t="str">
        <f>IF(Matrix!BJ134="Y", BJ$1, IF(Matrix!BJ134="O", "Optional: "&amp;""&amp;BJ$1, ""))</f>
        <v/>
      </c>
      <c r="BK134" s="27" t="str">
        <f>IF(Matrix!BK134="Y", BK$1, IF(Matrix!BK134="O", "Optional: "&amp;""&amp;BK$1, ""))</f>
        <v/>
      </c>
      <c r="BL134" s="27" t="str">
        <f>IF(Matrix!BL134="Y", BL$1, IF(Matrix!BL134="O", "Optional: "&amp;""&amp;BL$1, ""))</f>
        <v/>
      </c>
      <c r="BM134" s="27" t="str">
        <f>IF(Matrix!BM134="Y", BM$1, IF(Matrix!BM134="O", "Optional: "&amp;""&amp;BM$1, ""))</f>
        <v>W9</v>
      </c>
      <c r="BN134" s="27" t="str">
        <f>Matrix!BN134</f>
        <v>N</v>
      </c>
      <c r="BO134" s="29" t="str">
        <f>CONCATENATE(IF(OR(D134="E3",D134="FC"), "THIS IS NOT A STANDALONE SPECIALTY.  YOU MUST ENROLL IN AT LEAST ONE OTHER SPECIALTY IN ADDITION TO THIS."&amp;""&amp;CHAR(10)&amp;""&amp;CHAR(10),""),"You can choose to enroll using one of the following types: "&amp;""&amp;CHAR(10),IF(G134="A", "&gt;Atypical"&amp;""&amp;CHAR(10), ""),IF(H134="I", "&gt;Individual"&amp;""&amp;CHAR(10), ""),IF(I134="N", "&gt;Individual within a Group"&amp;""&amp;CHAR(10), ""),IF(J134="G", "&gt;Group"&amp;""&amp;CHAR(10), ""),CHAR(10),IF(BN134="Y", "You must be a Medicare Provider to apply with this type and specialty"&amp;""&amp;CHAR(10), ""),IF(BN134="Y", CHAR(10), ""),"You must submit the following documents: "&amp;""&amp;CHAR(10),IF(K134&lt;&gt;"", "&gt;"&amp;""&amp;K134&amp;""&amp;CHAR(10), ""), IF(L134&lt;&gt;"", "&gt;"&amp;""&amp;L134&amp;""&amp;CHAR(10), ""),IF(W134&lt;&gt;"", "&gt;"&amp;""&amp;W134&amp;""&amp;CHAR(10), ""),IF(N134&lt;&gt;"", "&gt;"&amp;""&amp;N134&amp;""&amp;CHAR(10), ""),IF(O134&lt;&gt;"", "&gt;"&amp;""&amp;O134&amp;""&amp;CHAR(10), ""),IF(M134&lt;&gt;"", "&gt;"&amp;""&amp;M134&amp;""&amp;CHAR(10), ""),IF(AI134&lt;&gt;"", "&gt;"&amp;""&amp;AI134&amp;""&amp;CHAR(10), ""),IF(P134&lt;&gt;"", "&gt;"&amp;""&amp;P134&amp;""&amp;CHAR(10), ""),IF(Q134&lt;&gt;"", "&gt;"&amp;""&amp;Q134&amp;""&amp;CHAR(10), ""),IF(R134&lt;&gt;"", "&gt;"&amp;""&amp;R134&amp;""&amp;CHAR(10), Search!C139),IF(S134&lt;&gt;"", "&gt;"&amp;""&amp;S134&amp;""&amp;CHAR(10), ""),IF(T134&lt;&gt;"", "&gt;"&amp;""&amp;T134&amp;""&amp;CHAR(10), ""),IF(U134&lt;&gt;"", "&gt;"&amp;""&amp;U134&amp;""&amp;CHAR(10), ""),IF(V134&lt;&gt;"", "&gt;"&amp;""&amp;V134&amp;""&amp;CHAR(10), ""),IF(X134&lt;&gt;"", "&gt;"&amp;""&amp;X134&amp;""&amp;CHAR(10), ""),IF(Y134&lt;&gt;"", "&gt;"&amp;""&amp;Y134&amp;""&amp;CHAR(10), ""),IF(AA134&lt;&gt;"", "&gt;"&amp;""&amp;AA134&amp;""&amp;CHAR(10), ""),IF(AB134&lt;&gt;"", "&gt;"&amp;""&amp;AB134&amp;""&amp;CHAR(10), ""),IF(AC134&lt;&gt;"", "&gt;"&amp;""&amp;AC134&amp;""&amp;CHAR(10), ""),IF(AD134&lt;&gt;"", "&gt;"&amp;""&amp;AD134&amp;""&amp;CHAR(10), ""),IF(AE134&lt;&gt;"", "&gt;"&amp;""&amp;AE134&amp;""&amp;CHAR(10), ""),IF(AF134&lt;&gt;"", "&gt;"&amp;""&amp;AF134&amp;""&amp;CHAR(10), ""),IF(AG134&lt;&gt;"", "&gt;"&amp;""&amp;AG134&amp;""&amp;CHAR(10), ""),IF(AH134&lt;&gt;"", "&gt;"&amp;""&amp;AH134&amp;""&amp;CHAR(10), ""),IF(AJ134&lt;&gt;"", "&gt;"&amp;""&amp;AJ134&amp;""&amp;CHAR(10), ""),IF(AK134&lt;&gt;"", "&gt;"&amp;""&amp;AK134&amp;""&amp;CHAR(10), ""),IF(AL134&lt;&gt;"", "&gt;"&amp;""&amp;AL134&amp;""&amp;CHAR(10), ""),IF(AM134&lt;&gt;"", "&gt;"&amp;""&amp;AM134&amp;""&amp;CHAR(10), ""),IF(AN134&lt;&gt;"", "&gt;"&amp;""&amp;AN134&amp;""&amp;CHAR(10), ""),IF(AP134&lt;&gt;"", "&gt;"&amp;""&amp;AP134&amp;""&amp;CHAR(10), ""),IF(AR134&lt;&gt;"", "&gt;"&amp;""&amp;AR134&amp;""&amp;CHAR(10), ""),IF(AS134&lt;&gt;"", "&gt;"&amp;""&amp;AS134&amp;""&amp;CHAR(10), ""),IF(AT134&lt;&gt;"", "&gt;"&amp;""&amp;AT134&amp;""&amp;CHAR(10), ""),IF(AV134&lt;&gt;"", "&gt;"&amp;""&amp;AV134&amp;""&amp;CHAR(10), ""),IF(AW134&lt;&gt;"", "&gt;"&amp;""&amp;AW134&amp;""&amp;CHAR(10), ""),IF(AX134&lt;&gt;"", "&gt;"&amp;""&amp;AX134&amp;""&amp;CHAR(10), ""),IF(AU134&lt;&gt;"", "&gt;"&amp;""&amp;AU134&amp;""&amp;CHAR(10), ""),IF(AZ134&lt;&gt;"", "&gt;"&amp;""&amp;AZ134&amp;""&amp;CHAR(10), ""),IF(BA134&lt;&gt;"", "&gt;"&amp;""&amp;BA134&amp;""&amp;CHAR(10), ""),IF(BB134&lt;&gt;"", "&gt;"&amp;""&amp;BB134&amp;""&amp;CHAR(10), ""),IF(BC134&lt;&gt;"", "&gt;"&amp;""&amp;BC134&amp;""&amp;CHAR(10), ""),IF(BD134&lt;&gt;"", "&gt;"&amp;""&amp;BD134&amp;""&amp;CHAR(10), ""),IF(BG134&lt;&gt;"", "&gt;"&amp;""&amp;BG134&amp;""&amp;CHAR(10), ""),IF(BE134&lt;&gt;"", "&gt;"&amp;""&amp;BE134&amp;""&amp;CHAR(10), ""),IF(BF134&lt;&gt;"", "&gt;"&amp;""&amp;BF134&amp;""&amp;CHAR(10), ""),IF(BH134&lt;&gt;"", "&gt;"&amp;""&amp;BH134&amp;""&amp;CHAR(10), ""),IF(BI134&lt;&gt;"", "&gt;"&amp;""&amp;BI134&amp;""&amp;CHAR(10), ""),IF(BJ134&lt;&gt;"", "&gt;"&amp;""&amp;BJ134&amp;""&amp;CHAR(10), ""),IF(BK134&lt;&gt;"", "&gt;"&amp;""&amp;BK134&amp;""&amp;CHAR(10), ""),IF(BL134&lt;&gt;"", "&gt;"&amp;""&amp;BL134&amp;""&amp;CHAR(10), ""),IF(AY134&lt;&gt;"", "&gt;"&amp;""&amp;AY134&amp;""&amp;CHAR(10), ""),IF(BM134&lt;&gt;"", "&gt;"&amp;""&amp;BM134,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5" spans="1:67" ht="22.35" customHeight="1" x14ac:dyDescent="0.25">
      <c r="A135" s="27" t="str">
        <f>Matrix!A135</f>
        <v>03E1</v>
      </c>
      <c r="B135" s="27" t="str">
        <f>Matrix!B135</f>
        <v>03</v>
      </c>
      <c r="C135" s="27" t="str">
        <f>Matrix!C135</f>
        <v>Physician, DO (Solo Practitioner)</v>
      </c>
      <c r="D135" s="27" t="str">
        <f>Matrix!D135</f>
        <v>E1</v>
      </c>
      <c r="E135" s="27" t="str">
        <f>Matrix!E135</f>
        <v>Emergency Medicine</v>
      </c>
      <c r="F135" s="27" t="str">
        <f>Matrix!F135</f>
        <v>BF</v>
      </c>
      <c r="G135" s="27" t="str">
        <f>Matrix!G135</f>
        <v>X</v>
      </c>
      <c r="H135" s="27" t="str">
        <f>Matrix!H135</f>
        <v>I</v>
      </c>
      <c r="I135" s="27" t="str">
        <f>Matrix!I135</f>
        <v>N</v>
      </c>
      <c r="J135" s="27" t="str">
        <f>Matrix!J135</f>
        <v>X</v>
      </c>
      <c r="K135" s="27" t="str">
        <f>IF(Matrix!K135="Y", K$1, IF(Matrix!K135="O", "Optional: "&amp;""&amp;K$1, IF(Matrix!K135="C", Table1[[#This Row],[Clarifying Text for Attachment and Checklist
]], "")))</f>
        <v>License: General</v>
      </c>
      <c r="L135" s="27" t="str">
        <f>IF(Matrix!L135="Y", L$1, IF(Matrix!L135="O", "Optional: "&amp;""&amp;L$1, ""))</f>
        <v/>
      </c>
      <c r="M135" s="27" t="str">
        <f>IF(Matrix!M135="Y", M$1, IF(Matrix!M135="O", "Optional: "&amp;""&amp;M$1, ""))</f>
        <v/>
      </c>
      <c r="N135" s="27" t="str">
        <f>IF(Matrix!N135="Y", N$1, IF(Matrix!N135="O", "Optional: "&amp;""&amp;N$1, ""))</f>
        <v/>
      </c>
      <c r="O135" s="27" t="str">
        <f>IF(Matrix!O135="Y", O$1, IF(Matrix!O135="O", "Optional: "&amp;""&amp;O$1, ""))</f>
        <v/>
      </c>
      <c r="P135" s="27" t="str">
        <f>IF(Matrix!P135="Y", P$1, IF(Matrix!P135="O", "Optional: "&amp;""&amp;P$1, ""))</f>
        <v/>
      </c>
      <c r="Q135" s="27" t="str">
        <f>IF(Matrix!Q135="Y", Q$1, IF(Matrix!Q135="O", "Optional: "&amp;""&amp;Q$1, ""))</f>
        <v/>
      </c>
      <c r="R135" s="27" t="str">
        <f>IF(Matrix!R135="Y", R$1, IF(Matrix!R135="O", "Optional: "&amp;""&amp;R$1, ""))</f>
        <v/>
      </c>
      <c r="S135" s="27" t="str">
        <f>IF(Matrix!S135="Y", S$1, IF(Matrix!S135="O", "Optional: "&amp;""&amp;S$1, ""))</f>
        <v/>
      </c>
      <c r="T135" s="27" t="str">
        <f>IF(Matrix!T135="Y", T$1, IF(Matrix!T135="O", "Optional: "&amp;""&amp;T$1, ""))</f>
        <v/>
      </c>
      <c r="U135" s="27" t="str">
        <f>IF(Matrix!U135="Y", U$1, IF(Matrix!U135="O", "Optional: "&amp;""&amp;U$1, ""))</f>
        <v/>
      </c>
      <c r="V135" s="27" t="str">
        <f>IF(Matrix!V135="Y", V$1, IF(Matrix!V135="O", "Optional: "&amp;""&amp;V$1, ""))</f>
        <v/>
      </c>
      <c r="W135" s="27" t="str">
        <f>IF(Matrix!W135="Y", W$1, IF(Matrix!W135="O", "Optional: "&amp;""&amp;W$1, ""))</f>
        <v/>
      </c>
      <c r="X135" s="27" t="str">
        <f>IF(Matrix!X135="Y", X$1, IF(Matrix!X135="O", "Optional: "&amp;""&amp;X$1, ""))</f>
        <v/>
      </c>
      <c r="Y135" s="27" t="str">
        <f>IF(Matrix!Y135="Y", Y$1, IF(Matrix!Y135="O", "Optional: "&amp;""&amp;Y$1, ""))</f>
        <v/>
      </c>
      <c r="AA135" s="27" t="str">
        <f>IF(Matrix!AA135="Y", AA$1, IF(Matrix!AA135="O", "Optional: "&amp;""&amp;AA$1, ""))</f>
        <v/>
      </c>
      <c r="AB135" s="27" t="str">
        <f>IF(Matrix!AB135="Y", AB$1, IF(Matrix!AB135="O", "Optional: "&amp;""&amp;AB$1, ""))</f>
        <v/>
      </c>
      <c r="AC135" s="27" t="str">
        <f>IF(Matrix!AC135="Y", AC$1, IF(Matrix!AC135="O", "Optional: "&amp;""&amp;AC$1, ""))</f>
        <v/>
      </c>
      <c r="AD135" s="27" t="str">
        <f>IF(Matrix!AD135="Y", AD$1, IF(Matrix!AD135="O", "Optional: "&amp;""&amp;AD$1, ""))</f>
        <v/>
      </c>
      <c r="AE135" s="27" t="str">
        <f>IF(Matrix!AE135="Y", AE$1, IF(Matrix!AE135="O", "Optional: "&amp;""&amp;AE$1, ""))</f>
        <v/>
      </c>
      <c r="AF135" s="27" t="str">
        <f>IF(Matrix!AF135="Y", AF$1, IF(Matrix!AF135="O", "Optional: "&amp;""&amp;AF$1, ""))</f>
        <v/>
      </c>
      <c r="AG135" s="27" t="str">
        <f>IF(Matrix!AG135="Y", AG$1, IF(Matrix!AG135="O", "Optional: "&amp;""&amp;AG$1, ""))</f>
        <v/>
      </c>
      <c r="AH135" s="27" t="str">
        <f>IF(Matrix!AH135="Y", AH$1, IF(Matrix!AH135="O", "Optional: "&amp;""&amp;AH$1, ""))</f>
        <v/>
      </c>
      <c r="AI135" s="27" t="str">
        <f>IF(Matrix!AI135="Y", AI$1, IF(Matrix!AI135="O", "Optional: "&amp;""&amp;AI$1, ""))</f>
        <v/>
      </c>
      <c r="AJ135" s="27" t="str">
        <f>IF(Matrix!AJ135="Y", AJ$1, IF(Matrix!AJ135="O", "Optional: "&amp;""&amp;AJ$1, ""))</f>
        <v/>
      </c>
      <c r="AK135" s="27" t="str">
        <f>IF(Matrix!AK135="Y", AK$1, IF(Matrix!AK135="O", "Optional: "&amp;""&amp;AK$1, ""))</f>
        <v/>
      </c>
      <c r="AL135" s="27" t="str">
        <f>IF(Matrix!AL135="Y", AL$1, IF(Matrix!AL135="O", "Optional: "&amp;""&amp;AL$1, ""))</f>
        <v/>
      </c>
      <c r="AM135" s="27" t="str">
        <f>IF(Matrix!AM135="Y", AM$1, IF(Matrix!AM135="O", "Optional: "&amp;""&amp;AM$1, ""))</f>
        <v/>
      </c>
      <c r="AN135" s="27" t="str">
        <f>IF(Matrix!AN135="Y", AN$1, IF(Matrix!AN135="O", "Optional: "&amp;""&amp;AN$1, ""))</f>
        <v/>
      </c>
      <c r="AO135" s="27" t="str">
        <f>IF(Matrix!AO135="Y", AO$1, IF(Matrix!AO135="O", "Optional: "&amp;""&amp;AO$1, ""))</f>
        <v/>
      </c>
      <c r="AP135" s="27" t="str">
        <f>IF(Matrix!AP135="Y", AP$1, IF(Matrix!AP135="O", "Optional: "&amp;""&amp;AP$1, ""))</f>
        <v/>
      </c>
      <c r="AR135" s="27" t="str">
        <f>IF(Matrix!AR135="Y", AR$1, IF(Matrix!AR135="O", "Optional: "&amp;""&amp;AR$1, ""))</f>
        <v/>
      </c>
      <c r="AS135" s="27" t="str">
        <f>IF(Matrix!AS135="Y", AS$1, IF(Matrix!AS135="O", "Optional: "&amp;""&amp;AS$1, ""))</f>
        <v/>
      </c>
      <c r="AT135" s="27" t="str">
        <f>IF(Matrix!AT135="Y", AT$1, IF(Matrix!AT135="C", AT$1&amp;""&amp;": Required for all groups who use a Board of Directors", ""))</f>
        <v/>
      </c>
      <c r="AU135" s="27" t="str">
        <f>IF(Matrix!AU135="Y", AU$1, IF(Matrix!AU135="O", "Optional: "&amp;""&amp;AU$1, ""))</f>
        <v/>
      </c>
      <c r="AW135" s="27" t="str">
        <f>IF(Matrix!AW135="Y", AW$1, IF(Matrix!AW135="O", "Optional: "&amp;""&amp;AW$1, ""))</f>
        <v>Optional: DEA</v>
      </c>
      <c r="AX135" s="27" t="str">
        <f>IF(Matrix!AX135="Y", AX$1, IF(Matrix!AX135="O", "Optional: "&amp;""&amp;AX$1, ""))</f>
        <v/>
      </c>
      <c r="AY135" s="27" t="str">
        <f>IF(Matrix!AY135="Y", AY$1, IF(Matrix!AY135="E", "Group: "&amp;""&amp;AY$1, ""))</f>
        <v>Group: EFT with Voided Check / Bank Letter</v>
      </c>
      <c r="AZ135" s="27" t="str">
        <f>IF(Matrix!AZ135="Y", AZ$1, IF(Matrix!AZ135="O", "Optional: "&amp;""&amp;AZ$1, ""))</f>
        <v/>
      </c>
      <c r="BA135" s="27" t="str">
        <f>IF(Matrix!BA135="Y", BA$1, IF(Matrix!BA135="O", "Optional: "&amp;""&amp;BA$1, ""))</f>
        <v/>
      </c>
      <c r="BB135" s="27" t="str">
        <f>IF(Matrix!BB135="Y", BB$1, IF(Matrix!BB135="O", "Optional: "&amp;""&amp;BB$1, ""))</f>
        <v>Optional: Fluoride</v>
      </c>
      <c r="BC135" s="27" t="str">
        <f>IF(Matrix!BC135="Y", BC$1, IF(Matrix!BC135="O", "Optional: "&amp;""&amp;BC$1, IF(Matrix!BC135="R", "Groups Only: "&amp;""&amp;BC$1, "")))</f>
        <v/>
      </c>
      <c r="BD135" s="27" t="str">
        <f>IF(Matrix!BD135="Y", BD$1, IF(Matrix!BD135="O", "Optional: "&amp;""&amp;BD$1, ""))</f>
        <v/>
      </c>
      <c r="BE135" s="27" t="str">
        <f>IF(Matrix!BE135="Y", BE$1, IF(Matrix!BE135="O", "Optional: "&amp;""&amp;BE$1, IF(Matrix!BE135="C", Matrix!BZ135, "")))</f>
        <v/>
      </c>
      <c r="BF135" s="27" t="str">
        <f>IF(Matrix!BF135="Y", BF$1, IF(Matrix!BF135="O", "Optional: "&amp;""&amp;BF$1, ""))</f>
        <v/>
      </c>
      <c r="BG135" s="27" t="str">
        <f>IF(Matrix!BG135="Y", BG$1, IF(Matrix!BG135="O", "Optional: "&amp;""&amp;BG$1, ""))</f>
        <v/>
      </c>
      <c r="BH135" s="27" t="str">
        <f>IF(Matrix!BH135="Y", BH$1, IF(Matrix!BH135="O", "Optional: "&amp;""&amp;BH$1, ""))</f>
        <v/>
      </c>
      <c r="BI135" s="27" t="str">
        <f>IF(Matrix!BI135="Y", BI$1, IF(Matrix!BI135="O", "Optional: "&amp;""&amp;BI$1, IF(Matrix!BI135="E",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5" s="27" t="str">
        <f>IF(Matrix!BJ135="Y", BJ$1, IF(Matrix!BJ135="O", "Optional: "&amp;""&amp;BJ$1, ""))</f>
        <v/>
      </c>
      <c r="BK135" s="27" t="str">
        <f>IF(Matrix!BK135="Y", BK$1, IF(Matrix!BK135="O", "Optional: "&amp;""&amp;BK$1, ""))</f>
        <v/>
      </c>
      <c r="BL135" s="27" t="str">
        <f>IF(Matrix!BL135="Y", BL$1, IF(Matrix!BL135="O", "Optional: "&amp;""&amp;BL$1, ""))</f>
        <v/>
      </c>
      <c r="BM135" s="27" t="str">
        <f>IF(Matrix!BM135="Y", BM$1, IF(Matrix!BM135="O", "Optional: "&amp;""&amp;BM$1, ""))</f>
        <v>W9</v>
      </c>
      <c r="BN135" s="27" t="str">
        <f>Matrix!BN135</f>
        <v>Y</v>
      </c>
      <c r="BO135" s="29" t="str">
        <f>CONCATENATE(IF(OR(D135="E3",D135="FC"), "THIS IS NOT A STANDALONE SPECIALTY.  YOU MUST ENROLL IN AT LEAST ONE OTHER SPECIALTY IN ADDITION TO THIS."&amp;""&amp;CHAR(10)&amp;""&amp;CHAR(10),""),"You can choose to enroll using one of the following types: "&amp;""&amp;CHAR(10),IF(G135="A", "&gt;Atypical"&amp;""&amp;CHAR(10), ""),IF(H135="I", "&gt;Individual"&amp;""&amp;CHAR(10), ""),IF(I135="N", "&gt;Individual within a Group"&amp;""&amp;CHAR(10), ""),IF(J135="G", "&gt;Group"&amp;""&amp;CHAR(10), ""),CHAR(10),IF(BN135="Y", "You must be a Medicare Provider to apply with this type and specialty"&amp;""&amp;CHAR(10), ""),IF(BN135="Y", CHAR(10), ""),"You must submit the following documents: "&amp;""&amp;CHAR(10),IF(K135&lt;&gt;"", "&gt;"&amp;""&amp;K135&amp;""&amp;CHAR(10), ""), IF(L135&lt;&gt;"", "&gt;"&amp;""&amp;L135&amp;""&amp;CHAR(10), ""),IF(W135&lt;&gt;"", "&gt;"&amp;""&amp;W135&amp;""&amp;CHAR(10), ""),IF(N135&lt;&gt;"", "&gt;"&amp;""&amp;N135&amp;""&amp;CHAR(10), ""),IF(O135&lt;&gt;"", "&gt;"&amp;""&amp;O135&amp;""&amp;CHAR(10), ""),IF(M135&lt;&gt;"", "&gt;"&amp;""&amp;M135&amp;""&amp;CHAR(10), ""),IF(AI135&lt;&gt;"", "&gt;"&amp;""&amp;AI135&amp;""&amp;CHAR(10), ""),IF(P135&lt;&gt;"", "&gt;"&amp;""&amp;P135&amp;""&amp;CHAR(10), ""),IF(Q135&lt;&gt;"", "&gt;"&amp;""&amp;Q135&amp;""&amp;CHAR(10), ""),IF(R135&lt;&gt;"", "&gt;"&amp;""&amp;R135&amp;""&amp;CHAR(10), Search!C140),IF(S135&lt;&gt;"", "&gt;"&amp;""&amp;S135&amp;""&amp;CHAR(10), ""),IF(T135&lt;&gt;"", "&gt;"&amp;""&amp;T135&amp;""&amp;CHAR(10), ""),IF(U135&lt;&gt;"", "&gt;"&amp;""&amp;U135&amp;""&amp;CHAR(10), ""),IF(V135&lt;&gt;"", "&gt;"&amp;""&amp;V135&amp;""&amp;CHAR(10), ""),IF(X135&lt;&gt;"", "&gt;"&amp;""&amp;X135&amp;""&amp;CHAR(10), ""),IF(Y135&lt;&gt;"", "&gt;"&amp;""&amp;Y135&amp;""&amp;CHAR(10), ""),IF(AA135&lt;&gt;"", "&gt;"&amp;""&amp;AA135&amp;""&amp;CHAR(10), ""),IF(AB135&lt;&gt;"", "&gt;"&amp;""&amp;AB135&amp;""&amp;CHAR(10), ""),IF(AC135&lt;&gt;"", "&gt;"&amp;""&amp;AC135&amp;""&amp;CHAR(10), ""),IF(AD135&lt;&gt;"", "&gt;"&amp;""&amp;AD135&amp;""&amp;CHAR(10), ""),IF(AE135&lt;&gt;"", "&gt;"&amp;""&amp;AE135&amp;""&amp;CHAR(10), ""),IF(AF135&lt;&gt;"", "&gt;"&amp;""&amp;AF135&amp;""&amp;CHAR(10), ""),IF(AG135&lt;&gt;"", "&gt;"&amp;""&amp;AG135&amp;""&amp;CHAR(10), ""),IF(AH135&lt;&gt;"", "&gt;"&amp;""&amp;AH135&amp;""&amp;CHAR(10), ""),IF(AJ135&lt;&gt;"", "&gt;"&amp;""&amp;AJ135&amp;""&amp;CHAR(10), ""),IF(AK135&lt;&gt;"", "&gt;"&amp;""&amp;AK135&amp;""&amp;CHAR(10), ""),IF(AL135&lt;&gt;"", "&gt;"&amp;""&amp;AL135&amp;""&amp;CHAR(10), ""),IF(AM135&lt;&gt;"", "&gt;"&amp;""&amp;AM135&amp;""&amp;CHAR(10), ""),IF(AN135&lt;&gt;"", "&gt;"&amp;""&amp;AN135&amp;""&amp;CHAR(10), ""),IF(AP135&lt;&gt;"", "&gt;"&amp;""&amp;AP135&amp;""&amp;CHAR(10), ""),IF(AR135&lt;&gt;"", "&gt;"&amp;""&amp;AR135&amp;""&amp;CHAR(10), ""),IF(AS135&lt;&gt;"", "&gt;"&amp;""&amp;AS135&amp;""&amp;CHAR(10), ""),IF(AT135&lt;&gt;"", "&gt;"&amp;""&amp;AT135&amp;""&amp;CHAR(10), ""),IF(AV135&lt;&gt;"", "&gt;"&amp;""&amp;AV135&amp;""&amp;CHAR(10), ""),IF(AW135&lt;&gt;"", "&gt;"&amp;""&amp;AW135&amp;""&amp;CHAR(10), ""),IF(AX135&lt;&gt;"", "&gt;"&amp;""&amp;AX135&amp;""&amp;CHAR(10), ""),IF(AU135&lt;&gt;"", "&gt;"&amp;""&amp;AU135&amp;""&amp;CHAR(10), ""),IF(AZ135&lt;&gt;"", "&gt;"&amp;""&amp;AZ135&amp;""&amp;CHAR(10), ""),IF(BA135&lt;&gt;"", "&gt;"&amp;""&amp;BA135&amp;""&amp;CHAR(10), ""),IF(BB135&lt;&gt;"", "&gt;"&amp;""&amp;BB135&amp;""&amp;CHAR(10), ""),IF(BC135&lt;&gt;"", "&gt;"&amp;""&amp;BC135&amp;""&amp;CHAR(10), ""),IF(BD135&lt;&gt;"", "&gt;"&amp;""&amp;BD135&amp;""&amp;CHAR(10), ""),IF(BG135&lt;&gt;"", "&gt;"&amp;""&amp;BG135&amp;""&amp;CHAR(10), ""),IF(BE135&lt;&gt;"", "&gt;"&amp;""&amp;BE135&amp;""&amp;CHAR(10), ""),IF(BF135&lt;&gt;"", "&gt;"&amp;""&amp;BF135&amp;""&amp;CHAR(10), ""),IF(BH135&lt;&gt;"", "&gt;"&amp;""&amp;BH135&amp;""&amp;CHAR(10), ""),IF(BI135&lt;&gt;"", "&gt;"&amp;""&amp;BI135&amp;""&amp;CHAR(10), ""),IF(BJ135&lt;&gt;"", "&gt;"&amp;""&amp;BJ135&amp;""&amp;CHAR(10), ""),IF(BK135&lt;&gt;"", "&gt;"&amp;""&amp;BK135&amp;""&amp;CHAR(10), ""),IF(BL135&lt;&gt;"", "&gt;"&amp;""&amp;BL135&amp;""&amp;CHAR(10), ""),IF(AY135&lt;&gt;"", "&gt;"&amp;""&amp;AY135&amp;""&amp;CHAR(10), ""),IF(BM135&lt;&gt;"", "&gt;"&amp;""&amp;BM135,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6" spans="1:67" ht="22.35" customHeight="1" x14ac:dyDescent="0.25">
      <c r="A136" s="27" t="str">
        <f>Matrix!A136</f>
        <v>03E2</v>
      </c>
      <c r="B136" s="27" t="str">
        <f>Matrix!B136</f>
        <v>03</v>
      </c>
      <c r="C136" s="27" t="str">
        <f>Matrix!C136</f>
        <v>Physician, DO (Solo Practitioner)</v>
      </c>
      <c r="D136" s="27" t="str">
        <f>Matrix!D136</f>
        <v>E2</v>
      </c>
      <c r="E136" s="27" t="str">
        <f>Matrix!E136</f>
        <v>Endocrinology</v>
      </c>
      <c r="F136" s="27" t="str">
        <f>Matrix!F136</f>
        <v>BF</v>
      </c>
      <c r="G136" s="27" t="str">
        <f>Matrix!G136</f>
        <v>X</v>
      </c>
      <c r="H136" s="27" t="str">
        <f>Matrix!H136</f>
        <v>I</v>
      </c>
      <c r="I136" s="27" t="str">
        <f>Matrix!I136</f>
        <v>N</v>
      </c>
      <c r="J136" s="27" t="str">
        <f>Matrix!J136</f>
        <v>X</v>
      </c>
      <c r="K136" s="27" t="str">
        <f>IF(Matrix!K136="Y", K$1, IF(Matrix!K136="O", "Optional: "&amp;""&amp;K$1, IF(Matrix!K136="C", Table1[[#This Row],[Clarifying Text for Attachment and Checklist
]], "")))</f>
        <v>License: General</v>
      </c>
      <c r="L136" s="27" t="str">
        <f>IF(Matrix!L136="Y", L$1, IF(Matrix!L136="O", "Optional: "&amp;""&amp;L$1, ""))</f>
        <v/>
      </c>
      <c r="M136" s="27" t="str">
        <f>IF(Matrix!M136="Y", M$1, IF(Matrix!M136="O", "Optional: "&amp;""&amp;M$1, ""))</f>
        <v/>
      </c>
      <c r="N136" s="27" t="str">
        <f>IF(Matrix!N136="Y", N$1, IF(Matrix!N136="O", "Optional: "&amp;""&amp;N$1, ""))</f>
        <v/>
      </c>
      <c r="O136" s="27" t="str">
        <f>IF(Matrix!O136="Y", O$1, IF(Matrix!O136="O", "Optional: "&amp;""&amp;O$1, ""))</f>
        <v/>
      </c>
      <c r="P136" s="27" t="str">
        <f>IF(Matrix!P136="Y", P$1, IF(Matrix!P136="O", "Optional: "&amp;""&amp;P$1, ""))</f>
        <v/>
      </c>
      <c r="Q136" s="27" t="str">
        <f>IF(Matrix!Q136="Y", Q$1, IF(Matrix!Q136="O", "Optional: "&amp;""&amp;Q$1, ""))</f>
        <v/>
      </c>
      <c r="R136" s="27" t="str">
        <f>IF(Matrix!R136="Y", R$1, IF(Matrix!R136="O", "Optional: "&amp;""&amp;R$1, ""))</f>
        <v/>
      </c>
      <c r="S136" s="27" t="str">
        <f>IF(Matrix!S136="Y", S$1, IF(Matrix!S136="O", "Optional: "&amp;""&amp;S$1, ""))</f>
        <v/>
      </c>
      <c r="T136" s="27" t="str">
        <f>IF(Matrix!T136="Y", T$1, IF(Matrix!T136="O", "Optional: "&amp;""&amp;T$1, ""))</f>
        <v/>
      </c>
      <c r="U136" s="27" t="str">
        <f>IF(Matrix!U136="Y", U$1, IF(Matrix!U136="O", "Optional: "&amp;""&amp;U$1, ""))</f>
        <v/>
      </c>
      <c r="V136" s="27" t="str">
        <f>IF(Matrix!V136="Y", V$1, IF(Matrix!V136="O", "Optional: "&amp;""&amp;V$1, ""))</f>
        <v/>
      </c>
      <c r="W136" s="27" t="str">
        <f>IF(Matrix!W136="Y", W$1, IF(Matrix!W136="O", "Optional: "&amp;""&amp;W$1, ""))</f>
        <v/>
      </c>
      <c r="X136" s="27" t="str">
        <f>IF(Matrix!X136="Y", X$1, IF(Matrix!X136="O", "Optional: "&amp;""&amp;X$1, ""))</f>
        <v/>
      </c>
      <c r="Y136" s="27" t="str">
        <f>IF(Matrix!Y136="Y", Y$1, IF(Matrix!Y136="O", "Optional: "&amp;""&amp;Y$1, ""))</f>
        <v/>
      </c>
      <c r="AA136" s="27" t="str">
        <f>IF(Matrix!AA136="Y", AA$1, IF(Matrix!AA136="O", "Optional: "&amp;""&amp;AA$1, ""))</f>
        <v/>
      </c>
      <c r="AB136" s="27" t="str">
        <f>IF(Matrix!AB136="Y", AB$1, IF(Matrix!AB136="O", "Optional: "&amp;""&amp;AB$1, ""))</f>
        <v/>
      </c>
      <c r="AC136" s="27" t="str">
        <f>IF(Matrix!AC136="Y", AC$1, IF(Matrix!AC136="O", "Optional: "&amp;""&amp;AC$1, ""))</f>
        <v/>
      </c>
      <c r="AD136" s="27" t="str">
        <f>IF(Matrix!AD136="Y", AD$1, IF(Matrix!AD136="O", "Optional: "&amp;""&amp;AD$1, ""))</f>
        <v/>
      </c>
      <c r="AE136" s="27" t="str">
        <f>IF(Matrix!AE136="Y", AE$1, IF(Matrix!AE136="O", "Optional: "&amp;""&amp;AE$1, ""))</f>
        <v/>
      </c>
      <c r="AF136" s="27" t="str">
        <f>IF(Matrix!AF136="Y", AF$1, IF(Matrix!AF136="O", "Optional: "&amp;""&amp;AF$1, ""))</f>
        <v/>
      </c>
      <c r="AG136" s="27" t="str">
        <f>IF(Matrix!AG136="Y", AG$1, IF(Matrix!AG136="O", "Optional: "&amp;""&amp;AG$1, ""))</f>
        <v/>
      </c>
      <c r="AH136" s="27" t="str">
        <f>IF(Matrix!AH136="Y", AH$1, IF(Matrix!AH136="O", "Optional: "&amp;""&amp;AH$1, ""))</f>
        <v/>
      </c>
      <c r="AI136" s="27" t="str">
        <f>IF(Matrix!AI136="Y", AI$1, IF(Matrix!AI136="O", "Optional: "&amp;""&amp;AI$1, ""))</f>
        <v/>
      </c>
      <c r="AJ136" s="27" t="str">
        <f>IF(Matrix!AJ136="Y", AJ$1, IF(Matrix!AJ136="O", "Optional: "&amp;""&amp;AJ$1, ""))</f>
        <v/>
      </c>
      <c r="AK136" s="27" t="str">
        <f>IF(Matrix!AK136="Y", AK$1, IF(Matrix!AK136="O", "Optional: "&amp;""&amp;AK$1, ""))</f>
        <v/>
      </c>
      <c r="AL136" s="27" t="str">
        <f>IF(Matrix!AL136="Y", AL$1, IF(Matrix!AL136="O", "Optional: "&amp;""&amp;AL$1, ""))</f>
        <v/>
      </c>
      <c r="AM136" s="27" t="str">
        <f>IF(Matrix!AM136="Y", AM$1, IF(Matrix!AM136="O", "Optional: "&amp;""&amp;AM$1, ""))</f>
        <v/>
      </c>
      <c r="AN136" s="27" t="str">
        <f>IF(Matrix!AN136="Y", AN$1, IF(Matrix!AN136="O", "Optional: "&amp;""&amp;AN$1, ""))</f>
        <v/>
      </c>
      <c r="AO136" s="27" t="str">
        <f>IF(Matrix!AO136="Y", AO$1, IF(Matrix!AO136="O", "Optional: "&amp;""&amp;AO$1, ""))</f>
        <v/>
      </c>
      <c r="AP136" s="27" t="str">
        <f>IF(Matrix!AP136="Y", AP$1, IF(Matrix!AP136="O", "Optional: "&amp;""&amp;AP$1, ""))</f>
        <v/>
      </c>
      <c r="AR136" s="27" t="str">
        <f>IF(Matrix!AR136="Y", AR$1, IF(Matrix!AR136="O", "Optional: "&amp;""&amp;AR$1, ""))</f>
        <v/>
      </c>
      <c r="AS136" s="27" t="str">
        <f>IF(Matrix!AS136="Y", AS$1, IF(Matrix!AS136="O", "Optional: "&amp;""&amp;AS$1, ""))</f>
        <v/>
      </c>
      <c r="AT136" s="27" t="str">
        <f>IF(Matrix!AT136="Y", AT$1, IF(Matrix!AT136="C", AT$1&amp;""&amp;": Required for all groups who use a Board of Directors", ""))</f>
        <v/>
      </c>
      <c r="AU136" s="27" t="str">
        <f>IF(Matrix!AU136="Y", AU$1, IF(Matrix!AU136="O", "Optional: "&amp;""&amp;AU$1, ""))</f>
        <v/>
      </c>
      <c r="AW136" s="27" t="str">
        <f>IF(Matrix!AW136="Y", AW$1, IF(Matrix!AW136="O", "Optional: "&amp;""&amp;AW$1, ""))</f>
        <v>Optional: DEA</v>
      </c>
      <c r="AX136" s="27" t="str">
        <f>IF(Matrix!AX136="Y", AX$1, IF(Matrix!AX136="O", "Optional: "&amp;""&amp;AX$1, ""))</f>
        <v/>
      </c>
      <c r="AY136" s="27" t="str">
        <f>IF(Matrix!AY136="Y", AY$1, IF(Matrix!AY136="E", "Group: "&amp;""&amp;AY$1, ""))</f>
        <v>Group: EFT with Voided Check / Bank Letter</v>
      </c>
      <c r="AZ136" s="27" t="str">
        <f>IF(Matrix!AZ136="Y", AZ$1, IF(Matrix!AZ136="O", "Optional: "&amp;""&amp;AZ$1, ""))</f>
        <v/>
      </c>
      <c r="BA136" s="27" t="str">
        <f>IF(Matrix!BA136="Y", BA$1, IF(Matrix!BA136="O", "Optional: "&amp;""&amp;BA$1, ""))</f>
        <v/>
      </c>
      <c r="BB136" s="27" t="str">
        <f>IF(Matrix!BB136="Y", BB$1, IF(Matrix!BB136="O", "Optional: "&amp;""&amp;BB$1, ""))</f>
        <v>Optional: Fluoride</v>
      </c>
      <c r="BC136" s="27" t="str">
        <f>IF(Matrix!BC136="Y", BC$1, IF(Matrix!BC136="O", "Optional: "&amp;""&amp;BC$1, IF(Matrix!BC136="R", "Groups Only: "&amp;""&amp;BC$1, "")))</f>
        <v/>
      </c>
      <c r="BD136" s="27" t="str">
        <f>IF(Matrix!BD136="Y", BD$1, IF(Matrix!BD136="O", "Optional: "&amp;""&amp;BD$1, ""))</f>
        <v/>
      </c>
      <c r="BE136" s="27" t="str">
        <f>IF(Matrix!BE136="Y", BE$1, IF(Matrix!BE136="O", "Optional: "&amp;""&amp;BE$1, IF(Matrix!BE136="C", Matrix!BZ136, "")))</f>
        <v/>
      </c>
      <c r="BF136" s="27" t="str">
        <f>IF(Matrix!BF136="Y", BF$1, IF(Matrix!BF136="O", "Optional: "&amp;""&amp;BF$1, ""))</f>
        <v/>
      </c>
      <c r="BG136" s="27" t="str">
        <f>IF(Matrix!BG136="Y", BG$1, IF(Matrix!BG136="O", "Optional: "&amp;""&amp;BG$1, ""))</f>
        <v/>
      </c>
      <c r="BH136" s="27" t="str">
        <f>IF(Matrix!BH136="Y", BH$1, IF(Matrix!BH136="O", "Optional: "&amp;""&amp;BH$1, ""))</f>
        <v/>
      </c>
      <c r="BI136" s="27" t="str">
        <f>IF(Matrix!BI136="Y", BI$1, IF(Matrix!BI136="O", "Optional: "&amp;""&amp;BI$1, IF(Matrix!BI136="E",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6" s="27" t="str">
        <f>IF(Matrix!BJ136="Y", BJ$1, IF(Matrix!BJ136="O", "Optional: "&amp;""&amp;BJ$1, ""))</f>
        <v/>
      </c>
      <c r="BK136" s="27" t="str">
        <f>IF(Matrix!BK136="Y", BK$1, IF(Matrix!BK136="O", "Optional: "&amp;""&amp;BK$1, ""))</f>
        <v/>
      </c>
      <c r="BL136" s="27" t="str">
        <f>IF(Matrix!BL136="Y", BL$1, IF(Matrix!BL136="O", "Optional: "&amp;""&amp;BL$1, ""))</f>
        <v/>
      </c>
      <c r="BM136" s="27" t="str">
        <f>IF(Matrix!BM136="Y", BM$1, IF(Matrix!BM136="O", "Optional: "&amp;""&amp;BM$1, ""))</f>
        <v>W9</v>
      </c>
      <c r="BN136" s="27" t="str">
        <f>Matrix!BN136</f>
        <v>Y</v>
      </c>
      <c r="BO136" s="29" t="str">
        <f>CONCATENATE(IF(OR(D136="E3",D136="FC"), "THIS IS NOT A STANDALONE SPECIALTY.  YOU MUST ENROLL IN AT LEAST ONE OTHER SPECIALTY IN ADDITION TO THIS."&amp;""&amp;CHAR(10)&amp;""&amp;CHAR(10),""),"You can choose to enroll using one of the following types: "&amp;""&amp;CHAR(10),IF(G136="A", "&gt;Atypical"&amp;""&amp;CHAR(10), ""),IF(H136="I", "&gt;Individual"&amp;""&amp;CHAR(10), ""),IF(I136="N", "&gt;Individual within a Group"&amp;""&amp;CHAR(10), ""),IF(J136="G", "&gt;Group"&amp;""&amp;CHAR(10), ""),CHAR(10),IF(BN136="Y", "You must be a Medicare Provider to apply with this type and specialty"&amp;""&amp;CHAR(10), ""),IF(BN136="Y", CHAR(10), ""),"You must submit the following documents: "&amp;""&amp;CHAR(10),IF(K136&lt;&gt;"", "&gt;"&amp;""&amp;K136&amp;""&amp;CHAR(10), ""), IF(L136&lt;&gt;"", "&gt;"&amp;""&amp;L136&amp;""&amp;CHAR(10), ""),IF(W136&lt;&gt;"", "&gt;"&amp;""&amp;W136&amp;""&amp;CHAR(10), ""),IF(N136&lt;&gt;"", "&gt;"&amp;""&amp;N136&amp;""&amp;CHAR(10), ""),IF(O136&lt;&gt;"", "&gt;"&amp;""&amp;O136&amp;""&amp;CHAR(10), ""),IF(M136&lt;&gt;"", "&gt;"&amp;""&amp;M136&amp;""&amp;CHAR(10), ""),IF(AI136&lt;&gt;"", "&gt;"&amp;""&amp;AI136&amp;""&amp;CHAR(10), ""),IF(P136&lt;&gt;"", "&gt;"&amp;""&amp;P136&amp;""&amp;CHAR(10), ""),IF(Q136&lt;&gt;"", "&gt;"&amp;""&amp;Q136&amp;""&amp;CHAR(10), ""),IF(R136&lt;&gt;"", "&gt;"&amp;""&amp;R136&amp;""&amp;CHAR(10), Search!C141),IF(S136&lt;&gt;"", "&gt;"&amp;""&amp;S136&amp;""&amp;CHAR(10), ""),IF(T136&lt;&gt;"", "&gt;"&amp;""&amp;T136&amp;""&amp;CHAR(10), ""),IF(U136&lt;&gt;"", "&gt;"&amp;""&amp;U136&amp;""&amp;CHAR(10), ""),IF(V136&lt;&gt;"", "&gt;"&amp;""&amp;V136&amp;""&amp;CHAR(10), ""),IF(X136&lt;&gt;"", "&gt;"&amp;""&amp;X136&amp;""&amp;CHAR(10), ""),IF(Y136&lt;&gt;"", "&gt;"&amp;""&amp;Y136&amp;""&amp;CHAR(10), ""),IF(AA136&lt;&gt;"", "&gt;"&amp;""&amp;AA136&amp;""&amp;CHAR(10), ""),IF(AB136&lt;&gt;"", "&gt;"&amp;""&amp;AB136&amp;""&amp;CHAR(10), ""),IF(AC136&lt;&gt;"", "&gt;"&amp;""&amp;AC136&amp;""&amp;CHAR(10), ""),IF(AD136&lt;&gt;"", "&gt;"&amp;""&amp;AD136&amp;""&amp;CHAR(10), ""),IF(AE136&lt;&gt;"", "&gt;"&amp;""&amp;AE136&amp;""&amp;CHAR(10), ""),IF(AF136&lt;&gt;"", "&gt;"&amp;""&amp;AF136&amp;""&amp;CHAR(10), ""),IF(AG136&lt;&gt;"", "&gt;"&amp;""&amp;AG136&amp;""&amp;CHAR(10), ""),IF(AH136&lt;&gt;"", "&gt;"&amp;""&amp;AH136&amp;""&amp;CHAR(10), ""),IF(AJ136&lt;&gt;"", "&gt;"&amp;""&amp;AJ136&amp;""&amp;CHAR(10), ""),IF(AK136&lt;&gt;"", "&gt;"&amp;""&amp;AK136&amp;""&amp;CHAR(10), ""),IF(AL136&lt;&gt;"", "&gt;"&amp;""&amp;AL136&amp;""&amp;CHAR(10), ""),IF(AM136&lt;&gt;"", "&gt;"&amp;""&amp;AM136&amp;""&amp;CHAR(10), ""),IF(AN136&lt;&gt;"", "&gt;"&amp;""&amp;AN136&amp;""&amp;CHAR(10), ""),IF(AP136&lt;&gt;"", "&gt;"&amp;""&amp;AP136&amp;""&amp;CHAR(10), ""),IF(AR136&lt;&gt;"", "&gt;"&amp;""&amp;AR136&amp;""&amp;CHAR(10), ""),IF(AS136&lt;&gt;"", "&gt;"&amp;""&amp;AS136&amp;""&amp;CHAR(10), ""),IF(AT136&lt;&gt;"", "&gt;"&amp;""&amp;AT136&amp;""&amp;CHAR(10), ""),IF(AV136&lt;&gt;"", "&gt;"&amp;""&amp;AV136&amp;""&amp;CHAR(10), ""),IF(AW136&lt;&gt;"", "&gt;"&amp;""&amp;AW136&amp;""&amp;CHAR(10), ""),IF(AX136&lt;&gt;"", "&gt;"&amp;""&amp;AX136&amp;""&amp;CHAR(10), ""),IF(AU136&lt;&gt;"", "&gt;"&amp;""&amp;AU136&amp;""&amp;CHAR(10), ""),IF(AZ136&lt;&gt;"", "&gt;"&amp;""&amp;AZ136&amp;""&amp;CHAR(10), ""),IF(BA136&lt;&gt;"", "&gt;"&amp;""&amp;BA136&amp;""&amp;CHAR(10), ""),IF(BB136&lt;&gt;"", "&gt;"&amp;""&amp;BB136&amp;""&amp;CHAR(10), ""),IF(BC136&lt;&gt;"", "&gt;"&amp;""&amp;BC136&amp;""&amp;CHAR(10), ""),IF(BD136&lt;&gt;"", "&gt;"&amp;""&amp;BD136&amp;""&amp;CHAR(10), ""),IF(BG136&lt;&gt;"", "&gt;"&amp;""&amp;BG136&amp;""&amp;CHAR(10), ""),IF(BE136&lt;&gt;"", "&gt;"&amp;""&amp;BE136&amp;""&amp;CHAR(10), ""),IF(BF136&lt;&gt;"", "&gt;"&amp;""&amp;BF136&amp;""&amp;CHAR(10), ""),IF(BH136&lt;&gt;"", "&gt;"&amp;""&amp;BH136&amp;""&amp;CHAR(10), ""),IF(BI136&lt;&gt;"", "&gt;"&amp;""&amp;BI136&amp;""&amp;CHAR(10), ""),IF(BJ136&lt;&gt;"", "&gt;"&amp;""&amp;BJ136&amp;""&amp;CHAR(10), ""),IF(BK136&lt;&gt;"", "&gt;"&amp;""&amp;BK136&amp;""&amp;CHAR(10), ""),IF(BL136&lt;&gt;"", "&gt;"&amp;""&amp;BL136&amp;""&amp;CHAR(10), ""),IF(AY136&lt;&gt;"", "&gt;"&amp;""&amp;AY136&amp;""&amp;CHAR(10), ""),IF(BM136&lt;&gt;"", "&gt;"&amp;""&amp;BM136,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7" spans="1:67" ht="22.35" customHeight="1" x14ac:dyDescent="0.25">
      <c r="A137" s="27" t="str">
        <f>Matrix!A137</f>
        <v>03E3</v>
      </c>
      <c r="B137" s="27" t="str">
        <f>Matrix!B137</f>
        <v>03</v>
      </c>
      <c r="C137" s="27" t="str">
        <f>Matrix!C137</f>
        <v>Physician, DO (Solo Practitioner)</v>
      </c>
      <c r="D137" s="27" t="str">
        <f>Matrix!D137</f>
        <v>E3</v>
      </c>
      <c r="E137" s="27" t="str">
        <f>Matrix!E137</f>
        <v>EPSDT</v>
      </c>
      <c r="F137" s="27" t="str">
        <f>Matrix!F137</f>
        <v>BF</v>
      </c>
      <c r="G137" s="27" t="str">
        <f>Matrix!G137</f>
        <v>X</v>
      </c>
      <c r="H137" s="27" t="str">
        <f>Matrix!H137</f>
        <v>I</v>
      </c>
      <c r="I137" s="27" t="str">
        <f>Matrix!I137</f>
        <v>N</v>
      </c>
      <c r="J137" s="27" t="str">
        <f>Matrix!J137</f>
        <v>X</v>
      </c>
      <c r="K137" s="27" t="str">
        <f>IF(Matrix!K137="Y", K$1, IF(Matrix!K137="O", "Optional: "&amp;""&amp;K$1, IF(Matrix!K137="C", Table1[[#This Row],[Clarifying Text for Attachment and Checklist
]], "")))</f>
        <v>License: General</v>
      </c>
      <c r="L137" s="27" t="str">
        <f>IF(Matrix!L137="Y", L$1, IF(Matrix!L137="O", "Optional: "&amp;""&amp;L$1, ""))</f>
        <v/>
      </c>
      <c r="M137" s="27" t="str">
        <f>IF(Matrix!M137="Y", M$1, IF(Matrix!M137="O", "Optional: "&amp;""&amp;M$1, ""))</f>
        <v/>
      </c>
      <c r="N137" s="27" t="str">
        <f>IF(Matrix!N137="Y", N$1, IF(Matrix!N137="O", "Optional: "&amp;""&amp;N$1, ""))</f>
        <v/>
      </c>
      <c r="O137" s="27" t="str">
        <f>IF(Matrix!O137="Y", O$1, IF(Matrix!O137="O", "Optional: "&amp;""&amp;O$1, ""))</f>
        <v/>
      </c>
      <c r="P137" s="27" t="str">
        <f>IF(Matrix!P137="Y", P$1, IF(Matrix!P137="O", "Optional: "&amp;""&amp;P$1, ""))</f>
        <v/>
      </c>
      <c r="Q137" s="27" t="str">
        <f>IF(Matrix!Q137="Y", Q$1, IF(Matrix!Q137="O", "Optional: "&amp;""&amp;Q$1, ""))</f>
        <v/>
      </c>
      <c r="R137" s="27" t="str">
        <f>IF(Matrix!R137="Y", R$1, IF(Matrix!R137="O", "Optional: "&amp;""&amp;R$1, ""))</f>
        <v/>
      </c>
      <c r="S137" s="27" t="str">
        <f>IF(Matrix!S137="Y", S$1, IF(Matrix!S137="O", "Optional: "&amp;""&amp;S$1, ""))</f>
        <v/>
      </c>
      <c r="T137" s="27" t="str">
        <f>IF(Matrix!T137="Y", T$1, IF(Matrix!T137="O", "Optional: "&amp;""&amp;T$1, ""))</f>
        <v/>
      </c>
      <c r="U137" s="27" t="str">
        <f>IF(Matrix!U137="Y", U$1, IF(Matrix!U137="O", "Optional: "&amp;""&amp;U$1, ""))</f>
        <v/>
      </c>
      <c r="V137" s="27" t="str">
        <f>IF(Matrix!V137="Y", V$1, IF(Matrix!V137="O", "Optional: "&amp;""&amp;V$1, ""))</f>
        <v/>
      </c>
      <c r="W137" s="27" t="str">
        <f>IF(Matrix!W137="Y", W$1, IF(Matrix!W137="O", "Optional: "&amp;""&amp;W$1, ""))</f>
        <v/>
      </c>
      <c r="X137" s="27" t="str">
        <f>IF(Matrix!X137="Y", X$1, IF(Matrix!X137="O", "Optional: "&amp;""&amp;X$1, ""))</f>
        <v/>
      </c>
      <c r="Y137" s="27" t="str">
        <f>IF(Matrix!Y137="Y", Y$1, IF(Matrix!Y137="O", "Optional: "&amp;""&amp;Y$1, ""))</f>
        <v/>
      </c>
      <c r="AA137" s="27" t="str">
        <f>IF(Matrix!AA137="Y", AA$1, IF(Matrix!AA137="O", "Optional: "&amp;""&amp;AA$1, ""))</f>
        <v/>
      </c>
      <c r="AB137" s="27" t="str">
        <f>IF(Matrix!AB137="Y", AB$1, IF(Matrix!AB137="O", "Optional: "&amp;""&amp;AB$1, ""))</f>
        <v/>
      </c>
      <c r="AC137" s="27" t="str">
        <f>IF(Matrix!AC137="Y", AC$1, IF(Matrix!AC137="O", "Optional: "&amp;""&amp;AC$1, ""))</f>
        <v/>
      </c>
      <c r="AD137" s="27" t="str">
        <f>IF(Matrix!AD137="Y", AD$1, IF(Matrix!AD137="O", "Optional: "&amp;""&amp;AD$1, ""))</f>
        <v/>
      </c>
      <c r="AE137" s="27" t="str">
        <f>IF(Matrix!AE137="Y", AE$1, IF(Matrix!AE137="O", "Optional: "&amp;""&amp;AE$1, ""))</f>
        <v/>
      </c>
      <c r="AF137" s="27" t="str">
        <f>IF(Matrix!AF137="Y", AF$1, IF(Matrix!AF137="O", "Optional: "&amp;""&amp;AF$1, ""))</f>
        <v/>
      </c>
      <c r="AG137" s="27" t="str">
        <f>IF(Matrix!AG137="Y", AG$1, IF(Matrix!AG137="O", "Optional: "&amp;""&amp;AG$1, ""))</f>
        <v/>
      </c>
      <c r="AH137" s="27" t="str">
        <f>IF(Matrix!AH137="Y", AH$1, IF(Matrix!AH137="O", "Optional: "&amp;""&amp;AH$1, ""))</f>
        <v/>
      </c>
      <c r="AI137" s="27" t="str">
        <f>IF(Matrix!AI137="Y", AI$1, IF(Matrix!AI137="O", "Optional: "&amp;""&amp;AI$1, ""))</f>
        <v/>
      </c>
      <c r="AJ137" s="27" t="str">
        <f>IF(Matrix!AJ137="Y", AJ$1, IF(Matrix!AJ137="O", "Optional: "&amp;""&amp;AJ$1, ""))</f>
        <v/>
      </c>
      <c r="AK137" s="27" t="str">
        <f>IF(Matrix!AK137="Y", AK$1, IF(Matrix!AK137="O", "Optional: "&amp;""&amp;AK$1, ""))</f>
        <v/>
      </c>
      <c r="AL137" s="27" t="str">
        <f>IF(Matrix!AL137="Y", AL$1, IF(Matrix!AL137="O", "Optional: "&amp;""&amp;AL$1, ""))</f>
        <v/>
      </c>
      <c r="AM137" s="27" t="str">
        <f>IF(Matrix!AM137="Y", AM$1, IF(Matrix!AM137="O", "Optional: "&amp;""&amp;AM$1, ""))</f>
        <v/>
      </c>
      <c r="AN137" s="27" t="str">
        <f>IF(Matrix!AN137="Y", AN$1, IF(Matrix!AN137="O", "Optional: "&amp;""&amp;AN$1, ""))</f>
        <v/>
      </c>
      <c r="AO137" s="27" t="str">
        <f>IF(Matrix!AO137="Y", AO$1, IF(Matrix!AO137="O", "Optional: "&amp;""&amp;AO$1, ""))</f>
        <v/>
      </c>
      <c r="AP137" s="27" t="str">
        <f>IF(Matrix!AP137="Y", AP$1, IF(Matrix!AP137="O", "Optional: "&amp;""&amp;AP$1, ""))</f>
        <v/>
      </c>
      <c r="AR137" s="27" t="str">
        <f>IF(Matrix!AR137="Y", AR$1, IF(Matrix!AR137="O", "Optional: "&amp;""&amp;AR$1, ""))</f>
        <v/>
      </c>
      <c r="AS137" s="27" t="str">
        <f>IF(Matrix!AS137="Y", AS$1, IF(Matrix!AS137="O", "Optional: "&amp;""&amp;AS$1, ""))</f>
        <v/>
      </c>
      <c r="AT137" s="27" t="str">
        <f>IF(Matrix!AT137="Y", AT$1, IF(Matrix!AT137="C", AT$1&amp;""&amp;": Required for all groups who use a Board of Directors", ""))</f>
        <v/>
      </c>
      <c r="AU137" s="27" t="str">
        <f>IF(Matrix!AU137="Y", AU$1, IF(Matrix!AU137="O", "Optional: "&amp;""&amp;AU$1, ""))</f>
        <v/>
      </c>
      <c r="AW137" s="27" t="str">
        <f>IF(Matrix!AW137="Y", AW$1, IF(Matrix!AW137="O", "Optional: "&amp;""&amp;AW$1, ""))</f>
        <v>Optional: DEA</v>
      </c>
      <c r="AX137" s="27" t="str">
        <f>IF(Matrix!AX137="Y", AX$1, IF(Matrix!AX137="O", "Optional: "&amp;""&amp;AX$1, ""))</f>
        <v/>
      </c>
      <c r="AY137" s="27" t="str">
        <f>IF(Matrix!AY137="Y", AY$1, IF(Matrix!AY137="E", "Group: "&amp;""&amp;AY$1, ""))</f>
        <v>Group: EFT with Voided Check / Bank Letter</v>
      </c>
      <c r="AZ137" s="27" t="str">
        <f>IF(Matrix!AZ137="Y", AZ$1, IF(Matrix!AZ137="O", "Optional: "&amp;""&amp;AZ$1, ""))</f>
        <v/>
      </c>
      <c r="BA137" s="27" t="str">
        <f>IF(Matrix!BA137="Y", BA$1, IF(Matrix!BA137="O", "Optional: "&amp;""&amp;BA$1, ""))</f>
        <v/>
      </c>
      <c r="BB137" s="27" t="str">
        <f>IF(Matrix!BB137="Y", BB$1, IF(Matrix!BB137="O", "Optional: "&amp;""&amp;BB$1, ""))</f>
        <v>Optional: Fluoride</v>
      </c>
      <c r="BC137" s="27" t="str">
        <f>IF(Matrix!BC137="Y", BC$1, IF(Matrix!BC137="O", "Optional: "&amp;""&amp;BC$1, IF(Matrix!BC137="R", "Groups Only: "&amp;""&amp;BC$1, "")))</f>
        <v/>
      </c>
      <c r="BD137" s="27" t="str">
        <f>IF(Matrix!BD137="Y", BD$1, IF(Matrix!BD137="O", "Optional: "&amp;""&amp;BD$1, ""))</f>
        <v/>
      </c>
      <c r="BE137" s="27" t="str">
        <f>IF(Matrix!BE137="Y", BE$1, IF(Matrix!BE137="O", "Optional: "&amp;""&amp;BE$1, IF(Matrix!BE137="C", Matrix!BZ137, "")))</f>
        <v/>
      </c>
      <c r="BF137" s="27" t="str">
        <f>IF(Matrix!BF137="Y", BF$1, IF(Matrix!BF137="O", "Optional: "&amp;""&amp;BF$1, ""))</f>
        <v/>
      </c>
      <c r="BG137" s="27" t="str">
        <f>IF(Matrix!BG137="Y", BG$1, IF(Matrix!BG137="O", "Optional: "&amp;""&amp;BG$1, ""))</f>
        <v/>
      </c>
      <c r="BH137" s="27" t="str">
        <f>IF(Matrix!BH137="Y", BH$1, IF(Matrix!BH137="O", "Optional: "&amp;""&amp;BH$1, ""))</f>
        <v/>
      </c>
      <c r="BI137" s="27" t="str">
        <f>IF(Matrix!BI137="Y", BI$1, IF(Matrix!BI137="O", "Optional: "&amp;""&amp;BI$1, IF(Matrix!BI137="E",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7" s="27" t="str">
        <f>IF(Matrix!BJ137="Y", BJ$1, IF(Matrix!BJ137="O", "Optional: "&amp;""&amp;BJ$1, ""))</f>
        <v/>
      </c>
      <c r="BK137" s="27" t="str">
        <f>IF(Matrix!BK137="Y", BK$1, IF(Matrix!BK137="O", "Optional: "&amp;""&amp;BK$1, ""))</f>
        <v/>
      </c>
      <c r="BL137" s="27" t="str">
        <f>IF(Matrix!BL137="Y", BL$1, IF(Matrix!BL137="O", "Optional: "&amp;""&amp;BL$1, ""))</f>
        <v/>
      </c>
      <c r="BM137" s="27" t="str">
        <f>IF(Matrix!BM137="Y", BM$1, IF(Matrix!BM137="O", "Optional: "&amp;""&amp;BM$1, ""))</f>
        <v>W9</v>
      </c>
      <c r="BN137" s="27" t="str">
        <f>Matrix!BN137</f>
        <v>N</v>
      </c>
      <c r="BO137" s="29" t="str">
        <f>CONCATENATE(IF(OR(D137="E3",D137="FC"), "THIS IS NOT A STANDALONE SPECIALTY.  YOU MUST ENROLL IN AT LEAST ONE OTHER SPECIALTY IN ADDITION TO THIS."&amp;""&amp;CHAR(10)&amp;""&amp;CHAR(10),""),"You can choose to enroll using one of the following types: "&amp;""&amp;CHAR(10),IF(G137="A", "&gt;Atypical"&amp;""&amp;CHAR(10), ""),IF(H137="I", "&gt;Individual"&amp;""&amp;CHAR(10), ""),IF(I137="N", "&gt;Individual within a Group"&amp;""&amp;CHAR(10), ""),IF(J137="G", "&gt;Group"&amp;""&amp;CHAR(10), ""),CHAR(10),IF(BN137="Y", "You must be a Medicare Provider to apply with this type and specialty"&amp;""&amp;CHAR(10), ""),IF(BN137="Y", CHAR(10), ""),"You must submit the following documents: "&amp;""&amp;CHAR(10),IF(K137&lt;&gt;"", "&gt;"&amp;""&amp;K137&amp;""&amp;CHAR(10), ""), IF(L137&lt;&gt;"", "&gt;"&amp;""&amp;L137&amp;""&amp;CHAR(10), ""),IF(W137&lt;&gt;"", "&gt;"&amp;""&amp;W137&amp;""&amp;CHAR(10), ""),IF(N137&lt;&gt;"", "&gt;"&amp;""&amp;N137&amp;""&amp;CHAR(10), ""),IF(O137&lt;&gt;"", "&gt;"&amp;""&amp;O137&amp;""&amp;CHAR(10), ""),IF(M137&lt;&gt;"", "&gt;"&amp;""&amp;M137&amp;""&amp;CHAR(10), ""),IF(AI137&lt;&gt;"", "&gt;"&amp;""&amp;AI137&amp;""&amp;CHAR(10), ""),IF(P137&lt;&gt;"", "&gt;"&amp;""&amp;P137&amp;""&amp;CHAR(10), ""),IF(Q137&lt;&gt;"", "&gt;"&amp;""&amp;Q137&amp;""&amp;CHAR(10), ""),IF(R137&lt;&gt;"", "&gt;"&amp;""&amp;R137&amp;""&amp;CHAR(10), Search!C142),IF(S137&lt;&gt;"", "&gt;"&amp;""&amp;S137&amp;""&amp;CHAR(10), ""),IF(T137&lt;&gt;"", "&gt;"&amp;""&amp;T137&amp;""&amp;CHAR(10), ""),IF(U137&lt;&gt;"", "&gt;"&amp;""&amp;U137&amp;""&amp;CHAR(10), ""),IF(V137&lt;&gt;"", "&gt;"&amp;""&amp;V137&amp;""&amp;CHAR(10), ""),IF(X137&lt;&gt;"", "&gt;"&amp;""&amp;X137&amp;""&amp;CHAR(10), ""),IF(Y137&lt;&gt;"", "&gt;"&amp;""&amp;Y137&amp;""&amp;CHAR(10), ""),IF(AA137&lt;&gt;"", "&gt;"&amp;""&amp;AA137&amp;""&amp;CHAR(10), ""),IF(AB137&lt;&gt;"", "&gt;"&amp;""&amp;AB137&amp;""&amp;CHAR(10), ""),IF(AC137&lt;&gt;"", "&gt;"&amp;""&amp;AC137&amp;""&amp;CHAR(10), ""),IF(AD137&lt;&gt;"", "&gt;"&amp;""&amp;AD137&amp;""&amp;CHAR(10), ""),IF(AE137&lt;&gt;"", "&gt;"&amp;""&amp;AE137&amp;""&amp;CHAR(10), ""),IF(AF137&lt;&gt;"", "&gt;"&amp;""&amp;AF137&amp;""&amp;CHAR(10), ""),IF(AG137&lt;&gt;"", "&gt;"&amp;""&amp;AG137&amp;""&amp;CHAR(10), ""),IF(AH137&lt;&gt;"", "&gt;"&amp;""&amp;AH137&amp;""&amp;CHAR(10), ""),IF(AJ137&lt;&gt;"", "&gt;"&amp;""&amp;AJ137&amp;""&amp;CHAR(10), ""),IF(AK137&lt;&gt;"", "&gt;"&amp;""&amp;AK137&amp;""&amp;CHAR(10), ""),IF(AL137&lt;&gt;"", "&gt;"&amp;""&amp;AL137&amp;""&amp;CHAR(10), ""),IF(AM137&lt;&gt;"", "&gt;"&amp;""&amp;AM137&amp;""&amp;CHAR(10), ""),IF(AN137&lt;&gt;"", "&gt;"&amp;""&amp;AN137&amp;""&amp;CHAR(10), ""),IF(AP137&lt;&gt;"", "&gt;"&amp;""&amp;AP137&amp;""&amp;CHAR(10), ""),IF(AR137&lt;&gt;"", "&gt;"&amp;""&amp;AR137&amp;""&amp;CHAR(10), ""),IF(AS137&lt;&gt;"", "&gt;"&amp;""&amp;AS137&amp;""&amp;CHAR(10), ""),IF(AT137&lt;&gt;"", "&gt;"&amp;""&amp;AT137&amp;""&amp;CHAR(10), ""),IF(AV137&lt;&gt;"", "&gt;"&amp;""&amp;AV137&amp;""&amp;CHAR(10), ""),IF(AW137&lt;&gt;"", "&gt;"&amp;""&amp;AW137&amp;""&amp;CHAR(10), ""),IF(AX137&lt;&gt;"", "&gt;"&amp;""&amp;AX137&amp;""&amp;CHAR(10), ""),IF(AU137&lt;&gt;"", "&gt;"&amp;""&amp;AU137&amp;""&amp;CHAR(10), ""),IF(AZ137&lt;&gt;"", "&gt;"&amp;""&amp;AZ137&amp;""&amp;CHAR(10), ""),IF(BA137&lt;&gt;"", "&gt;"&amp;""&amp;BA137&amp;""&amp;CHAR(10), ""),IF(BB137&lt;&gt;"", "&gt;"&amp;""&amp;BB137&amp;""&amp;CHAR(10), ""),IF(BC137&lt;&gt;"", "&gt;"&amp;""&amp;BC137&amp;""&amp;CHAR(10), ""),IF(BD137&lt;&gt;"", "&gt;"&amp;""&amp;BD137&amp;""&amp;CHAR(10), ""),IF(BG137&lt;&gt;"", "&gt;"&amp;""&amp;BG137&amp;""&amp;CHAR(10), ""),IF(BE137&lt;&gt;"", "&gt;"&amp;""&amp;BE137&amp;""&amp;CHAR(10), ""),IF(BF137&lt;&gt;"", "&gt;"&amp;""&amp;BF137&amp;""&amp;CHAR(10), ""),IF(BH137&lt;&gt;"", "&gt;"&amp;""&amp;BH137&amp;""&amp;CHAR(10), ""),IF(BI137&lt;&gt;"", "&gt;"&amp;""&amp;BI137&amp;""&amp;CHAR(10), ""),IF(BJ137&lt;&gt;"", "&gt;"&amp;""&amp;BJ137&amp;""&amp;CHAR(10), ""),IF(BK137&lt;&gt;"", "&gt;"&amp;""&amp;BK137&amp;""&amp;CHAR(10), ""),IF(BL137&lt;&gt;"", "&gt;"&amp;""&amp;BL137&amp;""&amp;CHAR(10), ""),IF(AY137&lt;&gt;"", "&gt;"&amp;""&amp;AY137&amp;""&amp;CHAR(10), ""),IF(BM137&lt;&gt;"", "&gt;"&amp;""&amp;BM137,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8" spans="1:67" ht="22.35" customHeight="1" x14ac:dyDescent="0.25">
      <c r="A138" s="27" t="str">
        <f>Matrix!A138</f>
        <v>03FC</v>
      </c>
      <c r="B138" s="27" t="str">
        <f>Matrix!B138</f>
        <v>03</v>
      </c>
      <c r="C138" s="27" t="str">
        <f>Matrix!C138</f>
        <v>Physician, DO (Solo Practitioner)</v>
      </c>
      <c r="D138" s="27" t="str">
        <f>Matrix!D138</f>
        <v>FC</v>
      </c>
      <c r="E138" s="27" t="str">
        <f>Matrix!E138</f>
        <v>Fluoride Certification</v>
      </c>
      <c r="F138" s="27" t="str">
        <f>Matrix!F138</f>
        <v>BF</v>
      </c>
      <c r="G138" s="27" t="str">
        <f>Matrix!G138</f>
        <v>X</v>
      </c>
      <c r="H138" s="27" t="str">
        <f>Matrix!H138</f>
        <v>I</v>
      </c>
      <c r="I138" s="27" t="str">
        <f>Matrix!I138</f>
        <v>N</v>
      </c>
      <c r="J138" s="27" t="str">
        <f>Matrix!J138</f>
        <v>X</v>
      </c>
      <c r="K138" s="27" t="str">
        <f>IF(Matrix!K138="Y", K$1, IF(Matrix!K138="O", "Optional: "&amp;""&amp;K$1, IF(Matrix!K138="C", Table1[[#This Row],[Clarifying Text for Attachment and Checklist
]], "")))</f>
        <v>License: General</v>
      </c>
      <c r="L138" s="27" t="str">
        <f>IF(Matrix!L138="Y", L$1, IF(Matrix!L138="O", "Optional: "&amp;""&amp;L$1, ""))</f>
        <v/>
      </c>
      <c r="M138" s="27" t="str">
        <f>IF(Matrix!M138="Y", M$1, IF(Matrix!M138="O", "Optional: "&amp;""&amp;M$1, ""))</f>
        <v/>
      </c>
      <c r="N138" s="27" t="str">
        <f>IF(Matrix!N138="Y", N$1, IF(Matrix!N138="O", "Optional: "&amp;""&amp;N$1, ""))</f>
        <v/>
      </c>
      <c r="O138" s="27" t="str">
        <f>IF(Matrix!O138="Y", O$1, IF(Matrix!O138="O", "Optional: "&amp;""&amp;O$1, ""))</f>
        <v/>
      </c>
      <c r="P138" s="27" t="str">
        <f>IF(Matrix!P138="Y", P$1, IF(Matrix!P138="O", "Optional: "&amp;""&amp;P$1, ""))</f>
        <v/>
      </c>
      <c r="Q138" s="27" t="str">
        <f>IF(Matrix!Q138="Y", Q$1, IF(Matrix!Q138="O", "Optional: "&amp;""&amp;Q$1, ""))</f>
        <v/>
      </c>
      <c r="R138" s="27" t="str">
        <f>IF(Matrix!R138="Y", R$1, IF(Matrix!R138="O", "Optional: "&amp;""&amp;R$1, ""))</f>
        <v/>
      </c>
      <c r="S138" s="27" t="str">
        <f>IF(Matrix!S138="Y", S$1, IF(Matrix!S138="O", "Optional: "&amp;""&amp;S$1, ""))</f>
        <v/>
      </c>
      <c r="T138" s="27" t="str">
        <f>IF(Matrix!T138="Y", T$1, IF(Matrix!T138="O", "Optional: "&amp;""&amp;T$1, ""))</f>
        <v/>
      </c>
      <c r="U138" s="27" t="str">
        <f>IF(Matrix!U138="Y", U$1, IF(Matrix!U138="O", "Optional: "&amp;""&amp;U$1, ""))</f>
        <v/>
      </c>
      <c r="V138" s="27" t="str">
        <f>IF(Matrix!V138="Y", V$1, IF(Matrix!V138="O", "Optional: "&amp;""&amp;V$1, ""))</f>
        <v/>
      </c>
      <c r="W138" s="27" t="str">
        <f>IF(Matrix!W138="Y", W$1, IF(Matrix!W138="O", "Optional: "&amp;""&amp;W$1, ""))</f>
        <v/>
      </c>
      <c r="X138" s="27" t="str">
        <f>IF(Matrix!X138="Y", X$1, IF(Matrix!X138="O", "Optional: "&amp;""&amp;X$1, ""))</f>
        <v/>
      </c>
      <c r="Y138" s="27" t="str">
        <f>IF(Matrix!Y138="Y", Y$1, IF(Matrix!Y138="O", "Optional: "&amp;""&amp;Y$1, ""))</f>
        <v/>
      </c>
      <c r="AA138" s="27" t="str">
        <f>IF(Matrix!AA138="Y", AA$1, IF(Matrix!AA138="O", "Optional: "&amp;""&amp;AA$1, ""))</f>
        <v>Cert: General Accreditation</v>
      </c>
      <c r="AB138" s="27" t="str">
        <f>IF(Matrix!AB138="Y", AB$1, IF(Matrix!AB138="O", "Optional: "&amp;""&amp;AB$1, ""))</f>
        <v/>
      </c>
      <c r="AC138" s="27" t="str">
        <f>IF(Matrix!AC138="Y", AC$1, IF(Matrix!AC138="O", "Optional: "&amp;""&amp;AC$1, ""))</f>
        <v/>
      </c>
      <c r="AD138" s="27" t="str">
        <f>IF(Matrix!AD138="Y", AD$1, IF(Matrix!AD138="O", "Optional: "&amp;""&amp;AD$1, ""))</f>
        <v/>
      </c>
      <c r="AE138" s="27" t="str">
        <f>IF(Matrix!AE138="Y", AE$1, IF(Matrix!AE138="O", "Optional: "&amp;""&amp;AE$1, ""))</f>
        <v/>
      </c>
      <c r="AF138" s="27" t="str">
        <f>IF(Matrix!AF138="Y", AF$1, IF(Matrix!AF138="O", "Optional: "&amp;""&amp;AF$1, ""))</f>
        <v/>
      </c>
      <c r="AG138" s="27" t="str">
        <f>IF(Matrix!AG138="Y", AG$1, IF(Matrix!AG138="O", "Optional: "&amp;""&amp;AG$1, ""))</f>
        <v/>
      </c>
      <c r="AH138" s="27" t="str">
        <f>IF(Matrix!AH138="Y", AH$1, IF(Matrix!AH138="O", "Optional: "&amp;""&amp;AH$1, ""))</f>
        <v/>
      </c>
      <c r="AI138" s="27" t="str">
        <f>IF(Matrix!AI138="Y", AI$1, IF(Matrix!AI138="O", "Optional: "&amp;""&amp;AI$1, ""))</f>
        <v/>
      </c>
      <c r="AJ138" s="27" t="str">
        <f>IF(Matrix!AJ138="Y", AJ$1, IF(Matrix!AJ138="O", "Optional: "&amp;""&amp;AJ$1, ""))</f>
        <v/>
      </c>
      <c r="AK138" s="27" t="str">
        <f>IF(Matrix!AK138="Y", AK$1, IF(Matrix!AK138="O", "Optional: "&amp;""&amp;AK$1, ""))</f>
        <v/>
      </c>
      <c r="AL138" s="27" t="str">
        <f>IF(Matrix!AL138="Y", AL$1, IF(Matrix!AL138="O", "Optional: "&amp;""&amp;AL$1, ""))</f>
        <v/>
      </c>
      <c r="AM138" s="27" t="str">
        <f>IF(Matrix!AM138="Y", AM$1, IF(Matrix!AM138="O", "Optional: "&amp;""&amp;AM$1, ""))</f>
        <v/>
      </c>
      <c r="AN138" s="27" t="str">
        <f>IF(Matrix!AN138="Y", AN$1, IF(Matrix!AN138="O", "Optional: "&amp;""&amp;AN$1, ""))</f>
        <v/>
      </c>
      <c r="AO138" s="27" t="str">
        <f>IF(Matrix!AO138="Y", AO$1, IF(Matrix!AO138="O", "Optional: "&amp;""&amp;AO$1, ""))</f>
        <v/>
      </c>
      <c r="AP138" s="27" t="str">
        <f>IF(Matrix!AP138="Y", AP$1, IF(Matrix!AP138="O", "Optional: "&amp;""&amp;AP$1, ""))</f>
        <v/>
      </c>
      <c r="AR138" s="27" t="str">
        <f>IF(Matrix!AR138="Y", AR$1, IF(Matrix!AR138="O", "Optional: "&amp;""&amp;AR$1, ""))</f>
        <v/>
      </c>
      <c r="AS138" s="27" t="str">
        <f>IF(Matrix!AS138="Y", AS$1, IF(Matrix!AS138="O", "Optional: "&amp;""&amp;AS$1, ""))</f>
        <v/>
      </c>
      <c r="AT138" s="27" t="str">
        <f>IF(Matrix!AT138="Y", AT$1, IF(Matrix!AT138="C", AT$1&amp;""&amp;": Required for all groups who use a Board of Directors", ""))</f>
        <v/>
      </c>
      <c r="AU138" s="27" t="str">
        <f>IF(Matrix!AU138="Y", AU$1, IF(Matrix!AU138="O", "Optional: "&amp;""&amp;AU$1, ""))</f>
        <v/>
      </c>
      <c r="AW138" s="27" t="str">
        <f>IF(Matrix!AW138="Y", AW$1, IF(Matrix!AW138="O", "Optional: "&amp;""&amp;AW$1, ""))</f>
        <v>Optional: DEA</v>
      </c>
      <c r="AX138" s="27" t="str">
        <f>IF(Matrix!AX138="Y", AX$1, IF(Matrix!AX138="O", "Optional: "&amp;""&amp;AX$1, ""))</f>
        <v/>
      </c>
      <c r="AY138" s="27" t="str">
        <f>IF(Matrix!AY138="Y", AY$1, IF(Matrix!AY138="E", "Group: "&amp;""&amp;AY$1, ""))</f>
        <v>Group: EFT with Voided Check / Bank Letter</v>
      </c>
      <c r="AZ138" s="27" t="str">
        <f>IF(Matrix!AZ138="Y", AZ$1, IF(Matrix!AZ138="O", "Optional: "&amp;""&amp;AZ$1, ""))</f>
        <v/>
      </c>
      <c r="BA138" s="27" t="str">
        <f>IF(Matrix!BA138="Y", BA$1, IF(Matrix!BA138="O", "Optional: "&amp;""&amp;BA$1, ""))</f>
        <v/>
      </c>
      <c r="BB138" s="27" t="str">
        <f>IF(Matrix!BB138="Y", BB$1, IF(Matrix!BB138="O", "Optional: "&amp;""&amp;BB$1, ""))</f>
        <v>Optional: Fluoride</v>
      </c>
      <c r="BC138" s="27" t="str">
        <f>IF(Matrix!BC138="Y", BC$1, IF(Matrix!BC138="O", "Optional: "&amp;""&amp;BC$1, IF(Matrix!BC138="R", "Groups Only: "&amp;""&amp;BC$1, "")))</f>
        <v/>
      </c>
      <c r="BD138" s="27" t="str">
        <f>IF(Matrix!BD138="Y", BD$1, IF(Matrix!BD138="O", "Optional: "&amp;""&amp;BD$1, ""))</f>
        <v/>
      </c>
      <c r="BE138" s="27" t="str">
        <f>IF(Matrix!BE138="Y", BE$1, IF(Matrix!BE138="O", "Optional: "&amp;""&amp;BE$1, IF(Matrix!BE138="C", Matrix!BZ138, "")))</f>
        <v>PCP Required</v>
      </c>
      <c r="BF138" s="27" t="str">
        <f>IF(Matrix!BF138="Y", BF$1, IF(Matrix!BF138="O", "Optional: "&amp;""&amp;BF$1, ""))</f>
        <v/>
      </c>
      <c r="BG138" s="27" t="str">
        <f>IF(Matrix!BG138="Y", BG$1, IF(Matrix!BG138="O", "Optional: "&amp;""&amp;BG$1, ""))</f>
        <v/>
      </c>
      <c r="BH138" s="27" t="str">
        <f>IF(Matrix!BH138="Y", BH$1, IF(Matrix!BH138="O", "Optional: "&amp;""&amp;BH$1, ""))</f>
        <v/>
      </c>
      <c r="BI138" s="27" t="str">
        <f>IF(Matrix!BI138="Y", BI$1, IF(Matrix!BI138="O", "Optional: "&amp;""&amp;BI$1, IF(Matrix!BI138="E",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8" s="27" t="str">
        <f>IF(Matrix!BJ138="Y", BJ$1, IF(Matrix!BJ138="O", "Optional: "&amp;""&amp;BJ$1, ""))</f>
        <v/>
      </c>
      <c r="BK138" s="27" t="str">
        <f>IF(Matrix!BK138="Y", BK$1, IF(Matrix!BK138="O", "Optional: "&amp;""&amp;BK$1, ""))</f>
        <v/>
      </c>
      <c r="BL138" s="27" t="str">
        <f>IF(Matrix!BL138="Y", BL$1, IF(Matrix!BL138="O", "Optional: "&amp;""&amp;BL$1, ""))</f>
        <v/>
      </c>
      <c r="BM138" s="27" t="str">
        <f>IF(Matrix!BM138="Y", BM$1, IF(Matrix!BM138="O", "Optional: "&amp;""&amp;BM$1, ""))</f>
        <v>W9</v>
      </c>
      <c r="BN138" s="27" t="str">
        <f>Matrix!BN138</f>
        <v>Y</v>
      </c>
      <c r="BO138" s="29" t="str">
        <f>CONCATENATE(IF(OR(D138="E3",D138="FC"), "THIS IS NOT A STANDALONE SPECIALTY.  YOU MUST ENROLL IN AT LEAST ONE OTHER SPECIALTY IN ADDITION TO THIS."&amp;""&amp;CHAR(10)&amp;""&amp;CHAR(10),""),"You can choose to enroll using one of the following types: "&amp;""&amp;CHAR(10),IF(G138="A", "&gt;Atypical"&amp;""&amp;CHAR(10), ""),IF(H138="I", "&gt;Individual"&amp;""&amp;CHAR(10), ""),IF(I138="N", "&gt;Individual within a Group"&amp;""&amp;CHAR(10), ""),IF(J138="G", "&gt;Group"&amp;""&amp;CHAR(10), ""),CHAR(10),IF(BN138="Y", "You must be a Medicare Provider to apply with this type and specialty"&amp;""&amp;CHAR(10), ""),IF(BN138="Y", CHAR(10), ""),"You must submit the following documents: "&amp;""&amp;CHAR(10),IF(K138&lt;&gt;"", "&gt;"&amp;""&amp;K138&amp;""&amp;CHAR(10), ""), IF(L138&lt;&gt;"", "&gt;"&amp;""&amp;L138&amp;""&amp;CHAR(10), ""),IF(W138&lt;&gt;"", "&gt;"&amp;""&amp;W138&amp;""&amp;CHAR(10), ""),IF(N138&lt;&gt;"", "&gt;"&amp;""&amp;N138&amp;""&amp;CHAR(10), ""),IF(O138&lt;&gt;"", "&gt;"&amp;""&amp;O138&amp;""&amp;CHAR(10), ""),IF(M138&lt;&gt;"", "&gt;"&amp;""&amp;M138&amp;""&amp;CHAR(10), ""),IF(AI138&lt;&gt;"", "&gt;"&amp;""&amp;AI138&amp;""&amp;CHAR(10), ""),IF(P138&lt;&gt;"", "&gt;"&amp;""&amp;P138&amp;""&amp;CHAR(10), ""),IF(Q138&lt;&gt;"", "&gt;"&amp;""&amp;Q138&amp;""&amp;CHAR(10), ""),IF(R138&lt;&gt;"", "&gt;"&amp;""&amp;R138&amp;""&amp;CHAR(10), Search!C143),IF(S138&lt;&gt;"", "&gt;"&amp;""&amp;S138&amp;""&amp;CHAR(10), ""),IF(T138&lt;&gt;"", "&gt;"&amp;""&amp;T138&amp;""&amp;CHAR(10), ""),IF(U138&lt;&gt;"", "&gt;"&amp;""&amp;U138&amp;""&amp;CHAR(10), ""),IF(V138&lt;&gt;"", "&gt;"&amp;""&amp;V138&amp;""&amp;CHAR(10), ""),IF(X138&lt;&gt;"", "&gt;"&amp;""&amp;X138&amp;""&amp;CHAR(10), ""),IF(Y138&lt;&gt;"", "&gt;"&amp;""&amp;Y138&amp;""&amp;CHAR(10), ""),IF(AA138&lt;&gt;"", "&gt;"&amp;""&amp;AA138&amp;""&amp;CHAR(10), ""),IF(AB138&lt;&gt;"", "&gt;"&amp;""&amp;AB138&amp;""&amp;CHAR(10), ""),IF(AC138&lt;&gt;"", "&gt;"&amp;""&amp;AC138&amp;""&amp;CHAR(10), ""),IF(AD138&lt;&gt;"", "&gt;"&amp;""&amp;AD138&amp;""&amp;CHAR(10), ""),IF(AE138&lt;&gt;"", "&gt;"&amp;""&amp;AE138&amp;""&amp;CHAR(10), ""),IF(AF138&lt;&gt;"", "&gt;"&amp;""&amp;AF138&amp;""&amp;CHAR(10), ""),IF(AG138&lt;&gt;"", "&gt;"&amp;""&amp;AG138&amp;""&amp;CHAR(10), ""),IF(AH138&lt;&gt;"", "&gt;"&amp;""&amp;AH138&amp;""&amp;CHAR(10), ""),IF(AJ138&lt;&gt;"", "&gt;"&amp;""&amp;AJ138&amp;""&amp;CHAR(10), ""),IF(AK138&lt;&gt;"", "&gt;"&amp;""&amp;AK138&amp;""&amp;CHAR(10), ""),IF(AL138&lt;&gt;"", "&gt;"&amp;""&amp;AL138&amp;""&amp;CHAR(10), ""),IF(AM138&lt;&gt;"", "&gt;"&amp;""&amp;AM138&amp;""&amp;CHAR(10), ""),IF(AN138&lt;&gt;"", "&gt;"&amp;""&amp;AN138&amp;""&amp;CHAR(10), ""),IF(AP138&lt;&gt;"", "&gt;"&amp;""&amp;AP138&amp;""&amp;CHAR(10), ""),IF(AR138&lt;&gt;"", "&gt;"&amp;""&amp;AR138&amp;""&amp;CHAR(10), ""),IF(AS138&lt;&gt;"", "&gt;"&amp;""&amp;AS138&amp;""&amp;CHAR(10), ""),IF(AT138&lt;&gt;"", "&gt;"&amp;""&amp;AT138&amp;""&amp;CHAR(10), ""),IF(AV138&lt;&gt;"", "&gt;"&amp;""&amp;AV138&amp;""&amp;CHAR(10), ""),IF(AW138&lt;&gt;"", "&gt;"&amp;""&amp;AW138&amp;""&amp;CHAR(10), ""),IF(AX138&lt;&gt;"", "&gt;"&amp;""&amp;AX138&amp;""&amp;CHAR(10), ""),IF(AU138&lt;&gt;"", "&gt;"&amp;""&amp;AU138&amp;""&amp;CHAR(10), ""),IF(AZ138&lt;&gt;"", "&gt;"&amp;""&amp;AZ138&amp;""&amp;CHAR(10), ""),IF(BA138&lt;&gt;"", "&gt;"&amp;""&amp;BA138&amp;""&amp;CHAR(10), ""),IF(BB138&lt;&gt;"", "&gt;"&amp;""&amp;BB138&amp;""&amp;CHAR(10), ""),IF(BC138&lt;&gt;"", "&gt;"&amp;""&amp;BC138&amp;""&amp;CHAR(10), ""),IF(BD138&lt;&gt;"", "&gt;"&amp;""&amp;BD138&amp;""&amp;CHAR(10), ""),IF(BG138&lt;&gt;"", "&gt;"&amp;""&amp;BG138&amp;""&amp;CHAR(10), ""),IF(BE138&lt;&gt;"", "&gt;"&amp;""&amp;BE138&amp;""&amp;CHAR(10), ""),IF(BF138&lt;&gt;"", "&gt;"&amp;""&amp;BF138&amp;""&amp;CHAR(10), ""),IF(BH138&lt;&gt;"", "&gt;"&amp;""&amp;BH138&amp;""&amp;CHAR(10), ""),IF(BI138&lt;&gt;"", "&gt;"&amp;""&amp;BI138&amp;""&amp;CHAR(10), ""),IF(BJ138&lt;&gt;"", "&gt;"&amp;""&amp;BJ138&amp;""&amp;CHAR(10), ""),IF(BK138&lt;&gt;"", "&gt;"&amp;""&amp;BK138&amp;""&amp;CHAR(10), ""),IF(BL138&lt;&gt;"", "&gt;"&amp;""&amp;BL138&amp;""&amp;CHAR(10), ""),IF(AY138&lt;&gt;"", "&gt;"&amp;""&amp;AY138&amp;""&amp;CHAR(10), ""),IF(BM138&lt;&gt;"", "&gt;"&amp;""&amp;BM138, ""))</f>
        <v>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9" spans="1:67" ht="22.35" customHeight="1" x14ac:dyDescent="0.25">
      <c r="A139" s="27" t="str">
        <f>Matrix!A139</f>
        <v>03H2</v>
      </c>
      <c r="B139" s="27" t="str">
        <f>Matrix!B139</f>
        <v>03</v>
      </c>
      <c r="C139" s="27" t="str">
        <f>Matrix!C139</f>
        <v>Physician, DO (Solo Practitioner)</v>
      </c>
      <c r="D139" s="27" t="str">
        <f>Matrix!D139</f>
        <v>H2</v>
      </c>
      <c r="E139" s="27" t="str">
        <f>Matrix!E139</f>
        <v>Hematology</v>
      </c>
      <c r="F139" s="27" t="str">
        <f>Matrix!F139</f>
        <v>BF</v>
      </c>
      <c r="G139" s="27" t="str">
        <f>Matrix!G139</f>
        <v>X</v>
      </c>
      <c r="H139" s="27" t="str">
        <f>Matrix!H139</f>
        <v>I</v>
      </c>
      <c r="I139" s="27" t="str">
        <f>Matrix!I139</f>
        <v>N</v>
      </c>
      <c r="J139" s="27" t="str">
        <f>Matrix!J139</f>
        <v>X</v>
      </c>
      <c r="K139" s="27" t="str">
        <f>IF(Matrix!K139="Y", K$1, IF(Matrix!K139="O", "Optional: "&amp;""&amp;K$1, IF(Matrix!K139="C", Table1[[#This Row],[Clarifying Text for Attachment and Checklist
]], "")))</f>
        <v>License: General</v>
      </c>
      <c r="L139" s="27" t="str">
        <f>IF(Matrix!L139="Y", L$1, IF(Matrix!L139="O", "Optional: "&amp;""&amp;L$1, ""))</f>
        <v/>
      </c>
      <c r="M139" s="27" t="str">
        <f>IF(Matrix!M139="Y", M$1, IF(Matrix!M139="O", "Optional: "&amp;""&amp;M$1, ""))</f>
        <v/>
      </c>
      <c r="N139" s="27" t="str">
        <f>IF(Matrix!N139="Y", N$1, IF(Matrix!N139="O", "Optional: "&amp;""&amp;N$1, ""))</f>
        <v/>
      </c>
      <c r="O139" s="27" t="str">
        <f>IF(Matrix!O139="Y", O$1, IF(Matrix!O139="O", "Optional: "&amp;""&amp;O$1, ""))</f>
        <v/>
      </c>
      <c r="P139" s="27" t="str">
        <f>IF(Matrix!P139="Y", P$1, IF(Matrix!P139="O", "Optional: "&amp;""&amp;P$1, ""))</f>
        <v/>
      </c>
      <c r="Q139" s="27" t="str">
        <f>IF(Matrix!Q139="Y", Q$1, IF(Matrix!Q139="O", "Optional: "&amp;""&amp;Q$1, ""))</f>
        <v/>
      </c>
      <c r="R139" s="27" t="str">
        <f>IF(Matrix!R139="Y", R$1, IF(Matrix!R139="O", "Optional: "&amp;""&amp;R$1, ""))</f>
        <v/>
      </c>
      <c r="S139" s="27" t="str">
        <f>IF(Matrix!S139="Y", S$1, IF(Matrix!S139="O", "Optional: "&amp;""&amp;S$1, ""))</f>
        <v/>
      </c>
      <c r="T139" s="27" t="str">
        <f>IF(Matrix!T139="Y", T$1, IF(Matrix!T139="O", "Optional: "&amp;""&amp;T$1, ""))</f>
        <v/>
      </c>
      <c r="U139" s="27" t="str">
        <f>IF(Matrix!U139="Y", U$1, IF(Matrix!U139="O", "Optional: "&amp;""&amp;U$1, ""))</f>
        <v/>
      </c>
      <c r="V139" s="27" t="str">
        <f>IF(Matrix!V139="Y", V$1, IF(Matrix!V139="O", "Optional: "&amp;""&amp;V$1, ""))</f>
        <v/>
      </c>
      <c r="W139" s="27" t="str">
        <f>IF(Matrix!W139="Y", W$1, IF(Matrix!W139="O", "Optional: "&amp;""&amp;W$1, ""))</f>
        <v/>
      </c>
      <c r="X139" s="27" t="str">
        <f>IF(Matrix!X139="Y", X$1, IF(Matrix!X139="O", "Optional: "&amp;""&amp;X$1, ""))</f>
        <v/>
      </c>
      <c r="Y139" s="27" t="str">
        <f>IF(Matrix!Y139="Y", Y$1, IF(Matrix!Y139="O", "Optional: "&amp;""&amp;Y$1, ""))</f>
        <v/>
      </c>
      <c r="AA139" s="27" t="str">
        <f>IF(Matrix!AA139="Y", AA$1, IF(Matrix!AA139="O", "Optional: "&amp;""&amp;AA$1, ""))</f>
        <v/>
      </c>
      <c r="AB139" s="27" t="str">
        <f>IF(Matrix!AB139="Y", AB$1, IF(Matrix!AB139="O", "Optional: "&amp;""&amp;AB$1, ""))</f>
        <v/>
      </c>
      <c r="AC139" s="27" t="str">
        <f>IF(Matrix!AC139="Y", AC$1, IF(Matrix!AC139="O", "Optional: "&amp;""&amp;AC$1, ""))</f>
        <v/>
      </c>
      <c r="AD139" s="27" t="str">
        <f>IF(Matrix!AD139="Y", AD$1, IF(Matrix!AD139="O", "Optional: "&amp;""&amp;AD$1, ""))</f>
        <v/>
      </c>
      <c r="AE139" s="27" t="str">
        <f>IF(Matrix!AE139="Y", AE$1, IF(Matrix!AE139="O", "Optional: "&amp;""&amp;AE$1, ""))</f>
        <v/>
      </c>
      <c r="AF139" s="27" t="str">
        <f>IF(Matrix!AF139="Y", AF$1, IF(Matrix!AF139="O", "Optional: "&amp;""&amp;AF$1, ""))</f>
        <v/>
      </c>
      <c r="AG139" s="27" t="str">
        <f>IF(Matrix!AG139="Y", AG$1, IF(Matrix!AG139="O", "Optional: "&amp;""&amp;AG$1, ""))</f>
        <v/>
      </c>
      <c r="AH139" s="27" t="str">
        <f>IF(Matrix!AH139="Y", AH$1, IF(Matrix!AH139="O", "Optional: "&amp;""&amp;AH$1, ""))</f>
        <v/>
      </c>
      <c r="AI139" s="27" t="str">
        <f>IF(Matrix!AI139="Y", AI$1, IF(Matrix!AI139="O", "Optional: "&amp;""&amp;AI$1, ""))</f>
        <v/>
      </c>
      <c r="AJ139" s="27" t="str">
        <f>IF(Matrix!AJ139="Y", AJ$1, IF(Matrix!AJ139="O", "Optional: "&amp;""&amp;AJ$1, ""))</f>
        <v/>
      </c>
      <c r="AK139" s="27" t="str">
        <f>IF(Matrix!AK139="Y", AK$1, IF(Matrix!AK139="O", "Optional: "&amp;""&amp;AK$1, ""))</f>
        <v/>
      </c>
      <c r="AL139" s="27" t="str">
        <f>IF(Matrix!AL139="Y", AL$1, IF(Matrix!AL139="O", "Optional: "&amp;""&amp;AL$1, ""))</f>
        <v/>
      </c>
      <c r="AM139" s="27" t="str">
        <f>IF(Matrix!AM139="Y", AM$1, IF(Matrix!AM139="O", "Optional: "&amp;""&amp;AM$1, ""))</f>
        <v/>
      </c>
      <c r="AN139" s="27" t="str">
        <f>IF(Matrix!AN139="Y", AN$1, IF(Matrix!AN139="O", "Optional: "&amp;""&amp;AN$1, ""))</f>
        <v/>
      </c>
      <c r="AO139" s="27" t="str">
        <f>IF(Matrix!AO139="Y", AO$1, IF(Matrix!AO139="O", "Optional: "&amp;""&amp;AO$1, ""))</f>
        <v/>
      </c>
      <c r="AP139" s="27" t="str">
        <f>IF(Matrix!AP139="Y", AP$1, IF(Matrix!AP139="O", "Optional: "&amp;""&amp;AP$1, ""))</f>
        <v/>
      </c>
      <c r="AR139" s="27" t="str">
        <f>IF(Matrix!AR139="Y", AR$1, IF(Matrix!AR139="O", "Optional: "&amp;""&amp;AR$1, ""))</f>
        <v/>
      </c>
      <c r="AS139" s="27" t="str">
        <f>IF(Matrix!AS139="Y", AS$1, IF(Matrix!AS139="O", "Optional: "&amp;""&amp;AS$1, ""))</f>
        <v/>
      </c>
      <c r="AT139" s="27" t="str">
        <f>IF(Matrix!AT139="Y", AT$1, IF(Matrix!AT139="C", AT$1&amp;""&amp;": Required for all groups who use a Board of Directors", ""))</f>
        <v/>
      </c>
      <c r="AU139" s="27" t="str">
        <f>IF(Matrix!AU139="Y", AU$1, IF(Matrix!AU139="O", "Optional: "&amp;""&amp;AU$1, ""))</f>
        <v/>
      </c>
      <c r="AW139" s="27" t="str">
        <f>IF(Matrix!AW139="Y", AW$1, IF(Matrix!AW139="O", "Optional: "&amp;""&amp;AW$1, ""))</f>
        <v>Optional: DEA</v>
      </c>
      <c r="AX139" s="27" t="str">
        <f>IF(Matrix!AX139="Y", AX$1, IF(Matrix!AX139="O", "Optional: "&amp;""&amp;AX$1, ""))</f>
        <v/>
      </c>
      <c r="AY139" s="27" t="str">
        <f>IF(Matrix!AY139="Y", AY$1, IF(Matrix!AY139="E", "Group: "&amp;""&amp;AY$1, ""))</f>
        <v>Group: EFT with Voided Check / Bank Letter</v>
      </c>
      <c r="AZ139" s="27" t="str">
        <f>IF(Matrix!AZ139="Y", AZ$1, IF(Matrix!AZ139="O", "Optional: "&amp;""&amp;AZ$1, ""))</f>
        <v/>
      </c>
      <c r="BA139" s="27" t="str">
        <f>IF(Matrix!BA139="Y", BA$1, IF(Matrix!BA139="O", "Optional: "&amp;""&amp;BA$1, ""))</f>
        <v/>
      </c>
      <c r="BB139" s="27" t="str">
        <f>IF(Matrix!BB139="Y", BB$1, IF(Matrix!BB139="O", "Optional: "&amp;""&amp;BB$1, ""))</f>
        <v>Optional: Fluoride</v>
      </c>
      <c r="BC139" s="27" t="str">
        <f>IF(Matrix!BC139="Y", BC$1, IF(Matrix!BC139="O", "Optional: "&amp;""&amp;BC$1, IF(Matrix!BC139="R", "Groups Only: "&amp;""&amp;BC$1, "")))</f>
        <v/>
      </c>
      <c r="BD139" s="27" t="str">
        <f>IF(Matrix!BD139="Y", BD$1, IF(Matrix!BD139="O", "Optional: "&amp;""&amp;BD$1, ""))</f>
        <v/>
      </c>
      <c r="BE139" s="27" t="str">
        <f>IF(Matrix!BE139="Y", BE$1, IF(Matrix!BE139="O", "Optional: "&amp;""&amp;BE$1, IF(Matrix!BE139="C", Matrix!BZ139, "")))</f>
        <v/>
      </c>
      <c r="BF139" s="27" t="str">
        <f>IF(Matrix!BF139="Y", BF$1, IF(Matrix!BF139="O", "Optional: "&amp;""&amp;BF$1, ""))</f>
        <v/>
      </c>
      <c r="BG139" s="27" t="str">
        <f>IF(Matrix!BG139="Y", BG$1, IF(Matrix!BG139="O", "Optional: "&amp;""&amp;BG$1, ""))</f>
        <v/>
      </c>
      <c r="BH139" s="27" t="str">
        <f>IF(Matrix!BH139="Y", BH$1, IF(Matrix!BH139="O", "Optional: "&amp;""&amp;BH$1, ""))</f>
        <v/>
      </c>
      <c r="BI139" s="27" t="str">
        <f>IF(Matrix!BI139="Y", BI$1, IF(Matrix!BI139="O", "Optional: "&amp;""&amp;BI$1, IF(Matrix!BI139="E",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9" s="27" t="str">
        <f>IF(Matrix!BJ139="Y", BJ$1, IF(Matrix!BJ139="O", "Optional: "&amp;""&amp;BJ$1, ""))</f>
        <v/>
      </c>
      <c r="BK139" s="27" t="str">
        <f>IF(Matrix!BK139="Y", BK$1, IF(Matrix!BK139="O", "Optional: "&amp;""&amp;BK$1, ""))</f>
        <v/>
      </c>
      <c r="BL139" s="27" t="str">
        <f>IF(Matrix!BL139="Y", BL$1, IF(Matrix!BL139="O", "Optional: "&amp;""&amp;BL$1, ""))</f>
        <v/>
      </c>
      <c r="BM139" s="27" t="str">
        <f>IF(Matrix!BM139="Y", BM$1, IF(Matrix!BM139="O", "Optional: "&amp;""&amp;BM$1, ""))</f>
        <v>W9</v>
      </c>
      <c r="BN139" s="27" t="str">
        <f>Matrix!BN139</f>
        <v>Y</v>
      </c>
      <c r="BO139" s="29" t="str">
        <f>CONCATENATE(IF(OR(D139="E3",D139="FC"), "THIS IS NOT A STANDALONE SPECIALTY.  YOU MUST ENROLL IN AT LEAST ONE OTHER SPECIALTY IN ADDITION TO THIS."&amp;""&amp;CHAR(10)&amp;""&amp;CHAR(10),""),"You can choose to enroll using one of the following types: "&amp;""&amp;CHAR(10),IF(G139="A", "&gt;Atypical"&amp;""&amp;CHAR(10), ""),IF(H139="I", "&gt;Individual"&amp;""&amp;CHAR(10), ""),IF(I139="N", "&gt;Individual within a Group"&amp;""&amp;CHAR(10), ""),IF(J139="G", "&gt;Group"&amp;""&amp;CHAR(10), ""),CHAR(10),IF(BN139="Y", "You must be a Medicare Provider to apply with this type and specialty"&amp;""&amp;CHAR(10), ""),IF(BN139="Y", CHAR(10), ""),"You must submit the following documents: "&amp;""&amp;CHAR(10),IF(K139&lt;&gt;"", "&gt;"&amp;""&amp;K139&amp;""&amp;CHAR(10), ""), IF(L139&lt;&gt;"", "&gt;"&amp;""&amp;L139&amp;""&amp;CHAR(10), ""),IF(W139&lt;&gt;"", "&gt;"&amp;""&amp;W139&amp;""&amp;CHAR(10), ""),IF(N139&lt;&gt;"", "&gt;"&amp;""&amp;N139&amp;""&amp;CHAR(10), ""),IF(O139&lt;&gt;"", "&gt;"&amp;""&amp;O139&amp;""&amp;CHAR(10), ""),IF(M139&lt;&gt;"", "&gt;"&amp;""&amp;M139&amp;""&amp;CHAR(10), ""),IF(AI139&lt;&gt;"", "&gt;"&amp;""&amp;AI139&amp;""&amp;CHAR(10), ""),IF(P139&lt;&gt;"", "&gt;"&amp;""&amp;P139&amp;""&amp;CHAR(10), ""),IF(Q139&lt;&gt;"", "&gt;"&amp;""&amp;Q139&amp;""&amp;CHAR(10), ""),IF(R139&lt;&gt;"", "&gt;"&amp;""&amp;R139&amp;""&amp;CHAR(10), Search!C144),IF(S139&lt;&gt;"", "&gt;"&amp;""&amp;S139&amp;""&amp;CHAR(10), ""),IF(T139&lt;&gt;"", "&gt;"&amp;""&amp;T139&amp;""&amp;CHAR(10), ""),IF(U139&lt;&gt;"", "&gt;"&amp;""&amp;U139&amp;""&amp;CHAR(10), ""),IF(V139&lt;&gt;"", "&gt;"&amp;""&amp;V139&amp;""&amp;CHAR(10), ""),IF(X139&lt;&gt;"", "&gt;"&amp;""&amp;X139&amp;""&amp;CHAR(10), ""),IF(Y139&lt;&gt;"", "&gt;"&amp;""&amp;Y139&amp;""&amp;CHAR(10), ""),IF(AA139&lt;&gt;"", "&gt;"&amp;""&amp;AA139&amp;""&amp;CHAR(10), ""),IF(AB139&lt;&gt;"", "&gt;"&amp;""&amp;AB139&amp;""&amp;CHAR(10), ""),IF(AC139&lt;&gt;"", "&gt;"&amp;""&amp;AC139&amp;""&amp;CHAR(10), ""),IF(AD139&lt;&gt;"", "&gt;"&amp;""&amp;AD139&amp;""&amp;CHAR(10), ""),IF(AE139&lt;&gt;"", "&gt;"&amp;""&amp;AE139&amp;""&amp;CHAR(10), ""),IF(AF139&lt;&gt;"", "&gt;"&amp;""&amp;AF139&amp;""&amp;CHAR(10), ""),IF(AG139&lt;&gt;"", "&gt;"&amp;""&amp;AG139&amp;""&amp;CHAR(10), ""),IF(AH139&lt;&gt;"", "&gt;"&amp;""&amp;AH139&amp;""&amp;CHAR(10), ""),IF(AJ139&lt;&gt;"", "&gt;"&amp;""&amp;AJ139&amp;""&amp;CHAR(10), ""),IF(AK139&lt;&gt;"", "&gt;"&amp;""&amp;AK139&amp;""&amp;CHAR(10), ""),IF(AL139&lt;&gt;"", "&gt;"&amp;""&amp;AL139&amp;""&amp;CHAR(10), ""),IF(AM139&lt;&gt;"", "&gt;"&amp;""&amp;AM139&amp;""&amp;CHAR(10), ""),IF(AN139&lt;&gt;"", "&gt;"&amp;""&amp;AN139&amp;""&amp;CHAR(10), ""),IF(AP139&lt;&gt;"", "&gt;"&amp;""&amp;AP139&amp;""&amp;CHAR(10), ""),IF(AR139&lt;&gt;"", "&gt;"&amp;""&amp;AR139&amp;""&amp;CHAR(10), ""),IF(AS139&lt;&gt;"", "&gt;"&amp;""&amp;AS139&amp;""&amp;CHAR(10), ""),IF(AT139&lt;&gt;"", "&gt;"&amp;""&amp;AT139&amp;""&amp;CHAR(10), ""),IF(AV139&lt;&gt;"", "&gt;"&amp;""&amp;AV139&amp;""&amp;CHAR(10), ""),IF(AW139&lt;&gt;"", "&gt;"&amp;""&amp;AW139&amp;""&amp;CHAR(10), ""),IF(AX139&lt;&gt;"", "&gt;"&amp;""&amp;AX139&amp;""&amp;CHAR(10), ""),IF(AU139&lt;&gt;"", "&gt;"&amp;""&amp;AU139&amp;""&amp;CHAR(10), ""),IF(AZ139&lt;&gt;"", "&gt;"&amp;""&amp;AZ139&amp;""&amp;CHAR(10), ""),IF(BA139&lt;&gt;"", "&gt;"&amp;""&amp;BA139&amp;""&amp;CHAR(10), ""),IF(BB139&lt;&gt;"", "&gt;"&amp;""&amp;BB139&amp;""&amp;CHAR(10), ""),IF(BC139&lt;&gt;"", "&gt;"&amp;""&amp;BC139&amp;""&amp;CHAR(10), ""),IF(BD139&lt;&gt;"", "&gt;"&amp;""&amp;BD139&amp;""&amp;CHAR(10), ""),IF(BG139&lt;&gt;"", "&gt;"&amp;""&amp;BG139&amp;""&amp;CHAR(10), ""),IF(BE139&lt;&gt;"", "&gt;"&amp;""&amp;BE139&amp;""&amp;CHAR(10), ""),IF(BF139&lt;&gt;"", "&gt;"&amp;""&amp;BF139&amp;""&amp;CHAR(10), ""),IF(BH139&lt;&gt;"", "&gt;"&amp;""&amp;BH139&amp;""&amp;CHAR(10), ""),IF(BI139&lt;&gt;"", "&gt;"&amp;""&amp;BI139&amp;""&amp;CHAR(10), ""),IF(BJ139&lt;&gt;"", "&gt;"&amp;""&amp;BJ139&amp;""&amp;CHAR(10), ""),IF(BK139&lt;&gt;"", "&gt;"&amp;""&amp;BK139&amp;""&amp;CHAR(10), ""),IF(BL139&lt;&gt;"", "&gt;"&amp;""&amp;BL139&amp;""&amp;CHAR(10), ""),IF(AY139&lt;&gt;"", "&gt;"&amp;""&amp;AY139&amp;""&amp;CHAR(10), ""),IF(BM139&lt;&gt;"", "&gt;"&amp;""&amp;BM139,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0" spans="1:67" ht="22.35" customHeight="1" x14ac:dyDescent="0.25">
      <c r="A140" s="27" t="str">
        <f>Matrix!A140</f>
        <v>03L1</v>
      </c>
      <c r="B140" s="27" t="str">
        <f>Matrix!B140</f>
        <v>03</v>
      </c>
      <c r="C140" s="27" t="str">
        <f>Matrix!C140</f>
        <v>Physician, DO (Solo Practitioner)</v>
      </c>
      <c r="D140" s="27" t="str">
        <f>Matrix!D140</f>
        <v>L1</v>
      </c>
      <c r="E140" s="27" t="str">
        <f>Matrix!E140</f>
        <v>Laryngology</v>
      </c>
      <c r="F140" s="27" t="str">
        <f>Matrix!F140</f>
        <v>BF</v>
      </c>
      <c r="G140" s="27" t="str">
        <f>Matrix!G140</f>
        <v>X</v>
      </c>
      <c r="H140" s="27" t="str">
        <f>Matrix!H140</f>
        <v>I</v>
      </c>
      <c r="I140" s="27" t="str">
        <f>Matrix!I140</f>
        <v>N</v>
      </c>
      <c r="J140" s="27" t="str">
        <f>Matrix!J140</f>
        <v>X</v>
      </c>
      <c r="K140" s="27" t="str">
        <f>IF(Matrix!K140="Y", K$1, IF(Matrix!K140="O", "Optional: "&amp;""&amp;K$1, IF(Matrix!K140="C", Table1[[#This Row],[Clarifying Text for Attachment and Checklist
]], "")))</f>
        <v>License: General</v>
      </c>
      <c r="L140" s="27" t="str">
        <f>IF(Matrix!L140="Y", L$1, IF(Matrix!L140="O", "Optional: "&amp;""&amp;L$1, ""))</f>
        <v/>
      </c>
      <c r="M140" s="27" t="str">
        <f>IF(Matrix!M140="Y", M$1, IF(Matrix!M140="O", "Optional: "&amp;""&amp;M$1, ""))</f>
        <v/>
      </c>
      <c r="N140" s="27" t="str">
        <f>IF(Matrix!N140="Y", N$1, IF(Matrix!N140="O", "Optional: "&amp;""&amp;N$1, ""))</f>
        <v/>
      </c>
      <c r="O140" s="27" t="str">
        <f>IF(Matrix!O140="Y", O$1, IF(Matrix!O140="O", "Optional: "&amp;""&amp;O$1, ""))</f>
        <v/>
      </c>
      <c r="P140" s="27" t="str">
        <f>IF(Matrix!P140="Y", P$1, IF(Matrix!P140="O", "Optional: "&amp;""&amp;P$1, ""))</f>
        <v/>
      </c>
      <c r="Q140" s="27" t="str">
        <f>IF(Matrix!Q140="Y", Q$1, IF(Matrix!Q140="O", "Optional: "&amp;""&amp;Q$1, ""))</f>
        <v/>
      </c>
      <c r="R140" s="27" t="str">
        <f>IF(Matrix!R140="Y", R$1, IF(Matrix!R140="O", "Optional: "&amp;""&amp;R$1, ""))</f>
        <v/>
      </c>
      <c r="S140" s="27" t="str">
        <f>IF(Matrix!S140="Y", S$1, IF(Matrix!S140="O", "Optional: "&amp;""&amp;S$1, ""))</f>
        <v/>
      </c>
      <c r="T140" s="27" t="str">
        <f>IF(Matrix!T140="Y", T$1, IF(Matrix!T140="O", "Optional: "&amp;""&amp;T$1, ""))</f>
        <v/>
      </c>
      <c r="U140" s="27" t="str">
        <f>IF(Matrix!U140="Y", U$1, IF(Matrix!U140="O", "Optional: "&amp;""&amp;U$1, ""))</f>
        <v/>
      </c>
      <c r="V140" s="27" t="str">
        <f>IF(Matrix!V140="Y", V$1, IF(Matrix!V140="O", "Optional: "&amp;""&amp;V$1, ""))</f>
        <v/>
      </c>
      <c r="W140" s="27" t="str">
        <f>IF(Matrix!W140="Y", W$1, IF(Matrix!W140="O", "Optional: "&amp;""&amp;W$1, ""))</f>
        <v/>
      </c>
      <c r="X140" s="27" t="str">
        <f>IF(Matrix!X140="Y", X$1, IF(Matrix!X140="O", "Optional: "&amp;""&amp;X$1, ""))</f>
        <v/>
      </c>
      <c r="Y140" s="27" t="str">
        <f>IF(Matrix!Y140="Y", Y$1, IF(Matrix!Y140="O", "Optional: "&amp;""&amp;Y$1, ""))</f>
        <v/>
      </c>
      <c r="AA140" s="27" t="str">
        <f>IF(Matrix!AA140="Y", AA$1, IF(Matrix!AA140="O", "Optional: "&amp;""&amp;AA$1, ""))</f>
        <v/>
      </c>
      <c r="AB140" s="27" t="str">
        <f>IF(Matrix!AB140="Y", AB$1, IF(Matrix!AB140="O", "Optional: "&amp;""&amp;AB$1, ""))</f>
        <v/>
      </c>
      <c r="AC140" s="27" t="str">
        <f>IF(Matrix!AC140="Y", AC$1, IF(Matrix!AC140="O", "Optional: "&amp;""&amp;AC$1, ""))</f>
        <v/>
      </c>
      <c r="AD140" s="27" t="str">
        <f>IF(Matrix!AD140="Y", AD$1, IF(Matrix!AD140="O", "Optional: "&amp;""&amp;AD$1, ""))</f>
        <v/>
      </c>
      <c r="AE140" s="27" t="str">
        <f>IF(Matrix!AE140="Y", AE$1, IF(Matrix!AE140="O", "Optional: "&amp;""&amp;AE$1, ""))</f>
        <v/>
      </c>
      <c r="AF140" s="27" t="str">
        <f>IF(Matrix!AF140="Y", AF$1, IF(Matrix!AF140="O", "Optional: "&amp;""&amp;AF$1, ""))</f>
        <v/>
      </c>
      <c r="AG140" s="27" t="str">
        <f>IF(Matrix!AG140="Y", AG$1, IF(Matrix!AG140="O", "Optional: "&amp;""&amp;AG$1, ""))</f>
        <v/>
      </c>
      <c r="AH140" s="27" t="str">
        <f>IF(Matrix!AH140="Y", AH$1, IF(Matrix!AH140="O", "Optional: "&amp;""&amp;AH$1, ""))</f>
        <v/>
      </c>
      <c r="AI140" s="27" t="str">
        <f>IF(Matrix!AI140="Y", AI$1, IF(Matrix!AI140="O", "Optional: "&amp;""&amp;AI$1, ""))</f>
        <v/>
      </c>
      <c r="AJ140" s="27" t="str">
        <f>IF(Matrix!AJ140="Y", AJ$1, IF(Matrix!AJ140="O", "Optional: "&amp;""&amp;AJ$1, ""))</f>
        <v/>
      </c>
      <c r="AK140" s="27" t="str">
        <f>IF(Matrix!AK140="Y", AK$1, IF(Matrix!AK140="O", "Optional: "&amp;""&amp;AK$1, ""))</f>
        <v/>
      </c>
      <c r="AL140" s="27" t="str">
        <f>IF(Matrix!AL140="Y", AL$1, IF(Matrix!AL140="O", "Optional: "&amp;""&amp;AL$1, ""))</f>
        <v/>
      </c>
      <c r="AM140" s="27" t="str">
        <f>IF(Matrix!AM140="Y", AM$1, IF(Matrix!AM140="O", "Optional: "&amp;""&amp;AM$1, ""))</f>
        <v/>
      </c>
      <c r="AN140" s="27" t="str">
        <f>IF(Matrix!AN140="Y", AN$1, IF(Matrix!AN140="O", "Optional: "&amp;""&amp;AN$1, ""))</f>
        <v/>
      </c>
      <c r="AO140" s="27" t="str">
        <f>IF(Matrix!AO140="Y", AO$1, IF(Matrix!AO140="O", "Optional: "&amp;""&amp;AO$1, ""))</f>
        <v/>
      </c>
      <c r="AP140" s="27" t="str">
        <f>IF(Matrix!AP140="Y", AP$1, IF(Matrix!AP140="O", "Optional: "&amp;""&amp;AP$1, ""))</f>
        <v/>
      </c>
      <c r="AR140" s="27" t="str">
        <f>IF(Matrix!AR140="Y", AR$1, IF(Matrix!AR140="O", "Optional: "&amp;""&amp;AR$1, ""))</f>
        <v/>
      </c>
      <c r="AS140" s="27" t="str">
        <f>IF(Matrix!AS140="Y", AS$1, IF(Matrix!AS140="O", "Optional: "&amp;""&amp;AS$1, ""))</f>
        <v/>
      </c>
      <c r="AT140" s="27" t="str">
        <f>IF(Matrix!AT140="Y", AT$1, IF(Matrix!AT140="C", AT$1&amp;""&amp;": Required for all groups who use a Board of Directors", ""))</f>
        <v/>
      </c>
      <c r="AU140" s="27" t="str">
        <f>IF(Matrix!AU140="Y", AU$1, IF(Matrix!AU140="O", "Optional: "&amp;""&amp;AU$1, ""))</f>
        <v/>
      </c>
      <c r="AW140" s="27" t="str">
        <f>IF(Matrix!AW140="Y", AW$1, IF(Matrix!AW140="O", "Optional: "&amp;""&amp;AW$1, ""))</f>
        <v>Optional: DEA</v>
      </c>
      <c r="AX140" s="27" t="str">
        <f>IF(Matrix!AX140="Y", AX$1, IF(Matrix!AX140="O", "Optional: "&amp;""&amp;AX$1, ""))</f>
        <v/>
      </c>
      <c r="AY140" s="27" t="str">
        <f>IF(Matrix!AY140="Y", AY$1, IF(Matrix!AY140="E", "Group: "&amp;""&amp;AY$1, ""))</f>
        <v>Group: EFT with Voided Check / Bank Letter</v>
      </c>
      <c r="AZ140" s="27" t="str">
        <f>IF(Matrix!AZ140="Y", AZ$1, IF(Matrix!AZ140="O", "Optional: "&amp;""&amp;AZ$1, ""))</f>
        <v/>
      </c>
      <c r="BA140" s="27" t="str">
        <f>IF(Matrix!BA140="Y", BA$1, IF(Matrix!BA140="O", "Optional: "&amp;""&amp;BA$1, ""))</f>
        <v/>
      </c>
      <c r="BB140" s="27" t="str">
        <f>IF(Matrix!BB140="Y", BB$1, IF(Matrix!BB140="O", "Optional: "&amp;""&amp;BB$1, ""))</f>
        <v>Optional: Fluoride</v>
      </c>
      <c r="BC140" s="27" t="str">
        <f>IF(Matrix!BC140="Y", BC$1, IF(Matrix!BC140="O", "Optional: "&amp;""&amp;BC$1, IF(Matrix!BC140="R", "Groups Only: "&amp;""&amp;BC$1, "")))</f>
        <v/>
      </c>
      <c r="BD140" s="27" t="str">
        <f>IF(Matrix!BD140="Y", BD$1, IF(Matrix!BD140="O", "Optional: "&amp;""&amp;BD$1, ""))</f>
        <v/>
      </c>
      <c r="BE140" s="27" t="str">
        <f>IF(Matrix!BE140="Y", BE$1, IF(Matrix!BE140="O", "Optional: "&amp;""&amp;BE$1, IF(Matrix!BE140="C", Matrix!BZ140, "")))</f>
        <v/>
      </c>
      <c r="BF140" s="27" t="str">
        <f>IF(Matrix!BF140="Y", BF$1, IF(Matrix!BF140="O", "Optional: "&amp;""&amp;BF$1, ""))</f>
        <v/>
      </c>
      <c r="BG140" s="27" t="str">
        <f>IF(Matrix!BG140="Y", BG$1, IF(Matrix!BG140="O", "Optional: "&amp;""&amp;BG$1, ""))</f>
        <v/>
      </c>
      <c r="BH140" s="27" t="str">
        <f>IF(Matrix!BH140="Y", BH$1, IF(Matrix!BH140="O", "Optional: "&amp;""&amp;BH$1, ""))</f>
        <v/>
      </c>
      <c r="BI140" s="27" t="str">
        <f>IF(Matrix!BI140="Y", BI$1, IF(Matrix!BI140="O", "Optional: "&amp;""&amp;BI$1, IF(Matrix!BI140="E",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0" s="27" t="str">
        <f>IF(Matrix!BJ140="Y", BJ$1, IF(Matrix!BJ140="O", "Optional: "&amp;""&amp;BJ$1, ""))</f>
        <v/>
      </c>
      <c r="BK140" s="27" t="str">
        <f>IF(Matrix!BK140="Y", BK$1, IF(Matrix!BK140="O", "Optional: "&amp;""&amp;BK$1, ""))</f>
        <v/>
      </c>
      <c r="BL140" s="27" t="str">
        <f>IF(Matrix!BL140="Y", BL$1, IF(Matrix!BL140="O", "Optional: "&amp;""&amp;BL$1, ""))</f>
        <v/>
      </c>
      <c r="BM140" s="27" t="str">
        <f>IF(Matrix!BM140="Y", BM$1, IF(Matrix!BM140="O", "Optional: "&amp;""&amp;BM$1, ""))</f>
        <v>W9</v>
      </c>
      <c r="BN140" s="27" t="str">
        <f>Matrix!BN140</f>
        <v>Y</v>
      </c>
      <c r="BO140" s="29" t="str">
        <f>CONCATENATE(IF(OR(D140="E3",D140="FC"), "THIS IS NOT A STANDALONE SPECIALTY.  YOU MUST ENROLL IN AT LEAST ONE OTHER SPECIALTY IN ADDITION TO THIS."&amp;""&amp;CHAR(10)&amp;""&amp;CHAR(10),""),"You can choose to enroll using one of the following types: "&amp;""&amp;CHAR(10),IF(G140="A", "&gt;Atypical"&amp;""&amp;CHAR(10), ""),IF(H140="I", "&gt;Individual"&amp;""&amp;CHAR(10), ""),IF(I140="N", "&gt;Individual within a Group"&amp;""&amp;CHAR(10), ""),IF(J140="G", "&gt;Group"&amp;""&amp;CHAR(10), ""),CHAR(10),IF(BN140="Y", "You must be a Medicare Provider to apply with this type and specialty"&amp;""&amp;CHAR(10), ""),IF(BN140="Y", CHAR(10), ""),"You must submit the following documents: "&amp;""&amp;CHAR(10),IF(K140&lt;&gt;"", "&gt;"&amp;""&amp;K140&amp;""&amp;CHAR(10), ""), IF(L140&lt;&gt;"", "&gt;"&amp;""&amp;L140&amp;""&amp;CHAR(10), ""),IF(W140&lt;&gt;"", "&gt;"&amp;""&amp;W140&amp;""&amp;CHAR(10), ""),IF(N140&lt;&gt;"", "&gt;"&amp;""&amp;N140&amp;""&amp;CHAR(10), ""),IF(O140&lt;&gt;"", "&gt;"&amp;""&amp;O140&amp;""&amp;CHAR(10), ""),IF(M140&lt;&gt;"", "&gt;"&amp;""&amp;M140&amp;""&amp;CHAR(10), ""),IF(AI140&lt;&gt;"", "&gt;"&amp;""&amp;AI140&amp;""&amp;CHAR(10), ""),IF(P140&lt;&gt;"", "&gt;"&amp;""&amp;P140&amp;""&amp;CHAR(10), ""),IF(Q140&lt;&gt;"", "&gt;"&amp;""&amp;Q140&amp;""&amp;CHAR(10), ""),IF(R140&lt;&gt;"", "&gt;"&amp;""&amp;R140&amp;""&amp;CHAR(10), Search!C145),IF(S140&lt;&gt;"", "&gt;"&amp;""&amp;S140&amp;""&amp;CHAR(10), ""),IF(T140&lt;&gt;"", "&gt;"&amp;""&amp;T140&amp;""&amp;CHAR(10), ""),IF(U140&lt;&gt;"", "&gt;"&amp;""&amp;U140&amp;""&amp;CHAR(10), ""),IF(V140&lt;&gt;"", "&gt;"&amp;""&amp;V140&amp;""&amp;CHAR(10), ""),IF(X140&lt;&gt;"", "&gt;"&amp;""&amp;X140&amp;""&amp;CHAR(10), ""),IF(Y140&lt;&gt;"", "&gt;"&amp;""&amp;Y140&amp;""&amp;CHAR(10), ""),IF(AA140&lt;&gt;"", "&gt;"&amp;""&amp;AA140&amp;""&amp;CHAR(10), ""),IF(AB140&lt;&gt;"", "&gt;"&amp;""&amp;AB140&amp;""&amp;CHAR(10), ""),IF(AC140&lt;&gt;"", "&gt;"&amp;""&amp;AC140&amp;""&amp;CHAR(10), ""),IF(AD140&lt;&gt;"", "&gt;"&amp;""&amp;AD140&amp;""&amp;CHAR(10), ""),IF(AE140&lt;&gt;"", "&gt;"&amp;""&amp;AE140&amp;""&amp;CHAR(10), ""),IF(AF140&lt;&gt;"", "&gt;"&amp;""&amp;AF140&amp;""&amp;CHAR(10), ""),IF(AG140&lt;&gt;"", "&gt;"&amp;""&amp;AG140&amp;""&amp;CHAR(10), ""),IF(AH140&lt;&gt;"", "&gt;"&amp;""&amp;AH140&amp;""&amp;CHAR(10), ""),IF(AJ140&lt;&gt;"", "&gt;"&amp;""&amp;AJ140&amp;""&amp;CHAR(10), ""),IF(AK140&lt;&gt;"", "&gt;"&amp;""&amp;AK140&amp;""&amp;CHAR(10), ""),IF(AL140&lt;&gt;"", "&gt;"&amp;""&amp;AL140&amp;""&amp;CHAR(10), ""),IF(AM140&lt;&gt;"", "&gt;"&amp;""&amp;AM140&amp;""&amp;CHAR(10), ""),IF(AN140&lt;&gt;"", "&gt;"&amp;""&amp;AN140&amp;""&amp;CHAR(10), ""),IF(AP140&lt;&gt;"", "&gt;"&amp;""&amp;AP140&amp;""&amp;CHAR(10), ""),IF(AR140&lt;&gt;"", "&gt;"&amp;""&amp;AR140&amp;""&amp;CHAR(10), ""),IF(AS140&lt;&gt;"", "&gt;"&amp;""&amp;AS140&amp;""&amp;CHAR(10), ""),IF(AT140&lt;&gt;"", "&gt;"&amp;""&amp;AT140&amp;""&amp;CHAR(10), ""),IF(AV140&lt;&gt;"", "&gt;"&amp;""&amp;AV140&amp;""&amp;CHAR(10), ""),IF(AW140&lt;&gt;"", "&gt;"&amp;""&amp;AW140&amp;""&amp;CHAR(10), ""),IF(AX140&lt;&gt;"", "&gt;"&amp;""&amp;AX140&amp;""&amp;CHAR(10), ""),IF(AU140&lt;&gt;"", "&gt;"&amp;""&amp;AU140&amp;""&amp;CHAR(10), ""),IF(AZ140&lt;&gt;"", "&gt;"&amp;""&amp;AZ140&amp;""&amp;CHAR(10), ""),IF(BA140&lt;&gt;"", "&gt;"&amp;""&amp;BA140&amp;""&amp;CHAR(10), ""),IF(BB140&lt;&gt;"", "&gt;"&amp;""&amp;BB140&amp;""&amp;CHAR(10), ""),IF(BC140&lt;&gt;"", "&gt;"&amp;""&amp;BC140&amp;""&amp;CHAR(10), ""),IF(BD140&lt;&gt;"", "&gt;"&amp;""&amp;BD140&amp;""&amp;CHAR(10), ""),IF(BG140&lt;&gt;"", "&gt;"&amp;""&amp;BG140&amp;""&amp;CHAR(10), ""),IF(BE140&lt;&gt;"", "&gt;"&amp;""&amp;BE140&amp;""&amp;CHAR(10), ""),IF(BF140&lt;&gt;"", "&gt;"&amp;""&amp;BF140&amp;""&amp;CHAR(10), ""),IF(BH140&lt;&gt;"", "&gt;"&amp;""&amp;BH140&amp;""&amp;CHAR(10), ""),IF(BI140&lt;&gt;"", "&gt;"&amp;""&amp;BI140&amp;""&amp;CHAR(10), ""),IF(BJ140&lt;&gt;"", "&gt;"&amp;""&amp;BJ140&amp;""&amp;CHAR(10), ""),IF(BK140&lt;&gt;"", "&gt;"&amp;""&amp;BK140&amp;""&amp;CHAR(10), ""),IF(BL140&lt;&gt;"", "&gt;"&amp;""&amp;BL140&amp;""&amp;CHAR(10), ""),IF(AY140&lt;&gt;"", "&gt;"&amp;""&amp;AY140&amp;""&amp;CHAR(10), ""),IF(BM140&lt;&gt;"", "&gt;"&amp;""&amp;BM140,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1" spans="1:67" ht="22.35" customHeight="1" x14ac:dyDescent="0.25">
      <c r="A141" s="27" t="str">
        <f>Matrix!A141</f>
        <v>03N1</v>
      </c>
      <c r="B141" s="27" t="str">
        <f>Matrix!B141</f>
        <v>03</v>
      </c>
      <c r="C141" s="27" t="str">
        <f>Matrix!C141</f>
        <v>Physician, DO (Solo Practitioner)</v>
      </c>
      <c r="D141" s="27" t="str">
        <f>Matrix!D141</f>
        <v>N1</v>
      </c>
      <c r="E141" s="27" t="str">
        <f>Matrix!E141</f>
        <v>Neonatology</v>
      </c>
      <c r="F141" s="27" t="str">
        <f>Matrix!F141</f>
        <v>BF</v>
      </c>
      <c r="G141" s="27" t="str">
        <f>Matrix!G141</f>
        <v>X</v>
      </c>
      <c r="H141" s="27" t="str">
        <f>Matrix!H141</f>
        <v>I</v>
      </c>
      <c r="I141" s="27" t="str">
        <f>Matrix!I141</f>
        <v>N</v>
      </c>
      <c r="J141" s="27" t="str">
        <f>Matrix!J141</f>
        <v>X</v>
      </c>
      <c r="K141" s="27" t="str">
        <f>IF(Matrix!K141="Y", K$1, IF(Matrix!K141="O", "Optional: "&amp;""&amp;K$1, IF(Matrix!K141="C", Table1[[#This Row],[Clarifying Text for Attachment and Checklist
]], "")))</f>
        <v>License: General</v>
      </c>
      <c r="L141" s="27" t="str">
        <f>IF(Matrix!L141="Y", L$1, IF(Matrix!L141="O", "Optional: "&amp;""&amp;L$1, ""))</f>
        <v/>
      </c>
      <c r="M141" s="27" t="str">
        <f>IF(Matrix!M141="Y", M$1, IF(Matrix!M141="O", "Optional: "&amp;""&amp;M$1, ""))</f>
        <v/>
      </c>
      <c r="N141" s="27" t="str">
        <f>IF(Matrix!N141="Y", N$1, IF(Matrix!N141="O", "Optional: "&amp;""&amp;N$1, ""))</f>
        <v/>
      </c>
      <c r="O141" s="27" t="str">
        <f>IF(Matrix!O141="Y", O$1, IF(Matrix!O141="O", "Optional: "&amp;""&amp;O$1, ""))</f>
        <v/>
      </c>
      <c r="P141" s="27" t="str">
        <f>IF(Matrix!P141="Y", P$1, IF(Matrix!P141="O", "Optional: "&amp;""&amp;P$1, ""))</f>
        <v/>
      </c>
      <c r="Q141" s="27" t="str">
        <f>IF(Matrix!Q141="Y", Q$1, IF(Matrix!Q141="O", "Optional: "&amp;""&amp;Q$1, ""))</f>
        <v/>
      </c>
      <c r="R141" s="27" t="str">
        <f>IF(Matrix!R141="Y", R$1, IF(Matrix!R141="O", "Optional: "&amp;""&amp;R$1, ""))</f>
        <v/>
      </c>
      <c r="S141" s="27" t="str">
        <f>IF(Matrix!S141="Y", S$1, IF(Matrix!S141="O", "Optional: "&amp;""&amp;S$1, ""))</f>
        <v/>
      </c>
      <c r="T141" s="27" t="str">
        <f>IF(Matrix!T141="Y", T$1, IF(Matrix!T141="O", "Optional: "&amp;""&amp;T$1, ""))</f>
        <v/>
      </c>
      <c r="U141" s="27" t="str">
        <f>IF(Matrix!U141="Y", U$1, IF(Matrix!U141="O", "Optional: "&amp;""&amp;U$1, ""))</f>
        <v/>
      </c>
      <c r="V141" s="27" t="str">
        <f>IF(Matrix!V141="Y", V$1, IF(Matrix!V141="O", "Optional: "&amp;""&amp;V$1, ""))</f>
        <v/>
      </c>
      <c r="W141" s="27" t="str">
        <f>IF(Matrix!W141="Y", W$1, IF(Matrix!W141="O", "Optional: "&amp;""&amp;W$1, ""))</f>
        <v/>
      </c>
      <c r="X141" s="27" t="str">
        <f>IF(Matrix!X141="Y", X$1, IF(Matrix!X141="O", "Optional: "&amp;""&amp;X$1, ""))</f>
        <v/>
      </c>
      <c r="Y141" s="27" t="str">
        <f>IF(Matrix!Y141="Y", Y$1, IF(Matrix!Y141="O", "Optional: "&amp;""&amp;Y$1, ""))</f>
        <v/>
      </c>
      <c r="AA141" s="27" t="str">
        <f>IF(Matrix!AA141="Y", AA$1, IF(Matrix!AA141="O", "Optional: "&amp;""&amp;AA$1, ""))</f>
        <v/>
      </c>
      <c r="AB141" s="27" t="str">
        <f>IF(Matrix!AB141="Y", AB$1, IF(Matrix!AB141="O", "Optional: "&amp;""&amp;AB$1, ""))</f>
        <v/>
      </c>
      <c r="AC141" s="27" t="str">
        <f>IF(Matrix!AC141="Y", AC$1, IF(Matrix!AC141="O", "Optional: "&amp;""&amp;AC$1, ""))</f>
        <v/>
      </c>
      <c r="AD141" s="27" t="str">
        <f>IF(Matrix!AD141="Y", AD$1, IF(Matrix!AD141="O", "Optional: "&amp;""&amp;AD$1, ""))</f>
        <v/>
      </c>
      <c r="AE141" s="27" t="str">
        <f>IF(Matrix!AE141="Y", AE$1, IF(Matrix!AE141="O", "Optional: "&amp;""&amp;AE$1, ""))</f>
        <v/>
      </c>
      <c r="AF141" s="27" t="str">
        <f>IF(Matrix!AF141="Y", AF$1, IF(Matrix!AF141="O", "Optional: "&amp;""&amp;AF$1, ""))</f>
        <v/>
      </c>
      <c r="AG141" s="27" t="str">
        <f>IF(Matrix!AG141="Y", AG$1, IF(Matrix!AG141="O", "Optional: "&amp;""&amp;AG$1, ""))</f>
        <v/>
      </c>
      <c r="AH141" s="27" t="str">
        <f>IF(Matrix!AH141="Y", AH$1, IF(Matrix!AH141="O", "Optional: "&amp;""&amp;AH$1, ""))</f>
        <v/>
      </c>
      <c r="AI141" s="27" t="str">
        <f>IF(Matrix!AI141="Y", AI$1, IF(Matrix!AI141="O", "Optional: "&amp;""&amp;AI$1, ""))</f>
        <v/>
      </c>
      <c r="AJ141" s="27" t="str">
        <f>IF(Matrix!AJ141="Y", AJ$1, IF(Matrix!AJ141="O", "Optional: "&amp;""&amp;AJ$1, ""))</f>
        <v/>
      </c>
      <c r="AK141" s="27" t="str">
        <f>IF(Matrix!AK141="Y", AK$1, IF(Matrix!AK141="O", "Optional: "&amp;""&amp;AK$1, ""))</f>
        <v/>
      </c>
      <c r="AL141" s="27" t="str">
        <f>IF(Matrix!AL141="Y", AL$1, IF(Matrix!AL141="O", "Optional: "&amp;""&amp;AL$1, ""))</f>
        <v/>
      </c>
      <c r="AM141" s="27" t="str">
        <f>IF(Matrix!AM141="Y", AM$1, IF(Matrix!AM141="O", "Optional: "&amp;""&amp;AM$1, ""))</f>
        <v/>
      </c>
      <c r="AN141" s="27" t="str">
        <f>IF(Matrix!AN141="Y", AN$1, IF(Matrix!AN141="O", "Optional: "&amp;""&amp;AN$1, ""))</f>
        <v/>
      </c>
      <c r="AO141" s="27" t="str">
        <f>IF(Matrix!AO141="Y", AO$1, IF(Matrix!AO141="O", "Optional: "&amp;""&amp;AO$1, ""))</f>
        <v/>
      </c>
      <c r="AP141" s="27" t="str">
        <f>IF(Matrix!AP141="Y", AP$1, IF(Matrix!AP141="O", "Optional: "&amp;""&amp;AP$1, ""))</f>
        <v/>
      </c>
      <c r="AR141" s="27" t="str">
        <f>IF(Matrix!AR141="Y", AR$1, IF(Matrix!AR141="O", "Optional: "&amp;""&amp;AR$1, ""))</f>
        <v/>
      </c>
      <c r="AS141" s="27" t="str">
        <f>IF(Matrix!AS141="Y", AS$1, IF(Matrix!AS141="O", "Optional: "&amp;""&amp;AS$1, ""))</f>
        <v/>
      </c>
      <c r="AT141" s="27" t="str">
        <f>IF(Matrix!AT141="Y", AT$1, IF(Matrix!AT141="C", AT$1&amp;""&amp;": Required for all groups who use a Board of Directors", ""))</f>
        <v/>
      </c>
      <c r="AU141" s="27" t="str">
        <f>IF(Matrix!AU141="Y", AU$1, IF(Matrix!AU141="O", "Optional: "&amp;""&amp;AU$1, ""))</f>
        <v/>
      </c>
      <c r="AW141" s="27" t="str">
        <f>IF(Matrix!AW141="Y", AW$1, IF(Matrix!AW141="O", "Optional: "&amp;""&amp;AW$1, ""))</f>
        <v>Optional: DEA</v>
      </c>
      <c r="AX141" s="27" t="str">
        <f>IF(Matrix!AX141="Y", AX$1, IF(Matrix!AX141="O", "Optional: "&amp;""&amp;AX$1, ""))</f>
        <v/>
      </c>
      <c r="AY141" s="27" t="str">
        <f>IF(Matrix!AY141="Y", AY$1, IF(Matrix!AY141="E", "Group: "&amp;""&amp;AY$1, ""))</f>
        <v>Group: EFT with Voided Check / Bank Letter</v>
      </c>
      <c r="AZ141" s="27" t="str">
        <f>IF(Matrix!AZ141="Y", AZ$1, IF(Matrix!AZ141="O", "Optional: "&amp;""&amp;AZ$1, ""))</f>
        <v/>
      </c>
      <c r="BA141" s="27" t="str">
        <f>IF(Matrix!BA141="Y", BA$1, IF(Matrix!BA141="O", "Optional: "&amp;""&amp;BA$1, ""))</f>
        <v/>
      </c>
      <c r="BB141" s="27" t="str">
        <f>IF(Matrix!BB141="Y", BB$1, IF(Matrix!BB141="O", "Optional: "&amp;""&amp;BB$1, ""))</f>
        <v>Optional: Fluoride</v>
      </c>
      <c r="BC141" s="27" t="str">
        <f>IF(Matrix!BC141="Y", BC$1, IF(Matrix!BC141="O", "Optional: "&amp;""&amp;BC$1, IF(Matrix!BC141="R", "Groups Only: "&amp;""&amp;BC$1, "")))</f>
        <v/>
      </c>
      <c r="BD141" s="27" t="str">
        <f>IF(Matrix!BD141="Y", BD$1, IF(Matrix!BD141="O", "Optional: "&amp;""&amp;BD$1, ""))</f>
        <v/>
      </c>
      <c r="BE141" s="27" t="str">
        <f>IF(Matrix!BE141="Y", BE$1, IF(Matrix!BE141="O", "Optional: "&amp;""&amp;BE$1, IF(Matrix!BE141="C", Matrix!BZ141, "")))</f>
        <v/>
      </c>
      <c r="BF141" s="27" t="str">
        <f>IF(Matrix!BF141="Y", BF$1, IF(Matrix!BF141="O", "Optional: "&amp;""&amp;BF$1, ""))</f>
        <v/>
      </c>
      <c r="BG141" s="27" t="str">
        <f>IF(Matrix!BG141="Y", BG$1, IF(Matrix!BG141="O", "Optional: "&amp;""&amp;BG$1, ""))</f>
        <v/>
      </c>
      <c r="BH141" s="27" t="str">
        <f>IF(Matrix!BH141="Y", BH$1, IF(Matrix!BH141="O", "Optional: "&amp;""&amp;BH$1, ""))</f>
        <v/>
      </c>
      <c r="BI141" s="27" t="str">
        <f>IF(Matrix!BI141="Y", BI$1, IF(Matrix!BI141="O", "Optional: "&amp;""&amp;BI$1, IF(Matrix!BI141="E",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1" s="27" t="str">
        <f>IF(Matrix!BJ141="Y", BJ$1, IF(Matrix!BJ141="O", "Optional: "&amp;""&amp;BJ$1, ""))</f>
        <v/>
      </c>
      <c r="BK141" s="27" t="str">
        <f>IF(Matrix!BK141="Y", BK$1, IF(Matrix!BK141="O", "Optional: "&amp;""&amp;BK$1, ""))</f>
        <v/>
      </c>
      <c r="BL141" s="27" t="str">
        <f>IF(Matrix!BL141="Y", BL$1, IF(Matrix!BL141="O", "Optional: "&amp;""&amp;BL$1, ""))</f>
        <v/>
      </c>
      <c r="BM141" s="27" t="str">
        <f>IF(Matrix!BM141="Y", BM$1, IF(Matrix!BM141="O", "Optional: "&amp;""&amp;BM$1, ""))</f>
        <v>W9</v>
      </c>
      <c r="BN141" s="27" t="str">
        <f>Matrix!BN141</f>
        <v>N</v>
      </c>
      <c r="BO141" s="29" t="str">
        <f>CONCATENATE(IF(OR(D141="E3",D141="FC"), "THIS IS NOT A STANDALONE SPECIALTY.  YOU MUST ENROLL IN AT LEAST ONE OTHER SPECIALTY IN ADDITION TO THIS."&amp;""&amp;CHAR(10)&amp;""&amp;CHAR(10),""),"You can choose to enroll using one of the following types: "&amp;""&amp;CHAR(10),IF(G141="A", "&gt;Atypical"&amp;""&amp;CHAR(10), ""),IF(H141="I", "&gt;Individual"&amp;""&amp;CHAR(10), ""),IF(I141="N", "&gt;Individual within a Group"&amp;""&amp;CHAR(10), ""),IF(J141="G", "&gt;Group"&amp;""&amp;CHAR(10), ""),CHAR(10),IF(BN141="Y", "You must be a Medicare Provider to apply with this type and specialty"&amp;""&amp;CHAR(10), ""),IF(BN141="Y", CHAR(10), ""),"You must submit the following documents: "&amp;""&amp;CHAR(10),IF(K141&lt;&gt;"", "&gt;"&amp;""&amp;K141&amp;""&amp;CHAR(10), ""), IF(L141&lt;&gt;"", "&gt;"&amp;""&amp;L141&amp;""&amp;CHAR(10), ""),IF(W141&lt;&gt;"", "&gt;"&amp;""&amp;W141&amp;""&amp;CHAR(10), ""),IF(N141&lt;&gt;"", "&gt;"&amp;""&amp;N141&amp;""&amp;CHAR(10), ""),IF(O141&lt;&gt;"", "&gt;"&amp;""&amp;O141&amp;""&amp;CHAR(10), ""),IF(M141&lt;&gt;"", "&gt;"&amp;""&amp;M141&amp;""&amp;CHAR(10), ""),IF(AI141&lt;&gt;"", "&gt;"&amp;""&amp;AI141&amp;""&amp;CHAR(10), ""),IF(P141&lt;&gt;"", "&gt;"&amp;""&amp;P141&amp;""&amp;CHAR(10), ""),IF(Q141&lt;&gt;"", "&gt;"&amp;""&amp;Q141&amp;""&amp;CHAR(10), ""),IF(R141&lt;&gt;"", "&gt;"&amp;""&amp;R141&amp;""&amp;CHAR(10), Search!C146),IF(S141&lt;&gt;"", "&gt;"&amp;""&amp;S141&amp;""&amp;CHAR(10), ""),IF(T141&lt;&gt;"", "&gt;"&amp;""&amp;T141&amp;""&amp;CHAR(10), ""),IF(U141&lt;&gt;"", "&gt;"&amp;""&amp;U141&amp;""&amp;CHAR(10), ""),IF(V141&lt;&gt;"", "&gt;"&amp;""&amp;V141&amp;""&amp;CHAR(10), ""),IF(X141&lt;&gt;"", "&gt;"&amp;""&amp;X141&amp;""&amp;CHAR(10), ""),IF(Y141&lt;&gt;"", "&gt;"&amp;""&amp;Y141&amp;""&amp;CHAR(10), ""),IF(AA141&lt;&gt;"", "&gt;"&amp;""&amp;AA141&amp;""&amp;CHAR(10), ""),IF(AB141&lt;&gt;"", "&gt;"&amp;""&amp;AB141&amp;""&amp;CHAR(10), ""),IF(AC141&lt;&gt;"", "&gt;"&amp;""&amp;AC141&amp;""&amp;CHAR(10), ""),IF(AD141&lt;&gt;"", "&gt;"&amp;""&amp;AD141&amp;""&amp;CHAR(10), ""),IF(AE141&lt;&gt;"", "&gt;"&amp;""&amp;AE141&amp;""&amp;CHAR(10), ""),IF(AF141&lt;&gt;"", "&gt;"&amp;""&amp;AF141&amp;""&amp;CHAR(10), ""),IF(AG141&lt;&gt;"", "&gt;"&amp;""&amp;AG141&amp;""&amp;CHAR(10), ""),IF(AH141&lt;&gt;"", "&gt;"&amp;""&amp;AH141&amp;""&amp;CHAR(10), ""),IF(AJ141&lt;&gt;"", "&gt;"&amp;""&amp;AJ141&amp;""&amp;CHAR(10), ""),IF(AK141&lt;&gt;"", "&gt;"&amp;""&amp;AK141&amp;""&amp;CHAR(10), ""),IF(AL141&lt;&gt;"", "&gt;"&amp;""&amp;AL141&amp;""&amp;CHAR(10), ""),IF(AM141&lt;&gt;"", "&gt;"&amp;""&amp;AM141&amp;""&amp;CHAR(10), ""),IF(AN141&lt;&gt;"", "&gt;"&amp;""&amp;AN141&amp;""&amp;CHAR(10), ""),IF(AP141&lt;&gt;"", "&gt;"&amp;""&amp;AP141&amp;""&amp;CHAR(10), ""),IF(AR141&lt;&gt;"", "&gt;"&amp;""&amp;AR141&amp;""&amp;CHAR(10), ""),IF(AS141&lt;&gt;"", "&gt;"&amp;""&amp;AS141&amp;""&amp;CHAR(10), ""),IF(AT141&lt;&gt;"", "&gt;"&amp;""&amp;AT141&amp;""&amp;CHAR(10), ""),IF(AV141&lt;&gt;"", "&gt;"&amp;""&amp;AV141&amp;""&amp;CHAR(10), ""),IF(AW141&lt;&gt;"", "&gt;"&amp;""&amp;AW141&amp;""&amp;CHAR(10), ""),IF(AX141&lt;&gt;"", "&gt;"&amp;""&amp;AX141&amp;""&amp;CHAR(10), ""),IF(AU141&lt;&gt;"", "&gt;"&amp;""&amp;AU141&amp;""&amp;CHAR(10), ""),IF(AZ141&lt;&gt;"", "&gt;"&amp;""&amp;AZ141&amp;""&amp;CHAR(10), ""),IF(BA141&lt;&gt;"", "&gt;"&amp;""&amp;BA141&amp;""&amp;CHAR(10), ""),IF(BB141&lt;&gt;"", "&gt;"&amp;""&amp;BB141&amp;""&amp;CHAR(10), ""),IF(BC141&lt;&gt;"", "&gt;"&amp;""&amp;BC141&amp;""&amp;CHAR(10), ""),IF(BD141&lt;&gt;"", "&gt;"&amp;""&amp;BD141&amp;""&amp;CHAR(10), ""),IF(BG141&lt;&gt;"", "&gt;"&amp;""&amp;BG141&amp;""&amp;CHAR(10), ""),IF(BE141&lt;&gt;"", "&gt;"&amp;""&amp;BE141&amp;""&amp;CHAR(10), ""),IF(BF141&lt;&gt;"", "&gt;"&amp;""&amp;BF141&amp;""&amp;CHAR(10), ""),IF(BH141&lt;&gt;"", "&gt;"&amp;""&amp;BH141&amp;""&amp;CHAR(10), ""),IF(BI141&lt;&gt;"", "&gt;"&amp;""&amp;BI141&amp;""&amp;CHAR(10), ""),IF(BJ141&lt;&gt;"", "&gt;"&amp;""&amp;BJ141&amp;""&amp;CHAR(10), ""),IF(BK141&lt;&gt;"", "&gt;"&amp;""&amp;BK141&amp;""&amp;CHAR(10), ""),IF(BL141&lt;&gt;"", "&gt;"&amp;""&amp;BL141&amp;""&amp;CHAR(10), ""),IF(AY141&lt;&gt;"", "&gt;"&amp;""&amp;AY141&amp;""&amp;CHAR(10), ""),IF(BM141&lt;&gt;"", "&gt;"&amp;""&amp;BM141,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2" spans="1:67" ht="22.35" customHeight="1" x14ac:dyDescent="0.25">
      <c r="A142" s="27" t="str">
        <f>Matrix!A142</f>
        <v>03P3</v>
      </c>
      <c r="B142" s="27" t="str">
        <f>Matrix!B142</f>
        <v>03</v>
      </c>
      <c r="C142" s="27" t="str">
        <f>Matrix!C142</f>
        <v>Physician, DO (Solo Practitioner)</v>
      </c>
      <c r="D142" s="27" t="str">
        <f>Matrix!D142</f>
        <v>P3</v>
      </c>
      <c r="E142" s="27" t="str">
        <f>Matrix!E142</f>
        <v>Physical Medicine</v>
      </c>
      <c r="F142" s="27" t="str">
        <f>Matrix!F142</f>
        <v>BF</v>
      </c>
      <c r="G142" s="27" t="str">
        <f>Matrix!G142</f>
        <v>X</v>
      </c>
      <c r="H142" s="27" t="str">
        <f>Matrix!H142</f>
        <v>I</v>
      </c>
      <c r="I142" s="27" t="str">
        <f>Matrix!I142</f>
        <v>N</v>
      </c>
      <c r="J142" s="27" t="str">
        <f>Matrix!J142</f>
        <v>X</v>
      </c>
      <c r="K142" s="27" t="str">
        <f>IF(Matrix!K142="Y", K$1, IF(Matrix!K142="O", "Optional: "&amp;""&amp;K$1, IF(Matrix!K142="C", Table1[[#This Row],[Clarifying Text for Attachment and Checklist
]], "")))</f>
        <v>License: General</v>
      </c>
      <c r="L142" s="27" t="str">
        <f>IF(Matrix!L142="Y", L$1, IF(Matrix!L142="O", "Optional: "&amp;""&amp;L$1, ""))</f>
        <v/>
      </c>
      <c r="M142" s="27" t="str">
        <f>IF(Matrix!M142="Y", M$1, IF(Matrix!M142="O", "Optional: "&amp;""&amp;M$1, ""))</f>
        <v/>
      </c>
      <c r="N142" s="27" t="str">
        <f>IF(Matrix!N142="Y", N$1, IF(Matrix!N142="O", "Optional: "&amp;""&amp;N$1, ""))</f>
        <v/>
      </c>
      <c r="O142" s="27" t="str">
        <f>IF(Matrix!O142="Y", O$1, IF(Matrix!O142="O", "Optional: "&amp;""&amp;O$1, ""))</f>
        <v/>
      </c>
      <c r="P142" s="27" t="str">
        <f>IF(Matrix!P142="Y", P$1, IF(Matrix!P142="O", "Optional: "&amp;""&amp;P$1, ""))</f>
        <v/>
      </c>
      <c r="Q142" s="27" t="str">
        <f>IF(Matrix!Q142="Y", Q$1, IF(Matrix!Q142="O", "Optional: "&amp;""&amp;Q$1, ""))</f>
        <v/>
      </c>
      <c r="R142" s="27" t="str">
        <f>IF(Matrix!R142="Y", R$1, IF(Matrix!R142="O", "Optional: "&amp;""&amp;R$1, ""))</f>
        <v/>
      </c>
      <c r="S142" s="27" t="str">
        <f>IF(Matrix!S142="Y", S$1, IF(Matrix!S142="O", "Optional: "&amp;""&amp;S$1, ""))</f>
        <v/>
      </c>
      <c r="T142" s="27" t="str">
        <f>IF(Matrix!T142="Y", T$1, IF(Matrix!T142="O", "Optional: "&amp;""&amp;T$1, ""))</f>
        <v/>
      </c>
      <c r="U142" s="27" t="str">
        <f>IF(Matrix!U142="Y", U$1, IF(Matrix!U142="O", "Optional: "&amp;""&amp;U$1, ""))</f>
        <v/>
      </c>
      <c r="V142" s="27" t="str">
        <f>IF(Matrix!V142="Y", V$1, IF(Matrix!V142="O", "Optional: "&amp;""&amp;V$1, ""))</f>
        <v/>
      </c>
      <c r="W142" s="27" t="str">
        <f>IF(Matrix!W142="Y", W$1, IF(Matrix!W142="O", "Optional: "&amp;""&amp;W$1, ""))</f>
        <v/>
      </c>
      <c r="X142" s="27" t="str">
        <f>IF(Matrix!X142="Y", X$1, IF(Matrix!X142="O", "Optional: "&amp;""&amp;X$1, ""))</f>
        <v/>
      </c>
      <c r="Y142" s="27" t="str">
        <f>IF(Matrix!Y142="Y", Y$1, IF(Matrix!Y142="O", "Optional: "&amp;""&amp;Y$1, ""))</f>
        <v/>
      </c>
      <c r="AA142" s="27" t="str">
        <f>IF(Matrix!AA142="Y", AA$1, IF(Matrix!AA142="O", "Optional: "&amp;""&amp;AA$1, ""))</f>
        <v/>
      </c>
      <c r="AB142" s="27" t="str">
        <f>IF(Matrix!AB142="Y", AB$1, IF(Matrix!AB142="O", "Optional: "&amp;""&amp;AB$1, ""))</f>
        <v/>
      </c>
      <c r="AC142" s="27" t="str">
        <f>IF(Matrix!AC142="Y", AC$1, IF(Matrix!AC142="O", "Optional: "&amp;""&amp;AC$1, ""))</f>
        <v/>
      </c>
      <c r="AD142" s="27" t="str">
        <f>IF(Matrix!AD142="Y", AD$1, IF(Matrix!AD142="O", "Optional: "&amp;""&amp;AD$1, ""))</f>
        <v/>
      </c>
      <c r="AE142" s="27" t="str">
        <f>IF(Matrix!AE142="Y", AE$1, IF(Matrix!AE142="O", "Optional: "&amp;""&amp;AE$1, ""))</f>
        <v/>
      </c>
      <c r="AF142" s="27" t="str">
        <f>IF(Matrix!AF142="Y", AF$1, IF(Matrix!AF142="O", "Optional: "&amp;""&amp;AF$1, ""))</f>
        <v/>
      </c>
      <c r="AG142" s="27" t="str">
        <f>IF(Matrix!AG142="Y", AG$1, IF(Matrix!AG142="O", "Optional: "&amp;""&amp;AG$1, ""))</f>
        <v/>
      </c>
      <c r="AH142" s="27" t="str">
        <f>IF(Matrix!AH142="Y", AH$1, IF(Matrix!AH142="O", "Optional: "&amp;""&amp;AH$1, ""))</f>
        <v/>
      </c>
      <c r="AI142" s="27" t="str">
        <f>IF(Matrix!AI142="Y", AI$1, IF(Matrix!AI142="O", "Optional: "&amp;""&amp;AI$1, ""))</f>
        <v/>
      </c>
      <c r="AJ142" s="27" t="str">
        <f>IF(Matrix!AJ142="Y", AJ$1, IF(Matrix!AJ142="O", "Optional: "&amp;""&amp;AJ$1, ""))</f>
        <v/>
      </c>
      <c r="AK142" s="27" t="str">
        <f>IF(Matrix!AK142="Y", AK$1, IF(Matrix!AK142="O", "Optional: "&amp;""&amp;AK$1, ""))</f>
        <v/>
      </c>
      <c r="AL142" s="27" t="str">
        <f>IF(Matrix!AL142="Y", AL$1, IF(Matrix!AL142="O", "Optional: "&amp;""&amp;AL$1, ""))</f>
        <v/>
      </c>
      <c r="AM142" s="27" t="str">
        <f>IF(Matrix!AM142="Y", AM$1, IF(Matrix!AM142="O", "Optional: "&amp;""&amp;AM$1, ""))</f>
        <v/>
      </c>
      <c r="AN142" s="27" t="str">
        <f>IF(Matrix!AN142="Y", AN$1, IF(Matrix!AN142="O", "Optional: "&amp;""&amp;AN$1, ""))</f>
        <v/>
      </c>
      <c r="AO142" s="27" t="str">
        <f>IF(Matrix!AO142="Y", AO$1, IF(Matrix!AO142="O", "Optional: "&amp;""&amp;AO$1, ""))</f>
        <v/>
      </c>
      <c r="AP142" s="27" t="str">
        <f>IF(Matrix!AP142="Y", AP$1, IF(Matrix!AP142="O", "Optional: "&amp;""&amp;AP$1, ""))</f>
        <v/>
      </c>
      <c r="AR142" s="27" t="str">
        <f>IF(Matrix!AR142="Y", AR$1, IF(Matrix!AR142="O", "Optional: "&amp;""&amp;AR$1, ""))</f>
        <v/>
      </c>
      <c r="AS142" s="27" t="str">
        <f>IF(Matrix!AS142="Y", AS$1, IF(Matrix!AS142="O", "Optional: "&amp;""&amp;AS$1, ""))</f>
        <v/>
      </c>
      <c r="AT142" s="27" t="str">
        <f>IF(Matrix!AT142="Y", AT$1, IF(Matrix!AT142="C", AT$1&amp;""&amp;": Required for all groups who use a Board of Directors", ""))</f>
        <v/>
      </c>
      <c r="AU142" s="27" t="str">
        <f>IF(Matrix!AU142="Y", AU$1, IF(Matrix!AU142="O", "Optional: "&amp;""&amp;AU$1, ""))</f>
        <v/>
      </c>
      <c r="AW142" s="27" t="str">
        <f>IF(Matrix!AW142="Y", AW$1, IF(Matrix!AW142="O", "Optional: "&amp;""&amp;AW$1, ""))</f>
        <v>Optional: DEA</v>
      </c>
      <c r="AX142" s="27" t="str">
        <f>IF(Matrix!AX142="Y", AX$1, IF(Matrix!AX142="O", "Optional: "&amp;""&amp;AX$1, ""))</f>
        <v/>
      </c>
      <c r="AY142" s="27" t="str">
        <f>IF(Matrix!AY142="Y", AY$1, IF(Matrix!AY142="E", "Group: "&amp;""&amp;AY$1, ""))</f>
        <v>Group: EFT with Voided Check / Bank Letter</v>
      </c>
      <c r="AZ142" s="27" t="str">
        <f>IF(Matrix!AZ142="Y", AZ$1, IF(Matrix!AZ142="O", "Optional: "&amp;""&amp;AZ$1, ""))</f>
        <v/>
      </c>
      <c r="BA142" s="27" t="str">
        <f>IF(Matrix!BA142="Y", BA$1, IF(Matrix!BA142="O", "Optional: "&amp;""&amp;BA$1, ""))</f>
        <v/>
      </c>
      <c r="BB142" s="27" t="str">
        <f>IF(Matrix!BB142="Y", BB$1, IF(Matrix!BB142="O", "Optional: "&amp;""&amp;BB$1, ""))</f>
        <v>Optional: Fluoride</v>
      </c>
      <c r="BC142" s="27" t="str">
        <f>IF(Matrix!BC142="Y", BC$1, IF(Matrix!BC142="O", "Optional: "&amp;""&amp;BC$1, IF(Matrix!BC142="R", "Groups Only: "&amp;""&amp;BC$1, "")))</f>
        <v/>
      </c>
      <c r="BD142" s="27" t="str">
        <f>IF(Matrix!BD142="Y", BD$1, IF(Matrix!BD142="O", "Optional: "&amp;""&amp;BD$1, ""))</f>
        <v/>
      </c>
      <c r="BE142" s="27" t="str">
        <f>IF(Matrix!BE142="Y", BE$1, IF(Matrix!BE142="O", "Optional: "&amp;""&amp;BE$1, IF(Matrix!BE142="C", Matrix!BZ142, "")))</f>
        <v/>
      </c>
      <c r="BF142" s="27" t="str">
        <f>IF(Matrix!BF142="Y", BF$1, IF(Matrix!BF142="O", "Optional: "&amp;""&amp;BF$1, ""))</f>
        <v/>
      </c>
      <c r="BG142" s="27" t="str">
        <f>IF(Matrix!BG142="Y", BG$1, IF(Matrix!BG142="O", "Optional: "&amp;""&amp;BG$1, ""))</f>
        <v/>
      </c>
      <c r="BH142" s="27" t="str">
        <f>IF(Matrix!BH142="Y", BH$1, IF(Matrix!BH142="O", "Optional: "&amp;""&amp;BH$1, ""))</f>
        <v/>
      </c>
      <c r="BI142" s="27" t="str">
        <f>IF(Matrix!BI142="Y", BI$1, IF(Matrix!BI142="O", "Optional: "&amp;""&amp;BI$1, IF(Matrix!BI142="E",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2" s="27" t="str">
        <f>IF(Matrix!BJ142="Y", BJ$1, IF(Matrix!BJ142="O", "Optional: "&amp;""&amp;BJ$1, ""))</f>
        <v/>
      </c>
      <c r="BK142" s="27" t="str">
        <f>IF(Matrix!BK142="Y", BK$1, IF(Matrix!BK142="O", "Optional: "&amp;""&amp;BK$1, ""))</f>
        <v/>
      </c>
      <c r="BL142" s="27" t="str">
        <f>IF(Matrix!BL142="Y", BL$1, IF(Matrix!BL142="O", "Optional: "&amp;""&amp;BL$1, ""))</f>
        <v/>
      </c>
      <c r="BM142" s="27" t="str">
        <f>IF(Matrix!BM142="Y", BM$1, IF(Matrix!BM142="O", "Optional: "&amp;""&amp;BM$1, ""))</f>
        <v>W9</v>
      </c>
      <c r="BN142" s="27" t="str">
        <f>Matrix!BN142</f>
        <v>Y</v>
      </c>
      <c r="BO142" s="29" t="str">
        <f>CONCATENATE(IF(OR(D142="E3",D142="FC"), "THIS IS NOT A STANDALONE SPECIALTY.  YOU MUST ENROLL IN AT LEAST ONE OTHER SPECIALTY IN ADDITION TO THIS."&amp;""&amp;CHAR(10)&amp;""&amp;CHAR(10),""),"You can choose to enroll using one of the following types: "&amp;""&amp;CHAR(10),IF(G142="A", "&gt;Atypical"&amp;""&amp;CHAR(10), ""),IF(H142="I", "&gt;Individual"&amp;""&amp;CHAR(10), ""),IF(I142="N", "&gt;Individual within a Group"&amp;""&amp;CHAR(10), ""),IF(J142="G", "&gt;Group"&amp;""&amp;CHAR(10), ""),CHAR(10),IF(BN142="Y", "You must be a Medicare Provider to apply with this type and specialty"&amp;""&amp;CHAR(10), ""),IF(BN142="Y", CHAR(10), ""),"You must submit the following documents: "&amp;""&amp;CHAR(10),IF(K142&lt;&gt;"", "&gt;"&amp;""&amp;K142&amp;""&amp;CHAR(10), ""), IF(L142&lt;&gt;"", "&gt;"&amp;""&amp;L142&amp;""&amp;CHAR(10), ""),IF(W142&lt;&gt;"", "&gt;"&amp;""&amp;W142&amp;""&amp;CHAR(10), ""),IF(N142&lt;&gt;"", "&gt;"&amp;""&amp;N142&amp;""&amp;CHAR(10), ""),IF(O142&lt;&gt;"", "&gt;"&amp;""&amp;O142&amp;""&amp;CHAR(10), ""),IF(M142&lt;&gt;"", "&gt;"&amp;""&amp;M142&amp;""&amp;CHAR(10), ""),IF(AI142&lt;&gt;"", "&gt;"&amp;""&amp;AI142&amp;""&amp;CHAR(10), ""),IF(P142&lt;&gt;"", "&gt;"&amp;""&amp;P142&amp;""&amp;CHAR(10), ""),IF(Q142&lt;&gt;"", "&gt;"&amp;""&amp;Q142&amp;""&amp;CHAR(10), ""),IF(R142&lt;&gt;"", "&gt;"&amp;""&amp;R142&amp;""&amp;CHAR(10), Search!C147),IF(S142&lt;&gt;"", "&gt;"&amp;""&amp;S142&amp;""&amp;CHAR(10), ""),IF(T142&lt;&gt;"", "&gt;"&amp;""&amp;T142&amp;""&amp;CHAR(10), ""),IF(U142&lt;&gt;"", "&gt;"&amp;""&amp;U142&amp;""&amp;CHAR(10), ""),IF(V142&lt;&gt;"", "&gt;"&amp;""&amp;V142&amp;""&amp;CHAR(10), ""),IF(X142&lt;&gt;"", "&gt;"&amp;""&amp;X142&amp;""&amp;CHAR(10), ""),IF(Y142&lt;&gt;"", "&gt;"&amp;""&amp;Y142&amp;""&amp;CHAR(10), ""),IF(AA142&lt;&gt;"", "&gt;"&amp;""&amp;AA142&amp;""&amp;CHAR(10), ""),IF(AB142&lt;&gt;"", "&gt;"&amp;""&amp;AB142&amp;""&amp;CHAR(10), ""),IF(AC142&lt;&gt;"", "&gt;"&amp;""&amp;AC142&amp;""&amp;CHAR(10), ""),IF(AD142&lt;&gt;"", "&gt;"&amp;""&amp;AD142&amp;""&amp;CHAR(10), ""),IF(AE142&lt;&gt;"", "&gt;"&amp;""&amp;AE142&amp;""&amp;CHAR(10), ""),IF(AF142&lt;&gt;"", "&gt;"&amp;""&amp;AF142&amp;""&amp;CHAR(10), ""),IF(AG142&lt;&gt;"", "&gt;"&amp;""&amp;AG142&amp;""&amp;CHAR(10), ""),IF(AH142&lt;&gt;"", "&gt;"&amp;""&amp;AH142&amp;""&amp;CHAR(10), ""),IF(AJ142&lt;&gt;"", "&gt;"&amp;""&amp;AJ142&amp;""&amp;CHAR(10), ""),IF(AK142&lt;&gt;"", "&gt;"&amp;""&amp;AK142&amp;""&amp;CHAR(10), ""),IF(AL142&lt;&gt;"", "&gt;"&amp;""&amp;AL142&amp;""&amp;CHAR(10), ""),IF(AM142&lt;&gt;"", "&gt;"&amp;""&amp;AM142&amp;""&amp;CHAR(10), ""),IF(AN142&lt;&gt;"", "&gt;"&amp;""&amp;AN142&amp;""&amp;CHAR(10), ""),IF(AP142&lt;&gt;"", "&gt;"&amp;""&amp;AP142&amp;""&amp;CHAR(10), ""),IF(AR142&lt;&gt;"", "&gt;"&amp;""&amp;AR142&amp;""&amp;CHAR(10), ""),IF(AS142&lt;&gt;"", "&gt;"&amp;""&amp;AS142&amp;""&amp;CHAR(10), ""),IF(AT142&lt;&gt;"", "&gt;"&amp;""&amp;AT142&amp;""&amp;CHAR(10), ""),IF(AV142&lt;&gt;"", "&gt;"&amp;""&amp;AV142&amp;""&amp;CHAR(10), ""),IF(AW142&lt;&gt;"", "&gt;"&amp;""&amp;AW142&amp;""&amp;CHAR(10), ""),IF(AX142&lt;&gt;"", "&gt;"&amp;""&amp;AX142&amp;""&amp;CHAR(10), ""),IF(AU142&lt;&gt;"", "&gt;"&amp;""&amp;AU142&amp;""&amp;CHAR(10), ""),IF(AZ142&lt;&gt;"", "&gt;"&amp;""&amp;AZ142&amp;""&amp;CHAR(10), ""),IF(BA142&lt;&gt;"", "&gt;"&amp;""&amp;BA142&amp;""&amp;CHAR(10), ""),IF(BB142&lt;&gt;"", "&gt;"&amp;""&amp;BB142&amp;""&amp;CHAR(10), ""),IF(BC142&lt;&gt;"", "&gt;"&amp;""&amp;BC142&amp;""&amp;CHAR(10), ""),IF(BD142&lt;&gt;"", "&gt;"&amp;""&amp;BD142&amp;""&amp;CHAR(10), ""),IF(BG142&lt;&gt;"", "&gt;"&amp;""&amp;BG142&amp;""&amp;CHAR(10), ""),IF(BE142&lt;&gt;"", "&gt;"&amp;""&amp;BE142&amp;""&amp;CHAR(10), ""),IF(BF142&lt;&gt;"", "&gt;"&amp;""&amp;BF142&amp;""&amp;CHAR(10), ""),IF(BH142&lt;&gt;"", "&gt;"&amp;""&amp;BH142&amp;""&amp;CHAR(10), ""),IF(BI142&lt;&gt;"", "&gt;"&amp;""&amp;BI142&amp;""&amp;CHAR(10), ""),IF(BJ142&lt;&gt;"", "&gt;"&amp;""&amp;BJ142&amp;""&amp;CHAR(10), ""),IF(BK142&lt;&gt;"", "&gt;"&amp;""&amp;BK142&amp;""&amp;CHAR(10), ""),IF(BL142&lt;&gt;"", "&gt;"&amp;""&amp;BL142&amp;""&amp;CHAR(10), ""),IF(AY142&lt;&gt;"", "&gt;"&amp;""&amp;AY142&amp;""&amp;CHAR(10), ""),IF(BM142&lt;&gt;"", "&gt;"&amp;""&amp;BM142,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3" spans="1:67" ht="22.35" customHeight="1" x14ac:dyDescent="0.25">
      <c r="A143" s="27" t="str">
        <f>Matrix!A143</f>
        <v>03P5</v>
      </c>
      <c r="B143" s="27" t="str">
        <f>Matrix!B143</f>
        <v>03</v>
      </c>
      <c r="C143" s="27" t="str">
        <f>Matrix!C143</f>
        <v>Physician, DO (Solo Practitioner)</v>
      </c>
      <c r="D143" s="27" t="str">
        <f>Matrix!D143</f>
        <v>P5</v>
      </c>
      <c r="E143" s="27" t="str">
        <f>Matrix!E143</f>
        <v>Psychiatry Child</v>
      </c>
      <c r="F143" s="27" t="str">
        <f>Matrix!F143</f>
        <v>BF</v>
      </c>
      <c r="G143" s="27" t="str">
        <f>Matrix!G143</f>
        <v>X</v>
      </c>
      <c r="H143" s="27" t="str">
        <f>Matrix!H143</f>
        <v>I</v>
      </c>
      <c r="I143" s="27" t="str">
        <f>Matrix!I143</f>
        <v>N</v>
      </c>
      <c r="J143" s="27" t="str">
        <f>Matrix!J143</f>
        <v>X</v>
      </c>
      <c r="K143" s="27" t="str">
        <f>IF(Matrix!K143="Y", K$1, IF(Matrix!K143="O", "Optional: "&amp;""&amp;K$1, IF(Matrix!K143="C", Table1[[#This Row],[Clarifying Text for Attachment and Checklist
]], "")))</f>
        <v>License: General</v>
      </c>
      <c r="L143" s="27" t="str">
        <f>IF(Matrix!L143="Y", L$1, IF(Matrix!L143="O", "Optional: "&amp;""&amp;L$1, ""))</f>
        <v/>
      </c>
      <c r="M143" s="27" t="str">
        <f>IF(Matrix!M143="Y", M$1, IF(Matrix!M143="O", "Optional: "&amp;""&amp;M$1, ""))</f>
        <v/>
      </c>
      <c r="N143" s="27" t="str">
        <f>IF(Matrix!N143="Y", N$1, IF(Matrix!N143="O", "Optional: "&amp;""&amp;N$1, ""))</f>
        <v/>
      </c>
      <c r="O143" s="27" t="str">
        <f>IF(Matrix!O143="Y", O$1, IF(Matrix!O143="O", "Optional: "&amp;""&amp;O$1, ""))</f>
        <v/>
      </c>
      <c r="P143" s="27" t="str">
        <f>IF(Matrix!P143="Y", P$1, IF(Matrix!P143="O", "Optional: "&amp;""&amp;P$1, ""))</f>
        <v/>
      </c>
      <c r="Q143" s="27" t="str">
        <f>IF(Matrix!Q143="Y", Q$1, IF(Matrix!Q143="O", "Optional: "&amp;""&amp;Q$1, ""))</f>
        <v/>
      </c>
      <c r="R143" s="27" t="str">
        <f>IF(Matrix!R143="Y", R$1, IF(Matrix!R143="O", "Optional: "&amp;""&amp;R$1, ""))</f>
        <v/>
      </c>
      <c r="S143" s="27" t="str">
        <f>IF(Matrix!S143="Y", S$1, IF(Matrix!S143="O", "Optional: "&amp;""&amp;S$1, ""))</f>
        <v/>
      </c>
      <c r="T143" s="27" t="str">
        <f>IF(Matrix!T143="Y", T$1, IF(Matrix!T143="O", "Optional: "&amp;""&amp;T$1, ""))</f>
        <v/>
      </c>
      <c r="U143" s="27" t="str">
        <f>IF(Matrix!U143="Y", U$1, IF(Matrix!U143="O", "Optional: "&amp;""&amp;U$1, ""))</f>
        <v/>
      </c>
      <c r="V143" s="27" t="str">
        <f>IF(Matrix!V143="Y", V$1, IF(Matrix!V143="O", "Optional: "&amp;""&amp;V$1, ""))</f>
        <v/>
      </c>
      <c r="W143" s="27" t="str">
        <f>IF(Matrix!W143="Y", W$1, IF(Matrix!W143="O", "Optional: "&amp;""&amp;W$1, ""))</f>
        <v/>
      </c>
      <c r="X143" s="27" t="str">
        <f>IF(Matrix!X143="Y", X$1, IF(Matrix!X143="O", "Optional: "&amp;""&amp;X$1, ""))</f>
        <v/>
      </c>
      <c r="Y143" s="27" t="str">
        <f>IF(Matrix!Y143="Y", Y$1, IF(Matrix!Y143="O", "Optional: "&amp;""&amp;Y$1, ""))</f>
        <v/>
      </c>
      <c r="AA143" s="27" t="str">
        <f>IF(Matrix!AA143="Y", AA$1, IF(Matrix!AA143="O", "Optional: "&amp;""&amp;AA$1, ""))</f>
        <v/>
      </c>
      <c r="AB143" s="27" t="str">
        <f>IF(Matrix!AB143="Y", AB$1, IF(Matrix!AB143="O", "Optional: "&amp;""&amp;AB$1, ""))</f>
        <v/>
      </c>
      <c r="AC143" s="27" t="str">
        <f>IF(Matrix!AC143="Y", AC$1, IF(Matrix!AC143="O", "Optional: "&amp;""&amp;AC$1, ""))</f>
        <v/>
      </c>
      <c r="AD143" s="27" t="str">
        <f>IF(Matrix!AD143="Y", AD$1, IF(Matrix!AD143="O", "Optional: "&amp;""&amp;AD$1, ""))</f>
        <v/>
      </c>
      <c r="AE143" s="27" t="str">
        <f>IF(Matrix!AE143="Y", AE$1, IF(Matrix!AE143="O", "Optional: "&amp;""&amp;AE$1, ""))</f>
        <v/>
      </c>
      <c r="AF143" s="27" t="str">
        <f>IF(Matrix!AF143="Y", AF$1, IF(Matrix!AF143="O", "Optional: "&amp;""&amp;AF$1, ""))</f>
        <v/>
      </c>
      <c r="AG143" s="27" t="str">
        <f>IF(Matrix!AG143="Y", AG$1, IF(Matrix!AG143="O", "Optional: "&amp;""&amp;AG$1, ""))</f>
        <v/>
      </c>
      <c r="AH143" s="27" t="str">
        <f>IF(Matrix!AH143="Y", AH$1, IF(Matrix!AH143="O", "Optional: "&amp;""&amp;AH$1, ""))</f>
        <v/>
      </c>
      <c r="AI143" s="27" t="str">
        <f>IF(Matrix!AI143="Y", AI$1, IF(Matrix!AI143="O", "Optional: "&amp;""&amp;AI$1, ""))</f>
        <v/>
      </c>
      <c r="AJ143" s="27" t="str">
        <f>IF(Matrix!AJ143="Y", AJ$1, IF(Matrix!AJ143="O", "Optional: "&amp;""&amp;AJ$1, ""))</f>
        <v/>
      </c>
      <c r="AK143" s="27" t="str">
        <f>IF(Matrix!AK143="Y", AK$1, IF(Matrix!AK143="O", "Optional: "&amp;""&amp;AK$1, ""))</f>
        <v/>
      </c>
      <c r="AL143" s="27" t="str">
        <f>IF(Matrix!AL143="Y", AL$1, IF(Matrix!AL143="O", "Optional: "&amp;""&amp;AL$1, ""))</f>
        <v/>
      </c>
      <c r="AM143" s="27" t="str">
        <f>IF(Matrix!AM143="Y", AM$1, IF(Matrix!AM143="O", "Optional: "&amp;""&amp;AM$1, ""))</f>
        <v/>
      </c>
      <c r="AN143" s="27" t="str">
        <f>IF(Matrix!AN143="Y", AN$1, IF(Matrix!AN143="O", "Optional: "&amp;""&amp;AN$1, ""))</f>
        <v/>
      </c>
      <c r="AO143" s="27" t="str">
        <f>IF(Matrix!AO143="Y", AO$1, IF(Matrix!AO143="O", "Optional: "&amp;""&amp;AO$1, ""))</f>
        <v/>
      </c>
      <c r="AP143" s="27" t="str">
        <f>IF(Matrix!AP143="Y", AP$1, IF(Matrix!AP143="O", "Optional: "&amp;""&amp;AP$1, ""))</f>
        <v/>
      </c>
      <c r="AR143" s="27" t="str">
        <f>IF(Matrix!AR143="Y", AR$1, IF(Matrix!AR143="O", "Optional: "&amp;""&amp;AR$1, ""))</f>
        <v/>
      </c>
      <c r="AS143" s="27" t="str">
        <f>IF(Matrix!AS143="Y", AS$1, IF(Matrix!AS143="O", "Optional: "&amp;""&amp;AS$1, ""))</f>
        <v/>
      </c>
      <c r="AT143" s="27" t="str">
        <f>IF(Matrix!AT143="Y", AT$1, IF(Matrix!AT143="C", AT$1&amp;""&amp;": Required for all groups who use a Board of Directors", ""))</f>
        <v/>
      </c>
      <c r="AU143" s="27" t="str">
        <f>IF(Matrix!AU143="Y", AU$1, IF(Matrix!AU143="O", "Optional: "&amp;""&amp;AU$1, ""))</f>
        <v/>
      </c>
      <c r="AW143" s="27" t="str">
        <f>IF(Matrix!AW143="Y", AW$1, IF(Matrix!AW143="O", "Optional: "&amp;""&amp;AW$1, ""))</f>
        <v>Optional: DEA</v>
      </c>
      <c r="AX143" s="27" t="str">
        <f>IF(Matrix!AX143="Y", AX$1, IF(Matrix!AX143="O", "Optional: "&amp;""&amp;AX$1, ""))</f>
        <v/>
      </c>
      <c r="AY143" s="27" t="str">
        <f>IF(Matrix!AY143="Y", AY$1, IF(Matrix!AY143="E", "Group: "&amp;""&amp;AY$1, ""))</f>
        <v>Group: EFT with Voided Check / Bank Letter</v>
      </c>
      <c r="AZ143" s="27" t="str">
        <f>IF(Matrix!AZ143="Y", AZ$1, IF(Matrix!AZ143="O", "Optional: "&amp;""&amp;AZ$1, ""))</f>
        <v/>
      </c>
      <c r="BA143" s="27" t="str">
        <f>IF(Matrix!BA143="Y", BA$1, IF(Matrix!BA143="O", "Optional: "&amp;""&amp;BA$1, ""))</f>
        <v/>
      </c>
      <c r="BB143" s="27" t="str">
        <f>IF(Matrix!BB143="Y", BB$1, IF(Matrix!BB143="O", "Optional: "&amp;""&amp;BB$1, ""))</f>
        <v>Optional: Fluoride</v>
      </c>
      <c r="BC143" s="27" t="str">
        <f>IF(Matrix!BC143="Y", BC$1, IF(Matrix!BC143="O", "Optional: "&amp;""&amp;BC$1, IF(Matrix!BC143="R", "Groups Only: "&amp;""&amp;BC$1, "")))</f>
        <v/>
      </c>
      <c r="BD143" s="27" t="str">
        <f>IF(Matrix!BD143="Y", BD$1, IF(Matrix!BD143="O", "Optional: "&amp;""&amp;BD$1, ""))</f>
        <v/>
      </c>
      <c r="BE143" s="27" t="str">
        <f>IF(Matrix!BE143="Y", BE$1, IF(Matrix!BE143="O", "Optional: "&amp;""&amp;BE$1, IF(Matrix!BE143="C", Matrix!BZ143, "")))</f>
        <v/>
      </c>
      <c r="BF143" s="27" t="str">
        <f>IF(Matrix!BF143="Y", BF$1, IF(Matrix!BF143="O", "Optional: "&amp;""&amp;BF$1, ""))</f>
        <v/>
      </c>
      <c r="BG143" s="27" t="str">
        <f>IF(Matrix!BG143="Y", BG$1, IF(Matrix!BG143="O", "Optional: "&amp;""&amp;BG$1, ""))</f>
        <v/>
      </c>
      <c r="BH143" s="27" t="str">
        <f>IF(Matrix!BH143="Y", BH$1, IF(Matrix!BH143="O", "Optional: "&amp;""&amp;BH$1, ""))</f>
        <v/>
      </c>
      <c r="BI143" s="27" t="str">
        <f>IF(Matrix!BI143="Y", BI$1, IF(Matrix!BI143="O", "Optional: "&amp;""&amp;BI$1, IF(Matrix!BI143="E",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3" s="27" t="str">
        <f>IF(Matrix!BJ143="Y", BJ$1, IF(Matrix!BJ143="O", "Optional: "&amp;""&amp;BJ$1, ""))</f>
        <v/>
      </c>
      <c r="BK143" s="27" t="str">
        <f>IF(Matrix!BK143="Y", BK$1, IF(Matrix!BK143="O", "Optional: "&amp;""&amp;BK$1, ""))</f>
        <v/>
      </c>
      <c r="BL143" s="27" t="str">
        <f>IF(Matrix!BL143="Y", BL$1, IF(Matrix!BL143="O", "Optional: "&amp;""&amp;BL$1, ""))</f>
        <v/>
      </c>
      <c r="BM143" s="27" t="str">
        <f>IF(Matrix!BM143="Y", BM$1, IF(Matrix!BM143="O", "Optional: "&amp;""&amp;BM$1, ""))</f>
        <v>W9</v>
      </c>
      <c r="BN143" s="27" t="str">
        <f>Matrix!BN143</f>
        <v>N</v>
      </c>
      <c r="BO143" s="29" t="str">
        <f>CONCATENATE(IF(OR(D143="E3",D143="FC"), "THIS IS NOT A STANDALONE SPECIALTY.  YOU MUST ENROLL IN AT LEAST ONE OTHER SPECIALTY IN ADDITION TO THIS."&amp;""&amp;CHAR(10)&amp;""&amp;CHAR(10),""),"You can choose to enroll using one of the following types: "&amp;""&amp;CHAR(10),IF(G143="A", "&gt;Atypical"&amp;""&amp;CHAR(10), ""),IF(H143="I", "&gt;Individual"&amp;""&amp;CHAR(10), ""),IF(I143="N", "&gt;Individual within a Group"&amp;""&amp;CHAR(10), ""),IF(J143="G", "&gt;Group"&amp;""&amp;CHAR(10), ""),CHAR(10),IF(BN143="Y", "You must be a Medicare Provider to apply with this type and specialty"&amp;""&amp;CHAR(10), ""),IF(BN143="Y", CHAR(10), ""),"You must submit the following documents: "&amp;""&amp;CHAR(10),IF(K143&lt;&gt;"", "&gt;"&amp;""&amp;K143&amp;""&amp;CHAR(10), ""), IF(L143&lt;&gt;"", "&gt;"&amp;""&amp;L143&amp;""&amp;CHAR(10), ""),IF(W143&lt;&gt;"", "&gt;"&amp;""&amp;W143&amp;""&amp;CHAR(10), ""),IF(N143&lt;&gt;"", "&gt;"&amp;""&amp;N143&amp;""&amp;CHAR(10), ""),IF(O143&lt;&gt;"", "&gt;"&amp;""&amp;O143&amp;""&amp;CHAR(10), ""),IF(M143&lt;&gt;"", "&gt;"&amp;""&amp;M143&amp;""&amp;CHAR(10), ""),IF(AI143&lt;&gt;"", "&gt;"&amp;""&amp;AI143&amp;""&amp;CHAR(10), ""),IF(P143&lt;&gt;"", "&gt;"&amp;""&amp;P143&amp;""&amp;CHAR(10), ""),IF(Q143&lt;&gt;"", "&gt;"&amp;""&amp;Q143&amp;""&amp;CHAR(10), ""),IF(R143&lt;&gt;"", "&gt;"&amp;""&amp;R143&amp;""&amp;CHAR(10), Search!C148),IF(S143&lt;&gt;"", "&gt;"&amp;""&amp;S143&amp;""&amp;CHAR(10), ""),IF(T143&lt;&gt;"", "&gt;"&amp;""&amp;T143&amp;""&amp;CHAR(10), ""),IF(U143&lt;&gt;"", "&gt;"&amp;""&amp;U143&amp;""&amp;CHAR(10), ""),IF(V143&lt;&gt;"", "&gt;"&amp;""&amp;V143&amp;""&amp;CHAR(10), ""),IF(X143&lt;&gt;"", "&gt;"&amp;""&amp;X143&amp;""&amp;CHAR(10), ""),IF(Y143&lt;&gt;"", "&gt;"&amp;""&amp;Y143&amp;""&amp;CHAR(10), ""),IF(AA143&lt;&gt;"", "&gt;"&amp;""&amp;AA143&amp;""&amp;CHAR(10), ""),IF(AB143&lt;&gt;"", "&gt;"&amp;""&amp;AB143&amp;""&amp;CHAR(10), ""),IF(AC143&lt;&gt;"", "&gt;"&amp;""&amp;AC143&amp;""&amp;CHAR(10), ""),IF(AD143&lt;&gt;"", "&gt;"&amp;""&amp;AD143&amp;""&amp;CHAR(10), ""),IF(AE143&lt;&gt;"", "&gt;"&amp;""&amp;AE143&amp;""&amp;CHAR(10), ""),IF(AF143&lt;&gt;"", "&gt;"&amp;""&amp;AF143&amp;""&amp;CHAR(10), ""),IF(AG143&lt;&gt;"", "&gt;"&amp;""&amp;AG143&amp;""&amp;CHAR(10), ""),IF(AH143&lt;&gt;"", "&gt;"&amp;""&amp;AH143&amp;""&amp;CHAR(10), ""),IF(AJ143&lt;&gt;"", "&gt;"&amp;""&amp;AJ143&amp;""&amp;CHAR(10), ""),IF(AK143&lt;&gt;"", "&gt;"&amp;""&amp;AK143&amp;""&amp;CHAR(10), ""),IF(AL143&lt;&gt;"", "&gt;"&amp;""&amp;AL143&amp;""&amp;CHAR(10), ""),IF(AM143&lt;&gt;"", "&gt;"&amp;""&amp;AM143&amp;""&amp;CHAR(10), ""),IF(AN143&lt;&gt;"", "&gt;"&amp;""&amp;AN143&amp;""&amp;CHAR(10), ""),IF(AP143&lt;&gt;"", "&gt;"&amp;""&amp;AP143&amp;""&amp;CHAR(10), ""),IF(AR143&lt;&gt;"", "&gt;"&amp;""&amp;AR143&amp;""&amp;CHAR(10), ""),IF(AS143&lt;&gt;"", "&gt;"&amp;""&amp;AS143&amp;""&amp;CHAR(10), ""),IF(AT143&lt;&gt;"", "&gt;"&amp;""&amp;AT143&amp;""&amp;CHAR(10), ""),IF(AV143&lt;&gt;"", "&gt;"&amp;""&amp;AV143&amp;""&amp;CHAR(10), ""),IF(AW143&lt;&gt;"", "&gt;"&amp;""&amp;AW143&amp;""&amp;CHAR(10), ""),IF(AX143&lt;&gt;"", "&gt;"&amp;""&amp;AX143&amp;""&amp;CHAR(10), ""),IF(AU143&lt;&gt;"", "&gt;"&amp;""&amp;AU143&amp;""&amp;CHAR(10), ""),IF(AZ143&lt;&gt;"", "&gt;"&amp;""&amp;AZ143&amp;""&amp;CHAR(10), ""),IF(BA143&lt;&gt;"", "&gt;"&amp;""&amp;BA143&amp;""&amp;CHAR(10), ""),IF(BB143&lt;&gt;"", "&gt;"&amp;""&amp;BB143&amp;""&amp;CHAR(10), ""),IF(BC143&lt;&gt;"", "&gt;"&amp;""&amp;BC143&amp;""&amp;CHAR(10), ""),IF(BD143&lt;&gt;"", "&gt;"&amp;""&amp;BD143&amp;""&amp;CHAR(10), ""),IF(BG143&lt;&gt;"", "&gt;"&amp;""&amp;BG143&amp;""&amp;CHAR(10), ""),IF(BE143&lt;&gt;"", "&gt;"&amp;""&amp;BE143&amp;""&amp;CHAR(10), ""),IF(BF143&lt;&gt;"", "&gt;"&amp;""&amp;BF143&amp;""&amp;CHAR(10), ""),IF(BH143&lt;&gt;"", "&gt;"&amp;""&amp;BH143&amp;""&amp;CHAR(10), ""),IF(BI143&lt;&gt;"", "&gt;"&amp;""&amp;BI143&amp;""&amp;CHAR(10), ""),IF(BJ143&lt;&gt;"", "&gt;"&amp;""&amp;BJ143&amp;""&amp;CHAR(10), ""),IF(BK143&lt;&gt;"", "&gt;"&amp;""&amp;BK143&amp;""&amp;CHAR(10), ""),IF(BL143&lt;&gt;"", "&gt;"&amp;""&amp;BL143&amp;""&amp;CHAR(10), ""),IF(AY143&lt;&gt;"", "&gt;"&amp;""&amp;AY143&amp;""&amp;CHAR(10), ""),IF(BM143&lt;&gt;"", "&gt;"&amp;""&amp;BM143,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4" spans="1:67" ht="22.35" customHeight="1" x14ac:dyDescent="0.25">
      <c r="A144" s="27" t="str">
        <f>Matrix!A144</f>
        <v>03R4</v>
      </c>
      <c r="B144" s="27" t="str">
        <f>Matrix!B144</f>
        <v>03</v>
      </c>
      <c r="C144" s="27" t="str">
        <f>Matrix!C144</f>
        <v>Physician, DO (Solo Practitioner)</v>
      </c>
      <c r="D144" s="27" t="str">
        <f>Matrix!D144</f>
        <v>R4</v>
      </c>
      <c r="E144" s="27" t="str">
        <f>Matrix!E144</f>
        <v>Rheumatology</v>
      </c>
      <c r="F144" s="27" t="str">
        <f>Matrix!F144</f>
        <v>BF</v>
      </c>
      <c r="G144" s="27" t="str">
        <f>Matrix!G144</f>
        <v>X</v>
      </c>
      <c r="H144" s="27" t="str">
        <f>Matrix!H144</f>
        <v>I</v>
      </c>
      <c r="I144" s="27" t="str">
        <f>Matrix!I144</f>
        <v>N</v>
      </c>
      <c r="J144" s="27" t="str">
        <f>Matrix!J144</f>
        <v>X</v>
      </c>
      <c r="K144" s="27" t="str">
        <f>IF(Matrix!K144="Y", K$1, IF(Matrix!K144="O", "Optional: "&amp;""&amp;K$1, IF(Matrix!K144="C", Table1[[#This Row],[Clarifying Text for Attachment and Checklist
]], "")))</f>
        <v>License: General</v>
      </c>
      <c r="L144" s="27" t="str">
        <f>IF(Matrix!L144="Y", L$1, IF(Matrix!L144="O", "Optional: "&amp;""&amp;L$1, ""))</f>
        <v/>
      </c>
      <c r="M144" s="27" t="str">
        <f>IF(Matrix!M144="Y", M$1, IF(Matrix!M144="O", "Optional: "&amp;""&amp;M$1, ""))</f>
        <v/>
      </c>
      <c r="N144" s="27" t="str">
        <f>IF(Matrix!N144="Y", N$1, IF(Matrix!N144="O", "Optional: "&amp;""&amp;N$1, ""))</f>
        <v/>
      </c>
      <c r="O144" s="27" t="str">
        <f>IF(Matrix!O144="Y", O$1, IF(Matrix!O144="O", "Optional: "&amp;""&amp;O$1, ""))</f>
        <v/>
      </c>
      <c r="P144" s="27" t="str">
        <f>IF(Matrix!P144="Y", P$1, IF(Matrix!P144="O", "Optional: "&amp;""&amp;P$1, ""))</f>
        <v/>
      </c>
      <c r="Q144" s="27" t="str">
        <f>IF(Matrix!Q144="Y", Q$1, IF(Matrix!Q144="O", "Optional: "&amp;""&amp;Q$1, ""))</f>
        <v/>
      </c>
      <c r="R144" s="27" t="str">
        <f>IF(Matrix!R144="Y", R$1, IF(Matrix!R144="O", "Optional: "&amp;""&amp;R$1, ""))</f>
        <v/>
      </c>
      <c r="S144" s="27" t="str">
        <f>IF(Matrix!S144="Y", S$1, IF(Matrix!S144="O", "Optional: "&amp;""&amp;S$1, ""))</f>
        <v/>
      </c>
      <c r="T144" s="27" t="str">
        <f>IF(Matrix!T144="Y", T$1, IF(Matrix!T144="O", "Optional: "&amp;""&amp;T$1, ""))</f>
        <v/>
      </c>
      <c r="U144" s="27" t="str">
        <f>IF(Matrix!U144="Y", U$1, IF(Matrix!U144="O", "Optional: "&amp;""&amp;U$1, ""))</f>
        <v/>
      </c>
      <c r="V144" s="27" t="str">
        <f>IF(Matrix!V144="Y", V$1, IF(Matrix!V144="O", "Optional: "&amp;""&amp;V$1, ""))</f>
        <v/>
      </c>
      <c r="W144" s="27" t="str">
        <f>IF(Matrix!W144="Y", W$1, IF(Matrix!W144="O", "Optional: "&amp;""&amp;W$1, ""))</f>
        <v/>
      </c>
      <c r="X144" s="27" t="str">
        <f>IF(Matrix!X144="Y", X$1, IF(Matrix!X144="O", "Optional: "&amp;""&amp;X$1, ""))</f>
        <v/>
      </c>
      <c r="Y144" s="27" t="str">
        <f>IF(Matrix!Y144="Y", Y$1, IF(Matrix!Y144="O", "Optional: "&amp;""&amp;Y$1, ""))</f>
        <v/>
      </c>
      <c r="AA144" s="27" t="str">
        <f>IF(Matrix!AA144="Y", AA$1, IF(Matrix!AA144="O", "Optional: "&amp;""&amp;AA$1, ""))</f>
        <v/>
      </c>
      <c r="AB144" s="27" t="str">
        <f>IF(Matrix!AB144="Y", AB$1, IF(Matrix!AB144="O", "Optional: "&amp;""&amp;AB$1, ""))</f>
        <v/>
      </c>
      <c r="AC144" s="27" t="str">
        <f>IF(Matrix!AC144="Y", AC$1, IF(Matrix!AC144="O", "Optional: "&amp;""&amp;AC$1, ""))</f>
        <v/>
      </c>
      <c r="AD144" s="27" t="str">
        <f>IF(Matrix!AD144="Y", AD$1, IF(Matrix!AD144="O", "Optional: "&amp;""&amp;AD$1, ""))</f>
        <v/>
      </c>
      <c r="AE144" s="27" t="str">
        <f>IF(Matrix!AE144="Y", AE$1, IF(Matrix!AE144="O", "Optional: "&amp;""&amp;AE$1, ""))</f>
        <v/>
      </c>
      <c r="AF144" s="27" t="str">
        <f>IF(Matrix!AF144="Y", AF$1, IF(Matrix!AF144="O", "Optional: "&amp;""&amp;AF$1, ""))</f>
        <v/>
      </c>
      <c r="AG144" s="27" t="str">
        <f>IF(Matrix!AG144="Y", AG$1, IF(Matrix!AG144="O", "Optional: "&amp;""&amp;AG$1, ""))</f>
        <v/>
      </c>
      <c r="AH144" s="27" t="str">
        <f>IF(Matrix!AH144="Y", AH$1, IF(Matrix!AH144="O", "Optional: "&amp;""&amp;AH$1, ""))</f>
        <v/>
      </c>
      <c r="AI144" s="27" t="str">
        <f>IF(Matrix!AI144="Y", AI$1, IF(Matrix!AI144="O", "Optional: "&amp;""&amp;AI$1, ""))</f>
        <v/>
      </c>
      <c r="AJ144" s="27" t="str">
        <f>IF(Matrix!AJ144="Y", AJ$1, IF(Matrix!AJ144="O", "Optional: "&amp;""&amp;AJ$1, ""))</f>
        <v/>
      </c>
      <c r="AK144" s="27" t="str">
        <f>IF(Matrix!AK144="Y", AK$1, IF(Matrix!AK144="O", "Optional: "&amp;""&amp;AK$1, ""))</f>
        <v/>
      </c>
      <c r="AL144" s="27" t="str">
        <f>IF(Matrix!AL144="Y", AL$1, IF(Matrix!AL144="O", "Optional: "&amp;""&amp;AL$1, ""))</f>
        <v/>
      </c>
      <c r="AM144" s="27" t="str">
        <f>IF(Matrix!AM144="Y", AM$1, IF(Matrix!AM144="O", "Optional: "&amp;""&amp;AM$1, ""))</f>
        <v/>
      </c>
      <c r="AN144" s="27" t="str">
        <f>IF(Matrix!AN144="Y", AN$1, IF(Matrix!AN144="O", "Optional: "&amp;""&amp;AN$1, ""))</f>
        <v/>
      </c>
      <c r="AO144" s="27" t="str">
        <f>IF(Matrix!AO144="Y", AO$1, IF(Matrix!AO144="O", "Optional: "&amp;""&amp;AO$1, ""))</f>
        <v/>
      </c>
      <c r="AP144" s="27" t="str">
        <f>IF(Matrix!AP144="Y", AP$1, IF(Matrix!AP144="O", "Optional: "&amp;""&amp;AP$1, ""))</f>
        <v/>
      </c>
      <c r="AR144" s="27" t="str">
        <f>IF(Matrix!AR144="Y", AR$1, IF(Matrix!AR144="O", "Optional: "&amp;""&amp;AR$1, ""))</f>
        <v/>
      </c>
      <c r="AS144" s="27" t="str">
        <f>IF(Matrix!AS144="Y", AS$1, IF(Matrix!AS144="O", "Optional: "&amp;""&amp;AS$1, ""))</f>
        <v/>
      </c>
      <c r="AT144" s="27" t="str">
        <f>IF(Matrix!AT144="Y", AT$1, IF(Matrix!AT144="C", AT$1&amp;""&amp;": Required for all groups who use a Board of Directors", ""))</f>
        <v/>
      </c>
      <c r="AU144" s="27" t="str">
        <f>IF(Matrix!AU144="Y", AU$1, IF(Matrix!AU144="O", "Optional: "&amp;""&amp;AU$1, ""))</f>
        <v/>
      </c>
      <c r="AW144" s="27" t="str">
        <f>IF(Matrix!AW144="Y", AW$1, IF(Matrix!AW144="O", "Optional: "&amp;""&amp;AW$1, ""))</f>
        <v>Optional: DEA</v>
      </c>
      <c r="AX144" s="27" t="str">
        <f>IF(Matrix!AX144="Y", AX$1, IF(Matrix!AX144="O", "Optional: "&amp;""&amp;AX$1, ""))</f>
        <v/>
      </c>
      <c r="AY144" s="27" t="str">
        <f>IF(Matrix!AY144="Y", AY$1, IF(Matrix!AY144="E", "Group: "&amp;""&amp;AY$1, ""))</f>
        <v>Group: EFT with Voided Check / Bank Letter</v>
      </c>
      <c r="AZ144" s="27" t="str">
        <f>IF(Matrix!AZ144="Y", AZ$1, IF(Matrix!AZ144="O", "Optional: "&amp;""&amp;AZ$1, ""))</f>
        <v/>
      </c>
      <c r="BA144" s="27" t="str">
        <f>IF(Matrix!BA144="Y", BA$1, IF(Matrix!BA144="O", "Optional: "&amp;""&amp;BA$1, ""))</f>
        <v/>
      </c>
      <c r="BB144" s="27" t="str">
        <f>IF(Matrix!BB144="Y", BB$1, IF(Matrix!BB144="O", "Optional: "&amp;""&amp;BB$1, ""))</f>
        <v>Optional: Fluoride</v>
      </c>
      <c r="BC144" s="27" t="str">
        <f>IF(Matrix!BC144="Y", BC$1, IF(Matrix!BC144="O", "Optional: "&amp;""&amp;BC$1, IF(Matrix!BC144="R", "Groups Only: "&amp;""&amp;BC$1, "")))</f>
        <v/>
      </c>
      <c r="BD144" s="27" t="str">
        <f>IF(Matrix!BD144="Y", BD$1, IF(Matrix!BD144="O", "Optional: "&amp;""&amp;BD$1, ""))</f>
        <v/>
      </c>
      <c r="BE144" s="27" t="str">
        <f>IF(Matrix!BE144="Y", BE$1, IF(Matrix!BE144="O", "Optional: "&amp;""&amp;BE$1, IF(Matrix!BE144="C", Matrix!BZ144, "")))</f>
        <v/>
      </c>
      <c r="BF144" s="27" t="str">
        <f>IF(Matrix!BF144="Y", BF$1, IF(Matrix!BF144="O", "Optional: "&amp;""&amp;BF$1, ""))</f>
        <v/>
      </c>
      <c r="BG144" s="27" t="str">
        <f>IF(Matrix!BG144="Y", BG$1, IF(Matrix!BG144="O", "Optional: "&amp;""&amp;BG$1, ""))</f>
        <v/>
      </c>
      <c r="BH144" s="27" t="str">
        <f>IF(Matrix!BH144="Y", BH$1, IF(Matrix!BH144="O", "Optional: "&amp;""&amp;BH$1, ""))</f>
        <v/>
      </c>
      <c r="BI144" s="27" t="str">
        <f>IF(Matrix!BI144="Y", BI$1, IF(Matrix!BI144="O", "Optional: "&amp;""&amp;BI$1, IF(Matrix!BI144="E",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4" s="27" t="str">
        <f>IF(Matrix!BJ144="Y", BJ$1, IF(Matrix!BJ144="O", "Optional: "&amp;""&amp;BJ$1, ""))</f>
        <v/>
      </c>
      <c r="BK144" s="27" t="str">
        <f>IF(Matrix!BK144="Y", BK$1, IF(Matrix!BK144="O", "Optional: "&amp;""&amp;BK$1, ""))</f>
        <v/>
      </c>
      <c r="BL144" s="27" t="str">
        <f>IF(Matrix!BL144="Y", BL$1, IF(Matrix!BL144="O", "Optional: "&amp;""&amp;BL$1, ""))</f>
        <v/>
      </c>
      <c r="BM144" s="27" t="str">
        <f>IF(Matrix!BM144="Y", BM$1, IF(Matrix!BM144="O", "Optional: "&amp;""&amp;BM$1, ""))</f>
        <v>W9</v>
      </c>
      <c r="BN144" s="27" t="str">
        <f>Matrix!BN144</f>
        <v>Y</v>
      </c>
      <c r="BO144" s="29" t="str">
        <f>CONCATENATE(IF(OR(D144="E3",D144="FC"), "THIS IS NOT A STANDALONE SPECIALTY.  YOU MUST ENROLL IN AT LEAST ONE OTHER SPECIALTY IN ADDITION TO THIS."&amp;""&amp;CHAR(10)&amp;""&amp;CHAR(10),""),"You can choose to enroll using one of the following types: "&amp;""&amp;CHAR(10),IF(G144="A", "&gt;Atypical"&amp;""&amp;CHAR(10), ""),IF(H144="I", "&gt;Individual"&amp;""&amp;CHAR(10), ""),IF(I144="N", "&gt;Individual within a Group"&amp;""&amp;CHAR(10), ""),IF(J144="G", "&gt;Group"&amp;""&amp;CHAR(10), ""),CHAR(10),IF(BN144="Y", "You must be a Medicare Provider to apply with this type and specialty"&amp;""&amp;CHAR(10), ""),IF(BN144="Y", CHAR(10), ""),"You must submit the following documents: "&amp;""&amp;CHAR(10),IF(K144&lt;&gt;"", "&gt;"&amp;""&amp;K144&amp;""&amp;CHAR(10), ""), IF(L144&lt;&gt;"", "&gt;"&amp;""&amp;L144&amp;""&amp;CHAR(10), ""),IF(W144&lt;&gt;"", "&gt;"&amp;""&amp;W144&amp;""&amp;CHAR(10), ""),IF(N144&lt;&gt;"", "&gt;"&amp;""&amp;N144&amp;""&amp;CHAR(10), ""),IF(O144&lt;&gt;"", "&gt;"&amp;""&amp;O144&amp;""&amp;CHAR(10), ""),IF(M144&lt;&gt;"", "&gt;"&amp;""&amp;M144&amp;""&amp;CHAR(10), ""),IF(AI144&lt;&gt;"", "&gt;"&amp;""&amp;AI144&amp;""&amp;CHAR(10), ""),IF(P144&lt;&gt;"", "&gt;"&amp;""&amp;P144&amp;""&amp;CHAR(10), ""),IF(Q144&lt;&gt;"", "&gt;"&amp;""&amp;Q144&amp;""&amp;CHAR(10), ""),IF(R144&lt;&gt;"", "&gt;"&amp;""&amp;R144&amp;""&amp;CHAR(10), Search!C149),IF(S144&lt;&gt;"", "&gt;"&amp;""&amp;S144&amp;""&amp;CHAR(10), ""),IF(T144&lt;&gt;"", "&gt;"&amp;""&amp;T144&amp;""&amp;CHAR(10), ""),IF(U144&lt;&gt;"", "&gt;"&amp;""&amp;U144&amp;""&amp;CHAR(10), ""),IF(V144&lt;&gt;"", "&gt;"&amp;""&amp;V144&amp;""&amp;CHAR(10), ""),IF(X144&lt;&gt;"", "&gt;"&amp;""&amp;X144&amp;""&amp;CHAR(10), ""),IF(Y144&lt;&gt;"", "&gt;"&amp;""&amp;Y144&amp;""&amp;CHAR(10), ""),IF(AA144&lt;&gt;"", "&gt;"&amp;""&amp;AA144&amp;""&amp;CHAR(10), ""),IF(AB144&lt;&gt;"", "&gt;"&amp;""&amp;AB144&amp;""&amp;CHAR(10), ""),IF(AC144&lt;&gt;"", "&gt;"&amp;""&amp;AC144&amp;""&amp;CHAR(10), ""),IF(AD144&lt;&gt;"", "&gt;"&amp;""&amp;AD144&amp;""&amp;CHAR(10), ""),IF(AE144&lt;&gt;"", "&gt;"&amp;""&amp;AE144&amp;""&amp;CHAR(10), ""),IF(AF144&lt;&gt;"", "&gt;"&amp;""&amp;AF144&amp;""&amp;CHAR(10), ""),IF(AG144&lt;&gt;"", "&gt;"&amp;""&amp;AG144&amp;""&amp;CHAR(10), ""),IF(AH144&lt;&gt;"", "&gt;"&amp;""&amp;AH144&amp;""&amp;CHAR(10), ""),IF(AJ144&lt;&gt;"", "&gt;"&amp;""&amp;AJ144&amp;""&amp;CHAR(10), ""),IF(AK144&lt;&gt;"", "&gt;"&amp;""&amp;AK144&amp;""&amp;CHAR(10), ""),IF(AL144&lt;&gt;"", "&gt;"&amp;""&amp;AL144&amp;""&amp;CHAR(10), ""),IF(AM144&lt;&gt;"", "&gt;"&amp;""&amp;AM144&amp;""&amp;CHAR(10), ""),IF(AN144&lt;&gt;"", "&gt;"&amp;""&amp;AN144&amp;""&amp;CHAR(10), ""),IF(AP144&lt;&gt;"", "&gt;"&amp;""&amp;AP144&amp;""&amp;CHAR(10), ""),IF(AR144&lt;&gt;"", "&gt;"&amp;""&amp;AR144&amp;""&amp;CHAR(10), ""),IF(AS144&lt;&gt;"", "&gt;"&amp;""&amp;AS144&amp;""&amp;CHAR(10), ""),IF(AT144&lt;&gt;"", "&gt;"&amp;""&amp;AT144&amp;""&amp;CHAR(10), ""),IF(AV144&lt;&gt;"", "&gt;"&amp;""&amp;AV144&amp;""&amp;CHAR(10), ""),IF(AW144&lt;&gt;"", "&gt;"&amp;""&amp;AW144&amp;""&amp;CHAR(10), ""),IF(AX144&lt;&gt;"", "&gt;"&amp;""&amp;AX144&amp;""&amp;CHAR(10), ""),IF(AU144&lt;&gt;"", "&gt;"&amp;""&amp;AU144&amp;""&amp;CHAR(10), ""),IF(AZ144&lt;&gt;"", "&gt;"&amp;""&amp;AZ144&amp;""&amp;CHAR(10), ""),IF(BA144&lt;&gt;"", "&gt;"&amp;""&amp;BA144&amp;""&amp;CHAR(10), ""),IF(BB144&lt;&gt;"", "&gt;"&amp;""&amp;BB144&amp;""&amp;CHAR(10), ""),IF(BC144&lt;&gt;"", "&gt;"&amp;""&amp;BC144&amp;""&amp;CHAR(10), ""),IF(BD144&lt;&gt;"", "&gt;"&amp;""&amp;BD144&amp;""&amp;CHAR(10), ""),IF(BG144&lt;&gt;"", "&gt;"&amp;""&amp;BG144&amp;""&amp;CHAR(10), ""),IF(BE144&lt;&gt;"", "&gt;"&amp;""&amp;BE144&amp;""&amp;CHAR(10), ""),IF(BF144&lt;&gt;"", "&gt;"&amp;""&amp;BF144&amp;""&amp;CHAR(10), ""),IF(BH144&lt;&gt;"", "&gt;"&amp;""&amp;BH144&amp;""&amp;CHAR(10), ""),IF(BI144&lt;&gt;"", "&gt;"&amp;""&amp;BI144&amp;""&amp;CHAR(10), ""),IF(BJ144&lt;&gt;"", "&gt;"&amp;""&amp;BJ144&amp;""&amp;CHAR(10), ""),IF(BK144&lt;&gt;"", "&gt;"&amp;""&amp;BK144&amp;""&amp;CHAR(10), ""),IF(BL144&lt;&gt;"", "&gt;"&amp;""&amp;BL144&amp;""&amp;CHAR(10), ""),IF(AY144&lt;&gt;"", "&gt;"&amp;""&amp;AY144&amp;""&amp;CHAR(10), ""),IF(BM144&lt;&gt;"", "&gt;"&amp;""&amp;BM144,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5" spans="1:67" ht="22.35" customHeight="1" x14ac:dyDescent="0.25">
      <c r="A145" s="27" t="str">
        <f>Matrix!A145</f>
        <v>03S1</v>
      </c>
      <c r="B145" s="27" t="str">
        <f>Matrix!B145</f>
        <v>03</v>
      </c>
      <c r="C145" s="27" t="str">
        <f>Matrix!C145</f>
        <v>Physician, DO (Solo Practitioner)</v>
      </c>
      <c r="D145" s="27" t="str">
        <f>Matrix!D145</f>
        <v>S1</v>
      </c>
      <c r="E145" s="27" t="str">
        <f>Matrix!E145</f>
        <v>Surgery, Cardio</v>
      </c>
      <c r="F145" s="27" t="str">
        <f>Matrix!F145</f>
        <v>BF</v>
      </c>
      <c r="G145" s="27" t="str">
        <f>Matrix!G145</f>
        <v>X</v>
      </c>
      <c r="H145" s="27" t="str">
        <f>Matrix!H145</f>
        <v>I</v>
      </c>
      <c r="I145" s="27" t="str">
        <f>Matrix!I145</f>
        <v>N</v>
      </c>
      <c r="J145" s="27" t="str">
        <f>Matrix!J145</f>
        <v>X</v>
      </c>
      <c r="K145" s="27" t="str">
        <f>IF(Matrix!K145="Y", K$1, IF(Matrix!K145="O", "Optional: "&amp;""&amp;K$1, IF(Matrix!K145="C", Table1[[#This Row],[Clarifying Text for Attachment and Checklist
]], "")))</f>
        <v>License: General</v>
      </c>
      <c r="L145" s="27" t="str">
        <f>IF(Matrix!L145="Y", L$1, IF(Matrix!L145="O", "Optional: "&amp;""&amp;L$1, ""))</f>
        <v/>
      </c>
      <c r="M145" s="27" t="str">
        <f>IF(Matrix!M145="Y", M$1, IF(Matrix!M145="O", "Optional: "&amp;""&amp;M$1, ""))</f>
        <v/>
      </c>
      <c r="N145" s="27" t="str">
        <f>IF(Matrix!N145="Y", N$1, IF(Matrix!N145="O", "Optional: "&amp;""&amp;N$1, ""))</f>
        <v/>
      </c>
      <c r="O145" s="27" t="str">
        <f>IF(Matrix!O145="Y", O$1, IF(Matrix!O145="O", "Optional: "&amp;""&amp;O$1, ""))</f>
        <v/>
      </c>
      <c r="P145" s="27" t="str">
        <f>IF(Matrix!P145="Y", P$1, IF(Matrix!P145="O", "Optional: "&amp;""&amp;P$1, ""))</f>
        <v/>
      </c>
      <c r="Q145" s="27" t="str">
        <f>IF(Matrix!Q145="Y", Q$1, IF(Matrix!Q145="O", "Optional: "&amp;""&amp;Q$1, ""))</f>
        <v/>
      </c>
      <c r="R145" s="27" t="str">
        <f>IF(Matrix!R145="Y", R$1, IF(Matrix!R145="O", "Optional: "&amp;""&amp;R$1, ""))</f>
        <v/>
      </c>
      <c r="S145" s="27" t="str">
        <f>IF(Matrix!S145="Y", S$1, IF(Matrix!S145="O", "Optional: "&amp;""&amp;S$1, ""))</f>
        <v/>
      </c>
      <c r="T145" s="27" t="str">
        <f>IF(Matrix!T145="Y", T$1, IF(Matrix!T145="O", "Optional: "&amp;""&amp;T$1, ""))</f>
        <v/>
      </c>
      <c r="U145" s="27" t="str">
        <f>IF(Matrix!U145="Y", U$1, IF(Matrix!U145="O", "Optional: "&amp;""&amp;U$1, ""))</f>
        <v/>
      </c>
      <c r="V145" s="27" t="str">
        <f>IF(Matrix!V145="Y", V$1, IF(Matrix!V145="O", "Optional: "&amp;""&amp;V$1, ""))</f>
        <v/>
      </c>
      <c r="W145" s="27" t="str">
        <f>IF(Matrix!W145="Y", W$1, IF(Matrix!W145="O", "Optional: "&amp;""&amp;W$1, ""))</f>
        <v/>
      </c>
      <c r="X145" s="27" t="str">
        <f>IF(Matrix!X145="Y", X$1, IF(Matrix!X145="O", "Optional: "&amp;""&amp;X$1, ""))</f>
        <v/>
      </c>
      <c r="Y145" s="27" t="str">
        <f>IF(Matrix!Y145="Y", Y$1, IF(Matrix!Y145="O", "Optional: "&amp;""&amp;Y$1, ""))</f>
        <v/>
      </c>
      <c r="AA145" s="27" t="str">
        <f>IF(Matrix!AA145="Y", AA$1, IF(Matrix!AA145="O", "Optional: "&amp;""&amp;AA$1, ""))</f>
        <v/>
      </c>
      <c r="AB145" s="27" t="str">
        <f>IF(Matrix!AB145="Y", AB$1, IF(Matrix!AB145="O", "Optional: "&amp;""&amp;AB$1, ""))</f>
        <v/>
      </c>
      <c r="AC145" s="27" t="str">
        <f>IF(Matrix!AC145="Y", AC$1, IF(Matrix!AC145="O", "Optional: "&amp;""&amp;AC$1, ""))</f>
        <v/>
      </c>
      <c r="AD145" s="27" t="str">
        <f>IF(Matrix!AD145="Y", AD$1, IF(Matrix!AD145="O", "Optional: "&amp;""&amp;AD$1, ""))</f>
        <v/>
      </c>
      <c r="AE145" s="27" t="str">
        <f>IF(Matrix!AE145="Y", AE$1, IF(Matrix!AE145="O", "Optional: "&amp;""&amp;AE$1, ""))</f>
        <v/>
      </c>
      <c r="AF145" s="27" t="str">
        <f>IF(Matrix!AF145="Y", AF$1, IF(Matrix!AF145="O", "Optional: "&amp;""&amp;AF$1, ""))</f>
        <v/>
      </c>
      <c r="AG145" s="27" t="str">
        <f>IF(Matrix!AG145="Y", AG$1, IF(Matrix!AG145="O", "Optional: "&amp;""&amp;AG$1, ""))</f>
        <v/>
      </c>
      <c r="AH145" s="27" t="str">
        <f>IF(Matrix!AH145="Y", AH$1, IF(Matrix!AH145="O", "Optional: "&amp;""&amp;AH$1, ""))</f>
        <v/>
      </c>
      <c r="AI145" s="27" t="str">
        <f>IF(Matrix!AI145="Y", AI$1, IF(Matrix!AI145="O", "Optional: "&amp;""&amp;AI$1, ""))</f>
        <v/>
      </c>
      <c r="AJ145" s="27" t="str">
        <f>IF(Matrix!AJ145="Y", AJ$1, IF(Matrix!AJ145="O", "Optional: "&amp;""&amp;AJ$1, ""))</f>
        <v/>
      </c>
      <c r="AK145" s="27" t="str">
        <f>IF(Matrix!AK145="Y", AK$1, IF(Matrix!AK145="O", "Optional: "&amp;""&amp;AK$1, ""))</f>
        <v/>
      </c>
      <c r="AL145" s="27" t="str">
        <f>IF(Matrix!AL145="Y", AL$1, IF(Matrix!AL145="O", "Optional: "&amp;""&amp;AL$1, ""))</f>
        <v/>
      </c>
      <c r="AM145" s="27" t="str">
        <f>IF(Matrix!AM145="Y", AM$1, IF(Matrix!AM145="O", "Optional: "&amp;""&amp;AM$1, ""))</f>
        <v/>
      </c>
      <c r="AN145" s="27" t="str">
        <f>IF(Matrix!AN145="Y", AN$1, IF(Matrix!AN145="O", "Optional: "&amp;""&amp;AN$1, ""))</f>
        <v/>
      </c>
      <c r="AO145" s="27" t="str">
        <f>IF(Matrix!AO145="Y", AO$1, IF(Matrix!AO145="O", "Optional: "&amp;""&amp;AO$1, ""))</f>
        <v/>
      </c>
      <c r="AP145" s="27" t="str">
        <f>IF(Matrix!AP145="Y", AP$1, IF(Matrix!AP145="O", "Optional: "&amp;""&amp;AP$1, ""))</f>
        <v/>
      </c>
      <c r="AR145" s="27" t="str">
        <f>IF(Matrix!AR145="Y", AR$1, IF(Matrix!AR145="O", "Optional: "&amp;""&amp;AR$1, ""))</f>
        <v/>
      </c>
      <c r="AS145" s="27" t="str">
        <f>IF(Matrix!AS145="Y", AS$1, IF(Matrix!AS145="O", "Optional: "&amp;""&amp;AS$1, ""))</f>
        <v/>
      </c>
      <c r="AT145" s="27" t="str">
        <f>IF(Matrix!AT145="Y", AT$1, IF(Matrix!AT145="C", AT$1&amp;""&amp;": Required for all groups who use a Board of Directors", ""))</f>
        <v/>
      </c>
      <c r="AU145" s="27" t="str">
        <f>IF(Matrix!AU145="Y", AU$1, IF(Matrix!AU145="O", "Optional: "&amp;""&amp;AU$1, ""))</f>
        <v/>
      </c>
      <c r="AW145" s="27" t="str">
        <f>IF(Matrix!AW145="Y", AW$1, IF(Matrix!AW145="O", "Optional: "&amp;""&amp;AW$1, ""))</f>
        <v>Optional: DEA</v>
      </c>
      <c r="AX145" s="27" t="str">
        <f>IF(Matrix!AX145="Y", AX$1, IF(Matrix!AX145="O", "Optional: "&amp;""&amp;AX$1, ""))</f>
        <v/>
      </c>
      <c r="AY145" s="27" t="str">
        <f>IF(Matrix!AY145="Y", AY$1, IF(Matrix!AY145="E", "Group: "&amp;""&amp;AY$1, ""))</f>
        <v>Group: EFT with Voided Check / Bank Letter</v>
      </c>
      <c r="AZ145" s="27" t="str">
        <f>IF(Matrix!AZ145="Y", AZ$1, IF(Matrix!AZ145="O", "Optional: "&amp;""&amp;AZ$1, ""))</f>
        <v/>
      </c>
      <c r="BA145" s="27" t="str">
        <f>IF(Matrix!BA145="Y", BA$1, IF(Matrix!BA145="O", "Optional: "&amp;""&amp;BA$1, ""))</f>
        <v/>
      </c>
      <c r="BB145" s="27" t="str">
        <f>IF(Matrix!BB145="Y", BB$1, IF(Matrix!BB145="O", "Optional: "&amp;""&amp;BB$1, ""))</f>
        <v>Optional: Fluoride</v>
      </c>
      <c r="BC145" s="27" t="str">
        <f>IF(Matrix!BC145="Y", BC$1, IF(Matrix!BC145="O", "Optional: "&amp;""&amp;BC$1, IF(Matrix!BC145="R", "Groups Only: "&amp;""&amp;BC$1, "")))</f>
        <v/>
      </c>
      <c r="BD145" s="27" t="str">
        <f>IF(Matrix!BD145="Y", BD$1, IF(Matrix!BD145="O", "Optional: "&amp;""&amp;BD$1, ""))</f>
        <v/>
      </c>
      <c r="BE145" s="27" t="str">
        <f>IF(Matrix!BE145="Y", BE$1, IF(Matrix!BE145="O", "Optional: "&amp;""&amp;BE$1, IF(Matrix!BE145="C", Matrix!BZ145, "")))</f>
        <v/>
      </c>
      <c r="BF145" s="27" t="str">
        <f>IF(Matrix!BF145="Y", BF$1, IF(Matrix!BF145="O", "Optional: "&amp;""&amp;BF$1, ""))</f>
        <v/>
      </c>
      <c r="BG145" s="27" t="str">
        <f>IF(Matrix!BG145="Y", BG$1, IF(Matrix!BG145="O", "Optional: "&amp;""&amp;BG$1, ""))</f>
        <v/>
      </c>
      <c r="BH145" s="27" t="str">
        <f>IF(Matrix!BH145="Y", BH$1, IF(Matrix!BH145="O", "Optional: "&amp;""&amp;BH$1, ""))</f>
        <v/>
      </c>
      <c r="BI145" s="27" t="str">
        <f>IF(Matrix!BI145="Y", BI$1, IF(Matrix!BI145="O", "Optional: "&amp;""&amp;BI$1, IF(Matrix!BI145="E",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5" s="27" t="str">
        <f>IF(Matrix!BJ145="Y", BJ$1, IF(Matrix!BJ145="O", "Optional: "&amp;""&amp;BJ$1, ""))</f>
        <v/>
      </c>
      <c r="BK145" s="27" t="str">
        <f>IF(Matrix!BK145="Y", BK$1, IF(Matrix!BK145="O", "Optional: "&amp;""&amp;BK$1, ""))</f>
        <v/>
      </c>
      <c r="BL145" s="27" t="str">
        <f>IF(Matrix!BL145="Y", BL$1, IF(Matrix!BL145="O", "Optional: "&amp;""&amp;BL$1, ""))</f>
        <v/>
      </c>
      <c r="BM145" s="27" t="str">
        <f>IF(Matrix!BM145="Y", BM$1, IF(Matrix!BM145="O", "Optional: "&amp;""&amp;BM$1, ""))</f>
        <v>W9</v>
      </c>
      <c r="BN145" s="27" t="str">
        <f>Matrix!BN145</f>
        <v>Y</v>
      </c>
      <c r="BO145" s="29" t="str">
        <f>CONCATENATE(IF(OR(D145="E3",D145="FC"), "THIS IS NOT A STANDALONE SPECIALTY.  YOU MUST ENROLL IN AT LEAST ONE OTHER SPECIALTY IN ADDITION TO THIS."&amp;""&amp;CHAR(10)&amp;""&amp;CHAR(10),""),"You can choose to enroll using one of the following types: "&amp;""&amp;CHAR(10),IF(G145="A", "&gt;Atypical"&amp;""&amp;CHAR(10), ""),IF(H145="I", "&gt;Individual"&amp;""&amp;CHAR(10), ""),IF(I145="N", "&gt;Individual within a Group"&amp;""&amp;CHAR(10), ""),IF(J145="G", "&gt;Group"&amp;""&amp;CHAR(10), ""),CHAR(10),IF(BN145="Y", "You must be a Medicare Provider to apply with this type and specialty"&amp;""&amp;CHAR(10), ""),IF(BN145="Y", CHAR(10), ""),"You must submit the following documents: "&amp;""&amp;CHAR(10),IF(K145&lt;&gt;"", "&gt;"&amp;""&amp;K145&amp;""&amp;CHAR(10), ""), IF(L145&lt;&gt;"", "&gt;"&amp;""&amp;L145&amp;""&amp;CHAR(10), ""),IF(W145&lt;&gt;"", "&gt;"&amp;""&amp;W145&amp;""&amp;CHAR(10), ""),IF(N145&lt;&gt;"", "&gt;"&amp;""&amp;N145&amp;""&amp;CHAR(10), ""),IF(O145&lt;&gt;"", "&gt;"&amp;""&amp;O145&amp;""&amp;CHAR(10), ""),IF(M145&lt;&gt;"", "&gt;"&amp;""&amp;M145&amp;""&amp;CHAR(10), ""),IF(AI145&lt;&gt;"", "&gt;"&amp;""&amp;AI145&amp;""&amp;CHAR(10), ""),IF(P145&lt;&gt;"", "&gt;"&amp;""&amp;P145&amp;""&amp;CHAR(10), ""),IF(Q145&lt;&gt;"", "&gt;"&amp;""&amp;Q145&amp;""&amp;CHAR(10), ""),IF(R145&lt;&gt;"", "&gt;"&amp;""&amp;R145&amp;""&amp;CHAR(10), Search!C150),IF(S145&lt;&gt;"", "&gt;"&amp;""&amp;S145&amp;""&amp;CHAR(10), ""),IF(T145&lt;&gt;"", "&gt;"&amp;""&amp;T145&amp;""&amp;CHAR(10), ""),IF(U145&lt;&gt;"", "&gt;"&amp;""&amp;U145&amp;""&amp;CHAR(10), ""),IF(V145&lt;&gt;"", "&gt;"&amp;""&amp;V145&amp;""&amp;CHAR(10), ""),IF(X145&lt;&gt;"", "&gt;"&amp;""&amp;X145&amp;""&amp;CHAR(10), ""),IF(Y145&lt;&gt;"", "&gt;"&amp;""&amp;Y145&amp;""&amp;CHAR(10), ""),IF(AA145&lt;&gt;"", "&gt;"&amp;""&amp;AA145&amp;""&amp;CHAR(10), ""),IF(AB145&lt;&gt;"", "&gt;"&amp;""&amp;AB145&amp;""&amp;CHAR(10), ""),IF(AC145&lt;&gt;"", "&gt;"&amp;""&amp;AC145&amp;""&amp;CHAR(10), ""),IF(AD145&lt;&gt;"", "&gt;"&amp;""&amp;AD145&amp;""&amp;CHAR(10), ""),IF(AE145&lt;&gt;"", "&gt;"&amp;""&amp;AE145&amp;""&amp;CHAR(10), ""),IF(AF145&lt;&gt;"", "&gt;"&amp;""&amp;AF145&amp;""&amp;CHAR(10), ""),IF(AG145&lt;&gt;"", "&gt;"&amp;""&amp;AG145&amp;""&amp;CHAR(10), ""),IF(AH145&lt;&gt;"", "&gt;"&amp;""&amp;AH145&amp;""&amp;CHAR(10), ""),IF(AJ145&lt;&gt;"", "&gt;"&amp;""&amp;AJ145&amp;""&amp;CHAR(10), ""),IF(AK145&lt;&gt;"", "&gt;"&amp;""&amp;AK145&amp;""&amp;CHAR(10), ""),IF(AL145&lt;&gt;"", "&gt;"&amp;""&amp;AL145&amp;""&amp;CHAR(10), ""),IF(AM145&lt;&gt;"", "&gt;"&amp;""&amp;AM145&amp;""&amp;CHAR(10), ""),IF(AN145&lt;&gt;"", "&gt;"&amp;""&amp;AN145&amp;""&amp;CHAR(10), ""),IF(AP145&lt;&gt;"", "&gt;"&amp;""&amp;AP145&amp;""&amp;CHAR(10), ""),IF(AR145&lt;&gt;"", "&gt;"&amp;""&amp;AR145&amp;""&amp;CHAR(10), ""),IF(AS145&lt;&gt;"", "&gt;"&amp;""&amp;AS145&amp;""&amp;CHAR(10), ""),IF(AT145&lt;&gt;"", "&gt;"&amp;""&amp;AT145&amp;""&amp;CHAR(10), ""),IF(AV145&lt;&gt;"", "&gt;"&amp;""&amp;AV145&amp;""&amp;CHAR(10), ""),IF(AW145&lt;&gt;"", "&gt;"&amp;""&amp;AW145&amp;""&amp;CHAR(10), ""),IF(AX145&lt;&gt;"", "&gt;"&amp;""&amp;AX145&amp;""&amp;CHAR(10), ""),IF(AU145&lt;&gt;"", "&gt;"&amp;""&amp;AU145&amp;""&amp;CHAR(10), ""),IF(AZ145&lt;&gt;"", "&gt;"&amp;""&amp;AZ145&amp;""&amp;CHAR(10), ""),IF(BA145&lt;&gt;"", "&gt;"&amp;""&amp;BA145&amp;""&amp;CHAR(10), ""),IF(BB145&lt;&gt;"", "&gt;"&amp;""&amp;BB145&amp;""&amp;CHAR(10), ""),IF(BC145&lt;&gt;"", "&gt;"&amp;""&amp;BC145&amp;""&amp;CHAR(10), ""),IF(BD145&lt;&gt;"", "&gt;"&amp;""&amp;BD145&amp;""&amp;CHAR(10), ""),IF(BG145&lt;&gt;"", "&gt;"&amp;""&amp;BG145&amp;""&amp;CHAR(10), ""),IF(BE145&lt;&gt;"", "&gt;"&amp;""&amp;BE145&amp;""&amp;CHAR(10), ""),IF(BF145&lt;&gt;"", "&gt;"&amp;""&amp;BF145&amp;""&amp;CHAR(10), ""),IF(BH145&lt;&gt;"", "&gt;"&amp;""&amp;BH145&amp;""&amp;CHAR(10), ""),IF(BI145&lt;&gt;"", "&gt;"&amp;""&amp;BI145&amp;""&amp;CHAR(10), ""),IF(BJ145&lt;&gt;"", "&gt;"&amp;""&amp;BJ145&amp;""&amp;CHAR(10), ""),IF(BK145&lt;&gt;"", "&gt;"&amp;""&amp;BK145&amp;""&amp;CHAR(10), ""),IF(BL145&lt;&gt;"", "&gt;"&amp;""&amp;BL145&amp;""&amp;CHAR(10), ""),IF(AY145&lt;&gt;"", "&gt;"&amp;""&amp;AY145&amp;""&amp;CHAR(10), ""),IF(BM145&lt;&gt;"", "&gt;"&amp;""&amp;BM145,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6" spans="1:67" ht="22.35" customHeight="1" x14ac:dyDescent="0.25">
      <c r="A146" s="27" t="str">
        <f>Matrix!A146</f>
        <v>03S2</v>
      </c>
      <c r="B146" s="27" t="str">
        <f>Matrix!B146</f>
        <v>03</v>
      </c>
      <c r="C146" s="27" t="str">
        <f>Matrix!C146</f>
        <v>Physician, DO (Solo Practitioner)</v>
      </c>
      <c r="D146" s="27" t="str">
        <f>Matrix!D146</f>
        <v>S2</v>
      </c>
      <c r="E146" s="27" t="str">
        <f>Matrix!E146</f>
        <v>Surgery, Colon and Rectal</v>
      </c>
      <c r="F146" s="27" t="str">
        <f>Matrix!F146</f>
        <v>BF</v>
      </c>
      <c r="G146" s="27" t="str">
        <f>Matrix!G146</f>
        <v>X</v>
      </c>
      <c r="H146" s="27" t="str">
        <f>Matrix!H146</f>
        <v>I</v>
      </c>
      <c r="I146" s="27" t="str">
        <f>Matrix!I146</f>
        <v>N</v>
      </c>
      <c r="J146" s="27" t="str">
        <f>Matrix!J146</f>
        <v>X</v>
      </c>
      <c r="K146" s="27" t="str">
        <f>IF(Matrix!K146="Y", K$1, IF(Matrix!K146="O", "Optional: "&amp;""&amp;K$1, IF(Matrix!K146="C", Table1[[#This Row],[Clarifying Text for Attachment and Checklist
]], "")))</f>
        <v>License: General</v>
      </c>
      <c r="L146" s="27" t="str">
        <f>IF(Matrix!L146="Y", L$1, IF(Matrix!L146="O", "Optional: "&amp;""&amp;L$1, ""))</f>
        <v/>
      </c>
      <c r="M146" s="27" t="str">
        <f>IF(Matrix!M146="Y", M$1, IF(Matrix!M146="O", "Optional: "&amp;""&amp;M$1, ""))</f>
        <v/>
      </c>
      <c r="N146" s="27" t="str">
        <f>IF(Matrix!N146="Y", N$1, IF(Matrix!N146="O", "Optional: "&amp;""&amp;N$1, ""))</f>
        <v/>
      </c>
      <c r="O146" s="27" t="str">
        <f>IF(Matrix!O146="Y", O$1, IF(Matrix!O146="O", "Optional: "&amp;""&amp;O$1, ""))</f>
        <v/>
      </c>
      <c r="P146" s="27" t="str">
        <f>IF(Matrix!P146="Y", P$1, IF(Matrix!P146="O", "Optional: "&amp;""&amp;P$1, ""))</f>
        <v/>
      </c>
      <c r="Q146" s="27" t="str">
        <f>IF(Matrix!Q146="Y", Q$1, IF(Matrix!Q146="O", "Optional: "&amp;""&amp;Q$1, ""))</f>
        <v/>
      </c>
      <c r="R146" s="27" t="str">
        <f>IF(Matrix!R146="Y", R$1, IF(Matrix!R146="O", "Optional: "&amp;""&amp;R$1, ""))</f>
        <v/>
      </c>
      <c r="S146" s="27" t="str">
        <f>IF(Matrix!S146="Y", S$1, IF(Matrix!S146="O", "Optional: "&amp;""&amp;S$1, ""))</f>
        <v/>
      </c>
      <c r="T146" s="27" t="str">
        <f>IF(Matrix!T146="Y", T$1, IF(Matrix!T146="O", "Optional: "&amp;""&amp;T$1, ""))</f>
        <v/>
      </c>
      <c r="U146" s="27" t="str">
        <f>IF(Matrix!U146="Y", U$1, IF(Matrix!U146="O", "Optional: "&amp;""&amp;U$1, ""))</f>
        <v/>
      </c>
      <c r="V146" s="27" t="str">
        <f>IF(Matrix!V146="Y", V$1, IF(Matrix!V146="O", "Optional: "&amp;""&amp;V$1, ""))</f>
        <v/>
      </c>
      <c r="W146" s="27" t="str">
        <f>IF(Matrix!W146="Y", W$1, IF(Matrix!W146="O", "Optional: "&amp;""&amp;W$1, ""))</f>
        <v/>
      </c>
      <c r="X146" s="27" t="str">
        <f>IF(Matrix!X146="Y", X$1, IF(Matrix!X146="O", "Optional: "&amp;""&amp;X$1, ""))</f>
        <v/>
      </c>
      <c r="Y146" s="27" t="str">
        <f>IF(Matrix!Y146="Y", Y$1, IF(Matrix!Y146="O", "Optional: "&amp;""&amp;Y$1, ""))</f>
        <v/>
      </c>
      <c r="AA146" s="27" t="str">
        <f>IF(Matrix!AA146="Y", AA$1, IF(Matrix!AA146="O", "Optional: "&amp;""&amp;AA$1, ""))</f>
        <v/>
      </c>
      <c r="AB146" s="27" t="str">
        <f>IF(Matrix!AB146="Y", AB$1, IF(Matrix!AB146="O", "Optional: "&amp;""&amp;AB$1, ""))</f>
        <v/>
      </c>
      <c r="AC146" s="27" t="str">
        <f>IF(Matrix!AC146="Y", AC$1, IF(Matrix!AC146="O", "Optional: "&amp;""&amp;AC$1, ""))</f>
        <v/>
      </c>
      <c r="AD146" s="27" t="str">
        <f>IF(Matrix!AD146="Y", AD$1, IF(Matrix!AD146="O", "Optional: "&amp;""&amp;AD$1, ""))</f>
        <v/>
      </c>
      <c r="AE146" s="27" t="str">
        <f>IF(Matrix!AE146="Y", AE$1, IF(Matrix!AE146="O", "Optional: "&amp;""&amp;AE$1, ""))</f>
        <v/>
      </c>
      <c r="AF146" s="27" t="str">
        <f>IF(Matrix!AF146="Y", AF$1, IF(Matrix!AF146="O", "Optional: "&amp;""&amp;AF$1, ""))</f>
        <v/>
      </c>
      <c r="AG146" s="27" t="str">
        <f>IF(Matrix!AG146="Y", AG$1, IF(Matrix!AG146="O", "Optional: "&amp;""&amp;AG$1, ""))</f>
        <v/>
      </c>
      <c r="AH146" s="27" t="str">
        <f>IF(Matrix!AH146="Y", AH$1, IF(Matrix!AH146="O", "Optional: "&amp;""&amp;AH$1, ""))</f>
        <v/>
      </c>
      <c r="AI146" s="27" t="str">
        <f>IF(Matrix!AI146="Y", AI$1, IF(Matrix!AI146="O", "Optional: "&amp;""&amp;AI$1, ""))</f>
        <v/>
      </c>
      <c r="AJ146" s="27" t="str">
        <f>IF(Matrix!AJ146="Y", AJ$1, IF(Matrix!AJ146="O", "Optional: "&amp;""&amp;AJ$1, ""))</f>
        <v/>
      </c>
      <c r="AK146" s="27" t="str">
        <f>IF(Matrix!AK146="Y", AK$1, IF(Matrix!AK146="O", "Optional: "&amp;""&amp;AK$1, ""))</f>
        <v/>
      </c>
      <c r="AL146" s="27" t="str">
        <f>IF(Matrix!AL146="Y", AL$1, IF(Matrix!AL146="O", "Optional: "&amp;""&amp;AL$1, ""))</f>
        <v/>
      </c>
      <c r="AM146" s="27" t="str">
        <f>IF(Matrix!AM146="Y", AM$1, IF(Matrix!AM146="O", "Optional: "&amp;""&amp;AM$1, ""))</f>
        <v/>
      </c>
      <c r="AN146" s="27" t="str">
        <f>IF(Matrix!AN146="Y", AN$1, IF(Matrix!AN146="O", "Optional: "&amp;""&amp;AN$1, ""))</f>
        <v/>
      </c>
      <c r="AO146" s="27" t="str">
        <f>IF(Matrix!AO146="Y", AO$1, IF(Matrix!AO146="O", "Optional: "&amp;""&amp;AO$1, ""))</f>
        <v/>
      </c>
      <c r="AP146" s="27" t="str">
        <f>IF(Matrix!AP146="Y", AP$1, IF(Matrix!AP146="O", "Optional: "&amp;""&amp;AP$1, ""))</f>
        <v/>
      </c>
      <c r="AR146" s="27" t="str">
        <f>IF(Matrix!AR146="Y", AR$1, IF(Matrix!AR146="O", "Optional: "&amp;""&amp;AR$1, ""))</f>
        <v/>
      </c>
      <c r="AS146" s="27" t="str">
        <f>IF(Matrix!AS146="Y", AS$1, IF(Matrix!AS146="O", "Optional: "&amp;""&amp;AS$1, ""))</f>
        <v/>
      </c>
      <c r="AT146" s="27" t="str">
        <f>IF(Matrix!AT146="Y", AT$1, IF(Matrix!AT146="C", AT$1&amp;""&amp;": Required for all groups who use a Board of Directors", ""))</f>
        <v/>
      </c>
      <c r="AU146" s="27" t="str">
        <f>IF(Matrix!AU146="Y", AU$1, IF(Matrix!AU146="O", "Optional: "&amp;""&amp;AU$1, ""))</f>
        <v/>
      </c>
      <c r="AW146" s="27" t="str">
        <f>IF(Matrix!AW146="Y", AW$1, IF(Matrix!AW146="O", "Optional: "&amp;""&amp;AW$1, ""))</f>
        <v>Optional: DEA</v>
      </c>
      <c r="AX146" s="27" t="str">
        <f>IF(Matrix!AX146="Y", AX$1, IF(Matrix!AX146="O", "Optional: "&amp;""&amp;AX$1, ""))</f>
        <v/>
      </c>
      <c r="AY146" s="27" t="str">
        <f>IF(Matrix!AY146="Y", AY$1, IF(Matrix!AY146="E", "Group: "&amp;""&amp;AY$1, ""))</f>
        <v>Group: EFT with Voided Check / Bank Letter</v>
      </c>
      <c r="AZ146" s="27" t="str">
        <f>IF(Matrix!AZ146="Y", AZ$1, IF(Matrix!AZ146="O", "Optional: "&amp;""&amp;AZ$1, ""))</f>
        <v/>
      </c>
      <c r="BA146" s="27" t="str">
        <f>IF(Matrix!BA146="Y", BA$1, IF(Matrix!BA146="O", "Optional: "&amp;""&amp;BA$1, ""))</f>
        <v/>
      </c>
      <c r="BB146" s="27" t="str">
        <f>IF(Matrix!BB146="Y", BB$1, IF(Matrix!BB146="O", "Optional: "&amp;""&amp;BB$1, ""))</f>
        <v>Optional: Fluoride</v>
      </c>
      <c r="BC146" s="27" t="str">
        <f>IF(Matrix!BC146="Y", BC$1, IF(Matrix!BC146="O", "Optional: "&amp;""&amp;BC$1, IF(Matrix!BC146="R", "Groups Only: "&amp;""&amp;BC$1, "")))</f>
        <v/>
      </c>
      <c r="BD146" s="27" t="str">
        <f>IF(Matrix!BD146="Y", BD$1, IF(Matrix!BD146="O", "Optional: "&amp;""&amp;BD$1, ""))</f>
        <v/>
      </c>
      <c r="BE146" s="27" t="str">
        <f>IF(Matrix!BE146="Y", BE$1, IF(Matrix!BE146="O", "Optional: "&amp;""&amp;BE$1, IF(Matrix!BE146="C", Matrix!BZ146, "")))</f>
        <v/>
      </c>
      <c r="BF146" s="27" t="str">
        <f>IF(Matrix!BF146="Y", BF$1, IF(Matrix!BF146="O", "Optional: "&amp;""&amp;BF$1, ""))</f>
        <v/>
      </c>
      <c r="BG146" s="27" t="str">
        <f>IF(Matrix!BG146="Y", BG$1, IF(Matrix!BG146="O", "Optional: "&amp;""&amp;BG$1, ""))</f>
        <v/>
      </c>
      <c r="BH146" s="27" t="str">
        <f>IF(Matrix!BH146="Y", BH$1, IF(Matrix!BH146="O", "Optional: "&amp;""&amp;BH$1, ""))</f>
        <v/>
      </c>
      <c r="BI146" s="27" t="str">
        <f>IF(Matrix!BI146="Y", BI$1, IF(Matrix!BI146="O", "Optional: "&amp;""&amp;BI$1, IF(Matrix!BI146="E",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6" s="27" t="str">
        <f>IF(Matrix!BJ146="Y", BJ$1, IF(Matrix!BJ146="O", "Optional: "&amp;""&amp;BJ$1, ""))</f>
        <v/>
      </c>
      <c r="BK146" s="27" t="str">
        <f>IF(Matrix!BK146="Y", BK$1, IF(Matrix!BK146="O", "Optional: "&amp;""&amp;BK$1, ""))</f>
        <v/>
      </c>
      <c r="BL146" s="27" t="str">
        <f>IF(Matrix!BL146="Y", BL$1, IF(Matrix!BL146="O", "Optional: "&amp;""&amp;BL$1, ""))</f>
        <v/>
      </c>
      <c r="BM146" s="27" t="str">
        <f>IF(Matrix!BM146="Y", BM$1, IF(Matrix!BM146="O", "Optional: "&amp;""&amp;BM$1, ""))</f>
        <v>W9</v>
      </c>
      <c r="BN146" s="27" t="str">
        <f>Matrix!BN146</f>
        <v>Y</v>
      </c>
      <c r="BO146" s="29" t="str">
        <f>CONCATENATE(IF(OR(D146="E3",D146="FC"), "THIS IS NOT A STANDALONE SPECIALTY.  YOU MUST ENROLL IN AT LEAST ONE OTHER SPECIALTY IN ADDITION TO THIS."&amp;""&amp;CHAR(10)&amp;""&amp;CHAR(10),""),"You can choose to enroll using one of the following types: "&amp;""&amp;CHAR(10),IF(G146="A", "&gt;Atypical"&amp;""&amp;CHAR(10), ""),IF(H146="I", "&gt;Individual"&amp;""&amp;CHAR(10), ""),IF(I146="N", "&gt;Individual within a Group"&amp;""&amp;CHAR(10), ""),IF(J146="G", "&gt;Group"&amp;""&amp;CHAR(10), ""),CHAR(10),IF(BN146="Y", "You must be a Medicare Provider to apply with this type and specialty"&amp;""&amp;CHAR(10), ""),IF(BN146="Y", CHAR(10), ""),"You must submit the following documents: "&amp;""&amp;CHAR(10),IF(K146&lt;&gt;"", "&gt;"&amp;""&amp;K146&amp;""&amp;CHAR(10), ""), IF(L146&lt;&gt;"", "&gt;"&amp;""&amp;L146&amp;""&amp;CHAR(10), ""),IF(W146&lt;&gt;"", "&gt;"&amp;""&amp;W146&amp;""&amp;CHAR(10), ""),IF(N146&lt;&gt;"", "&gt;"&amp;""&amp;N146&amp;""&amp;CHAR(10), ""),IF(O146&lt;&gt;"", "&gt;"&amp;""&amp;O146&amp;""&amp;CHAR(10), ""),IF(M146&lt;&gt;"", "&gt;"&amp;""&amp;M146&amp;""&amp;CHAR(10), ""),IF(AI146&lt;&gt;"", "&gt;"&amp;""&amp;AI146&amp;""&amp;CHAR(10), ""),IF(P146&lt;&gt;"", "&gt;"&amp;""&amp;P146&amp;""&amp;CHAR(10), ""),IF(Q146&lt;&gt;"", "&gt;"&amp;""&amp;Q146&amp;""&amp;CHAR(10), ""),IF(R146&lt;&gt;"", "&gt;"&amp;""&amp;R146&amp;""&amp;CHAR(10), Search!C151),IF(S146&lt;&gt;"", "&gt;"&amp;""&amp;S146&amp;""&amp;CHAR(10), ""),IF(T146&lt;&gt;"", "&gt;"&amp;""&amp;T146&amp;""&amp;CHAR(10), ""),IF(U146&lt;&gt;"", "&gt;"&amp;""&amp;U146&amp;""&amp;CHAR(10), ""),IF(V146&lt;&gt;"", "&gt;"&amp;""&amp;V146&amp;""&amp;CHAR(10), ""),IF(X146&lt;&gt;"", "&gt;"&amp;""&amp;X146&amp;""&amp;CHAR(10), ""),IF(Y146&lt;&gt;"", "&gt;"&amp;""&amp;Y146&amp;""&amp;CHAR(10), ""),IF(AA146&lt;&gt;"", "&gt;"&amp;""&amp;AA146&amp;""&amp;CHAR(10), ""),IF(AB146&lt;&gt;"", "&gt;"&amp;""&amp;AB146&amp;""&amp;CHAR(10), ""),IF(AC146&lt;&gt;"", "&gt;"&amp;""&amp;AC146&amp;""&amp;CHAR(10), ""),IF(AD146&lt;&gt;"", "&gt;"&amp;""&amp;AD146&amp;""&amp;CHAR(10), ""),IF(AE146&lt;&gt;"", "&gt;"&amp;""&amp;AE146&amp;""&amp;CHAR(10), ""),IF(AF146&lt;&gt;"", "&gt;"&amp;""&amp;AF146&amp;""&amp;CHAR(10), ""),IF(AG146&lt;&gt;"", "&gt;"&amp;""&amp;AG146&amp;""&amp;CHAR(10), ""),IF(AH146&lt;&gt;"", "&gt;"&amp;""&amp;AH146&amp;""&amp;CHAR(10), ""),IF(AJ146&lt;&gt;"", "&gt;"&amp;""&amp;AJ146&amp;""&amp;CHAR(10), ""),IF(AK146&lt;&gt;"", "&gt;"&amp;""&amp;AK146&amp;""&amp;CHAR(10), ""),IF(AL146&lt;&gt;"", "&gt;"&amp;""&amp;AL146&amp;""&amp;CHAR(10), ""),IF(AM146&lt;&gt;"", "&gt;"&amp;""&amp;AM146&amp;""&amp;CHAR(10), ""),IF(AN146&lt;&gt;"", "&gt;"&amp;""&amp;AN146&amp;""&amp;CHAR(10), ""),IF(AP146&lt;&gt;"", "&gt;"&amp;""&amp;AP146&amp;""&amp;CHAR(10), ""),IF(AR146&lt;&gt;"", "&gt;"&amp;""&amp;AR146&amp;""&amp;CHAR(10), ""),IF(AS146&lt;&gt;"", "&gt;"&amp;""&amp;AS146&amp;""&amp;CHAR(10), ""),IF(AT146&lt;&gt;"", "&gt;"&amp;""&amp;AT146&amp;""&amp;CHAR(10), ""),IF(AV146&lt;&gt;"", "&gt;"&amp;""&amp;AV146&amp;""&amp;CHAR(10), ""),IF(AW146&lt;&gt;"", "&gt;"&amp;""&amp;AW146&amp;""&amp;CHAR(10), ""),IF(AX146&lt;&gt;"", "&gt;"&amp;""&amp;AX146&amp;""&amp;CHAR(10), ""),IF(AU146&lt;&gt;"", "&gt;"&amp;""&amp;AU146&amp;""&amp;CHAR(10), ""),IF(AZ146&lt;&gt;"", "&gt;"&amp;""&amp;AZ146&amp;""&amp;CHAR(10), ""),IF(BA146&lt;&gt;"", "&gt;"&amp;""&amp;BA146&amp;""&amp;CHAR(10), ""),IF(BB146&lt;&gt;"", "&gt;"&amp;""&amp;BB146&amp;""&amp;CHAR(10), ""),IF(BC146&lt;&gt;"", "&gt;"&amp;""&amp;BC146&amp;""&amp;CHAR(10), ""),IF(BD146&lt;&gt;"", "&gt;"&amp;""&amp;BD146&amp;""&amp;CHAR(10), ""),IF(BG146&lt;&gt;"", "&gt;"&amp;""&amp;BG146&amp;""&amp;CHAR(10), ""),IF(BE146&lt;&gt;"", "&gt;"&amp;""&amp;BE146&amp;""&amp;CHAR(10), ""),IF(BF146&lt;&gt;"", "&gt;"&amp;""&amp;BF146&amp;""&amp;CHAR(10), ""),IF(BH146&lt;&gt;"", "&gt;"&amp;""&amp;BH146&amp;""&amp;CHAR(10), ""),IF(BI146&lt;&gt;"", "&gt;"&amp;""&amp;BI146&amp;""&amp;CHAR(10), ""),IF(BJ146&lt;&gt;"", "&gt;"&amp;""&amp;BJ146&amp;""&amp;CHAR(10), ""),IF(BK146&lt;&gt;"", "&gt;"&amp;""&amp;BK146&amp;""&amp;CHAR(10), ""),IF(BL146&lt;&gt;"", "&gt;"&amp;""&amp;BL146&amp;""&amp;CHAR(10), ""),IF(AY146&lt;&gt;"", "&gt;"&amp;""&amp;AY146&amp;""&amp;CHAR(10), ""),IF(BM146&lt;&gt;"", "&gt;"&amp;""&amp;BM146,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7" spans="1:67" ht="22.35" customHeight="1" x14ac:dyDescent="0.25">
      <c r="A147" s="27" t="str">
        <f>Matrix!A147</f>
        <v>03S4</v>
      </c>
      <c r="B147" s="27" t="str">
        <f>Matrix!B147</f>
        <v>03</v>
      </c>
      <c r="C147" s="27" t="str">
        <f>Matrix!C147</f>
        <v>Physician, DO (Solo Practitioner)</v>
      </c>
      <c r="D147" s="27" t="str">
        <f>Matrix!D147</f>
        <v>S4</v>
      </c>
      <c r="E147" s="27" t="str">
        <f>Matrix!E147</f>
        <v>Surgery, Vascular</v>
      </c>
      <c r="F147" s="27" t="str">
        <f>Matrix!F147</f>
        <v>BF</v>
      </c>
      <c r="G147" s="27" t="str">
        <f>Matrix!G147</f>
        <v>X</v>
      </c>
      <c r="H147" s="27" t="str">
        <f>Matrix!H147</f>
        <v>I</v>
      </c>
      <c r="I147" s="27" t="str">
        <f>Matrix!I147</f>
        <v>N</v>
      </c>
      <c r="J147" s="27" t="str">
        <f>Matrix!J147</f>
        <v>X</v>
      </c>
      <c r="K147" s="27" t="str">
        <f>IF(Matrix!K147="Y", K$1, IF(Matrix!K147="O", "Optional: "&amp;""&amp;K$1, IF(Matrix!K147="C", Table1[[#This Row],[Clarifying Text for Attachment and Checklist
]], "")))</f>
        <v>License: General</v>
      </c>
      <c r="L147" s="27" t="str">
        <f>IF(Matrix!L147="Y", L$1, IF(Matrix!L147="O", "Optional: "&amp;""&amp;L$1, ""))</f>
        <v/>
      </c>
      <c r="M147" s="27" t="str">
        <f>IF(Matrix!M147="Y", M$1, IF(Matrix!M147="O", "Optional: "&amp;""&amp;M$1, ""))</f>
        <v/>
      </c>
      <c r="N147" s="27" t="str">
        <f>IF(Matrix!N147="Y", N$1, IF(Matrix!N147="O", "Optional: "&amp;""&amp;N$1, ""))</f>
        <v/>
      </c>
      <c r="O147" s="27" t="str">
        <f>IF(Matrix!O147="Y", O$1, IF(Matrix!O147="O", "Optional: "&amp;""&amp;O$1, ""))</f>
        <v/>
      </c>
      <c r="P147" s="27" t="str">
        <f>IF(Matrix!P147="Y", P$1, IF(Matrix!P147="O", "Optional: "&amp;""&amp;P$1, ""))</f>
        <v/>
      </c>
      <c r="Q147" s="27" t="str">
        <f>IF(Matrix!Q147="Y", Q$1, IF(Matrix!Q147="O", "Optional: "&amp;""&amp;Q$1, ""))</f>
        <v/>
      </c>
      <c r="R147" s="27" t="str">
        <f>IF(Matrix!R147="Y", R$1, IF(Matrix!R147="O", "Optional: "&amp;""&amp;R$1, ""))</f>
        <v/>
      </c>
      <c r="S147" s="27" t="str">
        <f>IF(Matrix!S147="Y", S$1, IF(Matrix!S147="O", "Optional: "&amp;""&amp;S$1, ""))</f>
        <v/>
      </c>
      <c r="T147" s="27" t="str">
        <f>IF(Matrix!T147="Y", T$1, IF(Matrix!T147="O", "Optional: "&amp;""&amp;T$1, ""))</f>
        <v/>
      </c>
      <c r="U147" s="27" t="str">
        <f>IF(Matrix!U147="Y", U$1, IF(Matrix!U147="O", "Optional: "&amp;""&amp;U$1, ""))</f>
        <v/>
      </c>
      <c r="V147" s="27" t="str">
        <f>IF(Matrix!V147="Y", V$1, IF(Matrix!V147="O", "Optional: "&amp;""&amp;V$1, ""))</f>
        <v/>
      </c>
      <c r="W147" s="27" t="str">
        <f>IF(Matrix!W147="Y", W$1, IF(Matrix!W147="O", "Optional: "&amp;""&amp;W$1, ""))</f>
        <v/>
      </c>
      <c r="X147" s="27" t="str">
        <f>IF(Matrix!X147="Y", X$1, IF(Matrix!X147="O", "Optional: "&amp;""&amp;X$1, ""))</f>
        <v/>
      </c>
      <c r="Y147" s="27" t="str">
        <f>IF(Matrix!Y147="Y", Y$1, IF(Matrix!Y147="O", "Optional: "&amp;""&amp;Y$1, ""))</f>
        <v/>
      </c>
      <c r="AA147" s="27" t="str">
        <f>IF(Matrix!AA147="Y", AA$1, IF(Matrix!AA147="O", "Optional: "&amp;""&amp;AA$1, ""))</f>
        <v/>
      </c>
      <c r="AB147" s="27" t="str">
        <f>IF(Matrix!AB147="Y", AB$1, IF(Matrix!AB147="O", "Optional: "&amp;""&amp;AB$1, ""))</f>
        <v/>
      </c>
      <c r="AC147" s="27" t="str">
        <f>IF(Matrix!AC147="Y", AC$1, IF(Matrix!AC147="O", "Optional: "&amp;""&amp;AC$1, ""))</f>
        <v/>
      </c>
      <c r="AD147" s="27" t="str">
        <f>IF(Matrix!AD147="Y", AD$1, IF(Matrix!AD147="O", "Optional: "&amp;""&amp;AD$1, ""))</f>
        <v/>
      </c>
      <c r="AE147" s="27" t="str">
        <f>IF(Matrix!AE147="Y", AE$1, IF(Matrix!AE147="O", "Optional: "&amp;""&amp;AE$1, ""))</f>
        <v/>
      </c>
      <c r="AF147" s="27" t="str">
        <f>IF(Matrix!AF147="Y", AF$1, IF(Matrix!AF147="O", "Optional: "&amp;""&amp;AF$1, ""))</f>
        <v/>
      </c>
      <c r="AG147" s="27" t="str">
        <f>IF(Matrix!AG147="Y", AG$1, IF(Matrix!AG147="O", "Optional: "&amp;""&amp;AG$1, ""))</f>
        <v/>
      </c>
      <c r="AH147" s="27" t="str">
        <f>IF(Matrix!AH147="Y", AH$1, IF(Matrix!AH147="O", "Optional: "&amp;""&amp;AH$1, ""))</f>
        <v/>
      </c>
      <c r="AI147" s="27" t="str">
        <f>IF(Matrix!AI147="Y", AI$1, IF(Matrix!AI147="O", "Optional: "&amp;""&amp;AI$1, ""))</f>
        <v/>
      </c>
      <c r="AJ147" s="27" t="str">
        <f>IF(Matrix!AJ147="Y", AJ$1, IF(Matrix!AJ147="O", "Optional: "&amp;""&amp;AJ$1, ""))</f>
        <v/>
      </c>
      <c r="AK147" s="27" t="str">
        <f>IF(Matrix!AK147="Y", AK$1, IF(Matrix!AK147="O", "Optional: "&amp;""&amp;AK$1, ""))</f>
        <v/>
      </c>
      <c r="AL147" s="27" t="str">
        <f>IF(Matrix!AL147="Y", AL$1, IF(Matrix!AL147="O", "Optional: "&amp;""&amp;AL$1, ""))</f>
        <v/>
      </c>
      <c r="AM147" s="27" t="str">
        <f>IF(Matrix!AM147="Y", AM$1, IF(Matrix!AM147="O", "Optional: "&amp;""&amp;AM$1, ""))</f>
        <v/>
      </c>
      <c r="AN147" s="27" t="str">
        <f>IF(Matrix!AN147="Y", AN$1, IF(Matrix!AN147="O", "Optional: "&amp;""&amp;AN$1, ""))</f>
        <v/>
      </c>
      <c r="AO147" s="27" t="str">
        <f>IF(Matrix!AO147="Y", AO$1, IF(Matrix!AO147="O", "Optional: "&amp;""&amp;AO$1, ""))</f>
        <v/>
      </c>
      <c r="AP147" s="27" t="str">
        <f>IF(Matrix!AP147="Y", AP$1, IF(Matrix!AP147="O", "Optional: "&amp;""&amp;AP$1, ""))</f>
        <v/>
      </c>
      <c r="AR147" s="27" t="str">
        <f>IF(Matrix!AR147="Y", AR$1, IF(Matrix!AR147="O", "Optional: "&amp;""&amp;AR$1, ""))</f>
        <v/>
      </c>
      <c r="AS147" s="27" t="str">
        <f>IF(Matrix!AS147="Y", AS$1, IF(Matrix!AS147="O", "Optional: "&amp;""&amp;AS$1, ""))</f>
        <v/>
      </c>
      <c r="AT147" s="27" t="str">
        <f>IF(Matrix!AT147="Y", AT$1, IF(Matrix!AT147="C", AT$1&amp;""&amp;": Required for all groups who use a Board of Directors", ""))</f>
        <v/>
      </c>
      <c r="AU147" s="27" t="str">
        <f>IF(Matrix!AU147="Y", AU$1, IF(Matrix!AU147="O", "Optional: "&amp;""&amp;AU$1, ""))</f>
        <v/>
      </c>
      <c r="AW147" s="27" t="str">
        <f>IF(Matrix!AW147="Y", AW$1, IF(Matrix!AW147="O", "Optional: "&amp;""&amp;AW$1, ""))</f>
        <v>Optional: DEA</v>
      </c>
      <c r="AX147" s="27" t="str">
        <f>IF(Matrix!AX147="Y", AX$1, IF(Matrix!AX147="O", "Optional: "&amp;""&amp;AX$1, ""))</f>
        <v/>
      </c>
      <c r="AY147" s="27" t="str">
        <f>IF(Matrix!AY147="Y", AY$1, IF(Matrix!AY147="E", "Group: "&amp;""&amp;AY$1, ""))</f>
        <v>Group: EFT with Voided Check / Bank Letter</v>
      </c>
      <c r="AZ147" s="27" t="str">
        <f>IF(Matrix!AZ147="Y", AZ$1, IF(Matrix!AZ147="O", "Optional: "&amp;""&amp;AZ$1, ""))</f>
        <v/>
      </c>
      <c r="BA147" s="27" t="str">
        <f>IF(Matrix!BA147="Y", BA$1, IF(Matrix!BA147="O", "Optional: "&amp;""&amp;BA$1, ""))</f>
        <v/>
      </c>
      <c r="BB147" s="27" t="str">
        <f>IF(Matrix!BB147="Y", BB$1, IF(Matrix!BB147="O", "Optional: "&amp;""&amp;BB$1, ""))</f>
        <v>Optional: Fluoride</v>
      </c>
      <c r="BC147" s="27" t="str">
        <f>IF(Matrix!BC147="Y", BC$1, IF(Matrix!BC147="O", "Optional: "&amp;""&amp;BC$1, IF(Matrix!BC147="R", "Groups Only: "&amp;""&amp;BC$1, "")))</f>
        <v/>
      </c>
      <c r="BD147" s="27" t="str">
        <f>IF(Matrix!BD147="Y", BD$1, IF(Matrix!BD147="O", "Optional: "&amp;""&amp;BD$1, ""))</f>
        <v/>
      </c>
      <c r="BE147" s="27" t="str">
        <f>IF(Matrix!BE147="Y", BE$1, IF(Matrix!BE147="O", "Optional: "&amp;""&amp;BE$1, IF(Matrix!BE147="C", Matrix!BZ147, "")))</f>
        <v/>
      </c>
      <c r="BF147" s="27" t="str">
        <f>IF(Matrix!BF147="Y", BF$1, IF(Matrix!BF147="O", "Optional: "&amp;""&amp;BF$1, ""))</f>
        <v/>
      </c>
      <c r="BG147" s="27" t="str">
        <f>IF(Matrix!BG147="Y", BG$1, IF(Matrix!BG147="O", "Optional: "&amp;""&amp;BG$1, ""))</f>
        <v/>
      </c>
      <c r="BH147" s="27" t="str">
        <f>IF(Matrix!BH147="Y", BH$1, IF(Matrix!BH147="O", "Optional: "&amp;""&amp;BH$1, ""))</f>
        <v/>
      </c>
      <c r="BI147" s="27" t="str">
        <f>IF(Matrix!BI147="Y", BI$1, IF(Matrix!BI147="O", "Optional: "&amp;""&amp;BI$1, IF(Matrix!BI147="E",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7" s="27" t="str">
        <f>IF(Matrix!BJ147="Y", BJ$1, IF(Matrix!BJ147="O", "Optional: "&amp;""&amp;BJ$1, ""))</f>
        <v/>
      </c>
      <c r="BK147" s="27" t="str">
        <f>IF(Matrix!BK147="Y", BK$1, IF(Matrix!BK147="O", "Optional: "&amp;""&amp;BK$1, ""))</f>
        <v/>
      </c>
      <c r="BL147" s="27" t="str">
        <f>IF(Matrix!BL147="Y", BL$1, IF(Matrix!BL147="O", "Optional: "&amp;""&amp;BL$1, ""))</f>
        <v/>
      </c>
      <c r="BM147" s="27" t="str">
        <f>IF(Matrix!BM147="Y", BM$1, IF(Matrix!BM147="O", "Optional: "&amp;""&amp;BM$1, ""))</f>
        <v>W9</v>
      </c>
      <c r="BN147" s="27" t="str">
        <f>Matrix!BN147</f>
        <v>Y</v>
      </c>
      <c r="BO147" s="29" t="str">
        <f>CONCATENATE(IF(OR(D147="E3",D147="FC"), "THIS IS NOT A STANDALONE SPECIALTY.  YOU MUST ENROLL IN AT LEAST ONE OTHER SPECIALTY IN ADDITION TO THIS."&amp;""&amp;CHAR(10)&amp;""&amp;CHAR(10),""),"You can choose to enroll using one of the following types: "&amp;""&amp;CHAR(10),IF(G147="A", "&gt;Atypical"&amp;""&amp;CHAR(10), ""),IF(H147="I", "&gt;Individual"&amp;""&amp;CHAR(10), ""),IF(I147="N", "&gt;Individual within a Group"&amp;""&amp;CHAR(10), ""),IF(J147="G", "&gt;Group"&amp;""&amp;CHAR(10), ""),CHAR(10),IF(BN147="Y", "You must be a Medicare Provider to apply with this type and specialty"&amp;""&amp;CHAR(10), ""),IF(BN147="Y", CHAR(10), ""),"You must submit the following documents: "&amp;""&amp;CHAR(10),IF(K147&lt;&gt;"", "&gt;"&amp;""&amp;K147&amp;""&amp;CHAR(10), ""), IF(L147&lt;&gt;"", "&gt;"&amp;""&amp;L147&amp;""&amp;CHAR(10), ""),IF(W147&lt;&gt;"", "&gt;"&amp;""&amp;W147&amp;""&amp;CHAR(10), ""),IF(N147&lt;&gt;"", "&gt;"&amp;""&amp;N147&amp;""&amp;CHAR(10), ""),IF(O147&lt;&gt;"", "&gt;"&amp;""&amp;O147&amp;""&amp;CHAR(10), ""),IF(M147&lt;&gt;"", "&gt;"&amp;""&amp;M147&amp;""&amp;CHAR(10), ""),IF(AI147&lt;&gt;"", "&gt;"&amp;""&amp;AI147&amp;""&amp;CHAR(10), ""),IF(P147&lt;&gt;"", "&gt;"&amp;""&amp;P147&amp;""&amp;CHAR(10), ""),IF(Q147&lt;&gt;"", "&gt;"&amp;""&amp;Q147&amp;""&amp;CHAR(10), ""),IF(R147&lt;&gt;"", "&gt;"&amp;""&amp;R147&amp;""&amp;CHAR(10), Search!C152),IF(S147&lt;&gt;"", "&gt;"&amp;""&amp;S147&amp;""&amp;CHAR(10), ""),IF(T147&lt;&gt;"", "&gt;"&amp;""&amp;T147&amp;""&amp;CHAR(10), ""),IF(U147&lt;&gt;"", "&gt;"&amp;""&amp;U147&amp;""&amp;CHAR(10), ""),IF(V147&lt;&gt;"", "&gt;"&amp;""&amp;V147&amp;""&amp;CHAR(10), ""),IF(X147&lt;&gt;"", "&gt;"&amp;""&amp;X147&amp;""&amp;CHAR(10), ""),IF(Y147&lt;&gt;"", "&gt;"&amp;""&amp;Y147&amp;""&amp;CHAR(10), ""),IF(AA147&lt;&gt;"", "&gt;"&amp;""&amp;AA147&amp;""&amp;CHAR(10), ""),IF(AB147&lt;&gt;"", "&gt;"&amp;""&amp;AB147&amp;""&amp;CHAR(10), ""),IF(AC147&lt;&gt;"", "&gt;"&amp;""&amp;AC147&amp;""&amp;CHAR(10), ""),IF(AD147&lt;&gt;"", "&gt;"&amp;""&amp;AD147&amp;""&amp;CHAR(10), ""),IF(AE147&lt;&gt;"", "&gt;"&amp;""&amp;AE147&amp;""&amp;CHAR(10), ""),IF(AF147&lt;&gt;"", "&gt;"&amp;""&amp;AF147&amp;""&amp;CHAR(10), ""),IF(AG147&lt;&gt;"", "&gt;"&amp;""&amp;AG147&amp;""&amp;CHAR(10), ""),IF(AH147&lt;&gt;"", "&gt;"&amp;""&amp;AH147&amp;""&amp;CHAR(10), ""),IF(AJ147&lt;&gt;"", "&gt;"&amp;""&amp;AJ147&amp;""&amp;CHAR(10), ""),IF(AK147&lt;&gt;"", "&gt;"&amp;""&amp;AK147&amp;""&amp;CHAR(10), ""),IF(AL147&lt;&gt;"", "&gt;"&amp;""&amp;AL147&amp;""&amp;CHAR(10), ""),IF(AM147&lt;&gt;"", "&gt;"&amp;""&amp;AM147&amp;""&amp;CHAR(10), ""),IF(AN147&lt;&gt;"", "&gt;"&amp;""&amp;AN147&amp;""&amp;CHAR(10), ""),IF(AP147&lt;&gt;"", "&gt;"&amp;""&amp;AP147&amp;""&amp;CHAR(10), ""),IF(AR147&lt;&gt;"", "&gt;"&amp;""&amp;AR147&amp;""&amp;CHAR(10), ""),IF(AS147&lt;&gt;"", "&gt;"&amp;""&amp;AS147&amp;""&amp;CHAR(10), ""),IF(AT147&lt;&gt;"", "&gt;"&amp;""&amp;AT147&amp;""&amp;CHAR(10), ""),IF(AV147&lt;&gt;"", "&gt;"&amp;""&amp;AV147&amp;""&amp;CHAR(10), ""),IF(AW147&lt;&gt;"", "&gt;"&amp;""&amp;AW147&amp;""&amp;CHAR(10), ""),IF(AX147&lt;&gt;"", "&gt;"&amp;""&amp;AX147&amp;""&amp;CHAR(10), ""),IF(AU147&lt;&gt;"", "&gt;"&amp;""&amp;AU147&amp;""&amp;CHAR(10), ""),IF(AZ147&lt;&gt;"", "&gt;"&amp;""&amp;AZ147&amp;""&amp;CHAR(10), ""),IF(BA147&lt;&gt;"", "&gt;"&amp;""&amp;BA147&amp;""&amp;CHAR(10), ""),IF(BB147&lt;&gt;"", "&gt;"&amp;""&amp;BB147&amp;""&amp;CHAR(10), ""),IF(BC147&lt;&gt;"", "&gt;"&amp;""&amp;BC147&amp;""&amp;CHAR(10), ""),IF(BD147&lt;&gt;"", "&gt;"&amp;""&amp;BD147&amp;""&amp;CHAR(10), ""),IF(BG147&lt;&gt;"", "&gt;"&amp;""&amp;BG147&amp;""&amp;CHAR(10), ""),IF(BE147&lt;&gt;"", "&gt;"&amp;""&amp;BE147&amp;""&amp;CHAR(10), ""),IF(BF147&lt;&gt;"", "&gt;"&amp;""&amp;BF147&amp;""&amp;CHAR(10), ""),IF(BH147&lt;&gt;"", "&gt;"&amp;""&amp;BH147&amp;""&amp;CHAR(10), ""),IF(BI147&lt;&gt;"", "&gt;"&amp;""&amp;BI147&amp;""&amp;CHAR(10), ""),IF(BJ147&lt;&gt;"", "&gt;"&amp;""&amp;BJ147&amp;""&amp;CHAR(10), ""),IF(BK147&lt;&gt;"", "&gt;"&amp;""&amp;BK147&amp;""&amp;CHAR(10), ""),IF(BL147&lt;&gt;"", "&gt;"&amp;""&amp;BL147&amp;""&amp;CHAR(10), ""),IF(AY147&lt;&gt;"", "&gt;"&amp;""&amp;AY147&amp;""&amp;CHAR(10), ""),IF(BM147&lt;&gt;"", "&gt;"&amp;""&amp;BM147,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8" spans="1:67" ht="22.35" customHeight="1" x14ac:dyDescent="0.25">
      <c r="A148" s="27" t="str">
        <f>Matrix!A148</f>
        <v>03X1</v>
      </c>
      <c r="B148" s="27" t="str">
        <f>Matrix!B148</f>
        <v>03</v>
      </c>
      <c r="C148" s="27" t="str">
        <f>Matrix!C148</f>
        <v>Physician, DO (Solo Practitioner)</v>
      </c>
      <c r="D148" s="27" t="str">
        <f>Matrix!D148</f>
        <v>X1</v>
      </c>
      <c r="E148" s="27" t="str">
        <f>Matrix!E148</f>
        <v>Oncology</v>
      </c>
      <c r="F148" s="27" t="str">
        <f>Matrix!F148</f>
        <v>BF</v>
      </c>
      <c r="G148" s="27" t="str">
        <f>Matrix!G148</f>
        <v>X</v>
      </c>
      <c r="H148" s="27" t="str">
        <f>Matrix!H148</f>
        <v>I</v>
      </c>
      <c r="I148" s="27" t="str">
        <f>Matrix!I148</f>
        <v>N</v>
      </c>
      <c r="J148" s="27" t="str">
        <f>Matrix!J148</f>
        <v>X</v>
      </c>
      <c r="K148" s="27" t="str">
        <f>IF(Matrix!K148="Y", K$1, IF(Matrix!K148="O", "Optional: "&amp;""&amp;K$1, IF(Matrix!K148="C", Table1[[#This Row],[Clarifying Text for Attachment and Checklist
]], "")))</f>
        <v>License: General</v>
      </c>
      <c r="L148" s="27" t="str">
        <f>IF(Matrix!L148="Y", L$1, IF(Matrix!L148="O", "Optional: "&amp;""&amp;L$1, ""))</f>
        <v/>
      </c>
      <c r="M148" s="27" t="str">
        <f>IF(Matrix!M148="Y", M$1, IF(Matrix!M148="O", "Optional: "&amp;""&amp;M$1, ""))</f>
        <v/>
      </c>
      <c r="N148" s="27" t="str">
        <f>IF(Matrix!N148="Y", N$1, IF(Matrix!N148="O", "Optional: "&amp;""&amp;N$1, ""))</f>
        <v/>
      </c>
      <c r="O148" s="27" t="str">
        <f>IF(Matrix!O148="Y", O$1, IF(Matrix!O148="O", "Optional: "&amp;""&amp;O$1, ""))</f>
        <v/>
      </c>
      <c r="P148" s="27" t="str">
        <f>IF(Matrix!P148="Y", P$1, IF(Matrix!P148="O", "Optional: "&amp;""&amp;P$1, ""))</f>
        <v/>
      </c>
      <c r="Q148" s="27" t="str">
        <f>IF(Matrix!Q148="Y", Q$1, IF(Matrix!Q148="O", "Optional: "&amp;""&amp;Q$1, ""))</f>
        <v/>
      </c>
      <c r="R148" s="27" t="str">
        <f>IF(Matrix!R148="Y", R$1, IF(Matrix!R148="O", "Optional: "&amp;""&amp;R$1, ""))</f>
        <v/>
      </c>
      <c r="S148" s="27" t="str">
        <f>IF(Matrix!S148="Y", S$1, IF(Matrix!S148="O", "Optional: "&amp;""&amp;S$1, ""))</f>
        <v/>
      </c>
      <c r="T148" s="27" t="str">
        <f>IF(Matrix!T148="Y", T$1, IF(Matrix!T148="O", "Optional: "&amp;""&amp;T$1, ""))</f>
        <v/>
      </c>
      <c r="U148" s="27" t="str">
        <f>IF(Matrix!U148="Y", U$1, IF(Matrix!U148="O", "Optional: "&amp;""&amp;U$1, ""))</f>
        <v/>
      </c>
      <c r="V148" s="27" t="str">
        <f>IF(Matrix!V148="Y", V$1, IF(Matrix!V148="O", "Optional: "&amp;""&amp;V$1, ""))</f>
        <v/>
      </c>
      <c r="W148" s="27" t="str">
        <f>IF(Matrix!W148="Y", W$1, IF(Matrix!W148="O", "Optional: "&amp;""&amp;W$1, ""))</f>
        <v/>
      </c>
      <c r="X148" s="27" t="str">
        <f>IF(Matrix!X148="Y", X$1, IF(Matrix!X148="O", "Optional: "&amp;""&amp;X$1, ""))</f>
        <v/>
      </c>
      <c r="Y148" s="27" t="str">
        <f>IF(Matrix!Y148="Y", Y$1, IF(Matrix!Y148="O", "Optional: "&amp;""&amp;Y$1, ""))</f>
        <v/>
      </c>
      <c r="AA148" s="27" t="str">
        <f>IF(Matrix!AA148="Y", AA$1, IF(Matrix!AA148="O", "Optional: "&amp;""&amp;AA$1, ""))</f>
        <v/>
      </c>
      <c r="AB148" s="27" t="str">
        <f>IF(Matrix!AB148="Y", AB$1, IF(Matrix!AB148="O", "Optional: "&amp;""&amp;AB$1, ""))</f>
        <v/>
      </c>
      <c r="AC148" s="27" t="str">
        <f>IF(Matrix!AC148="Y", AC$1, IF(Matrix!AC148="O", "Optional: "&amp;""&amp;AC$1, ""))</f>
        <v/>
      </c>
      <c r="AD148" s="27" t="str">
        <f>IF(Matrix!AD148="Y", AD$1, IF(Matrix!AD148="O", "Optional: "&amp;""&amp;AD$1, ""))</f>
        <v/>
      </c>
      <c r="AE148" s="27" t="str">
        <f>IF(Matrix!AE148="Y", AE$1, IF(Matrix!AE148="O", "Optional: "&amp;""&amp;AE$1, ""))</f>
        <v/>
      </c>
      <c r="AF148" s="27" t="str">
        <f>IF(Matrix!AF148="Y", AF$1, IF(Matrix!AF148="O", "Optional: "&amp;""&amp;AF$1, ""))</f>
        <v/>
      </c>
      <c r="AG148" s="27" t="str">
        <f>IF(Matrix!AG148="Y", AG$1, IF(Matrix!AG148="O", "Optional: "&amp;""&amp;AG$1, ""))</f>
        <v/>
      </c>
      <c r="AH148" s="27" t="str">
        <f>IF(Matrix!AH148="Y", AH$1, IF(Matrix!AH148="O", "Optional: "&amp;""&amp;AH$1, ""))</f>
        <v/>
      </c>
      <c r="AI148" s="27" t="str">
        <f>IF(Matrix!AI148="Y", AI$1, IF(Matrix!AI148="O", "Optional: "&amp;""&amp;AI$1, ""))</f>
        <v/>
      </c>
      <c r="AJ148" s="27" t="str">
        <f>IF(Matrix!AJ148="Y", AJ$1, IF(Matrix!AJ148="O", "Optional: "&amp;""&amp;AJ$1, ""))</f>
        <v/>
      </c>
      <c r="AK148" s="27" t="str">
        <f>IF(Matrix!AK148="Y", AK$1, IF(Matrix!AK148="O", "Optional: "&amp;""&amp;AK$1, ""))</f>
        <v/>
      </c>
      <c r="AL148" s="27" t="str">
        <f>IF(Matrix!AL148="Y", AL$1, IF(Matrix!AL148="O", "Optional: "&amp;""&amp;AL$1, ""))</f>
        <v/>
      </c>
      <c r="AM148" s="27" t="str">
        <f>IF(Matrix!AM148="Y", AM$1, IF(Matrix!AM148="O", "Optional: "&amp;""&amp;AM$1, ""))</f>
        <v/>
      </c>
      <c r="AN148" s="27" t="str">
        <f>IF(Matrix!AN148="Y", AN$1, IF(Matrix!AN148="O", "Optional: "&amp;""&amp;AN$1, ""))</f>
        <v/>
      </c>
      <c r="AO148" s="27" t="str">
        <f>IF(Matrix!AO148="Y", AO$1, IF(Matrix!AO148="O", "Optional: "&amp;""&amp;AO$1, ""))</f>
        <v/>
      </c>
      <c r="AP148" s="27" t="str">
        <f>IF(Matrix!AP148="Y", AP$1, IF(Matrix!AP148="O", "Optional: "&amp;""&amp;AP$1, ""))</f>
        <v/>
      </c>
      <c r="AR148" s="27" t="str">
        <f>IF(Matrix!AR148="Y", AR$1, IF(Matrix!AR148="O", "Optional: "&amp;""&amp;AR$1, ""))</f>
        <v/>
      </c>
      <c r="AS148" s="27" t="str">
        <f>IF(Matrix!AS148="Y", AS$1, IF(Matrix!AS148="O", "Optional: "&amp;""&amp;AS$1, ""))</f>
        <v/>
      </c>
      <c r="AT148" s="27" t="str">
        <f>IF(Matrix!AT148="Y", AT$1, IF(Matrix!AT148="C", AT$1&amp;""&amp;": Required for all groups who use a Board of Directors", ""))</f>
        <v/>
      </c>
      <c r="AU148" s="27" t="str">
        <f>IF(Matrix!AU148="Y", AU$1, IF(Matrix!AU148="O", "Optional: "&amp;""&amp;AU$1, ""))</f>
        <v/>
      </c>
      <c r="AW148" s="27" t="str">
        <f>IF(Matrix!AW148="Y", AW$1, IF(Matrix!AW148="O", "Optional: "&amp;""&amp;AW$1, ""))</f>
        <v>Optional: DEA</v>
      </c>
      <c r="AX148" s="27" t="str">
        <f>IF(Matrix!AX148="Y", AX$1, IF(Matrix!AX148="O", "Optional: "&amp;""&amp;AX$1, ""))</f>
        <v/>
      </c>
      <c r="AY148" s="27" t="str">
        <f>IF(Matrix!AY148="Y", AY$1, IF(Matrix!AY148="E", "Group: "&amp;""&amp;AY$1, ""))</f>
        <v>Group: EFT with Voided Check / Bank Letter</v>
      </c>
      <c r="AZ148" s="27" t="str">
        <f>IF(Matrix!AZ148="Y", AZ$1, IF(Matrix!AZ148="O", "Optional: "&amp;""&amp;AZ$1, ""))</f>
        <v/>
      </c>
      <c r="BA148" s="27" t="str">
        <f>IF(Matrix!BA148="Y", BA$1, IF(Matrix!BA148="O", "Optional: "&amp;""&amp;BA$1, ""))</f>
        <v/>
      </c>
      <c r="BB148" s="27" t="str">
        <f>IF(Matrix!BB148="Y", BB$1, IF(Matrix!BB148="O", "Optional: "&amp;""&amp;BB$1, ""))</f>
        <v>Optional: Fluoride</v>
      </c>
      <c r="BC148" s="27" t="str">
        <f>IF(Matrix!BC148="Y", BC$1, IF(Matrix!BC148="O", "Optional: "&amp;""&amp;BC$1, IF(Matrix!BC148="R", "Groups Only: "&amp;""&amp;BC$1, "")))</f>
        <v/>
      </c>
      <c r="BD148" s="27" t="str">
        <f>IF(Matrix!BD148="Y", BD$1, IF(Matrix!BD148="O", "Optional: "&amp;""&amp;BD$1, ""))</f>
        <v/>
      </c>
      <c r="BE148" s="27" t="str">
        <f>IF(Matrix!BE148="Y", BE$1, IF(Matrix!BE148="O", "Optional: "&amp;""&amp;BE$1, IF(Matrix!BE148="C", Matrix!BZ148, "")))</f>
        <v/>
      </c>
      <c r="BF148" s="27" t="str">
        <f>IF(Matrix!BF148="Y", BF$1, IF(Matrix!BF148="O", "Optional: "&amp;""&amp;BF$1, ""))</f>
        <v/>
      </c>
      <c r="BG148" s="27" t="str">
        <f>IF(Matrix!BG148="Y", BG$1, IF(Matrix!BG148="O", "Optional: "&amp;""&amp;BG$1, ""))</f>
        <v/>
      </c>
      <c r="BH148" s="27" t="str">
        <f>IF(Matrix!BH148="Y", BH$1, IF(Matrix!BH148="O", "Optional: "&amp;""&amp;BH$1, ""))</f>
        <v/>
      </c>
      <c r="BI148" s="27" t="str">
        <f>IF(Matrix!BI148="Y", BI$1, IF(Matrix!BI148="O", "Optional: "&amp;""&amp;BI$1, IF(Matrix!BI148="E",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8" s="27" t="str">
        <f>IF(Matrix!BJ148="Y", BJ$1, IF(Matrix!BJ148="O", "Optional: "&amp;""&amp;BJ$1, ""))</f>
        <v/>
      </c>
      <c r="BK148" s="27" t="str">
        <f>IF(Matrix!BK148="Y", BK$1, IF(Matrix!BK148="O", "Optional: "&amp;""&amp;BK$1, ""))</f>
        <v/>
      </c>
      <c r="BL148" s="27" t="str">
        <f>IF(Matrix!BL148="Y", BL$1, IF(Matrix!BL148="O", "Optional: "&amp;""&amp;BL$1, ""))</f>
        <v/>
      </c>
      <c r="BM148" s="27" t="str">
        <f>IF(Matrix!BM148="Y", BM$1, IF(Matrix!BM148="O", "Optional: "&amp;""&amp;BM$1, ""))</f>
        <v>W9</v>
      </c>
      <c r="BN148" s="27" t="str">
        <f>Matrix!BN148</f>
        <v>Y</v>
      </c>
      <c r="BO148" s="29" t="str">
        <f>CONCATENATE(IF(OR(D148="E3",D148="FC"), "THIS IS NOT A STANDALONE SPECIALTY.  YOU MUST ENROLL IN AT LEAST ONE OTHER SPECIALTY IN ADDITION TO THIS."&amp;""&amp;CHAR(10)&amp;""&amp;CHAR(10),""),"You can choose to enroll using one of the following types: "&amp;""&amp;CHAR(10),IF(G148="A", "&gt;Atypical"&amp;""&amp;CHAR(10), ""),IF(H148="I", "&gt;Individual"&amp;""&amp;CHAR(10), ""),IF(I148="N", "&gt;Individual within a Group"&amp;""&amp;CHAR(10), ""),IF(J148="G", "&gt;Group"&amp;""&amp;CHAR(10), ""),CHAR(10),IF(BN148="Y", "You must be a Medicare Provider to apply with this type and specialty"&amp;""&amp;CHAR(10), ""),IF(BN148="Y", CHAR(10), ""),"You must submit the following documents: "&amp;""&amp;CHAR(10),IF(K148&lt;&gt;"", "&gt;"&amp;""&amp;K148&amp;""&amp;CHAR(10), ""), IF(L148&lt;&gt;"", "&gt;"&amp;""&amp;L148&amp;""&amp;CHAR(10), ""),IF(W148&lt;&gt;"", "&gt;"&amp;""&amp;W148&amp;""&amp;CHAR(10), ""),IF(N148&lt;&gt;"", "&gt;"&amp;""&amp;N148&amp;""&amp;CHAR(10), ""),IF(O148&lt;&gt;"", "&gt;"&amp;""&amp;O148&amp;""&amp;CHAR(10), ""),IF(M148&lt;&gt;"", "&gt;"&amp;""&amp;M148&amp;""&amp;CHAR(10), ""),IF(AI148&lt;&gt;"", "&gt;"&amp;""&amp;AI148&amp;""&amp;CHAR(10), ""),IF(P148&lt;&gt;"", "&gt;"&amp;""&amp;P148&amp;""&amp;CHAR(10), ""),IF(Q148&lt;&gt;"", "&gt;"&amp;""&amp;Q148&amp;""&amp;CHAR(10), ""),IF(R148&lt;&gt;"", "&gt;"&amp;""&amp;R148&amp;""&amp;CHAR(10), Search!C153),IF(S148&lt;&gt;"", "&gt;"&amp;""&amp;S148&amp;""&amp;CHAR(10), ""),IF(T148&lt;&gt;"", "&gt;"&amp;""&amp;T148&amp;""&amp;CHAR(10), ""),IF(U148&lt;&gt;"", "&gt;"&amp;""&amp;U148&amp;""&amp;CHAR(10), ""),IF(V148&lt;&gt;"", "&gt;"&amp;""&amp;V148&amp;""&amp;CHAR(10), ""),IF(X148&lt;&gt;"", "&gt;"&amp;""&amp;X148&amp;""&amp;CHAR(10), ""),IF(Y148&lt;&gt;"", "&gt;"&amp;""&amp;Y148&amp;""&amp;CHAR(10), ""),IF(AA148&lt;&gt;"", "&gt;"&amp;""&amp;AA148&amp;""&amp;CHAR(10), ""),IF(AB148&lt;&gt;"", "&gt;"&amp;""&amp;AB148&amp;""&amp;CHAR(10), ""),IF(AC148&lt;&gt;"", "&gt;"&amp;""&amp;AC148&amp;""&amp;CHAR(10), ""),IF(AD148&lt;&gt;"", "&gt;"&amp;""&amp;AD148&amp;""&amp;CHAR(10), ""),IF(AE148&lt;&gt;"", "&gt;"&amp;""&amp;AE148&amp;""&amp;CHAR(10), ""),IF(AF148&lt;&gt;"", "&gt;"&amp;""&amp;AF148&amp;""&amp;CHAR(10), ""),IF(AG148&lt;&gt;"", "&gt;"&amp;""&amp;AG148&amp;""&amp;CHAR(10), ""),IF(AH148&lt;&gt;"", "&gt;"&amp;""&amp;AH148&amp;""&amp;CHAR(10), ""),IF(AJ148&lt;&gt;"", "&gt;"&amp;""&amp;AJ148&amp;""&amp;CHAR(10), ""),IF(AK148&lt;&gt;"", "&gt;"&amp;""&amp;AK148&amp;""&amp;CHAR(10), ""),IF(AL148&lt;&gt;"", "&gt;"&amp;""&amp;AL148&amp;""&amp;CHAR(10), ""),IF(AM148&lt;&gt;"", "&gt;"&amp;""&amp;AM148&amp;""&amp;CHAR(10), ""),IF(AN148&lt;&gt;"", "&gt;"&amp;""&amp;AN148&amp;""&amp;CHAR(10), ""),IF(AP148&lt;&gt;"", "&gt;"&amp;""&amp;AP148&amp;""&amp;CHAR(10), ""),IF(AR148&lt;&gt;"", "&gt;"&amp;""&amp;AR148&amp;""&amp;CHAR(10), ""),IF(AS148&lt;&gt;"", "&gt;"&amp;""&amp;AS148&amp;""&amp;CHAR(10), ""),IF(AT148&lt;&gt;"", "&gt;"&amp;""&amp;AT148&amp;""&amp;CHAR(10), ""),IF(AV148&lt;&gt;"", "&gt;"&amp;""&amp;AV148&amp;""&amp;CHAR(10), ""),IF(AW148&lt;&gt;"", "&gt;"&amp;""&amp;AW148&amp;""&amp;CHAR(10), ""),IF(AX148&lt;&gt;"", "&gt;"&amp;""&amp;AX148&amp;""&amp;CHAR(10), ""),IF(AU148&lt;&gt;"", "&gt;"&amp;""&amp;AU148&amp;""&amp;CHAR(10), ""),IF(AZ148&lt;&gt;"", "&gt;"&amp;""&amp;AZ148&amp;""&amp;CHAR(10), ""),IF(BA148&lt;&gt;"", "&gt;"&amp;""&amp;BA148&amp;""&amp;CHAR(10), ""),IF(BB148&lt;&gt;"", "&gt;"&amp;""&amp;BB148&amp;""&amp;CHAR(10), ""),IF(BC148&lt;&gt;"", "&gt;"&amp;""&amp;BC148&amp;""&amp;CHAR(10), ""),IF(BD148&lt;&gt;"", "&gt;"&amp;""&amp;BD148&amp;""&amp;CHAR(10), ""),IF(BG148&lt;&gt;"", "&gt;"&amp;""&amp;BG148&amp;""&amp;CHAR(10), ""),IF(BE148&lt;&gt;"", "&gt;"&amp;""&amp;BE148&amp;""&amp;CHAR(10), ""),IF(BF148&lt;&gt;"", "&gt;"&amp;""&amp;BF148&amp;""&amp;CHAR(10), ""),IF(BH148&lt;&gt;"", "&gt;"&amp;""&amp;BH148&amp;""&amp;CHAR(10), ""),IF(BI148&lt;&gt;"", "&gt;"&amp;""&amp;BI148&amp;""&amp;CHAR(10), ""),IF(BJ148&lt;&gt;"", "&gt;"&amp;""&amp;BJ148&amp;""&amp;CHAR(10), ""),IF(BK148&lt;&gt;"", "&gt;"&amp;""&amp;BK148&amp;""&amp;CHAR(10), ""),IF(BL148&lt;&gt;"", "&gt;"&amp;""&amp;BL148&amp;""&amp;CHAR(10), ""),IF(AY148&lt;&gt;"", "&gt;"&amp;""&amp;AY148&amp;""&amp;CHAR(10), ""),IF(BM148&lt;&gt;"", "&gt;"&amp;""&amp;BM148,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9" spans="1:67" ht="22.35" customHeight="1" x14ac:dyDescent="0.25">
      <c r="A149" s="27" t="str">
        <f>Matrix!A149</f>
        <v>03X6</v>
      </c>
      <c r="B149" s="27" t="str">
        <f>Matrix!B149</f>
        <v>03</v>
      </c>
      <c r="C149" s="27" t="str">
        <f>Matrix!C149</f>
        <v>Physician, DO (Solo Practitioner)</v>
      </c>
      <c r="D149" s="27" t="str">
        <f>Matrix!D149</f>
        <v>X6</v>
      </c>
      <c r="E149" s="27" t="str">
        <f>Matrix!E149</f>
        <v>Orthopedic</v>
      </c>
      <c r="F149" s="27" t="str">
        <f>Matrix!F149</f>
        <v>BF</v>
      </c>
      <c r="G149" s="27" t="str">
        <f>Matrix!G149</f>
        <v>X</v>
      </c>
      <c r="H149" s="27" t="str">
        <f>Matrix!H149</f>
        <v>I</v>
      </c>
      <c r="I149" s="27" t="str">
        <f>Matrix!I149</f>
        <v>N</v>
      </c>
      <c r="J149" s="27" t="str">
        <f>Matrix!J149</f>
        <v>X</v>
      </c>
      <c r="K149" s="27" t="str">
        <f>IF(Matrix!K149="Y", K$1, IF(Matrix!K149="O", "Optional: "&amp;""&amp;K$1, IF(Matrix!K149="C", Table1[[#This Row],[Clarifying Text for Attachment and Checklist
]], "")))</f>
        <v>License: General</v>
      </c>
      <c r="L149" s="27" t="str">
        <f>IF(Matrix!L149="Y", L$1, IF(Matrix!L149="O", "Optional: "&amp;""&amp;L$1, ""))</f>
        <v/>
      </c>
      <c r="M149" s="27" t="str">
        <f>IF(Matrix!M149="Y", M$1, IF(Matrix!M149="O", "Optional: "&amp;""&amp;M$1, ""))</f>
        <v/>
      </c>
      <c r="N149" s="27" t="str">
        <f>IF(Matrix!N149="Y", N$1, IF(Matrix!N149="O", "Optional: "&amp;""&amp;N$1, ""))</f>
        <v/>
      </c>
      <c r="O149" s="27" t="str">
        <f>IF(Matrix!O149="Y", O$1, IF(Matrix!O149="O", "Optional: "&amp;""&amp;O$1, ""))</f>
        <v/>
      </c>
      <c r="P149" s="27" t="str">
        <f>IF(Matrix!P149="Y", P$1, IF(Matrix!P149="O", "Optional: "&amp;""&amp;P$1, ""))</f>
        <v/>
      </c>
      <c r="Q149" s="27" t="str">
        <f>IF(Matrix!Q149="Y", Q$1, IF(Matrix!Q149="O", "Optional: "&amp;""&amp;Q$1, ""))</f>
        <v/>
      </c>
      <c r="R149" s="27" t="str">
        <f>IF(Matrix!R149="Y", R$1, IF(Matrix!R149="O", "Optional: "&amp;""&amp;R$1, ""))</f>
        <v/>
      </c>
      <c r="S149" s="27" t="str">
        <f>IF(Matrix!S149="Y", S$1, IF(Matrix!S149="O", "Optional: "&amp;""&amp;S$1, ""))</f>
        <v/>
      </c>
      <c r="T149" s="27" t="str">
        <f>IF(Matrix!T149="Y", T$1, IF(Matrix!T149="O", "Optional: "&amp;""&amp;T$1, ""))</f>
        <v/>
      </c>
      <c r="U149" s="27" t="str">
        <f>IF(Matrix!U149="Y", U$1, IF(Matrix!U149="O", "Optional: "&amp;""&amp;U$1, ""))</f>
        <v/>
      </c>
      <c r="V149" s="27" t="str">
        <f>IF(Matrix!V149="Y", V$1, IF(Matrix!V149="O", "Optional: "&amp;""&amp;V$1, ""))</f>
        <v/>
      </c>
      <c r="W149" s="27" t="str">
        <f>IF(Matrix!W149="Y", W$1, IF(Matrix!W149="O", "Optional: "&amp;""&amp;W$1, ""))</f>
        <v/>
      </c>
      <c r="X149" s="27" t="str">
        <f>IF(Matrix!X149="Y", X$1, IF(Matrix!X149="O", "Optional: "&amp;""&amp;X$1, ""))</f>
        <v/>
      </c>
      <c r="Y149" s="27" t="str">
        <f>IF(Matrix!Y149="Y", Y$1, IF(Matrix!Y149="O", "Optional: "&amp;""&amp;Y$1, ""))</f>
        <v/>
      </c>
      <c r="AA149" s="27" t="str">
        <f>IF(Matrix!AA149="Y", AA$1, IF(Matrix!AA149="O", "Optional: "&amp;""&amp;AA$1, ""))</f>
        <v/>
      </c>
      <c r="AB149" s="27" t="str">
        <f>IF(Matrix!AB149="Y", AB$1, IF(Matrix!AB149="O", "Optional: "&amp;""&amp;AB$1, ""))</f>
        <v/>
      </c>
      <c r="AC149" s="27" t="str">
        <f>IF(Matrix!AC149="Y", AC$1, IF(Matrix!AC149="O", "Optional: "&amp;""&amp;AC$1, ""))</f>
        <v/>
      </c>
      <c r="AD149" s="27" t="str">
        <f>IF(Matrix!AD149="Y", AD$1, IF(Matrix!AD149="O", "Optional: "&amp;""&amp;AD$1, ""))</f>
        <v/>
      </c>
      <c r="AE149" s="27" t="str">
        <f>IF(Matrix!AE149="Y", AE$1, IF(Matrix!AE149="O", "Optional: "&amp;""&amp;AE$1, ""))</f>
        <v/>
      </c>
      <c r="AF149" s="27" t="str">
        <f>IF(Matrix!AF149="Y", AF$1, IF(Matrix!AF149="O", "Optional: "&amp;""&amp;AF$1, ""))</f>
        <v/>
      </c>
      <c r="AG149" s="27" t="str">
        <f>IF(Matrix!AG149="Y", AG$1, IF(Matrix!AG149="O", "Optional: "&amp;""&amp;AG$1, ""))</f>
        <v/>
      </c>
      <c r="AH149" s="27" t="str">
        <f>IF(Matrix!AH149="Y", AH$1, IF(Matrix!AH149="O", "Optional: "&amp;""&amp;AH$1, ""))</f>
        <v/>
      </c>
      <c r="AI149" s="27" t="str">
        <f>IF(Matrix!AI149="Y", AI$1, IF(Matrix!AI149="O", "Optional: "&amp;""&amp;AI$1, ""))</f>
        <v/>
      </c>
      <c r="AJ149" s="27" t="str">
        <f>IF(Matrix!AJ149="Y", AJ$1, IF(Matrix!AJ149="O", "Optional: "&amp;""&amp;AJ$1, ""))</f>
        <v/>
      </c>
      <c r="AK149" s="27" t="str">
        <f>IF(Matrix!AK149="Y", AK$1, IF(Matrix!AK149="O", "Optional: "&amp;""&amp;AK$1, ""))</f>
        <v/>
      </c>
      <c r="AL149" s="27" t="str">
        <f>IF(Matrix!AL149="Y", AL$1, IF(Matrix!AL149="O", "Optional: "&amp;""&amp;AL$1, ""))</f>
        <v/>
      </c>
      <c r="AM149" s="27" t="str">
        <f>IF(Matrix!AM149="Y", AM$1, IF(Matrix!AM149="O", "Optional: "&amp;""&amp;AM$1, ""))</f>
        <v/>
      </c>
      <c r="AN149" s="27" t="str">
        <f>IF(Matrix!AN149="Y", AN$1, IF(Matrix!AN149="O", "Optional: "&amp;""&amp;AN$1, ""))</f>
        <v/>
      </c>
      <c r="AO149" s="27" t="str">
        <f>IF(Matrix!AO149="Y", AO$1, IF(Matrix!AO149="O", "Optional: "&amp;""&amp;AO$1, ""))</f>
        <v/>
      </c>
      <c r="AP149" s="27" t="str">
        <f>IF(Matrix!AP149="Y", AP$1, IF(Matrix!AP149="O", "Optional: "&amp;""&amp;AP$1, ""))</f>
        <v/>
      </c>
      <c r="AR149" s="27" t="str">
        <f>IF(Matrix!AR149="Y", AR$1, IF(Matrix!AR149="O", "Optional: "&amp;""&amp;AR$1, ""))</f>
        <v/>
      </c>
      <c r="AS149" s="27" t="str">
        <f>IF(Matrix!AS149="Y", AS$1, IF(Matrix!AS149="O", "Optional: "&amp;""&amp;AS$1, ""))</f>
        <v/>
      </c>
      <c r="AT149" s="27" t="str">
        <f>IF(Matrix!AT149="Y", AT$1, IF(Matrix!AT149="C", AT$1&amp;""&amp;": Required for all groups who use a Board of Directors", ""))</f>
        <v/>
      </c>
      <c r="AU149" s="27" t="str">
        <f>IF(Matrix!AU149="Y", AU$1, IF(Matrix!AU149="O", "Optional: "&amp;""&amp;AU$1, ""))</f>
        <v/>
      </c>
      <c r="AW149" s="27" t="str">
        <f>IF(Matrix!AW149="Y", AW$1, IF(Matrix!AW149="O", "Optional: "&amp;""&amp;AW$1, ""))</f>
        <v>Optional: DEA</v>
      </c>
      <c r="AX149" s="27" t="str">
        <f>IF(Matrix!AX149="Y", AX$1, IF(Matrix!AX149="O", "Optional: "&amp;""&amp;AX$1, ""))</f>
        <v/>
      </c>
      <c r="AY149" s="27" t="str">
        <f>IF(Matrix!AY149="Y", AY$1, IF(Matrix!AY149="E", "Group: "&amp;""&amp;AY$1, ""))</f>
        <v>Group: EFT with Voided Check / Bank Letter</v>
      </c>
      <c r="AZ149" s="27" t="str">
        <f>IF(Matrix!AZ149="Y", AZ$1, IF(Matrix!AZ149="O", "Optional: "&amp;""&amp;AZ$1, ""))</f>
        <v/>
      </c>
      <c r="BA149" s="27" t="str">
        <f>IF(Matrix!BA149="Y", BA$1, IF(Matrix!BA149="O", "Optional: "&amp;""&amp;BA$1, ""))</f>
        <v/>
      </c>
      <c r="BB149" s="27" t="str">
        <f>IF(Matrix!BB149="Y", BB$1, IF(Matrix!BB149="O", "Optional: "&amp;""&amp;BB$1, ""))</f>
        <v>Optional: Fluoride</v>
      </c>
      <c r="BC149" s="27" t="str">
        <f>IF(Matrix!BC149="Y", BC$1, IF(Matrix!BC149="O", "Optional: "&amp;""&amp;BC$1, IF(Matrix!BC149="R", "Groups Only: "&amp;""&amp;BC$1, "")))</f>
        <v/>
      </c>
      <c r="BD149" s="27" t="str">
        <f>IF(Matrix!BD149="Y", BD$1, IF(Matrix!BD149="O", "Optional: "&amp;""&amp;BD$1, ""))</f>
        <v/>
      </c>
      <c r="BE149" s="27" t="str">
        <f>IF(Matrix!BE149="Y", BE$1, IF(Matrix!BE149="O", "Optional: "&amp;""&amp;BE$1, IF(Matrix!BE149="C", Matrix!BZ149, "")))</f>
        <v/>
      </c>
      <c r="BF149" s="27" t="str">
        <f>IF(Matrix!BF149="Y", BF$1, IF(Matrix!BF149="O", "Optional: "&amp;""&amp;BF$1, ""))</f>
        <v/>
      </c>
      <c r="BG149" s="27" t="str">
        <f>IF(Matrix!BG149="Y", BG$1, IF(Matrix!BG149="O", "Optional: "&amp;""&amp;BG$1, ""))</f>
        <v/>
      </c>
      <c r="BH149" s="27" t="str">
        <f>IF(Matrix!BH149="Y", BH$1, IF(Matrix!BH149="O", "Optional: "&amp;""&amp;BH$1, ""))</f>
        <v/>
      </c>
      <c r="BI149" s="27" t="str">
        <f>IF(Matrix!BI149="Y", BI$1, IF(Matrix!BI149="O", "Optional: "&amp;""&amp;BI$1, IF(Matrix!BI149="E",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9" s="27" t="str">
        <f>IF(Matrix!BJ149="Y", BJ$1, IF(Matrix!BJ149="O", "Optional: "&amp;""&amp;BJ$1, ""))</f>
        <v/>
      </c>
      <c r="BK149" s="27" t="str">
        <f>IF(Matrix!BK149="Y", BK$1, IF(Matrix!BK149="O", "Optional: "&amp;""&amp;BK$1, ""))</f>
        <v/>
      </c>
      <c r="BL149" s="27" t="str">
        <f>IF(Matrix!BL149="Y", BL$1, IF(Matrix!BL149="O", "Optional: "&amp;""&amp;BL$1, ""))</f>
        <v/>
      </c>
      <c r="BM149" s="27" t="str">
        <f>IF(Matrix!BM149="Y", BM$1, IF(Matrix!BM149="O", "Optional: "&amp;""&amp;BM$1, ""))</f>
        <v>W9</v>
      </c>
      <c r="BN149" s="27" t="str">
        <f>Matrix!BN149</f>
        <v>Y</v>
      </c>
      <c r="BO149" s="29" t="str">
        <f>CONCATENATE(IF(OR(D149="E3",D149="FC"), "THIS IS NOT A STANDALONE SPECIALTY.  YOU MUST ENROLL IN AT LEAST ONE OTHER SPECIALTY IN ADDITION TO THIS."&amp;""&amp;CHAR(10)&amp;""&amp;CHAR(10),""),"You can choose to enroll using one of the following types: "&amp;""&amp;CHAR(10),IF(G149="A", "&gt;Atypical"&amp;""&amp;CHAR(10), ""),IF(H149="I", "&gt;Individual"&amp;""&amp;CHAR(10), ""),IF(I149="N", "&gt;Individual within a Group"&amp;""&amp;CHAR(10), ""),IF(J149="G", "&gt;Group"&amp;""&amp;CHAR(10), ""),CHAR(10),IF(BN149="Y", "You must be a Medicare Provider to apply with this type and specialty"&amp;""&amp;CHAR(10), ""),IF(BN149="Y", CHAR(10), ""),"You must submit the following documents: "&amp;""&amp;CHAR(10),IF(K149&lt;&gt;"", "&gt;"&amp;""&amp;K149&amp;""&amp;CHAR(10), ""), IF(L149&lt;&gt;"", "&gt;"&amp;""&amp;L149&amp;""&amp;CHAR(10), ""),IF(W149&lt;&gt;"", "&gt;"&amp;""&amp;W149&amp;""&amp;CHAR(10), ""),IF(N149&lt;&gt;"", "&gt;"&amp;""&amp;N149&amp;""&amp;CHAR(10), ""),IF(O149&lt;&gt;"", "&gt;"&amp;""&amp;O149&amp;""&amp;CHAR(10), ""),IF(M149&lt;&gt;"", "&gt;"&amp;""&amp;M149&amp;""&amp;CHAR(10), ""),IF(AI149&lt;&gt;"", "&gt;"&amp;""&amp;AI149&amp;""&amp;CHAR(10), ""),IF(P149&lt;&gt;"", "&gt;"&amp;""&amp;P149&amp;""&amp;CHAR(10), ""),IF(Q149&lt;&gt;"", "&gt;"&amp;""&amp;Q149&amp;""&amp;CHAR(10), ""),IF(R149&lt;&gt;"", "&gt;"&amp;""&amp;R149&amp;""&amp;CHAR(10), Search!C154),IF(S149&lt;&gt;"", "&gt;"&amp;""&amp;S149&amp;""&amp;CHAR(10), ""),IF(T149&lt;&gt;"", "&gt;"&amp;""&amp;T149&amp;""&amp;CHAR(10), ""),IF(U149&lt;&gt;"", "&gt;"&amp;""&amp;U149&amp;""&amp;CHAR(10), ""),IF(V149&lt;&gt;"", "&gt;"&amp;""&amp;V149&amp;""&amp;CHAR(10), ""),IF(X149&lt;&gt;"", "&gt;"&amp;""&amp;X149&amp;""&amp;CHAR(10), ""),IF(Y149&lt;&gt;"", "&gt;"&amp;""&amp;Y149&amp;""&amp;CHAR(10), ""),IF(AA149&lt;&gt;"", "&gt;"&amp;""&amp;AA149&amp;""&amp;CHAR(10), ""),IF(AB149&lt;&gt;"", "&gt;"&amp;""&amp;AB149&amp;""&amp;CHAR(10), ""),IF(AC149&lt;&gt;"", "&gt;"&amp;""&amp;AC149&amp;""&amp;CHAR(10), ""),IF(AD149&lt;&gt;"", "&gt;"&amp;""&amp;AD149&amp;""&amp;CHAR(10), ""),IF(AE149&lt;&gt;"", "&gt;"&amp;""&amp;AE149&amp;""&amp;CHAR(10), ""),IF(AF149&lt;&gt;"", "&gt;"&amp;""&amp;AF149&amp;""&amp;CHAR(10), ""),IF(AG149&lt;&gt;"", "&gt;"&amp;""&amp;AG149&amp;""&amp;CHAR(10), ""),IF(AH149&lt;&gt;"", "&gt;"&amp;""&amp;AH149&amp;""&amp;CHAR(10), ""),IF(AJ149&lt;&gt;"", "&gt;"&amp;""&amp;AJ149&amp;""&amp;CHAR(10), ""),IF(AK149&lt;&gt;"", "&gt;"&amp;""&amp;AK149&amp;""&amp;CHAR(10), ""),IF(AL149&lt;&gt;"", "&gt;"&amp;""&amp;AL149&amp;""&amp;CHAR(10), ""),IF(AM149&lt;&gt;"", "&gt;"&amp;""&amp;AM149&amp;""&amp;CHAR(10), ""),IF(AN149&lt;&gt;"", "&gt;"&amp;""&amp;AN149&amp;""&amp;CHAR(10), ""),IF(AP149&lt;&gt;"", "&gt;"&amp;""&amp;AP149&amp;""&amp;CHAR(10), ""),IF(AR149&lt;&gt;"", "&gt;"&amp;""&amp;AR149&amp;""&amp;CHAR(10), ""),IF(AS149&lt;&gt;"", "&gt;"&amp;""&amp;AS149&amp;""&amp;CHAR(10), ""),IF(AT149&lt;&gt;"", "&gt;"&amp;""&amp;AT149&amp;""&amp;CHAR(10), ""),IF(AV149&lt;&gt;"", "&gt;"&amp;""&amp;AV149&amp;""&amp;CHAR(10), ""),IF(AW149&lt;&gt;"", "&gt;"&amp;""&amp;AW149&amp;""&amp;CHAR(10), ""),IF(AX149&lt;&gt;"", "&gt;"&amp;""&amp;AX149&amp;""&amp;CHAR(10), ""),IF(AU149&lt;&gt;"", "&gt;"&amp;""&amp;AU149&amp;""&amp;CHAR(10), ""),IF(AZ149&lt;&gt;"", "&gt;"&amp;""&amp;AZ149&amp;""&amp;CHAR(10), ""),IF(BA149&lt;&gt;"", "&gt;"&amp;""&amp;BA149&amp;""&amp;CHAR(10), ""),IF(BB149&lt;&gt;"", "&gt;"&amp;""&amp;BB149&amp;""&amp;CHAR(10), ""),IF(BC149&lt;&gt;"", "&gt;"&amp;""&amp;BC149&amp;""&amp;CHAR(10), ""),IF(BD149&lt;&gt;"", "&gt;"&amp;""&amp;BD149&amp;""&amp;CHAR(10), ""),IF(BG149&lt;&gt;"", "&gt;"&amp;""&amp;BG149&amp;""&amp;CHAR(10), ""),IF(BE149&lt;&gt;"", "&gt;"&amp;""&amp;BE149&amp;""&amp;CHAR(10), ""),IF(BF149&lt;&gt;"", "&gt;"&amp;""&amp;BF149&amp;""&amp;CHAR(10), ""),IF(BH149&lt;&gt;"", "&gt;"&amp;""&amp;BH149&amp;""&amp;CHAR(10), ""),IF(BI149&lt;&gt;"", "&gt;"&amp;""&amp;BI149&amp;""&amp;CHAR(10), ""),IF(BJ149&lt;&gt;"", "&gt;"&amp;""&amp;BJ149&amp;""&amp;CHAR(10), ""),IF(BK149&lt;&gt;"", "&gt;"&amp;""&amp;BK149&amp;""&amp;CHAR(10), ""),IF(BL149&lt;&gt;"", "&gt;"&amp;""&amp;BL149&amp;""&amp;CHAR(10), ""),IF(AY149&lt;&gt;"", "&gt;"&amp;""&amp;AY149&amp;""&amp;CHAR(10), ""),IF(BM149&lt;&gt;"", "&gt;"&amp;""&amp;BM149,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0" spans="1:67" ht="22.35" customHeight="1" x14ac:dyDescent="0.25">
      <c r="A150" s="27" t="str">
        <f>Matrix!A150</f>
        <v>03X7</v>
      </c>
      <c r="B150" s="27" t="str">
        <f>Matrix!B150</f>
        <v>03</v>
      </c>
      <c r="C150" s="27" t="str">
        <f>Matrix!C150</f>
        <v>Physician, DO (Solo Practitioner)</v>
      </c>
      <c r="D150" s="27" t="str">
        <f>Matrix!D150</f>
        <v>X7</v>
      </c>
      <c r="E150" s="27" t="str">
        <f>Matrix!E150</f>
        <v>Osteopathy, Radiation Therapy</v>
      </c>
      <c r="F150" s="27" t="str">
        <f>Matrix!F150</f>
        <v>BF</v>
      </c>
      <c r="G150" s="27" t="str">
        <f>Matrix!G150</f>
        <v>X</v>
      </c>
      <c r="H150" s="27" t="str">
        <f>Matrix!H150</f>
        <v>I</v>
      </c>
      <c r="I150" s="27" t="str">
        <f>Matrix!I150</f>
        <v>N</v>
      </c>
      <c r="J150" s="27" t="str">
        <f>Matrix!J150</f>
        <v>X</v>
      </c>
      <c r="K150" s="27" t="str">
        <f>IF(Matrix!K150="Y", K$1, IF(Matrix!K150="O", "Optional: "&amp;""&amp;K$1, IF(Matrix!K150="C", Table1[[#This Row],[Clarifying Text for Attachment and Checklist
]], "")))</f>
        <v>License: General</v>
      </c>
      <c r="L150" s="27" t="str">
        <f>IF(Matrix!L150="Y", L$1, IF(Matrix!L150="O", "Optional: "&amp;""&amp;L$1, ""))</f>
        <v/>
      </c>
      <c r="M150" s="27" t="str">
        <f>IF(Matrix!M150="Y", M$1, IF(Matrix!M150="O", "Optional: "&amp;""&amp;M$1, ""))</f>
        <v/>
      </c>
      <c r="N150" s="27" t="str">
        <f>IF(Matrix!N150="Y", N$1, IF(Matrix!N150="O", "Optional: "&amp;""&amp;N$1, ""))</f>
        <v/>
      </c>
      <c r="O150" s="27" t="str">
        <f>IF(Matrix!O150="Y", O$1, IF(Matrix!O150="O", "Optional: "&amp;""&amp;O$1, ""))</f>
        <v/>
      </c>
      <c r="P150" s="27" t="str">
        <f>IF(Matrix!P150="Y", P$1, IF(Matrix!P150="O", "Optional: "&amp;""&amp;P$1, ""))</f>
        <v/>
      </c>
      <c r="Q150" s="27" t="str">
        <f>IF(Matrix!Q150="Y", Q$1, IF(Matrix!Q150="O", "Optional: "&amp;""&amp;Q$1, ""))</f>
        <v/>
      </c>
      <c r="R150" s="27" t="str">
        <f>IF(Matrix!R150="Y", R$1, IF(Matrix!R150="O", "Optional: "&amp;""&amp;R$1, ""))</f>
        <v/>
      </c>
      <c r="S150" s="27" t="str">
        <f>IF(Matrix!S150="Y", S$1, IF(Matrix!S150="O", "Optional: "&amp;""&amp;S$1, ""))</f>
        <v/>
      </c>
      <c r="T150" s="27" t="str">
        <f>IF(Matrix!T150="Y", T$1, IF(Matrix!T150="O", "Optional: "&amp;""&amp;T$1, ""))</f>
        <v/>
      </c>
      <c r="U150" s="27" t="str">
        <f>IF(Matrix!U150="Y", U$1, IF(Matrix!U150="O", "Optional: "&amp;""&amp;U$1, ""))</f>
        <v/>
      </c>
      <c r="V150" s="27" t="str">
        <f>IF(Matrix!V150="Y", V$1, IF(Matrix!V150="O", "Optional: "&amp;""&amp;V$1, ""))</f>
        <v/>
      </c>
      <c r="W150" s="27" t="str">
        <f>IF(Matrix!W150="Y", W$1, IF(Matrix!W150="O", "Optional: "&amp;""&amp;W$1, ""))</f>
        <v/>
      </c>
      <c r="X150" s="27" t="str">
        <f>IF(Matrix!X150="Y", X$1, IF(Matrix!X150="O", "Optional: "&amp;""&amp;X$1, ""))</f>
        <v/>
      </c>
      <c r="Y150" s="27" t="str">
        <f>IF(Matrix!Y150="Y", Y$1, IF(Matrix!Y150="O", "Optional: "&amp;""&amp;Y$1, ""))</f>
        <v/>
      </c>
      <c r="AA150" s="27" t="str">
        <f>IF(Matrix!AA150="Y", AA$1, IF(Matrix!AA150="O", "Optional: "&amp;""&amp;AA$1, ""))</f>
        <v/>
      </c>
      <c r="AB150" s="27" t="str">
        <f>IF(Matrix!AB150="Y", AB$1, IF(Matrix!AB150="O", "Optional: "&amp;""&amp;AB$1, ""))</f>
        <v/>
      </c>
      <c r="AC150" s="27" t="str">
        <f>IF(Matrix!AC150="Y", AC$1, IF(Matrix!AC150="O", "Optional: "&amp;""&amp;AC$1, ""))</f>
        <v/>
      </c>
      <c r="AD150" s="27" t="str">
        <f>IF(Matrix!AD150="Y", AD$1, IF(Matrix!AD150="O", "Optional: "&amp;""&amp;AD$1, ""))</f>
        <v/>
      </c>
      <c r="AE150" s="27" t="str">
        <f>IF(Matrix!AE150="Y", AE$1, IF(Matrix!AE150="O", "Optional: "&amp;""&amp;AE$1, ""))</f>
        <v/>
      </c>
      <c r="AF150" s="27" t="str">
        <f>IF(Matrix!AF150="Y", AF$1, IF(Matrix!AF150="O", "Optional: "&amp;""&amp;AF$1, ""))</f>
        <v/>
      </c>
      <c r="AG150" s="27" t="str">
        <f>IF(Matrix!AG150="Y", AG$1, IF(Matrix!AG150="O", "Optional: "&amp;""&amp;AG$1, ""))</f>
        <v/>
      </c>
      <c r="AH150" s="27" t="str">
        <f>IF(Matrix!AH150="Y", AH$1, IF(Matrix!AH150="O", "Optional: "&amp;""&amp;AH$1, ""))</f>
        <v/>
      </c>
      <c r="AI150" s="27" t="str">
        <f>IF(Matrix!AI150="Y", AI$1, IF(Matrix!AI150="O", "Optional: "&amp;""&amp;AI$1, ""))</f>
        <v/>
      </c>
      <c r="AJ150" s="27" t="str">
        <f>IF(Matrix!AJ150="Y", AJ$1, IF(Matrix!AJ150="O", "Optional: "&amp;""&amp;AJ$1, ""))</f>
        <v/>
      </c>
      <c r="AK150" s="27" t="str">
        <f>IF(Matrix!AK150="Y", AK$1, IF(Matrix!AK150="O", "Optional: "&amp;""&amp;AK$1, ""))</f>
        <v/>
      </c>
      <c r="AL150" s="27" t="str">
        <f>IF(Matrix!AL150="Y", AL$1, IF(Matrix!AL150="O", "Optional: "&amp;""&amp;AL$1, ""))</f>
        <v/>
      </c>
      <c r="AM150" s="27" t="str">
        <f>IF(Matrix!AM150="Y", AM$1, IF(Matrix!AM150="O", "Optional: "&amp;""&amp;AM$1, ""))</f>
        <v/>
      </c>
      <c r="AN150" s="27" t="str">
        <f>IF(Matrix!AN150="Y", AN$1, IF(Matrix!AN150="O", "Optional: "&amp;""&amp;AN$1, ""))</f>
        <v/>
      </c>
      <c r="AO150" s="27" t="str">
        <f>IF(Matrix!AO150="Y", AO$1, IF(Matrix!AO150="O", "Optional: "&amp;""&amp;AO$1, ""))</f>
        <v/>
      </c>
      <c r="AP150" s="27" t="str">
        <f>IF(Matrix!AP150="Y", AP$1, IF(Matrix!AP150="O", "Optional: "&amp;""&amp;AP$1, ""))</f>
        <v/>
      </c>
      <c r="AR150" s="27" t="str">
        <f>IF(Matrix!AR150="Y", AR$1, IF(Matrix!AR150="O", "Optional: "&amp;""&amp;AR$1, ""))</f>
        <v/>
      </c>
      <c r="AS150" s="27" t="str">
        <f>IF(Matrix!AS150="Y", AS$1, IF(Matrix!AS150="O", "Optional: "&amp;""&amp;AS$1, ""))</f>
        <v/>
      </c>
      <c r="AT150" s="27" t="str">
        <f>IF(Matrix!AT150="Y", AT$1, IF(Matrix!AT150="C", AT$1&amp;""&amp;": Required for all groups who use a Board of Directors", ""))</f>
        <v/>
      </c>
      <c r="AU150" s="27" t="str">
        <f>IF(Matrix!AU150="Y", AU$1, IF(Matrix!AU150="O", "Optional: "&amp;""&amp;AU$1, ""))</f>
        <v/>
      </c>
      <c r="AW150" s="27" t="str">
        <f>IF(Matrix!AW150="Y", AW$1, IF(Matrix!AW150="O", "Optional: "&amp;""&amp;AW$1, ""))</f>
        <v>Optional: DEA</v>
      </c>
      <c r="AX150" s="27" t="str">
        <f>IF(Matrix!AX150="Y", AX$1, IF(Matrix!AX150="O", "Optional: "&amp;""&amp;AX$1, ""))</f>
        <v/>
      </c>
      <c r="AY150" s="27" t="str">
        <f>IF(Matrix!AY150="Y", AY$1, IF(Matrix!AY150="E", "Group: "&amp;""&amp;AY$1, ""))</f>
        <v>Group: EFT with Voided Check / Bank Letter</v>
      </c>
      <c r="AZ150" s="27" t="str">
        <f>IF(Matrix!AZ150="Y", AZ$1, IF(Matrix!AZ150="O", "Optional: "&amp;""&amp;AZ$1, ""))</f>
        <v/>
      </c>
      <c r="BA150" s="27" t="str">
        <f>IF(Matrix!BA150="Y", BA$1, IF(Matrix!BA150="O", "Optional: "&amp;""&amp;BA$1, ""))</f>
        <v/>
      </c>
      <c r="BB150" s="27" t="str">
        <f>IF(Matrix!BB150="Y", BB$1, IF(Matrix!BB150="O", "Optional: "&amp;""&amp;BB$1, ""))</f>
        <v>Optional: Fluoride</v>
      </c>
      <c r="BC150" s="27" t="str">
        <f>IF(Matrix!BC150="Y", BC$1, IF(Matrix!BC150="O", "Optional: "&amp;""&amp;BC$1, IF(Matrix!BC150="R", "Groups Only: "&amp;""&amp;BC$1, "")))</f>
        <v/>
      </c>
      <c r="BD150" s="27" t="str">
        <f>IF(Matrix!BD150="Y", BD$1, IF(Matrix!BD150="O", "Optional: "&amp;""&amp;BD$1, ""))</f>
        <v/>
      </c>
      <c r="BE150" s="27" t="str">
        <f>IF(Matrix!BE150="Y", BE$1, IF(Matrix!BE150="O", "Optional: "&amp;""&amp;BE$1, IF(Matrix!BE150="C", Matrix!BZ150, "")))</f>
        <v/>
      </c>
      <c r="BF150" s="27" t="str">
        <f>IF(Matrix!BF150="Y", BF$1, IF(Matrix!BF150="O", "Optional: "&amp;""&amp;BF$1, ""))</f>
        <v/>
      </c>
      <c r="BG150" s="27" t="str">
        <f>IF(Matrix!BG150="Y", BG$1, IF(Matrix!BG150="O", "Optional: "&amp;""&amp;BG$1, ""))</f>
        <v/>
      </c>
      <c r="BH150" s="27" t="str">
        <f>IF(Matrix!BH150="Y", BH$1, IF(Matrix!BH150="O", "Optional: "&amp;""&amp;BH$1, ""))</f>
        <v/>
      </c>
      <c r="BI150" s="27" t="str">
        <f>IF(Matrix!BI150="Y", BI$1, IF(Matrix!BI150="O", "Optional: "&amp;""&amp;BI$1, IF(Matrix!BI150="E",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0" s="27" t="str">
        <f>IF(Matrix!BJ150="Y", BJ$1, IF(Matrix!BJ150="O", "Optional: "&amp;""&amp;BJ$1, ""))</f>
        <v/>
      </c>
      <c r="BK150" s="27" t="str">
        <f>IF(Matrix!BK150="Y", BK$1, IF(Matrix!BK150="O", "Optional: "&amp;""&amp;BK$1, ""))</f>
        <v/>
      </c>
      <c r="BL150" s="27" t="str">
        <f>IF(Matrix!BL150="Y", BL$1, IF(Matrix!BL150="O", "Optional: "&amp;""&amp;BL$1, ""))</f>
        <v/>
      </c>
      <c r="BM150" s="27" t="str">
        <f>IF(Matrix!BM150="Y", BM$1, IF(Matrix!BM150="O", "Optional: "&amp;""&amp;BM$1, ""))</f>
        <v>W9</v>
      </c>
      <c r="BN150" s="27" t="str">
        <f>Matrix!BN150</f>
        <v>Y</v>
      </c>
      <c r="BO150" s="29" t="str">
        <f>CONCATENATE(IF(OR(D150="E3",D150="FC"), "THIS IS NOT A STANDALONE SPECIALTY.  YOU MUST ENROLL IN AT LEAST ONE OTHER SPECIALTY IN ADDITION TO THIS."&amp;""&amp;CHAR(10)&amp;""&amp;CHAR(10),""),"You can choose to enroll using one of the following types: "&amp;""&amp;CHAR(10),IF(G150="A", "&gt;Atypical"&amp;""&amp;CHAR(10), ""),IF(H150="I", "&gt;Individual"&amp;""&amp;CHAR(10), ""),IF(I150="N", "&gt;Individual within a Group"&amp;""&amp;CHAR(10), ""),IF(J150="G", "&gt;Group"&amp;""&amp;CHAR(10), ""),CHAR(10),IF(BN150="Y", "You must be a Medicare Provider to apply with this type and specialty"&amp;""&amp;CHAR(10), ""),IF(BN150="Y", CHAR(10), ""),"You must submit the following documents: "&amp;""&amp;CHAR(10),IF(K150&lt;&gt;"", "&gt;"&amp;""&amp;K150&amp;""&amp;CHAR(10), ""), IF(L150&lt;&gt;"", "&gt;"&amp;""&amp;L150&amp;""&amp;CHAR(10), ""),IF(W150&lt;&gt;"", "&gt;"&amp;""&amp;W150&amp;""&amp;CHAR(10), ""),IF(N150&lt;&gt;"", "&gt;"&amp;""&amp;N150&amp;""&amp;CHAR(10), ""),IF(O150&lt;&gt;"", "&gt;"&amp;""&amp;O150&amp;""&amp;CHAR(10), ""),IF(M150&lt;&gt;"", "&gt;"&amp;""&amp;M150&amp;""&amp;CHAR(10), ""),IF(AI150&lt;&gt;"", "&gt;"&amp;""&amp;AI150&amp;""&amp;CHAR(10), ""),IF(P150&lt;&gt;"", "&gt;"&amp;""&amp;P150&amp;""&amp;CHAR(10), ""),IF(Q150&lt;&gt;"", "&gt;"&amp;""&amp;Q150&amp;""&amp;CHAR(10), ""),IF(R150&lt;&gt;"", "&gt;"&amp;""&amp;R150&amp;""&amp;CHAR(10), Search!C155),IF(S150&lt;&gt;"", "&gt;"&amp;""&amp;S150&amp;""&amp;CHAR(10), ""),IF(T150&lt;&gt;"", "&gt;"&amp;""&amp;T150&amp;""&amp;CHAR(10), ""),IF(U150&lt;&gt;"", "&gt;"&amp;""&amp;U150&amp;""&amp;CHAR(10), ""),IF(V150&lt;&gt;"", "&gt;"&amp;""&amp;V150&amp;""&amp;CHAR(10), ""),IF(X150&lt;&gt;"", "&gt;"&amp;""&amp;X150&amp;""&amp;CHAR(10), ""),IF(Y150&lt;&gt;"", "&gt;"&amp;""&amp;Y150&amp;""&amp;CHAR(10), ""),IF(AA150&lt;&gt;"", "&gt;"&amp;""&amp;AA150&amp;""&amp;CHAR(10), ""),IF(AB150&lt;&gt;"", "&gt;"&amp;""&amp;AB150&amp;""&amp;CHAR(10), ""),IF(AC150&lt;&gt;"", "&gt;"&amp;""&amp;AC150&amp;""&amp;CHAR(10), ""),IF(AD150&lt;&gt;"", "&gt;"&amp;""&amp;AD150&amp;""&amp;CHAR(10), ""),IF(AE150&lt;&gt;"", "&gt;"&amp;""&amp;AE150&amp;""&amp;CHAR(10), ""),IF(AF150&lt;&gt;"", "&gt;"&amp;""&amp;AF150&amp;""&amp;CHAR(10), ""),IF(AG150&lt;&gt;"", "&gt;"&amp;""&amp;AG150&amp;""&amp;CHAR(10), ""),IF(AH150&lt;&gt;"", "&gt;"&amp;""&amp;AH150&amp;""&amp;CHAR(10), ""),IF(AJ150&lt;&gt;"", "&gt;"&amp;""&amp;AJ150&amp;""&amp;CHAR(10), ""),IF(AK150&lt;&gt;"", "&gt;"&amp;""&amp;AK150&amp;""&amp;CHAR(10), ""),IF(AL150&lt;&gt;"", "&gt;"&amp;""&amp;AL150&amp;""&amp;CHAR(10), ""),IF(AM150&lt;&gt;"", "&gt;"&amp;""&amp;AM150&amp;""&amp;CHAR(10), ""),IF(AN150&lt;&gt;"", "&gt;"&amp;""&amp;AN150&amp;""&amp;CHAR(10), ""),IF(AP150&lt;&gt;"", "&gt;"&amp;""&amp;AP150&amp;""&amp;CHAR(10), ""),IF(AR150&lt;&gt;"", "&gt;"&amp;""&amp;AR150&amp;""&amp;CHAR(10), ""),IF(AS150&lt;&gt;"", "&gt;"&amp;""&amp;AS150&amp;""&amp;CHAR(10), ""),IF(AT150&lt;&gt;"", "&gt;"&amp;""&amp;AT150&amp;""&amp;CHAR(10), ""),IF(AV150&lt;&gt;"", "&gt;"&amp;""&amp;AV150&amp;""&amp;CHAR(10), ""),IF(AW150&lt;&gt;"", "&gt;"&amp;""&amp;AW150&amp;""&amp;CHAR(10), ""),IF(AX150&lt;&gt;"", "&gt;"&amp;""&amp;AX150&amp;""&amp;CHAR(10), ""),IF(AU150&lt;&gt;"", "&gt;"&amp;""&amp;AU150&amp;""&amp;CHAR(10), ""),IF(AZ150&lt;&gt;"", "&gt;"&amp;""&amp;AZ150&amp;""&amp;CHAR(10), ""),IF(BA150&lt;&gt;"", "&gt;"&amp;""&amp;BA150&amp;""&amp;CHAR(10), ""),IF(BB150&lt;&gt;"", "&gt;"&amp;""&amp;BB150&amp;""&amp;CHAR(10), ""),IF(BC150&lt;&gt;"", "&gt;"&amp;""&amp;BC150&amp;""&amp;CHAR(10), ""),IF(BD150&lt;&gt;"", "&gt;"&amp;""&amp;BD150&amp;""&amp;CHAR(10), ""),IF(BG150&lt;&gt;"", "&gt;"&amp;""&amp;BG150&amp;""&amp;CHAR(10), ""),IF(BE150&lt;&gt;"", "&gt;"&amp;""&amp;BE150&amp;""&amp;CHAR(10), ""),IF(BF150&lt;&gt;"", "&gt;"&amp;""&amp;BF150&amp;""&amp;CHAR(10), ""),IF(BH150&lt;&gt;"", "&gt;"&amp;""&amp;BH150&amp;""&amp;CHAR(10), ""),IF(BI150&lt;&gt;"", "&gt;"&amp;""&amp;BI150&amp;""&amp;CHAR(10), ""),IF(BJ150&lt;&gt;"", "&gt;"&amp;""&amp;BJ150&amp;""&amp;CHAR(10), ""),IF(BK150&lt;&gt;"", "&gt;"&amp;""&amp;BK150&amp;""&amp;CHAR(10), ""),IF(BL150&lt;&gt;"", "&gt;"&amp;""&amp;BL150&amp;""&amp;CHAR(10), ""),IF(AY150&lt;&gt;"", "&gt;"&amp;""&amp;AY150&amp;""&amp;CHAR(10), ""),IF(BM150&lt;&gt;"", "&gt;"&amp;""&amp;BM150,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1" spans="1:67" ht="22.35" customHeight="1" x14ac:dyDescent="0.25">
      <c r="A151" s="27" t="str">
        <f>Matrix!A151</f>
        <v>03X8</v>
      </c>
      <c r="B151" s="27" t="str">
        <f>Matrix!B151</f>
        <v>03</v>
      </c>
      <c r="C151" s="27" t="str">
        <f>Matrix!C151</f>
        <v>Physician, DO (Solo Practitioner)</v>
      </c>
      <c r="D151" s="27" t="str">
        <f>Matrix!D151</f>
        <v>X8</v>
      </c>
      <c r="E151" s="27" t="str">
        <f>Matrix!E151</f>
        <v>Otology</v>
      </c>
      <c r="F151" s="27" t="str">
        <f>Matrix!F151</f>
        <v>BF</v>
      </c>
      <c r="G151" s="27" t="str">
        <f>Matrix!G151</f>
        <v>X</v>
      </c>
      <c r="H151" s="27" t="str">
        <f>Matrix!H151</f>
        <v>I</v>
      </c>
      <c r="I151" s="27" t="str">
        <f>Matrix!I151</f>
        <v>N</v>
      </c>
      <c r="J151" s="27" t="str">
        <f>Matrix!J151</f>
        <v>X</v>
      </c>
      <c r="K151" s="27" t="str">
        <f>IF(Matrix!K151="Y", K$1, IF(Matrix!K151="O", "Optional: "&amp;""&amp;K$1, IF(Matrix!K151="C", Table1[[#This Row],[Clarifying Text for Attachment and Checklist
]], "")))</f>
        <v>License: General</v>
      </c>
      <c r="L151" s="27" t="str">
        <f>IF(Matrix!L151="Y", L$1, IF(Matrix!L151="O", "Optional: "&amp;""&amp;L$1, ""))</f>
        <v/>
      </c>
      <c r="M151" s="27" t="str">
        <f>IF(Matrix!M151="Y", M$1, IF(Matrix!M151="O", "Optional: "&amp;""&amp;M$1, ""))</f>
        <v/>
      </c>
      <c r="N151" s="27" t="str">
        <f>IF(Matrix!N151="Y", N$1, IF(Matrix!N151="O", "Optional: "&amp;""&amp;N$1, ""))</f>
        <v/>
      </c>
      <c r="O151" s="27" t="str">
        <f>IF(Matrix!O151="Y", O$1, IF(Matrix!O151="O", "Optional: "&amp;""&amp;O$1, ""))</f>
        <v/>
      </c>
      <c r="P151" s="27" t="str">
        <f>IF(Matrix!P151="Y", P$1, IF(Matrix!P151="O", "Optional: "&amp;""&amp;P$1, ""))</f>
        <v/>
      </c>
      <c r="Q151" s="27" t="str">
        <f>IF(Matrix!Q151="Y", Q$1, IF(Matrix!Q151="O", "Optional: "&amp;""&amp;Q$1, ""))</f>
        <v/>
      </c>
      <c r="R151" s="27" t="str">
        <f>IF(Matrix!R151="Y", R$1, IF(Matrix!R151="O", "Optional: "&amp;""&amp;R$1, ""))</f>
        <v/>
      </c>
      <c r="S151" s="27" t="str">
        <f>IF(Matrix!S151="Y", S$1, IF(Matrix!S151="O", "Optional: "&amp;""&amp;S$1, ""))</f>
        <v/>
      </c>
      <c r="T151" s="27" t="str">
        <f>IF(Matrix!T151="Y", T$1, IF(Matrix!T151="O", "Optional: "&amp;""&amp;T$1, ""))</f>
        <v/>
      </c>
      <c r="U151" s="27" t="str">
        <f>IF(Matrix!U151="Y", U$1, IF(Matrix!U151="O", "Optional: "&amp;""&amp;U$1, ""))</f>
        <v/>
      </c>
      <c r="V151" s="27" t="str">
        <f>IF(Matrix!V151="Y", V$1, IF(Matrix!V151="O", "Optional: "&amp;""&amp;V$1, ""))</f>
        <v/>
      </c>
      <c r="W151" s="27" t="str">
        <f>IF(Matrix!W151="Y", W$1, IF(Matrix!W151="O", "Optional: "&amp;""&amp;W$1, ""))</f>
        <v/>
      </c>
      <c r="X151" s="27" t="str">
        <f>IF(Matrix!X151="Y", X$1, IF(Matrix!X151="O", "Optional: "&amp;""&amp;X$1, ""))</f>
        <v/>
      </c>
      <c r="Y151" s="27" t="str">
        <f>IF(Matrix!Y151="Y", Y$1, IF(Matrix!Y151="O", "Optional: "&amp;""&amp;Y$1, ""))</f>
        <v/>
      </c>
      <c r="AA151" s="27" t="str">
        <f>IF(Matrix!AA151="Y", AA$1, IF(Matrix!AA151="O", "Optional: "&amp;""&amp;AA$1, ""))</f>
        <v/>
      </c>
      <c r="AB151" s="27" t="str">
        <f>IF(Matrix!AB151="Y", AB$1, IF(Matrix!AB151="O", "Optional: "&amp;""&amp;AB$1, ""))</f>
        <v/>
      </c>
      <c r="AC151" s="27" t="str">
        <f>IF(Matrix!AC151="Y", AC$1, IF(Matrix!AC151="O", "Optional: "&amp;""&amp;AC$1, ""))</f>
        <v/>
      </c>
      <c r="AD151" s="27" t="str">
        <f>IF(Matrix!AD151="Y", AD$1, IF(Matrix!AD151="O", "Optional: "&amp;""&amp;AD$1, ""))</f>
        <v/>
      </c>
      <c r="AE151" s="27" t="str">
        <f>IF(Matrix!AE151="Y", AE$1, IF(Matrix!AE151="O", "Optional: "&amp;""&amp;AE$1, ""))</f>
        <v/>
      </c>
      <c r="AF151" s="27" t="str">
        <f>IF(Matrix!AF151="Y", AF$1, IF(Matrix!AF151="O", "Optional: "&amp;""&amp;AF$1, ""))</f>
        <v/>
      </c>
      <c r="AG151" s="27" t="str">
        <f>IF(Matrix!AG151="Y", AG$1, IF(Matrix!AG151="O", "Optional: "&amp;""&amp;AG$1, ""))</f>
        <v/>
      </c>
      <c r="AH151" s="27" t="str">
        <f>IF(Matrix!AH151="Y", AH$1, IF(Matrix!AH151="O", "Optional: "&amp;""&amp;AH$1, ""))</f>
        <v/>
      </c>
      <c r="AI151" s="27" t="str">
        <f>IF(Matrix!AI151="Y", AI$1, IF(Matrix!AI151="O", "Optional: "&amp;""&amp;AI$1, ""))</f>
        <v/>
      </c>
      <c r="AJ151" s="27" t="str">
        <f>IF(Matrix!AJ151="Y", AJ$1, IF(Matrix!AJ151="O", "Optional: "&amp;""&amp;AJ$1, ""))</f>
        <v/>
      </c>
      <c r="AK151" s="27" t="str">
        <f>IF(Matrix!AK151="Y", AK$1, IF(Matrix!AK151="O", "Optional: "&amp;""&amp;AK$1, ""))</f>
        <v/>
      </c>
      <c r="AL151" s="27" t="str">
        <f>IF(Matrix!AL151="Y", AL$1, IF(Matrix!AL151="O", "Optional: "&amp;""&amp;AL$1, ""))</f>
        <v/>
      </c>
      <c r="AM151" s="27" t="str">
        <f>IF(Matrix!AM151="Y", AM$1, IF(Matrix!AM151="O", "Optional: "&amp;""&amp;AM$1, ""))</f>
        <v/>
      </c>
      <c r="AN151" s="27" t="str">
        <f>IF(Matrix!AN151="Y", AN$1, IF(Matrix!AN151="O", "Optional: "&amp;""&amp;AN$1, ""))</f>
        <v/>
      </c>
      <c r="AO151" s="27" t="str">
        <f>IF(Matrix!AO151="Y", AO$1, IF(Matrix!AO151="O", "Optional: "&amp;""&amp;AO$1, ""))</f>
        <v/>
      </c>
      <c r="AP151" s="27" t="str">
        <f>IF(Matrix!AP151="Y", AP$1, IF(Matrix!AP151="O", "Optional: "&amp;""&amp;AP$1, ""))</f>
        <v/>
      </c>
      <c r="AR151" s="27" t="str">
        <f>IF(Matrix!AR151="Y", AR$1, IF(Matrix!AR151="O", "Optional: "&amp;""&amp;AR$1, ""))</f>
        <v/>
      </c>
      <c r="AS151" s="27" t="str">
        <f>IF(Matrix!AS151="Y", AS$1, IF(Matrix!AS151="O", "Optional: "&amp;""&amp;AS$1, ""))</f>
        <v/>
      </c>
      <c r="AT151" s="27" t="str">
        <f>IF(Matrix!AT151="Y", AT$1, IF(Matrix!AT151="C", AT$1&amp;""&amp;": Required for all groups who use a Board of Directors", ""))</f>
        <v/>
      </c>
      <c r="AU151" s="27" t="str">
        <f>IF(Matrix!AU151="Y", AU$1, IF(Matrix!AU151="O", "Optional: "&amp;""&amp;AU$1, ""))</f>
        <v/>
      </c>
      <c r="AW151" s="27" t="str">
        <f>IF(Matrix!AW151="Y", AW$1, IF(Matrix!AW151="O", "Optional: "&amp;""&amp;AW$1, ""))</f>
        <v>Optional: DEA</v>
      </c>
      <c r="AX151" s="27" t="str">
        <f>IF(Matrix!AX151="Y", AX$1, IF(Matrix!AX151="O", "Optional: "&amp;""&amp;AX$1, ""))</f>
        <v/>
      </c>
      <c r="AY151" s="27" t="str">
        <f>IF(Matrix!AY151="Y", AY$1, IF(Matrix!AY151="E", "Group: "&amp;""&amp;AY$1, ""))</f>
        <v>Group: EFT with Voided Check / Bank Letter</v>
      </c>
      <c r="AZ151" s="27" t="str">
        <f>IF(Matrix!AZ151="Y", AZ$1, IF(Matrix!AZ151="O", "Optional: "&amp;""&amp;AZ$1, ""))</f>
        <v/>
      </c>
      <c r="BA151" s="27" t="str">
        <f>IF(Matrix!BA151="Y", BA$1, IF(Matrix!BA151="O", "Optional: "&amp;""&amp;BA$1, ""))</f>
        <v/>
      </c>
      <c r="BB151" s="27" t="str">
        <f>IF(Matrix!BB151="Y", BB$1, IF(Matrix!BB151="O", "Optional: "&amp;""&amp;BB$1, ""))</f>
        <v>Optional: Fluoride</v>
      </c>
      <c r="BC151" s="27" t="str">
        <f>IF(Matrix!BC151="Y", BC$1, IF(Matrix!BC151="O", "Optional: "&amp;""&amp;BC$1, IF(Matrix!BC151="R", "Groups Only: "&amp;""&amp;BC$1, "")))</f>
        <v/>
      </c>
      <c r="BD151" s="27" t="str">
        <f>IF(Matrix!BD151="Y", BD$1, IF(Matrix!BD151="O", "Optional: "&amp;""&amp;BD$1, ""))</f>
        <v/>
      </c>
      <c r="BE151" s="27" t="str">
        <f>IF(Matrix!BE151="Y", BE$1, IF(Matrix!BE151="O", "Optional: "&amp;""&amp;BE$1, IF(Matrix!BE151="C", Matrix!BZ151, "")))</f>
        <v/>
      </c>
      <c r="BF151" s="27" t="str">
        <f>IF(Matrix!BF151="Y", BF$1, IF(Matrix!BF151="O", "Optional: "&amp;""&amp;BF$1, ""))</f>
        <v/>
      </c>
      <c r="BG151" s="27" t="str">
        <f>IF(Matrix!BG151="Y", BG$1, IF(Matrix!BG151="O", "Optional: "&amp;""&amp;BG$1, ""))</f>
        <v/>
      </c>
      <c r="BH151" s="27" t="str">
        <f>IF(Matrix!BH151="Y", BH$1, IF(Matrix!BH151="O", "Optional: "&amp;""&amp;BH$1, ""))</f>
        <v/>
      </c>
      <c r="BI151" s="27" t="str">
        <f>IF(Matrix!BI151="Y", BI$1, IF(Matrix!BI151="O", "Optional: "&amp;""&amp;BI$1, IF(Matrix!BI151="E",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1" s="27" t="str">
        <f>IF(Matrix!BJ151="Y", BJ$1, IF(Matrix!BJ151="O", "Optional: "&amp;""&amp;BJ$1, ""))</f>
        <v/>
      </c>
      <c r="BK151" s="27" t="str">
        <f>IF(Matrix!BK151="Y", BK$1, IF(Matrix!BK151="O", "Optional: "&amp;""&amp;BK$1, ""))</f>
        <v/>
      </c>
      <c r="BL151" s="27" t="str">
        <f>IF(Matrix!BL151="Y", BL$1, IF(Matrix!BL151="O", "Optional: "&amp;""&amp;BL$1, ""))</f>
        <v/>
      </c>
      <c r="BM151" s="27" t="str">
        <f>IF(Matrix!BM151="Y", BM$1, IF(Matrix!BM151="O", "Optional: "&amp;""&amp;BM$1, ""))</f>
        <v>W9</v>
      </c>
      <c r="BN151" s="27" t="str">
        <f>Matrix!BN151</f>
        <v>Y</v>
      </c>
      <c r="BO151" s="29" t="str">
        <f>CONCATENATE(IF(OR(D151="E3",D151="FC"), "THIS IS NOT A STANDALONE SPECIALTY.  YOU MUST ENROLL IN AT LEAST ONE OTHER SPECIALTY IN ADDITION TO THIS."&amp;""&amp;CHAR(10)&amp;""&amp;CHAR(10),""),"You can choose to enroll using one of the following types: "&amp;""&amp;CHAR(10),IF(G151="A", "&gt;Atypical"&amp;""&amp;CHAR(10), ""),IF(H151="I", "&gt;Individual"&amp;""&amp;CHAR(10), ""),IF(I151="N", "&gt;Individual within a Group"&amp;""&amp;CHAR(10), ""),IF(J151="G", "&gt;Group"&amp;""&amp;CHAR(10), ""),CHAR(10),IF(BN151="Y", "You must be a Medicare Provider to apply with this type and specialty"&amp;""&amp;CHAR(10), ""),IF(BN151="Y", CHAR(10), ""),"You must submit the following documents: "&amp;""&amp;CHAR(10),IF(K151&lt;&gt;"", "&gt;"&amp;""&amp;K151&amp;""&amp;CHAR(10), ""), IF(L151&lt;&gt;"", "&gt;"&amp;""&amp;L151&amp;""&amp;CHAR(10), ""),IF(W151&lt;&gt;"", "&gt;"&amp;""&amp;W151&amp;""&amp;CHAR(10), ""),IF(N151&lt;&gt;"", "&gt;"&amp;""&amp;N151&amp;""&amp;CHAR(10), ""),IF(O151&lt;&gt;"", "&gt;"&amp;""&amp;O151&amp;""&amp;CHAR(10), ""),IF(M151&lt;&gt;"", "&gt;"&amp;""&amp;M151&amp;""&amp;CHAR(10), ""),IF(AI151&lt;&gt;"", "&gt;"&amp;""&amp;AI151&amp;""&amp;CHAR(10), ""),IF(P151&lt;&gt;"", "&gt;"&amp;""&amp;P151&amp;""&amp;CHAR(10), ""),IF(Q151&lt;&gt;"", "&gt;"&amp;""&amp;Q151&amp;""&amp;CHAR(10), ""),IF(R151&lt;&gt;"", "&gt;"&amp;""&amp;R151&amp;""&amp;CHAR(10), Search!C156),IF(S151&lt;&gt;"", "&gt;"&amp;""&amp;S151&amp;""&amp;CHAR(10), ""),IF(T151&lt;&gt;"", "&gt;"&amp;""&amp;T151&amp;""&amp;CHAR(10), ""),IF(U151&lt;&gt;"", "&gt;"&amp;""&amp;U151&amp;""&amp;CHAR(10), ""),IF(V151&lt;&gt;"", "&gt;"&amp;""&amp;V151&amp;""&amp;CHAR(10), ""),IF(X151&lt;&gt;"", "&gt;"&amp;""&amp;X151&amp;""&amp;CHAR(10), ""),IF(Y151&lt;&gt;"", "&gt;"&amp;""&amp;Y151&amp;""&amp;CHAR(10), ""),IF(AA151&lt;&gt;"", "&gt;"&amp;""&amp;AA151&amp;""&amp;CHAR(10), ""),IF(AB151&lt;&gt;"", "&gt;"&amp;""&amp;AB151&amp;""&amp;CHAR(10), ""),IF(AC151&lt;&gt;"", "&gt;"&amp;""&amp;AC151&amp;""&amp;CHAR(10), ""),IF(AD151&lt;&gt;"", "&gt;"&amp;""&amp;AD151&amp;""&amp;CHAR(10), ""),IF(AE151&lt;&gt;"", "&gt;"&amp;""&amp;AE151&amp;""&amp;CHAR(10), ""),IF(AF151&lt;&gt;"", "&gt;"&amp;""&amp;AF151&amp;""&amp;CHAR(10), ""),IF(AG151&lt;&gt;"", "&gt;"&amp;""&amp;AG151&amp;""&amp;CHAR(10), ""),IF(AH151&lt;&gt;"", "&gt;"&amp;""&amp;AH151&amp;""&amp;CHAR(10), ""),IF(AJ151&lt;&gt;"", "&gt;"&amp;""&amp;AJ151&amp;""&amp;CHAR(10), ""),IF(AK151&lt;&gt;"", "&gt;"&amp;""&amp;AK151&amp;""&amp;CHAR(10), ""),IF(AL151&lt;&gt;"", "&gt;"&amp;""&amp;AL151&amp;""&amp;CHAR(10), ""),IF(AM151&lt;&gt;"", "&gt;"&amp;""&amp;AM151&amp;""&amp;CHAR(10), ""),IF(AN151&lt;&gt;"", "&gt;"&amp;""&amp;AN151&amp;""&amp;CHAR(10), ""),IF(AP151&lt;&gt;"", "&gt;"&amp;""&amp;AP151&amp;""&amp;CHAR(10), ""),IF(AR151&lt;&gt;"", "&gt;"&amp;""&amp;AR151&amp;""&amp;CHAR(10), ""),IF(AS151&lt;&gt;"", "&gt;"&amp;""&amp;AS151&amp;""&amp;CHAR(10), ""),IF(AT151&lt;&gt;"", "&gt;"&amp;""&amp;AT151&amp;""&amp;CHAR(10), ""),IF(AV151&lt;&gt;"", "&gt;"&amp;""&amp;AV151&amp;""&amp;CHAR(10), ""),IF(AW151&lt;&gt;"", "&gt;"&amp;""&amp;AW151&amp;""&amp;CHAR(10), ""),IF(AX151&lt;&gt;"", "&gt;"&amp;""&amp;AX151&amp;""&amp;CHAR(10), ""),IF(AU151&lt;&gt;"", "&gt;"&amp;""&amp;AU151&amp;""&amp;CHAR(10), ""),IF(AZ151&lt;&gt;"", "&gt;"&amp;""&amp;AZ151&amp;""&amp;CHAR(10), ""),IF(BA151&lt;&gt;"", "&gt;"&amp;""&amp;BA151&amp;""&amp;CHAR(10), ""),IF(BB151&lt;&gt;"", "&gt;"&amp;""&amp;BB151&amp;""&amp;CHAR(10), ""),IF(BC151&lt;&gt;"", "&gt;"&amp;""&amp;BC151&amp;""&amp;CHAR(10), ""),IF(BD151&lt;&gt;"", "&gt;"&amp;""&amp;BD151&amp;""&amp;CHAR(10), ""),IF(BG151&lt;&gt;"", "&gt;"&amp;""&amp;BG151&amp;""&amp;CHAR(10), ""),IF(BE151&lt;&gt;"", "&gt;"&amp;""&amp;BE151&amp;""&amp;CHAR(10), ""),IF(BF151&lt;&gt;"", "&gt;"&amp;""&amp;BF151&amp;""&amp;CHAR(10), ""),IF(BH151&lt;&gt;"", "&gt;"&amp;""&amp;BH151&amp;""&amp;CHAR(10), ""),IF(BI151&lt;&gt;"", "&gt;"&amp;""&amp;BI151&amp;""&amp;CHAR(10), ""),IF(BJ151&lt;&gt;"", "&gt;"&amp;""&amp;BJ151&amp;""&amp;CHAR(10), ""),IF(BK151&lt;&gt;"", "&gt;"&amp;""&amp;BK151&amp;""&amp;CHAR(10), ""),IF(BL151&lt;&gt;"", "&gt;"&amp;""&amp;BL151&amp;""&amp;CHAR(10), ""),IF(AY151&lt;&gt;"", "&gt;"&amp;""&amp;AY151&amp;""&amp;CHAR(10), ""),IF(BM151&lt;&gt;"", "&gt;"&amp;""&amp;BM151,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2" spans="1:67" ht="22.35" customHeight="1" x14ac:dyDescent="0.25">
      <c r="A152" s="27" t="str">
        <f>Matrix!A152</f>
        <v>03X9</v>
      </c>
      <c r="B152" s="27" t="str">
        <f>Matrix!B152</f>
        <v>03</v>
      </c>
      <c r="C152" s="27" t="str">
        <f>Matrix!C152</f>
        <v>Physician, DO (Solo Practitioner)</v>
      </c>
      <c r="D152" s="27" t="str">
        <f>Matrix!D152</f>
        <v>X9</v>
      </c>
      <c r="E152" s="27" t="str">
        <f>Matrix!E152</f>
        <v>Otorhinolaryngology</v>
      </c>
      <c r="F152" s="27" t="str">
        <f>Matrix!F152</f>
        <v>BF</v>
      </c>
      <c r="G152" s="27" t="str">
        <f>Matrix!G152</f>
        <v>X</v>
      </c>
      <c r="H152" s="27" t="str">
        <f>Matrix!H152</f>
        <v>I</v>
      </c>
      <c r="I152" s="27" t="str">
        <f>Matrix!I152</f>
        <v>N</v>
      </c>
      <c r="J152" s="27" t="str">
        <f>Matrix!J152</f>
        <v>X</v>
      </c>
      <c r="K152" s="27" t="str">
        <f>IF(Matrix!K152="Y", K$1, IF(Matrix!K152="O", "Optional: "&amp;""&amp;K$1, IF(Matrix!K152="C", Table1[[#This Row],[Clarifying Text for Attachment and Checklist
]], "")))</f>
        <v>License: General</v>
      </c>
      <c r="L152" s="27" t="str">
        <f>IF(Matrix!L152="Y", L$1, IF(Matrix!L152="O", "Optional: "&amp;""&amp;L$1, ""))</f>
        <v/>
      </c>
      <c r="M152" s="27" t="str">
        <f>IF(Matrix!M152="Y", M$1, IF(Matrix!M152="O", "Optional: "&amp;""&amp;M$1, ""))</f>
        <v/>
      </c>
      <c r="N152" s="27" t="str">
        <f>IF(Matrix!N152="Y", N$1, IF(Matrix!N152="O", "Optional: "&amp;""&amp;N$1, ""))</f>
        <v/>
      </c>
      <c r="O152" s="27" t="str">
        <f>IF(Matrix!O152="Y", O$1, IF(Matrix!O152="O", "Optional: "&amp;""&amp;O$1, ""))</f>
        <v/>
      </c>
      <c r="P152" s="27" t="str">
        <f>IF(Matrix!P152="Y", P$1, IF(Matrix!P152="O", "Optional: "&amp;""&amp;P$1, ""))</f>
        <v/>
      </c>
      <c r="Q152" s="27" t="str">
        <f>IF(Matrix!Q152="Y", Q$1, IF(Matrix!Q152="O", "Optional: "&amp;""&amp;Q$1, ""))</f>
        <v/>
      </c>
      <c r="R152" s="27" t="str">
        <f>IF(Matrix!R152="Y", R$1, IF(Matrix!R152="O", "Optional: "&amp;""&amp;R$1, ""))</f>
        <v/>
      </c>
      <c r="S152" s="27" t="str">
        <f>IF(Matrix!S152="Y", S$1, IF(Matrix!S152="O", "Optional: "&amp;""&amp;S$1, ""))</f>
        <v/>
      </c>
      <c r="T152" s="27" t="str">
        <f>IF(Matrix!T152="Y", T$1, IF(Matrix!T152="O", "Optional: "&amp;""&amp;T$1, ""))</f>
        <v/>
      </c>
      <c r="U152" s="27" t="str">
        <f>IF(Matrix!U152="Y", U$1, IF(Matrix!U152="O", "Optional: "&amp;""&amp;U$1, ""))</f>
        <v/>
      </c>
      <c r="V152" s="27" t="str">
        <f>IF(Matrix!V152="Y", V$1, IF(Matrix!V152="O", "Optional: "&amp;""&amp;V$1, ""))</f>
        <v/>
      </c>
      <c r="W152" s="27" t="str">
        <f>IF(Matrix!W152="Y", W$1, IF(Matrix!W152="O", "Optional: "&amp;""&amp;W$1, ""))</f>
        <v/>
      </c>
      <c r="X152" s="27" t="str">
        <f>IF(Matrix!X152="Y", X$1, IF(Matrix!X152="O", "Optional: "&amp;""&amp;X$1, ""))</f>
        <v/>
      </c>
      <c r="Y152" s="27" t="str">
        <f>IF(Matrix!Y152="Y", Y$1, IF(Matrix!Y152="O", "Optional: "&amp;""&amp;Y$1, ""))</f>
        <v/>
      </c>
      <c r="AA152" s="27" t="str">
        <f>IF(Matrix!AA152="Y", AA$1, IF(Matrix!AA152="O", "Optional: "&amp;""&amp;AA$1, ""))</f>
        <v/>
      </c>
      <c r="AB152" s="27" t="str">
        <f>IF(Matrix!AB152="Y", AB$1, IF(Matrix!AB152="O", "Optional: "&amp;""&amp;AB$1, ""))</f>
        <v/>
      </c>
      <c r="AC152" s="27" t="str">
        <f>IF(Matrix!AC152="Y", AC$1, IF(Matrix!AC152="O", "Optional: "&amp;""&amp;AC$1, ""))</f>
        <v/>
      </c>
      <c r="AD152" s="27" t="str">
        <f>IF(Matrix!AD152="Y", AD$1, IF(Matrix!AD152="O", "Optional: "&amp;""&amp;AD$1, ""))</f>
        <v/>
      </c>
      <c r="AE152" s="27" t="str">
        <f>IF(Matrix!AE152="Y", AE$1, IF(Matrix!AE152="O", "Optional: "&amp;""&amp;AE$1, ""))</f>
        <v/>
      </c>
      <c r="AF152" s="27" t="str">
        <f>IF(Matrix!AF152="Y", AF$1, IF(Matrix!AF152="O", "Optional: "&amp;""&amp;AF$1, ""))</f>
        <v/>
      </c>
      <c r="AG152" s="27" t="str">
        <f>IF(Matrix!AG152="Y", AG$1, IF(Matrix!AG152="O", "Optional: "&amp;""&amp;AG$1, ""))</f>
        <v/>
      </c>
      <c r="AH152" s="27" t="str">
        <f>IF(Matrix!AH152="Y", AH$1, IF(Matrix!AH152="O", "Optional: "&amp;""&amp;AH$1, ""))</f>
        <v/>
      </c>
      <c r="AI152" s="27" t="str">
        <f>IF(Matrix!AI152="Y", AI$1, IF(Matrix!AI152="O", "Optional: "&amp;""&amp;AI$1, ""))</f>
        <v/>
      </c>
      <c r="AJ152" s="27" t="str">
        <f>IF(Matrix!AJ152="Y", AJ$1, IF(Matrix!AJ152="O", "Optional: "&amp;""&amp;AJ$1, ""))</f>
        <v/>
      </c>
      <c r="AK152" s="27" t="str">
        <f>IF(Matrix!AK152="Y", AK$1, IF(Matrix!AK152="O", "Optional: "&amp;""&amp;AK$1, ""))</f>
        <v/>
      </c>
      <c r="AL152" s="27" t="str">
        <f>IF(Matrix!AL152="Y", AL$1, IF(Matrix!AL152="O", "Optional: "&amp;""&amp;AL$1, ""))</f>
        <v/>
      </c>
      <c r="AM152" s="27" t="str">
        <f>IF(Matrix!AM152="Y", AM$1, IF(Matrix!AM152="O", "Optional: "&amp;""&amp;AM$1, ""))</f>
        <v/>
      </c>
      <c r="AN152" s="27" t="str">
        <f>IF(Matrix!AN152="Y", AN$1, IF(Matrix!AN152="O", "Optional: "&amp;""&amp;AN$1, ""))</f>
        <v/>
      </c>
      <c r="AO152" s="27" t="str">
        <f>IF(Matrix!AO152="Y", AO$1, IF(Matrix!AO152="O", "Optional: "&amp;""&amp;AO$1, ""))</f>
        <v/>
      </c>
      <c r="AP152" s="27" t="str">
        <f>IF(Matrix!AP152="Y", AP$1, IF(Matrix!AP152="O", "Optional: "&amp;""&amp;AP$1, ""))</f>
        <v/>
      </c>
      <c r="AR152" s="27" t="str">
        <f>IF(Matrix!AR152="Y", AR$1, IF(Matrix!AR152="O", "Optional: "&amp;""&amp;AR$1, ""))</f>
        <v/>
      </c>
      <c r="AS152" s="27" t="str">
        <f>IF(Matrix!AS152="Y", AS$1, IF(Matrix!AS152="O", "Optional: "&amp;""&amp;AS$1, ""))</f>
        <v/>
      </c>
      <c r="AT152" s="27" t="str">
        <f>IF(Matrix!AT152="Y", AT$1, IF(Matrix!AT152="C", AT$1&amp;""&amp;": Required for all groups who use a Board of Directors", ""))</f>
        <v/>
      </c>
      <c r="AU152" s="27" t="str">
        <f>IF(Matrix!AU152="Y", AU$1, IF(Matrix!AU152="O", "Optional: "&amp;""&amp;AU$1, ""))</f>
        <v/>
      </c>
      <c r="AW152" s="27" t="str">
        <f>IF(Matrix!AW152="Y", AW$1, IF(Matrix!AW152="O", "Optional: "&amp;""&amp;AW$1, ""))</f>
        <v>Optional: DEA</v>
      </c>
      <c r="AX152" s="27" t="str">
        <f>IF(Matrix!AX152="Y", AX$1, IF(Matrix!AX152="O", "Optional: "&amp;""&amp;AX$1, ""))</f>
        <v/>
      </c>
      <c r="AY152" s="27" t="str">
        <f>IF(Matrix!AY152="Y", AY$1, IF(Matrix!AY152="E", "Group: "&amp;""&amp;AY$1, ""))</f>
        <v>Group: EFT with Voided Check / Bank Letter</v>
      </c>
      <c r="AZ152" s="27" t="str">
        <f>IF(Matrix!AZ152="Y", AZ$1, IF(Matrix!AZ152="O", "Optional: "&amp;""&amp;AZ$1, ""))</f>
        <v/>
      </c>
      <c r="BA152" s="27" t="str">
        <f>IF(Matrix!BA152="Y", BA$1, IF(Matrix!BA152="O", "Optional: "&amp;""&amp;BA$1, ""))</f>
        <v/>
      </c>
      <c r="BB152" s="27" t="str">
        <f>IF(Matrix!BB152="Y", BB$1, IF(Matrix!BB152="O", "Optional: "&amp;""&amp;BB$1, ""))</f>
        <v>Optional: Fluoride</v>
      </c>
      <c r="BC152" s="27" t="str">
        <f>IF(Matrix!BC152="Y", BC$1, IF(Matrix!BC152="O", "Optional: "&amp;""&amp;BC$1, IF(Matrix!BC152="R", "Groups Only: "&amp;""&amp;BC$1, "")))</f>
        <v/>
      </c>
      <c r="BD152" s="27" t="str">
        <f>IF(Matrix!BD152="Y", BD$1, IF(Matrix!BD152="O", "Optional: "&amp;""&amp;BD$1, ""))</f>
        <v/>
      </c>
      <c r="BE152" s="27" t="str">
        <f>IF(Matrix!BE152="Y", BE$1, IF(Matrix!BE152="O", "Optional: "&amp;""&amp;BE$1, IF(Matrix!BE152="C", Matrix!BZ152, "")))</f>
        <v/>
      </c>
      <c r="BF152" s="27" t="str">
        <f>IF(Matrix!BF152="Y", BF$1, IF(Matrix!BF152="O", "Optional: "&amp;""&amp;BF$1, ""))</f>
        <v/>
      </c>
      <c r="BG152" s="27" t="str">
        <f>IF(Matrix!BG152="Y", BG$1, IF(Matrix!BG152="O", "Optional: "&amp;""&amp;BG$1, ""))</f>
        <v/>
      </c>
      <c r="BH152" s="27" t="str">
        <f>IF(Matrix!BH152="Y", BH$1, IF(Matrix!BH152="O", "Optional: "&amp;""&amp;BH$1, ""))</f>
        <v/>
      </c>
      <c r="BI152" s="27" t="str">
        <f>IF(Matrix!BI152="Y", BI$1, IF(Matrix!BI152="O", "Optional: "&amp;""&amp;BI$1, IF(Matrix!BI152="E",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2" s="27" t="str">
        <f>IF(Matrix!BJ152="Y", BJ$1, IF(Matrix!BJ152="O", "Optional: "&amp;""&amp;BJ$1, ""))</f>
        <v/>
      </c>
      <c r="BK152" s="27" t="str">
        <f>IF(Matrix!BK152="Y", BK$1, IF(Matrix!BK152="O", "Optional: "&amp;""&amp;BK$1, ""))</f>
        <v/>
      </c>
      <c r="BL152" s="27" t="str">
        <f>IF(Matrix!BL152="Y", BL$1, IF(Matrix!BL152="O", "Optional: "&amp;""&amp;BL$1, ""))</f>
        <v/>
      </c>
      <c r="BM152" s="27" t="str">
        <f>IF(Matrix!BM152="Y", BM$1, IF(Matrix!BM152="O", "Optional: "&amp;""&amp;BM$1, ""))</f>
        <v>W9</v>
      </c>
      <c r="BN152" s="27" t="str">
        <f>Matrix!BN152</f>
        <v>Y</v>
      </c>
      <c r="BO152" s="29" t="str">
        <f>CONCATENATE(IF(OR(D152="E3",D152="FC"), "THIS IS NOT A STANDALONE SPECIALTY.  YOU MUST ENROLL IN AT LEAST ONE OTHER SPECIALTY IN ADDITION TO THIS."&amp;""&amp;CHAR(10)&amp;""&amp;CHAR(10),""),"You can choose to enroll using one of the following types: "&amp;""&amp;CHAR(10),IF(G152="A", "&gt;Atypical"&amp;""&amp;CHAR(10), ""),IF(H152="I", "&gt;Individual"&amp;""&amp;CHAR(10), ""),IF(I152="N", "&gt;Individual within a Group"&amp;""&amp;CHAR(10), ""),IF(J152="G", "&gt;Group"&amp;""&amp;CHAR(10), ""),CHAR(10),IF(BN152="Y", "You must be a Medicare Provider to apply with this type and specialty"&amp;""&amp;CHAR(10), ""),IF(BN152="Y", CHAR(10), ""),"You must submit the following documents: "&amp;""&amp;CHAR(10),IF(K152&lt;&gt;"", "&gt;"&amp;""&amp;K152&amp;""&amp;CHAR(10), ""), IF(L152&lt;&gt;"", "&gt;"&amp;""&amp;L152&amp;""&amp;CHAR(10), ""),IF(W152&lt;&gt;"", "&gt;"&amp;""&amp;W152&amp;""&amp;CHAR(10), ""),IF(N152&lt;&gt;"", "&gt;"&amp;""&amp;N152&amp;""&amp;CHAR(10), ""),IF(O152&lt;&gt;"", "&gt;"&amp;""&amp;O152&amp;""&amp;CHAR(10), ""),IF(M152&lt;&gt;"", "&gt;"&amp;""&amp;M152&amp;""&amp;CHAR(10), ""),IF(AI152&lt;&gt;"", "&gt;"&amp;""&amp;AI152&amp;""&amp;CHAR(10), ""),IF(P152&lt;&gt;"", "&gt;"&amp;""&amp;P152&amp;""&amp;CHAR(10), ""),IF(Q152&lt;&gt;"", "&gt;"&amp;""&amp;Q152&amp;""&amp;CHAR(10), ""),IF(R152&lt;&gt;"", "&gt;"&amp;""&amp;R152&amp;""&amp;CHAR(10), Search!C157),IF(S152&lt;&gt;"", "&gt;"&amp;""&amp;S152&amp;""&amp;CHAR(10), ""),IF(T152&lt;&gt;"", "&gt;"&amp;""&amp;T152&amp;""&amp;CHAR(10), ""),IF(U152&lt;&gt;"", "&gt;"&amp;""&amp;U152&amp;""&amp;CHAR(10), ""),IF(V152&lt;&gt;"", "&gt;"&amp;""&amp;V152&amp;""&amp;CHAR(10), ""),IF(X152&lt;&gt;"", "&gt;"&amp;""&amp;X152&amp;""&amp;CHAR(10), ""),IF(Y152&lt;&gt;"", "&gt;"&amp;""&amp;Y152&amp;""&amp;CHAR(10), ""),IF(AA152&lt;&gt;"", "&gt;"&amp;""&amp;AA152&amp;""&amp;CHAR(10), ""),IF(AB152&lt;&gt;"", "&gt;"&amp;""&amp;AB152&amp;""&amp;CHAR(10), ""),IF(AC152&lt;&gt;"", "&gt;"&amp;""&amp;AC152&amp;""&amp;CHAR(10), ""),IF(AD152&lt;&gt;"", "&gt;"&amp;""&amp;AD152&amp;""&amp;CHAR(10), ""),IF(AE152&lt;&gt;"", "&gt;"&amp;""&amp;AE152&amp;""&amp;CHAR(10), ""),IF(AF152&lt;&gt;"", "&gt;"&amp;""&amp;AF152&amp;""&amp;CHAR(10), ""),IF(AG152&lt;&gt;"", "&gt;"&amp;""&amp;AG152&amp;""&amp;CHAR(10), ""),IF(AH152&lt;&gt;"", "&gt;"&amp;""&amp;AH152&amp;""&amp;CHAR(10), ""),IF(AJ152&lt;&gt;"", "&gt;"&amp;""&amp;AJ152&amp;""&amp;CHAR(10), ""),IF(AK152&lt;&gt;"", "&gt;"&amp;""&amp;AK152&amp;""&amp;CHAR(10), ""),IF(AL152&lt;&gt;"", "&gt;"&amp;""&amp;AL152&amp;""&amp;CHAR(10), ""),IF(AM152&lt;&gt;"", "&gt;"&amp;""&amp;AM152&amp;""&amp;CHAR(10), ""),IF(AN152&lt;&gt;"", "&gt;"&amp;""&amp;AN152&amp;""&amp;CHAR(10), ""),IF(AP152&lt;&gt;"", "&gt;"&amp;""&amp;AP152&amp;""&amp;CHAR(10), ""),IF(AR152&lt;&gt;"", "&gt;"&amp;""&amp;AR152&amp;""&amp;CHAR(10), ""),IF(AS152&lt;&gt;"", "&gt;"&amp;""&amp;AS152&amp;""&amp;CHAR(10), ""),IF(AT152&lt;&gt;"", "&gt;"&amp;""&amp;AT152&amp;""&amp;CHAR(10), ""),IF(AV152&lt;&gt;"", "&gt;"&amp;""&amp;AV152&amp;""&amp;CHAR(10), ""),IF(AW152&lt;&gt;"", "&gt;"&amp;""&amp;AW152&amp;""&amp;CHAR(10), ""),IF(AX152&lt;&gt;"", "&gt;"&amp;""&amp;AX152&amp;""&amp;CHAR(10), ""),IF(AU152&lt;&gt;"", "&gt;"&amp;""&amp;AU152&amp;""&amp;CHAR(10), ""),IF(AZ152&lt;&gt;"", "&gt;"&amp;""&amp;AZ152&amp;""&amp;CHAR(10), ""),IF(BA152&lt;&gt;"", "&gt;"&amp;""&amp;BA152&amp;""&amp;CHAR(10), ""),IF(BB152&lt;&gt;"", "&gt;"&amp;""&amp;BB152&amp;""&amp;CHAR(10), ""),IF(BC152&lt;&gt;"", "&gt;"&amp;""&amp;BC152&amp;""&amp;CHAR(10), ""),IF(BD152&lt;&gt;"", "&gt;"&amp;""&amp;BD152&amp;""&amp;CHAR(10), ""),IF(BG152&lt;&gt;"", "&gt;"&amp;""&amp;BG152&amp;""&amp;CHAR(10), ""),IF(BE152&lt;&gt;"", "&gt;"&amp;""&amp;BE152&amp;""&amp;CHAR(10), ""),IF(BF152&lt;&gt;"", "&gt;"&amp;""&amp;BF152&amp;""&amp;CHAR(10), ""),IF(BH152&lt;&gt;"", "&gt;"&amp;""&amp;BH152&amp;""&amp;CHAR(10), ""),IF(BI152&lt;&gt;"", "&gt;"&amp;""&amp;BI152&amp;""&amp;CHAR(10), ""),IF(BJ152&lt;&gt;"", "&gt;"&amp;""&amp;BJ152&amp;""&amp;CHAR(10), ""),IF(BK152&lt;&gt;"", "&gt;"&amp;""&amp;BK152&amp;""&amp;CHAR(10), ""),IF(BL152&lt;&gt;"", "&gt;"&amp;""&amp;BL152&amp;""&amp;CHAR(10), ""),IF(AY152&lt;&gt;"", "&gt;"&amp;""&amp;AY152&amp;""&amp;CHAR(10), ""),IF(BM152&lt;&gt;"", "&gt;"&amp;""&amp;BM152,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3" spans="1:67" ht="22.35" customHeight="1" x14ac:dyDescent="0.25">
      <c r="A153" s="27" t="str">
        <f>Matrix!A153</f>
        <v>0401</v>
      </c>
      <c r="B153" s="27" t="str">
        <f>Matrix!B153</f>
        <v>04</v>
      </c>
      <c r="C153" s="27" t="str">
        <f>Matrix!C153</f>
        <v>Physician, DO (Group)</v>
      </c>
      <c r="D153" s="27" t="str">
        <f>Matrix!D153</f>
        <v>01</v>
      </c>
      <c r="E153" s="27" t="str">
        <f>Matrix!E153</f>
        <v xml:space="preserve">General Practice </v>
      </c>
      <c r="F153" s="27" t="str">
        <f>Matrix!F153</f>
        <v>BF</v>
      </c>
      <c r="G153" s="27" t="str">
        <f>Matrix!G153</f>
        <v>X</v>
      </c>
      <c r="H153" s="27" t="str">
        <f>Matrix!H153</f>
        <v>X</v>
      </c>
      <c r="I153" s="27" t="str">
        <f>Matrix!I153</f>
        <v>X</v>
      </c>
      <c r="J153" s="27" t="str">
        <f>Matrix!J153</f>
        <v>G</v>
      </c>
      <c r="K153" s="27" t="str">
        <f>IF(Matrix!K153="Y", K$1, IF(Matrix!K153="O", "Optional: "&amp;""&amp;K$1, IF(Matrix!K153="C", Table1[[#This Row],[Clarifying Text for Attachment and Checklist
]], "")))</f>
        <v/>
      </c>
      <c r="L153" s="27" t="str">
        <f>IF(Matrix!L153="Y", L$1, IF(Matrix!L153="O", "Optional: "&amp;""&amp;L$1, ""))</f>
        <v/>
      </c>
      <c r="M153" s="27" t="str">
        <f>IF(Matrix!M153="Y", M$1, IF(Matrix!M153="O", "Optional: "&amp;""&amp;M$1, ""))</f>
        <v/>
      </c>
      <c r="N153" s="27" t="str">
        <f>IF(Matrix!N153="Y", N$1, IF(Matrix!N153="O", "Optional: "&amp;""&amp;N$1, ""))</f>
        <v/>
      </c>
      <c r="O153" s="27" t="str">
        <f>IF(Matrix!O153="Y", O$1, IF(Matrix!O153="O", "Optional: "&amp;""&amp;O$1, ""))</f>
        <v/>
      </c>
      <c r="P153" s="27" t="str">
        <f>IF(Matrix!P153="Y", P$1, IF(Matrix!P153="O", "Optional: "&amp;""&amp;P$1, ""))</f>
        <v/>
      </c>
      <c r="Q153" s="27" t="str">
        <f>IF(Matrix!Q153="Y", Q$1, IF(Matrix!Q153="O", "Optional: "&amp;""&amp;Q$1, ""))</f>
        <v/>
      </c>
      <c r="R153" s="27" t="str">
        <f>IF(Matrix!R153="Y", R$1, IF(Matrix!R153="O", "Optional: "&amp;""&amp;R$1, ""))</f>
        <v/>
      </c>
      <c r="S153" s="27" t="str">
        <f>IF(Matrix!S153="Y", S$1, IF(Matrix!S153="O", "Optional: "&amp;""&amp;S$1, ""))</f>
        <v/>
      </c>
      <c r="T153" s="27" t="str">
        <f>IF(Matrix!T153="Y", T$1, IF(Matrix!T153="O", "Optional: "&amp;""&amp;T$1, ""))</f>
        <v/>
      </c>
      <c r="U153" s="27" t="str">
        <f>IF(Matrix!U153="Y", U$1, IF(Matrix!U153="O", "Optional: "&amp;""&amp;U$1, ""))</f>
        <v/>
      </c>
      <c r="V153" s="27" t="str">
        <f>IF(Matrix!V153="Y", V$1, IF(Matrix!V153="O", "Optional: "&amp;""&amp;V$1, ""))</f>
        <v/>
      </c>
      <c r="W153" s="27" t="str">
        <f>IF(Matrix!W153="Y", W$1, IF(Matrix!W153="O", "Optional: "&amp;""&amp;W$1, ""))</f>
        <v/>
      </c>
      <c r="X153" s="27" t="str">
        <f>IF(Matrix!X153="Y", X$1, IF(Matrix!X153="O", "Optional: "&amp;""&amp;X$1, ""))</f>
        <v/>
      </c>
      <c r="Y153" s="27" t="str">
        <f>IF(Matrix!Y153="Y", Y$1, IF(Matrix!Y153="O", "Optional: "&amp;""&amp;Y$1, ""))</f>
        <v/>
      </c>
      <c r="AA153" s="27" t="str">
        <f>IF(Matrix!AA153="Y", AA$1, IF(Matrix!AA153="O", "Optional: "&amp;""&amp;AA$1, ""))</f>
        <v/>
      </c>
      <c r="AB153" s="27" t="str">
        <f>IF(Matrix!AB153="Y", AB$1, IF(Matrix!AB153="O", "Optional: "&amp;""&amp;AB$1, ""))</f>
        <v/>
      </c>
      <c r="AC153" s="27" t="str">
        <f>IF(Matrix!AC153="Y", AC$1, IF(Matrix!AC153="O", "Optional: "&amp;""&amp;AC$1, ""))</f>
        <v/>
      </c>
      <c r="AD153" s="27" t="str">
        <f>IF(Matrix!AD153="Y", AD$1, IF(Matrix!AD153="O", "Optional: "&amp;""&amp;AD$1, ""))</f>
        <v/>
      </c>
      <c r="AE153" s="27" t="str">
        <f>IF(Matrix!AE153="Y", AE$1, IF(Matrix!AE153="O", "Optional: "&amp;""&amp;AE$1, ""))</f>
        <v/>
      </c>
      <c r="AF153" s="27" t="str">
        <f>IF(Matrix!AF153="Y", AF$1, IF(Matrix!AF153="O", "Optional: "&amp;""&amp;AF$1, ""))</f>
        <v/>
      </c>
      <c r="AG153" s="27" t="str">
        <f>IF(Matrix!AG153="Y", AG$1, IF(Matrix!AG153="O", "Optional: "&amp;""&amp;AG$1, ""))</f>
        <v/>
      </c>
      <c r="AH153" s="27" t="str">
        <f>IF(Matrix!AH153="Y", AH$1, IF(Matrix!AH153="O", "Optional: "&amp;""&amp;AH$1, ""))</f>
        <v/>
      </c>
      <c r="AI153" s="27" t="str">
        <f>IF(Matrix!AI153="Y", AI$1, IF(Matrix!AI153="O", "Optional: "&amp;""&amp;AI$1, ""))</f>
        <v/>
      </c>
      <c r="AJ153" s="27" t="str">
        <f>IF(Matrix!AJ153="Y", AJ$1, IF(Matrix!AJ153="O", "Optional: "&amp;""&amp;AJ$1, ""))</f>
        <v/>
      </c>
      <c r="AK153" s="27" t="str">
        <f>IF(Matrix!AK153="Y", AK$1, IF(Matrix!AK153="O", "Optional: "&amp;""&amp;AK$1, ""))</f>
        <v/>
      </c>
      <c r="AL153" s="27" t="str">
        <f>IF(Matrix!AL153="Y", AL$1, IF(Matrix!AL153="O", "Optional: "&amp;""&amp;AL$1, ""))</f>
        <v/>
      </c>
      <c r="AM153" s="27" t="str">
        <f>IF(Matrix!AM153="Y", AM$1, IF(Matrix!AM153="O", "Optional: "&amp;""&amp;AM$1, ""))</f>
        <v/>
      </c>
      <c r="AN153" s="27" t="str">
        <f>IF(Matrix!AN153="Y", AN$1, IF(Matrix!AN153="O", "Optional: "&amp;""&amp;AN$1, ""))</f>
        <v/>
      </c>
      <c r="AO153" s="27" t="str">
        <f>IF(Matrix!AO153="Y", AO$1, IF(Matrix!AO153="O", "Optional: "&amp;""&amp;AO$1, ""))</f>
        <v/>
      </c>
      <c r="AP153" s="27" t="str">
        <f>IF(Matrix!AP153="Y", AP$1, IF(Matrix!AP153="O", "Optional: "&amp;""&amp;AP$1, ""))</f>
        <v/>
      </c>
      <c r="AR153" s="27" t="str">
        <f>IF(Matrix!AR153="Y", AR$1, IF(Matrix!AR153="O", "Optional: "&amp;""&amp;AR$1, ""))</f>
        <v/>
      </c>
      <c r="AS153" s="27" t="str">
        <f>IF(Matrix!AS153="Y", AS$1, IF(Matrix!AS153="O", "Optional: "&amp;""&amp;AS$1, ""))</f>
        <v/>
      </c>
      <c r="AT153" s="27" t="str">
        <f>IF(Matrix!AT153="Y", AT$1, IF(Matrix!AT153="C", AT$1&amp;""&amp;": Required for all groups who use a Board of Directors", ""))</f>
        <v>Board of Directors: Required for all groups who use a Board of Directors</v>
      </c>
      <c r="AU153" s="27" t="str">
        <f>IF(Matrix!AU153="Y", AU$1, IF(Matrix!AU153="O", "Optional: "&amp;""&amp;AU$1, ""))</f>
        <v/>
      </c>
      <c r="AW153" s="27" t="str">
        <f>IF(Matrix!AW153="Y", AW$1, IF(Matrix!AW153="O", "Optional: "&amp;""&amp;AW$1, ""))</f>
        <v/>
      </c>
      <c r="AX153" s="27" t="str">
        <f>IF(Matrix!AX153="Y", AX$1, IF(Matrix!AX153="O", "Optional: "&amp;""&amp;AX$1, ""))</f>
        <v/>
      </c>
      <c r="AY153" s="27" t="str">
        <f>IF(Matrix!AY153="Y", AY$1, IF(Matrix!AY153="E", "Group: "&amp;""&amp;AY$1, ""))</f>
        <v>EFT with Voided Check / Bank Letter</v>
      </c>
      <c r="AZ153" s="27" t="str">
        <f>IF(Matrix!AZ153="Y", AZ$1, IF(Matrix!AZ153="O", "Optional: "&amp;""&amp;AZ$1, ""))</f>
        <v>Optional: EPSDT</v>
      </c>
      <c r="BA153" s="27" t="str">
        <f>IF(Matrix!BA153="Y", BA$1, IF(Matrix!BA153="O", "Optional: "&amp;""&amp;BA$1, ""))</f>
        <v/>
      </c>
      <c r="BB153" s="27" t="str">
        <f>IF(Matrix!BB153="Y", BB$1, IF(Matrix!BB153="O", "Optional: "&amp;""&amp;BB$1, ""))</f>
        <v/>
      </c>
      <c r="BC153" s="27" t="str">
        <f>IF(Matrix!BC153="Y", BC$1, IF(Matrix!BC153="O", "Optional: "&amp;""&amp;BC$1, IF(Matrix!BC153="R", "Groups Only: "&amp;""&amp;BC$1, "")))</f>
        <v>IRS Letter</v>
      </c>
      <c r="BD153" s="27" t="str">
        <f>IF(Matrix!BD153="Y", BD$1, IF(Matrix!BD153="O", "Optional: "&amp;""&amp;BD$1, ""))</f>
        <v/>
      </c>
      <c r="BE153" s="27" t="str">
        <f>IF(Matrix!BE153="Y", BE$1, IF(Matrix!BE153="O", "Optional: "&amp;""&amp;BE$1, IF(Matrix!BE153="C", Matrix!BZ153, "")))</f>
        <v/>
      </c>
      <c r="BF153" s="27" t="str">
        <f>IF(Matrix!BF153="Y", BF$1, IF(Matrix!BF153="O", "Optional: "&amp;""&amp;BF$1, ""))</f>
        <v/>
      </c>
      <c r="BG153" s="27" t="str">
        <f>IF(Matrix!BG153="Y", BG$1, IF(Matrix!BG153="O", "Optional: "&amp;""&amp;BG$1, ""))</f>
        <v/>
      </c>
      <c r="BH153" s="27" t="str">
        <f>IF(Matrix!BH153="Y", BH$1, IF(Matrix!BH153="O", "Optional: "&amp;""&amp;BH$1, ""))</f>
        <v/>
      </c>
      <c r="BI153" s="27" t="str">
        <f>IF(Matrix!BI153="Y", BI$1, IF(Matrix!BI153="O", "Optional: "&amp;""&amp;BI$1, IF(Matrix!BI153="E", "Individual: Must submit either ["&amp;""&amp;BI$1&amp;""&amp;"] or ["&amp;""&amp;AY$1&amp;"]"&amp;CHAR(10)&amp;"&gt;Individual within a Group: Must submit "&amp;""&amp;BI$1&amp;""&amp;CHAR(10)&amp;"&gt;Group: Optional: "&amp;BI$1, "")))</f>
        <v>Section IV Group Affiliation Form</v>
      </c>
      <c r="BJ153" s="27" t="str">
        <f>IF(Matrix!BJ153="Y", BJ$1, IF(Matrix!BJ153="O", "Optional: "&amp;""&amp;BJ$1, ""))</f>
        <v>Optional: Secretary of State DBA Document for Groups</v>
      </c>
      <c r="BK153" s="27" t="str">
        <f>IF(Matrix!BK153="Y", BK$1, IF(Matrix!BK153="O", "Optional: "&amp;""&amp;BK$1, ""))</f>
        <v/>
      </c>
      <c r="BL153" s="27" t="str">
        <f>IF(Matrix!BL153="Y", BL$1, IF(Matrix!BL153="O", "Optional: "&amp;""&amp;BL$1, ""))</f>
        <v/>
      </c>
      <c r="BM153" s="27" t="str">
        <f>IF(Matrix!BM153="Y", BM$1, IF(Matrix!BM153="O", "Optional: "&amp;""&amp;BM$1, ""))</f>
        <v>W9</v>
      </c>
      <c r="BN153" s="27" t="str">
        <f>Matrix!BN153</f>
        <v>Y</v>
      </c>
      <c r="BO153" s="29" t="str">
        <f>CONCATENATE(IF(OR(D153="E3",D153="FC"), "THIS IS NOT A STANDALONE SPECIALTY.  YOU MUST ENROLL IN AT LEAST ONE OTHER SPECIALTY IN ADDITION TO THIS."&amp;""&amp;CHAR(10)&amp;""&amp;CHAR(10),""),"You can choose to enroll using one of the following types: "&amp;""&amp;CHAR(10),IF(G153="A", "&gt;Atypical"&amp;""&amp;CHAR(10), ""),IF(H153="I", "&gt;Individual"&amp;""&amp;CHAR(10), ""),IF(I153="N", "&gt;Individual within a Group"&amp;""&amp;CHAR(10), ""),IF(J153="G", "&gt;Group"&amp;""&amp;CHAR(10), ""),CHAR(10),IF(BN153="Y", "You must be a Medicare Provider to apply with this type and specialty"&amp;""&amp;CHAR(10), ""),IF(BN153="Y", CHAR(10), ""),"You must submit the following documents: "&amp;""&amp;CHAR(10),IF(K153&lt;&gt;"", "&gt;"&amp;""&amp;K153&amp;""&amp;CHAR(10), ""), IF(L153&lt;&gt;"", "&gt;"&amp;""&amp;L153&amp;""&amp;CHAR(10), ""),IF(W153&lt;&gt;"", "&gt;"&amp;""&amp;W153&amp;""&amp;CHAR(10), ""),IF(N153&lt;&gt;"", "&gt;"&amp;""&amp;N153&amp;""&amp;CHAR(10), ""),IF(O153&lt;&gt;"", "&gt;"&amp;""&amp;O153&amp;""&amp;CHAR(10), ""),IF(M153&lt;&gt;"", "&gt;"&amp;""&amp;M153&amp;""&amp;CHAR(10), ""),IF(AI153&lt;&gt;"", "&gt;"&amp;""&amp;AI153&amp;""&amp;CHAR(10), ""),IF(P153&lt;&gt;"", "&gt;"&amp;""&amp;P153&amp;""&amp;CHAR(10), ""),IF(Q153&lt;&gt;"", "&gt;"&amp;""&amp;Q153&amp;""&amp;CHAR(10), ""),IF(R153&lt;&gt;"", "&gt;"&amp;""&amp;R153&amp;""&amp;CHAR(10), Search!C158),IF(S153&lt;&gt;"", "&gt;"&amp;""&amp;S153&amp;""&amp;CHAR(10), ""),IF(T153&lt;&gt;"", "&gt;"&amp;""&amp;T153&amp;""&amp;CHAR(10), ""),IF(U153&lt;&gt;"", "&gt;"&amp;""&amp;U153&amp;""&amp;CHAR(10), ""),IF(V153&lt;&gt;"", "&gt;"&amp;""&amp;V153&amp;""&amp;CHAR(10), ""),IF(X153&lt;&gt;"", "&gt;"&amp;""&amp;X153&amp;""&amp;CHAR(10), ""),IF(Y153&lt;&gt;"", "&gt;"&amp;""&amp;Y153&amp;""&amp;CHAR(10), ""),IF(AA153&lt;&gt;"", "&gt;"&amp;""&amp;AA153&amp;""&amp;CHAR(10), ""),IF(AB153&lt;&gt;"", "&gt;"&amp;""&amp;AB153&amp;""&amp;CHAR(10), ""),IF(AC153&lt;&gt;"", "&gt;"&amp;""&amp;AC153&amp;""&amp;CHAR(10), ""),IF(AD153&lt;&gt;"", "&gt;"&amp;""&amp;AD153&amp;""&amp;CHAR(10), ""),IF(AE153&lt;&gt;"", "&gt;"&amp;""&amp;AE153&amp;""&amp;CHAR(10), ""),IF(AF153&lt;&gt;"", "&gt;"&amp;""&amp;AF153&amp;""&amp;CHAR(10), ""),IF(AG153&lt;&gt;"", "&gt;"&amp;""&amp;AG153&amp;""&amp;CHAR(10), ""),IF(AH153&lt;&gt;"", "&gt;"&amp;""&amp;AH153&amp;""&amp;CHAR(10), ""),IF(AJ153&lt;&gt;"", "&gt;"&amp;""&amp;AJ153&amp;""&amp;CHAR(10), ""),IF(AK153&lt;&gt;"", "&gt;"&amp;""&amp;AK153&amp;""&amp;CHAR(10), ""),IF(AL153&lt;&gt;"", "&gt;"&amp;""&amp;AL153&amp;""&amp;CHAR(10), ""),IF(AM153&lt;&gt;"", "&gt;"&amp;""&amp;AM153&amp;""&amp;CHAR(10), ""),IF(AN153&lt;&gt;"", "&gt;"&amp;""&amp;AN153&amp;""&amp;CHAR(10), ""),IF(AP153&lt;&gt;"", "&gt;"&amp;""&amp;AP153&amp;""&amp;CHAR(10), ""),IF(AR153&lt;&gt;"", "&gt;"&amp;""&amp;AR153&amp;""&amp;CHAR(10), ""),IF(AS153&lt;&gt;"", "&gt;"&amp;""&amp;AS153&amp;""&amp;CHAR(10), ""),IF(AT153&lt;&gt;"", "&gt;"&amp;""&amp;AT153&amp;""&amp;CHAR(10), ""),IF(AV153&lt;&gt;"", "&gt;"&amp;""&amp;AV153&amp;""&amp;CHAR(10), ""),IF(AW153&lt;&gt;"", "&gt;"&amp;""&amp;AW153&amp;""&amp;CHAR(10), ""),IF(AX153&lt;&gt;"", "&gt;"&amp;""&amp;AX153&amp;""&amp;CHAR(10), ""),IF(AU153&lt;&gt;"", "&gt;"&amp;""&amp;AU153&amp;""&amp;CHAR(10), ""),IF(AZ153&lt;&gt;"", "&gt;"&amp;""&amp;AZ153&amp;""&amp;CHAR(10), ""),IF(BA153&lt;&gt;"", "&gt;"&amp;""&amp;BA153&amp;""&amp;CHAR(10), ""),IF(BB153&lt;&gt;"", "&gt;"&amp;""&amp;BB153&amp;""&amp;CHAR(10), ""),IF(BC153&lt;&gt;"", "&gt;"&amp;""&amp;BC153&amp;""&amp;CHAR(10), ""),IF(BD153&lt;&gt;"", "&gt;"&amp;""&amp;BD153&amp;""&amp;CHAR(10), ""),IF(BG153&lt;&gt;"", "&gt;"&amp;""&amp;BG153&amp;""&amp;CHAR(10), ""),IF(BE153&lt;&gt;"", "&gt;"&amp;""&amp;BE153&amp;""&amp;CHAR(10), ""),IF(BF153&lt;&gt;"", "&gt;"&amp;""&amp;BF153&amp;""&amp;CHAR(10), ""),IF(BH153&lt;&gt;"", "&gt;"&amp;""&amp;BH153&amp;""&amp;CHAR(10), ""),IF(BI153&lt;&gt;"", "&gt;"&amp;""&amp;BI153&amp;""&amp;CHAR(10), ""),IF(BJ153&lt;&gt;"", "&gt;"&amp;""&amp;BJ153&amp;""&amp;CHAR(10), ""),IF(BK153&lt;&gt;"", "&gt;"&amp;""&amp;BK153&amp;""&amp;CHAR(10), ""),IF(BL153&lt;&gt;"", "&gt;"&amp;""&amp;BL153&amp;""&amp;CHAR(10), ""),IF(AY153&lt;&gt;"", "&gt;"&amp;""&amp;AY153&amp;""&amp;CHAR(10), ""),IF(BM153&lt;&gt;"", "&gt;"&amp;""&amp;BM153,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54" spans="1:67" ht="22.35" customHeight="1" x14ac:dyDescent="0.25">
      <c r="A154" s="27" t="str">
        <f>Matrix!A154</f>
        <v>0402</v>
      </c>
      <c r="B154" s="27" t="str">
        <f>Matrix!B154</f>
        <v>04</v>
      </c>
      <c r="C154" s="27" t="str">
        <f>Matrix!C154</f>
        <v>Physician, DO (Group)</v>
      </c>
      <c r="D154" s="27" t="str">
        <f>Matrix!D154</f>
        <v>02</v>
      </c>
      <c r="E154" s="27" t="str">
        <f>Matrix!E154</f>
        <v>Surgery, General</v>
      </c>
      <c r="F154" s="27" t="str">
        <f>Matrix!F154</f>
        <v>BF</v>
      </c>
      <c r="G154" s="27" t="str">
        <f>Matrix!G154</f>
        <v>X</v>
      </c>
      <c r="H154" s="27" t="str">
        <f>Matrix!H154</f>
        <v>X</v>
      </c>
      <c r="I154" s="27" t="str">
        <f>Matrix!I154</f>
        <v>X</v>
      </c>
      <c r="J154" s="27" t="str">
        <f>Matrix!J154</f>
        <v>G</v>
      </c>
      <c r="K154" s="27" t="str">
        <f>IF(Matrix!K154="Y", K$1, IF(Matrix!K154="O", "Optional: "&amp;""&amp;K$1, IF(Matrix!K154="C", Table1[[#This Row],[Clarifying Text for Attachment and Checklist
]], "")))</f>
        <v/>
      </c>
      <c r="L154" s="27" t="str">
        <f>IF(Matrix!L154="Y", L$1, IF(Matrix!L154="O", "Optional: "&amp;""&amp;L$1, ""))</f>
        <v/>
      </c>
      <c r="M154" s="27" t="str">
        <f>IF(Matrix!M154="Y", M$1, IF(Matrix!M154="O", "Optional: "&amp;""&amp;M$1, ""))</f>
        <v/>
      </c>
      <c r="N154" s="27" t="str">
        <f>IF(Matrix!N154="Y", N$1, IF(Matrix!N154="O", "Optional: "&amp;""&amp;N$1, ""))</f>
        <v/>
      </c>
      <c r="O154" s="27" t="str">
        <f>IF(Matrix!O154="Y", O$1, IF(Matrix!O154="O", "Optional: "&amp;""&amp;O$1, ""))</f>
        <v/>
      </c>
      <c r="P154" s="27" t="str">
        <f>IF(Matrix!P154="Y", P$1, IF(Matrix!P154="O", "Optional: "&amp;""&amp;P$1, ""))</f>
        <v/>
      </c>
      <c r="Q154" s="27" t="str">
        <f>IF(Matrix!Q154="Y", Q$1, IF(Matrix!Q154="O", "Optional: "&amp;""&amp;Q$1, ""))</f>
        <v/>
      </c>
      <c r="R154" s="27" t="str">
        <f>IF(Matrix!R154="Y", R$1, IF(Matrix!R154="O", "Optional: "&amp;""&amp;R$1, ""))</f>
        <v/>
      </c>
      <c r="S154" s="27" t="str">
        <f>IF(Matrix!S154="Y", S$1, IF(Matrix!S154="O", "Optional: "&amp;""&amp;S$1, ""))</f>
        <v/>
      </c>
      <c r="T154" s="27" t="str">
        <f>IF(Matrix!T154="Y", T$1, IF(Matrix!T154="O", "Optional: "&amp;""&amp;T$1, ""))</f>
        <v/>
      </c>
      <c r="U154" s="27" t="str">
        <f>IF(Matrix!U154="Y", U$1, IF(Matrix!U154="O", "Optional: "&amp;""&amp;U$1, ""))</f>
        <v/>
      </c>
      <c r="V154" s="27" t="str">
        <f>IF(Matrix!V154="Y", V$1, IF(Matrix!V154="O", "Optional: "&amp;""&amp;V$1, ""))</f>
        <v/>
      </c>
      <c r="W154" s="27" t="str">
        <f>IF(Matrix!W154="Y", W$1, IF(Matrix!W154="O", "Optional: "&amp;""&amp;W$1, ""))</f>
        <v/>
      </c>
      <c r="X154" s="27" t="str">
        <f>IF(Matrix!X154="Y", X$1, IF(Matrix!X154="O", "Optional: "&amp;""&amp;X$1, ""))</f>
        <v/>
      </c>
      <c r="Y154" s="27" t="str">
        <f>IF(Matrix!Y154="Y", Y$1, IF(Matrix!Y154="O", "Optional: "&amp;""&amp;Y$1, ""))</f>
        <v/>
      </c>
      <c r="AA154" s="27" t="str">
        <f>IF(Matrix!AA154="Y", AA$1, IF(Matrix!AA154="O", "Optional: "&amp;""&amp;AA$1, ""))</f>
        <v/>
      </c>
      <c r="AB154" s="27" t="str">
        <f>IF(Matrix!AB154="Y", AB$1, IF(Matrix!AB154="O", "Optional: "&amp;""&amp;AB$1, ""))</f>
        <v/>
      </c>
      <c r="AC154" s="27" t="str">
        <f>IF(Matrix!AC154="Y", AC$1, IF(Matrix!AC154="O", "Optional: "&amp;""&amp;AC$1, ""))</f>
        <v/>
      </c>
      <c r="AD154" s="27" t="str">
        <f>IF(Matrix!AD154="Y", AD$1, IF(Matrix!AD154="O", "Optional: "&amp;""&amp;AD$1, ""))</f>
        <v/>
      </c>
      <c r="AE154" s="27" t="str">
        <f>IF(Matrix!AE154="Y", AE$1, IF(Matrix!AE154="O", "Optional: "&amp;""&amp;AE$1, ""))</f>
        <v/>
      </c>
      <c r="AF154" s="27" t="str">
        <f>IF(Matrix!AF154="Y", AF$1, IF(Matrix!AF154="O", "Optional: "&amp;""&amp;AF$1, ""))</f>
        <v/>
      </c>
      <c r="AG154" s="27" t="str">
        <f>IF(Matrix!AG154="Y", AG$1, IF(Matrix!AG154="O", "Optional: "&amp;""&amp;AG$1, ""))</f>
        <v/>
      </c>
      <c r="AH154" s="27" t="str">
        <f>IF(Matrix!AH154="Y", AH$1, IF(Matrix!AH154="O", "Optional: "&amp;""&amp;AH$1, ""))</f>
        <v/>
      </c>
      <c r="AI154" s="27" t="str">
        <f>IF(Matrix!AI154="Y", AI$1, IF(Matrix!AI154="O", "Optional: "&amp;""&amp;AI$1, ""))</f>
        <v/>
      </c>
      <c r="AJ154" s="27" t="str">
        <f>IF(Matrix!AJ154="Y", AJ$1, IF(Matrix!AJ154="O", "Optional: "&amp;""&amp;AJ$1, ""))</f>
        <v/>
      </c>
      <c r="AK154" s="27" t="str">
        <f>IF(Matrix!AK154="Y", AK$1, IF(Matrix!AK154="O", "Optional: "&amp;""&amp;AK$1, ""))</f>
        <v/>
      </c>
      <c r="AL154" s="27" t="str">
        <f>IF(Matrix!AL154="Y", AL$1, IF(Matrix!AL154="O", "Optional: "&amp;""&amp;AL$1, ""))</f>
        <v/>
      </c>
      <c r="AM154" s="27" t="str">
        <f>IF(Matrix!AM154="Y", AM$1, IF(Matrix!AM154="O", "Optional: "&amp;""&amp;AM$1, ""))</f>
        <v/>
      </c>
      <c r="AN154" s="27" t="str">
        <f>IF(Matrix!AN154="Y", AN$1, IF(Matrix!AN154="O", "Optional: "&amp;""&amp;AN$1, ""))</f>
        <v/>
      </c>
      <c r="AO154" s="27" t="str">
        <f>IF(Matrix!AO154="Y", AO$1, IF(Matrix!AO154="O", "Optional: "&amp;""&amp;AO$1, ""))</f>
        <v/>
      </c>
      <c r="AP154" s="27" t="str">
        <f>IF(Matrix!AP154="Y", AP$1, IF(Matrix!AP154="O", "Optional: "&amp;""&amp;AP$1, ""))</f>
        <v/>
      </c>
      <c r="AR154" s="27" t="str">
        <f>IF(Matrix!AR154="Y", AR$1, IF(Matrix!AR154="O", "Optional: "&amp;""&amp;AR$1, ""))</f>
        <v/>
      </c>
      <c r="AS154" s="27" t="str">
        <f>IF(Matrix!AS154="Y", AS$1, IF(Matrix!AS154="O", "Optional: "&amp;""&amp;AS$1, ""))</f>
        <v/>
      </c>
      <c r="AT154" s="27" t="str">
        <f>IF(Matrix!AT154="Y", AT$1, IF(Matrix!AT154="C", AT$1&amp;""&amp;": Required for all groups who use a Board of Directors", ""))</f>
        <v>Board of Directors: Required for all groups who use a Board of Directors</v>
      </c>
      <c r="AU154" s="27" t="str">
        <f>IF(Matrix!AU154="Y", AU$1, IF(Matrix!AU154="O", "Optional: "&amp;""&amp;AU$1, ""))</f>
        <v/>
      </c>
      <c r="AW154" s="27" t="str">
        <f>IF(Matrix!AW154="Y", AW$1, IF(Matrix!AW154="O", "Optional: "&amp;""&amp;AW$1, ""))</f>
        <v/>
      </c>
      <c r="AX154" s="27" t="str">
        <f>IF(Matrix!AX154="Y", AX$1, IF(Matrix!AX154="O", "Optional: "&amp;""&amp;AX$1, ""))</f>
        <v/>
      </c>
      <c r="AY154" s="27" t="str">
        <f>IF(Matrix!AY154="Y", AY$1, IF(Matrix!AY154="E", "Group: "&amp;""&amp;AY$1, ""))</f>
        <v>EFT with Voided Check / Bank Letter</v>
      </c>
      <c r="AZ154" s="27" t="str">
        <f>IF(Matrix!AZ154="Y", AZ$1, IF(Matrix!AZ154="O", "Optional: "&amp;""&amp;AZ$1, ""))</f>
        <v/>
      </c>
      <c r="BA154" s="27" t="str">
        <f>IF(Matrix!BA154="Y", BA$1, IF(Matrix!BA154="O", "Optional: "&amp;""&amp;BA$1, ""))</f>
        <v/>
      </c>
      <c r="BB154" s="27" t="str">
        <f>IF(Matrix!BB154="Y", BB$1, IF(Matrix!BB154="O", "Optional: "&amp;""&amp;BB$1, ""))</f>
        <v/>
      </c>
      <c r="BC154" s="27" t="str">
        <f>IF(Matrix!BC154="Y", BC$1, IF(Matrix!BC154="O", "Optional: "&amp;""&amp;BC$1, IF(Matrix!BC154="R", "Groups Only: "&amp;""&amp;BC$1, "")))</f>
        <v>IRS Letter</v>
      </c>
      <c r="BD154" s="27" t="str">
        <f>IF(Matrix!BD154="Y", BD$1, IF(Matrix!BD154="O", "Optional: "&amp;""&amp;BD$1, ""))</f>
        <v/>
      </c>
      <c r="BE154" s="27" t="str">
        <f>IF(Matrix!BE154="Y", BE$1, IF(Matrix!BE154="O", "Optional: "&amp;""&amp;BE$1, IF(Matrix!BE154="C", Matrix!BZ154, "")))</f>
        <v/>
      </c>
      <c r="BF154" s="27" t="str">
        <f>IF(Matrix!BF154="Y", BF$1, IF(Matrix!BF154="O", "Optional: "&amp;""&amp;BF$1, ""))</f>
        <v/>
      </c>
      <c r="BG154" s="27" t="str">
        <f>IF(Matrix!BG154="Y", BG$1, IF(Matrix!BG154="O", "Optional: "&amp;""&amp;BG$1, ""))</f>
        <v/>
      </c>
      <c r="BH154" s="27" t="str">
        <f>IF(Matrix!BH154="Y", BH$1, IF(Matrix!BH154="O", "Optional: "&amp;""&amp;BH$1, ""))</f>
        <v/>
      </c>
      <c r="BI154" s="27" t="str">
        <f>IF(Matrix!BI154="Y", BI$1, IF(Matrix!BI154="O", "Optional: "&amp;""&amp;BI$1, IF(Matrix!BI154="E", "Individual: Must submit either ["&amp;""&amp;BI$1&amp;""&amp;"] or ["&amp;""&amp;AY$1&amp;"]"&amp;CHAR(10)&amp;"&gt;Individual within a Group: Must submit "&amp;""&amp;BI$1&amp;""&amp;CHAR(10)&amp;"&gt;Group: Optional: "&amp;BI$1, "")))</f>
        <v>Section IV Group Affiliation Form</v>
      </c>
      <c r="BJ154" s="27" t="str">
        <f>IF(Matrix!BJ154="Y", BJ$1, IF(Matrix!BJ154="O", "Optional: "&amp;""&amp;BJ$1, ""))</f>
        <v>Optional: Secretary of State DBA Document for Groups</v>
      </c>
      <c r="BK154" s="27" t="str">
        <f>IF(Matrix!BK154="Y", BK$1, IF(Matrix!BK154="O", "Optional: "&amp;""&amp;BK$1, ""))</f>
        <v/>
      </c>
      <c r="BL154" s="27" t="str">
        <f>IF(Matrix!BL154="Y", BL$1, IF(Matrix!BL154="O", "Optional: "&amp;""&amp;BL$1, ""))</f>
        <v/>
      </c>
      <c r="BM154" s="27" t="str">
        <f>IF(Matrix!BM154="Y", BM$1, IF(Matrix!BM154="O", "Optional: "&amp;""&amp;BM$1, ""))</f>
        <v>W9</v>
      </c>
      <c r="BN154" s="27" t="str">
        <f>Matrix!BN154</f>
        <v>Y</v>
      </c>
      <c r="BO154" s="29" t="str">
        <f>CONCATENATE(IF(OR(D154="E3",D154="FC"), "THIS IS NOT A STANDALONE SPECIALTY.  YOU MUST ENROLL IN AT LEAST ONE OTHER SPECIALTY IN ADDITION TO THIS."&amp;""&amp;CHAR(10)&amp;""&amp;CHAR(10),""),"You can choose to enroll using one of the following types: "&amp;""&amp;CHAR(10),IF(G154="A", "&gt;Atypical"&amp;""&amp;CHAR(10), ""),IF(H154="I", "&gt;Individual"&amp;""&amp;CHAR(10), ""),IF(I154="N", "&gt;Individual within a Group"&amp;""&amp;CHAR(10), ""),IF(J154="G", "&gt;Group"&amp;""&amp;CHAR(10), ""),CHAR(10),IF(BN154="Y", "You must be a Medicare Provider to apply with this type and specialty"&amp;""&amp;CHAR(10), ""),IF(BN154="Y", CHAR(10), ""),"You must submit the following documents: "&amp;""&amp;CHAR(10),IF(K154&lt;&gt;"", "&gt;"&amp;""&amp;K154&amp;""&amp;CHAR(10), ""), IF(L154&lt;&gt;"", "&gt;"&amp;""&amp;L154&amp;""&amp;CHAR(10), ""),IF(W154&lt;&gt;"", "&gt;"&amp;""&amp;W154&amp;""&amp;CHAR(10), ""),IF(N154&lt;&gt;"", "&gt;"&amp;""&amp;N154&amp;""&amp;CHAR(10), ""),IF(O154&lt;&gt;"", "&gt;"&amp;""&amp;O154&amp;""&amp;CHAR(10), ""),IF(M154&lt;&gt;"", "&gt;"&amp;""&amp;M154&amp;""&amp;CHAR(10), ""),IF(AI154&lt;&gt;"", "&gt;"&amp;""&amp;AI154&amp;""&amp;CHAR(10), ""),IF(P154&lt;&gt;"", "&gt;"&amp;""&amp;P154&amp;""&amp;CHAR(10), ""),IF(Q154&lt;&gt;"", "&gt;"&amp;""&amp;Q154&amp;""&amp;CHAR(10), ""),IF(R154&lt;&gt;"", "&gt;"&amp;""&amp;R154&amp;""&amp;CHAR(10), Search!C159),IF(S154&lt;&gt;"", "&gt;"&amp;""&amp;S154&amp;""&amp;CHAR(10), ""),IF(T154&lt;&gt;"", "&gt;"&amp;""&amp;T154&amp;""&amp;CHAR(10), ""),IF(U154&lt;&gt;"", "&gt;"&amp;""&amp;U154&amp;""&amp;CHAR(10), ""),IF(V154&lt;&gt;"", "&gt;"&amp;""&amp;V154&amp;""&amp;CHAR(10), ""),IF(X154&lt;&gt;"", "&gt;"&amp;""&amp;X154&amp;""&amp;CHAR(10), ""),IF(Y154&lt;&gt;"", "&gt;"&amp;""&amp;Y154&amp;""&amp;CHAR(10), ""),IF(AA154&lt;&gt;"", "&gt;"&amp;""&amp;AA154&amp;""&amp;CHAR(10), ""),IF(AB154&lt;&gt;"", "&gt;"&amp;""&amp;AB154&amp;""&amp;CHAR(10), ""),IF(AC154&lt;&gt;"", "&gt;"&amp;""&amp;AC154&amp;""&amp;CHAR(10), ""),IF(AD154&lt;&gt;"", "&gt;"&amp;""&amp;AD154&amp;""&amp;CHAR(10), ""),IF(AE154&lt;&gt;"", "&gt;"&amp;""&amp;AE154&amp;""&amp;CHAR(10), ""),IF(AF154&lt;&gt;"", "&gt;"&amp;""&amp;AF154&amp;""&amp;CHAR(10), ""),IF(AG154&lt;&gt;"", "&gt;"&amp;""&amp;AG154&amp;""&amp;CHAR(10), ""),IF(AH154&lt;&gt;"", "&gt;"&amp;""&amp;AH154&amp;""&amp;CHAR(10), ""),IF(AJ154&lt;&gt;"", "&gt;"&amp;""&amp;AJ154&amp;""&amp;CHAR(10), ""),IF(AK154&lt;&gt;"", "&gt;"&amp;""&amp;AK154&amp;""&amp;CHAR(10), ""),IF(AL154&lt;&gt;"", "&gt;"&amp;""&amp;AL154&amp;""&amp;CHAR(10), ""),IF(AM154&lt;&gt;"", "&gt;"&amp;""&amp;AM154&amp;""&amp;CHAR(10), ""),IF(AN154&lt;&gt;"", "&gt;"&amp;""&amp;AN154&amp;""&amp;CHAR(10), ""),IF(AP154&lt;&gt;"", "&gt;"&amp;""&amp;AP154&amp;""&amp;CHAR(10), ""),IF(AR154&lt;&gt;"", "&gt;"&amp;""&amp;AR154&amp;""&amp;CHAR(10), ""),IF(AS154&lt;&gt;"", "&gt;"&amp;""&amp;AS154&amp;""&amp;CHAR(10), ""),IF(AT154&lt;&gt;"", "&gt;"&amp;""&amp;AT154&amp;""&amp;CHAR(10), ""),IF(AV154&lt;&gt;"", "&gt;"&amp;""&amp;AV154&amp;""&amp;CHAR(10), ""),IF(AW154&lt;&gt;"", "&gt;"&amp;""&amp;AW154&amp;""&amp;CHAR(10), ""),IF(AX154&lt;&gt;"", "&gt;"&amp;""&amp;AX154&amp;""&amp;CHAR(10), ""),IF(AU154&lt;&gt;"", "&gt;"&amp;""&amp;AU154&amp;""&amp;CHAR(10), ""),IF(AZ154&lt;&gt;"", "&gt;"&amp;""&amp;AZ154&amp;""&amp;CHAR(10), ""),IF(BA154&lt;&gt;"", "&gt;"&amp;""&amp;BA154&amp;""&amp;CHAR(10), ""),IF(BB154&lt;&gt;"", "&gt;"&amp;""&amp;BB154&amp;""&amp;CHAR(10), ""),IF(BC154&lt;&gt;"", "&gt;"&amp;""&amp;BC154&amp;""&amp;CHAR(10), ""),IF(BD154&lt;&gt;"", "&gt;"&amp;""&amp;BD154&amp;""&amp;CHAR(10), ""),IF(BG154&lt;&gt;"", "&gt;"&amp;""&amp;BG154&amp;""&amp;CHAR(10), ""),IF(BE154&lt;&gt;"", "&gt;"&amp;""&amp;BE154&amp;""&amp;CHAR(10), ""),IF(BF154&lt;&gt;"", "&gt;"&amp;""&amp;BF154&amp;""&amp;CHAR(10), ""),IF(BH154&lt;&gt;"", "&gt;"&amp;""&amp;BH154&amp;""&amp;CHAR(10), ""),IF(BI154&lt;&gt;"", "&gt;"&amp;""&amp;BI154&amp;""&amp;CHAR(10), ""),IF(BJ154&lt;&gt;"", "&gt;"&amp;""&amp;BJ154&amp;""&amp;CHAR(10), ""),IF(BK154&lt;&gt;"", "&gt;"&amp;""&amp;BK154&amp;""&amp;CHAR(10), ""),IF(BL154&lt;&gt;"", "&gt;"&amp;""&amp;BL154&amp;""&amp;CHAR(10), ""),IF(AY154&lt;&gt;"", "&gt;"&amp;""&amp;AY154&amp;""&amp;CHAR(10), ""),IF(BM154&lt;&gt;"", "&gt;"&amp;""&amp;BM154,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5" spans="1:67" ht="22.35" customHeight="1" x14ac:dyDescent="0.25">
      <c r="A155" s="27" t="str">
        <f>Matrix!A155</f>
        <v>0403</v>
      </c>
      <c r="B155" s="27" t="str">
        <f>Matrix!B155</f>
        <v>04</v>
      </c>
      <c r="C155" s="27" t="str">
        <f>Matrix!C155</f>
        <v>Physician, DO (Group)</v>
      </c>
      <c r="D155" s="27" t="str">
        <f>Matrix!D155</f>
        <v>03</v>
      </c>
      <c r="E155" s="27" t="str">
        <f>Matrix!E155</f>
        <v>Allergy Immunology</v>
      </c>
      <c r="F155" s="27" t="str">
        <f>Matrix!F155</f>
        <v>BF</v>
      </c>
      <c r="G155" s="27" t="str">
        <f>Matrix!G155</f>
        <v>X</v>
      </c>
      <c r="H155" s="27" t="str">
        <f>Matrix!H155</f>
        <v>X</v>
      </c>
      <c r="I155" s="27" t="str">
        <f>Matrix!I155</f>
        <v>X</v>
      </c>
      <c r="J155" s="27" t="str">
        <f>Matrix!J155</f>
        <v>G</v>
      </c>
      <c r="K155" s="27" t="str">
        <f>IF(Matrix!K155="Y", K$1, IF(Matrix!K155="O", "Optional: "&amp;""&amp;K$1, IF(Matrix!K155="C", Table1[[#This Row],[Clarifying Text for Attachment and Checklist
]], "")))</f>
        <v/>
      </c>
      <c r="L155" s="27" t="str">
        <f>IF(Matrix!L155="Y", L$1, IF(Matrix!L155="O", "Optional: "&amp;""&amp;L$1, ""))</f>
        <v/>
      </c>
      <c r="M155" s="27" t="str">
        <f>IF(Matrix!M155="Y", M$1, IF(Matrix!M155="O", "Optional: "&amp;""&amp;M$1, ""))</f>
        <v/>
      </c>
      <c r="N155" s="27" t="str">
        <f>IF(Matrix!N155="Y", N$1, IF(Matrix!N155="O", "Optional: "&amp;""&amp;N$1, ""))</f>
        <v/>
      </c>
      <c r="O155" s="27" t="str">
        <f>IF(Matrix!O155="Y", O$1, IF(Matrix!O155="O", "Optional: "&amp;""&amp;O$1, ""))</f>
        <v/>
      </c>
      <c r="P155" s="27" t="str">
        <f>IF(Matrix!P155="Y", P$1, IF(Matrix!P155="O", "Optional: "&amp;""&amp;P$1, ""))</f>
        <v/>
      </c>
      <c r="Q155" s="27" t="str">
        <f>IF(Matrix!Q155="Y", Q$1, IF(Matrix!Q155="O", "Optional: "&amp;""&amp;Q$1, ""))</f>
        <v/>
      </c>
      <c r="R155" s="27" t="str">
        <f>IF(Matrix!R155="Y", R$1, IF(Matrix!R155="O", "Optional: "&amp;""&amp;R$1, ""))</f>
        <v/>
      </c>
      <c r="S155" s="27" t="str">
        <f>IF(Matrix!S155="Y", S$1, IF(Matrix!S155="O", "Optional: "&amp;""&amp;S$1, ""))</f>
        <v/>
      </c>
      <c r="T155" s="27" t="str">
        <f>IF(Matrix!T155="Y", T$1, IF(Matrix!T155="O", "Optional: "&amp;""&amp;T$1, ""))</f>
        <v/>
      </c>
      <c r="U155" s="27" t="str">
        <f>IF(Matrix!U155="Y", U$1, IF(Matrix!U155="O", "Optional: "&amp;""&amp;U$1, ""))</f>
        <v/>
      </c>
      <c r="V155" s="27" t="str">
        <f>IF(Matrix!V155="Y", V$1, IF(Matrix!V155="O", "Optional: "&amp;""&amp;V$1, ""))</f>
        <v/>
      </c>
      <c r="W155" s="27" t="str">
        <f>IF(Matrix!W155="Y", W$1, IF(Matrix!W155="O", "Optional: "&amp;""&amp;W$1, ""))</f>
        <v/>
      </c>
      <c r="X155" s="27" t="str">
        <f>IF(Matrix!X155="Y", X$1, IF(Matrix!X155="O", "Optional: "&amp;""&amp;X$1, ""))</f>
        <v/>
      </c>
      <c r="Y155" s="27" t="str">
        <f>IF(Matrix!Y155="Y", Y$1, IF(Matrix!Y155="O", "Optional: "&amp;""&amp;Y$1, ""))</f>
        <v/>
      </c>
      <c r="AA155" s="27" t="str">
        <f>IF(Matrix!AA155="Y", AA$1, IF(Matrix!AA155="O", "Optional: "&amp;""&amp;AA$1, ""))</f>
        <v/>
      </c>
      <c r="AB155" s="27" t="str">
        <f>IF(Matrix!AB155="Y", AB$1, IF(Matrix!AB155="O", "Optional: "&amp;""&amp;AB$1, ""))</f>
        <v/>
      </c>
      <c r="AC155" s="27" t="str">
        <f>IF(Matrix!AC155="Y", AC$1, IF(Matrix!AC155="O", "Optional: "&amp;""&amp;AC$1, ""))</f>
        <v/>
      </c>
      <c r="AD155" s="27" t="str">
        <f>IF(Matrix!AD155="Y", AD$1, IF(Matrix!AD155="O", "Optional: "&amp;""&amp;AD$1, ""))</f>
        <v/>
      </c>
      <c r="AE155" s="27" t="str">
        <f>IF(Matrix!AE155="Y", AE$1, IF(Matrix!AE155="O", "Optional: "&amp;""&amp;AE$1, ""))</f>
        <v/>
      </c>
      <c r="AF155" s="27" t="str">
        <f>IF(Matrix!AF155="Y", AF$1, IF(Matrix!AF155="O", "Optional: "&amp;""&amp;AF$1, ""))</f>
        <v/>
      </c>
      <c r="AG155" s="27" t="str">
        <f>IF(Matrix!AG155="Y", AG$1, IF(Matrix!AG155="O", "Optional: "&amp;""&amp;AG$1, ""))</f>
        <v/>
      </c>
      <c r="AH155" s="27" t="str">
        <f>IF(Matrix!AH155="Y", AH$1, IF(Matrix!AH155="O", "Optional: "&amp;""&amp;AH$1, ""))</f>
        <v/>
      </c>
      <c r="AI155" s="27" t="str">
        <f>IF(Matrix!AI155="Y", AI$1, IF(Matrix!AI155="O", "Optional: "&amp;""&amp;AI$1, ""))</f>
        <v/>
      </c>
      <c r="AJ155" s="27" t="str">
        <f>IF(Matrix!AJ155="Y", AJ$1, IF(Matrix!AJ155="O", "Optional: "&amp;""&amp;AJ$1, ""))</f>
        <v/>
      </c>
      <c r="AK155" s="27" t="str">
        <f>IF(Matrix!AK155="Y", AK$1, IF(Matrix!AK155="O", "Optional: "&amp;""&amp;AK$1, ""))</f>
        <v/>
      </c>
      <c r="AL155" s="27" t="str">
        <f>IF(Matrix!AL155="Y", AL$1, IF(Matrix!AL155="O", "Optional: "&amp;""&amp;AL$1, ""))</f>
        <v/>
      </c>
      <c r="AM155" s="27" t="str">
        <f>IF(Matrix!AM155="Y", AM$1, IF(Matrix!AM155="O", "Optional: "&amp;""&amp;AM$1, ""))</f>
        <v/>
      </c>
      <c r="AN155" s="27" t="str">
        <f>IF(Matrix!AN155="Y", AN$1, IF(Matrix!AN155="O", "Optional: "&amp;""&amp;AN$1, ""))</f>
        <v/>
      </c>
      <c r="AO155" s="27" t="str">
        <f>IF(Matrix!AO155="Y", AO$1, IF(Matrix!AO155="O", "Optional: "&amp;""&amp;AO$1, ""))</f>
        <v/>
      </c>
      <c r="AP155" s="27" t="str">
        <f>IF(Matrix!AP155="Y", AP$1, IF(Matrix!AP155="O", "Optional: "&amp;""&amp;AP$1, ""))</f>
        <v/>
      </c>
      <c r="AR155" s="27" t="str">
        <f>IF(Matrix!AR155="Y", AR$1, IF(Matrix!AR155="O", "Optional: "&amp;""&amp;AR$1, ""))</f>
        <v/>
      </c>
      <c r="AS155" s="27" t="str">
        <f>IF(Matrix!AS155="Y", AS$1, IF(Matrix!AS155="O", "Optional: "&amp;""&amp;AS$1, ""))</f>
        <v/>
      </c>
      <c r="AT155" s="27" t="str">
        <f>IF(Matrix!AT155="Y", AT$1, IF(Matrix!AT155="C", AT$1&amp;""&amp;": Required for all groups who use a Board of Directors", ""))</f>
        <v>Board of Directors: Required for all groups who use a Board of Directors</v>
      </c>
      <c r="AU155" s="27" t="str">
        <f>IF(Matrix!AU155="Y", AU$1, IF(Matrix!AU155="O", "Optional: "&amp;""&amp;AU$1, ""))</f>
        <v/>
      </c>
      <c r="AW155" s="27" t="str">
        <f>IF(Matrix!AW155="Y", AW$1, IF(Matrix!AW155="O", "Optional: "&amp;""&amp;AW$1, ""))</f>
        <v/>
      </c>
      <c r="AX155" s="27" t="str">
        <f>IF(Matrix!AX155="Y", AX$1, IF(Matrix!AX155="O", "Optional: "&amp;""&amp;AX$1, ""))</f>
        <v/>
      </c>
      <c r="AY155" s="27" t="str">
        <f>IF(Matrix!AY155="Y", AY$1, IF(Matrix!AY155="E", "Group: "&amp;""&amp;AY$1, ""))</f>
        <v>EFT with Voided Check / Bank Letter</v>
      </c>
      <c r="AZ155" s="27" t="str">
        <f>IF(Matrix!AZ155="Y", AZ$1, IF(Matrix!AZ155="O", "Optional: "&amp;""&amp;AZ$1, ""))</f>
        <v/>
      </c>
      <c r="BA155" s="27" t="str">
        <f>IF(Matrix!BA155="Y", BA$1, IF(Matrix!BA155="O", "Optional: "&amp;""&amp;BA$1, ""))</f>
        <v/>
      </c>
      <c r="BB155" s="27" t="str">
        <f>IF(Matrix!BB155="Y", BB$1, IF(Matrix!BB155="O", "Optional: "&amp;""&amp;BB$1, ""))</f>
        <v/>
      </c>
      <c r="BC155" s="27" t="str">
        <f>IF(Matrix!BC155="Y", BC$1, IF(Matrix!BC155="O", "Optional: "&amp;""&amp;BC$1, IF(Matrix!BC155="R", "Groups Only: "&amp;""&amp;BC$1, "")))</f>
        <v>IRS Letter</v>
      </c>
      <c r="BD155" s="27" t="str">
        <f>IF(Matrix!BD155="Y", BD$1, IF(Matrix!BD155="O", "Optional: "&amp;""&amp;BD$1, ""))</f>
        <v/>
      </c>
      <c r="BE155" s="27" t="str">
        <f>IF(Matrix!BE155="Y", BE$1, IF(Matrix!BE155="O", "Optional: "&amp;""&amp;BE$1, IF(Matrix!BE155="C", Matrix!BZ155, "")))</f>
        <v/>
      </c>
      <c r="BF155" s="27" t="str">
        <f>IF(Matrix!BF155="Y", BF$1, IF(Matrix!BF155="O", "Optional: "&amp;""&amp;BF$1, ""))</f>
        <v/>
      </c>
      <c r="BG155" s="27" t="str">
        <f>IF(Matrix!BG155="Y", BG$1, IF(Matrix!BG155="O", "Optional: "&amp;""&amp;BG$1, ""))</f>
        <v/>
      </c>
      <c r="BH155" s="27" t="str">
        <f>IF(Matrix!BH155="Y", BH$1, IF(Matrix!BH155="O", "Optional: "&amp;""&amp;BH$1, ""))</f>
        <v/>
      </c>
      <c r="BI155" s="27" t="str">
        <f>IF(Matrix!BI155="Y", BI$1, IF(Matrix!BI155="O", "Optional: "&amp;""&amp;BI$1, IF(Matrix!BI155="E", "Individual: Must submit either ["&amp;""&amp;BI$1&amp;""&amp;"] or ["&amp;""&amp;AY$1&amp;"]"&amp;CHAR(10)&amp;"&gt;Individual within a Group: Must submit "&amp;""&amp;BI$1&amp;""&amp;CHAR(10)&amp;"&gt;Group: Optional: "&amp;BI$1, "")))</f>
        <v>Section IV Group Affiliation Form</v>
      </c>
      <c r="BJ155" s="27" t="str">
        <f>IF(Matrix!BJ155="Y", BJ$1, IF(Matrix!BJ155="O", "Optional: "&amp;""&amp;BJ$1, ""))</f>
        <v>Optional: Secretary of State DBA Document for Groups</v>
      </c>
      <c r="BK155" s="27" t="str">
        <f>IF(Matrix!BK155="Y", BK$1, IF(Matrix!BK155="O", "Optional: "&amp;""&amp;BK$1, ""))</f>
        <v/>
      </c>
      <c r="BL155" s="27" t="str">
        <f>IF(Matrix!BL155="Y", BL$1, IF(Matrix!BL155="O", "Optional: "&amp;""&amp;BL$1, ""))</f>
        <v/>
      </c>
      <c r="BM155" s="27" t="str">
        <f>IF(Matrix!BM155="Y", BM$1, IF(Matrix!BM155="O", "Optional: "&amp;""&amp;BM$1, ""))</f>
        <v>W9</v>
      </c>
      <c r="BN155" s="27" t="str">
        <f>Matrix!BN155</f>
        <v>Y</v>
      </c>
      <c r="BO155" s="29" t="str">
        <f>CONCATENATE(IF(OR(D155="E3",D155="FC"), "THIS IS NOT A STANDALONE SPECIALTY.  YOU MUST ENROLL IN AT LEAST ONE OTHER SPECIALTY IN ADDITION TO THIS."&amp;""&amp;CHAR(10)&amp;""&amp;CHAR(10),""),"You can choose to enroll using one of the following types: "&amp;""&amp;CHAR(10),IF(G155="A", "&gt;Atypical"&amp;""&amp;CHAR(10), ""),IF(H155="I", "&gt;Individual"&amp;""&amp;CHAR(10), ""),IF(I155="N", "&gt;Individual within a Group"&amp;""&amp;CHAR(10), ""),IF(J155="G", "&gt;Group"&amp;""&amp;CHAR(10), ""),CHAR(10),IF(BN155="Y", "You must be a Medicare Provider to apply with this type and specialty"&amp;""&amp;CHAR(10), ""),IF(BN155="Y", CHAR(10), ""),"You must submit the following documents: "&amp;""&amp;CHAR(10),IF(K155&lt;&gt;"", "&gt;"&amp;""&amp;K155&amp;""&amp;CHAR(10), ""), IF(L155&lt;&gt;"", "&gt;"&amp;""&amp;L155&amp;""&amp;CHAR(10), ""),IF(W155&lt;&gt;"", "&gt;"&amp;""&amp;W155&amp;""&amp;CHAR(10), ""),IF(N155&lt;&gt;"", "&gt;"&amp;""&amp;N155&amp;""&amp;CHAR(10), ""),IF(O155&lt;&gt;"", "&gt;"&amp;""&amp;O155&amp;""&amp;CHAR(10), ""),IF(M155&lt;&gt;"", "&gt;"&amp;""&amp;M155&amp;""&amp;CHAR(10), ""),IF(AI155&lt;&gt;"", "&gt;"&amp;""&amp;AI155&amp;""&amp;CHAR(10), ""),IF(P155&lt;&gt;"", "&gt;"&amp;""&amp;P155&amp;""&amp;CHAR(10), ""),IF(Q155&lt;&gt;"", "&gt;"&amp;""&amp;Q155&amp;""&amp;CHAR(10), ""),IF(R155&lt;&gt;"", "&gt;"&amp;""&amp;R155&amp;""&amp;CHAR(10), Search!C160),IF(S155&lt;&gt;"", "&gt;"&amp;""&amp;S155&amp;""&amp;CHAR(10), ""),IF(T155&lt;&gt;"", "&gt;"&amp;""&amp;T155&amp;""&amp;CHAR(10), ""),IF(U155&lt;&gt;"", "&gt;"&amp;""&amp;U155&amp;""&amp;CHAR(10), ""),IF(V155&lt;&gt;"", "&gt;"&amp;""&amp;V155&amp;""&amp;CHAR(10), ""),IF(X155&lt;&gt;"", "&gt;"&amp;""&amp;X155&amp;""&amp;CHAR(10), ""),IF(Y155&lt;&gt;"", "&gt;"&amp;""&amp;Y155&amp;""&amp;CHAR(10), ""),IF(AA155&lt;&gt;"", "&gt;"&amp;""&amp;AA155&amp;""&amp;CHAR(10), ""),IF(AB155&lt;&gt;"", "&gt;"&amp;""&amp;AB155&amp;""&amp;CHAR(10), ""),IF(AC155&lt;&gt;"", "&gt;"&amp;""&amp;AC155&amp;""&amp;CHAR(10), ""),IF(AD155&lt;&gt;"", "&gt;"&amp;""&amp;AD155&amp;""&amp;CHAR(10), ""),IF(AE155&lt;&gt;"", "&gt;"&amp;""&amp;AE155&amp;""&amp;CHAR(10), ""),IF(AF155&lt;&gt;"", "&gt;"&amp;""&amp;AF155&amp;""&amp;CHAR(10), ""),IF(AG155&lt;&gt;"", "&gt;"&amp;""&amp;AG155&amp;""&amp;CHAR(10), ""),IF(AH155&lt;&gt;"", "&gt;"&amp;""&amp;AH155&amp;""&amp;CHAR(10), ""),IF(AJ155&lt;&gt;"", "&gt;"&amp;""&amp;AJ155&amp;""&amp;CHAR(10), ""),IF(AK155&lt;&gt;"", "&gt;"&amp;""&amp;AK155&amp;""&amp;CHAR(10), ""),IF(AL155&lt;&gt;"", "&gt;"&amp;""&amp;AL155&amp;""&amp;CHAR(10), ""),IF(AM155&lt;&gt;"", "&gt;"&amp;""&amp;AM155&amp;""&amp;CHAR(10), ""),IF(AN155&lt;&gt;"", "&gt;"&amp;""&amp;AN155&amp;""&amp;CHAR(10), ""),IF(AP155&lt;&gt;"", "&gt;"&amp;""&amp;AP155&amp;""&amp;CHAR(10), ""),IF(AR155&lt;&gt;"", "&gt;"&amp;""&amp;AR155&amp;""&amp;CHAR(10), ""),IF(AS155&lt;&gt;"", "&gt;"&amp;""&amp;AS155&amp;""&amp;CHAR(10), ""),IF(AT155&lt;&gt;"", "&gt;"&amp;""&amp;AT155&amp;""&amp;CHAR(10), ""),IF(AV155&lt;&gt;"", "&gt;"&amp;""&amp;AV155&amp;""&amp;CHAR(10), ""),IF(AW155&lt;&gt;"", "&gt;"&amp;""&amp;AW155&amp;""&amp;CHAR(10), ""),IF(AX155&lt;&gt;"", "&gt;"&amp;""&amp;AX155&amp;""&amp;CHAR(10), ""),IF(AU155&lt;&gt;"", "&gt;"&amp;""&amp;AU155&amp;""&amp;CHAR(10), ""),IF(AZ155&lt;&gt;"", "&gt;"&amp;""&amp;AZ155&amp;""&amp;CHAR(10), ""),IF(BA155&lt;&gt;"", "&gt;"&amp;""&amp;BA155&amp;""&amp;CHAR(10), ""),IF(BB155&lt;&gt;"", "&gt;"&amp;""&amp;BB155&amp;""&amp;CHAR(10), ""),IF(BC155&lt;&gt;"", "&gt;"&amp;""&amp;BC155&amp;""&amp;CHAR(10), ""),IF(BD155&lt;&gt;"", "&gt;"&amp;""&amp;BD155&amp;""&amp;CHAR(10), ""),IF(BG155&lt;&gt;"", "&gt;"&amp;""&amp;BG155&amp;""&amp;CHAR(10), ""),IF(BE155&lt;&gt;"", "&gt;"&amp;""&amp;BE155&amp;""&amp;CHAR(10), ""),IF(BF155&lt;&gt;"", "&gt;"&amp;""&amp;BF155&amp;""&amp;CHAR(10), ""),IF(BH155&lt;&gt;"", "&gt;"&amp;""&amp;BH155&amp;""&amp;CHAR(10), ""),IF(BI155&lt;&gt;"", "&gt;"&amp;""&amp;BI155&amp;""&amp;CHAR(10), ""),IF(BJ155&lt;&gt;"", "&gt;"&amp;""&amp;BJ155&amp;""&amp;CHAR(10), ""),IF(BK155&lt;&gt;"", "&gt;"&amp;""&amp;BK155&amp;""&amp;CHAR(10), ""),IF(BL155&lt;&gt;"", "&gt;"&amp;""&amp;BL155&amp;""&amp;CHAR(10), ""),IF(AY155&lt;&gt;"", "&gt;"&amp;""&amp;AY155&amp;""&amp;CHAR(10), ""),IF(BM155&lt;&gt;"", "&gt;"&amp;""&amp;BM155,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6" spans="1:67" ht="22.35" customHeight="1" x14ac:dyDescent="0.25">
      <c r="A156" s="27" t="str">
        <f>Matrix!A156</f>
        <v>0405</v>
      </c>
      <c r="B156" s="27" t="str">
        <f>Matrix!B156</f>
        <v>04</v>
      </c>
      <c r="C156" s="27" t="str">
        <f>Matrix!C156</f>
        <v>Physician, DO (Group)</v>
      </c>
      <c r="D156" s="27" t="str">
        <f>Matrix!D156</f>
        <v>05</v>
      </c>
      <c r="E156" s="27" t="str">
        <f>Matrix!E156</f>
        <v>Anesthesiology</v>
      </c>
      <c r="F156" s="27" t="str">
        <f>Matrix!F156</f>
        <v>BF</v>
      </c>
      <c r="G156" s="27" t="str">
        <f>Matrix!G156</f>
        <v>X</v>
      </c>
      <c r="H156" s="27" t="str">
        <f>Matrix!H156</f>
        <v>X</v>
      </c>
      <c r="I156" s="27" t="str">
        <f>Matrix!I156</f>
        <v>X</v>
      </c>
      <c r="J156" s="27" t="str">
        <f>Matrix!J156</f>
        <v>G</v>
      </c>
      <c r="K156" s="27" t="str">
        <f>IF(Matrix!K156="Y", K$1, IF(Matrix!K156="O", "Optional: "&amp;""&amp;K$1, IF(Matrix!K156="C", Table1[[#This Row],[Clarifying Text for Attachment and Checklist
]], "")))</f>
        <v/>
      </c>
      <c r="L156" s="27" t="str">
        <f>IF(Matrix!L156="Y", L$1, IF(Matrix!L156="O", "Optional: "&amp;""&amp;L$1, ""))</f>
        <v/>
      </c>
      <c r="M156" s="27" t="str">
        <f>IF(Matrix!M156="Y", M$1, IF(Matrix!M156="O", "Optional: "&amp;""&amp;M$1, ""))</f>
        <v/>
      </c>
      <c r="N156" s="27" t="str">
        <f>IF(Matrix!N156="Y", N$1, IF(Matrix!N156="O", "Optional: "&amp;""&amp;N$1, ""))</f>
        <v/>
      </c>
      <c r="O156" s="27" t="str">
        <f>IF(Matrix!O156="Y", O$1, IF(Matrix!O156="O", "Optional: "&amp;""&amp;O$1, ""))</f>
        <v/>
      </c>
      <c r="P156" s="27" t="str">
        <f>IF(Matrix!P156="Y", P$1, IF(Matrix!P156="O", "Optional: "&amp;""&amp;P$1, ""))</f>
        <v/>
      </c>
      <c r="Q156" s="27" t="str">
        <f>IF(Matrix!Q156="Y", Q$1, IF(Matrix!Q156="O", "Optional: "&amp;""&amp;Q$1, ""))</f>
        <v/>
      </c>
      <c r="R156" s="27" t="str">
        <f>IF(Matrix!R156="Y", R$1, IF(Matrix!R156="O", "Optional: "&amp;""&amp;R$1, ""))</f>
        <v/>
      </c>
      <c r="S156" s="27" t="str">
        <f>IF(Matrix!S156="Y", S$1, IF(Matrix!S156="O", "Optional: "&amp;""&amp;S$1, ""))</f>
        <v/>
      </c>
      <c r="T156" s="27" t="str">
        <f>IF(Matrix!T156="Y", T$1, IF(Matrix!T156="O", "Optional: "&amp;""&amp;T$1, ""))</f>
        <v/>
      </c>
      <c r="U156" s="27" t="str">
        <f>IF(Matrix!U156="Y", U$1, IF(Matrix!U156="O", "Optional: "&amp;""&amp;U$1, ""))</f>
        <v/>
      </c>
      <c r="V156" s="27" t="str">
        <f>IF(Matrix!V156="Y", V$1, IF(Matrix!V156="O", "Optional: "&amp;""&amp;V$1, ""))</f>
        <v/>
      </c>
      <c r="W156" s="27" t="str">
        <f>IF(Matrix!W156="Y", W$1, IF(Matrix!W156="O", "Optional: "&amp;""&amp;W$1, ""))</f>
        <v/>
      </c>
      <c r="X156" s="27" t="str">
        <f>IF(Matrix!X156="Y", X$1, IF(Matrix!X156="O", "Optional: "&amp;""&amp;X$1, ""))</f>
        <v/>
      </c>
      <c r="Y156" s="27" t="str">
        <f>IF(Matrix!Y156="Y", Y$1, IF(Matrix!Y156="O", "Optional: "&amp;""&amp;Y$1, ""))</f>
        <v/>
      </c>
      <c r="AA156" s="27" t="str">
        <f>IF(Matrix!AA156="Y", AA$1, IF(Matrix!AA156="O", "Optional: "&amp;""&amp;AA$1, ""))</f>
        <v/>
      </c>
      <c r="AB156" s="27" t="str">
        <f>IF(Matrix!AB156="Y", AB$1, IF(Matrix!AB156="O", "Optional: "&amp;""&amp;AB$1, ""))</f>
        <v/>
      </c>
      <c r="AC156" s="27" t="str">
        <f>IF(Matrix!AC156="Y", AC$1, IF(Matrix!AC156="O", "Optional: "&amp;""&amp;AC$1, ""))</f>
        <v/>
      </c>
      <c r="AD156" s="27" t="str">
        <f>IF(Matrix!AD156="Y", AD$1, IF(Matrix!AD156="O", "Optional: "&amp;""&amp;AD$1, ""))</f>
        <v/>
      </c>
      <c r="AE156" s="27" t="str">
        <f>IF(Matrix!AE156="Y", AE$1, IF(Matrix!AE156="O", "Optional: "&amp;""&amp;AE$1, ""))</f>
        <v/>
      </c>
      <c r="AF156" s="27" t="str">
        <f>IF(Matrix!AF156="Y", AF$1, IF(Matrix!AF156="O", "Optional: "&amp;""&amp;AF$1, ""))</f>
        <v/>
      </c>
      <c r="AG156" s="27" t="str">
        <f>IF(Matrix!AG156="Y", AG$1, IF(Matrix!AG156="O", "Optional: "&amp;""&amp;AG$1, ""))</f>
        <v/>
      </c>
      <c r="AH156" s="27" t="str">
        <f>IF(Matrix!AH156="Y", AH$1, IF(Matrix!AH156="O", "Optional: "&amp;""&amp;AH$1, ""))</f>
        <v/>
      </c>
      <c r="AI156" s="27" t="str">
        <f>IF(Matrix!AI156="Y", AI$1, IF(Matrix!AI156="O", "Optional: "&amp;""&amp;AI$1, ""))</f>
        <v/>
      </c>
      <c r="AJ156" s="27" t="str">
        <f>IF(Matrix!AJ156="Y", AJ$1, IF(Matrix!AJ156="O", "Optional: "&amp;""&amp;AJ$1, ""))</f>
        <v/>
      </c>
      <c r="AK156" s="27" t="str">
        <f>IF(Matrix!AK156="Y", AK$1, IF(Matrix!AK156="O", "Optional: "&amp;""&amp;AK$1, ""))</f>
        <v/>
      </c>
      <c r="AL156" s="27" t="str">
        <f>IF(Matrix!AL156="Y", AL$1, IF(Matrix!AL156="O", "Optional: "&amp;""&amp;AL$1, ""))</f>
        <v/>
      </c>
      <c r="AM156" s="27" t="str">
        <f>IF(Matrix!AM156="Y", AM$1, IF(Matrix!AM156="O", "Optional: "&amp;""&amp;AM$1, ""))</f>
        <v/>
      </c>
      <c r="AN156" s="27" t="str">
        <f>IF(Matrix!AN156="Y", AN$1, IF(Matrix!AN156="O", "Optional: "&amp;""&amp;AN$1, ""))</f>
        <v/>
      </c>
      <c r="AO156" s="27" t="str">
        <f>IF(Matrix!AO156="Y", AO$1, IF(Matrix!AO156="O", "Optional: "&amp;""&amp;AO$1, ""))</f>
        <v/>
      </c>
      <c r="AP156" s="27" t="str">
        <f>IF(Matrix!AP156="Y", AP$1, IF(Matrix!AP156="O", "Optional: "&amp;""&amp;AP$1, ""))</f>
        <v/>
      </c>
      <c r="AR156" s="27" t="str">
        <f>IF(Matrix!AR156="Y", AR$1, IF(Matrix!AR156="O", "Optional: "&amp;""&amp;AR$1, ""))</f>
        <v/>
      </c>
      <c r="AS156" s="27" t="str">
        <f>IF(Matrix!AS156="Y", AS$1, IF(Matrix!AS156="O", "Optional: "&amp;""&amp;AS$1, ""))</f>
        <v/>
      </c>
      <c r="AT156" s="27" t="str">
        <f>IF(Matrix!AT156="Y", AT$1, IF(Matrix!AT156="C", AT$1&amp;""&amp;": Required for all groups who use a Board of Directors", ""))</f>
        <v>Board of Directors: Required for all groups who use a Board of Directors</v>
      </c>
      <c r="AU156" s="27" t="str">
        <f>IF(Matrix!AU156="Y", AU$1, IF(Matrix!AU156="O", "Optional: "&amp;""&amp;AU$1, ""))</f>
        <v/>
      </c>
      <c r="AW156" s="27" t="str">
        <f>IF(Matrix!AW156="Y", AW$1, IF(Matrix!AW156="O", "Optional: "&amp;""&amp;AW$1, ""))</f>
        <v/>
      </c>
      <c r="AX156" s="27" t="str">
        <f>IF(Matrix!AX156="Y", AX$1, IF(Matrix!AX156="O", "Optional: "&amp;""&amp;AX$1, ""))</f>
        <v/>
      </c>
      <c r="AY156" s="27" t="str">
        <f>IF(Matrix!AY156="Y", AY$1, IF(Matrix!AY156="E", "Group: "&amp;""&amp;AY$1, ""))</f>
        <v>EFT with Voided Check / Bank Letter</v>
      </c>
      <c r="AZ156" s="27" t="str">
        <f>IF(Matrix!AZ156="Y", AZ$1, IF(Matrix!AZ156="O", "Optional: "&amp;""&amp;AZ$1, ""))</f>
        <v/>
      </c>
      <c r="BA156" s="27" t="str">
        <f>IF(Matrix!BA156="Y", BA$1, IF(Matrix!BA156="O", "Optional: "&amp;""&amp;BA$1, ""))</f>
        <v/>
      </c>
      <c r="BB156" s="27" t="str">
        <f>IF(Matrix!BB156="Y", BB$1, IF(Matrix!BB156="O", "Optional: "&amp;""&amp;BB$1, ""))</f>
        <v/>
      </c>
      <c r="BC156" s="27" t="str">
        <f>IF(Matrix!BC156="Y", BC$1, IF(Matrix!BC156="O", "Optional: "&amp;""&amp;BC$1, IF(Matrix!BC156="R", "Groups Only: "&amp;""&amp;BC$1, "")))</f>
        <v>IRS Letter</v>
      </c>
      <c r="BD156" s="27" t="str">
        <f>IF(Matrix!BD156="Y", BD$1, IF(Matrix!BD156="O", "Optional: "&amp;""&amp;BD$1, ""))</f>
        <v/>
      </c>
      <c r="BE156" s="27" t="str">
        <f>IF(Matrix!BE156="Y", BE$1, IF(Matrix!BE156="O", "Optional: "&amp;""&amp;BE$1, IF(Matrix!BE156="C", Matrix!BZ156, "")))</f>
        <v/>
      </c>
      <c r="BF156" s="27" t="str">
        <f>IF(Matrix!BF156="Y", BF$1, IF(Matrix!BF156="O", "Optional: "&amp;""&amp;BF$1, ""))</f>
        <v/>
      </c>
      <c r="BG156" s="27" t="str">
        <f>IF(Matrix!BG156="Y", BG$1, IF(Matrix!BG156="O", "Optional: "&amp;""&amp;BG$1, ""))</f>
        <v/>
      </c>
      <c r="BH156" s="27" t="str">
        <f>IF(Matrix!BH156="Y", BH$1, IF(Matrix!BH156="O", "Optional: "&amp;""&amp;BH$1, ""))</f>
        <v/>
      </c>
      <c r="BI156" s="27" t="str">
        <f>IF(Matrix!BI156="Y", BI$1, IF(Matrix!BI156="O", "Optional: "&amp;""&amp;BI$1, IF(Matrix!BI156="E", "Individual: Must submit either ["&amp;""&amp;BI$1&amp;""&amp;"] or ["&amp;""&amp;AY$1&amp;"]"&amp;CHAR(10)&amp;"&gt;Individual within a Group: Must submit "&amp;""&amp;BI$1&amp;""&amp;CHAR(10)&amp;"&gt;Group: Optional: "&amp;BI$1, "")))</f>
        <v>Section IV Group Affiliation Form</v>
      </c>
      <c r="BJ156" s="27" t="str">
        <f>IF(Matrix!BJ156="Y", BJ$1, IF(Matrix!BJ156="O", "Optional: "&amp;""&amp;BJ$1, ""))</f>
        <v>Optional: Secretary of State DBA Document for Groups</v>
      </c>
      <c r="BK156" s="27" t="str">
        <f>IF(Matrix!BK156="Y", BK$1, IF(Matrix!BK156="O", "Optional: "&amp;""&amp;BK$1, ""))</f>
        <v/>
      </c>
      <c r="BL156" s="27" t="str">
        <f>IF(Matrix!BL156="Y", BL$1, IF(Matrix!BL156="O", "Optional: "&amp;""&amp;BL$1, ""))</f>
        <v/>
      </c>
      <c r="BM156" s="27" t="str">
        <f>IF(Matrix!BM156="Y", BM$1, IF(Matrix!BM156="O", "Optional: "&amp;""&amp;BM$1, ""))</f>
        <v>W9</v>
      </c>
      <c r="BN156" s="27" t="str">
        <f>Matrix!BN156</f>
        <v>Y</v>
      </c>
      <c r="BO156" s="29" t="str">
        <f>CONCATENATE(IF(OR(D156="E3",D156="FC"), "THIS IS NOT A STANDALONE SPECIALTY.  YOU MUST ENROLL IN AT LEAST ONE OTHER SPECIALTY IN ADDITION TO THIS."&amp;""&amp;CHAR(10)&amp;""&amp;CHAR(10),""),"You can choose to enroll using one of the following types: "&amp;""&amp;CHAR(10),IF(G156="A", "&gt;Atypical"&amp;""&amp;CHAR(10), ""),IF(H156="I", "&gt;Individual"&amp;""&amp;CHAR(10), ""),IF(I156="N", "&gt;Individual within a Group"&amp;""&amp;CHAR(10), ""),IF(J156="G", "&gt;Group"&amp;""&amp;CHAR(10), ""),CHAR(10),IF(BN156="Y", "You must be a Medicare Provider to apply with this type and specialty"&amp;""&amp;CHAR(10), ""),IF(BN156="Y", CHAR(10), ""),"You must submit the following documents: "&amp;""&amp;CHAR(10),IF(K156&lt;&gt;"", "&gt;"&amp;""&amp;K156&amp;""&amp;CHAR(10), ""), IF(L156&lt;&gt;"", "&gt;"&amp;""&amp;L156&amp;""&amp;CHAR(10), ""),IF(W156&lt;&gt;"", "&gt;"&amp;""&amp;W156&amp;""&amp;CHAR(10), ""),IF(N156&lt;&gt;"", "&gt;"&amp;""&amp;N156&amp;""&amp;CHAR(10), ""),IF(O156&lt;&gt;"", "&gt;"&amp;""&amp;O156&amp;""&amp;CHAR(10), ""),IF(M156&lt;&gt;"", "&gt;"&amp;""&amp;M156&amp;""&amp;CHAR(10), ""),IF(AI156&lt;&gt;"", "&gt;"&amp;""&amp;AI156&amp;""&amp;CHAR(10), ""),IF(P156&lt;&gt;"", "&gt;"&amp;""&amp;P156&amp;""&amp;CHAR(10), ""),IF(Q156&lt;&gt;"", "&gt;"&amp;""&amp;Q156&amp;""&amp;CHAR(10), ""),IF(R156&lt;&gt;"", "&gt;"&amp;""&amp;R156&amp;""&amp;CHAR(10), Search!C161),IF(S156&lt;&gt;"", "&gt;"&amp;""&amp;S156&amp;""&amp;CHAR(10), ""),IF(T156&lt;&gt;"", "&gt;"&amp;""&amp;T156&amp;""&amp;CHAR(10), ""),IF(U156&lt;&gt;"", "&gt;"&amp;""&amp;U156&amp;""&amp;CHAR(10), ""),IF(V156&lt;&gt;"", "&gt;"&amp;""&amp;V156&amp;""&amp;CHAR(10), ""),IF(X156&lt;&gt;"", "&gt;"&amp;""&amp;X156&amp;""&amp;CHAR(10), ""),IF(Y156&lt;&gt;"", "&gt;"&amp;""&amp;Y156&amp;""&amp;CHAR(10), ""),IF(AA156&lt;&gt;"", "&gt;"&amp;""&amp;AA156&amp;""&amp;CHAR(10), ""),IF(AB156&lt;&gt;"", "&gt;"&amp;""&amp;AB156&amp;""&amp;CHAR(10), ""),IF(AC156&lt;&gt;"", "&gt;"&amp;""&amp;AC156&amp;""&amp;CHAR(10), ""),IF(AD156&lt;&gt;"", "&gt;"&amp;""&amp;AD156&amp;""&amp;CHAR(10), ""),IF(AE156&lt;&gt;"", "&gt;"&amp;""&amp;AE156&amp;""&amp;CHAR(10), ""),IF(AF156&lt;&gt;"", "&gt;"&amp;""&amp;AF156&amp;""&amp;CHAR(10), ""),IF(AG156&lt;&gt;"", "&gt;"&amp;""&amp;AG156&amp;""&amp;CHAR(10), ""),IF(AH156&lt;&gt;"", "&gt;"&amp;""&amp;AH156&amp;""&amp;CHAR(10), ""),IF(AJ156&lt;&gt;"", "&gt;"&amp;""&amp;AJ156&amp;""&amp;CHAR(10), ""),IF(AK156&lt;&gt;"", "&gt;"&amp;""&amp;AK156&amp;""&amp;CHAR(10), ""),IF(AL156&lt;&gt;"", "&gt;"&amp;""&amp;AL156&amp;""&amp;CHAR(10), ""),IF(AM156&lt;&gt;"", "&gt;"&amp;""&amp;AM156&amp;""&amp;CHAR(10), ""),IF(AN156&lt;&gt;"", "&gt;"&amp;""&amp;AN156&amp;""&amp;CHAR(10), ""),IF(AP156&lt;&gt;"", "&gt;"&amp;""&amp;AP156&amp;""&amp;CHAR(10), ""),IF(AR156&lt;&gt;"", "&gt;"&amp;""&amp;AR156&amp;""&amp;CHAR(10), ""),IF(AS156&lt;&gt;"", "&gt;"&amp;""&amp;AS156&amp;""&amp;CHAR(10), ""),IF(AT156&lt;&gt;"", "&gt;"&amp;""&amp;AT156&amp;""&amp;CHAR(10), ""),IF(AV156&lt;&gt;"", "&gt;"&amp;""&amp;AV156&amp;""&amp;CHAR(10), ""),IF(AW156&lt;&gt;"", "&gt;"&amp;""&amp;AW156&amp;""&amp;CHAR(10), ""),IF(AX156&lt;&gt;"", "&gt;"&amp;""&amp;AX156&amp;""&amp;CHAR(10), ""),IF(AU156&lt;&gt;"", "&gt;"&amp;""&amp;AU156&amp;""&amp;CHAR(10), ""),IF(AZ156&lt;&gt;"", "&gt;"&amp;""&amp;AZ156&amp;""&amp;CHAR(10), ""),IF(BA156&lt;&gt;"", "&gt;"&amp;""&amp;BA156&amp;""&amp;CHAR(10), ""),IF(BB156&lt;&gt;"", "&gt;"&amp;""&amp;BB156&amp;""&amp;CHAR(10), ""),IF(BC156&lt;&gt;"", "&gt;"&amp;""&amp;BC156&amp;""&amp;CHAR(10), ""),IF(BD156&lt;&gt;"", "&gt;"&amp;""&amp;BD156&amp;""&amp;CHAR(10), ""),IF(BG156&lt;&gt;"", "&gt;"&amp;""&amp;BG156&amp;""&amp;CHAR(10), ""),IF(BE156&lt;&gt;"", "&gt;"&amp;""&amp;BE156&amp;""&amp;CHAR(10), ""),IF(BF156&lt;&gt;"", "&gt;"&amp;""&amp;BF156&amp;""&amp;CHAR(10), ""),IF(BH156&lt;&gt;"", "&gt;"&amp;""&amp;BH156&amp;""&amp;CHAR(10), ""),IF(BI156&lt;&gt;"", "&gt;"&amp;""&amp;BI156&amp;""&amp;CHAR(10), ""),IF(BJ156&lt;&gt;"", "&gt;"&amp;""&amp;BJ156&amp;""&amp;CHAR(10), ""),IF(BK156&lt;&gt;"", "&gt;"&amp;""&amp;BK156&amp;""&amp;CHAR(10), ""),IF(BL156&lt;&gt;"", "&gt;"&amp;""&amp;BL156&amp;""&amp;CHAR(10), ""),IF(AY156&lt;&gt;"", "&gt;"&amp;""&amp;AY156&amp;""&amp;CHAR(10), ""),IF(BM156&lt;&gt;"", "&gt;"&amp;""&amp;BM156,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7" spans="1:67" ht="22.35" customHeight="1" x14ac:dyDescent="0.25">
      <c r="A157" s="27" t="str">
        <f>Matrix!A157</f>
        <v>0406</v>
      </c>
      <c r="B157" s="27" t="str">
        <f>Matrix!B157</f>
        <v>04</v>
      </c>
      <c r="C157" s="27" t="str">
        <f>Matrix!C157</f>
        <v>Physician, DO (Group)</v>
      </c>
      <c r="D157" s="27" t="str">
        <f>Matrix!D157</f>
        <v>06</v>
      </c>
      <c r="E157" s="27" t="str">
        <f>Matrix!E157</f>
        <v>Cardiovascular Disease</v>
      </c>
      <c r="F157" s="27" t="str">
        <f>Matrix!F157</f>
        <v>BF</v>
      </c>
      <c r="G157" s="27" t="str">
        <f>Matrix!G157</f>
        <v>X</v>
      </c>
      <c r="H157" s="27" t="str">
        <f>Matrix!H157</f>
        <v>X</v>
      </c>
      <c r="I157" s="27" t="str">
        <f>Matrix!I157</f>
        <v>X</v>
      </c>
      <c r="J157" s="27" t="str">
        <f>Matrix!J157</f>
        <v>G</v>
      </c>
      <c r="K157" s="27" t="str">
        <f>IF(Matrix!K157="Y", K$1, IF(Matrix!K157="O", "Optional: "&amp;""&amp;K$1, IF(Matrix!K157="C", Table1[[#This Row],[Clarifying Text for Attachment and Checklist
]], "")))</f>
        <v/>
      </c>
      <c r="L157" s="27" t="str">
        <f>IF(Matrix!L157="Y", L$1, IF(Matrix!L157="O", "Optional: "&amp;""&amp;L$1, ""))</f>
        <v/>
      </c>
      <c r="M157" s="27" t="str">
        <f>IF(Matrix!M157="Y", M$1, IF(Matrix!M157="O", "Optional: "&amp;""&amp;M$1, ""))</f>
        <v/>
      </c>
      <c r="N157" s="27" t="str">
        <f>IF(Matrix!N157="Y", N$1, IF(Matrix!N157="O", "Optional: "&amp;""&amp;N$1, ""))</f>
        <v/>
      </c>
      <c r="O157" s="27" t="str">
        <f>IF(Matrix!O157="Y", O$1, IF(Matrix!O157="O", "Optional: "&amp;""&amp;O$1, ""))</f>
        <v/>
      </c>
      <c r="P157" s="27" t="str">
        <f>IF(Matrix!P157="Y", P$1, IF(Matrix!P157="O", "Optional: "&amp;""&amp;P$1, ""))</f>
        <v/>
      </c>
      <c r="Q157" s="27" t="str">
        <f>IF(Matrix!Q157="Y", Q$1, IF(Matrix!Q157="O", "Optional: "&amp;""&amp;Q$1, ""))</f>
        <v/>
      </c>
      <c r="R157" s="27" t="str">
        <f>IF(Matrix!R157="Y", R$1, IF(Matrix!R157="O", "Optional: "&amp;""&amp;R$1, ""))</f>
        <v/>
      </c>
      <c r="S157" s="27" t="str">
        <f>IF(Matrix!S157="Y", S$1, IF(Matrix!S157="O", "Optional: "&amp;""&amp;S$1, ""))</f>
        <v/>
      </c>
      <c r="T157" s="27" t="str">
        <f>IF(Matrix!T157="Y", T$1, IF(Matrix!T157="O", "Optional: "&amp;""&amp;T$1, ""))</f>
        <v/>
      </c>
      <c r="U157" s="27" t="str">
        <f>IF(Matrix!U157="Y", U$1, IF(Matrix!U157="O", "Optional: "&amp;""&amp;U$1, ""))</f>
        <v/>
      </c>
      <c r="V157" s="27" t="str">
        <f>IF(Matrix!V157="Y", V$1, IF(Matrix!V157="O", "Optional: "&amp;""&amp;V$1, ""))</f>
        <v/>
      </c>
      <c r="W157" s="27" t="str">
        <f>IF(Matrix!W157="Y", W$1, IF(Matrix!W157="O", "Optional: "&amp;""&amp;W$1, ""))</f>
        <v/>
      </c>
      <c r="X157" s="27" t="str">
        <f>IF(Matrix!X157="Y", X$1, IF(Matrix!X157="O", "Optional: "&amp;""&amp;X$1, ""))</f>
        <v/>
      </c>
      <c r="Y157" s="27" t="str">
        <f>IF(Matrix!Y157="Y", Y$1, IF(Matrix!Y157="O", "Optional: "&amp;""&amp;Y$1, ""))</f>
        <v/>
      </c>
      <c r="AA157" s="27" t="str">
        <f>IF(Matrix!AA157="Y", AA$1, IF(Matrix!AA157="O", "Optional: "&amp;""&amp;AA$1, ""))</f>
        <v/>
      </c>
      <c r="AB157" s="27" t="str">
        <f>IF(Matrix!AB157="Y", AB$1, IF(Matrix!AB157="O", "Optional: "&amp;""&amp;AB$1, ""))</f>
        <v/>
      </c>
      <c r="AC157" s="27" t="str">
        <f>IF(Matrix!AC157="Y", AC$1, IF(Matrix!AC157="O", "Optional: "&amp;""&amp;AC$1, ""))</f>
        <v/>
      </c>
      <c r="AD157" s="27" t="str">
        <f>IF(Matrix!AD157="Y", AD$1, IF(Matrix!AD157="O", "Optional: "&amp;""&amp;AD$1, ""))</f>
        <v/>
      </c>
      <c r="AE157" s="27" t="str">
        <f>IF(Matrix!AE157="Y", AE$1, IF(Matrix!AE157="O", "Optional: "&amp;""&amp;AE$1, ""))</f>
        <v/>
      </c>
      <c r="AF157" s="27" t="str">
        <f>IF(Matrix!AF157="Y", AF$1, IF(Matrix!AF157="O", "Optional: "&amp;""&amp;AF$1, ""))</f>
        <v/>
      </c>
      <c r="AG157" s="27" t="str">
        <f>IF(Matrix!AG157="Y", AG$1, IF(Matrix!AG157="O", "Optional: "&amp;""&amp;AG$1, ""))</f>
        <v/>
      </c>
      <c r="AH157" s="27" t="str">
        <f>IF(Matrix!AH157="Y", AH$1, IF(Matrix!AH157="O", "Optional: "&amp;""&amp;AH$1, ""))</f>
        <v/>
      </c>
      <c r="AI157" s="27" t="str">
        <f>IF(Matrix!AI157="Y", AI$1, IF(Matrix!AI157="O", "Optional: "&amp;""&amp;AI$1, ""))</f>
        <v/>
      </c>
      <c r="AJ157" s="27" t="str">
        <f>IF(Matrix!AJ157="Y", AJ$1, IF(Matrix!AJ157="O", "Optional: "&amp;""&amp;AJ$1, ""))</f>
        <v/>
      </c>
      <c r="AK157" s="27" t="str">
        <f>IF(Matrix!AK157="Y", AK$1, IF(Matrix!AK157="O", "Optional: "&amp;""&amp;AK$1, ""))</f>
        <v/>
      </c>
      <c r="AL157" s="27" t="str">
        <f>IF(Matrix!AL157="Y", AL$1, IF(Matrix!AL157="O", "Optional: "&amp;""&amp;AL$1, ""))</f>
        <v/>
      </c>
      <c r="AM157" s="27" t="str">
        <f>IF(Matrix!AM157="Y", AM$1, IF(Matrix!AM157="O", "Optional: "&amp;""&amp;AM$1, ""))</f>
        <v/>
      </c>
      <c r="AN157" s="27" t="str">
        <f>IF(Matrix!AN157="Y", AN$1, IF(Matrix!AN157="O", "Optional: "&amp;""&amp;AN$1, ""))</f>
        <v/>
      </c>
      <c r="AO157" s="27" t="str">
        <f>IF(Matrix!AO157="Y", AO$1, IF(Matrix!AO157="O", "Optional: "&amp;""&amp;AO$1, ""))</f>
        <v/>
      </c>
      <c r="AP157" s="27" t="str">
        <f>IF(Matrix!AP157="Y", AP$1, IF(Matrix!AP157="O", "Optional: "&amp;""&amp;AP$1, ""))</f>
        <v/>
      </c>
      <c r="AR157" s="27" t="str">
        <f>IF(Matrix!AR157="Y", AR$1, IF(Matrix!AR157="O", "Optional: "&amp;""&amp;AR$1, ""))</f>
        <v/>
      </c>
      <c r="AS157" s="27" t="str">
        <f>IF(Matrix!AS157="Y", AS$1, IF(Matrix!AS157="O", "Optional: "&amp;""&amp;AS$1, ""))</f>
        <v/>
      </c>
      <c r="AT157" s="27" t="str">
        <f>IF(Matrix!AT157="Y", AT$1, IF(Matrix!AT157="C", AT$1&amp;""&amp;": Required for all groups who use a Board of Directors", ""))</f>
        <v>Board of Directors: Required for all groups who use a Board of Directors</v>
      </c>
      <c r="AU157" s="27" t="str">
        <f>IF(Matrix!AU157="Y", AU$1, IF(Matrix!AU157="O", "Optional: "&amp;""&amp;AU$1, ""))</f>
        <v/>
      </c>
      <c r="AW157" s="27" t="str">
        <f>IF(Matrix!AW157="Y", AW$1, IF(Matrix!AW157="O", "Optional: "&amp;""&amp;AW$1, ""))</f>
        <v/>
      </c>
      <c r="AX157" s="27" t="str">
        <f>IF(Matrix!AX157="Y", AX$1, IF(Matrix!AX157="O", "Optional: "&amp;""&amp;AX$1, ""))</f>
        <v/>
      </c>
      <c r="AY157" s="27" t="str">
        <f>IF(Matrix!AY157="Y", AY$1, IF(Matrix!AY157="E", "Group: "&amp;""&amp;AY$1, ""))</f>
        <v>EFT with Voided Check / Bank Letter</v>
      </c>
      <c r="AZ157" s="27" t="str">
        <f>IF(Matrix!AZ157="Y", AZ$1, IF(Matrix!AZ157="O", "Optional: "&amp;""&amp;AZ$1, ""))</f>
        <v/>
      </c>
      <c r="BA157" s="27" t="str">
        <f>IF(Matrix!BA157="Y", BA$1, IF(Matrix!BA157="O", "Optional: "&amp;""&amp;BA$1, ""))</f>
        <v/>
      </c>
      <c r="BB157" s="27" t="str">
        <f>IF(Matrix!BB157="Y", BB$1, IF(Matrix!BB157="O", "Optional: "&amp;""&amp;BB$1, ""))</f>
        <v/>
      </c>
      <c r="BC157" s="27" t="str">
        <f>IF(Matrix!BC157="Y", BC$1, IF(Matrix!BC157="O", "Optional: "&amp;""&amp;BC$1, IF(Matrix!BC157="R", "Groups Only: "&amp;""&amp;BC$1, "")))</f>
        <v>IRS Letter</v>
      </c>
      <c r="BD157" s="27" t="str">
        <f>IF(Matrix!BD157="Y", BD$1, IF(Matrix!BD157="O", "Optional: "&amp;""&amp;BD$1, ""))</f>
        <v/>
      </c>
      <c r="BE157" s="27" t="str">
        <f>IF(Matrix!BE157="Y", BE$1, IF(Matrix!BE157="O", "Optional: "&amp;""&amp;BE$1, IF(Matrix!BE157="C", Matrix!BZ157, "")))</f>
        <v/>
      </c>
      <c r="BF157" s="27" t="str">
        <f>IF(Matrix!BF157="Y", BF$1, IF(Matrix!BF157="O", "Optional: "&amp;""&amp;BF$1, ""))</f>
        <v/>
      </c>
      <c r="BG157" s="27" t="str">
        <f>IF(Matrix!BG157="Y", BG$1, IF(Matrix!BG157="O", "Optional: "&amp;""&amp;BG$1, ""))</f>
        <v/>
      </c>
      <c r="BH157" s="27" t="str">
        <f>IF(Matrix!BH157="Y", BH$1, IF(Matrix!BH157="O", "Optional: "&amp;""&amp;BH$1, ""))</f>
        <v/>
      </c>
      <c r="BI157" s="27" t="str">
        <f>IF(Matrix!BI157="Y", BI$1, IF(Matrix!BI157="O", "Optional: "&amp;""&amp;BI$1, IF(Matrix!BI157="E", "Individual: Must submit either ["&amp;""&amp;BI$1&amp;""&amp;"] or ["&amp;""&amp;AY$1&amp;"]"&amp;CHAR(10)&amp;"&gt;Individual within a Group: Must submit "&amp;""&amp;BI$1&amp;""&amp;CHAR(10)&amp;"&gt;Group: Optional: "&amp;BI$1, "")))</f>
        <v>Section IV Group Affiliation Form</v>
      </c>
      <c r="BJ157" s="27" t="str">
        <f>IF(Matrix!BJ157="Y", BJ$1, IF(Matrix!BJ157="O", "Optional: "&amp;""&amp;BJ$1, ""))</f>
        <v>Optional: Secretary of State DBA Document for Groups</v>
      </c>
      <c r="BK157" s="27" t="str">
        <f>IF(Matrix!BK157="Y", BK$1, IF(Matrix!BK157="O", "Optional: "&amp;""&amp;BK$1, ""))</f>
        <v/>
      </c>
      <c r="BL157" s="27" t="str">
        <f>IF(Matrix!BL157="Y", BL$1, IF(Matrix!BL157="O", "Optional: "&amp;""&amp;BL$1, ""))</f>
        <v/>
      </c>
      <c r="BM157" s="27" t="str">
        <f>IF(Matrix!BM157="Y", BM$1, IF(Matrix!BM157="O", "Optional: "&amp;""&amp;BM$1, ""))</f>
        <v>W9</v>
      </c>
      <c r="BN157" s="27" t="str">
        <f>Matrix!BN157</f>
        <v>Y</v>
      </c>
      <c r="BO157" s="29" t="str">
        <f>CONCATENATE(IF(OR(D157="E3",D157="FC"), "THIS IS NOT A STANDALONE SPECIALTY.  YOU MUST ENROLL IN AT LEAST ONE OTHER SPECIALTY IN ADDITION TO THIS."&amp;""&amp;CHAR(10)&amp;""&amp;CHAR(10),""),"You can choose to enroll using one of the following types: "&amp;""&amp;CHAR(10),IF(G157="A", "&gt;Atypical"&amp;""&amp;CHAR(10), ""),IF(H157="I", "&gt;Individual"&amp;""&amp;CHAR(10), ""),IF(I157="N", "&gt;Individual within a Group"&amp;""&amp;CHAR(10), ""),IF(J157="G", "&gt;Group"&amp;""&amp;CHAR(10), ""),CHAR(10),IF(BN157="Y", "You must be a Medicare Provider to apply with this type and specialty"&amp;""&amp;CHAR(10), ""),IF(BN157="Y", CHAR(10), ""),"You must submit the following documents: "&amp;""&amp;CHAR(10),IF(K157&lt;&gt;"", "&gt;"&amp;""&amp;K157&amp;""&amp;CHAR(10), ""), IF(L157&lt;&gt;"", "&gt;"&amp;""&amp;L157&amp;""&amp;CHAR(10), ""),IF(W157&lt;&gt;"", "&gt;"&amp;""&amp;W157&amp;""&amp;CHAR(10), ""),IF(N157&lt;&gt;"", "&gt;"&amp;""&amp;N157&amp;""&amp;CHAR(10), ""),IF(O157&lt;&gt;"", "&gt;"&amp;""&amp;O157&amp;""&amp;CHAR(10), ""),IF(M157&lt;&gt;"", "&gt;"&amp;""&amp;M157&amp;""&amp;CHAR(10), ""),IF(AI157&lt;&gt;"", "&gt;"&amp;""&amp;AI157&amp;""&amp;CHAR(10), ""),IF(P157&lt;&gt;"", "&gt;"&amp;""&amp;P157&amp;""&amp;CHAR(10), ""),IF(Q157&lt;&gt;"", "&gt;"&amp;""&amp;Q157&amp;""&amp;CHAR(10), ""),IF(R157&lt;&gt;"", "&gt;"&amp;""&amp;R157&amp;""&amp;CHAR(10), Search!C162),IF(S157&lt;&gt;"", "&gt;"&amp;""&amp;S157&amp;""&amp;CHAR(10), ""),IF(T157&lt;&gt;"", "&gt;"&amp;""&amp;T157&amp;""&amp;CHAR(10), ""),IF(U157&lt;&gt;"", "&gt;"&amp;""&amp;U157&amp;""&amp;CHAR(10), ""),IF(V157&lt;&gt;"", "&gt;"&amp;""&amp;V157&amp;""&amp;CHAR(10), ""),IF(X157&lt;&gt;"", "&gt;"&amp;""&amp;X157&amp;""&amp;CHAR(10), ""),IF(Y157&lt;&gt;"", "&gt;"&amp;""&amp;Y157&amp;""&amp;CHAR(10), ""),IF(AA157&lt;&gt;"", "&gt;"&amp;""&amp;AA157&amp;""&amp;CHAR(10), ""),IF(AB157&lt;&gt;"", "&gt;"&amp;""&amp;AB157&amp;""&amp;CHAR(10), ""),IF(AC157&lt;&gt;"", "&gt;"&amp;""&amp;AC157&amp;""&amp;CHAR(10), ""),IF(AD157&lt;&gt;"", "&gt;"&amp;""&amp;AD157&amp;""&amp;CHAR(10), ""),IF(AE157&lt;&gt;"", "&gt;"&amp;""&amp;AE157&amp;""&amp;CHAR(10), ""),IF(AF157&lt;&gt;"", "&gt;"&amp;""&amp;AF157&amp;""&amp;CHAR(10), ""),IF(AG157&lt;&gt;"", "&gt;"&amp;""&amp;AG157&amp;""&amp;CHAR(10), ""),IF(AH157&lt;&gt;"", "&gt;"&amp;""&amp;AH157&amp;""&amp;CHAR(10), ""),IF(AJ157&lt;&gt;"", "&gt;"&amp;""&amp;AJ157&amp;""&amp;CHAR(10), ""),IF(AK157&lt;&gt;"", "&gt;"&amp;""&amp;AK157&amp;""&amp;CHAR(10), ""),IF(AL157&lt;&gt;"", "&gt;"&amp;""&amp;AL157&amp;""&amp;CHAR(10), ""),IF(AM157&lt;&gt;"", "&gt;"&amp;""&amp;AM157&amp;""&amp;CHAR(10), ""),IF(AN157&lt;&gt;"", "&gt;"&amp;""&amp;AN157&amp;""&amp;CHAR(10), ""),IF(AP157&lt;&gt;"", "&gt;"&amp;""&amp;AP157&amp;""&amp;CHAR(10), ""),IF(AR157&lt;&gt;"", "&gt;"&amp;""&amp;AR157&amp;""&amp;CHAR(10), ""),IF(AS157&lt;&gt;"", "&gt;"&amp;""&amp;AS157&amp;""&amp;CHAR(10), ""),IF(AT157&lt;&gt;"", "&gt;"&amp;""&amp;AT157&amp;""&amp;CHAR(10), ""),IF(AV157&lt;&gt;"", "&gt;"&amp;""&amp;AV157&amp;""&amp;CHAR(10), ""),IF(AW157&lt;&gt;"", "&gt;"&amp;""&amp;AW157&amp;""&amp;CHAR(10), ""),IF(AX157&lt;&gt;"", "&gt;"&amp;""&amp;AX157&amp;""&amp;CHAR(10), ""),IF(AU157&lt;&gt;"", "&gt;"&amp;""&amp;AU157&amp;""&amp;CHAR(10), ""),IF(AZ157&lt;&gt;"", "&gt;"&amp;""&amp;AZ157&amp;""&amp;CHAR(10), ""),IF(BA157&lt;&gt;"", "&gt;"&amp;""&amp;BA157&amp;""&amp;CHAR(10), ""),IF(BB157&lt;&gt;"", "&gt;"&amp;""&amp;BB157&amp;""&amp;CHAR(10), ""),IF(BC157&lt;&gt;"", "&gt;"&amp;""&amp;BC157&amp;""&amp;CHAR(10), ""),IF(BD157&lt;&gt;"", "&gt;"&amp;""&amp;BD157&amp;""&amp;CHAR(10), ""),IF(BG157&lt;&gt;"", "&gt;"&amp;""&amp;BG157&amp;""&amp;CHAR(10), ""),IF(BE157&lt;&gt;"", "&gt;"&amp;""&amp;BE157&amp;""&amp;CHAR(10), ""),IF(BF157&lt;&gt;"", "&gt;"&amp;""&amp;BF157&amp;""&amp;CHAR(10), ""),IF(BH157&lt;&gt;"", "&gt;"&amp;""&amp;BH157&amp;""&amp;CHAR(10), ""),IF(BI157&lt;&gt;"", "&gt;"&amp;""&amp;BI157&amp;""&amp;CHAR(10), ""),IF(BJ157&lt;&gt;"", "&gt;"&amp;""&amp;BJ157&amp;""&amp;CHAR(10), ""),IF(BK157&lt;&gt;"", "&gt;"&amp;""&amp;BK157&amp;""&amp;CHAR(10), ""),IF(BL157&lt;&gt;"", "&gt;"&amp;""&amp;BL157&amp;""&amp;CHAR(10), ""),IF(AY157&lt;&gt;"", "&gt;"&amp;""&amp;AY157&amp;""&amp;CHAR(10), ""),IF(BM157&lt;&gt;"", "&gt;"&amp;""&amp;BM157,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8" spans="1:67" ht="22.35" customHeight="1" x14ac:dyDescent="0.25">
      <c r="A158" s="27" t="str">
        <f>Matrix!A158</f>
        <v>0407</v>
      </c>
      <c r="B158" s="27" t="str">
        <f>Matrix!B158</f>
        <v>04</v>
      </c>
      <c r="C158" s="27" t="str">
        <f>Matrix!C158</f>
        <v>Physician, DO (Group)</v>
      </c>
      <c r="D158" s="27" t="str">
        <f>Matrix!D158</f>
        <v>07</v>
      </c>
      <c r="E158" s="27" t="str">
        <f>Matrix!E158</f>
        <v>Dermatology</v>
      </c>
      <c r="F158" s="27" t="str">
        <f>Matrix!F158</f>
        <v>BF</v>
      </c>
      <c r="G158" s="27" t="str">
        <f>Matrix!G158</f>
        <v>X</v>
      </c>
      <c r="H158" s="27" t="str">
        <f>Matrix!H158</f>
        <v>X</v>
      </c>
      <c r="I158" s="27" t="str">
        <f>Matrix!I158</f>
        <v>X</v>
      </c>
      <c r="J158" s="27" t="str">
        <f>Matrix!J158</f>
        <v>G</v>
      </c>
      <c r="K158" s="27" t="str">
        <f>IF(Matrix!K158="Y", K$1, IF(Matrix!K158="O", "Optional: "&amp;""&amp;K$1, IF(Matrix!K158="C", Table1[[#This Row],[Clarifying Text for Attachment and Checklist
]], "")))</f>
        <v/>
      </c>
      <c r="L158" s="27" t="str">
        <f>IF(Matrix!L158="Y", L$1, IF(Matrix!L158="O", "Optional: "&amp;""&amp;L$1, ""))</f>
        <v/>
      </c>
      <c r="M158" s="27" t="str">
        <f>IF(Matrix!M158="Y", M$1, IF(Matrix!M158="O", "Optional: "&amp;""&amp;M$1, ""))</f>
        <v/>
      </c>
      <c r="N158" s="27" t="str">
        <f>IF(Matrix!N158="Y", N$1, IF(Matrix!N158="O", "Optional: "&amp;""&amp;N$1, ""))</f>
        <v/>
      </c>
      <c r="O158" s="27" t="str">
        <f>IF(Matrix!O158="Y", O$1, IF(Matrix!O158="O", "Optional: "&amp;""&amp;O$1, ""))</f>
        <v/>
      </c>
      <c r="P158" s="27" t="str">
        <f>IF(Matrix!P158="Y", P$1, IF(Matrix!P158="O", "Optional: "&amp;""&amp;P$1, ""))</f>
        <v/>
      </c>
      <c r="Q158" s="27" t="str">
        <f>IF(Matrix!Q158="Y", Q$1, IF(Matrix!Q158="O", "Optional: "&amp;""&amp;Q$1, ""))</f>
        <v/>
      </c>
      <c r="R158" s="27" t="str">
        <f>IF(Matrix!R158="Y", R$1, IF(Matrix!R158="O", "Optional: "&amp;""&amp;R$1, ""))</f>
        <v/>
      </c>
      <c r="S158" s="27" t="str">
        <f>IF(Matrix!S158="Y", S$1, IF(Matrix!S158="O", "Optional: "&amp;""&amp;S$1, ""))</f>
        <v/>
      </c>
      <c r="T158" s="27" t="str">
        <f>IF(Matrix!T158="Y", T$1, IF(Matrix!T158="O", "Optional: "&amp;""&amp;T$1, ""))</f>
        <v/>
      </c>
      <c r="U158" s="27" t="str">
        <f>IF(Matrix!U158="Y", U$1, IF(Matrix!U158="O", "Optional: "&amp;""&amp;U$1, ""))</f>
        <v/>
      </c>
      <c r="V158" s="27" t="str">
        <f>IF(Matrix!V158="Y", V$1, IF(Matrix!V158="O", "Optional: "&amp;""&amp;V$1, ""))</f>
        <v/>
      </c>
      <c r="W158" s="27" t="str">
        <f>IF(Matrix!W158="Y", W$1, IF(Matrix!W158="O", "Optional: "&amp;""&amp;W$1, ""))</f>
        <v/>
      </c>
      <c r="X158" s="27" t="str">
        <f>IF(Matrix!X158="Y", X$1, IF(Matrix!X158="O", "Optional: "&amp;""&amp;X$1, ""))</f>
        <v/>
      </c>
      <c r="Y158" s="27" t="str">
        <f>IF(Matrix!Y158="Y", Y$1, IF(Matrix!Y158="O", "Optional: "&amp;""&amp;Y$1, ""))</f>
        <v/>
      </c>
      <c r="AA158" s="27" t="str">
        <f>IF(Matrix!AA158="Y", AA$1, IF(Matrix!AA158="O", "Optional: "&amp;""&amp;AA$1, ""))</f>
        <v/>
      </c>
      <c r="AB158" s="27" t="str">
        <f>IF(Matrix!AB158="Y", AB$1, IF(Matrix!AB158="O", "Optional: "&amp;""&amp;AB$1, ""))</f>
        <v/>
      </c>
      <c r="AC158" s="27" t="str">
        <f>IF(Matrix!AC158="Y", AC$1, IF(Matrix!AC158="O", "Optional: "&amp;""&amp;AC$1, ""))</f>
        <v/>
      </c>
      <c r="AD158" s="27" t="str">
        <f>IF(Matrix!AD158="Y", AD$1, IF(Matrix!AD158="O", "Optional: "&amp;""&amp;AD$1, ""))</f>
        <v/>
      </c>
      <c r="AE158" s="27" t="str">
        <f>IF(Matrix!AE158="Y", AE$1, IF(Matrix!AE158="O", "Optional: "&amp;""&amp;AE$1, ""))</f>
        <v/>
      </c>
      <c r="AF158" s="27" t="str">
        <f>IF(Matrix!AF158="Y", AF$1, IF(Matrix!AF158="O", "Optional: "&amp;""&amp;AF$1, ""))</f>
        <v/>
      </c>
      <c r="AG158" s="27" t="str">
        <f>IF(Matrix!AG158="Y", AG$1, IF(Matrix!AG158="O", "Optional: "&amp;""&amp;AG$1, ""))</f>
        <v/>
      </c>
      <c r="AH158" s="27" t="str">
        <f>IF(Matrix!AH158="Y", AH$1, IF(Matrix!AH158="O", "Optional: "&amp;""&amp;AH$1, ""))</f>
        <v/>
      </c>
      <c r="AI158" s="27" t="str">
        <f>IF(Matrix!AI158="Y", AI$1, IF(Matrix!AI158="O", "Optional: "&amp;""&amp;AI$1, ""))</f>
        <v/>
      </c>
      <c r="AJ158" s="27" t="str">
        <f>IF(Matrix!AJ158="Y", AJ$1, IF(Matrix!AJ158="O", "Optional: "&amp;""&amp;AJ$1, ""))</f>
        <v/>
      </c>
      <c r="AK158" s="27" t="str">
        <f>IF(Matrix!AK158="Y", AK$1, IF(Matrix!AK158="O", "Optional: "&amp;""&amp;AK$1, ""))</f>
        <v/>
      </c>
      <c r="AL158" s="27" t="str">
        <f>IF(Matrix!AL158="Y", AL$1, IF(Matrix!AL158="O", "Optional: "&amp;""&amp;AL$1, ""))</f>
        <v/>
      </c>
      <c r="AM158" s="27" t="str">
        <f>IF(Matrix!AM158="Y", AM$1, IF(Matrix!AM158="O", "Optional: "&amp;""&amp;AM$1, ""))</f>
        <v/>
      </c>
      <c r="AN158" s="27" t="str">
        <f>IF(Matrix!AN158="Y", AN$1, IF(Matrix!AN158="O", "Optional: "&amp;""&amp;AN$1, ""))</f>
        <v/>
      </c>
      <c r="AO158" s="27" t="str">
        <f>IF(Matrix!AO158="Y", AO$1, IF(Matrix!AO158="O", "Optional: "&amp;""&amp;AO$1, ""))</f>
        <v/>
      </c>
      <c r="AP158" s="27" t="str">
        <f>IF(Matrix!AP158="Y", AP$1, IF(Matrix!AP158="O", "Optional: "&amp;""&amp;AP$1, ""))</f>
        <v/>
      </c>
      <c r="AR158" s="27" t="str">
        <f>IF(Matrix!AR158="Y", AR$1, IF(Matrix!AR158="O", "Optional: "&amp;""&amp;AR$1, ""))</f>
        <v/>
      </c>
      <c r="AS158" s="27" t="str">
        <f>IF(Matrix!AS158="Y", AS$1, IF(Matrix!AS158="O", "Optional: "&amp;""&amp;AS$1, ""))</f>
        <v/>
      </c>
      <c r="AT158" s="27" t="str">
        <f>IF(Matrix!AT158="Y", AT$1, IF(Matrix!AT158="C", AT$1&amp;""&amp;": Required for all groups who use a Board of Directors", ""))</f>
        <v>Board of Directors: Required for all groups who use a Board of Directors</v>
      </c>
      <c r="AU158" s="27" t="str">
        <f>IF(Matrix!AU158="Y", AU$1, IF(Matrix!AU158="O", "Optional: "&amp;""&amp;AU$1, ""))</f>
        <v/>
      </c>
      <c r="AW158" s="27" t="str">
        <f>IF(Matrix!AW158="Y", AW$1, IF(Matrix!AW158="O", "Optional: "&amp;""&amp;AW$1, ""))</f>
        <v/>
      </c>
      <c r="AX158" s="27" t="str">
        <f>IF(Matrix!AX158="Y", AX$1, IF(Matrix!AX158="O", "Optional: "&amp;""&amp;AX$1, ""))</f>
        <v/>
      </c>
      <c r="AY158" s="27" t="str">
        <f>IF(Matrix!AY158="Y", AY$1, IF(Matrix!AY158="E", "Group: "&amp;""&amp;AY$1, ""))</f>
        <v>EFT with Voided Check / Bank Letter</v>
      </c>
      <c r="AZ158" s="27" t="str">
        <f>IF(Matrix!AZ158="Y", AZ$1, IF(Matrix!AZ158="O", "Optional: "&amp;""&amp;AZ$1, ""))</f>
        <v/>
      </c>
      <c r="BA158" s="27" t="str">
        <f>IF(Matrix!BA158="Y", BA$1, IF(Matrix!BA158="O", "Optional: "&amp;""&amp;BA$1, ""))</f>
        <v/>
      </c>
      <c r="BB158" s="27" t="str">
        <f>IF(Matrix!BB158="Y", BB$1, IF(Matrix!BB158="O", "Optional: "&amp;""&amp;BB$1, ""))</f>
        <v/>
      </c>
      <c r="BC158" s="27" t="str">
        <f>IF(Matrix!BC158="Y", BC$1, IF(Matrix!BC158="O", "Optional: "&amp;""&amp;BC$1, IF(Matrix!BC158="R", "Groups Only: "&amp;""&amp;BC$1, "")))</f>
        <v>IRS Letter</v>
      </c>
      <c r="BD158" s="27" t="str">
        <f>IF(Matrix!BD158="Y", BD$1, IF(Matrix!BD158="O", "Optional: "&amp;""&amp;BD$1, ""))</f>
        <v/>
      </c>
      <c r="BE158" s="27" t="str">
        <f>IF(Matrix!BE158="Y", BE$1, IF(Matrix!BE158="O", "Optional: "&amp;""&amp;BE$1, IF(Matrix!BE158="C", Matrix!BZ158, "")))</f>
        <v/>
      </c>
      <c r="BF158" s="27" t="str">
        <f>IF(Matrix!BF158="Y", BF$1, IF(Matrix!BF158="O", "Optional: "&amp;""&amp;BF$1, ""))</f>
        <v/>
      </c>
      <c r="BG158" s="27" t="str">
        <f>IF(Matrix!BG158="Y", BG$1, IF(Matrix!BG158="O", "Optional: "&amp;""&amp;BG$1, ""))</f>
        <v/>
      </c>
      <c r="BH158" s="27" t="str">
        <f>IF(Matrix!BH158="Y", BH$1, IF(Matrix!BH158="O", "Optional: "&amp;""&amp;BH$1, ""))</f>
        <v/>
      </c>
      <c r="BI158" s="27" t="str">
        <f>IF(Matrix!BI158="Y", BI$1, IF(Matrix!BI158="O", "Optional: "&amp;""&amp;BI$1, IF(Matrix!BI158="E", "Individual: Must submit either ["&amp;""&amp;BI$1&amp;""&amp;"] or ["&amp;""&amp;AY$1&amp;"]"&amp;CHAR(10)&amp;"&gt;Individual within a Group: Must submit "&amp;""&amp;BI$1&amp;""&amp;CHAR(10)&amp;"&gt;Group: Optional: "&amp;BI$1, "")))</f>
        <v>Section IV Group Affiliation Form</v>
      </c>
      <c r="BJ158" s="27" t="str">
        <f>IF(Matrix!BJ158="Y", BJ$1, IF(Matrix!BJ158="O", "Optional: "&amp;""&amp;BJ$1, ""))</f>
        <v>Optional: Secretary of State DBA Document for Groups</v>
      </c>
      <c r="BK158" s="27" t="str">
        <f>IF(Matrix!BK158="Y", BK$1, IF(Matrix!BK158="O", "Optional: "&amp;""&amp;BK$1, ""))</f>
        <v/>
      </c>
      <c r="BL158" s="27" t="str">
        <f>IF(Matrix!BL158="Y", BL$1, IF(Matrix!BL158="O", "Optional: "&amp;""&amp;BL$1, ""))</f>
        <v/>
      </c>
      <c r="BM158" s="27" t="str">
        <f>IF(Matrix!BM158="Y", BM$1, IF(Matrix!BM158="O", "Optional: "&amp;""&amp;BM$1, ""))</f>
        <v>W9</v>
      </c>
      <c r="BN158" s="27" t="str">
        <f>Matrix!BN158</f>
        <v>Y</v>
      </c>
      <c r="BO158" s="29" t="str">
        <f>CONCATENATE(IF(OR(D158="E3",D158="FC"), "THIS IS NOT A STANDALONE SPECIALTY.  YOU MUST ENROLL IN AT LEAST ONE OTHER SPECIALTY IN ADDITION TO THIS."&amp;""&amp;CHAR(10)&amp;""&amp;CHAR(10),""),"You can choose to enroll using one of the following types: "&amp;""&amp;CHAR(10),IF(G158="A", "&gt;Atypical"&amp;""&amp;CHAR(10), ""),IF(H158="I", "&gt;Individual"&amp;""&amp;CHAR(10), ""),IF(I158="N", "&gt;Individual within a Group"&amp;""&amp;CHAR(10), ""),IF(J158="G", "&gt;Group"&amp;""&amp;CHAR(10), ""),CHAR(10),IF(BN158="Y", "You must be a Medicare Provider to apply with this type and specialty"&amp;""&amp;CHAR(10), ""),IF(BN158="Y", CHAR(10), ""),"You must submit the following documents: "&amp;""&amp;CHAR(10),IF(K158&lt;&gt;"", "&gt;"&amp;""&amp;K158&amp;""&amp;CHAR(10), ""), IF(L158&lt;&gt;"", "&gt;"&amp;""&amp;L158&amp;""&amp;CHAR(10), ""),IF(W158&lt;&gt;"", "&gt;"&amp;""&amp;W158&amp;""&amp;CHAR(10), ""),IF(N158&lt;&gt;"", "&gt;"&amp;""&amp;N158&amp;""&amp;CHAR(10), ""),IF(O158&lt;&gt;"", "&gt;"&amp;""&amp;O158&amp;""&amp;CHAR(10), ""),IF(M158&lt;&gt;"", "&gt;"&amp;""&amp;M158&amp;""&amp;CHAR(10), ""),IF(AI158&lt;&gt;"", "&gt;"&amp;""&amp;AI158&amp;""&amp;CHAR(10), ""),IF(P158&lt;&gt;"", "&gt;"&amp;""&amp;P158&amp;""&amp;CHAR(10), ""),IF(Q158&lt;&gt;"", "&gt;"&amp;""&amp;Q158&amp;""&amp;CHAR(10), ""),IF(R158&lt;&gt;"", "&gt;"&amp;""&amp;R158&amp;""&amp;CHAR(10), Search!C163),IF(S158&lt;&gt;"", "&gt;"&amp;""&amp;S158&amp;""&amp;CHAR(10), ""),IF(T158&lt;&gt;"", "&gt;"&amp;""&amp;T158&amp;""&amp;CHAR(10), ""),IF(U158&lt;&gt;"", "&gt;"&amp;""&amp;U158&amp;""&amp;CHAR(10), ""),IF(V158&lt;&gt;"", "&gt;"&amp;""&amp;V158&amp;""&amp;CHAR(10), ""),IF(X158&lt;&gt;"", "&gt;"&amp;""&amp;X158&amp;""&amp;CHAR(10), ""),IF(Y158&lt;&gt;"", "&gt;"&amp;""&amp;Y158&amp;""&amp;CHAR(10), ""),IF(AA158&lt;&gt;"", "&gt;"&amp;""&amp;AA158&amp;""&amp;CHAR(10), ""),IF(AB158&lt;&gt;"", "&gt;"&amp;""&amp;AB158&amp;""&amp;CHAR(10), ""),IF(AC158&lt;&gt;"", "&gt;"&amp;""&amp;AC158&amp;""&amp;CHAR(10), ""),IF(AD158&lt;&gt;"", "&gt;"&amp;""&amp;AD158&amp;""&amp;CHAR(10), ""),IF(AE158&lt;&gt;"", "&gt;"&amp;""&amp;AE158&amp;""&amp;CHAR(10), ""),IF(AF158&lt;&gt;"", "&gt;"&amp;""&amp;AF158&amp;""&amp;CHAR(10), ""),IF(AG158&lt;&gt;"", "&gt;"&amp;""&amp;AG158&amp;""&amp;CHAR(10), ""),IF(AH158&lt;&gt;"", "&gt;"&amp;""&amp;AH158&amp;""&amp;CHAR(10), ""),IF(AJ158&lt;&gt;"", "&gt;"&amp;""&amp;AJ158&amp;""&amp;CHAR(10), ""),IF(AK158&lt;&gt;"", "&gt;"&amp;""&amp;AK158&amp;""&amp;CHAR(10), ""),IF(AL158&lt;&gt;"", "&gt;"&amp;""&amp;AL158&amp;""&amp;CHAR(10), ""),IF(AM158&lt;&gt;"", "&gt;"&amp;""&amp;AM158&amp;""&amp;CHAR(10), ""),IF(AN158&lt;&gt;"", "&gt;"&amp;""&amp;AN158&amp;""&amp;CHAR(10), ""),IF(AP158&lt;&gt;"", "&gt;"&amp;""&amp;AP158&amp;""&amp;CHAR(10), ""),IF(AR158&lt;&gt;"", "&gt;"&amp;""&amp;AR158&amp;""&amp;CHAR(10), ""),IF(AS158&lt;&gt;"", "&gt;"&amp;""&amp;AS158&amp;""&amp;CHAR(10), ""),IF(AT158&lt;&gt;"", "&gt;"&amp;""&amp;AT158&amp;""&amp;CHAR(10), ""),IF(AV158&lt;&gt;"", "&gt;"&amp;""&amp;AV158&amp;""&amp;CHAR(10), ""),IF(AW158&lt;&gt;"", "&gt;"&amp;""&amp;AW158&amp;""&amp;CHAR(10), ""),IF(AX158&lt;&gt;"", "&gt;"&amp;""&amp;AX158&amp;""&amp;CHAR(10), ""),IF(AU158&lt;&gt;"", "&gt;"&amp;""&amp;AU158&amp;""&amp;CHAR(10), ""),IF(AZ158&lt;&gt;"", "&gt;"&amp;""&amp;AZ158&amp;""&amp;CHAR(10), ""),IF(BA158&lt;&gt;"", "&gt;"&amp;""&amp;BA158&amp;""&amp;CHAR(10), ""),IF(BB158&lt;&gt;"", "&gt;"&amp;""&amp;BB158&amp;""&amp;CHAR(10), ""),IF(BC158&lt;&gt;"", "&gt;"&amp;""&amp;BC158&amp;""&amp;CHAR(10), ""),IF(BD158&lt;&gt;"", "&gt;"&amp;""&amp;BD158&amp;""&amp;CHAR(10), ""),IF(BG158&lt;&gt;"", "&gt;"&amp;""&amp;BG158&amp;""&amp;CHAR(10), ""),IF(BE158&lt;&gt;"", "&gt;"&amp;""&amp;BE158&amp;""&amp;CHAR(10), ""),IF(BF158&lt;&gt;"", "&gt;"&amp;""&amp;BF158&amp;""&amp;CHAR(10), ""),IF(BH158&lt;&gt;"", "&gt;"&amp;""&amp;BH158&amp;""&amp;CHAR(10), ""),IF(BI158&lt;&gt;"", "&gt;"&amp;""&amp;BI158&amp;""&amp;CHAR(10), ""),IF(BJ158&lt;&gt;"", "&gt;"&amp;""&amp;BJ158&amp;""&amp;CHAR(10), ""),IF(BK158&lt;&gt;"", "&gt;"&amp;""&amp;BK158&amp;""&amp;CHAR(10), ""),IF(BL158&lt;&gt;"", "&gt;"&amp;""&amp;BL158&amp;""&amp;CHAR(10), ""),IF(AY158&lt;&gt;"", "&gt;"&amp;""&amp;AY158&amp;""&amp;CHAR(10), ""),IF(BM158&lt;&gt;"", "&gt;"&amp;""&amp;BM158,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9" spans="1:67" ht="22.35" customHeight="1" x14ac:dyDescent="0.25">
      <c r="A159" s="27" t="str">
        <f>Matrix!A159</f>
        <v>0408</v>
      </c>
      <c r="B159" s="27" t="str">
        <f>Matrix!B159</f>
        <v>04</v>
      </c>
      <c r="C159" s="27" t="str">
        <f>Matrix!C159</f>
        <v>Physician, DO (Group)</v>
      </c>
      <c r="D159" s="27" t="str">
        <f>Matrix!D159</f>
        <v>08</v>
      </c>
      <c r="E159" s="27" t="str">
        <f>Matrix!E159</f>
        <v>Family Practice</v>
      </c>
      <c r="F159" s="27" t="str">
        <f>Matrix!F159</f>
        <v>BF</v>
      </c>
      <c r="G159" s="27" t="str">
        <f>Matrix!G159</f>
        <v>X</v>
      </c>
      <c r="H159" s="27" t="str">
        <f>Matrix!H159</f>
        <v>X</v>
      </c>
      <c r="I159" s="27" t="str">
        <f>Matrix!I159</f>
        <v>X</v>
      </c>
      <c r="J159" s="27" t="str">
        <f>Matrix!J159</f>
        <v>G</v>
      </c>
      <c r="K159" s="27" t="str">
        <f>IF(Matrix!K159="Y", K$1, IF(Matrix!K159="O", "Optional: "&amp;""&amp;K$1, IF(Matrix!K159="C", Table1[[#This Row],[Clarifying Text for Attachment and Checklist
]], "")))</f>
        <v/>
      </c>
      <c r="L159" s="27" t="str">
        <f>IF(Matrix!L159="Y", L$1, IF(Matrix!L159="O", "Optional: "&amp;""&amp;L$1, ""))</f>
        <v/>
      </c>
      <c r="M159" s="27" t="str">
        <f>IF(Matrix!M159="Y", M$1, IF(Matrix!M159="O", "Optional: "&amp;""&amp;M$1, ""))</f>
        <v/>
      </c>
      <c r="N159" s="27" t="str">
        <f>IF(Matrix!N159="Y", N$1, IF(Matrix!N159="O", "Optional: "&amp;""&amp;N$1, ""))</f>
        <v/>
      </c>
      <c r="O159" s="27" t="str">
        <f>IF(Matrix!O159="Y", O$1, IF(Matrix!O159="O", "Optional: "&amp;""&amp;O$1, ""))</f>
        <v/>
      </c>
      <c r="P159" s="27" t="str">
        <f>IF(Matrix!P159="Y", P$1, IF(Matrix!P159="O", "Optional: "&amp;""&amp;P$1, ""))</f>
        <v/>
      </c>
      <c r="Q159" s="27" t="str">
        <f>IF(Matrix!Q159="Y", Q$1, IF(Matrix!Q159="O", "Optional: "&amp;""&amp;Q$1, ""))</f>
        <v/>
      </c>
      <c r="R159" s="27" t="str">
        <f>IF(Matrix!R159="Y", R$1, IF(Matrix!R159="O", "Optional: "&amp;""&amp;R$1, ""))</f>
        <v/>
      </c>
      <c r="S159" s="27" t="str">
        <f>IF(Matrix!S159="Y", S$1, IF(Matrix!S159="O", "Optional: "&amp;""&amp;S$1, ""))</f>
        <v/>
      </c>
      <c r="T159" s="27" t="str">
        <f>IF(Matrix!T159="Y", T$1, IF(Matrix!T159="O", "Optional: "&amp;""&amp;T$1, ""))</f>
        <v/>
      </c>
      <c r="U159" s="27" t="str">
        <f>IF(Matrix!U159="Y", U$1, IF(Matrix!U159="O", "Optional: "&amp;""&amp;U$1, ""))</f>
        <v/>
      </c>
      <c r="V159" s="27" t="str">
        <f>IF(Matrix!V159="Y", V$1, IF(Matrix!V159="O", "Optional: "&amp;""&amp;V$1, ""))</f>
        <v/>
      </c>
      <c r="W159" s="27" t="str">
        <f>IF(Matrix!W159="Y", W$1, IF(Matrix!W159="O", "Optional: "&amp;""&amp;W$1, ""))</f>
        <v/>
      </c>
      <c r="X159" s="27" t="str">
        <f>IF(Matrix!X159="Y", X$1, IF(Matrix!X159="O", "Optional: "&amp;""&amp;X$1, ""))</f>
        <v/>
      </c>
      <c r="Y159" s="27" t="str">
        <f>IF(Matrix!Y159="Y", Y$1, IF(Matrix!Y159="O", "Optional: "&amp;""&amp;Y$1, ""))</f>
        <v/>
      </c>
      <c r="AA159" s="27" t="str">
        <f>IF(Matrix!AA159="Y", AA$1, IF(Matrix!AA159="O", "Optional: "&amp;""&amp;AA$1, ""))</f>
        <v/>
      </c>
      <c r="AB159" s="27" t="str">
        <f>IF(Matrix!AB159="Y", AB$1, IF(Matrix!AB159="O", "Optional: "&amp;""&amp;AB$1, ""))</f>
        <v/>
      </c>
      <c r="AC159" s="27" t="str">
        <f>IF(Matrix!AC159="Y", AC$1, IF(Matrix!AC159="O", "Optional: "&amp;""&amp;AC$1, ""))</f>
        <v/>
      </c>
      <c r="AD159" s="27" t="str">
        <f>IF(Matrix!AD159="Y", AD$1, IF(Matrix!AD159="O", "Optional: "&amp;""&amp;AD$1, ""))</f>
        <v/>
      </c>
      <c r="AE159" s="27" t="str">
        <f>IF(Matrix!AE159="Y", AE$1, IF(Matrix!AE159="O", "Optional: "&amp;""&amp;AE$1, ""))</f>
        <v/>
      </c>
      <c r="AF159" s="27" t="str">
        <f>IF(Matrix!AF159="Y", AF$1, IF(Matrix!AF159="O", "Optional: "&amp;""&amp;AF$1, ""))</f>
        <v/>
      </c>
      <c r="AG159" s="27" t="str">
        <f>IF(Matrix!AG159="Y", AG$1, IF(Matrix!AG159="O", "Optional: "&amp;""&amp;AG$1, ""))</f>
        <v/>
      </c>
      <c r="AH159" s="27" t="str">
        <f>IF(Matrix!AH159="Y", AH$1, IF(Matrix!AH159="O", "Optional: "&amp;""&amp;AH$1, ""))</f>
        <v/>
      </c>
      <c r="AI159" s="27" t="str">
        <f>IF(Matrix!AI159="Y", AI$1, IF(Matrix!AI159="O", "Optional: "&amp;""&amp;AI$1, ""))</f>
        <v/>
      </c>
      <c r="AJ159" s="27" t="str">
        <f>IF(Matrix!AJ159="Y", AJ$1, IF(Matrix!AJ159="O", "Optional: "&amp;""&amp;AJ$1, ""))</f>
        <v/>
      </c>
      <c r="AK159" s="27" t="str">
        <f>IF(Matrix!AK159="Y", AK$1, IF(Matrix!AK159="O", "Optional: "&amp;""&amp;AK$1, ""))</f>
        <v/>
      </c>
      <c r="AL159" s="27" t="str">
        <f>IF(Matrix!AL159="Y", AL$1, IF(Matrix!AL159="O", "Optional: "&amp;""&amp;AL$1, ""))</f>
        <v/>
      </c>
      <c r="AM159" s="27" t="str">
        <f>IF(Matrix!AM159="Y", AM$1, IF(Matrix!AM159="O", "Optional: "&amp;""&amp;AM$1, ""))</f>
        <v/>
      </c>
      <c r="AN159" s="27" t="str">
        <f>IF(Matrix!AN159="Y", AN$1, IF(Matrix!AN159="O", "Optional: "&amp;""&amp;AN$1, ""))</f>
        <v/>
      </c>
      <c r="AO159" s="27" t="str">
        <f>IF(Matrix!AO159="Y", AO$1, IF(Matrix!AO159="O", "Optional: "&amp;""&amp;AO$1, ""))</f>
        <v/>
      </c>
      <c r="AP159" s="27" t="str">
        <f>IF(Matrix!AP159="Y", AP$1, IF(Matrix!AP159="O", "Optional: "&amp;""&amp;AP$1, ""))</f>
        <v/>
      </c>
      <c r="AR159" s="27" t="str">
        <f>IF(Matrix!AR159="Y", AR$1, IF(Matrix!AR159="O", "Optional: "&amp;""&amp;AR$1, ""))</f>
        <v/>
      </c>
      <c r="AS159" s="27" t="str">
        <f>IF(Matrix!AS159="Y", AS$1, IF(Matrix!AS159="O", "Optional: "&amp;""&amp;AS$1, ""))</f>
        <v/>
      </c>
      <c r="AT159" s="27" t="str">
        <f>IF(Matrix!AT159="Y", AT$1, IF(Matrix!AT159="C", AT$1&amp;""&amp;": Required for all groups who use a Board of Directors", ""))</f>
        <v>Board of Directors: Required for all groups who use a Board of Directors</v>
      </c>
      <c r="AU159" s="27" t="str">
        <f>IF(Matrix!AU159="Y", AU$1, IF(Matrix!AU159="O", "Optional: "&amp;""&amp;AU$1, ""))</f>
        <v/>
      </c>
      <c r="AW159" s="27" t="str">
        <f>IF(Matrix!AW159="Y", AW$1, IF(Matrix!AW159="O", "Optional: "&amp;""&amp;AW$1, ""))</f>
        <v/>
      </c>
      <c r="AX159" s="27" t="str">
        <f>IF(Matrix!AX159="Y", AX$1, IF(Matrix!AX159="O", "Optional: "&amp;""&amp;AX$1, ""))</f>
        <v/>
      </c>
      <c r="AY159" s="27" t="str">
        <f>IF(Matrix!AY159="Y", AY$1, IF(Matrix!AY159="E", "Group: "&amp;""&amp;AY$1, ""))</f>
        <v>EFT with Voided Check / Bank Letter</v>
      </c>
      <c r="AZ159" s="27" t="str">
        <f>IF(Matrix!AZ159="Y", AZ$1, IF(Matrix!AZ159="O", "Optional: "&amp;""&amp;AZ$1, ""))</f>
        <v>Optional: EPSDT</v>
      </c>
      <c r="BA159" s="27" t="str">
        <f>IF(Matrix!BA159="Y", BA$1, IF(Matrix!BA159="O", "Optional: "&amp;""&amp;BA$1, ""))</f>
        <v/>
      </c>
      <c r="BB159" s="27" t="str">
        <f>IF(Matrix!BB159="Y", BB$1, IF(Matrix!BB159="O", "Optional: "&amp;""&amp;BB$1, ""))</f>
        <v/>
      </c>
      <c r="BC159" s="27" t="str">
        <f>IF(Matrix!BC159="Y", BC$1, IF(Matrix!BC159="O", "Optional: "&amp;""&amp;BC$1, IF(Matrix!BC159="R", "Groups Only: "&amp;""&amp;BC$1, "")))</f>
        <v>IRS Letter</v>
      </c>
      <c r="BD159" s="27" t="str">
        <f>IF(Matrix!BD159="Y", BD$1, IF(Matrix!BD159="O", "Optional: "&amp;""&amp;BD$1, ""))</f>
        <v/>
      </c>
      <c r="BE159" s="27" t="str">
        <f>IF(Matrix!BE159="Y", BE$1, IF(Matrix!BE159="O", "Optional: "&amp;""&amp;BE$1, IF(Matrix!BE159="C", Matrix!BZ159, "")))</f>
        <v/>
      </c>
      <c r="BF159" s="27" t="str">
        <f>IF(Matrix!BF159="Y", BF$1, IF(Matrix!BF159="O", "Optional: "&amp;""&amp;BF$1, ""))</f>
        <v/>
      </c>
      <c r="BG159" s="27" t="str">
        <f>IF(Matrix!BG159="Y", BG$1, IF(Matrix!BG159="O", "Optional: "&amp;""&amp;BG$1, ""))</f>
        <v/>
      </c>
      <c r="BH159" s="27" t="str">
        <f>IF(Matrix!BH159="Y", BH$1, IF(Matrix!BH159="O", "Optional: "&amp;""&amp;BH$1, ""))</f>
        <v/>
      </c>
      <c r="BI159" s="27" t="str">
        <f>IF(Matrix!BI159="Y", BI$1, IF(Matrix!BI159="O", "Optional: "&amp;""&amp;BI$1, IF(Matrix!BI159="E", "Individual: Must submit either ["&amp;""&amp;BI$1&amp;""&amp;"] or ["&amp;""&amp;AY$1&amp;"]"&amp;CHAR(10)&amp;"&gt;Individual within a Group: Must submit "&amp;""&amp;BI$1&amp;""&amp;CHAR(10)&amp;"&gt;Group: Optional: "&amp;BI$1, "")))</f>
        <v>Section IV Group Affiliation Form</v>
      </c>
      <c r="BJ159" s="27" t="str">
        <f>IF(Matrix!BJ159="Y", BJ$1, IF(Matrix!BJ159="O", "Optional: "&amp;""&amp;BJ$1, ""))</f>
        <v>Optional: Secretary of State DBA Document for Groups</v>
      </c>
      <c r="BK159" s="27" t="str">
        <f>IF(Matrix!BK159="Y", BK$1, IF(Matrix!BK159="O", "Optional: "&amp;""&amp;BK$1, ""))</f>
        <v/>
      </c>
      <c r="BL159" s="27" t="str">
        <f>IF(Matrix!BL159="Y", BL$1, IF(Matrix!BL159="O", "Optional: "&amp;""&amp;BL$1, ""))</f>
        <v/>
      </c>
      <c r="BM159" s="27" t="str">
        <f>IF(Matrix!BM159="Y", BM$1, IF(Matrix!BM159="O", "Optional: "&amp;""&amp;BM$1, ""))</f>
        <v>W9</v>
      </c>
      <c r="BN159" s="27" t="str">
        <f>Matrix!BN159</f>
        <v>Y</v>
      </c>
      <c r="BO159" s="29" t="str">
        <f>CONCATENATE(IF(OR(D159="E3",D159="FC"), "THIS IS NOT A STANDALONE SPECIALTY.  YOU MUST ENROLL IN AT LEAST ONE OTHER SPECIALTY IN ADDITION TO THIS."&amp;""&amp;CHAR(10)&amp;""&amp;CHAR(10),""),"You can choose to enroll using one of the following types: "&amp;""&amp;CHAR(10),IF(G159="A", "&gt;Atypical"&amp;""&amp;CHAR(10), ""),IF(H159="I", "&gt;Individual"&amp;""&amp;CHAR(10), ""),IF(I159="N", "&gt;Individual within a Group"&amp;""&amp;CHAR(10), ""),IF(J159="G", "&gt;Group"&amp;""&amp;CHAR(10), ""),CHAR(10),IF(BN159="Y", "You must be a Medicare Provider to apply with this type and specialty"&amp;""&amp;CHAR(10), ""),IF(BN159="Y", CHAR(10), ""),"You must submit the following documents: "&amp;""&amp;CHAR(10),IF(K159&lt;&gt;"", "&gt;"&amp;""&amp;K159&amp;""&amp;CHAR(10), ""), IF(L159&lt;&gt;"", "&gt;"&amp;""&amp;L159&amp;""&amp;CHAR(10), ""),IF(W159&lt;&gt;"", "&gt;"&amp;""&amp;W159&amp;""&amp;CHAR(10), ""),IF(N159&lt;&gt;"", "&gt;"&amp;""&amp;N159&amp;""&amp;CHAR(10), ""),IF(O159&lt;&gt;"", "&gt;"&amp;""&amp;O159&amp;""&amp;CHAR(10), ""),IF(M159&lt;&gt;"", "&gt;"&amp;""&amp;M159&amp;""&amp;CHAR(10), ""),IF(AI159&lt;&gt;"", "&gt;"&amp;""&amp;AI159&amp;""&amp;CHAR(10), ""),IF(P159&lt;&gt;"", "&gt;"&amp;""&amp;P159&amp;""&amp;CHAR(10), ""),IF(Q159&lt;&gt;"", "&gt;"&amp;""&amp;Q159&amp;""&amp;CHAR(10), ""),IF(R159&lt;&gt;"", "&gt;"&amp;""&amp;R159&amp;""&amp;CHAR(10), Search!C164),IF(S159&lt;&gt;"", "&gt;"&amp;""&amp;S159&amp;""&amp;CHAR(10), ""),IF(T159&lt;&gt;"", "&gt;"&amp;""&amp;T159&amp;""&amp;CHAR(10), ""),IF(U159&lt;&gt;"", "&gt;"&amp;""&amp;U159&amp;""&amp;CHAR(10), ""),IF(V159&lt;&gt;"", "&gt;"&amp;""&amp;V159&amp;""&amp;CHAR(10), ""),IF(X159&lt;&gt;"", "&gt;"&amp;""&amp;X159&amp;""&amp;CHAR(10), ""),IF(Y159&lt;&gt;"", "&gt;"&amp;""&amp;Y159&amp;""&amp;CHAR(10), ""),IF(AA159&lt;&gt;"", "&gt;"&amp;""&amp;AA159&amp;""&amp;CHAR(10), ""),IF(AB159&lt;&gt;"", "&gt;"&amp;""&amp;AB159&amp;""&amp;CHAR(10), ""),IF(AC159&lt;&gt;"", "&gt;"&amp;""&amp;AC159&amp;""&amp;CHAR(10), ""),IF(AD159&lt;&gt;"", "&gt;"&amp;""&amp;AD159&amp;""&amp;CHAR(10), ""),IF(AE159&lt;&gt;"", "&gt;"&amp;""&amp;AE159&amp;""&amp;CHAR(10), ""),IF(AF159&lt;&gt;"", "&gt;"&amp;""&amp;AF159&amp;""&amp;CHAR(10), ""),IF(AG159&lt;&gt;"", "&gt;"&amp;""&amp;AG159&amp;""&amp;CHAR(10), ""),IF(AH159&lt;&gt;"", "&gt;"&amp;""&amp;AH159&amp;""&amp;CHAR(10), ""),IF(AJ159&lt;&gt;"", "&gt;"&amp;""&amp;AJ159&amp;""&amp;CHAR(10), ""),IF(AK159&lt;&gt;"", "&gt;"&amp;""&amp;AK159&amp;""&amp;CHAR(10), ""),IF(AL159&lt;&gt;"", "&gt;"&amp;""&amp;AL159&amp;""&amp;CHAR(10), ""),IF(AM159&lt;&gt;"", "&gt;"&amp;""&amp;AM159&amp;""&amp;CHAR(10), ""),IF(AN159&lt;&gt;"", "&gt;"&amp;""&amp;AN159&amp;""&amp;CHAR(10), ""),IF(AP159&lt;&gt;"", "&gt;"&amp;""&amp;AP159&amp;""&amp;CHAR(10), ""),IF(AR159&lt;&gt;"", "&gt;"&amp;""&amp;AR159&amp;""&amp;CHAR(10), ""),IF(AS159&lt;&gt;"", "&gt;"&amp;""&amp;AS159&amp;""&amp;CHAR(10), ""),IF(AT159&lt;&gt;"", "&gt;"&amp;""&amp;AT159&amp;""&amp;CHAR(10), ""),IF(AV159&lt;&gt;"", "&gt;"&amp;""&amp;AV159&amp;""&amp;CHAR(10), ""),IF(AW159&lt;&gt;"", "&gt;"&amp;""&amp;AW159&amp;""&amp;CHAR(10), ""),IF(AX159&lt;&gt;"", "&gt;"&amp;""&amp;AX159&amp;""&amp;CHAR(10), ""),IF(AU159&lt;&gt;"", "&gt;"&amp;""&amp;AU159&amp;""&amp;CHAR(10), ""),IF(AZ159&lt;&gt;"", "&gt;"&amp;""&amp;AZ159&amp;""&amp;CHAR(10), ""),IF(BA159&lt;&gt;"", "&gt;"&amp;""&amp;BA159&amp;""&amp;CHAR(10), ""),IF(BB159&lt;&gt;"", "&gt;"&amp;""&amp;BB159&amp;""&amp;CHAR(10), ""),IF(BC159&lt;&gt;"", "&gt;"&amp;""&amp;BC159&amp;""&amp;CHAR(10), ""),IF(BD159&lt;&gt;"", "&gt;"&amp;""&amp;BD159&amp;""&amp;CHAR(10), ""),IF(BG159&lt;&gt;"", "&gt;"&amp;""&amp;BG159&amp;""&amp;CHAR(10), ""),IF(BE159&lt;&gt;"", "&gt;"&amp;""&amp;BE159&amp;""&amp;CHAR(10), ""),IF(BF159&lt;&gt;"", "&gt;"&amp;""&amp;BF159&amp;""&amp;CHAR(10), ""),IF(BH159&lt;&gt;"", "&gt;"&amp;""&amp;BH159&amp;""&amp;CHAR(10), ""),IF(BI159&lt;&gt;"", "&gt;"&amp;""&amp;BI159&amp;""&amp;CHAR(10), ""),IF(BJ159&lt;&gt;"", "&gt;"&amp;""&amp;BJ159&amp;""&amp;CHAR(10), ""),IF(BK159&lt;&gt;"", "&gt;"&amp;""&amp;BK159&amp;""&amp;CHAR(10), ""),IF(BL159&lt;&gt;"", "&gt;"&amp;""&amp;BL159&amp;""&amp;CHAR(10), ""),IF(AY159&lt;&gt;"", "&gt;"&amp;""&amp;AY159&amp;""&amp;CHAR(10), ""),IF(BM159&lt;&gt;"", "&gt;"&amp;""&amp;BM159,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0" spans="1:67" ht="22.35" customHeight="1" x14ac:dyDescent="0.25">
      <c r="A160" s="27" t="str">
        <f>Matrix!A160</f>
        <v>0410</v>
      </c>
      <c r="B160" s="27" t="str">
        <f>Matrix!B160</f>
        <v>04</v>
      </c>
      <c r="C160" s="27" t="str">
        <f>Matrix!C160</f>
        <v>Physician, DO (Group)</v>
      </c>
      <c r="D160" s="27" t="str">
        <f>Matrix!D160</f>
        <v>10</v>
      </c>
      <c r="E160" s="27" t="str">
        <f>Matrix!E160</f>
        <v>Gastroenterology</v>
      </c>
      <c r="F160" s="27" t="str">
        <f>Matrix!F160</f>
        <v>BF</v>
      </c>
      <c r="G160" s="27" t="str">
        <f>Matrix!G160</f>
        <v>X</v>
      </c>
      <c r="H160" s="27" t="str">
        <f>Matrix!H160</f>
        <v>X</v>
      </c>
      <c r="I160" s="27" t="str">
        <f>Matrix!I160</f>
        <v>X</v>
      </c>
      <c r="J160" s="27" t="str">
        <f>Matrix!J160</f>
        <v>G</v>
      </c>
      <c r="K160" s="27" t="str">
        <f>IF(Matrix!K160="Y", K$1, IF(Matrix!K160="O", "Optional: "&amp;""&amp;K$1, IF(Matrix!K160="C", Table1[[#This Row],[Clarifying Text for Attachment and Checklist
]], "")))</f>
        <v/>
      </c>
      <c r="L160" s="27" t="str">
        <f>IF(Matrix!L160="Y", L$1, IF(Matrix!L160="O", "Optional: "&amp;""&amp;L$1, ""))</f>
        <v/>
      </c>
      <c r="M160" s="27" t="str">
        <f>IF(Matrix!M160="Y", M$1, IF(Matrix!M160="O", "Optional: "&amp;""&amp;M$1, ""))</f>
        <v/>
      </c>
      <c r="N160" s="27" t="str">
        <f>IF(Matrix!N160="Y", N$1, IF(Matrix!N160="O", "Optional: "&amp;""&amp;N$1, ""))</f>
        <v/>
      </c>
      <c r="O160" s="27" t="str">
        <f>IF(Matrix!O160="Y", O$1, IF(Matrix!O160="O", "Optional: "&amp;""&amp;O$1, ""))</f>
        <v/>
      </c>
      <c r="P160" s="27" t="str">
        <f>IF(Matrix!P160="Y", P$1, IF(Matrix!P160="O", "Optional: "&amp;""&amp;P$1, ""))</f>
        <v/>
      </c>
      <c r="Q160" s="27" t="str">
        <f>IF(Matrix!Q160="Y", Q$1, IF(Matrix!Q160="O", "Optional: "&amp;""&amp;Q$1, ""))</f>
        <v/>
      </c>
      <c r="R160" s="27" t="str">
        <f>IF(Matrix!R160="Y", R$1, IF(Matrix!R160="O", "Optional: "&amp;""&amp;R$1, ""))</f>
        <v/>
      </c>
      <c r="S160" s="27" t="str">
        <f>IF(Matrix!S160="Y", S$1, IF(Matrix!S160="O", "Optional: "&amp;""&amp;S$1, ""))</f>
        <v/>
      </c>
      <c r="T160" s="27" t="str">
        <f>IF(Matrix!T160="Y", T$1, IF(Matrix!T160="O", "Optional: "&amp;""&amp;T$1, ""))</f>
        <v/>
      </c>
      <c r="U160" s="27" t="str">
        <f>IF(Matrix!U160="Y", U$1, IF(Matrix!U160="O", "Optional: "&amp;""&amp;U$1, ""))</f>
        <v/>
      </c>
      <c r="V160" s="27" t="str">
        <f>IF(Matrix!V160="Y", V$1, IF(Matrix!V160="O", "Optional: "&amp;""&amp;V$1, ""))</f>
        <v/>
      </c>
      <c r="W160" s="27" t="str">
        <f>IF(Matrix!W160="Y", W$1, IF(Matrix!W160="O", "Optional: "&amp;""&amp;W$1, ""))</f>
        <v/>
      </c>
      <c r="X160" s="27" t="str">
        <f>IF(Matrix!X160="Y", X$1, IF(Matrix!X160="O", "Optional: "&amp;""&amp;X$1, ""))</f>
        <v/>
      </c>
      <c r="Y160" s="27" t="str">
        <f>IF(Matrix!Y160="Y", Y$1, IF(Matrix!Y160="O", "Optional: "&amp;""&amp;Y$1, ""))</f>
        <v/>
      </c>
      <c r="AA160" s="27" t="str">
        <f>IF(Matrix!AA160="Y", AA$1, IF(Matrix!AA160="O", "Optional: "&amp;""&amp;AA$1, ""))</f>
        <v/>
      </c>
      <c r="AB160" s="27" t="str">
        <f>IF(Matrix!AB160="Y", AB$1, IF(Matrix!AB160="O", "Optional: "&amp;""&amp;AB$1, ""))</f>
        <v/>
      </c>
      <c r="AC160" s="27" t="str">
        <f>IF(Matrix!AC160="Y", AC$1, IF(Matrix!AC160="O", "Optional: "&amp;""&amp;AC$1, ""))</f>
        <v/>
      </c>
      <c r="AD160" s="27" t="str">
        <f>IF(Matrix!AD160="Y", AD$1, IF(Matrix!AD160="O", "Optional: "&amp;""&amp;AD$1, ""))</f>
        <v/>
      </c>
      <c r="AE160" s="27" t="str">
        <f>IF(Matrix!AE160="Y", AE$1, IF(Matrix!AE160="O", "Optional: "&amp;""&amp;AE$1, ""))</f>
        <v/>
      </c>
      <c r="AF160" s="27" t="str">
        <f>IF(Matrix!AF160="Y", AF$1, IF(Matrix!AF160="O", "Optional: "&amp;""&amp;AF$1, ""))</f>
        <v/>
      </c>
      <c r="AG160" s="27" t="str">
        <f>IF(Matrix!AG160="Y", AG$1, IF(Matrix!AG160="O", "Optional: "&amp;""&amp;AG$1, ""))</f>
        <v/>
      </c>
      <c r="AH160" s="27" t="str">
        <f>IF(Matrix!AH160="Y", AH$1, IF(Matrix!AH160="O", "Optional: "&amp;""&amp;AH$1, ""))</f>
        <v/>
      </c>
      <c r="AI160" s="27" t="str">
        <f>IF(Matrix!AI160="Y", AI$1, IF(Matrix!AI160="O", "Optional: "&amp;""&amp;AI$1, ""))</f>
        <v/>
      </c>
      <c r="AJ160" s="27" t="str">
        <f>IF(Matrix!AJ160="Y", AJ$1, IF(Matrix!AJ160="O", "Optional: "&amp;""&amp;AJ$1, ""))</f>
        <v/>
      </c>
      <c r="AK160" s="27" t="str">
        <f>IF(Matrix!AK160="Y", AK$1, IF(Matrix!AK160="O", "Optional: "&amp;""&amp;AK$1, ""))</f>
        <v/>
      </c>
      <c r="AL160" s="27" t="str">
        <f>IF(Matrix!AL160="Y", AL$1, IF(Matrix!AL160="O", "Optional: "&amp;""&amp;AL$1, ""))</f>
        <v/>
      </c>
      <c r="AM160" s="27" t="str">
        <f>IF(Matrix!AM160="Y", AM$1, IF(Matrix!AM160="O", "Optional: "&amp;""&amp;AM$1, ""))</f>
        <v/>
      </c>
      <c r="AN160" s="27" t="str">
        <f>IF(Matrix!AN160="Y", AN$1, IF(Matrix!AN160="O", "Optional: "&amp;""&amp;AN$1, ""))</f>
        <v/>
      </c>
      <c r="AO160" s="27" t="str">
        <f>IF(Matrix!AO160="Y", AO$1, IF(Matrix!AO160="O", "Optional: "&amp;""&amp;AO$1, ""))</f>
        <v/>
      </c>
      <c r="AP160" s="27" t="str">
        <f>IF(Matrix!AP160="Y", AP$1, IF(Matrix!AP160="O", "Optional: "&amp;""&amp;AP$1, ""))</f>
        <v/>
      </c>
      <c r="AR160" s="27" t="str">
        <f>IF(Matrix!AR160="Y", AR$1, IF(Matrix!AR160="O", "Optional: "&amp;""&amp;AR$1, ""))</f>
        <v/>
      </c>
      <c r="AS160" s="27" t="str">
        <f>IF(Matrix!AS160="Y", AS$1, IF(Matrix!AS160="O", "Optional: "&amp;""&amp;AS$1, ""))</f>
        <v/>
      </c>
      <c r="AT160" s="27" t="str">
        <f>IF(Matrix!AT160="Y", AT$1, IF(Matrix!AT160="C", AT$1&amp;""&amp;": Required for all groups who use a Board of Directors", ""))</f>
        <v>Board of Directors: Required for all groups who use a Board of Directors</v>
      </c>
      <c r="AU160" s="27" t="str">
        <f>IF(Matrix!AU160="Y", AU$1, IF(Matrix!AU160="O", "Optional: "&amp;""&amp;AU$1, ""))</f>
        <v/>
      </c>
      <c r="AW160" s="27" t="str">
        <f>IF(Matrix!AW160="Y", AW$1, IF(Matrix!AW160="O", "Optional: "&amp;""&amp;AW$1, ""))</f>
        <v/>
      </c>
      <c r="AX160" s="27" t="str">
        <f>IF(Matrix!AX160="Y", AX$1, IF(Matrix!AX160="O", "Optional: "&amp;""&amp;AX$1, ""))</f>
        <v/>
      </c>
      <c r="AY160" s="27" t="str">
        <f>IF(Matrix!AY160="Y", AY$1, IF(Matrix!AY160="E", "Group: "&amp;""&amp;AY$1, ""))</f>
        <v>EFT with Voided Check / Bank Letter</v>
      </c>
      <c r="AZ160" s="27" t="str">
        <f>IF(Matrix!AZ160="Y", AZ$1, IF(Matrix!AZ160="O", "Optional: "&amp;""&amp;AZ$1, ""))</f>
        <v/>
      </c>
      <c r="BA160" s="27" t="str">
        <f>IF(Matrix!BA160="Y", BA$1, IF(Matrix!BA160="O", "Optional: "&amp;""&amp;BA$1, ""))</f>
        <v/>
      </c>
      <c r="BB160" s="27" t="str">
        <f>IF(Matrix!BB160="Y", BB$1, IF(Matrix!BB160="O", "Optional: "&amp;""&amp;BB$1, ""))</f>
        <v/>
      </c>
      <c r="BC160" s="27" t="str">
        <f>IF(Matrix!BC160="Y", BC$1, IF(Matrix!BC160="O", "Optional: "&amp;""&amp;BC$1, IF(Matrix!BC160="R", "Groups Only: "&amp;""&amp;BC$1, "")))</f>
        <v>IRS Letter</v>
      </c>
      <c r="BD160" s="27" t="str">
        <f>IF(Matrix!BD160="Y", BD$1, IF(Matrix!BD160="O", "Optional: "&amp;""&amp;BD$1, ""))</f>
        <v/>
      </c>
      <c r="BE160" s="27" t="str">
        <f>IF(Matrix!BE160="Y", BE$1, IF(Matrix!BE160="O", "Optional: "&amp;""&amp;BE$1, IF(Matrix!BE160="C", Matrix!BZ160, "")))</f>
        <v/>
      </c>
      <c r="BF160" s="27" t="str">
        <f>IF(Matrix!BF160="Y", BF$1, IF(Matrix!BF160="O", "Optional: "&amp;""&amp;BF$1, ""))</f>
        <v/>
      </c>
      <c r="BG160" s="27" t="str">
        <f>IF(Matrix!BG160="Y", BG$1, IF(Matrix!BG160="O", "Optional: "&amp;""&amp;BG$1, ""))</f>
        <v/>
      </c>
      <c r="BH160" s="27" t="str">
        <f>IF(Matrix!BH160="Y", BH$1, IF(Matrix!BH160="O", "Optional: "&amp;""&amp;BH$1, ""))</f>
        <v/>
      </c>
      <c r="BI160" s="27" t="str">
        <f>IF(Matrix!BI160="Y", BI$1, IF(Matrix!BI160="O", "Optional: "&amp;""&amp;BI$1, IF(Matrix!BI160="E", "Individual: Must submit either ["&amp;""&amp;BI$1&amp;""&amp;"] or ["&amp;""&amp;AY$1&amp;"]"&amp;CHAR(10)&amp;"&gt;Individual within a Group: Must submit "&amp;""&amp;BI$1&amp;""&amp;CHAR(10)&amp;"&gt;Group: Optional: "&amp;BI$1, "")))</f>
        <v>Section IV Group Affiliation Form</v>
      </c>
      <c r="BJ160" s="27" t="str">
        <f>IF(Matrix!BJ160="Y", BJ$1, IF(Matrix!BJ160="O", "Optional: "&amp;""&amp;BJ$1, ""))</f>
        <v>Optional: Secretary of State DBA Document for Groups</v>
      </c>
      <c r="BK160" s="27" t="str">
        <f>IF(Matrix!BK160="Y", BK$1, IF(Matrix!BK160="O", "Optional: "&amp;""&amp;BK$1, ""))</f>
        <v/>
      </c>
      <c r="BL160" s="27" t="str">
        <f>IF(Matrix!BL160="Y", BL$1, IF(Matrix!BL160="O", "Optional: "&amp;""&amp;BL$1, ""))</f>
        <v/>
      </c>
      <c r="BM160" s="27" t="str">
        <f>IF(Matrix!BM160="Y", BM$1, IF(Matrix!BM160="O", "Optional: "&amp;""&amp;BM$1, ""))</f>
        <v>W9</v>
      </c>
      <c r="BN160" s="27" t="str">
        <f>Matrix!BN160</f>
        <v>Y</v>
      </c>
      <c r="BO160" s="29" t="str">
        <f>CONCATENATE(IF(OR(D160="E3",D160="FC"), "THIS IS NOT A STANDALONE SPECIALTY.  YOU MUST ENROLL IN AT LEAST ONE OTHER SPECIALTY IN ADDITION TO THIS."&amp;""&amp;CHAR(10)&amp;""&amp;CHAR(10),""),"You can choose to enroll using one of the following types: "&amp;""&amp;CHAR(10),IF(G160="A", "&gt;Atypical"&amp;""&amp;CHAR(10), ""),IF(H160="I", "&gt;Individual"&amp;""&amp;CHAR(10), ""),IF(I160="N", "&gt;Individual within a Group"&amp;""&amp;CHAR(10), ""),IF(J160="G", "&gt;Group"&amp;""&amp;CHAR(10), ""),CHAR(10),IF(BN160="Y", "You must be a Medicare Provider to apply with this type and specialty"&amp;""&amp;CHAR(10), ""),IF(BN160="Y", CHAR(10), ""),"You must submit the following documents: "&amp;""&amp;CHAR(10),IF(K160&lt;&gt;"", "&gt;"&amp;""&amp;K160&amp;""&amp;CHAR(10), ""), IF(L160&lt;&gt;"", "&gt;"&amp;""&amp;L160&amp;""&amp;CHAR(10), ""),IF(W160&lt;&gt;"", "&gt;"&amp;""&amp;W160&amp;""&amp;CHAR(10), ""),IF(N160&lt;&gt;"", "&gt;"&amp;""&amp;N160&amp;""&amp;CHAR(10), ""),IF(O160&lt;&gt;"", "&gt;"&amp;""&amp;O160&amp;""&amp;CHAR(10), ""),IF(M160&lt;&gt;"", "&gt;"&amp;""&amp;M160&amp;""&amp;CHAR(10), ""),IF(AI160&lt;&gt;"", "&gt;"&amp;""&amp;AI160&amp;""&amp;CHAR(10), ""),IF(P160&lt;&gt;"", "&gt;"&amp;""&amp;P160&amp;""&amp;CHAR(10), ""),IF(Q160&lt;&gt;"", "&gt;"&amp;""&amp;Q160&amp;""&amp;CHAR(10), ""),IF(R160&lt;&gt;"", "&gt;"&amp;""&amp;R160&amp;""&amp;CHAR(10), Search!C165),IF(S160&lt;&gt;"", "&gt;"&amp;""&amp;S160&amp;""&amp;CHAR(10), ""),IF(T160&lt;&gt;"", "&gt;"&amp;""&amp;T160&amp;""&amp;CHAR(10), ""),IF(U160&lt;&gt;"", "&gt;"&amp;""&amp;U160&amp;""&amp;CHAR(10), ""),IF(V160&lt;&gt;"", "&gt;"&amp;""&amp;V160&amp;""&amp;CHAR(10), ""),IF(X160&lt;&gt;"", "&gt;"&amp;""&amp;X160&amp;""&amp;CHAR(10), ""),IF(Y160&lt;&gt;"", "&gt;"&amp;""&amp;Y160&amp;""&amp;CHAR(10), ""),IF(AA160&lt;&gt;"", "&gt;"&amp;""&amp;AA160&amp;""&amp;CHAR(10), ""),IF(AB160&lt;&gt;"", "&gt;"&amp;""&amp;AB160&amp;""&amp;CHAR(10), ""),IF(AC160&lt;&gt;"", "&gt;"&amp;""&amp;AC160&amp;""&amp;CHAR(10), ""),IF(AD160&lt;&gt;"", "&gt;"&amp;""&amp;AD160&amp;""&amp;CHAR(10), ""),IF(AE160&lt;&gt;"", "&gt;"&amp;""&amp;AE160&amp;""&amp;CHAR(10), ""),IF(AF160&lt;&gt;"", "&gt;"&amp;""&amp;AF160&amp;""&amp;CHAR(10), ""),IF(AG160&lt;&gt;"", "&gt;"&amp;""&amp;AG160&amp;""&amp;CHAR(10), ""),IF(AH160&lt;&gt;"", "&gt;"&amp;""&amp;AH160&amp;""&amp;CHAR(10), ""),IF(AJ160&lt;&gt;"", "&gt;"&amp;""&amp;AJ160&amp;""&amp;CHAR(10), ""),IF(AK160&lt;&gt;"", "&gt;"&amp;""&amp;AK160&amp;""&amp;CHAR(10), ""),IF(AL160&lt;&gt;"", "&gt;"&amp;""&amp;AL160&amp;""&amp;CHAR(10), ""),IF(AM160&lt;&gt;"", "&gt;"&amp;""&amp;AM160&amp;""&amp;CHAR(10), ""),IF(AN160&lt;&gt;"", "&gt;"&amp;""&amp;AN160&amp;""&amp;CHAR(10), ""),IF(AP160&lt;&gt;"", "&gt;"&amp;""&amp;AP160&amp;""&amp;CHAR(10), ""),IF(AR160&lt;&gt;"", "&gt;"&amp;""&amp;AR160&amp;""&amp;CHAR(10), ""),IF(AS160&lt;&gt;"", "&gt;"&amp;""&amp;AS160&amp;""&amp;CHAR(10), ""),IF(AT160&lt;&gt;"", "&gt;"&amp;""&amp;AT160&amp;""&amp;CHAR(10), ""),IF(AV160&lt;&gt;"", "&gt;"&amp;""&amp;AV160&amp;""&amp;CHAR(10), ""),IF(AW160&lt;&gt;"", "&gt;"&amp;""&amp;AW160&amp;""&amp;CHAR(10), ""),IF(AX160&lt;&gt;"", "&gt;"&amp;""&amp;AX160&amp;""&amp;CHAR(10), ""),IF(AU160&lt;&gt;"", "&gt;"&amp;""&amp;AU160&amp;""&amp;CHAR(10), ""),IF(AZ160&lt;&gt;"", "&gt;"&amp;""&amp;AZ160&amp;""&amp;CHAR(10), ""),IF(BA160&lt;&gt;"", "&gt;"&amp;""&amp;BA160&amp;""&amp;CHAR(10), ""),IF(BB160&lt;&gt;"", "&gt;"&amp;""&amp;BB160&amp;""&amp;CHAR(10), ""),IF(BC160&lt;&gt;"", "&gt;"&amp;""&amp;BC160&amp;""&amp;CHAR(10), ""),IF(BD160&lt;&gt;"", "&gt;"&amp;""&amp;BD160&amp;""&amp;CHAR(10), ""),IF(BG160&lt;&gt;"", "&gt;"&amp;""&amp;BG160&amp;""&amp;CHAR(10), ""),IF(BE160&lt;&gt;"", "&gt;"&amp;""&amp;BE160&amp;""&amp;CHAR(10), ""),IF(BF160&lt;&gt;"", "&gt;"&amp;""&amp;BF160&amp;""&amp;CHAR(10), ""),IF(BH160&lt;&gt;"", "&gt;"&amp;""&amp;BH160&amp;""&amp;CHAR(10), ""),IF(BI160&lt;&gt;"", "&gt;"&amp;""&amp;BI160&amp;""&amp;CHAR(10), ""),IF(BJ160&lt;&gt;"", "&gt;"&amp;""&amp;BJ160&amp;""&amp;CHAR(10), ""),IF(BK160&lt;&gt;"", "&gt;"&amp;""&amp;BK160&amp;""&amp;CHAR(10), ""),IF(BL160&lt;&gt;"", "&gt;"&amp;""&amp;BL160&amp;""&amp;CHAR(10), ""),IF(AY160&lt;&gt;"", "&gt;"&amp;""&amp;AY160&amp;""&amp;CHAR(10), ""),IF(BM160&lt;&gt;"", "&gt;"&amp;""&amp;BM160,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1" spans="1:67" ht="22.35" customHeight="1" x14ac:dyDescent="0.25">
      <c r="A161" s="27" t="str">
        <f>Matrix!A161</f>
        <v>0411</v>
      </c>
      <c r="B161" s="27" t="str">
        <f>Matrix!B161</f>
        <v>04</v>
      </c>
      <c r="C161" s="27" t="str">
        <f>Matrix!C161</f>
        <v>Physician, DO (Group)</v>
      </c>
      <c r="D161" s="27" t="str">
        <f>Matrix!D161</f>
        <v>11</v>
      </c>
      <c r="E161" s="27" t="str">
        <f>Matrix!E161</f>
        <v xml:space="preserve">Internal Medicine </v>
      </c>
      <c r="F161" s="27" t="str">
        <f>Matrix!F161</f>
        <v>BF</v>
      </c>
      <c r="G161" s="27" t="str">
        <f>Matrix!G161</f>
        <v>X</v>
      </c>
      <c r="H161" s="27" t="str">
        <f>Matrix!H161</f>
        <v>X</v>
      </c>
      <c r="I161" s="27" t="str">
        <f>Matrix!I161</f>
        <v>X</v>
      </c>
      <c r="J161" s="27" t="str">
        <f>Matrix!J161</f>
        <v>G</v>
      </c>
      <c r="K161" s="27" t="str">
        <f>IF(Matrix!K161="Y", K$1, IF(Matrix!K161="O", "Optional: "&amp;""&amp;K$1, IF(Matrix!K161="C", Table1[[#This Row],[Clarifying Text for Attachment and Checklist
]], "")))</f>
        <v/>
      </c>
      <c r="L161" s="27" t="str">
        <f>IF(Matrix!L161="Y", L$1, IF(Matrix!L161="O", "Optional: "&amp;""&amp;L$1, ""))</f>
        <v/>
      </c>
      <c r="M161" s="27" t="str">
        <f>IF(Matrix!M161="Y", M$1, IF(Matrix!M161="O", "Optional: "&amp;""&amp;M$1, ""))</f>
        <v/>
      </c>
      <c r="N161" s="27" t="str">
        <f>IF(Matrix!N161="Y", N$1, IF(Matrix!N161="O", "Optional: "&amp;""&amp;N$1, ""))</f>
        <v/>
      </c>
      <c r="O161" s="27" t="str">
        <f>IF(Matrix!O161="Y", O$1, IF(Matrix!O161="O", "Optional: "&amp;""&amp;O$1, ""))</f>
        <v/>
      </c>
      <c r="P161" s="27" t="str">
        <f>IF(Matrix!P161="Y", P$1, IF(Matrix!P161="O", "Optional: "&amp;""&amp;P$1, ""))</f>
        <v/>
      </c>
      <c r="Q161" s="27" t="str">
        <f>IF(Matrix!Q161="Y", Q$1, IF(Matrix!Q161="O", "Optional: "&amp;""&amp;Q$1, ""))</f>
        <v/>
      </c>
      <c r="R161" s="27" t="str">
        <f>IF(Matrix!R161="Y", R$1, IF(Matrix!R161="O", "Optional: "&amp;""&amp;R$1, ""))</f>
        <v/>
      </c>
      <c r="S161" s="27" t="str">
        <f>IF(Matrix!S161="Y", S$1, IF(Matrix!S161="O", "Optional: "&amp;""&amp;S$1, ""))</f>
        <v/>
      </c>
      <c r="T161" s="27" t="str">
        <f>IF(Matrix!T161="Y", T$1, IF(Matrix!T161="O", "Optional: "&amp;""&amp;T$1, ""))</f>
        <v/>
      </c>
      <c r="U161" s="27" t="str">
        <f>IF(Matrix!U161="Y", U$1, IF(Matrix!U161="O", "Optional: "&amp;""&amp;U$1, ""))</f>
        <v/>
      </c>
      <c r="V161" s="27" t="str">
        <f>IF(Matrix!V161="Y", V$1, IF(Matrix!V161="O", "Optional: "&amp;""&amp;V$1, ""))</f>
        <v/>
      </c>
      <c r="W161" s="27" t="str">
        <f>IF(Matrix!W161="Y", W$1, IF(Matrix!W161="O", "Optional: "&amp;""&amp;W$1, ""))</f>
        <v/>
      </c>
      <c r="X161" s="27" t="str">
        <f>IF(Matrix!X161="Y", X$1, IF(Matrix!X161="O", "Optional: "&amp;""&amp;X$1, ""))</f>
        <v/>
      </c>
      <c r="Y161" s="27" t="str">
        <f>IF(Matrix!Y161="Y", Y$1, IF(Matrix!Y161="O", "Optional: "&amp;""&amp;Y$1, ""))</f>
        <v/>
      </c>
      <c r="AA161" s="27" t="str">
        <f>IF(Matrix!AA161="Y", AA$1, IF(Matrix!AA161="O", "Optional: "&amp;""&amp;AA$1, ""))</f>
        <v/>
      </c>
      <c r="AB161" s="27" t="str">
        <f>IF(Matrix!AB161="Y", AB$1, IF(Matrix!AB161="O", "Optional: "&amp;""&amp;AB$1, ""))</f>
        <v/>
      </c>
      <c r="AC161" s="27" t="str">
        <f>IF(Matrix!AC161="Y", AC$1, IF(Matrix!AC161="O", "Optional: "&amp;""&amp;AC$1, ""))</f>
        <v/>
      </c>
      <c r="AD161" s="27" t="str">
        <f>IF(Matrix!AD161="Y", AD$1, IF(Matrix!AD161="O", "Optional: "&amp;""&amp;AD$1, ""))</f>
        <v/>
      </c>
      <c r="AE161" s="27" t="str">
        <f>IF(Matrix!AE161="Y", AE$1, IF(Matrix!AE161="O", "Optional: "&amp;""&amp;AE$1, ""))</f>
        <v/>
      </c>
      <c r="AF161" s="27" t="str">
        <f>IF(Matrix!AF161="Y", AF$1, IF(Matrix!AF161="O", "Optional: "&amp;""&amp;AF$1, ""))</f>
        <v/>
      </c>
      <c r="AG161" s="27" t="str">
        <f>IF(Matrix!AG161="Y", AG$1, IF(Matrix!AG161="O", "Optional: "&amp;""&amp;AG$1, ""))</f>
        <v/>
      </c>
      <c r="AH161" s="27" t="str">
        <f>IF(Matrix!AH161="Y", AH$1, IF(Matrix!AH161="O", "Optional: "&amp;""&amp;AH$1, ""))</f>
        <v/>
      </c>
      <c r="AI161" s="27" t="str">
        <f>IF(Matrix!AI161="Y", AI$1, IF(Matrix!AI161="O", "Optional: "&amp;""&amp;AI$1, ""))</f>
        <v/>
      </c>
      <c r="AJ161" s="27" t="str">
        <f>IF(Matrix!AJ161="Y", AJ$1, IF(Matrix!AJ161="O", "Optional: "&amp;""&amp;AJ$1, ""))</f>
        <v/>
      </c>
      <c r="AK161" s="27" t="str">
        <f>IF(Matrix!AK161="Y", AK$1, IF(Matrix!AK161="O", "Optional: "&amp;""&amp;AK$1, ""))</f>
        <v/>
      </c>
      <c r="AL161" s="27" t="str">
        <f>IF(Matrix!AL161="Y", AL$1, IF(Matrix!AL161="O", "Optional: "&amp;""&amp;AL$1, ""))</f>
        <v/>
      </c>
      <c r="AM161" s="27" t="str">
        <f>IF(Matrix!AM161="Y", AM$1, IF(Matrix!AM161="O", "Optional: "&amp;""&amp;AM$1, ""))</f>
        <v/>
      </c>
      <c r="AN161" s="27" t="str">
        <f>IF(Matrix!AN161="Y", AN$1, IF(Matrix!AN161="O", "Optional: "&amp;""&amp;AN$1, ""))</f>
        <v/>
      </c>
      <c r="AO161" s="27" t="str">
        <f>IF(Matrix!AO161="Y", AO$1, IF(Matrix!AO161="O", "Optional: "&amp;""&amp;AO$1, ""))</f>
        <v/>
      </c>
      <c r="AP161" s="27" t="str">
        <f>IF(Matrix!AP161="Y", AP$1, IF(Matrix!AP161="O", "Optional: "&amp;""&amp;AP$1, ""))</f>
        <v/>
      </c>
      <c r="AR161" s="27" t="str">
        <f>IF(Matrix!AR161="Y", AR$1, IF(Matrix!AR161="O", "Optional: "&amp;""&amp;AR$1, ""))</f>
        <v/>
      </c>
      <c r="AS161" s="27" t="str">
        <f>IF(Matrix!AS161="Y", AS$1, IF(Matrix!AS161="O", "Optional: "&amp;""&amp;AS$1, ""))</f>
        <v/>
      </c>
      <c r="AT161" s="27" t="str">
        <f>IF(Matrix!AT161="Y", AT$1, IF(Matrix!AT161="C", AT$1&amp;""&amp;": Required for all groups who use a Board of Directors", ""))</f>
        <v>Board of Directors: Required for all groups who use a Board of Directors</v>
      </c>
      <c r="AU161" s="27" t="str">
        <f>IF(Matrix!AU161="Y", AU$1, IF(Matrix!AU161="O", "Optional: "&amp;""&amp;AU$1, ""))</f>
        <v/>
      </c>
      <c r="AW161" s="27" t="str">
        <f>IF(Matrix!AW161="Y", AW$1, IF(Matrix!AW161="O", "Optional: "&amp;""&amp;AW$1, ""))</f>
        <v/>
      </c>
      <c r="AX161" s="27" t="str">
        <f>IF(Matrix!AX161="Y", AX$1, IF(Matrix!AX161="O", "Optional: "&amp;""&amp;AX$1, ""))</f>
        <v/>
      </c>
      <c r="AY161" s="27" t="str">
        <f>IF(Matrix!AY161="Y", AY$1, IF(Matrix!AY161="E", "Group: "&amp;""&amp;AY$1, ""))</f>
        <v>EFT with Voided Check / Bank Letter</v>
      </c>
      <c r="AZ161" s="27" t="str">
        <f>IF(Matrix!AZ161="Y", AZ$1, IF(Matrix!AZ161="O", "Optional: "&amp;""&amp;AZ$1, ""))</f>
        <v>Optional: EPSDT</v>
      </c>
      <c r="BA161" s="27" t="str">
        <f>IF(Matrix!BA161="Y", BA$1, IF(Matrix!BA161="O", "Optional: "&amp;""&amp;BA$1, ""))</f>
        <v/>
      </c>
      <c r="BB161" s="27" t="str">
        <f>IF(Matrix!BB161="Y", BB$1, IF(Matrix!BB161="O", "Optional: "&amp;""&amp;BB$1, ""))</f>
        <v/>
      </c>
      <c r="BC161" s="27" t="str">
        <f>IF(Matrix!BC161="Y", BC$1, IF(Matrix!BC161="O", "Optional: "&amp;""&amp;BC$1, IF(Matrix!BC161="R", "Groups Only: "&amp;""&amp;BC$1, "")))</f>
        <v>IRS Letter</v>
      </c>
      <c r="BD161" s="27" t="str">
        <f>IF(Matrix!BD161="Y", BD$1, IF(Matrix!BD161="O", "Optional: "&amp;""&amp;BD$1, ""))</f>
        <v/>
      </c>
      <c r="BE161" s="27" t="str">
        <f>IF(Matrix!BE161="Y", BE$1, IF(Matrix!BE161="O", "Optional: "&amp;""&amp;BE$1, IF(Matrix!BE161="C", Matrix!BZ161, "")))</f>
        <v/>
      </c>
      <c r="BF161" s="27" t="str">
        <f>IF(Matrix!BF161="Y", BF$1, IF(Matrix!BF161="O", "Optional: "&amp;""&amp;BF$1, ""))</f>
        <v/>
      </c>
      <c r="BG161" s="27" t="str">
        <f>IF(Matrix!BG161="Y", BG$1, IF(Matrix!BG161="O", "Optional: "&amp;""&amp;BG$1, ""))</f>
        <v/>
      </c>
      <c r="BH161" s="27" t="str">
        <f>IF(Matrix!BH161="Y", BH$1, IF(Matrix!BH161="O", "Optional: "&amp;""&amp;BH$1, ""))</f>
        <v/>
      </c>
      <c r="BI161" s="27" t="str">
        <f>IF(Matrix!BI161="Y", BI$1, IF(Matrix!BI161="O", "Optional: "&amp;""&amp;BI$1, IF(Matrix!BI161="E", "Individual: Must submit either ["&amp;""&amp;BI$1&amp;""&amp;"] or ["&amp;""&amp;AY$1&amp;"]"&amp;CHAR(10)&amp;"&gt;Individual within a Group: Must submit "&amp;""&amp;BI$1&amp;""&amp;CHAR(10)&amp;"&gt;Group: Optional: "&amp;BI$1, "")))</f>
        <v>Section IV Group Affiliation Form</v>
      </c>
      <c r="BJ161" s="27" t="str">
        <f>IF(Matrix!BJ161="Y", BJ$1, IF(Matrix!BJ161="O", "Optional: "&amp;""&amp;BJ$1, ""))</f>
        <v>Optional: Secretary of State DBA Document for Groups</v>
      </c>
      <c r="BK161" s="27" t="str">
        <f>IF(Matrix!BK161="Y", BK$1, IF(Matrix!BK161="O", "Optional: "&amp;""&amp;BK$1, ""))</f>
        <v/>
      </c>
      <c r="BL161" s="27" t="str">
        <f>IF(Matrix!BL161="Y", BL$1, IF(Matrix!BL161="O", "Optional: "&amp;""&amp;BL$1, ""))</f>
        <v/>
      </c>
      <c r="BM161" s="27" t="str">
        <f>IF(Matrix!BM161="Y", BM$1, IF(Matrix!BM161="O", "Optional: "&amp;""&amp;BM$1, ""))</f>
        <v>W9</v>
      </c>
      <c r="BN161" s="27" t="str">
        <f>Matrix!BN161</f>
        <v>Y</v>
      </c>
      <c r="BO161" s="29" t="str">
        <f>CONCATENATE(IF(OR(D161="E3",D161="FC"), "THIS IS NOT A STANDALONE SPECIALTY.  YOU MUST ENROLL IN AT LEAST ONE OTHER SPECIALTY IN ADDITION TO THIS."&amp;""&amp;CHAR(10)&amp;""&amp;CHAR(10),""),"You can choose to enroll using one of the following types: "&amp;""&amp;CHAR(10),IF(G161="A", "&gt;Atypical"&amp;""&amp;CHAR(10), ""),IF(H161="I", "&gt;Individual"&amp;""&amp;CHAR(10), ""),IF(I161="N", "&gt;Individual within a Group"&amp;""&amp;CHAR(10), ""),IF(J161="G", "&gt;Group"&amp;""&amp;CHAR(10), ""),CHAR(10),IF(BN161="Y", "You must be a Medicare Provider to apply with this type and specialty"&amp;""&amp;CHAR(10), ""),IF(BN161="Y", CHAR(10), ""),"You must submit the following documents: "&amp;""&amp;CHAR(10),IF(K161&lt;&gt;"", "&gt;"&amp;""&amp;K161&amp;""&amp;CHAR(10), ""), IF(L161&lt;&gt;"", "&gt;"&amp;""&amp;L161&amp;""&amp;CHAR(10), ""),IF(W161&lt;&gt;"", "&gt;"&amp;""&amp;W161&amp;""&amp;CHAR(10), ""),IF(N161&lt;&gt;"", "&gt;"&amp;""&amp;N161&amp;""&amp;CHAR(10), ""),IF(O161&lt;&gt;"", "&gt;"&amp;""&amp;O161&amp;""&amp;CHAR(10), ""),IF(M161&lt;&gt;"", "&gt;"&amp;""&amp;M161&amp;""&amp;CHAR(10), ""),IF(AI161&lt;&gt;"", "&gt;"&amp;""&amp;AI161&amp;""&amp;CHAR(10), ""),IF(P161&lt;&gt;"", "&gt;"&amp;""&amp;P161&amp;""&amp;CHAR(10), ""),IF(Q161&lt;&gt;"", "&gt;"&amp;""&amp;Q161&amp;""&amp;CHAR(10), ""),IF(R161&lt;&gt;"", "&gt;"&amp;""&amp;R161&amp;""&amp;CHAR(10), Search!C166),IF(S161&lt;&gt;"", "&gt;"&amp;""&amp;S161&amp;""&amp;CHAR(10), ""),IF(T161&lt;&gt;"", "&gt;"&amp;""&amp;T161&amp;""&amp;CHAR(10), ""),IF(U161&lt;&gt;"", "&gt;"&amp;""&amp;U161&amp;""&amp;CHAR(10), ""),IF(V161&lt;&gt;"", "&gt;"&amp;""&amp;V161&amp;""&amp;CHAR(10), ""),IF(X161&lt;&gt;"", "&gt;"&amp;""&amp;X161&amp;""&amp;CHAR(10), ""),IF(Y161&lt;&gt;"", "&gt;"&amp;""&amp;Y161&amp;""&amp;CHAR(10), ""),IF(AA161&lt;&gt;"", "&gt;"&amp;""&amp;AA161&amp;""&amp;CHAR(10), ""),IF(AB161&lt;&gt;"", "&gt;"&amp;""&amp;AB161&amp;""&amp;CHAR(10), ""),IF(AC161&lt;&gt;"", "&gt;"&amp;""&amp;AC161&amp;""&amp;CHAR(10), ""),IF(AD161&lt;&gt;"", "&gt;"&amp;""&amp;AD161&amp;""&amp;CHAR(10), ""),IF(AE161&lt;&gt;"", "&gt;"&amp;""&amp;AE161&amp;""&amp;CHAR(10), ""),IF(AF161&lt;&gt;"", "&gt;"&amp;""&amp;AF161&amp;""&amp;CHAR(10), ""),IF(AG161&lt;&gt;"", "&gt;"&amp;""&amp;AG161&amp;""&amp;CHAR(10), ""),IF(AH161&lt;&gt;"", "&gt;"&amp;""&amp;AH161&amp;""&amp;CHAR(10), ""),IF(AJ161&lt;&gt;"", "&gt;"&amp;""&amp;AJ161&amp;""&amp;CHAR(10), ""),IF(AK161&lt;&gt;"", "&gt;"&amp;""&amp;AK161&amp;""&amp;CHAR(10), ""),IF(AL161&lt;&gt;"", "&gt;"&amp;""&amp;AL161&amp;""&amp;CHAR(10), ""),IF(AM161&lt;&gt;"", "&gt;"&amp;""&amp;AM161&amp;""&amp;CHAR(10), ""),IF(AN161&lt;&gt;"", "&gt;"&amp;""&amp;AN161&amp;""&amp;CHAR(10), ""),IF(AP161&lt;&gt;"", "&gt;"&amp;""&amp;AP161&amp;""&amp;CHAR(10), ""),IF(AR161&lt;&gt;"", "&gt;"&amp;""&amp;AR161&amp;""&amp;CHAR(10), ""),IF(AS161&lt;&gt;"", "&gt;"&amp;""&amp;AS161&amp;""&amp;CHAR(10), ""),IF(AT161&lt;&gt;"", "&gt;"&amp;""&amp;AT161&amp;""&amp;CHAR(10), ""),IF(AV161&lt;&gt;"", "&gt;"&amp;""&amp;AV161&amp;""&amp;CHAR(10), ""),IF(AW161&lt;&gt;"", "&gt;"&amp;""&amp;AW161&amp;""&amp;CHAR(10), ""),IF(AX161&lt;&gt;"", "&gt;"&amp;""&amp;AX161&amp;""&amp;CHAR(10), ""),IF(AU161&lt;&gt;"", "&gt;"&amp;""&amp;AU161&amp;""&amp;CHAR(10), ""),IF(AZ161&lt;&gt;"", "&gt;"&amp;""&amp;AZ161&amp;""&amp;CHAR(10), ""),IF(BA161&lt;&gt;"", "&gt;"&amp;""&amp;BA161&amp;""&amp;CHAR(10), ""),IF(BB161&lt;&gt;"", "&gt;"&amp;""&amp;BB161&amp;""&amp;CHAR(10), ""),IF(BC161&lt;&gt;"", "&gt;"&amp;""&amp;BC161&amp;""&amp;CHAR(10), ""),IF(BD161&lt;&gt;"", "&gt;"&amp;""&amp;BD161&amp;""&amp;CHAR(10), ""),IF(BG161&lt;&gt;"", "&gt;"&amp;""&amp;BG161&amp;""&amp;CHAR(10), ""),IF(BE161&lt;&gt;"", "&gt;"&amp;""&amp;BE161&amp;""&amp;CHAR(10), ""),IF(BF161&lt;&gt;"", "&gt;"&amp;""&amp;BF161&amp;""&amp;CHAR(10), ""),IF(BH161&lt;&gt;"", "&gt;"&amp;""&amp;BH161&amp;""&amp;CHAR(10), ""),IF(BI161&lt;&gt;"", "&gt;"&amp;""&amp;BI161&amp;""&amp;CHAR(10), ""),IF(BJ161&lt;&gt;"", "&gt;"&amp;""&amp;BJ161&amp;""&amp;CHAR(10), ""),IF(BK161&lt;&gt;"", "&gt;"&amp;""&amp;BK161&amp;""&amp;CHAR(10), ""),IF(BL161&lt;&gt;"", "&gt;"&amp;""&amp;BL161&amp;""&amp;CHAR(10), ""),IF(AY161&lt;&gt;"", "&gt;"&amp;""&amp;AY161&amp;""&amp;CHAR(10), ""),IF(BM161&lt;&gt;"", "&gt;"&amp;""&amp;BM161,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2" spans="1:67" ht="22.35" customHeight="1" x14ac:dyDescent="0.25">
      <c r="A162" s="27" t="str">
        <f>Matrix!A162</f>
        <v>0412</v>
      </c>
      <c r="B162" s="27" t="str">
        <f>Matrix!B162</f>
        <v>04</v>
      </c>
      <c r="C162" s="27" t="str">
        <f>Matrix!C162</f>
        <v>Physician, DO (Group)</v>
      </c>
      <c r="D162" s="27" t="str">
        <f>Matrix!D162</f>
        <v>12</v>
      </c>
      <c r="E162" s="27" t="str">
        <f>Matrix!E162</f>
        <v>Osteopathy, Manipulative Therapy</v>
      </c>
      <c r="F162" s="27" t="str">
        <f>Matrix!F162</f>
        <v>BF</v>
      </c>
      <c r="G162" s="27" t="str">
        <f>Matrix!G162</f>
        <v>X</v>
      </c>
      <c r="H162" s="27" t="str">
        <f>Matrix!H162</f>
        <v>X</v>
      </c>
      <c r="I162" s="27" t="str">
        <f>Matrix!I162</f>
        <v>X</v>
      </c>
      <c r="J162" s="27" t="str">
        <f>Matrix!J162</f>
        <v>G</v>
      </c>
      <c r="K162" s="27" t="str">
        <f>IF(Matrix!K162="Y", K$1, IF(Matrix!K162="O", "Optional: "&amp;""&amp;K$1, IF(Matrix!K162="C", Table1[[#This Row],[Clarifying Text for Attachment and Checklist
]], "")))</f>
        <v/>
      </c>
      <c r="L162" s="27" t="str">
        <f>IF(Matrix!L162="Y", L$1, IF(Matrix!L162="O", "Optional: "&amp;""&amp;L$1, ""))</f>
        <v/>
      </c>
      <c r="M162" s="27" t="str">
        <f>IF(Matrix!M162="Y", M$1, IF(Matrix!M162="O", "Optional: "&amp;""&amp;M$1, ""))</f>
        <v/>
      </c>
      <c r="N162" s="27" t="str">
        <f>IF(Matrix!N162="Y", N$1, IF(Matrix!N162="O", "Optional: "&amp;""&amp;N$1, ""))</f>
        <v/>
      </c>
      <c r="O162" s="27" t="str">
        <f>IF(Matrix!O162="Y", O$1, IF(Matrix!O162="O", "Optional: "&amp;""&amp;O$1, ""))</f>
        <v/>
      </c>
      <c r="P162" s="27" t="str">
        <f>IF(Matrix!P162="Y", P$1, IF(Matrix!P162="O", "Optional: "&amp;""&amp;P$1, ""))</f>
        <v/>
      </c>
      <c r="Q162" s="27" t="str">
        <f>IF(Matrix!Q162="Y", Q$1, IF(Matrix!Q162="O", "Optional: "&amp;""&amp;Q$1, ""))</f>
        <v/>
      </c>
      <c r="R162" s="27" t="str">
        <f>IF(Matrix!R162="Y", R$1, IF(Matrix!R162="O", "Optional: "&amp;""&amp;R$1, ""))</f>
        <v/>
      </c>
      <c r="S162" s="27" t="str">
        <f>IF(Matrix!S162="Y", S$1, IF(Matrix!S162="O", "Optional: "&amp;""&amp;S$1, ""))</f>
        <v/>
      </c>
      <c r="T162" s="27" t="str">
        <f>IF(Matrix!T162="Y", T$1, IF(Matrix!T162="O", "Optional: "&amp;""&amp;T$1, ""))</f>
        <v/>
      </c>
      <c r="U162" s="27" t="str">
        <f>IF(Matrix!U162="Y", U$1, IF(Matrix!U162="O", "Optional: "&amp;""&amp;U$1, ""))</f>
        <v/>
      </c>
      <c r="V162" s="27" t="str">
        <f>IF(Matrix!V162="Y", V$1, IF(Matrix!V162="O", "Optional: "&amp;""&amp;V$1, ""))</f>
        <v/>
      </c>
      <c r="W162" s="27" t="str">
        <f>IF(Matrix!W162="Y", W$1, IF(Matrix!W162="O", "Optional: "&amp;""&amp;W$1, ""))</f>
        <v/>
      </c>
      <c r="X162" s="27" t="str">
        <f>IF(Matrix!X162="Y", X$1, IF(Matrix!X162="O", "Optional: "&amp;""&amp;X$1, ""))</f>
        <v/>
      </c>
      <c r="Y162" s="27" t="str">
        <f>IF(Matrix!Y162="Y", Y$1, IF(Matrix!Y162="O", "Optional: "&amp;""&amp;Y$1, ""))</f>
        <v/>
      </c>
      <c r="AA162" s="27" t="str">
        <f>IF(Matrix!AA162="Y", AA$1, IF(Matrix!AA162="O", "Optional: "&amp;""&amp;AA$1, ""))</f>
        <v/>
      </c>
      <c r="AB162" s="27" t="str">
        <f>IF(Matrix!AB162="Y", AB$1, IF(Matrix!AB162="O", "Optional: "&amp;""&amp;AB$1, ""))</f>
        <v/>
      </c>
      <c r="AC162" s="27" t="str">
        <f>IF(Matrix!AC162="Y", AC$1, IF(Matrix!AC162="O", "Optional: "&amp;""&amp;AC$1, ""))</f>
        <v/>
      </c>
      <c r="AD162" s="27" t="str">
        <f>IF(Matrix!AD162="Y", AD$1, IF(Matrix!AD162="O", "Optional: "&amp;""&amp;AD$1, ""))</f>
        <v/>
      </c>
      <c r="AE162" s="27" t="str">
        <f>IF(Matrix!AE162="Y", AE$1, IF(Matrix!AE162="O", "Optional: "&amp;""&amp;AE$1, ""))</f>
        <v/>
      </c>
      <c r="AF162" s="27" t="str">
        <f>IF(Matrix!AF162="Y", AF$1, IF(Matrix!AF162="O", "Optional: "&amp;""&amp;AF$1, ""))</f>
        <v/>
      </c>
      <c r="AG162" s="27" t="str">
        <f>IF(Matrix!AG162="Y", AG$1, IF(Matrix!AG162="O", "Optional: "&amp;""&amp;AG$1, ""))</f>
        <v/>
      </c>
      <c r="AH162" s="27" t="str">
        <f>IF(Matrix!AH162="Y", AH$1, IF(Matrix!AH162="O", "Optional: "&amp;""&amp;AH$1, ""))</f>
        <v/>
      </c>
      <c r="AI162" s="27" t="str">
        <f>IF(Matrix!AI162="Y", AI$1, IF(Matrix!AI162="O", "Optional: "&amp;""&amp;AI$1, ""))</f>
        <v/>
      </c>
      <c r="AJ162" s="27" t="str">
        <f>IF(Matrix!AJ162="Y", AJ$1, IF(Matrix!AJ162="O", "Optional: "&amp;""&amp;AJ$1, ""))</f>
        <v/>
      </c>
      <c r="AK162" s="27" t="str">
        <f>IF(Matrix!AK162="Y", AK$1, IF(Matrix!AK162="O", "Optional: "&amp;""&amp;AK$1, ""))</f>
        <v/>
      </c>
      <c r="AL162" s="27" t="str">
        <f>IF(Matrix!AL162="Y", AL$1, IF(Matrix!AL162="O", "Optional: "&amp;""&amp;AL$1, ""))</f>
        <v/>
      </c>
      <c r="AM162" s="27" t="str">
        <f>IF(Matrix!AM162="Y", AM$1, IF(Matrix!AM162="O", "Optional: "&amp;""&amp;AM$1, ""))</f>
        <v/>
      </c>
      <c r="AN162" s="27" t="str">
        <f>IF(Matrix!AN162="Y", AN$1, IF(Matrix!AN162="O", "Optional: "&amp;""&amp;AN$1, ""))</f>
        <v/>
      </c>
      <c r="AO162" s="27" t="str">
        <f>IF(Matrix!AO162="Y", AO$1, IF(Matrix!AO162="O", "Optional: "&amp;""&amp;AO$1, ""))</f>
        <v/>
      </c>
      <c r="AP162" s="27" t="str">
        <f>IF(Matrix!AP162="Y", AP$1, IF(Matrix!AP162="O", "Optional: "&amp;""&amp;AP$1, ""))</f>
        <v/>
      </c>
      <c r="AR162" s="27" t="str">
        <f>IF(Matrix!AR162="Y", AR$1, IF(Matrix!AR162="O", "Optional: "&amp;""&amp;AR$1, ""))</f>
        <v/>
      </c>
      <c r="AS162" s="27" t="str">
        <f>IF(Matrix!AS162="Y", AS$1, IF(Matrix!AS162="O", "Optional: "&amp;""&amp;AS$1, ""))</f>
        <v/>
      </c>
      <c r="AT162" s="27" t="str">
        <f>IF(Matrix!AT162="Y", AT$1, IF(Matrix!AT162="C", AT$1&amp;""&amp;": Required for all groups who use a Board of Directors", ""))</f>
        <v>Board of Directors: Required for all groups who use a Board of Directors</v>
      </c>
      <c r="AU162" s="27" t="str">
        <f>IF(Matrix!AU162="Y", AU$1, IF(Matrix!AU162="O", "Optional: "&amp;""&amp;AU$1, ""))</f>
        <v/>
      </c>
      <c r="AW162" s="27" t="str">
        <f>IF(Matrix!AW162="Y", AW$1, IF(Matrix!AW162="O", "Optional: "&amp;""&amp;AW$1, ""))</f>
        <v/>
      </c>
      <c r="AX162" s="27" t="str">
        <f>IF(Matrix!AX162="Y", AX$1, IF(Matrix!AX162="O", "Optional: "&amp;""&amp;AX$1, ""))</f>
        <v/>
      </c>
      <c r="AY162" s="27" t="str">
        <f>IF(Matrix!AY162="Y", AY$1, IF(Matrix!AY162="E", "Group: "&amp;""&amp;AY$1, ""))</f>
        <v>EFT with Voided Check / Bank Letter</v>
      </c>
      <c r="AZ162" s="27" t="str">
        <f>IF(Matrix!AZ162="Y", AZ$1, IF(Matrix!AZ162="O", "Optional: "&amp;""&amp;AZ$1, ""))</f>
        <v/>
      </c>
      <c r="BA162" s="27" t="str">
        <f>IF(Matrix!BA162="Y", BA$1, IF(Matrix!BA162="O", "Optional: "&amp;""&amp;BA$1, ""))</f>
        <v/>
      </c>
      <c r="BB162" s="27" t="str">
        <f>IF(Matrix!BB162="Y", BB$1, IF(Matrix!BB162="O", "Optional: "&amp;""&amp;BB$1, ""))</f>
        <v/>
      </c>
      <c r="BC162" s="27" t="str">
        <f>IF(Matrix!BC162="Y", BC$1, IF(Matrix!BC162="O", "Optional: "&amp;""&amp;BC$1, IF(Matrix!BC162="R", "Groups Only: "&amp;""&amp;BC$1, "")))</f>
        <v>IRS Letter</v>
      </c>
      <c r="BD162" s="27" t="str">
        <f>IF(Matrix!BD162="Y", BD$1, IF(Matrix!BD162="O", "Optional: "&amp;""&amp;BD$1, ""))</f>
        <v/>
      </c>
      <c r="BE162" s="27" t="str">
        <f>IF(Matrix!BE162="Y", BE$1, IF(Matrix!BE162="O", "Optional: "&amp;""&amp;BE$1, IF(Matrix!BE162="C", Matrix!BZ162, "")))</f>
        <v/>
      </c>
      <c r="BF162" s="27" t="str">
        <f>IF(Matrix!BF162="Y", BF$1, IF(Matrix!BF162="O", "Optional: "&amp;""&amp;BF$1, ""))</f>
        <v/>
      </c>
      <c r="BG162" s="27" t="str">
        <f>IF(Matrix!BG162="Y", BG$1, IF(Matrix!BG162="O", "Optional: "&amp;""&amp;BG$1, ""))</f>
        <v/>
      </c>
      <c r="BH162" s="27" t="str">
        <f>IF(Matrix!BH162="Y", BH$1, IF(Matrix!BH162="O", "Optional: "&amp;""&amp;BH$1, ""))</f>
        <v/>
      </c>
      <c r="BI162" s="27" t="str">
        <f>IF(Matrix!BI162="Y", BI$1, IF(Matrix!BI162="O", "Optional: "&amp;""&amp;BI$1, IF(Matrix!BI162="E", "Individual: Must submit either ["&amp;""&amp;BI$1&amp;""&amp;"] or ["&amp;""&amp;AY$1&amp;"]"&amp;CHAR(10)&amp;"&gt;Individual within a Group: Must submit "&amp;""&amp;BI$1&amp;""&amp;CHAR(10)&amp;"&gt;Group: Optional: "&amp;BI$1, "")))</f>
        <v>Section IV Group Affiliation Form</v>
      </c>
      <c r="BJ162" s="27" t="str">
        <f>IF(Matrix!BJ162="Y", BJ$1, IF(Matrix!BJ162="O", "Optional: "&amp;""&amp;BJ$1, ""))</f>
        <v>Optional: Secretary of State DBA Document for Groups</v>
      </c>
      <c r="BK162" s="27" t="str">
        <f>IF(Matrix!BK162="Y", BK$1, IF(Matrix!BK162="O", "Optional: "&amp;""&amp;BK$1, ""))</f>
        <v/>
      </c>
      <c r="BL162" s="27" t="str">
        <f>IF(Matrix!BL162="Y", BL$1, IF(Matrix!BL162="O", "Optional: "&amp;""&amp;BL$1, ""))</f>
        <v/>
      </c>
      <c r="BM162" s="27" t="str">
        <f>IF(Matrix!BM162="Y", BM$1, IF(Matrix!BM162="O", "Optional: "&amp;""&amp;BM$1, ""))</f>
        <v>W9</v>
      </c>
      <c r="BN162" s="27" t="str">
        <f>Matrix!BN162</f>
        <v>Y</v>
      </c>
      <c r="BO162" s="29" t="str">
        <f>CONCATENATE(IF(OR(D162="E3",D162="FC"), "THIS IS NOT A STANDALONE SPECIALTY.  YOU MUST ENROLL IN AT LEAST ONE OTHER SPECIALTY IN ADDITION TO THIS."&amp;""&amp;CHAR(10)&amp;""&amp;CHAR(10),""),"You can choose to enroll using one of the following types: "&amp;""&amp;CHAR(10),IF(G162="A", "&gt;Atypical"&amp;""&amp;CHAR(10), ""),IF(H162="I", "&gt;Individual"&amp;""&amp;CHAR(10), ""),IF(I162="N", "&gt;Individual within a Group"&amp;""&amp;CHAR(10), ""),IF(J162="G", "&gt;Group"&amp;""&amp;CHAR(10), ""),CHAR(10),IF(BN162="Y", "You must be a Medicare Provider to apply with this type and specialty"&amp;""&amp;CHAR(10), ""),IF(BN162="Y", CHAR(10), ""),"You must submit the following documents: "&amp;""&amp;CHAR(10),IF(K162&lt;&gt;"", "&gt;"&amp;""&amp;K162&amp;""&amp;CHAR(10), ""), IF(L162&lt;&gt;"", "&gt;"&amp;""&amp;L162&amp;""&amp;CHAR(10), ""),IF(W162&lt;&gt;"", "&gt;"&amp;""&amp;W162&amp;""&amp;CHAR(10), ""),IF(N162&lt;&gt;"", "&gt;"&amp;""&amp;N162&amp;""&amp;CHAR(10), ""),IF(O162&lt;&gt;"", "&gt;"&amp;""&amp;O162&amp;""&amp;CHAR(10), ""),IF(M162&lt;&gt;"", "&gt;"&amp;""&amp;M162&amp;""&amp;CHAR(10), ""),IF(AI162&lt;&gt;"", "&gt;"&amp;""&amp;AI162&amp;""&amp;CHAR(10), ""),IF(P162&lt;&gt;"", "&gt;"&amp;""&amp;P162&amp;""&amp;CHAR(10), ""),IF(Q162&lt;&gt;"", "&gt;"&amp;""&amp;Q162&amp;""&amp;CHAR(10), ""),IF(R162&lt;&gt;"", "&gt;"&amp;""&amp;R162&amp;""&amp;CHAR(10), Search!C167),IF(S162&lt;&gt;"", "&gt;"&amp;""&amp;S162&amp;""&amp;CHAR(10), ""),IF(T162&lt;&gt;"", "&gt;"&amp;""&amp;T162&amp;""&amp;CHAR(10), ""),IF(U162&lt;&gt;"", "&gt;"&amp;""&amp;U162&amp;""&amp;CHAR(10), ""),IF(V162&lt;&gt;"", "&gt;"&amp;""&amp;V162&amp;""&amp;CHAR(10), ""),IF(X162&lt;&gt;"", "&gt;"&amp;""&amp;X162&amp;""&amp;CHAR(10), ""),IF(Y162&lt;&gt;"", "&gt;"&amp;""&amp;Y162&amp;""&amp;CHAR(10), ""),IF(AA162&lt;&gt;"", "&gt;"&amp;""&amp;AA162&amp;""&amp;CHAR(10), ""),IF(AB162&lt;&gt;"", "&gt;"&amp;""&amp;AB162&amp;""&amp;CHAR(10), ""),IF(AC162&lt;&gt;"", "&gt;"&amp;""&amp;AC162&amp;""&amp;CHAR(10), ""),IF(AD162&lt;&gt;"", "&gt;"&amp;""&amp;AD162&amp;""&amp;CHAR(10), ""),IF(AE162&lt;&gt;"", "&gt;"&amp;""&amp;AE162&amp;""&amp;CHAR(10), ""),IF(AF162&lt;&gt;"", "&gt;"&amp;""&amp;AF162&amp;""&amp;CHAR(10), ""),IF(AG162&lt;&gt;"", "&gt;"&amp;""&amp;AG162&amp;""&amp;CHAR(10), ""),IF(AH162&lt;&gt;"", "&gt;"&amp;""&amp;AH162&amp;""&amp;CHAR(10), ""),IF(AJ162&lt;&gt;"", "&gt;"&amp;""&amp;AJ162&amp;""&amp;CHAR(10), ""),IF(AK162&lt;&gt;"", "&gt;"&amp;""&amp;AK162&amp;""&amp;CHAR(10), ""),IF(AL162&lt;&gt;"", "&gt;"&amp;""&amp;AL162&amp;""&amp;CHAR(10), ""),IF(AM162&lt;&gt;"", "&gt;"&amp;""&amp;AM162&amp;""&amp;CHAR(10), ""),IF(AN162&lt;&gt;"", "&gt;"&amp;""&amp;AN162&amp;""&amp;CHAR(10), ""),IF(AP162&lt;&gt;"", "&gt;"&amp;""&amp;AP162&amp;""&amp;CHAR(10), ""),IF(AR162&lt;&gt;"", "&gt;"&amp;""&amp;AR162&amp;""&amp;CHAR(10), ""),IF(AS162&lt;&gt;"", "&gt;"&amp;""&amp;AS162&amp;""&amp;CHAR(10), ""),IF(AT162&lt;&gt;"", "&gt;"&amp;""&amp;AT162&amp;""&amp;CHAR(10), ""),IF(AV162&lt;&gt;"", "&gt;"&amp;""&amp;AV162&amp;""&amp;CHAR(10), ""),IF(AW162&lt;&gt;"", "&gt;"&amp;""&amp;AW162&amp;""&amp;CHAR(10), ""),IF(AX162&lt;&gt;"", "&gt;"&amp;""&amp;AX162&amp;""&amp;CHAR(10), ""),IF(AU162&lt;&gt;"", "&gt;"&amp;""&amp;AU162&amp;""&amp;CHAR(10), ""),IF(AZ162&lt;&gt;"", "&gt;"&amp;""&amp;AZ162&amp;""&amp;CHAR(10), ""),IF(BA162&lt;&gt;"", "&gt;"&amp;""&amp;BA162&amp;""&amp;CHAR(10), ""),IF(BB162&lt;&gt;"", "&gt;"&amp;""&amp;BB162&amp;""&amp;CHAR(10), ""),IF(BC162&lt;&gt;"", "&gt;"&amp;""&amp;BC162&amp;""&amp;CHAR(10), ""),IF(BD162&lt;&gt;"", "&gt;"&amp;""&amp;BD162&amp;""&amp;CHAR(10), ""),IF(BG162&lt;&gt;"", "&gt;"&amp;""&amp;BG162&amp;""&amp;CHAR(10), ""),IF(BE162&lt;&gt;"", "&gt;"&amp;""&amp;BE162&amp;""&amp;CHAR(10), ""),IF(BF162&lt;&gt;"", "&gt;"&amp;""&amp;BF162&amp;""&amp;CHAR(10), ""),IF(BH162&lt;&gt;"", "&gt;"&amp;""&amp;BH162&amp;""&amp;CHAR(10), ""),IF(BI162&lt;&gt;"", "&gt;"&amp;""&amp;BI162&amp;""&amp;CHAR(10), ""),IF(BJ162&lt;&gt;"", "&gt;"&amp;""&amp;BJ162&amp;""&amp;CHAR(10), ""),IF(BK162&lt;&gt;"", "&gt;"&amp;""&amp;BK162&amp;""&amp;CHAR(10), ""),IF(BL162&lt;&gt;"", "&gt;"&amp;""&amp;BL162&amp;""&amp;CHAR(10), ""),IF(AY162&lt;&gt;"", "&gt;"&amp;""&amp;AY162&amp;""&amp;CHAR(10), ""),IF(BM162&lt;&gt;"", "&gt;"&amp;""&amp;BM162,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3" spans="1:67" ht="22.35" customHeight="1" x14ac:dyDescent="0.25">
      <c r="A163" s="27" t="str">
        <f>Matrix!A163</f>
        <v>0413</v>
      </c>
      <c r="B163" s="27" t="str">
        <f>Matrix!B163</f>
        <v>04</v>
      </c>
      <c r="C163" s="27" t="str">
        <f>Matrix!C163</f>
        <v>Physician, DO (Group)</v>
      </c>
      <c r="D163" s="27" t="str">
        <f>Matrix!D163</f>
        <v>13</v>
      </c>
      <c r="E163" s="27" t="str">
        <f>Matrix!E163</f>
        <v>Neurology</v>
      </c>
      <c r="F163" s="27" t="str">
        <f>Matrix!F163</f>
        <v>BF</v>
      </c>
      <c r="G163" s="27" t="str">
        <f>Matrix!G163</f>
        <v>X</v>
      </c>
      <c r="H163" s="27" t="str">
        <f>Matrix!H163</f>
        <v>X</v>
      </c>
      <c r="I163" s="27" t="str">
        <f>Matrix!I163</f>
        <v>X</v>
      </c>
      <c r="J163" s="27" t="str">
        <f>Matrix!J163</f>
        <v>G</v>
      </c>
      <c r="K163" s="27" t="str">
        <f>IF(Matrix!K163="Y", K$1, IF(Matrix!K163="O", "Optional: "&amp;""&amp;K$1, IF(Matrix!K163="C", Table1[[#This Row],[Clarifying Text for Attachment and Checklist
]], "")))</f>
        <v/>
      </c>
      <c r="L163" s="27" t="str">
        <f>IF(Matrix!L163="Y", L$1, IF(Matrix!L163="O", "Optional: "&amp;""&amp;L$1, ""))</f>
        <v/>
      </c>
      <c r="M163" s="27" t="str">
        <f>IF(Matrix!M163="Y", M$1, IF(Matrix!M163="O", "Optional: "&amp;""&amp;M$1, ""))</f>
        <v/>
      </c>
      <c r="N163" s="27" t="str">
        <f>IF(Matrix!N163="Y", N$1, IF(Matrix!N163="O", "Optional: "&amp;""&amp;N$1, ""))</f>
        <v/>
      </c>
      <c r="O163" s="27" t="str">
        <f>IF(Matrix!O163="Y", O$1, IF(Matrix!O163="O", "Optional: "&amp;""&amp;O$1, ""))</f>
        <v/>
      </c>
      <c r="P163" s="27" t="str">
        <f>IF(Matrix!P163="Y", P$1, IF(Matrix!P163="O", "Optional: "&amp;""&amp;P$1, ""))</f>
        <v/>
      </c>
      <c r="Q163" s="27" t="str">
        <f>IF(Matrix!Q163="Y", Q$1, IF(Matrix!Q163="O", "Optional: "&amp;""&amp;Q$1, ""))</f>
        <v/>
      </c>
      <c r="R163" s="27" t="str">
        <f>IF(Matrix!R163="Y", R$1, IF(Matrix!R163="O", "Optional: "&amp;""&amp;R$1, ""))</f>
        <v/>
      </c>
      <c r="S163" s="27" t="str">
        <f>IF(Matrix!S163="Y", S$1, IF(Matrix!S163="O", "Optional: "&amp;""&amp;S$1, ""))</f>
        <v/>
      </c>
      <c r="T163" s="27" t="str">
        <f>IF(Matrix!T163="Y", T$1, IF(Matrix!T163="O", "Optional: "&amp;""&amp;T$1, ""))</f>
        <v/>
      </c>
      <c r="U163" s="27" t="str">
        <f>IF(Matrix!U163="Y", U$1, IF(Matrix!U163="O", "Optional: "&amp;""&amp;U$1, ""))</f>
        <v/>
      </c>
      <c r="V163" s="27" t="str">
        <f>IF(Matrix!V163="Y", V$1, IF(Matrix!V163="O", "Optional: "&amp;""&amp;V$1, ""))</f>
        <v/>
      </c>
      <c r="W163" s="27" t="str">
        <f>IF(Matrix!W163="Y", W$1, IF(Matrix!W163="O", "Optional: "&amp;""&amp;W$1, ""))</f>
        <v/>
      </c>
      <c r="X163" s="27" t="str">
        <f>IF(Matrix!X163="Y", X$1, IF(Matrix!X163="O", "Optional: "&amp;""&amp;X$1, ""))</f>
        <v/>
      </c>
      <c r="Y163" s="27" t="str">
        <f>IF(Matrix!Y163="Y", Y$1, IF(Matrix!Y163="O", "Optional: "&amp;""&amp;Y$1, ""))</f>
        <v/>
      </c>
      <c r="AA163" s="27" t="str">
        <f>IF(Matrix!AA163="Y", AA$1, IF(Matrix!AA163="O", "Optional: "&amp;""&amp;AA$1, ""))</f>
        <v/>
      </c>
      <c r="AB163" s="27" t="str">
        <f>IF(Matrix!AB163="Y", AB$1, IF(Matrix!AB163="O", "Optional: "&amp;""&amp;AB$1, ""))</f>
        <v/>
      </c>
      <c r="AC163" s="27" t="str">
        <f>IF(Matrix!AC163="Y", AC$1, IF(Matrix!AC163="O", "Optional: "&amp;""&amp;AC$1, ""))</f>
        <v/>
      </c>
      <c r="AD163" s="27" t="str">
        <f>IF(Matrix!AD163="Y", AD$1, IF(Matrix!AD163="O", "Optional: "&amp;""&amp;AD$1, ""))</f>
        <v/>
      </c>
      <c r="AE163" s="27" t="str">
        <f>IF(Matrix!AE163="Y", AE$1, IF(Matrix!AE163="O", "Optional: "&amp;""&amp;AE$1, ""))</f>
        <v/>
      </c>
      <c r="AF163" s="27" t="str">
        <f>IF(Matrix!AF163="Y", AF$1, IF(Matrix!AF163="O", "Optional: "&amp;""&amp;AF$1, ""))</f>
        <v/>
      </c>
      <c r="AG163" s="27" t="str">
        <f>IF(Matrix!AG163="Y", AG$1, IF(Matrix!AG163="O", "Optional: "&amp;""&amp;AG$1, ""))</f>
        <v/>
      </c>
      <c r="AH163" s="27" t="str">
        <f>IF(Matrix!AH163="Y", AH$1, IF(Matrix!AH163="O", "Optional: "&amp;""&amp;AH$1, ""))</f>
        <v/>
      </c>
      <c r="AI163" s="27" t="str">
        <f>IF(Matrix!AI163="Y", AI$1, IF(Matrix!AI163="O", "Optional: "&amp;""&amp;AI$1, ""))</f>
        <v/>
      </c>
      <c r="AJ163" s="27" t="str">
        <f>IF(Matrix!AJ163="Y", AJ$1, IF(Matrix!AJ163="O", "Optional: "&amp;""&amp;AJ$1, ""))</f>
        <v/>
      </c>
      <c r="AK163" s="27" t="str">
        <f>IF(Matrix!AK163="Y", AK$1, IF(Matrix!AK163="O", "Optional: "&amp;""&amp;AK$1, ""))</f>
        <v/>
      </c>
      <c r="AL163" s="27" t="str">
        <f>IF(Matrix!AL163="Y", AL$1, IF(Matrix!AL163="O", "Optional: "&amp;""&amp;AL$1, ""))</f>
        <v/>
      </c>
      <c r="AM163" s="27" t="str">
        <f>IF(Matrix!AM163="Y", AM$1, IF(Matrix!AM163="O", "Optional: "&amp;""&amp;AM$1, ""))</f>
        <v/>
      </c>
      <c r="AN163" s="27" t="str">
        <f>IF(Matrix!AN163="Y", AN$1, IF(Matrix!AN163="O", "Optional: "&amp;""&amp;AN$1, ""))</f>
        <v/>
      </c>
      <c r="AO163" s="27" t="str">
        <f>IF(Matrix!AO163="Y", AO$1, IF(Matrix!AO163="O", "Optional: "&amp;""&amp;AO$1, ""))</f>
        <v/>
      </c>
      <c r="AP163" s="27" t="str">
        <f>IF(Matrix!AP163="Y", AP$1, IF(Matrix!AP163="O", "Optional: "&amp;""&amp;AP$1, ""))</f>
        <v/>
      </c>
      <c r="AR163" s="27" t="str">
        <f>IF(Matrix!AR163="Y", AR$1, IF(Matrix!AR163="O", "Optional: "&amp;""&amp;AR$1, ""))</f>
        <v/>
      </c>
      <c r="AS163" s="27" t="str">
        <f>IF(Matrix!AS163="Y", AS$1, IF(Matrix!AS163="O", "Optional: "&amp;""&amp;AS$1, ""))</f>
        <v/>
      </c>
      <c r="AT163" s="27" t="str">
        <f>IF(Matrix!AT163="Y", AT$1, IF(Matrix!AT163="C", AT$1&amp;""&amp;": Required for all groups who use a Board of Directors", ""))</f>
        <v>Board of Directors: Required for all groups who use a Board of Directors</v>
      </c>
      <c r="AU163" s="27" t="str">
        <f>IF(Matrix!AU163="Y", AU$1, IF(Matrix!AU163="O", "Optional: "&amp;""&amp;AU$1, ""))</f>
        <v/>
      </c>
      <c r="AW163" s="27" t="str">
        <f>IF(Matrix!AW163="Y", AW$1, IF(Matrix!AW163="O", "Optional: "&amp;""&amp;AW$1, ""))</f>
        <v/>
      </c>
      <c r="AX163" s="27" t="str">
        <f>IF(Matrix!AX163="Y", AX$1, IF(Matrix!AX163="O", "Optional: "&amp;""&amp;AX$1, ""))</f>
        <v/>
      </c>
      <c r="AY163" s="27" t="str">
        <f>IF(Matrix!AY163="Y", AY$1, IF(Matrix!AY163="E", "Group: "&amp;""&amp;AY$1, ""))</f>
        <v>EFT with Voided Check / Bank Letter</v>
      </c>
      <c r="AZ163" s="27" t="str">
        <f>IF(Matrix!AZ163="Y", AZ$1, IF(Matrix!AZ163="O", "Optional: "&amp;""&amp;AZ$1, ""))</f>
        <v/>
      </c>
      <c r="BA163" s="27" t="str">
        <f>IF(Matrix!BA163="Y", BA$1, IF(Matrix!BA163="O", "Optional: "&amp;""&amp;BA$1, ""))</f>
        <v/>
      </c>
      <c r="BB163" s="27" t="str">
        <f>IF(Matrix!BB163="Y", BB$1, IF(Matrix!BB163="O", "Optional: "&amp;""&amp;BB$1, ""))</f>
        <v/>
      </c>
      <c r="BC163" s="27" t="str">
        <f>IF(Matrix!BC163="Y", BC$1, IF(Matrix!BC163="O", "Optional: "&amp;""&amp;BC$1, IF(Matrix!BC163="R", "Groups Only: "&amp;""&amp;BC$1, "")))</f>
        <v>IRS Letter</v>
      </c>
      <c r="BD163" s="27" t="str">
        <f>IF(Matrix!BD163="Y", BD$1, IF(Matrix!BD163="O", "Optional: "&amp;""&amp;BD$1, ""))</f>
        <v/>
      </c>
      <c r="BE163" s="27" t="str">
        <f>IF(Matrix!BE163="Y", BE$1, IF(Matrix!BE163="O", "Optional: "&amp;""&amp;BE$1, IF(Matrix!BE163="C", Matrix!BZ163, "")))</f>
        <v/>
      </c>
      <c r="BF163" s="27" t="str">
        <f>IF(Matrix!BF163="Y", BF$1, IF(Matrix!BF163="O", "Optional: "&amp;""&amp;BF$1, ""))</f>
        <v/>
      </c>
      <c r="BG163" s="27" t="str">
        <f>IF(Matrix!BG163="Y", BG$1, IF(Matrix!BG163="O", "Optional: "&amp;""&amp;BG$1, ""))</f>
        <v/>
      </c>
      <c r="BH163" s="27" t="str">
        <f>IF(Matrix!BH163="Y", BH$1, IF(Matrix!BH163="O", "Optional: "&amp;""&amp;BH$1, ""))</f>
        <v/>
      </c>
      <c r="BI163" s="27" t="str">
        <f>IF(Matrix!BI163="Y", BI$1, IF(Matrix!BI163="O", "Optional: "&amp;""&amp;BI$1, IF(Matrix!BI163="E", "Individual: Must submit either ["&amp;""&amp;BI$1&amp;""&amp;"] or ["&amp;""&amp;AY$1&amp;"]"&amp;CHAR(10)&amp;"&gt;Individual within a Group: Must submit "&amp;""&amp;BI$1&amp;""&amp;CHAR(10)&amp;"&gt;Group: Optional: "&amp;BI$1, "")))</f>
        <v>Section IV Group Affiliation Form</v>
      </c>
      <c r="BJ163" s="27" t="str">
        <f>IF(Matrix!BJ163="Y", BJ$1, IF(Matrix!BJ163="O", "Optional: "&amp;""&amp;BJ$1, ""))</f>
        <v>Optional: Secretary of State DBA Document for Groups</v>
      </c>
      <c r="BK163" s="27" t="str">
        <f>IF(Matrix!BK163="Y", BK$1, IF(Matrix!BK163="O", "Optional: "&amp;""&amp;BK$1, ""))</f>
        <v/>
      </c>
      <c r="BL163" s="27" t="str">
        <f>IF(Matrix!BL163="Y", BL$1, IF(Matrix!BL163="O", "Optional: "&amp;""&amp;BL$1, ""))</f>
        <v/>
      </c>
      <c r="BM163" s="27" t="str">
        <f>IF(Matrix!BM163="Y", BM$1, IF(Matrix!BM163="O", "Optional: "&amp;""&amp;BM$1, ""))</f>
        <v>W9</v>
      </c>
      <c r="BN163" s="27" t="str">
        <f>Matrix!BN163</f>
        <v>Y</v>
      </c>
      <c r="BO163" s="29" t="str">
        <f>CONCATENATE(IF(OR(D163="E3",D163="FC"), "THIS IS NOT A STANDALONE SPECIALTY.  YOU MUST ENROLL IN AT LEAST ONE OTHER SPECIALTY IN ADDITION TO THIS."&amp;""&amp;CHAR(10)&amp;""&amp;CHAR(10),""),"You can choose to enroll using one of the following types: "&amp;""&amp;CHAR(10),IF(G163="A", "&gt;Atypical"&amp;""&amp;CHAR(10), ""),IF(H163="I", "&gt;Individual"&amp;""&amp;CHAR(10), ""),IF(I163="N", "&gt;Individual within a Group"&amp;""&amp;CHAR(10), ""),IF(J163="G", "&gt;Group"&amp;""&amp;CHAR(10), ""),CHAR(10),IF(BN163="Y", "You must be a Medicare Provider to apply with this type and specialty"&amp;""&amp;CHAR(10), ""),IF(BN163="Y", CHAR(10), ""),"You must submit the following documents: "&amp;""&amp;CHAR(10),IF(K163&lt;&gt;"", "&gt;"&amp;""&amp;K163&amp;""&amp;CHAR(10), ""), IF(L163&lt;&gt;"", "&gt;"&amp;""&amp;L163&amp;""&amp;CHAR(10), ""),IF(W163&lt;&gt;"", "&gt;"&amp;""&amp;W163&amp;""&amp;CHAR(10), ""),IF(N163&lt;&gt;"", "&gt;"&amp;""&amp;N163&amp;""&amp;CHAR(10), ""),IF(O163&lt;&gt;"", "&gt;"&amp;""&amp;O163&amp;""&amp;CHAR(10), ""),IF(M163&lt;&gt;"", "&gt;"&amp;""&amp;M163&amp;""&amp;CHAR(10), ""),IF(AI163&lt;&gt;"", "&gt;"&amp;""&amp;AI163&amp;""&amp;CHAR(10), ""),IF(P163&lt;&gt;"", "&gt;"&amp;""&amp;P163&amp;""&amp;CHAR(10), ""),IF(Q163&lt;&gt;"", "&gt;"&amp;""&amp;Q163&amp;""&amp;CHAR(10), ""),IF(R163&lt;&gt;"", "&gt;"&amp;""&amp;R163&amp;""&amp;CHAR(10), Search!C168),IF(S163&lt;&gt;"", "&gt;"&amp;""&amp;S163&amp;""&amp;CHAR(10), ""),IF(T163&lt;&gt;"", "&gt;"&amp;""&amp;T163&amp;""&amp;CHAR(10), ""),IF(U163&lt;&gt;"", "&gt;"&amp;""&amp;U163&amp;""&amp;CHAR(10), ""),IF(V163&lt;&gt;"", "&gt;"&amp;""&amp;V163&amp;""&amp;CHAR(10), ""),IF(X163&lt;&gt;"", "&gt;"&amp;""&amp;X163&amp;""&amp;CHAR(10), ""),IF(Y163&lt;&gt;"", "&gt;"&amp;""&amp;Y163&amp;""&amp;CHAR(10), ""),IF(AA163&lt;&gt;"", "&gt;"&amp;""&amp;AA163&amp;""&amp;CHAR(10), ""),IF(AB163&lt;&gt;"", "&gt;"&amp;""&amp;AB163&amp;""&amp;CHAR(10), ""),IF(AC163&lt;&gt;"", "&gt;"&amp;""&amp;AC163&amp;""&amp;CHAR(10), ""),IF(AD163&lt;&gt;"", "&gt;"&amp;""&amp;AD163&amp;""&amp;CHAR(10), ""),IF(AE163&lt;&gt;"", "&gt;"&amp;""&amp;AE163&amp;""&amp;CHAR(10), ""),IF(AF163&lt;&gt;"", "&gt;"&amp;""&amp;AF163&amp;""&amp;CHAR(10), ""),IF(AG163&lt;&gt;"", "&gt;"&amp;""&amp;AG163&amp;""&amp;CHAR(10), ""),IF(AH163&lt;&gt;"", "&gt;"&amp;""&amp;AH163&amp;""&amp;CHAR(10), ""),IF(AJ163&lt;&gt;"", "&gt;"&amp;""&amp;AJ163&amp;""&amp;CHAR(10), ""),IF(AK163&lt;&gt;"", "&gt;"&amp;""&amp;AK163&amp;""&amp;CHAR(10), ""),IF(AL163&lt;&gt;"", "&gt;"&amp;""&amp;AL163&amp;""&amp;CHAR(10), ""),IF(AM163&lt;&gt;"", "&gt;"&amp;""&amp;AM163&amp;""&amp;CHAR(10), ""),IF(AN163&lt;&gt;"", "&gt;"&amp;""&amp;AN163&amp;""&amp;CHAR(10), ""),IF(AP163&lt;&gt;"", "&gt;"&amp;""&amp;AP163&amp;""&amp;CHAR(10), ""),IF(AR163&lt;&gt;"", "&gt;"&amp;""&amp;AR163&amp;""&amp;CHAR(10), ""),IF(AS163&lt;&gt;"", "&gt;"&amp;""&amp;AS163&amp;""&amp;CHAR(10), ""),IF(AT163&lt;&gt;"", "&gt;"&amp;""&amp;AT163&amp;""&amp;CHAR(10), ""),IF(AV163&lt;&gt;"", "&gt;"&amp;""&amp;AV163&amp;""&amp;CHAR(10), ""),IF(AW163&lt;&gt;"", "&gt;"&amp;""&amp;AW163&amp;""&amp;CHAR(10), ""),IF(AX163&lt;&gt;"", "&gt;"&amp;""&amp;AX163&amp;""&amp;CHAR(10), ""),IF(AU163&lt;&gt;"", "&gt;"&amp;""&amp;AU163&amp;""&amp;CHAR(10), ""),IF(AZ163&lt;&gt;"", "&gt;"&amp;""&amp;AZ163&amp;""&amp;CHAR(10), ""),IF(BA163&lt;&gt;"", "&gt;"&amp;""&amp;BA163&amp;""&amp;CHAR(10), ""),IF(BB163&lt;&gt;"", "&gt;"&amp;""&amp;BB163&amp;""&amp;CHAR(10), ""),IF(BC163&lt;&gt;"", "&gt;"&amp;""&amp;BC163&amp;""&amp;CHAR(10), ""),IF(BD163&lt;&gt;"", "&gt;"&amp;""&amp;BD163&amp;""&amp;CHAR(10), ""),IF(BG163&lt;&gt;"", "&gt;"&amp;""&amp;BG163&amp;""&amp;CHAR(10), ""),IF(BE163&lt;&gt;"", "&gt;"&amp;""&amp;BE163&amp;""&amp;CHAR(10), ""),IF(BF163&lt;&gt;"", "&gt;"&amp;""&amp;BF163&amp;""&amp;CHAR(10), ""),IF(BH163&lt;&gt;"", "&gt;"&amp;""&amp;BH163&amp;""&amp;CHAR(10), ""),IF(BI163&lt;&gt;"", "&gt;"&amp;""&amp;BI163&amp;""&amp;CHAR(10), ""),IF(BJ163&lt;&gt;"", "&gt;"&amp;""&amp;BJ163&amp;""&amp;CHAR(10), ""),IF(BK163&lt;&gt;"", "&gt;"&amp;""&amp;BK163&amp;""&amp;CHAR(10), ""),IF(BL163&lt;&gt;"", "&gt;"&amp;""&amp;BL163&amp;""&amp;CHAR(10), ""),IF(AY163&lt;&gt;"", "&gt;"&amp;""&amp;AY163&amp;""&amp;CHAR(10), ""),IF(BM163&lt;&gt;"", "&gt;"&amp;""&amp;BM163,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4" spans="1:67" ht="22.35" customHeight="1" x14ac:dyDescent="0.25">
      <c r="A164" s="27" t="str">
        <f>Matrix!A164</f>
        <v>0414</v>
      </c>
      <c r="B164" s="27" t="str">
        <f>Matrix!B164</f>
        <v>04</v>
      </c>
      <c r="C164" s="27" t="str">
        <f>Matrix!C164</f>
        <v>Physician, DO (Group)</v>
      </c>
      <c r="D164" s="27" t="str">
        <f>Matrix!D164</f>
        <v>14</v>
      </c>
      <c r="E164" s="27" t="str">
        <f>Matrix!E164</f>
        <v>Surgery, Neurological</v>
      </c>
      <c r="F164" s="27" t="str">
        <f>Matrix!F164</f>
        <v>BF</v>
      </c>
      <c r="G164" s="27" t="str">
        <f>Matrix!G164</f>
        <v>X</v>
      </c>
      <c r="H164" s="27" t="str">
        <f>Matrix!H164</f>
        <v>X</v>
      </c>
      <c r="I164" s="27" t="str">
        <f>Matrix!I164</f>
        <v>X</v>
      </c>
      <c r="J164" s="27" t="str">
        <f>Matrix!J164</f>
        <v>G</v>
      </c>
      <c r="K164" s="27" t="str">
        <f>IF(Matrix!K164="Y", K$1, IF(Matrix!K164="O", "Optional: "&amp;""&amp;K$1, IF(Matrix!K164="C", Table1[[#This Row],[Clarifying Text for Attachment and Checklist
]], "")))</f>
        <v/>
      </c>
      <c r="L164" s="27" t="str">
        <f>IF(Matrix!L164="Y", L$1, IF(Matrix!L164="O", "Optional: "&amp;""&amp;L$1, ""))</f>
        <v/>
      </c>
      <c r="M164" s="27" t="str">
        <f>IF(Matrix!M164="Y", M$1, IF(Matrix!M164="O", "Optional: "&amp;""&amp;M$1, ""))</f>
        <v/>
      </c>
      <c r="N164" s="27" t="str">
        <f>IF(Matrix!N164="Y", N$1, IF(Matrix!N164="O", "Optional: "&amp;""&amp;N$1, ""))</f>
        <v/>
      </c>
      <c r="O164" s="27" t="str">
        <f>IF(Matrix!O164="Y", O$1, IF(Matrix!O164="O", "Optional: "&amp;""&amp;O$1, ""))</f>
        <v/>
      </c>
      <c r="P164" s="27" t="str">
        <f>IF(Matrix!P164="Y", P$1, IF(Matrix!P164="O", "Optional: "&amp;""&amp;P$1, ""))</f>
        <v/>
      </c>
      <c r="Q164" s="27" t="str">
        <f>IF(Matrix!Q164="Y", Q$1, IF(Matrix!Q164="O", "Optional: "&amp;""&amp;Q$1, ""))</f>
        <v/>
      </c>
      <c r="R164" s="27" t="str">
        <f>IF(Matrix!R164="Y", R$1, IF(Matrix!R164="O", "Optional: "&amp;""&amp;R$1, ""))</f>
        <v/>
      </c>
      <c r="S164" s="27" t="str">
        <f>IF(Matrix!S164="Y", S$1, IF(Matrix!S164="O", "Optional: "&amp;""&amp;S$1, ""))</f>
        <v/>
      </c>
      <c r="T164" s="27" t="str">
        <f>IF(Matrix!T164="Y", T$1, IF(Matrix!T164="O", "Optional: "&amp;""&amp;T$1, ""))</f>
        <v/>
      </c>
      <c r="U164" s="27" t="str">
        <f>IF(Matrix!U164="Y", U$1, IF(Matrix!U164="O", "Optional: "&amp;""&amp;U$1, ""))</f>
        <v/>
      </c>
      <c r="V164" s="27" t="str">
        <f>IF(Matrix!V164="Y", V$1, IF(Matrix!V164="O", "Optional: "&amp;""&amp;V$1, ""))</f>
        <v/>
      </c>
      <c r="W164" s="27" t="str">
        <f>IF(Matrix!W164="Y", W$1, IF(Matrix!W164="O", "Optional: "&amp;""&amp;W$1, ""))</f>
        <v/>
      </c>
      <c r="X164" s="27" t="str">
        <f>IF(Matrix!X164="Y", X$1, IF(Matrix!X164="O", "Optional: "&amp;""&amp;X$1, ""))</f>
        <v/>
      </c>
      <c r="Y164" s="27" t="str">
        <f>IF(Matrix!Y164="Y", Y$1, IF(Matrix!Y164="O", "Optional: "&amp;""&amp;Y$1, ""))</f>
        <v/>
      </c>
      <c r="AA164" s="27" t="str">
        <f>IF(Matrix!AA164="Y", AA$1, IF(Matrix!AA164="O", "Optional: "&amp;""&amp;AA$1, ""))</f>
        <v/>
      </c>
      <c r="AB164" s="27" t="str">
        <f>IF(Matrix!AB164="Y", AB$1, IF(Matrix!AB164="O", "Optional: "&amp;""&amp;AB$1, ""))</f>
        <v/>
      </c>
      <c r="AC164" s="27" t="str">
        <f>IF(Matrix!AC164="Y", AC$1, IF(Matrix!AC164="O", "Optional: "&amp;""&amp;AC$1, ""))</f>
        <v/>
      </c>
      <c r="AD164" s="27" t="str">
        <f>IF(Matrix!AD164="Y", AD$1, IF(Matrix!AD164="O", "Optional: "&amp;""&amp;AD$1, ""))</f>
        <v/>
      </c>
      <c r="AE164" s="27" t="str">
        <f>IF(Matrix!AE164="Y", AE$1, IF(Matrix!AE164="O", "Optional: "&amp;""&amp;AE$1, ""))</f>
        <v/>
      </c>
      <c r="AF164" s="27" t="str">
        <f>IF(Matrix!AF164="Y", AF$1, IF(Matrix!AF164="O", "Optional: "&amp;""&amp;AF$1, ""))</f>
        <v/>
      </c>
      <c r="AG164" s="27" t="str">
        <f>IF(Matrix!AG164="Y", AG$1, IF(Matrix!AG164="O", "Optional: "&amp;""&amp;AG$1, ""))</f>
        <v/>
      </c>
      <c r="AH164" s="27" t="str">
        <f>IF(Matrix!AH164="Y", AH$1, IF(Matrix!AH164="O", "Optional: "&amp;""&amp;AH$1, ""))</f>
        <v/>
      </c>
      <c r="AI164" s="27" t="str">
        <f>IF(Matrix!AI164="Y", AI$1, IF(Matrix!AI164="O", "Optional: "&amp;""&amp;AI$1, ""))</f>
        <v/>
      </c>
      <c r="AJ164" s="27" t="str">
        <f>IF(Matrix!AJ164="Y", AJ$1, IF(Matrix!AJ164="O", "Optional: "&amp;""&amp;AJ$1, ""))</f>
        <v/>
      </c>
      <c r="AK164" s="27" t="str">
        <f>IF(Matrix!AK164="Y", AK$1, IF(Matrix!AK164="O", "Optional: "&amp;""&amp;AK$1, ""))</f>
        <v/>
      </c>
      <c r="AL164" s="27" t="str">
        <f>IF(Matrix!AL164="Y", AL$1, IF(Matrix!AL164="O", "Optional: "&amp;""&amp;AL$1, ""))</f>
        <v/>
      </c>
      <c r="AM164" s="27" t="str">
        <f>IF(Matrix!AM164="Y", AM$1, IF(Matrix!AM164="O", "Optional: "&amp;""&amp;AM$1, ""))</f>
        <v/>
      </c>
      <c r="AN164" s="27" t="str">
        <f>IF(Matrix!AN164="Y", AN$1, IF(Matrix!AN164="O", "Optional: "&amp;""&amp;AN$1, ""))</f>
        <v/>
      </c>
      <c r="AO164" s="27" t="str">
        <f>IF(Matrix!AO164="Y", AO$1, IF(Matrix!AO164="O", "Optional: "&amp;""&amp;AO$1, ""))</f>
        <v/>
      </c>
      <c r="AP164" s="27" t="str">
        <f>IF(Matrix!AP164="Y", AP$1, IF(Matrix!AP164="O", "Optional: "&amp;""&amp;AP$1, ""))</f>
        <v/>
      </c>
      <c r="AR164" s="27" t="str">
        <f>IF(Matrix!AR164="Y", AR$1, IF(Matrix!AR164="O", "Optional: "&amp;""&amp;AR$1, ""))</f>
        <v/>
      </c>
      <c r="AS164" s="27" t="str">
        <f>IF(Matrix!AS164="Y", AS$1, IF(Matrix!AS164="O", "Optional: "&amp;""&amp;AS$1, ""))</f>
        <v/>
      </c>
      <c r="AT164" s="27" t="str">
        <f>IF(Matrix!AT164="Y", AT$1, IF(Matrix!AT164="C", AT$1&amp;""&amp;": Required for all groups who use a Board of Directors", ""))</f>
        <v>Board of Directors: Required for all groups who use a Board of Directors</v>
      </c>
      <c r="AU164" s="27" t="str">
        <f>IF(Matrix!AU164="Y", AU$1, IF(Matrix!AU164="O", "Optional: "&amp;""&amp;AU$1, ""))</f>
        <v/>
      </c>
      <c r="AW164" s="27" t="str">
        <f>IF(Matrix!AW164="Y", AW$1, IF(Matrix!AW164="O", "Optional: "&amp;""&amp;AW$1, ""))</f>
        <v/>
      </c>
      <c r="AX164" s="27" t="str">
        <f>IF(Matrix!AX164="Y", AX$1, IF(Matrix!AX164="O", "Optional: "&amp;""&amp;AX$1, ""))</f>
        <v/>
      </c>
      <c r="AY164" s="27" t="str">
        <f>IF(Matrix!AY164="Y", AY$1, IF(Matrix!AY164="E", "Group: "&amp;""&amp;AY$1, ""))</f>
        <v>EFT with Voided Check / Bank Letter</v>
      </c>
      <c r="AZ164" s="27" t="str">
        <f>IF(Matrix!AZ164="Y", AZ$1, IF(Matrix!AZ164="O", "Optional: "&amp;""&amp;AZ$1, ""))</f>
        <v/>
      </c>
      <c r="BA164" s="27" t="str">
        <f>IF(Matrix!BA164="Y", BA$1, IF(Matrix!BA164="O", "Optional: "&amp;""&amp;BA$1, ""))</f>
        <v/>
      </c>
      <c r="BB164" s="27" t="str">
        <f>IF(Matrix!BB164="Y", BB$1, IF(Matrix!BB164="O", "Optional: "&amp;""&amp;BB$1, ""))</f>
        <v/>
      </c>
      <c r="BC164" s="27" t="str">
        <f>IF(Matrix!BC164="Y", BC$1, IF(Matrix!BC164="O", "Optional: "&amp;""&amp;BC$1, IF(Matrix!BC164="R", "Groups Only: "&amp;""&amp;BC$1, "")))</f>
        <v>IRS Letter</v>
      </c>
      <c r="BD164" s="27" t="str">
        <f>IF(Matrix!BD164="Y", BD$1, IF(Matrix!BD164="O", "Optional: "&amp;""&amp;BD$1, ""))</f>
        <v/>
      </c>
      <c r="BE164" s="27" t="str">
        <f>IF(Matrix!BE164="Y", BE$1, IF(Matrix!BE164="O", "Optional: "&amp;""&amp;BE$1, IF(Matrix!BE164="C", Matrix!BZ164, "")))</f>
        <v/>
      </c>
      <c r="BF164" s="27" t="str">
        <f>IF(Matrix!BF164="Y", BF$1, IF(Matrix!BF164="O", "Optional: "&amp;""&amp;BF$1, ""))</f>
        <v/>
      </c>
      <c r="BG164" s="27" t="str">
        <f>IF(Matrix!BG164="Y", BG$1, IF(Matrix!BG164="O", "Optional: "&amp;""&amp;BG$1, ""))</f>
        <v/>
      </c>
      <c r="BH164" s="27" t="str">
        <f>IF(Matrix!BH164="Y", BH$1, IF(Matrix!BH164="O", "Optional: "&amp;""&amp;BH$1, ""))</f>
        <v/>
      </c>
      <c r="BI164" s="27" t="str">
        <f>IF(Matrix!BI164="Y", BI$1, IF(Matrix!BI164="O", "Optional: "&amp;""&amp;BI$1, IF(Matrix!BI164="E", "Individual: Must submit either ["&amp;""&amp;BI$1&amp;""&amp;"] or ["&amp;""&amp;AY$1&amp;"]"&amp;CHAR(10)&amp;"&gt;Individual within a Group: Must submit "&amp;""&amp;BI$1&amp;""&amp;CHAR(10)&amp;"&gt;Group: Optional: "&amp;BI$1, "")))</f>
        <v>Section IV Group Affiliation Form</v>
      </c>
      <c r="BJ164" s="27" t="str">
        <f>IF(Matrix!BJ164="Y", BJ$1, IF(Matrix!BJ164="O", "Optional: "&amp;""&amp;BJ$1, ""))</f>
        <v>Optional: Secretary of State DBA Document for Groups</v>
      </c>
      <c r="BK164" s="27" t="str">
        <f>IF(Matrix!BK164="Y", BK$1, IF(Matrix!BK164="O", "Optional: "&amp;""&amp;BK$1, ""))</f>
        <v/>
      </c>
      <c r="BL164" s="27" t="str">
        <f>IF(Matrix!BL164="Y", BL$1, IF(Matrix!BL164="O", "Optional: "&amp;""&amp;BL$1, ""))</f>
        <v/>
      </c>
      <c r="BM164" s="27" t="str">
        <f>IF(Matrix!BM164="Y", BM$1, IF(Matrix!BM164="O", "Optional: "&amp;""&amp;BM$1, ""))</f>
        <v>W9</v>
      </c>
      <c r="BN164" s="27" t="str">
        <f>Matrix!BN164</f>
        <v>Y</v>
      </c>
      <c r="BO164" s="29" t="str">
        <f>CONCATENATE(IF(OR(D164="E3",D164="FC"), "THIS IS NOT A STANDALONE SPECIALTY.  YOU MUST ENROLL IN AT LEAST ONE OTHER SPECIALTY IN ADDITION TO THIS."&amp;""&amp;CHAR(10)&amp;""&amp;CHAR(10),""),"You can choose to enroll using one of the following types: "&amp;""&amp;CHAR(10),IF(G164="A", "&gt;Atypical"&amp;""&amp;CHAR(10), ""),IF(H164="I", "&gt;Individual"&amp;""&amp;CHAR(10), ""),IF(I164="N", "&gt;Individual within a Group"&amp;""&amp;CHAR(10), ""),IF(J164="G", "&gt;Group"&amp;""&amp;CHAR(10), ""),CHAR(10),IF(BN164="Y", "You must be a Medicare Provider to apply with this type and specialty"&amp;""&amp;CHAR(10), ""),IF(BN164="Y", CHAR(10), ""),"You must submit the following documents: "&amp;""&amp;CHAR(10),IF(K164&lt;&gt;"", "&gt;"&amp;""&amp;K164&amp;""&amp;CHAR(10), ""), IF(L164&lt;&gt;"", "&gt;"&amp;""&amp;L164&amp;""&amp;CHAR(10), ""),IF(W164&lt;&gt;"", "&gt;"&amp;""&amp;W164&amp;""&amp;CHAR(10), ""),IF(N164&lt;&gt;"", "&gt;"&amp;""&amp;N164&amp;""&amp;CHAR(10), ""),IF(O164&lt;&gt;"", "&gt;"&amp;""&amp;O164&amp;""&amp;CHAR(10), ""),IF(M164&lt;&gt;"", "&gt;"&amp;""&amp;M164&amp;""&amp;CHAR(10), ""),IF(AI164&lt;&gt;"", "&gt;"&amp;""&amp;AI164&amp;""&amp;CHAR(10), ""),IF(P164&lt;&gt;"", "&gt;"&amp;""&amp;P164&amp;""&amp;CHAR(10), ""),IF(Q164&lt;&gt;"", "&gt;"&amp;""&amp;Q164&amp;""&amp;CHAR(10), ""),IF(R164&lt;&gt;"", "&gt;"&amp;""&amp;R164&amp;""&amp;CHAR(10), Search!C169),IF(S164&lt;&gt;"", "&gt;"&amp;""&amp;S164&amp;""&amp;CHAR(10), ""),IF(T164&lt;&gt;"", "&gt;"&amp;""&amp;T164&amp;""&amp;CHAR(10), ""),IF(U164&lt;&gt;"", "&gt;"&amp;""&amp;U164&amp;""&amp;CHAR(10), ""),IF(V164&lt;&gt;"", "&gt;"&amp;""&amp;V164&amp;""&amp;CHAR(10), ""),IF(X164&lt;&gt;"", "&gt;"&amp;""&amp;X164&amp;""&amp;CHAR(10), ""),IF(Y164&lt;&gt;"", "&gt;"&amp;""&amp;Y164&amp;""&amp;CHAR(10), ""),IF(AA164&lt;&gt;"", "&gt;"&amp;""&amp;AA164&amp;""&amp;CHAR(10), ""),IF(AB164&lt;&gt;"", "&gt;"&amp;""&amp;AB164&amp;""&amp;CHAR(10), ""),IF(AC164&lt;&gt;"", "&gt;"&amp;""&amp;AC164&amp;""&amp;CHAR(10), ""),IF(AD164&lt;&gt;"", "&gt;"&amp;""&amp;AD164&amp;""&amp;CHAR(10), ""),IF(AE164&lt;&gt;"", "&gt;"&amp;""&amp;AE164&amp;""&amp;CHAR(10), ""),IF(AF164&lt;&gt;"", "&gt;"&amp;""&amp;AF164&amp;""&amp;CHAR(10), ""),IF(AG164&lt;&gt;"", "&gt;"&amp;""&amp;AG164&amp;""&amp;CHAR(10), ""),IF(AH164&lt;&gt;"", "&gt;"&amp;""&amp;AH164&amp;""&amp;CHAR(10), ""),IF(AJ164&lt;&gt;"", "&gt;"&amp;""&amp;AJ164&amp;""&amp;CHAR(10), ""),IF(AK164&lt;&gt;"", "&gt;"&amp;""&amp;AK164&amp;""&amp;CHAR(10), ""),IF(AL164&lt;&gt;"", "&gt;"&amp;""&amp;AL164&amp;""&amp;CHAR(10), ""),IF(AM164&lt;&gt;"", "&gt;"&amp;""&amp;AM164&amp;""&amp;CHAR(10), ""),IF(AN164&lt;&gt;"", "&gt;"&amp;""&amp;AN164&amp;""&amp;CHAR(10), ""),IF(AP164&lt;&gt;"", "&gt;"&amp;""&amp;AP164&amp;""&amp;CHAR(10), ""),IF(AR164&lt;&gt;"", "&gt;"&amp;""&amp;AR164&amp;""&amp;CHAR(10), ""),IF(AS164&lt;&gt;"", "&gt;"&amp;""&amp;AS164&amp;""&amp;CHAR(10), ""),IF(AT164&lt;&gt;"", "&gt;"&amp;""&amp;AT164&amp;""&amp;CHAR(10), ""),IF(AV164&lt;&gt;"", "&gt;"&amp;""&amp;AV164&amp;""&amp;CHAR(10), ""),IF(AW164&lt;&gt;"", "&gt;"&amp;""&amp;AW164&amp;""&amp;CHAR(10), ""),IF(AX164&lt;&gt;"", "&gt;"&amp;""&amp;AX164&amp;""&amp;CHAR(10), ""),IF(AU164&lt;&gt;"", "&gt;"&amp;""&amp;AU164&amp;""&amp;CHAR(10), ""),IF(AZ164&lt;&gt;"", "&gt;"&amp;""&amp;AZ164&amp;""&amp;CHAR(10), ""),IF(BA164&lt;&gt;"", "&gt;"&amp;""&amp;BA164&amp;""&amp;CHAR(10), ""),IF(BB164&lt;&gt;"", "&gt;"&amp;""&amp;BB164&amp;""&amp;CHAR(10), ""),IF(BC164&lt;&gt;"", "&gt;"&amp;""&amp;BC164&amp;""&amp;CHAR(10), ""),IF(BD164&lt;&gt;"", "&gt;"&amp;""&amp;BD164&amp;""&amp;CHAR(10), ""),IF(BG164&lt;&gt;"", "&gt;"&amp;""&amp;BG164&amp;""&amp;CHAR(10), ""),IF(BE164&lt;&gt;"", "&gt;"&amp;""&amp;BE164&amp;""&amp;CHAR(10), ""),IF(BF164&lt;&gt;"", "&gt;"&amp;""&amp;BF164&amp;""&amp;CHAR(10), ""),IF(BH164&lt;&gt;"", "&gt;"&amp;""&amp;BH164&amp;""&amp;CHAR(10), ""),IF(BI164&lt;&gt;"", "&gt;"&amp;""&amp;BI164&amp;""&amp;CHAR(10), ""),IF(BJ164&lt;&gt;"", "&gt;"&amp;""&amp;BJ164&amp;""&amp;CHAR(10), ""),IF(BK164&lt;&gt;"", "&gt;"&amp;""&amp;BK164&amp;""&amp;CHAR(10), ""),IF(BL164&lt;&gt;"", "&gt;"&amp;""&amp;BL164&amp;""&amp;CHAR(10), ""),IF(AY164&lt;&gt;"", "&gt;"&amp;""&amp;AY164&amp;""&amp;CHAR(10), ""),IF(BM164&lt;&gt;"", "&gt;"&amp;""&amp;BM164,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5" spans="1:67" ht="22.35" customHeight="1" x14ac:dyDescent="0.25">
      <c r="A165" s="27" t="str">
        <f>Matrix!A165</f>
        <v>0416</v>
      </c>
      <c r="B165" s="27" t="str">
        <f>Matrix!B165</f>
        <v>04</v>
      </c>
      <c r="C165" s="27" t="str">
        <f>Matrix!C165</f>
        <v>Physician, DO (Group)</v>
      </c>
      <c r="D165" s="27" t="str">
        <f>Matrix!D165</f>
        <v>16</v>
      </c>
      <c r="E165" s="27" t="str">
        <f>Matrix!E165</f>
        <v>Gynecology/Obstetrics</v>
      </c>
      <c r="F165" s="27" t="str">
        <f>Matrix!F165</f>
        <v>BF</v>
      </c>
      <c r="G165" s="27" t="str">
        <f>Matrix!G165</f>
        <v>X</v>
      </c>
      <c r="H165" s="27" t="str">
        <f>Matrix!H165</f>
        <v>X</v>
      </c>
      <c r="I165" s="27" t="str">
        <f>Matrix!I165</f>
        <v>X</v>
      </c>
      <c r="J165" s="27" t="str">
        <f>Matrix!J165</f>
        <v>G</v>
      </c>
      <c r="K165" s="27" t="str">
        <f>IF(Matrix!K165="Y", K$1, IF(Matrix!K165="O", "Optional: "&amp;""&amp;K$1, IF(Matrix!K165="C", Table1[[#This Row],[Clarifying Text for Attachment and Checklist
]], "")))</f>
        <v/>
      </c>
      <c r="L165" s="27" t="str">
        <f>IF(Matrix!L165="Y", L$1, IF(Matrix!L165="O", "Optional: "&amp;""&amp;L$1, ""))</f>
        <v/>
      </c>
      <c r="M165" s="27" t="str">
        <f>IF(Matrix!M165="Y", M$1, IF(Matrix!M165="O", "Optional: "&amp;""&amp;M$1, ""))</f>
        <v/>
      </c>
      <c r="N165" s="27" t="str">
        <f>IF(Matrix!N165="Y", N$1, IF(Matrix!N165="O", "Optional: "&amp;""&amp;N$1, ""))</f>
        <v/>
      </c>
      <c r="O165" s="27" t="str">
        <f>IF(Matrix!O165="Y", O$1, IF(Matrix!O165="O", "Optional: "&amp;""&amp;O$1, ""))</f>
        <v/>
      </c>
      <c r="P165" s="27" t="str">
        <f>IF(Matrix!P165="Y", P$1, IF(Matrix!P165="O", "Optional: "&amp;""&amp;P$1, ""))</f>
        <v/>
      </c>
      <c r="Q165" s="27" t="str">
        <f>IF(Matrix!Q165="Y", Q$1, IF(Matrix!Q165="O", "Optional: "&amp;""&amp;Q$1, ""))</f>
        <v/>
      </c>
      <c r="R165" s="27" t="str">
        <f>IF(Matrix!R165="Y", R$1, IF(Matrix!R165="O", "Optional: "&amp;""&amp;R$1, ""))</f>
        <v/>
      </c>
      <c r="S165" s="27" t="str">
        <f>IF(Matrix!S165="Y", S$1, IF(Matrix!S165="O", "Optional: "&amp;""&amp;S$1, ""))</f>
        <v/>
      </c>
      <c r="T165" s="27" t="str">
        <f>IF(Matrix!T165="Y", T$1, IF(Matrix!T165="O", "Optional: "&amp;""&amp;T$1, ""))</f>
        <v/>
      </c>
      <c r="U165" s="27" t="str">
        <f>IF(Matrix!U165="Y", U$1, IF(Matrix!U165="O", "Optional: "&amp;""&amp;U$1, ""))</f>
        <v/>
      </c>
      <c r="V165" s="27" t="str">
        <f>IF(Matrix!V165="Y", V$1, IF(Matrix!V165="O", "Optional: "&amp;""&amp;V$1, ""))</f>
        <v/>
      </c>
      <c r="W165" s="27" t="str">
        <f>IF(Matrix!W165="Y", W$1, IF(Matrix!W165="O", "Optional: "&amp;""&amp;W$1, ""))</f>
        <v/>
      </c>
      <c r="X165" s="27" t="str">
        <f>IF(Matrix!X165="Y", X$1, IF(Matrix!X165="O", "Optional: "&amp;""&amp;X$1, ""))</f>
        <v/>
      </c>
      <c r="Y165" s="27" t="str">
        <f>IF(Matrix!Y165="Y", Y$1, IF(Matrix!Y165="O", "Optional: "&amp;""&amp;Y$1, ""))</f>
        <v/>
      </c>
      <c r="AA165" s="27" t="str">
        <f>IF(Matrix!AA165="Y", AA$1, IF(Matrix!AA165="O", "Optional: "&amp;""&amp;AA$1, ""))</f>
        <v/>
      </c>
      <c r="AB165" s="27" t="str">
        <f>IF(Matrix!AB165="Y", AB$1, IF(Matrix!AB165="O", "Optional: "&amp;""&amp;AB$1, ""))</f>
        <v/>
      </c>
      <c r="AC165" s="27" t="str">
        <f>IF(Matrix!AC165="Y", AC$1, IF(Matrix!AC165="O", "Optional: "&amp;""&amp;AC$1, ""))</f>
        <v/>
      </c>
      <c r="AD165" s="27" t="str">
        <f>IF(Matrix!AD165="Y", AD$1, IF(Matrix!AD165="O", "Optional: "&amp;""&amp;AD$1, ""))</f>
        <v/>
      </c>
      <c r="AE165" s="27" t="str">
        <f>IF(Matrix!AE165="Y", AE$1, IF(Matrix!AE165="O", "Optional: "&amp;""&amp;AE$1, ""))</f>
        <v/>
      </c>
      <c r="AF165" s="27" t="str">
        <f>IF(Matrix!AF165="Y", AF$1, IF(Matrix!AF165="O", "Optional: "&amp;""&amp;AF$1, ""))</f>
        <v/>
      </c>
      <c r="AG165" s="27" t="str">
        <f>IF(Matrix!AG165="Y", AG$1, IF(Matrix!AG165="O", "Optional: "&amp;""&amp;AG$1, ""))</f>
        <v/>
      </c>
      <c r="AH165" s="27" t="str">
        <f>IF(Matrix!AH165="Y", AH$1, IF(Matrix!AH165="O", "Optional: "&amp;""&amp;AH$1, ""))</f>
        <v/>
      </c>
      <c r="AI165" s="27" t="str">
        <f>IF(Matrix!AI165="Y", AI$1, IF(Matrix!AI165="O", "Optional: "&amp;""&amp;AI$1, ""))</f>
        <v/>
      </c>
      <c r="AJ165" s="27" t="str">
        <f>IF(Matrix!AJ165="Y", AJ$1, IF(Matrix!AJ165="O", "Optional: "&amp;""&amp;AJ$1, ""))</f>
        <v/>
      </c>
      <c r="AK165" s="27" t="str">
        <f>IF(Matrix!AK165="Y", AK$1, IF(Matrix!AK165="O", "Optional: "&amp;""&amp;AK$1, ""))</f>
        <v/>
      </c>
      <c r="AL165" s="27" t="str">
        <f>IF(Matrix!AL165="Y", AL$1, IF(Matrix!AL165="O", "Optional: "&amp;""&amp;AL$1, ""))</f>
        <v/>
      </c>
      <c r="AM165" s="27" t="str">
        <f>IF(Matrix!AM165="Y", AM$1, IF(Matrix!AM165="O", "Optional: "&amp;""&amp;AM$1, ""))</f>
        <v/>
      </c>
      <c r="AN165" s="27" t="str">
        <f>IF(Matrix!AN165="Y", AN$1, IF(Matrix!AN165="O", "Optional: "&amp;""&amp;AN$1, ""))</f>
        <v/>
      </c>
      <c r="AO165" s="27" t="str">
        <f>IF(Matrix!AO165="Y", AO$1, IF(Matrix!AO165="O", "Optional: "&amp;""&amp;AO$1, ""))</f>
        <v/>
      </c>
      <c r="AP165" s="27" t="str">
        <f>IF(Matrix!AP165="Y", AP$1, IF(Matrix!AP165="O", "Optional: "&amp;""&amp;AP$1, ""))</f>
        <v/>
      </c>
      <c r="AR165" s="27" t="str">
        <f>IF(Matrix!AR165="Y", AR$1, IF(Matrix!AR165="O", "Optional: "&amp;""&amp;AR$1, ""))</f>
        <v/>
      </c>
      <c r="AS165" s="27" t="str">
        <f>IF(Matrix!AS165="Y", AS$1, IF(Matrix!AS165="O", "Optional: "&amp;""&amp;AS$1, ""))</f>
        <v/>
      </c>
      <c r="AT165" s="27" t="str">
        <f>IF(Matrix!AT165="Y", AT$1, IF(Matrix!AT165="C", AT$1&amp;""&amp;": Required for all groups who use a Board of Directors", ""))</f>
        <v>Board of Directors: Required for all groups who use a Board of Directors</v>
      </c>
      <c r="AU165" s="27" t="str">
        <f>IF(Matrix!AU165="Y", AU$1, IF(Matrix!AU165="O", "Optional: "&amp;""&amp;AU$1, ""))</f>
        <v/>
      </c>
      <c r="AW165" s="27" t="str">
        <f>IF(Matrix!AW165="Y", AW$1, IF(Matrix!AW165="O", "Optional: "&amp;""&amp;AW$1, ""))</f>
        <v/>
      </c>
      <c r="AX165" s="27" t="str">
        <f>IF(Matrix!AX165="Y", AX$1, IF(Matrix!AX165="O", "Optional: "&amp;""&amp;AX$1, ""))</f>
        <v/>
      </c>
      <c r="AY165" s="27" t="str">
        <f>IF(Matrix!AY165="Y", AY$1, IF(Matrix!AY165="E", "Group: "&amp;""&amp;AY$1, ""))</f>
        <v>EFT with Voided Check / Bank Letter</v>
      </c>
      <c r="AZ165" s="27" t="str">
        <f>IF(Matrix!AZ165="Y", AZ$1, IF(Matrix!AZ165="O", "Optional: "&amp;""&amp;AZ$1, ""))</f>
        <v>Optional: EPSDT</v>
      </c>
      <c r="BA165" s="27" t="str">
        <f>IF(Matrix!BA165="Y", BA$1, IF(Matrix!BA165="O", "Optional: "&amp;""&amp;BA$1, ""))</f>
        <v/>
      </c>
      <c r="BB165" s="27" t="str">
        <f>IF(Matrix!BB165="Y", BB$1, IF(Matrix!BB165="O", "Optional: "&amp;""&amp;BB$1, ""))</f>
        <v/>
      </c>
      <c r="BC165" s="27" t="str">
        <f>IF(Matrix!BC165="Y", BC$1, IF(Matrix!BC165="O", "Optional: "&amp;""&amp;BC$1, IF(Matrix!BC165="R", "Groups Only: "&amp;""&amp;BC$1, "")))</f>
        <v>IRS Letter</v>
      </c>
      <c r="BD165" s="27" t="str">
        <f>IF(Matrix!BD165="Y", BD$1, IF(Matrix!BD165="O", "Optional: "&amp;""&amp;BD$1, ""))</f>
        <v/>
      </c>
      <c r="BE165" s="27" t="str">
        <f>IF(Matrix!BE165="Y", BE$1, IF(Matrix!BE165="O", "Optional: "&amp;""&amp;BE$1, IF(Matrix!BE165="C", Matrix!BZ165, "")))</f>
        <v/>
      </c>
      <c r="BF165" s="27" t="str">
        <f>IF(Matrix!BF165="Y", BF$1, IF(Matrix!BF165="O", "Optional: "&amp;""&amp;BF$1, ""))</f>
        <v/>
      </c>
      <c r="BG165" s="27" t="str">
        <f>IF(Matrix!BG165="Y", BG$1, IF(Matrix!BG165="O", "Optional: "&amp;""&amp;BG$1, ""))</f>
        <v/>
      </c>
      <c r="BH165" s="27" t="str">
        <f>IF(Matrix!BH165="Y", BH$1, IF(Matrix!BH165="O", "Optional: "&amp;""&amp;BH$1, ""))</f>
        <v/>
      </c>
      <c r="BI165" s="27" t="str">
        <f>IF(Matrix!BI165="Y", BI$1, IF(Matrix!BI165="O", "Optional: "&amp;""&amp;BI$1, IF(Matrix!BI165="E", "Individual: Must submit either ["&amp;""&amp;BI$1&amp;""&amp;"] or ["&amp;""&amp;AY$1&amp;"]"&amp;CHAR(10)&amp;"&gt;Individual within a Group: Must submit "&amp;""&amp;BI$1&amp;""&amp;CHAR(10)&amp;"&gt;Group: Optional: "&amp;BI$1, "")))</f>
        <v>Section IV Group Affiliation Form</v>
      </c>
      <c r="BJ165" s="27" t="str">
        <f>IF(Matrix!BJ165="Y", BJ$1, IF(Matrix!BJ165="O", "Optional: "&amp;""&amp;BJ$1, ""))</f>
        <v>Optional: Secretary of State DBA Document for Groups</v>
      </c>
      <c r="BK165" s="27" t="str">
        <f>IF(Matrix!BK165="Y", BK$1, IF(Matrix!BK165="O", "Optional: "&amp;""&amp;BK$1, ""))</f>
        <v/>
      </c>
      <c r="BL165" s="27" t="str">
        <f>IF(Matrix!BL165="Y", BL$1, IF(Matrix!BL165="O", "Optional: "&amp;""&amp;BL$1, ""))</f>
        <v/>
      </c>
      <c r="BM165" s="27" t="str">
        <f>IF(Matrix!BM165="Y", BM$1, IF(Matrix!BM165="O", "Optional: "&amp;""&amp;BM$1, ""))</f>
        <v>W9</v>
      </c>
      <c r="BN165" s="27" t="str">
        <f>Matrix!BN165</f>
        <v>Y</v>
      </c>
      <c r="BO165" s="29" t="str">
        <f>CONCATENATE(IF(OR(D165="E3",D165="FC"), "THIS IS NOT A STANDALONE SPECIALTY.  YOU MUST ENROLL IN AT LEAST ONE OTHER SPECIALTY IN ADDITION TO THIS."&amp;""&amp;CHAR(10)&amp;""&amp;CHAR(10),""),"You can choose to enroll using one of the following types: "&amp;""&amp;CHAR(10),IF(G165="A", "&gt;Atypical"&amp;""&amp;CHAR(10), ""),IF(H165="I", "&gt;Individual"&amp;""&amp;CHAR(10), ""),IF(I165="N", "&gt;Individual within a Group"&amp;""&amp;CHAR(10), ""),IF(J165="G", "&gt;Group"&amp;""&amp;CHAR(10), ""),CHAR(10),IF(BN165="Y", "You must be a Medicare Provider to apply with this type and specialty"&amp;""&amp;CHAR(10), ""),IF(BN165="Y", CHAR(10), ""),"You must submit the following documents: "&amp;""&amp;CHAR(10),IF(K165&lt;&gt;"", "&gt;"&amp;""&amp;K165&amp;""&amp;CHAR(10), ""), IF(L165&lt;&gt;"", "&gt;"&amp;""&amp;L165&amp;""&amp;CHAR(10), ""),IF(W165&lt;&gt;"", "&gt;"&amp;""&amp;W165&amp;""&amp;CHAR(10), ""),IF(N165&lt;&gt;"", "&gt;"&amp;""&amp;N165&amp;""&amp;CHAR(10), ""),IF(O165&lt;&gt;"", "&gt;"&amp;""&amp;O165&amp;""&amp;CHAR(10), ""),IF(M165&lt;&gt;"", "&gt;"&amp;""&amp;M165&amp;""&amp;CHAR(10), ""),IF(AI165&lt;&gt;"", "&gt;"&amp;""&amp;AI165&amp;""&amp;CHAR(10), ""),IF(P165&lt;&gt;"", "&gt;"&amp;""&amp;P165&amp;""&amp;CHAR(10), ""),IF(Q165&lt;&gt;"", "&gt;"&amp;""&amp;Q165&amp;""&amp;CHAR(10), ""),IF(R165&lt;&gt;"", "&gt;"&amp;""&amp;R165&amp;""&amp;CHAR(10), Search!C170),IF(S165&lt;&gt;"", "&gt;"&amp;""&amp;S165&amp;""&amp;CHAR(10), ""),IF(T165&lt;&gt;"", "&gt;"&amp;""&amp;T165&amp;""&amp;CHAR(10), ""),IF(U165&lt;&gt;"", "&gt;"&amp;""&amp;U165&amp;""&amp;CHAR(10), ""),IF(V165&lt;&gt;"", "&gt;"&amp;""&amp;V165&amp;""&amp;CHAR(10), ""),IF(X165&lt;&gt;"", "&gt;"&amp;""&amp;X165&amp;""&amp;CHAR(10), ""),IF(Y165&lt;&gt;"", "&gt;"&amp;""&amp;Y165&amp;""&amp;CHAR(10), ""),IF(AA165&lt;&gt;"", "&gt;"&amp;""&amp;AA165&amp;""&amp;CHAR(10), ""),IF(AB165&lt;&gt;"", "&gt;"&amp;""&amp;AB165&amp;""&amp;CHAR(10), ""),IF(AC165&lt;&gt;"", "&gt;"&amp;""&amp;AC165&amp;""&amp;CHAR(10), ""),IF(AD165&lt;&gt;"", "&gt;"&amp;""&amp;AD165&amp;""&amp;CHAR(10), ""),IF(AE165&lt;&gt;"", "&gt;"&amp;""&amp;AE165&amp;""&amp;CHAR(10), ""),IF(AF165&lt;&gt;"", "&gt;"&amp;""&amp;AF165&amp;""&amp;CHAR(10), ""),IF(AG165&lt;&gt;"", "&gt;"&amp;""&amp;AG165&amp;""&amp;CHAR(10), ""),IF(AH165&lt;&gt;"", "&gt;"&amp;""&amp;AH165&amp;""&amp;CHAR(10), ""),IF(AJ165&lt;&gt;"", "&gt;"&amp;""&amp;AJ165&amp;""&amp;CHAR(10), ""),IF(AK165&lt;&gt;"", "&gt;"&amp;""&amp;AK165&amp;""&amp;CHAR(10), ""),IF(AL165&lt;&gt;"", "&gt;"&amp;""&amp;AL165&amp;""&amp;CHAR(10), ""),IF(AM165&lt;&gt;"", "&gt;"&amp;""&amp;AM165&amp;""&amp;CHAR(10), ""),IF(AN165&lt;&gt;"", "&gt;"&amp;""&amp;AN165&amp;""&amp;CHAR(10), ""),IF(AP165&lt;&gt;"", "&gt;"&amp;""&amp;AP165&amp;""&amp;CHAR(10), ""),IF(AR165&lt;&gt;"", "&gt;"&amp;""&amp;AR165&amp;""&amp;CHAR(10), ""),IF(AS165&lt;&gt;"", "&gt;"&amp;""&amp;AS165&amp;""&amp;CHAR(10), ""),IF(AT165&lt;&gt;"", "&gt;"&amp;""&amp;AT165&amp;""&amp;CHAR(10), ""),IF(AV165&lt;&gt;"", "&gt;"&amp;""&amp;AV165&amp;""&amp;CHAR(10), ""),IF(AW165&lt;&gt;"", "&gt;"&amp;""&amp;AW165&amp;""&amp;CHAR(10), ""),IF(AX165&lt;&gt;"", "&gt;"&amp;""&amp;AX165&amp;""&amp;CHAR(10), ""),IF(AU165&lt;&gt;"", "&gt;"&amp;""&amp;AU165&amp;""&amp;CHAR(10), ""),IF(AZ165&lt;&gt;"", "&gt;"&amp;""&amp;AZ165&amp;""&amp;CHAR(10), ""),IF(BA165&lt;&gt;"", "&gt;"&amp;""&amp;BA165&amp;""&amp;CHAR(10), ""),IF(BB165&lt;&gt;"", "&gt;"&amp;""&amp;BB165&amp;""&amp;CHAR(10), ""),IF(BC165&lt;&gt;"", "&gt;"&amp;""&amp;BC165&amp;""&amp;CHAR(10), ""),IF(BD165&lt;&gt;"", "&gt;"&amp;""&amp;BD165&amp;""&amp;CHAR(10), ""),IF(BG165&lt;&gt;"", "&gt;"&amp;""&amp;BG165&amp;""&amp;CHAR(10), ""),IF(BE165&lt;&gt;"", "&gt;"&amp;""&amp;BE165&amp;""&amp;CHAR(10), ""),IF(BF165&lt;&gt;"", "&gt;"&amp;""&amp;BF165&amp;""&amp;CHAR(10), ""),IF(BH165&lt;&gt;"", "&gt;"&amp;""&amp;BH165&amp;""&amp;CHAR(10), ""),IF(BI165&lt;&gt;"", "&gt;"&amp;""&amp;BI165&amp;""&amp;CHAR(10), ""),IF(BJ165&lt;&gt;"", "&gt;"&amp;""&amp;BJ165&amp;""&amp;CHAR(10), ""),IF(BK165&lt;&gt;"", "&gt;"&amp;""&amp;BK165&amp;""&amp;CHAR(10), ""),IF(BL165&lt;&gt;"", "&gt;"&amp;""&amp;BL165&amp;""&amp;CHAR(10), ""),IF(AY165&lt;&gt;"", "&gt;"&amp;""&amp;AY165&amp;""&amp;CHAR(10), ""),IF(BM165&lt;&gt;"", "&gt;"&amp;""&amp;BM165,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6" spans="1:67" ht="22.35" customHeight="1" x14ac:dyDescent="0.25">
      <c r="A166" s="27" t="str">
        <f>Matrix!A166</f>
        <v>0418</v>
      </c>
      <c r="B166" s="27" t="str">
        <f>Matrix!B166</f>
        <v>04</v>
      </c>
      <c r="C166" s="27" t="str">
        <f>Matrix!C166</f>
        <v>Physician, DO (Group)</v>
      </c>
      <c r="D166" s="27" t="str">
        <f>Matrix!D166</f>
        <v>18</v>
      </c>
      <c r="E166" s="27" t="str">
        <f>Matrix!E166</f>
        <v>Ophthalmology</v>
      </c>
      <c r="F166" s="27" t="str">
        <f>Matrix!F166</f>
        <v>BF</v>
      </c>
      <c r="G166" s="27" t="str">
        <f>Matrix!G166</f>
        <v>X</v>
      </c>
      <c r="H166" s="27" t="str">
        <f>Matrix!H166</f>
        <v>X</v>
      </c>
      <c r="I166" s="27" t="str">
        <f>Matrix!I166</f>
        <v>X</v>
      </c>
      <c r="J166" s="27" t="str">
        <f>Matrix!J166</f>
        <v>G</v>
      </c>
      <c r="K166" s="27" t="str">
        <f>IF(Matrix!K166="Y", K$1, IF(Matrix!K166="O", "Optional: "&amp;""&amp;K$1, IF(Matrix!K166="C", Table1[[#This Row],[Clarifying Text for Attachment and Checklist
]], "")))</f>
        <v/>
      </c>
      <c r="L166" s="27" t="str">
        <f>IF(Matrix!L166="Y", L$1, IF(Matrix!L166="O", "Optional: "&amp;""&amp;L$1, ""))</f>
        <v/>
      </c>
      <c r="M166" s="27" t="str">
        <f>IF(Matrix!M166="Y", M$1, IF(Matrix!M166="O", "Optional: "&amp;""&amp;M$1, ""))</f>
        <v/>
      </c>
      <c r="N166" s="27" t="str">
        <f>IF(Matrix!N166="Y", N$1, IF(Matrix!N166="O", "Optional: "&amp;""&amp;N$1, ""))</f>
        <v/>
      </c>
      <c r="O166" s="27" t="str">
        <f>IF(Matrix!O166="Y", O$1, IF(Matrix!O166="O", "Optional: "&amp;""&amp;O$1, ""))</f>
        <v/>
      </c>
      <c r="P166" s="27" t="str">
        <f>IF(Matrix!P166="Y", P$1, IF(Matrix!P166="O", "Optional: "&amp;""&amp;P$1, ""))</f>
        <v/>
      </c>
      <c r="Q166" s="27" t="str">
        <f>IF(Matrix!Q166="Y", Q$1, IF(Matrix!Q166="O", "Optional: "&amp;""&amp;Q$1, ""))</f>
        <v/>
      </c>
      <c r="R166" s="27" t="str">
        <f>IF(Matrix!R166="Y", R$1, IF(Matrix!R166="O", "Optional: "&amp;""&amp;R$1, ""))</f>
        <v/>
      </c>
      <c r="S166" s="27" t="str">
        <f>IF(Matrix!S166="Y", S$1, IF(Matrix!S166="O", "Optional: "&amp;""&amp;S$1, ""))</f>
        <v/>
      </c>
      <c r="T166" s="27" t="str">
        <f>IF(Matrix!T166="Y", T$1, IF(Matrix!T166="O", "Optional: "&amp;""&amp;T$1, ""))</f>
        <v/>
      </c>
      <c r="U166" s="27" t="str">
        <f>IF(Matrix!U166="Y", U$1, IF(Matrix!U166="O", "Optional: "&amp;""&amp;U$1, ""))</f>
        <v/>
      </c>
      <c r="V166" s="27" t="str">
        <f>IF(Matrix!V166="Y", V$1, IF(Matrix!V166="O", "Optional: "&amp;""&amp;V$1, ""))</f>
        <v/>
      </c>
      <c r="W166" s="27" t="str">
        <f>IF(Matrix!W166="Y", W$1, IF(Matrix!W166="O", "Optional: "&amp;""&amp;W$1, ""))</f>
        <v/>
      </c>
      <c r="X166" s="27" t="str">
        <f>IF(Matrix!X166="Y", X$1, IF(Matrix!X166="O", "Optional: "&amp;""&amp;X$1, ""))</f>
        <v/>
      </c>
      <c r="Y166" s="27" t="str">
        <f>IF(Matrix!Y166="Y", Y$1, IF(Matrix!Y166="O", "Optional: "&amp;""&amp;Y$1, ""))</f>
        <v/>
      </c>
      <c r="AA166" s="27" t="str">
        <f>IF(Matrix!AA166="Y", AA$1, IF(Matrix!AA166="O", "Optional: "&amp;""&amp;AA$1, ""))</f>
        <v/>
      </c>
      <c r="AB166" s="27" t="str">
        <f>IF(Matrix!AB166="Y", AB$1, IF(Matrix!AB166="O", "Optional: "&amp;""&amp;AB$1, ""))</f>
        <v/>
      </c>
      <c r="AC166" s="27" t="str">
        <f>IF(Matrix!AC166="Y", AC$1, IF(Matrix!AC166="O", "Optional: "&amp;""&amp;AC$1, ""))</f>
        <v/>
      </c>
      <c r="AD166" s="27" t="str">
        <f>IF(Matrix!AD166="Y", AD$1, IF(Matrix!AD166="O", "Optional: "&amp;""&amp;AD$1, ""))</f>
        <v/>
      </c>
      <c r="AE166" s="27" t="str">
        <f>IF(Matrix!AE166="Y", AE$1, IF(Matrix!AE166="O", "Optional: "&amp;""&amp;AE$1, ""))</f>
        <v/>
      </c>
      <c r="AF166" s="27" t="str">
        <f>IF(Matrix!AF166="Y", AF$1, IF(Matrix!AF166="O", "Optional: "&amp;""&amp;AF$1, ""))</f>
        <v/>
      </c>
      <c r="AG166" s="27" t="str">
        <f>IF(Matrix!AG166="Y", AG$1, IF(Matrix!AG166="O", "Optional: "&amp;""&amp;AG$1, ""))</f>
        <v/>
      </c>
      <c r="AH166" s="27" t="str">
        <f>IF(Matrix!AH166="Y", AH$1, IF(Matrix!AH166="O", "Optional: "&amp;""&amp;AH$1, ""))</f>
        <v/>
      </c>
      <c r="AI166" s="27" t="str">
        <f>IF(Matrix!AI166="Y", AI$1, IF(Matrix!AI166="O", "Optional: "&amp;""&amp;AI$1, ""))</f>
        <v/>
      </c>
      <c r="AJ166" s="27" t="str">
        <f>IF(Matrix!AJ166="Y", AJ$1, IF(Matrix!AJ166="O", "Optional: "&amp;""&amp;AJ$1, ""))</f>
        <v/>
      </c>
      <c r="AK166" s="27" t="str">
        <f>IF(Matrix!AK166="Y", AK$1, IF(Matrix!AK166="O", "Optional: "&amp;""&amp;AK$1, ""))</f>
        <v/>
      </c>
      <c r="AL166" s="27" t="str">
        <f>IF(Matrix!AL166="Y", AL$1, IF(Matrix!AL166="O", "Optional: "&amp;""&amp;AL$1, ""))</f>
        <v/>
      </c>
      <c r="AM166" s="27" t="str">
        <f>IF(Matrix!AM166="Y", AM$1, IF(Matrix!AM166="O", "Optional: "&amp;""&amp;AM$1, ""))</f>
        <v/>
      </c>
      <c r="AN166" s="27" t="str">
        <f>IF(Matrix!AN166="Y", AN$1, IF(Matrix!AN166="O", "Optional: "&amp;""&amp;AN$1, ""))</f>
        <v/>
      </c>
      <c r="AO166" s="27" t="str">
        <f>IF(Matrix!AO166="Y", AO$1, IF(Matrix!AO166="O", "Optional: "&amp;""&amp;AO$1, ""))</f>
        <v/>
      </c>
      <c r="AP166" s="27" t="str">
        <f>IF(Matrix!AP166="Y", AP$1, IF(Matrix!AP166="O", "Optional: "&amp;""&amp;AP$1, ""))</f>
        <v/>
      </c>
      <c r="AR166" s="27" t="str">
        <f>IF(Matrix!AR166="Y", AR$1, IF(Matrix!AR166="O", "Optional: "&amp;""&amp;AR$1, ""))</f>
        <v/>
      </c>
      <c r="AS166" s="27" t="str">
        <f>IF(Matrix!AS166="Y", AS$1, IF(Matrix!AS166="O", "Optional: "&amp;""&amp;AS$1, ""))</f>
        <v/>
      </c>
      <c r="AT166" s="27" t="str">
        <f>IF(Matrix!AT166="Y", AT$1, IF(Matrix!AT166="C", AT$1&amp;""&amp;": Required for all groups who use a Board of Directors", ""))</f>
        <v>Board of Directors: Required for all groups who use a Board of Directors</v>
      </c>
      <c r="AU166" s="27" t="str">
        <f>IF(Matrix!AU166="Y", AU$1, IF(Matrix!AU166="O", "Optional: "&amp;""&amp;AU$1, ""))</f>
        <v/>
      </c>
      <c r="AW166" s="27" t="str">
        <f>IF(Matrix!AW166="Y", AW$1, IF(Matrix!AW166="O", "Optional: "&amp;""&amp;AW$1, ""))</f>
        <v/>
      </c>
      <c r="AX166" s="27" t="str">
        <f>IF(Matrix!AX166="Y", AX$1, IF(Matrix!AX166="O", "Optional: "&amp;""&amp;AX$1, ""))</f>
        <v/>
      </c>
      <c r="AY166" s="27" t="str">
        <f>IF(Matrix!AY166="Y", AY$1, IF(Matrix!AY166="E", "Group: "&amp;""&amp;AY$1, ""))</f>
        <v>EFT with Voided Check / Bank Letter</v>
      </c>
      <c r="AZ166" s="27" t="str">
        <f>IF(Matrix!AZ166="Y", AZ$1, IF(Matrix!AZ166="O", "Optional: "&amp;""&amp;AZ$1, ""))</f>
        <v/>
      </c>
      <c r="BA166" s="27" t="str">
        <f>IF(Matrix!BA166="Y", BA$1, IF(Matrix!BA166="O", "Optional: "&amp;""&amp;BA$1, ""))</f>
        <v/>
      </c>
      <c r="BB166" s="27" t="str">
        <f>IF(Matrix!BB166="Y", BB$1, IF(Matrix!BB166="O", "Optional: "&amp;""&amp;BB$1, ""))</f>
        <v/>
      </c>
      <c r="BC166" s="27" t="str">
        <f>IF(Matrix!BC166="Y", BC$1, IF(Matrix!BC166="O", "Optional: "&amp;""&amp;BC$1, IF(Matrix!BC166="R", "Groups Only: "&amp;""&amp;BC$1, "")))</f>
        <v>IRS Letter</v>
      </c>
      <c r="BD166" s="27" t="str">
        <f>IF(Matrix!BD166="Y", BD$1, IF(Matrix!BD166="O", "Optional: "&amp;""&amp;BD$1, ""))</f>
        <v/>
      </c>
      <c r="BE166" s="27" t="str">
        <f>IF(Matrix!BE166="Y", BE$1, IF(Matrix!BE166="O", "Optional: "&amp;""&amp;BE$1, IF(Matrix!BE166="C", Matrix!BZ166, "")))</f>
        <v/>
      </c>
      <c r="BF166" s="27" t="str">
        <f>IF(Matrix!BF166="Y", BF$1, IF(Matrix!BF166="O", "Optional: "&amp;""&amp;BF$1, ""))</f>
        <v/>
      </c>
      <c r="BG166" s="27" t="str">
        <f>IF(Matrix!BG166="Y", BG$1, IF(Matrix!BG166="O", "Optional: "&amp;""&amp;BG$1, ""))</f>
        <v/>
      </c>
      <c r="BH166" s="27" t="str">
        <f>IF(Matrix!BH166="Y", BH$1, IF(Matrix!BH166="O", "Optional: "&amp;""&amp;BH$1, ""))</f>
        <v/>
      </c>
      <c r="BI166" s="27" t="str">
        <f>IF(Matrix!BI166="Y", BI$1, IF(Matrix!BI166="O", "Optional: "&amp;""&amp;BI$1, IF(Matrix!BI166="E", "Individual: Must submit either ["&amp;""&amp;BI$1&amp;""&amp;"] or ["&amp;""&amp;AY$1&amp;"]"&amp;CHAR(10)&amp;"&gt;Individual within a Group: Must submit "&amp;""&amp;BI$1&amp;""&amp;CHAR(10)&amp;"&gt;Group: Optional: "&amp;BI$1, "")))</f>
        <v>Section IV Group Affiliation Form</v>
      </c>
      <c r="BJ166" s="27" t="str">
        <f>IF(Matrix!BJ166="Y", BJ$1, IF(Matrix!BJ166="O", "Optional: "&amp;""&amp;BJ$1, ""))</f>
        <v>Optional: Secretary of State DBA Document for Groups</v>
      </c>
      <c r="BK166" s="27" t="str">
        <f>IF(Matrix!BK166="Y", BK$1, IF(Matrix!BK166="O", "Optional: "&amp;""&amp;BK$1, ""))</f>
        <v/>
      </c>
      <c r="BL166" s="27" t="str">
        <f>IF(Matrix!BL166="Y", BL$1, IF(Matrix!BL166="O", "Optional: "&amp;""&amp;BL$1, ""))</f>
        <v/>
      </c>
      <c r="BM166" s="27" t="str">
        <f>IF(Matrix!BM166="Y", BM$1, IF(Matrix!BM166="O", "Optional: "&amp;""&amp;BM$1, ""))</f>
        <v>W9</v>
      </c>
      <c r="BN166" s="27" t="str">
        <f>Matrix!BN166</f>
        <v>Y</v>
      </c>
      <c r="BO166" s="29" t="str">
        <f>CONCATENATE(IF(OR(D166="E3",D166="FC"), "THIS IS NOT A STANDALONE SPECIALTY.  YOU MUST ENROLL IN AT LEAST ONE OTHER SPECIALTY IN ADDITION TO THIS."&amp;""&amp;CHAR(10)&amp;""&amp;CHAR(10),""),"You can choose to enroll using one of the following types: "&amp;""&amp;CHAR(10),IF(G166="A", "&gt;Atypical"&amp;""&amp;CHAR(10), ""),IF(H166="I", "&gt;Individual"&amp;""&amp;CHAR(10), ""),IF(I166="N", "&gt;Individual within a Group"&amp;""&amp;CHAR(10), ""),IF(J166="G", "&gt;Group"&amp;""&amp;CHAR(10), ""),CHAR(10),IF(BN166="Y", "You must be a Medicare Provider to apply with this type and specialty"&amp;""&amp;CHAR(10), ""),IF(BN166="Y", CHAR(10), ""),"You must submit the following documents: "&amp;""&amp;CHAR(10),IF(K166&lt;&gt;"", "&gt;"&amp;""&amp;K166&amp;""&amp;CHAR(10), ""), IF(L166&lt;&gt;"", "&gt;"&amp;""&amp;L166&amp;""&amp;CHAR(10), ""),IF(W166&lt;&gt;"", "&gt;"&amp;""&amp;W166&amp;""&amp;CHAR(10), ""),IF(N166&lt;&gt;"", "&gt;"&amp;""&amp;N166&amp;""&amp;CHAR(10), ""),IF(O166&lt;&gt;"", "&gt;"&amp;""&amp;O166&amp;""&amp;CHAR(10), ""),IF(M166&lt;&gt;"", "&gt;"&amp;""&amp;M166&amp;""&amp;CHAR(10), ""),IF(AI166&lt;&gt;"", "&gt;"&amp;""&amp;AI166&amp;""&amp;CHAR(10), ""),IF(P166&lt;&gt;"", "&gt;"&amp;""&amp;P166&amp;""&amp;CHAR(10), ""),IF(Q166&lt;&gt;"", "&gt;"&amp;""&amp;Q166&amp;""&amp;CHAR(10), ""),IF(R166&lt;&gt;"", "&gt;"&amp;""&amp;R166&amp;""&amp;CHAR(10), Search!C171),IF(S166&lt;&gt;"", "&gt;"&amp;""&amp;S166&amp;""&amp;CHAR(10), ""),IF(T166&lt;&gt;"", "&gt;"&amp;""&amp;T166&amp;""&amp;CHAR(10), ""),IF(U166&lt;&gt;"", "&gt;"&amp;""&amp;U166&amp;""&amp;CHAR(10), ""),IF(V166&lt;&gt;"", "&gt;"&amp;""&amp;V166&amp;""&amp;CHAR(10), ""),IF(X166&lt;&gt;"", "&gt;"&amp;""&amp;X166&amp;""&amp;CHAR(10), ""),IF(Y166&lt;&gt;"", "&gt;"&amp;""&amp;Y166&amp;""&amp;CHAR(10), ""),IF(AA166&lt;&gt;"", "&gt;"&amp;""&amp;AA166&amp;""&amp;CHAR(10), ""),IF(AB166&lt;&gt;"", "&gt;"&amp;""&amp;AB166&amp;""&amp;CHAR(10), ""),IF(AC166&lt;&gt;"", "&gt;"&amp;""&amp;AC166&amp;""&amp;CHAR(10), ""),IF(AD166&lt;&gt;"", "&gt;"&amp;""&amp;AD166&amp;""&amp;CHAR(10), ""),IF(AE166&lt;&gt;"", "&gt;"&amp;""&amp;AE166&amp;""&amp;CHAR(10), ""),IF(AF166&lt;&gt;"", "&gt;"&amp;""&amp;AF166&amp;""&amp;CHAR(10), ""),IF(AG166&lt;&gt;"", "&gt;"&amp;""&amp;AG166&amp;""&amp;CHAR(10), ""),IF(AH166&lt;&gt;"", "&gt;"&amp;""&amp;AH166&amp;""&amp;CHAR(10), ""),IF(AJ166&lt;&gt;"", "&gt;"&amp;""&amp;AJ166&amp;""&amp;CHAR(10), ""),IF(AK166&lt;&gt;"", "&gt;"&amp;""&amp;AK166&amp;""&amp;CHAR(10), ""),IF(AL166&lt;&gt;"", "&gt;"&amp;""&amp;AL166&amp;""&amp;CHAR(10), ""),IF(AM166&lt;&gt;"", "&gt;"&amp;""&amp;AM166&amp;""&amp;CHAR(10), ""),IF(AN166&lt;&gt;"", "&gt;"&amp;""&amp;AN166&amp;""&amp;CHAR(10), ""),IF(AP166&lt;&gt;"", "&gt;"&amp;""&amp;AP166&amp;""&amp;CHAR(10), ""),IF(AR166&lt;&gt;"", "&gt;"&amp;""&amp;AR166&amp;""&amp;CHAR(10), ""),IF(AS166&lt;&gt;"", "&gt;"&amp;""&amp;AS166&amp;""&amp;CHAR(10), ""),IF(AT166&lt;&gt;"", "&gt;"&amp;""&amp;AT166&amp;""&amp;CHAR(10), ""),IF(AV166&lt;&gt;"", "&gt;"&amp;""&amp;AV166&amp;""&amp;CHAR(10), ""),IF(AW166&lt;&gt;"", "&gt;"&amp;""&amp;AW166&amp;""&amp;CHAR(10), ""),IF(AX166&lt;&gt;"", "&gt;"&amp;""&amp;AX166&amp;""&amp;CHAR(10), ""),IF(AU166&lt;&gt;"", "&gt;"&amp;""&amp;AU166&amp;""&amp;CHAR(10), ""),IF(AZ166&lt;&gt;"", "&gt;"&amp;""&amp;AZ166&amp;""&amp;CHAR(10), ""),IF(BA166&lt;&gt;"", "&gt;"&amp;""&amp;BA166&amp;""&amp;CHAR(10), ""),IF(BB166&lt;&gt;"", "&gt;"&amp;""&amp;BB166&amp;""&amp;CHAR(10), ""),IF(BC166&lt;&gt;"", "&gt;"&amp;""&amp;BC166&amp;""&amp;CHAR(10), ""),IF(BD166&lt;&gt;"", "&gt;"&amp;""&amp;BD166&amp;""&amp;CHAR(10), ""),IF(BG166&lt;&gt;"", "&gt;"&amp;""&amp;BG166&amp;""&amp;CHAR(10), ""),IF(BE166&lt;&gt;"", "&gt;"&amp;""&amp;BE166&amp;""&amp;CHAR(10), ""),IF(BF166&lt;&gt;"", "&gt;"&amp;""&amp;BF166&amp;""&amp;CHAR(10), ""),IF(BH166&lt;&gt;"", "&gt;"&amp;""&amp;BH166&amp;""&amp;CHAR(10), ""),IF(BI166&lt;&gt;"", "&gt;"&amp;""&amp;BI166&amp;""&amp;CHAR(10), ""),IF(BJ166&lt;&gt;"", "&gt;"&amp;""&amp;BJ166&amp;""&amp;CHAR(10), ""),IF(BK166&lt;&gt;"", "&gt;"&amp;""&amp;BK166&amp;""&amp;CHAR(10), ""),IF(BL166&lt;&gt;"", "&gt;"&amp;""&amp;BL166&amp;""&amp;CHAR(10), ""),IF(AY166&lt;&gt;"", "&gt;"&amp;""&amp;AY166&amp;""&amp;CHAR(10), ""),IF(BM166&lt;&gt;"", "&gt;"&amp;""&amp;BM166,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7" spans="1:67" ht="22.35" customHeight="1" x14ac:dyDescent="0.25">
      <c r="A167" s="27" t="str">
        <f>Matrix!A167</f>
        <v>0420</v>
      </c>
      <c r="B167" s="27" t="str">
        <f>Matrix!B167</f>
        <v>04</v>
      </c>
      <c r="C167" s="27" t="str">
        <f>Matrix!C167</f>
        <v>Physician, DO (Group)</v>
      </c>
      <c r="D167" s="27" t="str">
        <f>Matrix!D167</f>
        <v>20</v>
      </c>
      <c r="E167" s="27" t="str">
        <f>Matrix!E167</f>
        <v>Surgery, Orthopedic</v>
      </c>
      <c r="F167" s="27" t="str">
        <f>Matrix!F167</f>
        <v>BF</v>
      </c>
      <c r="G167" s="27" t="str">
        <f>Matrix!G167</f>
        <v>X</v>
      </c>
      <c r="H167" s="27" t="str">
        <f>Matrix!H167</f>
        <v>X</v>
      </c>
      <c r="I167" s="27" t="str">
        <f>Matrix!I167</f>
        <v>X</v>
      </c>
      <c r="J167" s="27" t="str">
        <f>Matrix!J167</f>
        <v>G</v>
      </c>
      <c r="K167" s="27" t="str">
        <f>IF(Matrix!K167="Y", K$1, IF(Matrix!K167="O", "Optional: "&amp;""&amp;K$1, IF(Matrix!K167="C", Table1[[#This Row],[Clarifying Text for Attachment and Checklist
]], "")))</f>
        <v/>
      </c>
      <c r="L167" s="27" t="str">
        <f>IF(Matrix!L167="Y", L$1, IF(Matrix!L167="O", "Optional: "&amp;""&amp;L$1, ""))</f>
        <v/>
      </c>
      <c r="M167" s="27" t="str">
        <f>IF(Matrix!M167="Y", M$1, IF(Matrix!M167="O", "Optional: "&amp;""&amp;M$1, ""))</f>
        <v/>
      </c>
      <c r="N167" s="27" t="str">
        <f>IF(Matrix!N167="Y", N$1, IF(Matrix!N167="O", "Optional: "&amp;""&amp;N$1, ""))</f>
        <v/>
      </c>
      <c r="O167" s="27" t="str">
        <f>IF(Matrix!O167="Y", O$1, IF(Matrix!O167="O", "Optional: "&amp;""&amp;O$1, ""))</f>
        <v/>
      </c>
      <c r="P167" s="27" t="str">
        <f>IF(Matrix!P167="Y", P$1, IF(Matrix!P167="O", "Optional: "&amp;""&amp;P$1, ""))</f>
        <v/>
      </c>
      <c r="Q167" s="27" t="str">
        <f>IF(Matrix!Q167="Y", Q$1, IF(Matrix!Q167="O", "Optional: "&amp;""&amp;Q$1, ""))</f>
        <v/>
      </c>
      <c r="R167" s="27" t="str">
        <f>IF(Matrix!R167="Y", R$1, IF(Matrix!R167="O", "Optional: "&amp;""&amp;R$1, ""))</f>
        <v/>
      </c>
      <c r="S167" s="27" t="str">
        <f>IF(Matrix!S167="Y", S$1, IF(Matrix!S167="O", "Optional: "&amp;""&amp;S$1, ""))</f>
        <v/>
      </c>
      <c r="T167" s="27" t="str">
        <f>IF(Matrix!T167="Y", T$1, IF(Matrix!T167="O", "Optional: "&amp;""&amp;T$1, ""))</f>
        <v/>
      </c>
      <c r="U167" s="27" t="str">
        <f>IF(Matrix!U167="Y", U$1, IF(Matrix!U167="O", "Optional: "&amp;""&amp;U$1, ""))</f>
        <v/>
      </c>
      <c r="V167" s="27" t="str">
        <f>IF(Matrix!V167="Y", V$1, IF(Matrix!V167="O", "Optional: "&amp;""&amp;V$1, ""))</f>
        <v/>
      </c>
      <c r="W167" s="27" t="str">
        <f>IF(Matrix!W167="Y", W$1, IF(Matrix!W167="O", "Optional: "&amp;""&amp;W$1, ""))</f>
        <v/>
      </c>
      <c r="X167" s="27" t="str">
        <f>IF(Matrix!X167="Y", X$1, IF(Matrix!X167="O", "Optional: "&amp;""&amp;X$1, ""))</f>
        <v/>
      </c>
      <c r="Y167" s="27" t="str">
        <f>IF(Matrix!Y167="Y", Y$1, IF(Matrix!Y167="O", "Optional: "&amp;""&amp;Y$1, ""))</f>
        <v/>
      </c>
      <c r="AA167" s="27" t="str">
        <f>IF(Matrix!AA167="Y", AA$1, IF(Matrix!AA167="O", "Optional: "&amp;""&amp;AA$1, ""))</f>
        <v/>
      </c>
      <c r="AB167" s="27" t="str">
        <f>IF(Matrix!AB167="Y", AB$1, IF(Matrix!AB167="O", "Optional: "&amp;""&amp;AB$1, ""))</f>
        <v/>
      </c>
      <c r="AC167" s="27" t="str">
        <f>IF(Matrix!AC167="Y", AC$1, IF(Matrix!AC167="O", "Optional: "&amp;""&amp;AC$1, ""))</f>
        <v/>
      </c>
      <c r="AD167" s="27" t="str">
        <f>IF(Matrix!AD167="Y", AD$1, IF(Matrix!AD167="O", "Optional: "&amp;""&amp;AD$1, ""))</f>
        <v/>
      </c>
      <c r="AE167" s="27" t="str">
        <f>IF(Matrix!AE167="Y", AE$1, IF(Matrix!AE167="O", "Optional: "&amp;""&amp;AE$1, ""))</f>
        <v/>
      </c>
      <c r="AF167" s="27" t="str">
        <f>IF(Matrix!AF167="Y", AF$1, IF(Matrix!AF167="O", "Optional: "&amp;""&amp;AF$1, ""))</f>
        <v/>
      </c>
      <c r="AG167" s="27" t="str">
        <f>IF(Matrix!AG167="Y", AG$1, IF(Matrix!AG167="O", "Optional: "&amp;""&amp;AG$1, ""))</f>
        <v/>
      </c>
      <c r="AH167" s="27" t="str">
        <f>IF(Matrix!AH167="Y", AH$1, IF(Matrix!AH167="O", "Optional: "&amp;""&amp;AH$1, ""))</f>
        <v/>
      </c>
      <c r="AI167" s="27" t="str">
        <f>IF(Matrix!AI167="Y", AI$1, IF(Matrix!AI167="O", "Optional: "&amp;""&amp;AI$1, ""))</f>
        <v/>
      </c>
      <c r="AJ167" s="27" t="str">
        <f>IF(Matrix!AJ167="Y", AJ$1, IF(Matrix!AJ167="O", "Optional: "&amp;""&amp;AJ$1, ""))</f>
        <v/>
      </c>
      <c r="AK167" s="27" t="str">
        <f>IF(Matrix!AK167="Y", AK$1, IF(Matrix!AK167="O", "Optional: "&amp;""&amp;AK$1, ""))</f>
        <v/>
      </c>
      <c r="AL167" s="27" t="str">
        <f>IF(Matrix!AL167="Y", AL$1, IF(Matrix!AL167="O", "Optional: "&amp;""&amp;AL$1, ""))</f>
        <v/>
      </c>
      <c r="AM167" s="27" t="str">
        <f>IF(Matrix!AM167="Y", AM$1, IF(Matrix!AM167="O", "Optional: "&amp;""&amp;AM$1, ""))</f>
        <v/>
      </c>
      <c r="AN167" s="27" t="str">
        <f>IF(Matrix!AN167="Y", AN$1, IF(Matrix!AN167="O", "Optional: "&amp;""&amp;AN$1, ""))</f>
        <v/>
      </c>
      <c r="AO167" s="27" t="str">
        <f>IF(Matrix!AO167="Y", AO$1, IF(Matrix!AO167="O", "Optional: "&amp;""&amp;AO$1, ""))</f>
        <v/>
      </c>
      <c r="AP167" s="27" t="str">
        <f>IF(Matrix!AP167="Y", AP$1, IF(Matrix!AP167="O", "Optional: "&amp;""&amp;AP$1, ""))</f>
        <v/>
      </c>
      <c r="AR167" s="27" t="str">
        <f>IF(Matrix!AR167="Y", AR$1, IF(Matrix!AR167="O", "Optional: "&amp;""&amp;AR$1, ""))</f>
        <v/>
      </c>
      <c r="AS167" s="27" t="str">
        <f>IF(Matrix!AS167="Y", AS$1, IF(Matrix!AS167="O", "Optional: "&amp;""&amp;AS$1, ""))</f>
        <v/>
      </c>
      <c r="AT167" s="27" t="str">
        <f>IF(Matrix!AT167="Y", AT$1, IF(Matrix!AT167="C", AT$1&amp;""&amp;": Required for all groups who use a Board of Directors", ""))</f>
        <v>Board of Directors: Required for all groups who use a Board of Directors</v>
      </c>
      <c r="AU167" s="27" t="str">
        <f>IF(Matrix!AU167="Y", AU$1, IF(Matrix!AU167="O", "Optional: "&amp;""&amp;AU$1, ""))</f>
        <v/>
      </c>
      <c r="AW167" s="27" t="str">
        <f>IF(Matrix!AW167="Y", AW$1, IF(Matrix!AW167="O", "Optional: "&amp;""&amp;AW$1, ""))</f>
        <v/>
      </c>
      <c r="AX167" s="27" t="str">
        <f>IF(Matrix!AX167="Y", AX$1, IF(Matrix!AX167="O", "Optional: "&amp;""&amp;AX$1, ""))</f>
        <v/>
      </c>
      <c r="AY167" s="27" t="str">
        <f>IF(Matrix!AY167="Y", AY$1, IF(Matrix!AY167="E", "Group: "&amp;""&amp;AY$1, ""))</f>
        <v>EFT with Voided Check / Bank Letter</v>
      </c>
      <c r="AZ167" s="27" t="str">
        <f>IF(Matrix!AZ167="Y", AZ$1, IF(Matrix!AZ167="O", "Optional: "&amp;""&amp;AZ$1, ""))</f>
        <v/>
      </c>
      <c r="BA167" s="27" t="str">
        <f>IF(Matrix!BA167="Y", BA$1, IF(Matrix!BA167="O", "Optional: "&amp;""&amp;BA$1, ""))</f>
        <v/>
      </c>
      <c r="BB167" s="27" t="str">
        <f>IF(Matrix!BB167="Y", BB$1, IF(Matrix!BB167="O", "Optional: "&amp;""&amp;BB$1, ""))</f>
        <v/>
      </c>
      <c r="BC167" s="27" t="str">
        <f>IF(Matrix!BC167="Y", BC$1, IF(Matrix!BC167="O", "Optional: "&amp;""&amp;BC$1, IF(Matrix!BC167="R", "Groups Only: "&amp;""&amp;BC$1, "")))</f>
        <v>IRS Letter</v>
      </c>
      <c r="BD167" s="27" t="str">
        <f>IF(Matrix!BD167="Y", BD$1, IF(Matrix!BD167="O", "Optional: "&amp;""&amp;BD$1, ""))</f>
        <v/>
      </c>
      <c r="BE167" s="27" t="str">
        <f>IF(Matrix!BE167="Y", BE$1, IF(Matrix!BE167="O", "Optional: "&amp;""&amp;BE$1, IF(Matrix!BE167="C", Matrix!BZ167, "")))</f>
        <v/>
      </c>
      <c r="BF167" s="27" t="str">
        <f>IF(Matrix!BF167="Y", BF$1, IF(Matrix!BF167="O", "Optional: "&amp;""&amp;BF$1, ""))</f>
        <v/>
      </c>
      <c r="BG167" s="27" t="str">
        <f>IF(Matrix!BG167="Y", BG$1, IF(Matrix!BG167="O", "Optional: "&amp;""&amp;BG$1, ""))</f>
        <v/>
      </c>
      <c r="BH167" s="27" t="str">
        <f>IF(Matrix!BH167="Y", BH$1, IF(Matrix!BH167="O", "Optional: "&amp;""&amp;BH$1, ""))</f>
        <v/>
      </c>
      <c r="BI167" s="27" t="str">
        <f>IF(Matrix!BI167="Y", BI$1, IF(Matrix!BI167="O", "Optional: "&amp;""&amp;BI$1, IF(Matrix!BI167="E", "Individual: Must submit either ["&amp;""&amp;BI$1&amp;""&amp;"] or ["&amp;""&amp;AY$1&amp;"]"&amp;CHAR(10)&amp;"&gt;Individual within a Group: Must submit "&amp;""&amp;BI$1&amp;""&amp;CHAR(10)&amp;"&gt;Group: Optional: "&amp;BI$1, "")))</f>
        <v>Section IV Group Affiliation Form</v>
      </c>
      <c r="BJ167" s="27" t="str">
        <f>IF(Matrix!BJ167="Y", BJ$1, IF(Matrix!BJ167="O", "Optional: "&amp;""&amp;BJ$1, ""))</f>
        <v>Optional: Secretary of State DBA Document for Groups</v>
      </c>
      <c r="BK167" s="27" t="str">
        <f>IF(Matrix!BK167="Y", BK$1, IF(Matrix!BK167="O", "Optional: "&amp;""&amp;BK$1, ""))</f>
        <v/>
      </c>
      <c r="BL167" s="27" t="str">
        <f>IF(Matrix!BL167="Y", BL$1, IF(Matrix!BL167="O", "Optional: "&amp;""&amp;BL$1, ""))</f>
        <v/>
      </c>
      <c r="BM167" s="27" t="str">
        <f>IF(Matrix!BM167="Y", BM$1, IF(Matrix!BM167="O", "Optional: "&amp;""&amp;BM$1, ""))</f>
        <v>W9</v>
      </c>
      <c r="BN167" s="27" t="str">
        <f>Matrix!BN167</f>
        <v>Y</v>
      </c>
      <c r="BO167" s="29" t="str">
        <f>CONCATENATE(IF(OR(D167="E3",D167="FC"), "THIS IS NOT A STANDALONE SPECIALTY.  YOU MUST ENROLL IN AT LEAST ONE OTHER SPECIALTY IN ADDITION TO THIS."&amp;""&amp;CHAR(10)&amp;""&amp;CHAR(10),""),"You can choose to enroll using one of the following types: "&amp;""&amp;CHAR(10),IF(G167="A", "&gt;Atypical"&amp;""&amp;CHAR(10), ""),IF(H167="I", "&gt;Individual"&amp;""&amp;CHAR(10), ""),IF(I167="N", "&gt;Individual within a Group"&amp;""&amp;CHAR(10), ""),IF(J167="G", "&gt;Group"&amp;""&amp;CHAR(10), ""),CHAR(10),IF(BN167="Y", "You must be a Medicare Provider to apply with this type and specialty"&amp;""&amp;CHAR(10), ""),IF(BN167="Y", CHAR(10), ""),"You must submit the following documents: "&amp;""&amp;CHAR(10),IF(K167&lt;&gt;"", "&gt;"&amp;""&amp;K167&amp;""&amp;CHAR(10), ""), IF(L167&lt;&gt;"", "&gt;"&amp;""&amp;L167&amp;""&amp;CHAR(10), ""),IF(W167&lt;&gt;"", "&gt;"&amp;""&amp;W167&amp;""&amp;CHAR(10), ""),IF(N167&lt;&gt;"", "&gt;"&amp;""&amp;N167&amp;""&amp;CHAR(10), ""),IF(O167&lt;&gt;"", "&gt;"&amp;""&amp;O167&amp;""&amp;CHAR(10), ""),IF(M167&lt;&gt;"", "&gt;"&amp;""&amp;M167&amp;""&amp;CHAR(10), ""),IF(AI167&lt;&gt;"", "&gt;"&amp;""&amp;AI167&amp;""&amp;CHAR(10), ""),IF(P167&lt;&gt;"", "&gt;"&amp;""&amp;P167&amp;""&amp;CHAR(10), ""),IF(Q167&lt;&gt;"", "&gt;"&amp;""&amp;Q167&amp;""&amp;CHAR(10), ""),IF(R167&lt;&gt;"", "&gt;"&amp;""&amp;R167&amp;""&amp;CHAR(10), Search!C172),IF(S167&lt;&gt;"", "&gt;"&amp;""&amp;S167&amp;""&amp;CHAR(10), ""),IF(T167&lt;&gt;"", "&gt;"&amp;""&amp;T167&amp;""&amp;CHAR(10), ""),IF(U167&lt;&gt;"", "&gt;"&amp;""&amp;U167&amp;""&amp;CHAR(10), ""),IF(V167&lt;&gt;"", "&gt;"&amp;""&amp;V167&amp;""&amp;CHAR(10), ""),IF(X167&lt;&gt;"", "&gt;"&amp;""&amp;X167&amp;""&amp;CHAR(10), ""),IF(Y167&lt;&gt;"", "&gt;"&amp;""&amp;Y167&amp;""&amp;CHAR(10), ""),IF(AA167&lt;&gt;"", "&gt;"&amp;""&amp;AA167&amp;""&amp;CHAR(10), ""),IF(AB167&lt;&gt;"", "&gt;"&amp;""&amp;AB167&amp;""&amp;CHAR(10), ""),IF(AC167&lt;&gt;"", "&gt;"&amp;""&amp;AC167&amp;""&amp;CHAR(10), ""),IF(AD167&lt;&gt;"", "&gt;"&amp;""&amp;AD167&amp;""&amp;CHAR(10), ""),IF(AE167&lt;&gt;"", "&gt;"&amp;""&amp;AE167&amp;""&amp;CHAR(10), ""),IF(AF167&lt;&gt;"", "&gt;"&amp;""&amp;AF167&amp;""&amp;CHAR(10), ""),IF(AG167&lt;&gt;"", "&gt;"&amp;""&amp;AG167&amp;""&amp;CHAR(10), ""),IF(AH167&lt;&gt;"", "&gt;"&amp;""&amp;AH167&amp;""&amp;CHAR(10), ""),IF(AJ167&lt;&gt;"", "&gt;"&amp;""&amp;AJ167&amp;""&amp;CHAR(10), ""),IF(AK167&lt;&gt;"", "&gt;"&amp;""&amp;AK167&amp;""&amp;CHAR(10), ""),IF(AL167&lt;&gt;"", "&gt;"&amp;""&amp;AL167&amp;""&amp;CHAR(10), ""),IF(AM167&lt;&gt;"", "&gt;"&amp;""&amp;AM167&amp;""&amp;CHAR(10), ""),IF(AN167&lt;&gt;"", "&gt;"&amp;""&amp;AN167&amp;""&amp;CHAR(10), ""),IF(AP167&lt;&gt;"", "&gt;"&amp;""&amp;AP167&amp;""&amp;CHAR(10), ""),IF(AR167&lt;&gt;"", "&gt;"&amp;""&amp;AR167&amp;""&amp;CHAR(10), ""),IF(AS167&lt;&gt;"", "&gt;"&amp;""&amp;AS167&amp;""&amp;CHAR(10), ""),IF(AT167&lt;&gt;"", "&gt;"&amp;""&amp;AT167&amp;""&amp;CHAR(10), ""),IF(AV167&lt;&gt;"", "&gt;"&amp;""&amp;AV167&amp;""&amp;CHAR(10), ""),IF(AW167&lt;&gt;"", "&gt;"&amp;""&amp;AW167&amp;""&amp;CHAR(10), ""),IF(AX167&lt;&gt;"", "&gt;"&amp;""&amp;AX167&amp;""&amp;CHAR(10), ""),IF(AU167&lt;&gt;"", "&gt;"&amp;""&amp;AU167&amp;""&amp;CHAR(10), ""),IF(AZ167&lt;&gt;"", "&gt;"&amp;""&amp;AZ167&amp;""&amp;CHAR(10), ""),IF(BA167&lt;&gt;"", "&gt;"&amp;""&amp;BA167&amp;""&amp;CHAR(10), ""),IF(BB167&lt;&gt;"", "&gt;"&amp;""&amp;BB167&amp;""&amp;CHAR(10), ""),IF(BC167&lt;&gt;"", "&gt;"&amp;""&amp;BC167&amp;""&amp;CHAR(10), ""),IF(BD167&lt;&gt;"", "&gt;"&amp;""&amp;BD167&amp;""&amp;CHAR(10), ""),IF(BG167&lt;&gt;"", "&gt;"&amp;""&amp;BG167&amp;""&amp;CHAR(10), ""),IF(BE167&lt;&gt;"", "&gt;"&amp;""&amp;BE167&amp;""&amp;CHAR(10), ""),IF(BF167&lt;&gt;"", "&gt;"&amp;""&amp;BF167&amp;""&amp;CHAR(10), ""),IF(BH167&lt;&gt;"", "&gt;"&amp;""&amp;BH167&amp;""&amp;CHAR(10), ""),IF(BI167&lt;&gt;"", "&gt;"&amp;""&amp;BI167&amp;""&amp;CHAR(10), ""),IF(BJ167&lt;&gt;"", "&gt;"&amp;""&amp;BJ167&amp;""&amp;CHAR(10), ""),IF(BK167&lt;&gt;"", "&gt;"&amp;""&amp;BK167&amp;""&amp;CHAR(10), ""),IF(BL167&lt;&gt;"", "&gt;"&amp;""&amp;BL167&amp;""&amp;CHAR(10), ""),IF(AY167&lt;&gt;"", "&gt;"&amp;""&amp;AY167&amp;""&amp;CHAR(10), ""),IF(BM167&lt;&gt;"", "&gt;"&amp;""&amp;BM167,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8" spans="1:67" ht="22.35" customHeight="1" x14ac:dyDescent="0.25">
      <c r="A168" s="27" t="str">
        <f>Matrix!A168</f>
        <v>0422</v>
      </c>
      <c r="B168" s="27" t="str">
        <f>Matrix!B168</f>
        <v>04</v>
      </c>
      <c r="C168" s="27" t="str">
        <f>Matrix!C168</f>
        <v>Physician, DO (Group)</v>
      </c>
      <c r="D168" s="27" t="str">
        <f>Matrix!D168</f>
        <v>22</v>
      </c>
      <c r="E168" s="27" t="str">
        <f>Matrix!E168</f>
        <v>Pathology</v>
      </c>
      <c r="F168" s="27" t="str">
        <f>Matrix!F168</f>
        <v>BF</v>
      </c>
      <c r="G168" s="27" t="str">
        <f>Matrix!G168</f>
        <v>X</v>
      </c>
      <c r="H168" s="27" t="str">
        <f>Matrix!H168</f>
        <v>X</v>
      </c>
      <c r="I168" s="27" t="str">
        <f>Matrix!I168</f>
        <v>X</v>
      </c>
      <c r="J168" s="27" t="str">
        <f>Matrix!J168</f>
        <v>G</v>
      </c>
      <c r="K168" s="27" t="str">
        <f>IF(Matrix!K168="Y", K$1, IF(Matrix!K168="O", "Optional: "&amp;""&amp;K$1, IF(Matrix!K168="C", Table1[[#This Row],[Clarifying Text for Attachment and Checklist
]], "")))</f>
        <v/>
      </c>
      <c r="L168" s="27" t="str">
        <f>IF(Matrix!L168="Y", L$1, IF(Matrix!L168="O", "Optional: "&amp;""&amp;L$1, ""))</f>
        <v/>
      </c>
      <c r="M168" s="27" t="str">
        <f>IF(Matrix!M168="Y", M$1, IF(Matrix!M168="O", "Optional: "&amp;""&amp;M$1, ""))</f>
        <v/>
      </c>
      <c r="N168" s="27" t="str">
        <f>IF(Matrix!N168="Y", N$1, IF(Matrix!N168="O", "Optional: "&amp;""&amp;N$1, ""))</f>
        <v/>
      </c>
      <c r="O168" s="27" t="str">
        <f>IF(Matrix!O168="Y", O$1, IF(Matrix!O168="O", "Optional: "&amp;""&amp;O$1, ""))</f>
        <v/>
      </c>
      <c r="P168" s="27" t="str">
        <f>IF(Matrix!P168="Y", P$1, IF(Matrix!P168="O", "Optional: "&amp;""&amp;P$1, ""))</f>
        <v/>
      </c>
      <c r="Q168" s="27" t="str">
        <f>IF(Matrix!Q168="Y", Q$1, IF(Matrix!Q168="O", "Optional: "&amp;""&amp;Q$1, ""))</f>
        <v/>
      </c>
      <c r="R168" s="27" t="str">
        <f>IF(Matrix!R168="Y", R$1, IF(Matrix!R168="O", "Optional: "&amp;""&amp;R$1, ""))</f>
        <v/>
      </c>
      <c r="S168" s="27" t="str">
        <f>IF(Matrix!S168="Y", S$1, IF(Matrix!S168="O", "Optional: "&amp;""&amp;S$1, ""))</f>
        <v/>
      </c>
      <c r="T168" s="27" t="str">
        <f>IF(Matrix!T168="Y", T$1, IF(Matrix!T168="O", "Optional: "&amp;""&amp;T$1, ""))</f>
        <v/>
      </c>
      <c r="U168" s="27" t="str">
        <f>IF(Matrix!U168="Y", U$1, IF(Matrix!U168="O", "Optional: "&amp;""&amp;U$1, ""))</f>
        <v/>
      </c>
      <c r="V168" s="27" t="str">
        <f>IF(Matrix!V168="Y", V$1, IF(Matrix!V168="O", "Optional: "&amp;""&amp;V$1, ""))</f>
        <v/>
      </c>
      <c r="W168" s="27" t="str">
        <f>IF(Matrix!W168="Y", W$1, IF(Matrix!W168="O", "Optional: "&amp;""&amp;W$1, ""))</f>
        <v/>
      </c>
      <c r="X168" s="27" t="str">
        <f>IF(Matrix!X168="Y", X$1, IF(Matrix!X168="O", "Optional: "&amp;""&amp;X$1, ""))</f>
        <v/>
      </c>
      <c r="Y168" s="27" t="str">
        <f>IF(Matrix!Y168="Y", Y$1, IF(Matrix!Y168="O", "Optional: "&amp;""&amp;Y$1, ""))</f>
        <v/>
      </c>
      <c r="AA168" s="27" t="str">
        <f>IF(Matrix!AA168="Y", AA$1, IF(Matrix!AA168="O", "Optional: "&amp;""&amp;AA$1, ""))</f>
        <v/>
      </c>
      <c r="AB168" s="27" t="str">
        <f>IF(Matrix!AB168="Y", AB$1, IF(Matrix!AB168="O", "Optional: "&amp;""&amp;AB$1, ""))</f>
        <v/>
      </c>
      <c r="AC168" s="27" t="str">
        <f>IF(Matrix!AC168="Y", AC$1, IF(Matrix!AC168="O", "Optional: "&amp;""&amp;AC$1, ""))</f>
        <v/>
      </c>
      <c r="AD168" s="27" t="str">
        <f>IF(Matrix!AD168="Y", AD$1, IF(Matrix!AD168="O", "Optional: "&amp;""&amp;AD$1, ""))</f>
        <v/>
      </c>
      <c r="AE168" s="27" t="str">
        <f>IF(Matrix!AE168="Y", AE$1, IF(Matrix!AE168="O", "Optional: "&amp;""&amp;AE$1, ""))</f>
        <v/>
      </c>
      <c r="AF168" s="27" t="str">
        <f>IF(Matrix!AF168="Y", AF$1, IF(Matrix!AF168="O", "Optional: "&amp;""&amp;AF$1, ""))</f>
        <v/>
      </c>
      <c r="AG168" s="27" t="str">
        <f>IF(Matrix!AG168="Y", AG$1, IF(Matrix!AG168="O", "Optional: "&amp;""&amp;AG$1, ""))</f>
        <v/>
      </c>
      <c r="AH168" s="27" t="str">
        <f>IF(Matrix!AH168="Y", AH$1, IF(Matrix!AH168="O", "Optional: "&amp;""&amp;AH$1, ""))</f>
        <v/>
      </c>
      <c r="AI168" s="27" t="str">
        <f>IF(Matrix!AI168="Y", AI$1, IF(Matrix!AI168="O", "Optional: "&amp;""&amp;AI$1, ""))</f>
        <v/>
      </c>
      <c r="AJ168" s="27" t="str">
        <f>IF(Matrix!AJ168="Y", AJ$1, IF(Matrix!AJ168="O", "Optional: "&amp;""&amp;AJ$1, ""))</f>
        <v/>
      </c>
      <c r="AK168" s="27" t="str">
        <f>IF(Matrix!AK168="Y", AK$1, IF(Matrix!AK168="O", "Optional: "&amp;""&amp;AK$1, ""))</f>
        <v/>
      </c>
      <c r="AL168" s="27" t="str">
        <f>IF(Matrix!AL168="Y", AL$1, IF(Matrix!AL168="O", "Optional: "&amp;""&amp;AL$1, ""))</f>
        <v/>
      </c>
      <c r="AM168" s="27" t="str">
        <f>IF(Matrix!AM168="Y", AM$1, IF(Matrix!AM168="O", "Optional: "&amp;""&amp;AM$1, ""))</f>
        <v/>
      </c>
      <c r="AN168" s="27" t="str">
        <f>IF(Matrix!AN168="Y", AN$1, IF(Matrix!AN168="O", "Optional: "&amp;""&amp;AN$1, ""))</f>
        <v/>
      </c>
      <c r="AO168" s="27" t="str">
        <f>IF(Matrix!AO168="Y", AO$1, IF(Matrix!AO168="O", "Optional: "&amp;""&amp;AO$1, ""))</f>
        <v/>
      </c>
      <c r="AP168" s="27" t="str">
        <f>IF(Matrix!AP168="Y", AP$1, IF(Matrix!AP168="O", "Optional: "&amp;""&amp;AP$1, ""))</f>
        <v/>
      </c>
      <c r="AR168" s="27" t="str">
        <f>IF(Matrix!AR168="Y", AR$1, IF(Matrix!AR168="O", "Optional: "&amp;""&amp;AR$1, ""))</f>
        <v/>
      </c>
      <c r="AS168" s="27" t="str">
        <f>IF(Matrix!AS168="Y", AS$1, IF(Matrix!AS168="O", "Optional: "&amp;""&amp;AS$1, ""))</f>
        <v/>
      </c>
      <c r="AT168" s="27" t="str">
        <f>IF(Matrix!AT168="Y", AT$1, IF(Matrix!AT168="C", AT$1&amp;""&amp;": Required for all groups who use a Board of Directors", ""))</f>
        <v>Board of Directors: Required for all groups who use a Board of Directors</v>
      </c>
      <c r="AU168" s="27" t="str">
        <f>IF(Matrix!AU168="Y", AU$1, IF(Matrix!AU168="O", "Optional: "&amp;""&amp;AU$1, ""))</f>
        <v/>
      </c>
      <c r="AW168" s="27" t="str">
        <f>IF(Matrix!AW168="Y", AW$1, IF(Matrix!AW168="O", "Optional: "&amp;""&amp;AW$1, ""))</f>
        <v/>
      </c>
      <c r="AX168" s="27" t="str">
        <f>IF(Matrix!AX168="Y", AX$1, IF(Matrix!AX168="O", "Optional: "&amp;""&amp;AX$1, ""))</f>
        <v/>
      </c>
      <c r="AY168" s="27" t="str">
        <f>IF(Matrix!AY168="Y", AY$1, IF(Matrix!AY168="E", "Group: "&amp;""&amp;AY$1, ""))</f>
        <v>EFT with Voided Check / Bank Letter</v>
      </c>
      <c r="AZ168" s="27" t="str">
        <f>IF(Matrix!AZ168="Y", AZ$1, IF(Matrix!AZ168="O", "Optional: "&amp;""&amp;AZ$1, ""))</f>
        <v/>
      </c>
      <c r="BA168" s="27" t="str">
        <f>IF(Matrix!BA168="Y", BA$1, IF(Matrix!BA168="O", "Optional: "&amp;""&amp;BA$1, ""))</f>
        <v/>
      </c>
      <c r="BB168" s="27" t="str">
        <f>IF(Matrix!BB168="Y", BB$1, IF(Matrix!BB168="O", "Optional: "&amp;""&amp;BB$1, ""))</f>
        <v/>
      </c>
      <c r="BC168" s="27" t="str">
        <f>IF(Matrix!BC168="Y", BC$1, IF(Matrix!BC168="O", "Optional: "&amp;""&amp;BC$1, IF(Matrix!BC168="R", "Groups Only: "&amp;""&amp;BC$1, "")))</f>
        <v>IRS Letter</v>
      </c>
      <c r="BD168" s="27" t="str">
        <f>IF(Matrix!BD168="Y", BD$1, IF(Matrix!BD168="O", "Optional: "&amp;""&amp;BD$1, ""))</f>
        <v/>
      </c>
      <c r="BE168" s="27" t="str">
        <f>IF(Matrix!BE168="Y", BE$1, IF(Matrix!BE168="O", "Optional: "&amp;""&amp;BE$1, IF(Matrix!BE168="C", Matrix!BZ168, "")))</f>
        <v/>
      </c>
      <c r="BF168" s="27" t="str">
        <f>IF(Matrix!BF168="Y", BF$1, IF(Matrix!BF168="O", "Optional: "&amp;""&amp;BF$1, ""))</f>
        <v/>
      </c>
      <c r="BG168" s="27" t="str">
        <f>IF(Matrix!BG168="Y", BG$1, IF(Matrix!BG168="O", "Optional: "&amp;""&amp;BG$1, ""))</f>
        <v/>
      </c>
      <c r="BH168" s="27" t="str">
        <f>IF(Matrix!BH168="Y", BH$1, IF(Matrix!BH168="O", "Optional: "&amp;""&amp;BH$1, ""))</f>
        <v/>
      </c>
      <c r="BI168" s="27" t="str">
        <f>IF(Matrix!BI168="Y", BI$1, IF(Matrix!BI168="O", "Optional: "&amp;""&amp;BI$1, IF(Matrix!BI168="E", "Individual: Must submit either ["&amp;""&amp;BI$1&amp;""&amp;"] or ["&amp;""&amp;AY$1&amp;"]"&amp;CHAR(10)&amp;"&gt;Individual within a Group: Must submit "&amp;""&amp;BI$1&amp;""&amp;CHAR(10)&amp;"&gt;Group: Optional: "&amp;BI$1, "")))</f>
        <v>Section IV Group Affiliation Form</v>
      </c>
      <c r="BJ168" s="27" t="str">
        <f>IF(Matrix!BJ168="Y", BJ$1, IF(Matrix!BJ168="O", "Optional: "&amp;""&amp;BJ$1, ""))</f>
        <v>Optional: Secretary of State DBA Document for Groups</v>
      </c>
      <c r="BK168" s="27" t="str">
        <f>IF(Matrix!BK168="Y", BK$1, IF(Matrix!BK168="O", "Optional: "&amp;""&amp;BK$1, ""))</f>
        <v/>
      </c>
      <c r="BL168" s="27" t="str">
        <f>IF(Matrix!BL168="Y", BL$1, IF(Matrix!BL168="O", "Optional: "&amp;""&amp;BL$1, ""))</f>
        <v/>
      </c>
      <c r="BM168" s="27" t="str">
        <f>IF(Matrix!BM168="Y", BM$1, IF(Matrix!BM168="O", "Optional: "&amp;""&amp;BM$1, ""))</f>
        <v>W9</v>
      </c>
      <c r="BN168" s="27" t="str">
        <f>Matrix!BN168</f>
        <v>Y</v>
      </c>
      <c r="BO168" s="29" t="str">
        <f>CONCATENATE(IF(OR(D168="E3",D168="FC"), "THIS IS NOT A STANDALONE SPECIALTY.  YOU MUST ENROLL IN AT LEAST ONE OTHER SPECIALTY IN ADDITION TO THIS."&amp;""&amp;CHAR(10)&amp;""&amp;CHAR(10),""),"You can choose to enroll using one of the following types: "&amp;""&amp;CHAR(10),IF(G168="A", "&gt;Atypical"&amp;""&amp;CHAR(10), ""),IF(H168="I", "&gt;Individual"&amp;""&amp;CHAR(10), ""),IF(I168="N", "&gt;Individual within a Group"&amp;""&amp;CHAR(10), ""),IF(J168="G", "&gt;Group"&amp;""&amp;CHAR(10), ""),CHAR(10),IF(BN168="Y", "You must be a Medicare Provider to apply with this type and specialty"&amp;""&amp;CHAR(10), ""),IF(BN168="Y", CHAR(10), ""),"You must submit the following documents: "&amp;""&amp;CHAR(10),IF(K168&lt;&gt;"", "&gt;"&amp;""&amp;K168&amp;""&amp;CHAR(10), ""), IF(L168&lt;&gt;"", "&gt;"&amp;""&amp;L168&amp;""&amp;CHAR(10), ""),IF(W168&lt;&gt;"", "&gt;"&amp;""&amp;W168&amp;""&amp;CHAR(10), ""),IF(N168&lt;&gt;"", "&gt;"&amp;""&amp;N168&amp;""&amp;CHAR(10), ""),IF(O168&lt;&gt;"", "&gt;"&amp;""&amp;O168&amp;""&amp;CHAR(10), ""),IF(M168&lt;&gt;"", "&gt;"&amp;""&amp;M168&amp;""&amp;CHAR(10), ""),IF(AI168&lt;&gt;"", "&gt;"&amp;""&amp;AI168&amp;""&amp;CHAR(10), ""),IF(P168&lt;&gt;"", "&gt;"&amp;""&amp;P168&amp;""&amp;CHAR(10), ""),IF(Q168&lt;&gt;"", "&gt;"&amp;""&amp;Q168&amp;""&amp;CHAR(10), ""),IF(R168&lt;&gt;"", "&gt;"&amp;""&amp;R168&amp;""&amp;CHAR(10), Search!C173),IF(S168&lt;&gt;"", "&gt;"&amp;""&amp;S168&amp;""&amp;CHAR(10), ""),IF(T168&lt;&gt;"", "&gt;"&amp;""&amp;T168&amp;""&amp;CHAR(10), ""),IF(U168&lt;&gt;"", "&gt;"&amp;""&amp;U168&amp;""&amp;CHAR(10), ""),IF(V168&lt;&gt;"", "&gt;"&amp;""&amp;V168&amp;""&amp;CHAR(10), ""),IF(X168&lt;&gt;"", "&gt;"&amp;""&amp;X168&amp;""&amp;CHAR(10), ""),IF(Y168&lt;&gt;"", "&gt;"&amp;""&amp;Y168&amp;""&amp;CHAR(10), ""),IF(AA168&lt;&gt;"", "&gt;"&amp;""&amp;AA168&amp;""&amp;CHAR(10), ""),IF(AB168&lt;&gt;"", "&gt;"&amp;""&amp;AB168&amp;""&amp;CHAR(10), ""),IF(AC168&lt;&gt;"", "&gt;"&amp;""&amp;AC168&amp;""&amp;CHAR(10), ""),IF(AD168&lt;&gt;"", "&gt;"&amp;""&amp;AD168&amp;""&amp;CHAR(10), ""),IF(AE168&lt;&gt;"", "&gt;"&amp;""&amp;AE168&amp;""&amp;CHAR(10), ""),IF(AF168&lt;&gt;"", "&gt;"&amp;""&amp;AF168&amp;""&amp;CHAR(10), ""),IF(AG168&lt;&gt;"", "&gt;"&amp;""&amp;AG168&amp;""&amp;CHAR(10), ""),IF(AH168&lt;&gt;"", "&gt;"&amp;""&amp;AH168&amp;""&amp;CHAR(10), ""),IF(AJ168&lt;&gt;"", "&gt;"&amp;""&amp;AJ168&amp;""&amp;CHAR(10), ""),IF(AK168&lt;&gt;"", "&gt;"&amp;""&amp;AK168&amp;""&amp;CHAR(10), ""),IF(AL168&lt;&gt;"", "&gt;"&amp;""&amp;AL168&amp;""&amp;CHAR(10), ""),IF(AM168&lt;&gt;"", "&gt;"&amp;""&amp;AM168&amp;""&amp;CHAR(10), ""),IF(AN168&lt;&gt;"", "&gt;"&amp;""&amp;AN168&amp;""&amp;CHAR(10), ""),IF(AP168&lt;&gt;"", "&gt;"&amp;""&amp;AP168&amp;""&amp;CHAR(10), ""),IF(AR168&lt;&gt;"", "&gt;"&amp;""&amp;AR168&amp;""&amp;CHAR(10), ""),IF(AS168&lt;&gt;"", "&gt;"&amp;""&amp;AS168&amp;""&amp;CHAR(10), ""),IF(AT168&lt;&gt;"", "&gt;"&amp;""&amp;AT168&amp;""&amp;CHAR(10), ""),IF(AV168&lt;&gt;"", "&gt;"&amp;""&amp;AV168&amp;""&amp;CHAR(10), ""),IF(AW168&lt;&gt;"", "&gt;"&amp;""&amp;AW168&amp;""&amp;CHAR(10), ""),IF(AX168&lt;&gt;"", "&gt;"&amp;""&amp;AX168&amp;""&amp;CHAR(10), ""),IF(AU168&lt;&gt;"", "&gt;"&amp;""&amp;AU168&amp;""&amp;CHAR(10), ""),IF(AZ168&lt;&gt;"", "&gt;"&amp;""&amp;AZ168&amp;""&amp;CHAR(10), ""),IF(BA168&lt;&gt;"", "&gt;"&amp;""&amp;BA168&amp;""&amp;CHAR(10), ""),IF(BB168&lt;&gt;"", "&gt;"&amp;""&amp;BB168&amp;""&amp;CHAR(10), ""),IF(BC168&lt;&gt;"", "&gt;"&amp;""&amp;BC168&amp;""&amp;CHAR(10), ""),IF(BD168&lt;&gt;"", "&gt;"&amp;""&amp;BD168&amp;""&amp;CHAR(10), ""),IF(BG168&lt;&gt;"", "&gt;"&amp;""&amp;BG168&amp;""&amp;CHAR(10), ""),IF(BE168&lt;&gt;"", "&gt;"&amp;""&amp;BE168&amp;""&amp;CHAR(10), ""),IF(BF168&lt;&gt;"", "&gt;"&amp;""&amp;BF168&amp;""&amp;CHAR(10), ""),IF(BH168&lt;&gt;"", "&gt;"&amp;""&amp;BH168&amp;""&amp;CHAR(10), ""),IF(BI168&lt;&gt;"", "&gt;"&amp;""&amp;BI168&amp;""&amp;CHAR(10), ""),IF(BJ168&lt;&gt;"", "&gt;"&amp;""&amp;BJ168&amp;""&amp;CHAR(10), ""),IF(BK168&lt;&gt;"", "&gt;"&amp;""&amp;BK168&amp;""&amp;CHAR(10), ""),IF(BL168&lt;&gt;"", "&gt;"&amp;""&amp;BL168&amp;""&amp;CHAR(10), ""),IF(AY168&lt;&gt;"", "&gt;"&amp;""&amp;AY168&amp;""&amp;CHAR(10), ""),IF(BM168&lt;&gt;"", "&gt;"&amp;""&amp;BM168,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9" spans="1:67" ht="22.35" customHeight="1" x14ac:dyDescent="0.25">
      <c r="A169" s="27" t="str">
        <f>Matrix!A169</f>
        <v>0424</v>
      </c>
      <c r="B169" s="27" t="str">
        <f>Matrix!B169</f>
        <v>04</v>
      </c>
      <c r="C169" s="27" t="str">
        <f>Matrix!C169</f>
        <v>Physician, DO (Group)</v>
      </c>
      <c r="D169" s="27" t="str">
        <f>Matrix!D169</f>
        <v>24</v>
      </c>
      <c r="E169" s="27" t="str">
        <f>Matrix!E169</f>
        <v>Surgery, Plastic &amp; Reconstructive</v>
      </c>
      <c r="F169" s="27" t="str">
        <f>Matrix!F169</f>
        <v>BF</v>
      </c>
      <c r="G169" s="27" t="str">
        <f>Matrix!G169</f>
        <v>X</v>
      </c>
      <c r="H169" s="27" t="str">
        <f>Matrix!H169</f>
        <v>X</v>
      </c>
      <c r="I169" s="27" t="str">
        <f>Matrix!I169</f>
        <v>X</v>
      </c>
      <c r="J169" s="27" t="str">
        <f>Matrix!J169</f>
        <v>G</v>
      </c>
      <c r="K169" s="27" t="str">
        <f>IF(Matrix!K169="Y", K$1, IF(Matrix!K169="O", "Optional: "&amp;""&amp;K$1, IF(Matrix!K169="C", Table1[[#This Row],[Clarifying Text for Attachment and Checklist
]], "")))</f>
        <v/>
      </c>
      <c r="L169" s="27" t="str">
        <f>IF(Matrix!L169="Y", L$1, IF(Matrix!L169="O", "Optional: "&amp;""&amp;L$1, ""))</f>
        <v/>
      </c>
      <c r="M169" s="27" t="str">
        <f>IF(Matrix!M169="Y", M$1, IF(Matrix!M169="O", "Optional: "&amp;""&amp;M$1, ""))</f>
        <v/>
      </c>
      <c r="N169" s="27" t="str">
        <f>IF(Matrix!N169="Y", N$1, IF(Matrix!N169="O", "Optional: "&amp;""&amp;N$1, ""))</f>
        <v/>
      </c>
      <c r="O169" s="27" t="str">
        <f>IF(Matrix!O169="Y", O$1, IF(Matrix!O169="O", "Optional: "&amp;""&amp;O$1, ""))</f>
        <v/>
      </c>
      <c r="P169" s="27" t="str">
        <f>IF(Matrix!P169="Y", P$1, IF(Matrix!P169="O", "Optional: "&amp;""&amp;P$1, ""))</f>
        <v/>
      </c>
      <c r="Q169" s="27" t="str">
        <f>IF(Matrix!Q169="Y", Q$1, IF(Matrix!Q169="O", "Optional: "&amp;""&amp;Q$1, ""))</f>
        <v/>
      </c>
      <c r="R169" s="27" t="str">
        <f>IF(Matrix!R169="Y", R$1, IF(Matrix!R169="O", "Optional: "&amp;""&amp;R$1, ""))</f>
        <v/>
      </c>
      <c r="S169" s="27" t="str">
        <f>IF(Matrix!S169="Y", S$1, IF(Matrix!S169="O", "Optional: "&amp;""&amp;S$1, ""))</f>
        <v/>
      </c>
      <c r="T169" s="27" t="str">
        <f>IF(Matrix!T169="Y", T$1, IF(Matrix!T169="O", "Optional: "&amp;""&amp;T$1, ""))</f>
        <v/>
      </c>
      <c r="U169" s="27" t="str">
        <f>IF(Matrix!U169="Y", U$1, IF(Matrix!U169="O", "Optional: "&amp;""&amp;U$1, ""))</f>
        <v/>
      </c>
      <c r="V169" s="27" t="str">
        <f>IF(Matrix!V169="Y", V$1, IF(Matrix!V169="O", "Optional: "&amp;""&amp;V$1, ""))</f>
        <v/>
      </c>
      <c r="W169" s="27" t="str">
        <f>IF(Matrix!W169="Y", W$1, IF(Matrix!W169="O", "Optional: "&amp;""&amp;W$1, ""))</f>
        <v/>
      </c>
      <c r="X169" s="27" t="str">
        <f>IF(Matrix!X169="Y", X$1, IF(Matrix!X169="O", "Optional: "&amp;""&amp;X$1, ""))</f>
        <v/>
      </c>
      <c r="Y169" s="27" t="str">
        <f>IF(Matrix!Y169="Y", Y$1, IF(Matrix!Y169="O", "Optional: "&amp;""&amp;Y$1, ""))</f>
        <v/>
      </c>
      <c r="AA169" s="27" t="str">
        <f>IF(Matrix!AA169="Y", AA$1, IF(Matrix!AA169="O", "Optional: "&amp;""&amp;AA$1, ""))</f>
        <v/>
      </c>
      <c r="AB169" s="27" t="str">
        <f>IF(Matrix!AB169="Y", AB$1, IF(Matrix!AB169="O", "Optional: "&amp;""&amp;AB$1, ""))</f>
        <v/>
      </c>
      <c r="AC169" s="27" t="str">
        <f>IF(Matrix!AC169="Y", AC$1, IF(Matrix!AC169="O", "Optional: "&amp;""&amp;AC$1, ""))</f>
        <v/>
      </c>
      <c r="AD169" s="27" t="str">
        <f>IF(Matrix!AD169="Y", AD$1, IF(Matrix!AD169="O", "Optional: "&amp;""&amp;AD$1, ""))</f>
        <v/>
      </c>
      <c r="AE169" s="27" t="str">
        <f>IF(Matrix!AE169="Y", AE$1, IF(Matrix!AE169="O", "Optional: "&amp;""&amp;AE$1, ""))</f>
        <v/>
      </c>
      <c r="AF169" s="27" t="str">
        <f>IF(Matrix!AF169="Y", AF$1, IF(Matrix!AF169="O", "Optional: "&amp;""&amp;AF$1, ""))</f>
        <v/>
      </c>
      <c r="AG169" s="27" t="str">
        <f>IF(Matrix!AG169="Y", AG$1, IF(Matrix!AG169="O", "Optional: "&amp;""&amp;AG$1, ""))</f>
        <v/>
      </c>
      <c r="AH169" s="27" t="str">
        <f>IF(Matrix!AH169="Y", AH$1, IF(Matrix!AH169="O", "Optional: "&amp;""&amp;AH$1, ""))</f>
        <v/>
      </c>
      <c r="AI169" s="27" t="str">
        <f>IF(Matrix!AI169="Y", AI$1, IF(Matrix!AI169="O", "Optional: "&amp;""&amp;AI$1, ""))</f>
        <v/>
      </c>
      <c r="AJ169" s="27" t="str">
        <f>IF(Matrix!AJ169="Y", AJ$1, IF(Matrix!AJ169="O", "Optional: "&amp;""&amp;AJ$1, ""))</f>
        <v/>
      </c>
      <c r="AK169" s="27" t="str">
        <f>IF(Matrix!AK169="Y", AK$1, IF(Matrix!AK169="O", "Optional: "&amp;""&amp;AK$1, ""))</f>
        <v/>
      </c>
      <c r="AL169" s="27" t="str">
        <f>IF(Matrix!AL169="Y", AL$1, IF(Matrix!AL169="O", "Optional: "&amp;""&amp;AL$1, ""))</f>
        <v/>
      </c>
      <c r="AM169" s="27" t="str">
        <f>IF(Matrix!AM169="Y", AM$1, IF(Matrix!AM169="O", "Optional: "&amp;""&amp;AM$1, ""))</f>
        <v/>
      </c>
      <c r="AN169" s="27" t="str">
        <f>IF(Matrix!AN169="Y", AN$1, IF(Matrix!AN169="O", "Optional: "&amp;""&amp;AN$1, ""))</f>
        <v/>
      </c>
      <c r="AO169" s="27" t="str">
        <f>IF(Matrix!AO169="Y", AO$1, IF(Matrix!AO169="O", "Optional: "&amp;""&amp;AO$1, ""))</f>
        <v/>
      </c>
      <c r="AP169" s="27" t="str">
        <f>IF(Matrix!AP169="Y", AP$1, IF(Matrix!AP169="O", "Optional: "&amp;""&amp;AP$1, ""))</f>
        <v/>
      </c>
      <c r="AR169" s="27" t="str">
        <f>IF(Matrix!AR169="Y", AR$1, IF(Matrix!AR169="O", "Optional: "&amp;""&amp;AR$1, ""))</f>
        <v/>
      </c>
      <c r="AS169" s="27" t="str">
        <f>IF(Matrix!AS169="Y", AS$1, IF(Matrix!AS169="O", "Optional: "&amp;""&amp;AS$1, ""))</f>
        <v/>
      </c>
      <c r="AT169" s="27" t="str">
        <f>IF(Matrix!AT169="Y", AT$1, IF(Matrix!AT169="C", AT$1&amp;""&amp;": Required for all groups who use a Board of Directors", ""))</f>
        <v>Board of Directors: Required for all groups who use a Board of Directors</v>
      </c>
      <c r="AU169" s="27" t="str">
        <f>IF(Matrix!AU169="Y", AU$1, IF(Matrix!AU169="O", "Optional: "&amp;""&amp;AU$1, ""))</f>
        <v/>
      </c>
      <c r="AW169" s="27" t="str">
        <f>IF(Matrix!AW169="Y", AW$1, IF(Matrix!AW169="O", "Optional: "&amp;""&amp;AW$1, ""))</f>
        <v/>
      </c>
      <c r="AX169" s="27" t="str">
        <f>IF(Matrix!AX169="Y", AX$1, IF(Matrix!AX169="O", "Optional: "&amp;""&amp;AX$1, ""))</f>
        <v/>
      </c>
      <c r="AY169" s="27" t="str">
        <f>IF(Matrix!AY169="Y", AY$1, IF(Matrix!AY169="E", "Group: "&amp;""&amp;AY$1, ""))</f>
        <v>EFT with Voided Check / Bank Letter</v>
      </c>
      <c r="AZ169" s="27" t="str">
        <f>IF(Matrix!AZ169="Y", AZ$1, IF(Matrix!AZ169="O", "Optional: "&amp;""&amp;AZ$1, ""))</f>
        <v/>
      </c>
      <c r="BA169" s="27" t="str">
        <f>IF(Matrix!BA169="Y", BA$1, IF(Matrix!BA169="O", "Optional: "&amp;""&amp;BA$1, ""))</f>
        <v/>
      </c>
      <c r="BB169" s="27" t="str">
        <f>IF(Matrix!BB169="Y", BB$1, IF(Matrix!BB169="O", "Optional: "&amp;""&amp;BB$1, ""))</f>
        <v/>
      </c>
      <c r="BC169" s="27" t="str">
        <f>IF(Matrix!BC169="Y", BC$1, IF(Matrix!BC169="O", "Optional: "&amp;""&amp;BC$1, IF(Matrix!BC169="R", "Groups Only: "&amp;""&amp;BC$1, "")))</f>
        <v>IRS Letter</v>
      </c>
      <c r="BD169" s="27" t="str">
        <f>IF(Matrix!BD169="Y", BD$1, IF(Matrix!BD169="O", "Optional: "&amp;""&amp;BD$1, ""))</f>
        <v/>
      </c>
      <c r="BE169" s="27" t="str">
        <f>IF(Matrix!BE169="Y", BE$1, IF(Matrix!BE169="O", "Optional: "&amp;""&amp;BE$1, IF(Matrix!BE169="C", Matrix!BZ169, "")))</f>
        <v/>
      </c>
      <c r="BF169" s="27" t="str">
        <f>IF(Matrix!BF169="Y", BF$1, IF(Matrix!BF169="O", "Optional: "&amp;""&amp;BF$1, ""))</f>
        <v/>
      </c>
      <c r="BG169" s="27" t="str">
        <f>IF(Matrix!BG169="Y", BG$1, IF(Matrix!BG169="O", "Optional: "&amp;""&amp;BG$1, ""))</f>
        <v/>
      </c>
      <c r="BH169" s="27" t="str">
        <f>IF(Matrix!BH169="Y", BH$1, IF(Matrix!BH169="O", "Optional: "&amp;""&amp;BH$1, ""))</f>
        <v/>
      </c>
      <c r="BI169" s="27" t="str">
        <f>IF(Matrix!BI169="Y", BI$1, IF(Matrix!BI169="O", "Optional: "&amp;""&amp;BI$1, IF(Matrix!BI169="E", "Individual: Must submit either ["&amp;""&amp;BI$1&amp;""&amp;"] or ["&amp;""&amp;AY$1&amp;"]"&amp;CHAR(10)&amp;"&gt;Individual within a Group: Must submit "&amp;""&amp;BI$1&amp;""&amp;CHAR(10)&amp;"&gt;Group: Optional: "&amp;BI$1, "")))</f>
        <v>Section IV Group Affiliation Form</v>
      </c>
      <c r="BJ169" s="27" t="str">
        <f>IF(Matrix!BJ169="Y", BJ$1, IF(Matrix!BJ169="O", "Optional: "&amp;""&amp;BJ$1, ""))</f>
        <v>Optional: Secretary of State DBA Document for Groups</v>
      </c>
      <c r="BK169" s="27" t="str">
        <f>IF(Matrix!BK169="Y", BK$1, IF(Matrix!BK169="O", "Optional: "&amp;""&amp;BK$1, ""))</f>
        <v/>
      </c>
      <c r="BL169" s="27" t="str">
        <f>IF(Matrix!BL169="Y", BL$1, IF(Matrix!BL169="O", "Optional: "&amp;""&amp;BL$1, ""))</f>
        <v/>
      </c>
      <c r="BM169" s="27" t="str">
        <f>IF(Matrix!BM169="Y", BM$1, IF(Matrix!BM169="O", "Optional: "&amp;""&amp;BM$1, ""))</f>
        <v>W9</v>
      </c>
      <c r="BN169" s="27" t="str">
        <f>Matrix!BN169</f>
        <v>Y</v>
      </c>
      <c r="BO169" s="29" t="str">
        <f>CONCATENATE(IF(OR(D169="E3",D169="FC"), "THIS IS NOT A STANDALONE SPECIALTY.  YOU MUST ENROLL IN AT LEAST ONE OTHER SPECIALTY IN ADDITION TO THIS."&amp;""&amp;CHAR(10)&amp;""&amp;CHAR(10),""),"You can choose to enroll using one of the following types: "&amp;""&amp;CHAR(10),IF(G169="A", "&gt;Atypical"&amp;""&amp;CHAR(10), ""),IF(H169="I", "&gt;Individual"&amp;""&amp;CHAR(10), ""),IF(I169="N", "&gt;Individual within a Group"&amp;""&amp;CHAR(10), ""),IF(J169="G", "&gt;Group"&amp;""&amp;CHAR(10), ""),CHAR(10),IF(BN169="Y", "You must be a Medicare Provider to apply with this type and specialty"&amp;""&amp;CHAR(10), ""),IF(BN169="Y", CHAR(10), ""),"You must submit the following documents: "&amp;""&amp;CHAR(10),IF(K169&lt;&gt;"", "&gt;"&amp;""&amp;K169&amp;""&amp;CHAR(10), ""), IF(L169&lt;&gt;"", "&gt;"&amp;""&amp;L169&amp;""&amp;CHAR(10), ""),IF(W169&lt;&gt;"", "&gt;"&amp;""&amp;W169&amp;""&amp;CHAR(10), ""),IF(N169&lt;&gt;"", "&gt;"&amp;""&amp;N169&amp;""&amp;CHAR(10), ""),IF(O169&lt;&gt;"", "&gt;"&amp;""&amp;O169&amp;""&amp;CHAR(10), ""),IF(M169&lt;&gt;"", "&gt;"&amp;""&amp;M169&amp;""&amp;CHAR(10), ""),IF(AI169&lt;&gt;"", "&gt;"&amp;""&amp;AI169&amp;""&amp;CHAR(10), ""),IF(P169&lt;&gt;"", "&gt;"&amp;""&amp;P169&amp;""&amp;CHAR(10), ""),IF(Q169&lt;&gt;"", "&gt;"&amp;""&amp;Q169&amp;""&amp;CHAR(10), ""),IF(R169&lt;&gt;"", "&gt;"&amp;""&amp;R169&amp;""&amp;CHAR(10), Search!C174),IF(S169&lt;&gt;"", "&gt;"&amp;""&amp;S169&amp;""&amp;CHAR(10), ""),IF(T169&lt;&gt;"", "&gt;"&amp;""&amp;T169&amp;""&amp;CHAR(10), ""),IF(U169&lt;&gt;"", "&gt;"&amp;""&amp;U169&amp;""&amp;CHAR(10), ""),IF(V169&lt;&gt;"", "&gt;"&amp;""&amp;V169&amp;""&amp;CHAR(10), ""),IF(X169&lt;&gt;"", "&gt;"&amp;""&amp;X169&amp;""&amp;CHAR(10), ""),IF(Y169&lt;&gt;"", "&gt;"&amp;""&amp;Y169&amp;""&amp;CHAR(10), ""),IF(AA169&lt;&gt;"", "&gt;"&amp;""&amp;AA169&amp;""&amp;CHAR(10), ""),IF(AB169&lt;&gt;"", "&gt;"&amp;""&amp;AB169&amp;""&amp;CHAR(10), ""),IF(AC169&lt;&gt;"", "&gt;"&amp;""&amp;AC169&amp;""&amp;CHAR(10), ""),IF(AD169&lt;&gt;"", "&gt;"&amp;""&amp;AD169&amp;""&amp;CHAR(10), ""),IF(AE169&lt;&gt;"", "&gt;"&amp;""&amp;AE169&amp;""&amp;CHAR(10), ""),IF(AF169&lt;&gt;"", "&gt;"&amp;""&amp;AF169&amp;""&amp;CHAR(10), ""),IF(AG169&lt;&gt;"", "&gt;"&amp;""&amp;AG169&amp;""&amp;CHAR(10), ""),IF(AH169&lt;&gt;"", "&gt;"&amp;""&amp;AH169&amp;""&amp;CHAR(10), ""),IF(AJ169&lt;&gt;"", "&gt;"&amp;""&amp;AJ169&amp;""&amp;CHAR(10), ""),IF(AK169&lt;&gt;"", "&gt;"&amp;""&amp;AK169&amp;""&amp;CHAR(10), ""),IF(AL169&lt;&gt;"", "&gt;"&amp;""&amp;AL169&amp;""&amp;CHAR(10), ""),IF(AM169&lt;&gt;"", "&gt;"&amp;""&amp;AM169&amp;""&amp;CHAR(10), ""),IF(AN169&lt;&gt;"", "&gt;"&amp;""&amp;AN169&amp;""&amp;CHAR(10), ""),IF(AP169&lt;&gt;"", "&gt;"&amp;""&amp;AP169&amp;""&amp;CHAR(10), ""),IF(AR169&lt;&gt;"", "&gt;"&amp;""&amp;AR169&amp;""&amp;CHAR(10), ""),IF(AS169&lt;&gt;"", "&gt;"&amp;""&amp;AS169&amp;""&amp;CHAR(10), ""),IF(AT169&lt;&gt;"", "&gt;"&amp;""&amp;AT169&amp;""&amp;CHAR(10), ""),IF(AV169&lt;&gt;"", "&gt;"&amp;""&amp;AV169&amp;""&amp;CHAR(10), ""),IF(AW169&lt;&gt;"", "&gt;"&amp;""&amp;AW169&amp;""&amp;CHAR(10), ""),IF(AX169&lt;&gt;"", "&gt;"&amp;""&amp;AX169&amp;""&amp;CHAR(10), ""),IF(AU169&lt;&gt;"", "&gt;"&amp;""&amp;AU169&amp;""&amp;CHAR(10), ""),IF(AZ169&lt;&gt;"", "&gt;"&amp;""&amp;AZ169&amp;""&amp;CHAR(10), ""),IF(BA169&lt;&gt;"", "&gt;"&amp;""&amp;BA169&amp;""&amp;CHAR(10), ""),IF(BB169&lt;&gt;"", "&gt;"&amp;""&amp;BB169&amp;""&amp;CHAR(10), ""),IF(BC169&lt;&gt;"", "&gt;"&amp;""&amp;BC169&amp;""&amp;CHAR(10), ""),IF(BD169&lt;&gt;"", "&gt;"&amp;""&amp;BD169&amp;""&amp;CHAR(10), ""),IF(BG169&lt;&gt;"", "&gt;"&amp;""&amp;BG169&amp;""&amp;CHAR(10), ""),IF(BE169&lt;&gt;"", "&gt;"&amp;""&amp;BE169&amp;""&amp;CHAR(10), ""),IF(BF169&lt;&gt;"", "&gt;"&amp;""&amp;BF169&amp;""&amp;CHAR(10), ""),IF(BH169&lt;&gt;"", "&gt;"&amp;""&amp;BH169&amp;""&amp;CHAR(10), ""),IF(BI169&lt;&gt;"", "&gt;"&amp;""&amp;BI169&amp;""&amp;CHAR(10), ""),IF(BJ169&lt;&gt;"", "&gt;"&amp;""&amp;BJ169&amp;""&amp;CHAR(10), ""),IF(BK169&lt;&gt;"", "&gt;"&amp;""&amp;BK169&amp;""&amp;CHAR(10), ""),IF(BL169&lt;&gt;"", "&gt;"&amp;""&amp;BL169&amp;""&amp;CHAR(10), ""),IF(AY169&lt;&gt;"", "&gt;"&amp;""&amp;AY169&amp;""&amp;CHAR(10), ""),IF(BM169&lt;&gt;"", "&gt;"&amp;""&amp;BM169,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0" spans="1:67" ht="22.35" customHeight="1" x14ac:dyDescent="0.25">
      <c r="A170" s="27" t="str">
        <f>Matrix!A170</f>
        <v>0426</v>
      </c>
      <c r="B170" s="27" t="str">
        <f>Matrix!B170</f>
        <v>04</v>
      </c>
      <c r="C170" s="27" t="str">
        <f>Matrix!C170</f>
        <v>Physician, DO (Group)</v>
      </c>
      <c r="D170" s="27" t="str">
        <f>Matrix!D170</f>
        <v>26</v>
      </c>
      <c r="E170" s="27" t="str">
        <f>Matrix!E170</f>
        <v>Psychiatry</v>
      </c>
      <c r="F170" s="27" t="str">
        <f>Matrix!F170</f>
        <v>BF</v>
      </c>
      <c r="G170" s="27" t="str">
        <f>Matrix!G170</f>
        <v>X</v>
      </c>
      <c r="H170" s="27" t="str">
        <f>Matrix!H170</f>
        <v>X</v>
      </c>
      <c r="I170" s="27" t="str">
        <f>Matrix!I170</f>
        <v>X</v>
      </c>
      <c r="J170" s="27" t="str">
        <f>Matrix!J170</f>
        <v>G</v>
      </c>
      <c r="K170" s="27" t="str">
        <f>IF(Matrix!K170="Y", K$1, IF(Matrix!K170="O", "Optional: "&amp;""&amp;K$1, IF(Matrix!K170="C", Table1[[#This Row],[Clarifying Text for Attachment and Checklist
]], "")))</f>
        <v/>
      </c>
      <c r="L170" s="27" t="str">
        <f>IF(Matrix!L170="Y", L$1, IF(Matrix!L170="O", "Optional: "&amp;""&amp;L$1, ""))</f>
        <v/>
      </c>
      <c r="M170" s="27" t="str">
        <f>IF(Matrix!M170="Y", M$1, IF(Matrix!M170="O", "Optional: "&amp;""&amp;M$1, ""))</f>
        <v/>
      </c>
      <c r="N170" s="27" t="str">
        <f>IF(Matrix!N170="Y", N$1, IF(Matrix!N170="O", "Optional: "&amp;""&amp;N$1, ""))</f>
        <v/>
      </c>
      <c r="O170" s="27" t="str">
        <f>IF(Matrix!O170="Y", O$1, IF(Matrix!O170="O", "Optional: "&amp;""&amp;O$1, ""))</f>
        <v/>
      </c>
      <c r="P170" s="27" t="str">
        <f>IF(Matrix!P170="Y", P$1, IF(Matrix!P170="O", "Optional: "&amp;""&amp;P$1, ""))</f>
        <v/>
      </c>
      <c r="Q170" s="27" t="str">
        <f>IF(Matrix!Q170="Y", Q$1, IF(Matrix!Q170="O", "Optional: "&amp;""&amp;Q$1, ""))</f>
        <v/>
      </c>
      <c r="R170" s="27" t="str">
        <f>IF(Matrix!R170="Y", R$1, IF(Matrix!R170="O", "Optional: "&amp;""&amp;R$1, ""))</f>
        <v/>
      </c>
      <c r="S170" s="27" t="str">
        <f>IF(Matrix!S170="Y", S$1, IF(Matrix!S170="O", "Optional: "&amp;""&amp;S$1, ""))</f>
        <v/>
      </c>
      <c r="T170" s="27" t="str">
        <f>IF(Matrix!T170="Y", T$1, IF(Matrix!T170="O", "Optional: "&amp;""&amp;T$1, ""))</f>
        <v/>
      </c>
      <c r="U170" s="27" t="str">
        <f>IF(Matrix!U170="Y", U$1, IF(Matrix!U170="O", "Optional: "&amp;""&amp;U$1, ""))</f>
        <v/>
      </c>
      <c r="V170" s="27" t="str">
        <f>IF(Matrix!V170="Y", V$1, IF(Matrix!V170="O", "Optional: "&amp;""&amp;V$1, ""))</f>
        <v/>
      </c>
      <c r="W170" s="27" t="str">
        <f>IF(Matrix!W170="Y", W$1, IF(Matrix!W170="O", "Optional: "&amp;""&amp;W$1, ""))</f>
        <v/>
      </c>
      <c r="X170" s="27" t="str">
        <f>IF(Matrix!X170="Y", X$1, IF(Matrix!X170="O", "Optional: "&amp;""&amp;X$1, ""))</f>
        <v/>
      </c>
      <c r="Y170" s="27" t="str">
        <f>IF(Matrix!Y170="Y", Y$1, IF(Matrix!Y170="O", "Optional: "&amp;""&amp;Y$1, ""))</f>
        <v/>
      </c>
      <c r="AA170" s="27" t="str">
        <f>IF(Matrix!AA170="Y", AA$1, IF(Matrix!AA170="O", "Optional: "&amp;""&amp;AA$1, ""))</f>
        <v/>
      </c>
      <c r="AB170" s="27" t="str">
        <f>IF(Matrix!AB170="Y", AB$1, IF(Matrix!AB170="O", "Optional: "&amp;""&amp;AB$1, ""))</f>
        <v/>
      </c>
      <c r="AC170" s="27" t="str">
        <f>IF(Matrix!AC170="Y", AC$1, IF(Matrix!AC170="O", "Optional: "&amp;""&amp;AC$1, ""))</f>
        <v/>
      </c>
      <c r="AD170" s="27" t="str">
        <f>IF(Matrix!AD170="Y", AD$1, IF(Matrix!AD170="O", "Optional: "&amp;""&amp;AD$1, ""))</f>
        <v/>
      </c>
      <c r="AE170" s="27" t="str">
        <f>IF(Matrix!AE170="Y", AE$1, IF(Matrix!AE170="O", "Optional: "&amp;""&amp;AE$1, ""))</f>
        <v/>
      </c>
      <c r="AF170" s="27" t="str">
        <f>IF(Matrix!AF170="Y", AF$1, IF(Matrix!AF170="O", "Optional: "&amp;""&amp;AF$1, ""))</f>
        <v/>
      </c>
      <c r="AG170" s="27" t="str">
        <f>IF(Matrix!AG170="Y", AG$1, IF(Matrix!AG170="O", "Optional: "&amp;""&amp;AG$1, ""))</f>
        <v/>
      </c>
      <c r="AH170" s="27" t="str">
        <f>IF(Matrix!AH170="Y", AH$1, IF(Matrix!AH170="O", "Optional: "&amp;""&amp;AH$1, ""))</f>
        <v/>
      </c>
      <c r="AI170" s="27" t="str">
        <f>IF(Matrix!AI170="Y", AI$1, IF(Matrix!AI170="O", "Optional: "&amp;""&amp;AI$1, ""))</f>
        <v/>
      </c>
      <c r="AJ170" s="27" t="str">
        <f>IF(Matrix!AJ170="Y", AJ$1, IF(Matrix!AJ170="O", "Optional: "&amp;""&amp;AJ$1, ""))</f>
        <v/>
      </c>
      <c r="AK170" s="27" t="str">
        <f>IF(Matrix!AK170="Y", AK$1, IF(Matrix!AK170="O", "Optional: "&amp;""&amp;AK$1, ""))</f>
        <v/>
      </c>
      <c r="AL170" s="27" t="str">
        <f>IF(Matrix!AL170="Y", AL$1, IF(Matrix!AL170="O", "Optional: "&amp;""&amp;AL$1, ""))</f>
        <v/>
      </c>
      <c r="AM170" s="27" t="str">
        <f>IF(Matrix!AM170="Y", AM$1, IF(Matrix!AM170="O", "Optional: "&amp;""&amp;AM$1, ""))</f>
        <v/>
      </c>
      <c r="AN170" s="27" t="str">
        <f>IF(Matrix!AN170="Y", AN$1, IF(Matrix!AN170="O", "Optional: "&amp;""&amp;AN$1, ""))</f>
        <v/>
      </c>
      <c r="AO170" s="27" t="str">
        <f>IF(Matrix!AO170="Y", AO$1, IF(Matrix!AO170="O", "Optional: "&amp;""&amp;AO$1, ""))</f>
        <v/>
      </c>
      <c r="AP170" s="27" t="str">
        <f>IF(Matrix!AP170="Y", AP$1, IF(Matrix!AP170="O", "Optional: "&amp;""&amp;AP$1, ""))</f>
        <v/>
      </c>
      <c r="AR170" s="27" t="str">
        <f>IF(Matrix!AR170="Y", AR$1, IF(Matrix!AR170="O", "Optional: "&amp;""&amp;AR$1, ""))</f>
        <v/>
      </c>
      <c r="AS170" s="27" t="str">
        <f>IF(Matrix!AS170="Y", AS$1, IF(Matrix!AS170="O", "Optional: "&amp;""&amp;AS$1, ""))</f>
        <v/>
      </c>
      <c r="AT170" s="27" t="str">
        <f>IF(Matrix!AT170="Y", AT$1, IF(Matrix!AT170="C", AT$1&amp;""&amp;": Required for all groups who use a Board of Directors", ""))</f>
        <v>Board of Directors: Required for all groups who use a Board of Directors</v>
      </c>
      <c r="AU170" s="27" t="str">
        <f>IF(Matrix!AU170="Y", AU$1, IF(Matrix!AU170="O", "Optional: "&amp;""&amp;AU$1, ""))</f>
        <v/>
      </c>
      <c r="AW170" s="27" t="str">
        <f>IF(Matrix!AW170="Y", AW$1, IF(Matrix!AW170="O", "Optional: "&amp;""&amp;AW$1, ""))</f>
        <v/>
      </c>
      <c r="AX170" s="27" t="str">
        <f>IF(Matrix!AX170="Y", AX$1, IF(Matrix!AX170="O", "Optional: "&amp;""&amp;AX$1, ""))</f>
        <v/>
      </c>
      <c r="AY170" s="27" t="str">
        <f>IF(Matrix!AY170="Y", AY$1, IF(Matrix!AY170="E", "Group: "&amp;""&amp;AY$1, ""))</f>
        <v>EFT with Voided Check / Bank Letter</v>
      </c>
      <c r="AZ170" s="27" t="str">
        <f>IF(Matrix!AZ170="Y", AZ$1, IF(Matrix!AZ170="O", "Optional: "&amp;""&amp;AZ$1, ""))</f>
        <v/>
      </c>
      <c r="BA170" s="27" t="str">
        <f>IF(Matrix!BA170="Y", BA$1, IF(Matrix!BA170="O", "Optional: "&amp;""&amp;BA$1, ""))</f>
        <v/>
      </c>
      <c r="BB170" s="27" t="str">
        <f>IF(Matrix!BB170="Y", BB$1, IF(Matrix!BB170="O", "Optional: "&amp;""&amp;BB$1, ""))</f>
        <v/>
      </c>
      <c r="BC170" s="27" t="str">
        <f>IF(Matrix!BC170="Y", BC$1, IF(Matrix!BC170="O", "Optional: "&amp;""&amp;BC$1, IF(Matrix!BC170="R", "Groups Only: "&amp;""&amp;BC$1, "")))</f>
        <v>IRS Letter</v>
      </c>
      <c r="BD170" s="27" t="str">
        <f>IF(Matrix!BD170="Y", BD$1, IF(Matrix!BD170="O", "Optional: "&amp;""&amp;BD$1, ""))</f>
        <v/>
      </c>
      <c r="BE170" s="27" t="str">
        <f>IF(Matrix!BE170="Y", BE$1, IF(Matrix!BE170="O", "Optional: "&amp;""&amp;BE$1, IF(Matrix!BE170="C", Matrix!BZ170, "")))</f>
        <v/>
      </c>
      <c r="BF170" s="27" t="str">
        <f>IF(Matrix!BF170="Y", BF$1, IF(Matrix!BF170="O", "Optional: "&amp;""&amp;BF$1, ""))</f>
        <v/>
      </c>
      <c r="BG170" s="27" t="str">
        <f>IF(Matrix!BG170="Y", BG$1, IF(Matrix!BG170="O", "Optional: "&amp;""&amp;BG$1, ""))</f>
        <v/>
      </c>
      <c r="BH170" s="27" t="str">
        <f>IF(Matrix!BH170="Y", BH$1, IF(Matrix!BH170="O", "Optional: "&amp;""&amp;BH$1, ""))</f>
        <v/>
      </c>
      <c r="BI170" s="27" t="str">
        <f>IF(Matrix!BI170="Y", BI$1, IF(Matrix!BI170="O", "Optional: "&amp;""&amp;BI$1, IF(Matrix!BI170="E", "Individual: Must submit either ["&amp;""&amp;BI$1&amp;""&amp;"] or ["&amp;""&amp;AY$1&amp;"]"&amp;CHAR(10)&amp;"&gt;Individual within a Group: Must submit "&amp;""&amp;BI$1&amp;""&amp;CHAR(10)&amp;"&gt;Group: Optional: "&amp;BI$1, "")))</f>
        <v>Section IV Group Affiliation Form</v>
      </c>
      <c r="BJ170" s="27" t="str">
        <f>IF(Matrix!BJ170="Y", BJ$1, IF(Matrix!BJ170="O", "Optional: "&amp;""&amp;BJ$1, ""))</f>
        <v>Optional: Secretary of State DBA Document for Groups</v>
      </c>
      <c r="BK170" s="27" t="str">
        <f>IF(Matrix!BK170="Y", BK$1, IF(Matrix!BK170="O", "Optional: "&amp;""&amp;BK$1, ""))</f>
        <v/>
      </c>
      <c r="BL170" s="27" t="str">
        <f>IF(Matrix!BL170="Y", BL$1, IF(Matrix!BL170="O", "Optional: "&amp;""&amp;BL$1, ""))</f>
        <v/>
      </c>
      <c r="BM170" s="27" t="str">
        <f>IF(Matrix!BM170="Y", BM$1, IF(Matrix!BM170="O", "Optional: "&amp;""&amp;BM$1, ""))</f>
        <v>W9</v>
      </c>
      <c r="BN170" s="27" t="str">
        <f>Matrix!BN170</f>
        <v>Y</v>
      </c>
      <c r="BO170" s="29" t="str">
        <f>CONCATENATE(IF(OR(D170="E3",D170="FC"), "THIS IS NOT A STANDALONE SPECIALTY.  YOU MUST ENROLL IN AT LEAST ONE OTHER SPECIALTY IN ADDITION TO THIS."&amp;""&amp;CHAR(10)&amp;""&amp;CHAR(10),""),"You can choose to enroll using one of the following types: "&amp;""&amp;CHAR(10),IF(G170="A", "&gt;Atypical"&amp;""&amp;CHAR(10), ""),IF(H170="I", "&gt;Individual"&amp;""&amp;CHAR(10), ""),IF(I170="N", "&gt;Individual within a Group"&amp;""&amp;CHAR(10), ""),IF(J170="G", "&gt;Group"&amp;""&amp;CHAR(10), ""),CHAR(10),IF(BN170="Y", "You must be a Medicare Provider to apply with this type and specialty"&amp;""&amp;CHAR(10), ""),IF(BN170="Y", CHAR(10), ""),"You must submit the following documents: "&amp;""&amp;CHAR(10),IF(K170&lt;&gt;"", "&gt;"&amp;""&amp;K170&amp;""&amp;CHAR(10), ""), IF(L170&lt;&gt;"", "&gt;"&amp;""&amp;L170&amp;""&amp;CHAR(10), ""),IF(W170&lt;&gt;"", "&gt;"&amp;""&amp;W170&amp;""&amp;CHAR(10), ""),IF(N170&lt;&gt;"", "&gt;"&amp;""&amp;N170&amp;""&amp;CHAR(10), ""),IF(O170&lt;&gt;"", "&gt;"&amp;""&amp;O170&amp;""&amp;CHAR(10), ""),IF(M170&lt;&gt;"", "&gt;"&amp;""&amp;M170&amp;""&amp;CHAR(10), ""),IF(AI170&lt;&gt;"", "&gt;"&amp;""&amp;AI170&amp;""&amp;CHAR(10), ""),IF(P170&lt;&gt;"", "&gt;"&amp;""&amp;P170&amp;""&amp;CHAR(10), ""),IF(Q170&lt;&gt;"", "&gt;"&amp;""&amp;Q170&amp;""&amp;CHAR(10), ""),IF(R170&lt;&gt;"", "&gt;"&amp;""&amp;R170&amp;""&amp;CHAR(10), Search!C175),IF(S170&lt;&gt;"", "&gt;"&amp;""&amp;S170&amp;""&amp;CHAR(10), ""),IF(T170&lt;&gt;"", "&gt;"&amp;""&amp;T170&amp;""&amp;CHAR(10), ""),IF(U170&lt;&gt;"", "&gt;"&amp;""&amp;U170&amp;""&amp;CHAR(10), ""),IF(V170&lt;&gt;"", "&gt;"&amp;""&amp;V170&amp;""&amp;CHAR(10), ""),IF(X170&lt;&gt;"", "&gt;"&amp;""&amp;X170&amp;""&amp;CHAR(10), ""),IF(Y170&lt;&gt;"", "&gt;"&amp;""&amp;Y170&amp;""&amp;CHAR(10), ""),IF(AA170&lt;&gt;"", "&gt;"&amp;""&amp;AA170&amp;""&amp;CHAR(10), ""),IF(AB170&lt;&gt;"", "&gt;"&amp;""&amp;AB170&amp;""&amp;CHAR(10), ""),IF(AC170&lt;&gt;"", "&gt;"&amp;""&amp;AC170&amp;""&amp;CHAR(10), ""),IF(AD170&lt;&gt;"", "&gt;"&amp;""&amp;AD170&amp;""&amp;CHAR(10), ""),IF(AE170&lt;&gt;"", "&gt;"&amp;""&amp;AE170&amp;""&amp;CHAR(10), ""),IF(AF170&lt;&gt;"", "&gt;"&amp;""&amp;AF170&amp;""&amp;CHAR(10), ""),IF(AG170&lt;&gt;"", "&gt;"&amp;""&amp;AG170&amp;""&amp;CHAR(10), ""),IF(AH170&lt;&gt;"", "&gt;"&amp;""&amp;AH170&amp;""&amp;CHAR(10), ""),IF(AJ170&lt;&gt;"", "&gt;"&amp;""&amp;AJ170&amp;""&amp;CHAR(10), ""),IF(AK170&lt;&gt;"", "&gt;"&amp;""&amp;AK170&amp;""&amp;CHAR(10), ""),IF(AL170&lt;&gt;"", "&gt;"&amp;""&amp;AL170&amp;""&amp;CHAR(10), ""),IF(AM170&lt;&gt;"", "&gt;"&amp;""&amp;AM170&amp;""&amp;CHAR(10), ""),IF(AN170&lt;&gt;"", "&gt;"&amp;""&amp;AN170&amp;""&amp;CHAR(10), ""),IF(AP170&lt;&gt;"", "&gt;"&amp;""&amp;AP170&amp;""&amp;CHAR(10), ""),IF(AR170&lt;&gt;"", "&gt;"&amp;""&amp;AR170&amp;""&amp;CHAR(10), ""),IF(AS170&lt;&gt;"", "&gt;"&amp;""&amp;AS170&amp;""&amp;CHAR(10), ""),IF(AT170&lt;&gt;"", "&gt;"&amp;""&amp;AT170&amp;""&amp;CHAR(10), ""),IF(AV170&lt;&gt;"", "&gt;"&amp;""&amp;AV170&amp;""&amp;CHAR(10), ""),IF(AW170&lt;&gt;"", "&gt;"&amp;""&amp;AW170&amp;""&amp;CHAR(10), ""),IF(AX170&lt;&gt;"", "&gt;"&amp;""&amp;AX170&amp;""&amp;CHAR(10), ""),IF(AU170&lt;&gt;"", "&gt;"&amp;""&amp;AU170&amp;""&amp;CHAR(10), ""),IF(AZ170&lt;&gt;"", "&gt;"&amp;""&amp;AZ170&amp;""&amp;CHAR(10), ""),IF(BA170&lt;&gt;"", "&gt;"&amp;""&amp;BA170&amp;""&amp;CHAR(10), ""),IF(BB170&lt;&gt;"", "&gt;"&amp;""&amp;BB170&amp;""&amp;CHAR(10), ""),IF(BC170&lt;&gt;"", "&gt;"&amp;""&amp;BC170&amp;""&amp;CHAR(10), ""),IF(BD170&lt;&gt;"", "&gt;"&amp;""&amp;BD170&amp;""&amp;CHAR(10), ""),IF(BG170&lt;&gt;"", "&gt;"&amp;""&amp;BG170&amp;""&amp;CHAR(10), ""),IF(BE170&lt;&gt;"", "&gt;"&amp;""&amp;BE170&amp;""&amp;CHAR(10), ""),IF(BF170&lt;&gt;"", "&gt;"&amp;""&amp;BF170&amp;""&amp;CHAR(10), ""),IF(BH170&lt;&gt;"", "&gt;"&amp;""&amp;BH170&amp;""&amp;CHAR(10), ""),IF(BI170&lt;&gt;"", "&gt;"&amp;""&amp;BI170&amp;""&amp;CHAR(10), ""),IF(BJ170&lt;&gt;"", "&gt;"&amp;""&amp;BJ170&amp;""&amp;CHAR(10), ""),IF(BK170&lt;&gt;"", "&gt;"&amp;""&amp;BK170&amp;""&amp;CHAR(10), ""),IF(BL170&lt;&gt;"", "&gt;"&amp;""&amp;BL170&amp;""&amp;CHAR(10), ""),IF(AY170&lt;&gt;"", "&gt;"&amp;""&amp;AY170&amp;""&amp;CHAR(10), ""),IF(BM170&lt;&gt;"", "&gt;"&amp;""&amp;BM170,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1" spans="1:67" ht="22.35" customHeight="1" x14ac:dyDescent="0.25">
      <c r="A171" s="27" t="str">
        <f>Matrix!A171</f>
        <v>0428</v>
      </c>
      <c r="B171" s="27" t="str">
        <f>Matrix!B171</f>
        <v>04</v>
      </c>
      <c r="C171" s="27" t="str">
        <f>Matrix!C171</f>
        <v>Physician, DO (Group)</v>
      </c>
      <c r="D171" s="27" t="str">
        <f>Matrix!D171</f>
        <v>28</v>
      </c>
      <c r="E171" s="27" t="str">
        <f>Matrix!E171</f>
        <v>Proctology</v>
      </c>
      <c r="F171" s="27" t="str">
        <f>Matrix!F171</f>
        <v>BF</v>
      </c>
      <c r="G171" s="27" t="str">
        <f>Matrix!G171</f>
        <v>X</v>
      </c>
      <c r="H171" s="27" t="str">
        <f>Matrix!H171</f>
        <v>X</v>
      </c>
      <c r="I171" s="27" t="str">
        <f>Matrix!I171</f>
        <v>X</v>
      </c>
      <c r="J171" s="27" t="str">
        <f>Matrix!J171</f>
        <v>G</v>
      </c>
      <c r="K171" s="27" t="str">
        <f>IF(Matrix!K171="Y", K$1, IF(Matrix!K171="O", "Optional: "&amp;""&amp;K$1, IF(Matrix!K171="C", Table1[[#This Row],[Clarifying Text for Attachment and Checklist
]], "")))</f>
        <v/>
      </c>
      <c r="L171" s="27" t="str">
        <f>IF(Matrix!L171="Y", L$1, IF(Matrix!L171="O", "Optional: "&amp;""&amp;L$1, ""))</f>
        <v/>
      </c>
      <c r="M171" s="27" t="str">
        <f>IF(Matrix!M171="Y", M$1, IF(Matrix!M171="O", "Optional: "&amp;""&amp;M$1, ""))</f>
        <v/>
      </c>
      <c r="N171" s="27" t="str">
        <f>IF(Matrix!N171="Y", N$1, IF(Matrix!N171="O", "Optional: "&amp;""&amp;N$1, ""))</f>
        <v/>
      </c>
      <c r="O171" s="27" t="str">
        <f>IF(Matrix!O171="Y", O$1, IF(Matrix!O171="O", "Optional: "&amp;""&amp;O$1, ""))</f>
        <v/>
      </c>
      <c r="P171" s="27" t="str">
        <f>IF(Matrix!P171="Y", P$1, IF(Matrix!P171="O", "Optional: "&amp;""&amp;P$1, ""))</f>
        <v/>
      </c>
      <c r="Q171" s="27" t="str">
        <f>IF(Matrix!Q171="Y", Q$1, IF(Matrix!Q171="O", "Optional: "&amp;""&amp;Q$1, ""))</f>
        <v/>
      </c>
      <c r="R171" s="27" t="str">
        <f>IF(Matrix!R171="Y", R$1, IF(Matrix!R171="O", "Optional: "&amp;""&amp;R$1, ""))</f>
        <v/>
      </c>
      <c r="S171" s="27" t="str">
        <f>IF(Matrix!S171="Y", S$1, IF(Matrix!S171="O", "Optional: "&amp;""&amp;S$1, ""))</f>
        <v/>
      </c>
      <c r="T171" s="27" t="str">
        <f>IF(Matrix!T171="Y", T$1, IF(Matrix!T171="O", "Optional: "&amp;""&amp;T$1, ""))</f>
        <v/>
      </c>
      <c r="U171" s="27" t="str">
        <f>IF(Matrix!U171="Y", U$1, IF(Matrix!U171="O", "Optional: "&amp;""&amp;U$1, ""))</f>
        <v/>
      </c>
      <c r="V171" s="27" t="str">
        <f>IF(Matrix!V171="Y", V$1, IF(Matrix!V171="O", "Optional: "&amp;""&amp;V$1, ""))</f>
        <v/>
      </c>
      <c r="W171" s="27" t="str">
        <f>IF(Matrix!W171="Y", W$1, IF(Matrix!W171="O", "Optional: "&amp;""&amp;W$1, ""))</f>
        <v/>
      </c>
      <c r="X171" s="27" t="str">
        <f>IF(Matrix!X171="Y", X$1, IF(Matrix!X171="O", "Optional: "&amp;""&amp;X$1, ""))</f>
        <v/>
      </c>
      <c r="Y171" s="27" t="str">
        <f>IF(Matrix!Y171="Y", Y$1, IF(Matrix!Y171="O", "Optional: "&amp;""&amp;Y$1, ""))</f>
        <v/>
      </c>
      <c r="AA171" s="27" t="str">
        <f>IF(Matrix!AA171="Y", AA$1, IF(Matrix!AA171="O", "Optional: "&amp;""&amp;AA$1, ""))</f>
        <v/>
      </c>
      <c r="AB171" s="27" t="str">
        <f>IF(Matrix!AB171="Y", AB$1, IF(Matrix!AB171="O", "Optional: "&amp;""&amp;AB$1, ""))</f>
        <v/>
      </c>
      <c r="AC171" s="27" t="str">
        <f>IF(Matrix!AC171="Y", AC$1, IF(Matrix!AC171="O", "Optional: "&amp;""&amp;AC$1, ""))</f>
        <v/>
      </c>
      <c r="AD171" s="27" t="str">
        <f>IF(Matrix!AD171="Y", AD$1, IF(Matrix!AD171="O", "Optional: "&amp;""&amp;AD$1, ""))</f>
        <v/>
      </c>
      <c r="AE171" s="27" t="str">
        <f>IF(Matrix!AE171="Y", AE$1, IF(Matrix!AE171="O", "Optional: "&amp;""&amp;AE$1, ""))</f>
        <v/>
      </c>
      <c r="AF171" s="27" t="str">
        <f>IF(Matrix!AF171="Y", AF$1, IF(Matrix!AF171="O", "Optional: "&amp;""&amp;AF$1, ""))</f>
        <v/>
      </c>
      <c r="AG171" s="27" t="str">
        <f>IF(Matrix!AG171="Y", AG$1, IF(Matrix!AG171="O", "Optional: "&amp;""&amp;AG$1, ""))</f>
        <v/>
      </c>
      <c r="AH171" s="27" t="str">
        <f>IF(Matrix!AH171="Y", AH$1, IF(Matrix!AH171="O", "Optional: "&amp;""&amp;AH$1, ""))</f>
        <v/>
      </c>
      <c r="AI171" s="27" t="str">
        <f>IF(Matrix!AI171="Y", AI$1, IF(Matrix!AI171="O", "Optional: "&amp;""&amp;AI$1, ""))</f>
        <v/>
      </c>
      <c r="AJ171" s="27" t="str">
        <f>IF(Matrix!AJ171="Y", AJ$1, IF(Matrix!AJ171="O", "Optional: "&amp;""&amp;AJ$1, ""))</f>
        <v/>
      </c>
      <c r="AK171" s="27" t="str">
        <f>IF(Matrix!AK171="Y", AK$1, IF(Matrix!AK171="O", "Optional: "&amp;""&amp;AK$1, ""))</f>
        <v/>
      </c>
      <c r="AL171" s="27" t="str">
        <f>IF(Matrix!AL171="Y", AL$1, IF(Matrix!AL171="O", "Optional: "&amp;""&amp;AL$1, ""))</f>
        <v/>
      </c>
      <c r="AM171" s="27" t="str">
        <f>IF(Matrix!AM171="Y", AM$1, IF(Matrix!AM171="O", "Optional: "&amp;""&amp;AM$1, ""))</f>
        <v/>
      </c>
      <c r="AN171" s="27" t="str">
        <f>IF(Matrix!AN171="Y", AN$1, IF(Matrix!AN171="O", "Optional: "&amp;""&amp;AN$1, ""))</f>
        <v/>
      </c>
      <c r="AO171" s="27" t="str">
        <f>IF(Matrix!AO171="Y", AO$1, IF(Matrix!AO171="O", "Optional: "&amp;""&amp;AO$1, ""))</f>
        <v/>
      </c>
      <c r="AP171" s="27" t="str">
        <f>IF(Matrix!AP171="Y", AP$1, IF(Matrix!AP171="O", "Optional: "&amp;""&amp;AP$1, ""))</f>
        <v/>
      </c>
      <c r="AR171" s="27" t="str">
        <f>IF(Matrix!AR171="Y", AR$1, IF(Matrix!AR171="O", "Optional: "&amp;""&amp;AR$1, ""))</f>
        <v/>
      </c>
      <c r="AS171" s="27" t="str">
        <f>IF(Matrix!AS171="Y", AS$1, IF(Matrix!AS171="O", "Optional: "&amp;""&amp;AS$1, ""))</f>
        <v/>
      </c>
      <c r="AT171" s="27" t="str">
        <f>IF(Matrix!AT171="Y", AT$1, IF(Matrix!AT171="C", AT$1&amp;""&amp;": Required for all groups who use a Board of Directors", ""))</f>
        <v>Board of Directors: Required for all groups who use a Board of Directors</v>
      </c>
      <c r="AU171" s="27" t="str">
        <f>IF(Matrix!AU171="Y", AU$1, IF(Matrix!AU171="O", "Optional: "&amp;""&amp;AU$1, ""))</f>
        <v/>
      </c>
      <c r="AW171" s="27" t="str">
        <f>IF(Matrix!AW171="Y", AW$1, IF(Matrix!AW171="O", "Optional: "&amp;""&amp;AW$1, ""))</f>
        <v/>
      </c>
      <c r="AX171" s="27" t="str">
        <f>IF(Matrix!AX171="Y", AX$1, IF(Matrix!AX171="O", "Optional: "&amp;""&amp;AX$1, ""))</f>
        <v/>
      </c>
      <c r="AY171" s="27" t="str">
        <f>IF(Matrix!AY171="Y", AY$1, IF(Matrix!AY171="E", "Group: "&amp;""&amp;AY$1, ""))</f>
        <v>EFT with Voided Check / Bank Letter</v>
      </c>
      <c r="AZ171" s="27" t="str">
        <f>IF(Matrix!AZ171="Y", AZ$1, IF(Matrix!AZ171="O", "Optional: "&amp;""&amp;AZ$1, ""))</f>
        <v/>
      </c>
      <c r="BA171" s="27" t="str">
        <f>IF(Matrix!BA171="Y", BA$1, IF(Matrix!BA171="O", "Optional: "&amp;""&amp;BA$1, ""))</f>
        <v/>
      </c>
      <c r="BB171" s="27" t="str">
        <f>IF(Matrix!BB171="Y", BB$1, IF(Matrix!BB171="O", "Optional: "&amp;""&amp;BB$1, ""))</f>
        <v/>
      </c>
      <c r="BC171" s="27" t="str">
        <f>IF(Matrix!BC171="Y", BC$1, IF(Matrix!BC171="O", "Optional: "&amp;""&amp;BC$1, IF(Matrix!BC171="R", "Groups Only: "&amp;""&amp;BC$1, "")))</f>
        <v>IRS Letter</v>
      </c>
      <c r="BD171" s="27" t="str">
        <f>IF(Matrix!BD171="Y", BD$1, IF(Matrix!BD171="O", "Optional: "&amp;""&amp;BD$1, ""))</f>
        <v/>
      </c>
      <c r="BE171" s="27" t="str">
        <f>IF(Matrix!BE171="Y", BE$1, IF(Matrix!BE171="O", "Optional: "&amp;""&amp;BE$1, IF(Matrix!BE171="C", Matrix!BZ171, "")))</f>
        <v/>
      </c>
      <c r="BF171" s="27" t="str">
        <f>IF(Matrix!BF171="Y", BF$1, IF(Matrix!BF171="O", "Optional: "&amp;""&amp;BF$1, ""))</f>
        <v/>
      </c>
      <c r="BG171" s="27" t="str">
        <f>IF(Matrix!BG171="Y", BG$1, IF(Matrix!BG171="O", "Optional: "&amp;""&amp;BG$1, ""))</f>
        <v/>
      </c>
      <c r="BH171" s="27" t="str">
        <f>IF(Matrix!BH171="Y", BH$1, IF(Matrix!BH171="O", "Optional: "&amp;""&amp;BH$1, ""))</f>
        <v/>
      </c>
      <c r="BI171" s="27" t="str">
        <f>IF(Matrix!BI171="Y", BI$1, IF(Matrix!BI171="O", "Optional: "&amp;""&amp;BI$1, IF(Matrix!BI171="E", "Individual: Must submit either ["&amp;""&amp;BI$1&amp;""&amp;"] or ["&amp;""&amp;AY$1&amp;"]"&amp;CHAR(10)&amp;"&gt;Individual within a Group: Must submit "&amp;""&amp;BI$1&amp;""&amp;CHAR(10)&amp;"&gt;Group: Optional: "&amp;BI$1, "")))</f>
        <v>Section IV Group Affiliation Form</v>
      </c>
      <c r="BJ171" s="27" t="str">
        <f>IF(Matrix!BJ171="Y", BJ$1, IF(Matrix!BJ171="O", "Optional: "&amp;""&amp;BJ$1, ""))</f>
        <v>Optional: Secretary of State DBA Document for Groups</v>
      </c>
      <c r="BK171" s="27" t="str">
        <f>IF(Matrix!BK171="Y", BK$1, IF(Matrix!BK171="O", "Optional: "&amp;""&amp;BK$1, ""))</f>
        <v/>
      </c>
      <c r="BL171" s="27" t="str">
        <f>IF(Matrix!BL171="Y", BL$1, IF(Matrix!BL171="O", "Optional: "&amp;""&amp;BL$1, ""))</f>
        <v/>
      </c>
      <c r="BM171" s="27" t="str">
        <f>IF(Matrix!BM171="Y", BM$1, IF(Matrix!BM171="O", "Optional: "&amp;""&amp;BM$1, ""))</f>
        <v>W9</v>
      </c>
      <c r="BN171" s="27" t="str">
        <f>Matrix!BN171</f>
        <v>Y</v>
      </c>
      <c r="BO171" s="29" t="str">
        <f>CONCATENATE(IF(OR(D171="E3",D171="FC"), "THIS IS NOT A STANDALONE SPECIALTY.  YOU MUST ENROLL IN AT LEAST ONE OTHER SPECIALTY IN ADDITION TO THIS."&amp;""&amp;CHAR(10)&amp;""&amp;CHAR(10),""),"You can choose to enroll using one of the following types: "&amp;""&amp;CHAR(10),IF(G171="A", "&gt;Atypical"&amp;""&amp;CHAR(10), ""),IF(H171="I", "&gt;Individual"&amp;""&amp;CHAR(10), ""),IF(I171="N", "&gt;Individual within a Group"&amp;""&amp;CHAR(10), ""),IF(J171="G", "&gt;Group"&amp;""&amp;CHAR(10), ""),CHAR(10),IF(BN171="Y", "You must be a Medicare Provider to apply with this type and specialty"&amp;""&amp;CHAR(10), ""),IF(BN171="Y", CHAR(10), ""),"You must submit the following documents: "&amp;""&amp;CHAR(10),IF(K171&lt;&gt;"", "&gt;"&amp;""&amp;K171&amp;""&amp;CHAR(10), ""), IF(L171&lt;&gt;"", "&gt;"&amp;""&amp;L171&amp;""&amp;CHAR(10), ""),IF(W171&lt;&gt;"", "&gt;"&amp;""&amp;W171&amp;""&amp;CHAR(10), ""),IF(N171&lt;&gt;"", "&gt;"&amp;""&amp;N171&amp;""&amp;CHAR(10), ""),IF(O171&lt;&gt;"", "&gt;"&amp;""&amp;O171&amp;""&amp;CHAR(10), ""),IF(M171&lt;&gt;"", "&gt;"&amp;""&amp;M171&amp;""&amp;CHAR(10), ""),IF(AI171&lt;&gt;"", "&gt;"&amp;""&amp;AI171&amp;""&amp;CHAR(10), ""),IF(P171&lt;&gt;"", "&gt;"&amp;""&amp;P171&amp;""&amp;CHAR(10), ""),IF(Q171&lt;&gt;"", "&gt;"&amp;""&amp;Q171&amp;""&amp;CHAR(10), ""),IF(R171&lt;&gt;"", "&gt;"&amp;""&amp;R171&amp;""&amp;CHAR(10), Search!C176),IF(S171&lt;&gt;"", "&gt;"&amp;""&amp;S171&amp;""&amp;CHAR(10), ""),IF(T171&lt;&gt;"", "&gt;"&amp;""&amp;T171&amp;""&amp;CHAR(10), ""),IF(U171&lt;&gt;"", "&gt;"&amp;""&amp;U171&amp;""&amp;CHAR(10), ""),IF(V171&lt;&gt;"", "&gt;"&amp;""&amp;V171&amp;""&amp;CHAR(10), ""),IF(X171&lt;&gt;"", "&gt;"&amp;""&amp;X171&amp;""&amp;CHAR(10), ""),IF(Y171&lt;&gt;"", "&gt;"&amp;""&amp;Y171&amp;""&amp;CHAR(10), ""),IF(AA171&lt;&gt;"", "&gt;"&amp;""&amp;AA171&amp;""&amp;CHAR(10), ""),IF(AB171&lt;&gt;"", "&gt;"&amp;""&amp;AB171&amp;""&amp;CHAR(10), ""),IF(AC171&lt;&gt;"", "&gt;"&amp;""&amp;AC171&amp;""&amp;CHAR(10), ""),IF(AD171&lt;&gt;"", "&gt;"&amp;""&amp;AD171&amp;""&amp;CHAR(10), ""),IF(AE171&lt;&gt;"", "&gt;"&amp;""&amp;AE171&amp;""&amp;CHAR(10), ""),IF(AF171&lt;&gt;"", "&gt;"&amp;""&amp;AF171&amp;""&amp;CHAR(10), ""),IF(AG171&lt;&gt;"", "&gt;"&amp;""&amp;AG171&amp;""&amp;CHAR(10), ""),IF(AH171&lt;&gt;"", "&gt;"&amp;""&amp;AH171&amp;""&amp;CHAR(10), ""),IF(AJ171&lt;&gt;"", "&gt;"&amp;""&amp;AJ171&amp;""&amp;CHAR(10), ""),IF(AK171&lt;&gt;"", "&gt;"&amp;""&amp;AK171&amp;""&amp;CHAR(10), ""),IF(AL171&lt;&gt;"", "&gt;"&amp;""&amp;AL171&amp;""&amp;CHAR(10), ""),IF(AM171&lt;&gt;"", "&gt;"&amp;""&amp;AM171&amp;""&amp;CHAR(10), ""),IF(AN171&lt;&gt;"", "&gt;"&amp;""&amp;AN171&amp;""&amp;CHAR(10), ""),IF(AP171&lt;&gt;"", "&gt;"&amp;""&amp;AP171&amp;""&amp;CHAR(10), ""),IF(AR171&lt;&gt;"", "&gt;"&amp;""&amp;AR171&amp;""&amp;CHAR(10), ""),IF(AS171&lt;&gt;"", "&gt;"&amp;""&amp;AS171&amp;""&amp;CHAR(10), ""),IF(AT171&lt;&gt;"", "&gt;"&amp;""&amp;AT171&amp;""&amp;CHAR(10), ""),IF(AV171&lt;&gt;"", "&gt;"&amp;""&amp;AV171&amp;""&amp;CHAR(10), ""),IF(AW171&lt;&gt;"", "&gt;"&amp;""&amp;AW171&amp;""&amp;CHAR(10), ""),IF(AX171&lt;&gt;"", "&gt;"&amp;""&amp;AX171&amp;""&amp;CHAR(10), ""),IF(AU171&lt;&gt;"", "&gt;"&amp;""&amp;AU171&amp;""&amp;CHAR(10), ""),IF(AZ171&lt;&gt;"", "&gt;"&amp;""&amp;AZ171&amp;""&amp;CHAR(10), ""),IF(BA171&lt;&gt;"", "&gt;"&amp;""&amp;BA171&amp;""&amp;CHAR(10), ""),IF(BB171&lt;&gt;"", "&gt;"&amp;""&amp;BB171&amp;""&amp;CHAR(10), ""),IF(BC171&lt;&gt;"", "&gt;"&amp;""&amp;BC171&amp;""&amp;CHAR(10), ""),IF(BD171&lt;&gt;"", "&gt;"&amp;""&amp;BD171&amp;""&amp;CHAR(10), ""),IF(BG171&lt;&gt;"", "&gt;"&amp;""&amp;BG171&amp;""&amp;CHAR(10), ""),IF(BE171&lt;&gt;"", "&gt;"&amp;""&amp;BE171&amp;""&amp;CHAR(10), ""),IF(BF171&lt;&gt;"", "&gt;"&amp;""&amp;BF171&amp;""&amp;CHAR(10), ""),IF(BH171&lt;&gt;"", "&gt;"&amp;""&amp;BH171&amp;""&amp;CHAR(10), ""),IF(BI171&lt;&gt;"", "&gt;"&amp;""&amp;BI171&amp;""&amp;CHAR(10), ""),IF(BJ171&lt;&gt;"", "&gt;"&amp;""&amp;BJ171&amp;""&amp;CHAR(10), ""),IF(BK171&lt;&gt;"", "&gt;"&amp;""&amp;BK171&amp;""&amp;CHAR(10), ""),IF(BL171&lt;&gt;"", "&gt;"&amp;""&amp;BL171&amp;""&amp;CHAR(10), ""),IF(AY171&lt;&gt;"", "&gt;"&amp;""&amp;AY171&amp;""&amp;CHAR(10), ""),IF(BM171&lt;&gt;"", "&gt;"&amp;""&amp;BM171,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2" spans="1:67" ht="22.35" customHeight="1" x14ac:dyDescent="0.25">
      <c r="A172" s="27" t="str">
        <f>Matrix!A172</f>
        <v>0429</v>
      </c>
      <c r="B172" s="27" t="str">
        <f>Matrix!B172</f>
        <v>04</v>
      </c>
      <c r="C172" s="27" t="str">
        <f>Matrix!C172</f>
        <v>Physician, DO (Group)</v>
      </c>
      <c r="D172" s="27" t="str">
        <f>Matrix!D172</f>
        <v>29</v>
      </c>
      <c r="E172" s="27" t="str">
        <f>Matrix!E172</f>
        <v>Pulmonary Diseases</v>
      </c>
      <c r="F172" s="27" t="str">
        <f>Matrix!F172</f>
        <v>BF</v>
      </c>
      <c r="G172" s="27" t="str">
        <f>Matrix!G172</f>
        <v>X</v>
      </c>
      <c r="H172" s="27" t="str">
        <f>Matrix!H172</f>
        <v>X</v>
      </c>
      <c r="I172" s="27" t="str">
        <f>Matrix!I172</f>
        <v>X</v>
      </c>
      <c r="J172" s="27" t="str">
        <f>Matrix!J172</f>
        <v>G</v>
      </c>
      <c r="K172" s="27" t="str">
        <f>IF(Matrix!K172="Y", K$1, IF(Matrix!K172="O", "Optional: "&amp;""&amp;K$1, IF(Matrix!K172="C", Table1[[#This Row],[Clarifying Text for Attachment and Checklist
]], "")))</f>
        <v/>
      </c>
      <c r="L172" s="27" t="str">
        <f>IF(Matrix!L172="Y", L$1, IF(Matrix!L172="O", "Optional: "&amp;""&amp;L$1, ""))</f>
        <v/>
      </c>
      <c r="M172" s="27" t="str">
        <f>IF(Matrix!M172="Y", M$1, IF(Matrix!M172="O", "Optional: "&amp;""&amp;M$1, ""))</f>
        <v/>
      </c>
      <c r="N172" s="27" t="str">
        <f>IF(Matrix!N172="Y", N$1, IF(Matrix!N172="O", "Optional: "&amp;""&amp;N$1, ""))</f>
        <v/>
      </c>
      <c r="O172" s="27" t="str">
        <f>IF(Matrix!O172="Y", O$1, IF(Matrix!O172="O", "Optional: "&amp;""&amp;O$1, ""))</f>
        <v/>
      </c>
      <c r="P172" s="27" t="str">
        <f>IF(Matrix!P172="Y", P$1, IF(Matrix!P172="O", "Optional: "&amp;""&amp;P$1, ""))</f>
        <v/>
      </c>
      <c r="Q172" s="27" t="str">
        <f>IF(Matrix!Q172="Y", Q$1, IF(Matrix!Q172="O", "Optional: "&amp;""&amp;Q$1, ""))</f>
        <v/>
      </c>
      <c r="R172" s="27" t="str">
        <f>IF(Matrix!R172="Y", R$1, IF(Matrix!R172="O", "Optional: "&amp;""&amp;R$1, ""))</f>
        <v/>
      </c>
      <c r="S172" s="27" t="str">
        <f>IF(Matrix!S172="Y", S$1, IF(Matrix!S172="O", "Optional: "&amp;""&amp;S$1, ""))</f>
        <v/>
      </c>
      <c r="T172" s="27" t="str">
        <f>IF(Matrix!T172="Y", T$1, IF(Matrix!T172="O", "Optional: "&amp;""&amp;T$1, ""))</f>
        <v/>
      </c>
      <c r="U172" s="27" t="str">
        <f>IF(Matrix!U172="Y", U$1, IF(Matrix!U172="O", "Optional: "&amp;""&amp;U$1, ""))</f>
        <v/>
      </c>
      <c r="V172" s="27" t="str">
        <f>IF(Matrix!V172="Y", V$1, IF(Matrix!V172="O", "Optional: "&amp;""&amp;V$1, ""))</f>
        <v/>
      </c>
      <c r="W172" s="27" t="str">
        <f>IF(Matrix!W172="Y", W$1, IF(Matrix!W172="O", "Optional: "&amp;""&amp;W$1, ""))</f>
        <v/>
      </c>
      <c r="X172" s="27" t="str">
        <f>IF(Matrix!X172="Y", X$1, IF(Matrix!X172="O", "Optional: "&amp;""&amp;X$1, ""))</f>
        <v/>
      </c>
      <c r="Y172" s="27" t="str">
        <f>IF(Matrix!Y172="Y", Y$1, IF(Matrix!Y172="O", "Optional: "&amp;""&amp;Y$1, ""))</f>
        <v/>
      </c>
      <c r="AA172" s="27" t="str">
        <f>IF(Matrix!AA172="Y", AA$1, IF(Matrix!AA172="O", "Optional: "&amp;""&amp;AA$1, ""))</f>
        <v/>
      </c>
      <c r="AB172" s="27" t="str">
        <f>IF(Matrix!AB172="Y", AB$1, IF(Matrix!AB172="O", "Optional: "&amp;""&amp;AB$1, ""))</f>
        <v/>
      </c>
      <c r="AC172" s="27" t="str">
        <f>IF(Matrix!AC172="Y", AC$1, IF(Matrix!AC172="O", "Optional: "&amp;""&amp;AC$1, ""))</f>
        <v/>
      </c>
      <c r="AD172" s="27" t="str">
        <f>IF(Matrix!AD172="Y", AD$1, IF(Matrix!AD172="O", "Optional: "&amp;""&amp;AD$1, ""))</f>
        <v/>
      </c>
      <c r="AE172" s="27" t="str">
        <f>IF(Matrix!AE172="Y", AE$1, IF(Matrix!AE172="O", "Optional: "&amp;""&amp;AE$1, ""))</f>
        <v/>
      </c>
      <c r="AF172" s="27" t="str">
        <f>IF(Matrix!AF172="Y", AF$1, IF(Matrix!AF172="O", "Optional: "&amp;""&amp;AF$1, ""))</f>
        <v/>
      </c>
      <c r="AG172" s="27" t="str">
        <f>IF(Matrix!AG172="Y", AG$1, IF(Matrix!AG172="O", "Optional: "&amp;""&amp;AG$1, ""))</f>
        <v/>
      </c>
      <c r="AH172" s="27" t="str">
        <f>IF(Matrix!AH172="Y", AH$1, IF(Matrix!AH172="O", "Optional: "&amp;""&amp;AH$1, ""))</f>
        <v/>
      </c>
      <c r="AI172" s="27" t="str">
        <f>IF(Matrix!AI172="Y", AI$1, IF(Matrix!AI172="O", "Optional: "&amp;""&amp;AI$1, ""))</f>
        <v/>
      </c>
      <c r="AJ172" s="27" t="str">
        <f>IF(Matrix!AJ172="Y", AJ$1, IF(Matrix!AJ172="O", "Optional: "&amp;""&amp;AJ$1, ""))</f>
        <v/>
      </c>
      <c r="AK172" s="27" t="str">
        <f>IF(Matrix!AK172="Y", AK$1, IF(Matrix!AK172="O", "Optional: "&amp;""&amp;AK$1, ""))</f>
        <v/>
      </c>
      <c r="AL172" s="27" t="str">
        <f>IF(Matrix!AL172="Y", AL$1, IF(Matrix!AL172="O", "Optional: "&amp;""&amp;AL$1, ""))</f>
        <v/>
      </c>
      <c r="AM172" s="27" t="str">
        <f>IF(Matrix!AM172="Y", AM$1, IF(Matrix!AM172="O", "Optional: "&amp;""&amp;AM$1, ""))</f>
        <v/>
      </c>
      <c r="AN172" s="27" t="str">
        <f>IF(Matrix!AN172="Y", AN$1, IF(Matrix!AN172="O", "Optional: "&amp;""&amp;AN$1, ""))</f>
        <v/>
      </c>
      <c r="AO172" s="27" t="str">
        <f>IF(Matrix!AO172="Y", AO$1, IF(Matrix!AO172="O", "Optional: "&amp;""&amp;AO$1, ""))</f>
        <v/>
      </c>
      <c r="AP172" s="27" t="str">
        <f>IF(Matrix!AP172="Y", AP$1, IF(Matrix!AP172="O", "Optional: "&amp;""&amp;AP$1, ""))</f>
        <v/>
      </c>
      <c r="AR172" s="27" t="str">
        <f>IF(Matrix!AR172="Y", AR$1, IF(Matrix!AR172="O", "Optional: "&amp;""&amp;AR$1, ""))</f>
        <v/>
      </c>
      <c r="AS172" s="27" t="str">
        <f>IF(Matrix!AS172="Y", AS$1, IF(Matrix!AS172="O", "Optional: "&amp;""&amp;AS$1, ""))</f>
        <v/>
      </c>
      <c r="AT172" s="27" t="str">
        <f>IF(Matrix!AT172="Y", AT$1, IF(Matrix!AT172="C", AT$1&amp;""&amp;": Required for all groups who use a Board of Directors", ""))</f>
        <v>Board of Directors: Required for all groups who use a Board of Directors</v>
      </c>
      <c r="AU172" s="27" t="str">
        <f>IF(Matrix!AU172="Y", AU$1, IF(Matrix!AU172="O", "Optional: "&amp;""&amp;AU$1, ""))</f>
        <v/>
      </c>
      <c r="AW172" s="27" t="str">
        <f>IF(Matrix!AW172="Y", AW$1, IF(Matrix!AW172="O", "Optional: "&amp;""&amp;AW$1, ""))</f>
        <v/>
      </c>
      <c r="AX172" s="27" t="str">
        <f>IF(Matrix!AX172="Y", AX$1, IF(Matrix!AX172="O", "Optional: "&amp;""&amp;AX$1, ""))</f>
        <v/>
      </c>
      <c r="AY172" s="27" t="str">
        <f>IF(Matrix!AY172="Y", AY$1, IF(Matrix!AY172="E", "Group: "&amp;""&amp;AY$1, ""))</f>
        <v>EFT with Voided Check / Bank Letter</v>
      </c>
      <c r="AZ172" s="27" t="str">
        <f>IF(Matrix!AZ172="Y", AZ$1, IF(Matrix!AZ172="O", "Optional: "&amp;""&amp;AZ$1, ""))</f>
        <v/>
      </c>
      <c r="BA172" s="27" t="str">
        <f>IF(Matrix!BA172="Y", BA$1, IF(Matrix!BA172="O", "Optional: "&amp;""&amp;BA$1, ""))</f>
        <v/>
      </c>
      <c r="BB172" s="27" t="str">
        <f>IF(Matrix!BB172="Y", BB$1, IF(Matrix!BB172="O", "Optional: "&amp;""&amp;BB$1, ""))</f>
        <v/>
      </c>
      <c r="BC172" s="27" t="str">
        <f>IF(Matrix!BC172="Y", BC$1, IF(Matrix!BC172="O", "Optional: "&amp;""&amp;BC$1, IF(Matrix!BC172="R", "Groups Only: "&amp;""&amp;BC$1, "")))</f>
        <v>IRS Letter</v>
      </c>
      <c r="BD172" s="27" t="str">
        <f>IF(Matrix!BD172="Y", BD$1, IF(Matrix!BD172="O", "Optional: "&amp;""&amp;BD$1, ""))</f>
        <v/>
      </c>
      <c r="BE172" s="27" t="str">
        <f>IF(Matrix!BE172="Y", BE$1, IF(Matrix!BE172="O", "Optional: "&amp;""&amp;BE$1, IF(Matrix!BE172="C", Matrix!BZ172, "")))</f>
        <v/>
      </c>
      <c r="BF172" s="27" t="str">
        <f>IF(Matrix!BF172="Y", BF$1, IF(Matrix!BF172="O", "Optional: "&amp;""&amp;BF$1, ""))</f>
        <v/>
      </c>
      <c r="BG172" s="27" t="str">
        <f>IF(Matrix!BG172="Y", BG$1, IF(Matrix!BG172="O", "Optional: "&amp;""&amp;BG$1, ""))</f>
        <v/>
      </c>
      <c r="BH172" s="27" t="str">
        <f>IF(Matrix!BH172="Y", BH$1, IF(Matrix!BH172="O", "Optional: "&amp;""&amp;BH$1, ""))</f>
        <v/>
      </c>
      <c r="BI172" s="27" t="str">
        <f>IF(Matrix!BI172="Y", BI$1, IF(Matrix!BI172="O", "Optional: "&amp;""&amp;BI$1, IF(Matrix!BI172="E", "Individual: Must submit either ["&amp;""&amp;BI$1&amp;""&amp;"] or ["&amp;""&amp;AY$1&amp;"]"&amp;CHAR(10)&amp;"&gt;Individual within a Group: Must submit "&amp;""&amp;BI$1&amp;""&amp;CHAR(10)&amp;"&gt;Group: Optional: "&amp;BI$1, "")))</f>
        <v>Section IV Group Affiliation Form</v>
      </c>
      <c r="BJ172" s="27" t="str">
        <f>IF(Matrix!BJ172="Y", BJ$1, IF(Matrix!BJ172="O", "Optional: "&amp;""&amp;BJ$1, ""))</f>
        <v>Optional: Secretary of State DBA Document for Groups</v>
      </c>
      <c r="BK172" s="27" t="str">
        <f>IF(Matrix!BK172="Y", BK$1, IF(Matrix!BK172="O", "Optional: "&amp;""&amp;BK$1, ""))</f>
        <v/>
      </c>
      <c r="BL172" s="27" t="str">
        <f>IF(Matrix!BL172="Y", BL$1, IF(Matrix!BL172="O", "Optional: "&amp;""&amp;BL$1, ""))</f>
        <v/>
      </c>
      <c r="BM172" s="27" t="str">
        <f>IF(Matrix!BM172="Y", BM$1, IF(Matrix!BM172="O", "Optional: "&amp;""&amp;BM$1, ""))</f>
        <v>W9</v>
      </c>
      <c r="BN172" s="27" t="str">
        <f>Matrix!BN172</f>
        <v>Y</v>
      </c>
      <c r="BO172" s="29" t="str">
        <f>CONCATENATE(IF(OR(D172="E3",D172="FC"), "THIS IS NOT A STANDALONE SPECIALTY.  YOU MUST ENROLL IN AT LEAST ONE OTHER SPECIALTY IN ADDITION TO THIS."&amp;""&amp;CHAR(10)&amp;""&amp;CHAR(10),""),"You can choose to enroll using one of the following types: "&amp;""&amp;CHAR(10),IF(G172="A", "&gt;Atypical"&amp;""&amp;CHAR(10), ""),IF(H172="I", "&gt;Individual"&amp;""&amp;CHAR(10), ""),IF(I172="N", "&gt;Individual within a Group"&amp;""&amp;CHAR(10), ""),IF(J172="G", "&gt;Group"&amp;""&amp;CHAR(10), ""),CHAR(10),IF(BN172="Y", "You must be a Medicare Provider to apply with this type and specialty"&amp;""&amp;CHAR(10), ""),IF(BN172="Y", CHAR(10), ""),"You must submit the following documents: "&amp;""&amp;CHAR(10),IF(K172&lt;&gt;"", "&gt;"&amp;""&amp;K172&amp;""&amp;CHAR(10), ""), IF(L172&lt;&gt;"", "&gt;"&amp;""&amp;L172&amp;""&amp;CHAR(10), ""),IF(W172&lt;&gt;"", "&gt;"&amp;""&amp;W172&amp;""&amp;CHAR(10), ""),IF(N172&lt;&gt;"", "&gt;"&amp;""&amp;N172&amp;""&amp;CHAR(10), ""),IF(O172&lt;&gt;"", "&gt;"&amp;""&amp;O172&amp;""&amp;CHAR(10), ""),IF(M172&lt;&gt;"", "&gt;"&amp;""&amp;M172&amp;""&amp;CHAR(10), ""),IF(AI172&lt;&gt;"", "&gt;"&amp;""&amp;AI172&amp;""&amp;CHAR(10), ""),IF(P172&lt;&gt;"", "&gt;"&amp;""&amp;P172&amp;""&amp;CHAR(10), ""),IF(Q172&lt;&gt;"", "&gt;"&amp;""&amp;Q172&amp;""&amp;CHAR(10), ""),IF(R172&lt;&gt;"", "&gt;"&amp;""&amp;R172&amp;""&amp;CHAR(10), Search!C177),IF(S172&lt;&gt;"", "&gt;"&amp;""&amp;S172&amp;""&amp;CHAR(10), ""),IF(T172&lt;&gt;"", "&gt;"&amp;""&amp;T172&amp;""&amp;CHAR(10), ""),IF(U172&lt;&gt;"", "&gt;"&amp;""&amp;U172&amp;""&amp;CHAR(10), ""),IF(V172&lt;&gt;"", "&gt;"&amp;""&amp;V172&amp;""&amp;CHAR(10), ""),IF(X172&lt;&gt;"", "&gt;"&amp;""&amp;X172&amp;""&amp;CHAR(10), ""),IF(Y172&lt;&gt;"", "&gt;"&amp;""&amp;Y172&amp;""&amp;CHAR(10), ""),IF(AA172&lt;&gt;"", "&gt;"&amp;""&amp;AA172&amp;""&amp;CHAR(10), ""),IF(AB172&lt;&gt;"", "&gt;"&amp;""&amp;AB172&amp;""&amp;CHAR(10), ""),IF(AC172&lt;&gt;"", "&gt;"&amp;""&amp;AC172&amp;""&amp;CHAR(10), ""),IF(AD172&lt;&gt;"", "&gt;"&amp;""&amp;AD172&amp;""&amp;CHAR(10), ""),IF(AE172&lt;&gt;"", "&gt;"&amp;""&amp;AE172&amp;""&amp;CHAR(10), ""),IF(AF172&lt;&gt;"", "&gt;"&amp;""&amp;AF172&amp;""&amp;CHAR(10), ""),IF(AG172&lt;&gt;"", "&gt;"&amp;""&amp;AG172&amp;""&amp;CHAR(10), ""),IF(AH172&lt;&gt;"", "&gt;"&amp;""&amp;AH172&amp;""&amp;CHAR(10), ""),IF(AJ172&lt;&gt;"", "&gt;"&amp;""&amp;AJ172&amp;""&amp;CHAR(10), ""),IF(AK172&lt;&gt;"", "&gt;"&amp;""&amp;AK172&amp;""&amp;CHAR(10), ""),IF(AL172&lt;&gt;"", "&gt;"&amp;""&amp;AL172&amp;""&amp;CHAR(10), ""),IF(AM172&lt;&gt;"", "&gt;"&amp;""&amp;AM172&amp;""&amp;CHAR(10), ""),IF(AN172&lt;&gt;"", "&gt;"&amp;""&amp;AN172&amp;""&amp;CHAR(10), ""),IF(AP172&lt;&gt;"", "&gt;"&amp;""&amp;AP172&amp;""&amp;CHAR(10), ""),IF(AR172&lt;&gt;"", "&gt;"&amp;""&amp;AR172&amp;""&amp;CHAR(10), ""),IF(AS172&lt;&gt;"", "&gt;"&amp;""&amp;AS172&amp;""&amp;CHAR(10), ""),IF(AT172&lt;&gt;"", "&gt;"&amp;""&amp;AT172&amp;""&amp;CHAR(10), ""),IF(AV172&lt;&gt;"", "&gt;"&amp;""&amp;AV172&amp;""&amp;CHAR(10), ""),IF(AW172&lt;&gt;"", "&gt;"&amp;""&amp;AW172&amp;""&amp;CHAR(10), ""),IF(AX172&lt;&gt;"", "&gt;"&amp;""&amp;AX172&amp;""&amp;CHAR(10), ""),IF(AU172&lt;&gt;"", "&gt;"&amp;""&amp;AU172&amp;""&amp;CHAR(10), ""),IF(AZ172&lt;&gt;"", "&gt;"&amp;""&amp;AZ172&amp;""&amp;CHAR(10), ""),IF(BA172&lt;&gt;"", "&gt;"&amp;""&amp;BA172&amp;""&amp;CHAR(10), ""),IF(BB172&lt;&gt;"", "&gt;"&amp;""&amp;BB172&amp;""&amp;CHAR(10), ""),IF(BC172&lt;&gt;"", "&gt;"&amp;""&amp;BC172&amp;""&amp;CHAR(10), ""),IF(BD172&lt;&gt;"", "&gt;"&amp;""&amp;BD172&amp;""&amp;CHAR(10), ""),IF(BG172&lt;&gt;"", "&gt;"&amp;""&amp;BG172&amp;""&amp;CHAR(10), ""),IF(BE172&lt;&gt;"", "&gt;"&amp;""&amp;BE172&amp;""&amp;CHAR(10), ""),IF(BF172&lt;&gt;"", "&gt;"&amp;""&amp;BF172&amp;""&amp;CHAR(10), ""),IF(BH172&lt;&gt;"", "&gt;"&amp;""&amp;BH172&amp;""&amp;CHAR(10), ""),IF(BI172&lt;&gt;"", "&gt;"&amp;""&amp;BI172&amp;""&amp;CHAR(10), ""),IF(BJ172&lt;&gt;"", "&gt;"&amp;""&amp;BJ172&amp;""&amp;CHAR(10), ""),IF(BK172&lt;&gt;"", "&gt;"&amp;""&amp;BK172&amp;""&amp;CHAR(10), ""),IF(BL172&lt;&gt;"", "&gt;"&amp;""&amp;BL172&amp;""&amp;CHAR(10), ""),IF(AY172&lt;&gt;"", "&gt;"&amp;""&amp;AY172&amp;""&amp;CHAR(10), ""),IF(BM172&lt;&gt;"", "&gt;"&amp;""&amp;BM172,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3" spans="1:67" ht="22.35" customHeight="1" x14ac:dyDescent="0.25">
      <c r="A173" s="27" t="str">
        <f>Matrix!A173</f>
        <v>0430</v>
      </c>
      <c r="B173" s="27" t="str">
        <f>Matrix!B173</f>
        <v>04</v>
      </c>
      <c r="C173" s="27" t="str">
        <f>Matrix!C173</f>
        <v>Physician, DO (Group)</v>
      </c>
      <c r="D173" s="27" t="str">
        <f>Matrix!D173</f>
        <v>30</v>
      </c>
      <c r="E173" s="27" t="str">
        <f>Matrix!E173</f>
        <v>Radiology, Diagnostic</v>
      </c>
      <c r="F173" s="27" t="str">
        <f>Matrix!F173</f>
        <v>BF</v>
      </c>
      <c r="G173" s="27" t="str">
        <f>Matrix!G173</f>
        <v>X</v>
      </c>
      <c r="H173" s="27" t="str">
        <f>Matrix!H173</f>
        <v>X</v>
      </c>
      <c r="I173" s="27" t="str">
        <f>Matrix!I173</f>
        <v>X</v>
      </c>
      <c r="J173" s="27" t="str">
        <f>Matrix!J173</f>
        <v>G</v>
      </c>
      <c r="K173" s="27" t="str">
        <f>IF(Matrix!K173="Y", K$1, IF(Matrix!K173="O", "Optional: "&amp;""&amp;K$1, IF(Matrix!K173="C", Table1[[#This Row],[Clarifying Text for Attachment and Checklist
]], "")))</f>
        <v/>
      </c>
      <c r="L173" s="27" t="str">
        <f>IF(Matrix!L173="Y", L$1, IF(Matrix!L173="O", "Optional: "&amp;""&amp;L$1, ""))</f>
        <v/>
      </c>
      <c r="M173" s="27" t="str">
        <f>IF(Matrix!M173="Y", M$1, IF(Matrix!M173="O", "Optional: "&amp;""&amp;M$1, ""))</f>
        <v/>
      </c>
      <c r="N173" s="27" t="str">
        <f>IF(Matrix!N173="Y", N$1, IF(Matrix!N173="O", "Optional: "&amp;""&amp;N$1, ""))</f>
        <v/>
      </c>
      <c r="O173" s="27" t="str">
        <f>IF(Matrix!O173="Y", O$1, IF(Matrix!O173="O", "Optional: "&amp;""&amp;O$1, ""))</f>
        <v/>
      </c>
      <c r="P173" s="27" t="str">
        <f>IF(Matrix!P173="Y", P$1, IF(Matrix!P173="O", "Optional: "&amp;""&amp;P$1, ""))</f>
        <v/>
      </c>
      <c r="Q173" s="27" t="str">
        <f>IF(Matrix!Q173="Y", Q$1, IF(Matrix!Q173="O", "Optional: "&amp;""&amp;Q$1, ""))</f>
        <v/>
      </c>
      <c r="R173" s="27" t="str">
        <f>IF(Matrix!R173="Y", R$1, IF(Matrix!R173="O", "Optional: "&amp;""&amp;R$1, ""))</f>
        <v/>
      </c>
      <c r="S173" s="27" t="str">
        <f>IF(Matrix!S173="Y", S$1, IF(Matrix!S173="O", "Optional: "&amp;""&amp;S$1, ""))</f>
        <v/>
      </c>
      <c r="T173" s="27" t="str">
        <f>IF(Matrix!T173="Y", T$1, IF(Matrix!T173="O", "Optional: "&amp;""&amp;T$1, ""))</f>
        <v/>
      </c>
      <c r="U173" s="27" t="str">
        <f>IF(Matrix!U173="Y", U$1, IF(Matrix!U173="O", "Optional: "&amp;""&amp;U$1, ""))</f>
        <v/>
      </c>
      <c r="V173" s="27" t="str">
        <f>IF(Matrix!V173="Y", V$1, IF(Matrix!V173="O", "Optional: "&amp;""&amp;V$1, ""))</f>
        <v/>
      </c>
      <c r="W173" s="27" t="str">
        <f>IF(Matrix!W173="Y", W$1, IF(Matrix!W173="O", "Optional: "&amp;""&amp;W$1, ""))</f>
        <v/>
      </c>
      <c r="X173" s="27" t="str">
        <f>IF(Matrix!X173="Y", X$1, IF(Matrix!X173="O", "Optional: "&amp;""&amp;X$1, ""))</f>
        <v/>
      </c>
      <c r="Y173" s="27" t="str">
        <f>IF(Matrix!Y173="Y", Y$1, IF(Matrix!Y173="O", "Optional: "&amp;""&amp;Y$1, ""))</f>
        <v/>
      </c>
      <c r="AA173" s="27" t="str">
        <f>IF(Matrix!AA173="Y", AA$1, IF(Matrix!AA173="O", "Optional: "&amp;""&amp;AA$1, ""))</f>
        <v/>
      </c>
      <c r="AB173" s="27" t="str">
        <f>IF(Matrix!AB173="Y", AB$1, IF(Matrix!AB173="O", "Optional: "&amp;""&amp;AB$1, ""))</f>
        <v/>
      </c>
      <c r="AC173" s="27" t="str">
        <f>IF(Matrix!AC173="Y", AC$1, IF(Matrix!AC173="O", "Optional: "&amp;""&amp;AC$1, ""))</f>
        <v/>
      </c>
      <c r="AD173" s="27" t="str">
        <f>IF(Matrix!AD173="Y", AD$1, IF(Matrix!AD173="O", "Optional: "&amp;""&amp;AD$1, ""))</f>
        <v/>
      </c>
      <c r="AE173" s="27" t="str">
        <f>IF(Matrix!AE173="Y", AE$1, IF(Matrix!AE173="O", "Optional: "&amp;""&amp;AE$1, ""))</f>
        <v/>
      </c>
      <c r="AF173" s="27" t="str">
        <f>IF(Matrix!AF173="Y", AF$1, IF(Matrix!AF173="O", "Optional: "&amp;""&amp;AF$1, ""))</f>
        <v/>
      </c>
      <c r="AG173" s="27" t="str">
        <f>IF(Matrix!AG173="Y", AG$1, IF(Matrix!AG173="O", "Optional: "&amp;""&amp;AG$1, ""))</f>
        <v/>
      </c>
      <c r="AH173" s="27" t="str">
        <f>IF(Matrix!AH173="Y", AH$1, IF(Matrix!AH173="O", "Optional: "&amp;""&amp;AH$1, ""))</f>
        <v/>
      </c>
      <c r="AI173" s="27" t="str">
        <f>IF(Matrix!AI173="Y", AI$1, IF(Matrix!AI173="O", "Optional: "&amp;""&amp;AI$1, ""))</f>
        <v/>
      </c>
      <c r="AJ173" s="27" t="str">
        <f>IF(Matrix!AJ173="Y", AJ$1, IF(Matrix!AJ173="O", "Optional: "&amp;""&amp;AJ$1, ""))</f>
        <v/>
      </c>
      <c r="AK173" s="27" t="str">
        <f>IF(Matrix!AK173="Y", AK$1, IF(Matrix!AK173="O", "Optional: "&amp;""&amp;AK$1, ""))</f>
        <v/>
      </c>
      <c r="AL173" s="27" t="str">
        <f>IF(Matrix!AL173="Y", AL$1, IF(Matrix!AL173="O", "Optional: "&amp;""&amp;AL$1, ""))</f>
        <v/>
      </c>
      <c r="AM173" s="27" t="str">
        <f>IF(Matrix!AM173="Y", AM$1, IF(Matrix!AM173="O", "Optional: "&amp;""&amp;AM$1, ""))</f>
        <v/>
      </c>
      <c r="AN173" s="27" t="str">
        <f>IF(Matrix!AN173="Y", AN$1, IF(Matrix!AN173="O", "Optional: "&amp;""&amp;AN$1, ""))</f>
        <v/>
      </c>
      <c r="AO173" s="27" t="str">
        <f>IF(Matrix!AO173="Y", AO$1, IF(Matrix!AO173="O", "Optional: "&amp;""&amp;AO$1, ""))</f>
        <v/>
      </c>
      <c r="AP173" s="27" t="str">
        <f>IF(Matrix!AP173="Y", AP$1, IF(Matrix!AP173="O", "Optional: "&amp;""&amp;AP$1, ""))</f>
        <v/>
      </c>
      <c r="AR173" s="27" t="str">
        <f>IF(Matrix!AR173="Y", AR$1, IF(Matrix!AR173="O", "Optional: "&amp;""&amp;AR$1, ""))</f>
        <v/>
      </c>
      <c r="AS173" s="27" t="str">
        <f>IF(Matrix!AS173="Y", AS$1, IF(Matrix!AS173="O", "Optional: "&amp;""&amp;AS$1, ""))</f>
        <v/>
      </c>
      <c r="AT173" s="27" t="str">
        <f>IF(Matrix!AT173="Y", AT$1, IF(Matrix!AT173="C", AT$1&amp;""&amp;": Required for all groups who use a Board of Directors", ""))</f>
        <v>Board of Directors: Required for all groups who use a Board of Directors</v>
      </c>
      <c r="AU173" s="27" t="str">
        <f>IF(Matrix!AU173="Y", AU$1, IF(Matrix!AU173="O", "Optional: "&amp;""&amp;AU$1, ""))</f>
        <v/>
      </c>
      <c r="AW173" s="27" t="str">
        <f>IF(Matrix!AW173="Y", AW$1, IF(Matrix!AW173="O", "Optional: "&amp;""&amp;AW$1, ""))</f>
        <v/>
      </c>
      <c r="AX173" s="27" t="str">
        <f>IF(Matrix!AX173="Y", AX$1, IF(Matrix!AX173="O", "Optional: "&amp;""&amp;AX$1, ""))</f>
        <v/>
      </c>
      <c r="AY173" s="27" t="str">
        <f>IF(Matrix!AY173="Y", AY$1, IF(Matrix!AY173="E", "Group: "&amp;""&amp;AY$1, ""))</f>
        <v>EFT with Voided Check / Bank Letter</v>
      </c>
      <c r="AZ173" s="27" t="str">
        <f>IF(Matrix!AZ173="Y", AZ$1, IF(Matrix!AZ173="O", "Optional: "&amp;""&amp;AZ$1, ""))</f>
        <v/>
      </c>
      <c r="BA173" s="27" t="str">
        <f>IF(Matrix!BA173="Y", BA$1, IF(Matrix!BA173="O", "Optional: "&amp;""&amp;BA$1, ""))</f>
        <v/>
      </c>
      <c r="BB173" s="27" t="str">
        <f>IF(Matrix!BB173="Y", BB$1, IF(Matrix!BB173="O", "Optional: "&amp;""&amp;BB$1, ""))</f>
        <v/>
      </c>
      <c r="BC173" s="27" t="str">
        <f>IF(Matrix!BC173="Y", BC$1, IF(Matrix!BC173="O", "Optional: "&amp;""&amp;BC$1, IF(Matrix!BC173="R", "Groups Only: "&amp;""&amp;BC$1, "")))</f>
        <v>IRS Letter</v>
      </c>
      <c r="BD173" s="27" t="str">
        <f>IF(Matrix!BD173="Y", BD$1, IF(Matrix!BD173="O", "Optional: "&amp;""&amp;BD$1, ""))</f>
        <v/>
      </c>
      <c r="BE173" s="27" t="str">
        <f>IF(Matrix!BE173="Y", BE$1, IF(Matrix!BE173="O", "Optional: "&amp;""&amp;BE$1, IF(Matrix!BE173="C", Matrix!BZ173, "")))</f>
        <v/>
      </c>
      <c r="BF173" s="27" t="str">
        <f>IF(Matrix!BF173="Y", BF$1, IF(Matrix!BF173="O", "Optional: "&amp;""&amp;BF$1, ""))</f>
        <v/>
      </c>
      <c r="BG173" s="27" t="str">
        <f>IF(Matrix!BG173="Y", BG$1, IF(Matrix!BG173="O", "Optional: "&amp;""&amp;BG$1, ""))</f>
        <v/>
      </c>
      <c r="BH173" s="27" t="str">
        <f>IF(Matrix!BH173="Y", BH$1, IF(Matrix!BH173="O", "Optional: "&amp;""&amp;BH$1, ""))</f>
        <v/>
      </c>
      <c r="BI173" s="27" t="str">
        <f>IF(Matrix!BI173="Y", BI$1, IF(Matrix!BI173="O", "Optional: "&amp;""&amp;BI$1, IF(Matrix!BI173="E", "Individual: Must submit either ["&amp;""&amp;BI$1&amp;""&amp;"] or ["&amp;""&amp;AY$1&amp;"]"&amp;CHAR(10)&amp;"&gt;Individual within a Group: Must submit "&amp;""&amp;BI$1&amp;""&amp;CHAR(10)&amp;"&gt;Group: Optional: "&amp;BI$1, "")))</f>
        <v>Section IV Group Affiliation Form</v>
      </c>
      <c r="BJ173" s="27" t="str">
        <f>IF(Matrix!BJ173="Y", BJ$1, IF(Matrix!BJ173="O", "Optional: "&amp;""&amp;BJ$1, ""))</f>
        <v>Optional: Secretary of State DBA Document for Groups</v>
      </c>
      <c r="BK173" s="27" t="str">
        <f>IF(Matrix!BK173="Y", BK$1, IF(Matrix!BK173="O", "Optional: "&amp;""&amp;BK$1, ""))</f>
        <v/>
      </c>
      <c r="BL173" s="27" t="str">
        <f>IF(Matrix!BL173="Y", BL$1, IF(Matrix!BL173="O", "Optional: "&amp;""&amp;BL$1, ""))</f>
        <v/>
      </c>
      <c r="BM173" s="27" t="str">
        <f>IF(Matrix!BM173="Y", BM$1, IF(Matrix!BM173="O", "Optional: "&amp;""&amp;BM$1, ""))</f>
        <v>W9</v>
      </c>
      <c r="BN173" s="27" t="str">
        <f>Matrix!BN173</f>
        <v>Y</v>
      </c>
      <c r="BO173" s="29" t="str">
        <f>CONCATENATE(IF(OR(D173="E3",D173="FC"), "THIS IS NOT A STANDALONE SPECIALTY.  YOU MUST ENROLL IN AT LEAST ONE OTHER SPECIALTY IN ADDITION TO THIS."&amp;""&amp;CHAR(10)&amp;""&amp;CHAR(10),""),"You can choose to enroll using one of the following types: "&amp;""&amp;CHAR(10),IF(G173="A", "&gt;Atypical"&amp;""&amp;CHAR(10), ""),IF(H173="I", "&gt;Individual"&amp;""&amp;CHAR(10), ""),IF(I173="N", "&gt;Individual within a Group"&amp;""&amp;CHAR(10), ""),IF(J173="G", "&gt;Group"&amp;""&amp;CHAR(10), ""),CHAR(10),IF(BN173="Y", "You must be a Medicare Provider to apply with this type and specialty"&amp;""&amp;CHAR(10), ""),IF(BN173="Y", CHAR(10), ""),"You must submit the following documents: "&amp;""&amp;CHAR(10),IF(K173&lt;&gt;"", "&gt;"&amp;""&amp;K173&amp;""&amp;CHAR(10), ""), IF(L173&lt;&gt;"", "&gt;"&amp;""&amp;L173&amp;""&amp;CHAR(10), ""),IF(W173&lt;&gt;"", "&gt;"&amp;""&amp;W173&amp;""&amp;CHAR(10), ""),IF(N173&lt;&gt;"", "&gt;"&amp;""&amp;N173&amp;""&amp;CHAR(10), ""),IF(O173&lt;&gt;"", "&gt;"&amp;""&amp;O173&amp;""&amp;CHAR(10), ""),IF(M173&lt;&gt;"", "&gt;"&amp;""&amp;M173&amp;""&amp;CHAR(10), ""),IF(AI173&lt;&gt;"", "&gt;"&amp;""&amp;AI173&amp;""&amp;CHAR(10), ""),IF(P173&lt;&gt;"", "&gt;"&amp;""&amp;P173&amp;""&amp;CHAR(10), ""),IF(Q173&lt;&gt;"", "&gt;"&amp;""&amp;Q173&amp;""&amp;CHAR(10), ""),IF(R173&lt;&gt;"", "&gt;"&amp;""&amp;R173&amp;""&amp;CHAR(10), Search!C178),IF(S173&lt;&gt;"", "&gt;"&amp;""&amp;S173&amp;""&amp;CHAR(10), ""),IF(T173&lt;&gt;"", "&gt;"&amp;""&amp;T173&amp;""&amp;CHAR(10), ""),IF(U173&lt;&gt;"", "&gt;"&amp;""&amp;U173&amp;""&amp;CHAR(10), ""),IF(V173&lt;&gt;"", "&gt;"&amp;""&amp;V173&amp;""&amp;CHAR(10), ""),IF(X173&lt;&gt;"", "&gt;"&amp;""&amp;X173&amp;""&amp;CHAR(10), ""),IF(Y173&lt;&gt;"", "&gt;"&amp;""&amp;Y173&amp;""&amp;CHAR(10), ""),IF(AA173&lt;&gt;"", "&gt;"&amp;""&amp;AA173&amp;""&amp;CHAR(10), ""),IF(AB173&lt;&gt;"", "&gt;"&amp;""&amp;AB173&amp;""&amp;CHAR(10), ""),IF(AC173&lt;&gt;"", "&gt;"&amp;""&amp;AC173&amp;""&amp;CHAR(10), ""),IF(AD173&lt;&gt;"", "&gt;"&amp;""&amp;AD173&amp;""&amp;CHAR(10), ""),IF(AE173&lt;&gt;"", "&gt;"&amp;""&amp;AE173&amp;""&amp;CHAR(10), ""),IF(AF173&lt;&gt;"", "&gt;"&amp;""&amp;AF173&amp;""&amp;CHAR(10), ""),IF(AG173&lt;&gt;"", "&gt;"&amp;""&amp;AG173&amp;""&amp;CHAR(10), ""),IF(AH173&lt;&gt;"", "&gt;"&amp;""&amp;AH173&amp;""&amp;CHAR(10), ""),IF(AJ173&lt;&gt;"", "&gt;"&amp;""&amp;AJ173&amp;""&amp;CHAR(10), ""),IF(AK173&lt;&gt;"", "&gt;"&amp;""&amp;AK173&amp;""&amp;CHAR(10), ""),IF(AL173&lt;&gt;"", "&gt;"&amp;""&amp;AL173&amp;""&amp;CHAR(10), ""),IF(AM173&lt;&gt;"", "&gt;"&amp;""&amp;AM173&amp;""&amp;CHAR(10), ""),IF(AN173&lt;&gt;"", "&gt;"&amp;""&amp;AN173&amp;""&amp;CHAR(10), ""),IF(AP173&lt;&gt;"", "&gt;"&amp;""&amp;AP173&amp;""&amp;CHAR(10), ""),IF(AR173&lt;&gt;"", "&gt;"&amp;""&amp;AR173&amp;""&amp;CHAR(10), ""),IF(AS173&lt;&gt;"", "&gt;"&amp;""&amp;AS173&amp;""&amp;CHAR(10), ""),IF(AT173&lt;&gt;"", "&gt;"&amp;""&amp;AT173&amp;""&amp;CHAR(10), ""),IF(AV173&lt;&gt;"", "&gt;"&amp;""&amp;AV173&amp;""&amp;CHAR(10), ""),IF(AW173&lt;&gt;"", "&gt;"&amp;""&amp;AW173&amp;""&amp;CHAR(10), ""),IF(AX173&lt;&gt;"", "&gt;"&amp;""&amp;AX173&amp;""&amp;CHAR(10), ""),IF(AU173&lt;&gt;"", "&gt;"&amp;""&amp;AU173&amp;""&amp;CHAR(10), ""),IF(AZ173&lt;&gt;"", "&gt;"&amp;""&amp;AZ173&amp;""&amp;CHAR(10), ""),IF(BA173&lt;&gt;"", "&gt;"&amp;""&amp;BA173&amp;""&amp;CHAR(10), ""),IF(BB173&lt;&gt;"", "&gt;"&amp;""&amp;BB173&amp;""&amp;CHAR(10), ""),IF(BC173&lt;&gt;"", "&gt;"&amp;""&amp;BC173&amp;""&amp;CHAR(10), ""),IF(BD173&lt;&gt;"", "&gt;"&amp;""&amp;BD173&amp;""&amp;CHAR(10), ""),IF(BG173&lt;&gt;"", "&gt;"&amp;""&amp;BG173&amp;""&amp;CHAR(10), ""),IF(BE173&lt;&gt;"", "&gt;"&amp;""&amp;BE173&amp;""&amp;CHAR(10), ""),IF(BF173&lt;&gt;"", "&gt;"&amp;""&amp;BF173&amp;""&amp;CHAR(10), ""),IF(BH173&lt;&gt;"", "&gt;"&amp;""&amp;BH173&amp;""&amp;CHAR(10), ""),IF(BI173&lt;&gt;"", "&gt;"&amp;""&amp;BI173&amp;""&amp;CHAR(10), ""),IF(BJ173&lt;&gt;"", "&gt;"&amp;""&amp;BJ173&amp;""&amp;CHAR(10), ""),IF(BK173&lt;&gt;"", "&gt;"&amp;""&amp;BK173&amp;""&amp;CHAR(10), ""),IF(BL173&lt;&gt;"", "&gt;"&amp;""&amp;BL173&amp;""&amp;CHAR(10), ""),IF(AY173&lt;&gt;"", "&gt;"&amp;""&amp;AY173&amp;""&amp;CHAR(10), ""),IF(BM173&lt;&gt;"", "&gt;"&amp;""&amp;BM173,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4" spans="1:67" ht="22.35" customHeight="1" x14ac:dyDescent="0.25">
      <c r="A174" s="27" t="str">
        <f>Matrix!A174</f>
        <v>0431</v>
      </c>
      <c r="B174" s="27" t="str">
        <f>Matrix!B174</f>
        <v>04</v>
      </c>
      <c r="C174" s="27" t="str">
        <f>Matrix!C174</f>
        <v>Physician, DO (Group)</v>
      </c>
      <c r="D174" s="27" t="str">
        <f>Matrix!D174</f>
        <v>31</v>
      </c>
      <c r="E174" s="27" t="str">
        <f>Matrix!E174</f>
        <v>Radiology, Therapeutic</v>
      </c>
      <c r="F174" s="27" t="str">
        <f>Matrix!F174</f>
        <v>BF</v>
      </c>
      <c r="G174" s="27" t="str">
        <f>Matrix!G174</f>
        <v>X</v>
      </c>
      <c r="H174" s="27" t="str">
        <f>Matrix!H174</f>
        <v>X</v>
      </c>
      <c r="I174" s="27" t="str">
        <f>Matrix!I174</f>
        <v>X</v>
      </c>
      <c r="J174" s="27" t="str">
        <f>Matrix!J174</f>
        <v>G</v>
      </c>
      <c r="K174" s="27" t="str">
        <f>IF(Matrix!K174="Y", K$1, IF(Matrix!K174="O", "Optional: "&amp;""&amp;K$1, IF(Matrix!K174="C", Table1[[#This Row],[Clarifying Text for Attachment and Checklist
]], "")))</f>
        <v/>
      </c>
      <c r="L174" s="27" t="str">
        <f>IF(Matrix!L174="Y", L$1, IF(Matrix!L174="O", "Optional: "&amp;""&amp;L$1, ""))</f>
        <v/>
      </c>
      <c r="M174" s="27" t="str">
        <f>IF(Matrix!M174="Y", M$1, IF(Matrix!M174="O", "Optional: "&amp;""&amp;M$1, ""))</f>
        <v/>
      </c>
      <c r="N174" s="27" t="str">
        <f>IF(Matrix!N174="Y", N$1, IF(Matrix!N174="O", "Optional: "&amp;""&amp;N$1, ""))</f>
        <v/>
      </c>
      <c r="O174" s="27" t="str">
        <f>IF(Matrix!O174="Y", O$1, IF(Matrix!O174="O", "Optional: "&amp;""&amp;O$1, ""))</f>
        <v/>
      </c>
      <c r="P174" s="27" t="str">
        <f>IF(Matrix!P174="Y", P$1, IF(Matrix!P174="O", "Optional: "&amp;""&amp;P$1, ""))</f>
        <v/>
      </c>
      <c r="Q174" s="27" t="str">
        <f>IF(Matrix!Q174="Y", Q$1, IF(Matrix!Q174="O", "Optional: "&amp;""&amp;Q$1, ""))</f>
        <v/>
      </c>
      <c r="R174" s="27" t="str">
        <f>IF(Matrix!R174="Y", R$1, IF(Matrix!R174="O", "Optional: "&amp;""&amp;R$1, ""))</f>
        <v/>
      </c>
      <c r="S174" s="27" t="str">
        <f>IF(Matrix!S174="Y", S$1, IF(Matrix!S174="O", "Optional: "&amp;""&amp;S$1, ""))</f>
        <v/>
      </c>
      <c r="T174" s="27" t="str">
        <f>IF(Matrix!T174="Y", T$1, IF(Matrix!T174="O", "Optional: "&amp;""&amp;T$1, ""))</f>
        <v/>
      </c>
      <c r="U174" s="27" t="str">
        <f>IF(Matrix!U174="Y", U$1, IF(Matrix!U174="O", "Optional: "&amp;""&amp;U$1, ""))</f>
        <v/>
      </c>
      <c r="V174" s="27" t="str">
        <f>IF(Matrix!V174="Y", V$1, IF(Matrix!V174="O", "Optional: "&amp;""&amp;V$1, ""))</f>
        <v/>
      </c>
      <c r="W174" s="27" t="str">
        <f>IF(Matrix!W174="Y", W$1, IF(Matrix!W174="O", "Optional: "&amp;""&amp;W$1, ""))</f>
        <v/>
      </c>
      <c r="X174" s="27" t="str">
        <f>IF(Matrix!X174="Y", X$1, IF(Matrix!X174="O", "Optional: "&amp;""&amp;X$1, ""))</f>
        <v/>
      </c>
      <c r="Y174" s="27" t="str">
        <f>IF(Matrix!Y174="Y", Y$1, IF(Matrix!Y174="O", "Optional: "&amp;""&amp;Y$1, ""))</f>
        <v/>
      </c>
      <c r="AA174" s="27" t="str">
        <f>IF(Matrix!AA174="Y", AA$1, IF(Matrix!AA174="O", "Optional: "&amp;""&amp;AA$1, ""))</f>
        <v/>
      </c>
      <c r="AB174" s="27" t="str">
        <f>IF(Matrix!AB174="Y", AB$1, IF(Matrix!AB174="O", "Optional: "&amp;""&amp;AB$1, ""))</f>
        <v/>
      </c>
      <c r="AC174" s="27" t="str">
        <f>IF(Matrix!AC174="Y", AC$1, IF(Matrix!AC174="O", "Optional: "&amp;""&amp;AC$1, ""))</f>
        <v/>
      </c>
      <c r="AD174" s="27" t="str">
        <f>IF(Matrix!AD174="Y", AD$1, IF(Matrix!AD174="O", "Optional: "&amp;""&amp;AD$1, ""))</f>
        <v/>
      </c>
      <c r="AE174" s="27" t="str">
        <f>IF(Matrix!AE174="Y", AE$1, IF(Matrix!AE174="O", "Optional: "&amp;""&amp;AE$1, ""))</f>
        <v/>
      </c>
      <c r="AF174" s="27" t="str">
        <f>IF(Matrix!AF174="Y", AF$1, IF(Matrix!AF174="O", "Optional: "&amp;""&amp;AF$1, ""))</f>
        <v/>
      </c>
      <c r="AG174" s="27" t="str">
        <f>IF(Matrix!AG174="Y", AG$1, IF(Matrix!AG174="O", "Optional: "&amp;""&amp;AG$1, ""))</f>
        <v/>
      </c>
      <c r="AH174" s="27" t="str">
        <f>IF(Matrix!AH174="Y", AH$1, IF(Matrix!AH174="O", "Optional: "&amp;""&amp;AH$1, ""))</f>
        <v/>
      </c>
      <c r="AI174" s="27" t="str">
        <f>IF(Matrix!AI174="Y", AI$1, IF(Matrix!AI174="O", "Optional: "&amp;""&amp;AI$1, ""))</f>
        <v/>
      </c>
      <c r="AJ174" s="27" t="str">
        <f>IF(Matrix!AJ174="Y", AJ$1, IF(Matrix!AJ174="O", "Optional: "&amp;""&amp;AJ$1, ""))</f>
        <v/>
      </c>
      <c r="AK174" s="27" t="str">
        <f>IF(Matrix!AK174="Y", AK$1, IF(Matrix!AK174="O", "Optional: "&amp;""&amp;AK$1, ""))</f>
        <v/>
      </c>
      <c r="AL174" s="27" t="str">
        <f>IF(Matrix!AL174="Y", AL$1, IF(Matrix!AL174="O", "Optional: "&amp;""&amp;AL$1, ""))</f>
        <v/>
      </c>
      <c r="AM174" s="27" t="str">
        <f>IF(Matrix!AM174="Y", AM$1, IF(Matrix!AM174="O", "Optional: "&amp;""&amp;AM$1, ""))</f>
        <v/>
      </c>
      <c r="AN174" s="27" t="str">
        <f>IF(Matrix!AN174="Y", AN$1, IF(Matrix!AN174="O", "Optional: "&amp;""&amp;AN$1, ""))</f>
        <v/>
      </c>
      <c r="AO174" s="27" t="str">
        <f>IF(Matrix!AO174="Y", AO$1, IF(Matrix!AO174="O", "Optional: "&amp;""&amp;AO$1, ""))</f>
        <v/>
      </c>
      <c r="AP174" s="27" t="str">
        <f>IF(Matrix!AP174="Y", AP$1, IF(Matrix!AP174="O", "Optional: "&amp;""&amp;AP$1, ""))</f>
        <v/>
      </c>
      <c r="AR174" s="27" t="str">
        <f>IF(Matrix!AR174="Y", AR$1, IF(Matrix!AR174="O", "Optional: "&amp;""&amp;AR$1, ""))</f>
        <v/>
      </c>
      <c r="AS174" s="27" t="str">
        <f>IF(Matrix!AS174="Y", AS$1, IF(Matrix!AS174="O", "Optional: "&amp;""&amp;AS$1, ""))</f>
        <v/>
      </c>
      <c r="AT174" s="27" t="str">
        <f>IF(Matrix!AT174="Y", AT$1, IF(Matrix!AT174="C", AT$1&amp;""&amp;": Required for all groups who use a Board of Directors", ""))</f>
        <v>Board of Directors: Required for all groups who use a Board of Directors</v>
      </c>
      <c r="AU174" s="27" t="str">
        <f>IF(Matrix!AU174="Y", AU$1, IF(Matrix!AU174="O", "Optional: "&amp;""&amp;AU$1, ""))</f>
        <v/>
      </c>
      <c r="AW174" s="27" t="str">
        <f>IF(Matrix!AW174="Y", AW$1, IF(Matrix!AW174="O", "Optional: "&amp;""&amp;AW$1, ""))</f>
        <v/>
      </c>
      <c r="AX174" s="27" t="str">
        <f>IF(Matrix!AX174="Y", AX$1, IF(Matrix!AX174="O", "Optional: "&amp;""&amp;AX$1, ""))</f>
        <v/>
      </c>
      <c r="AY174" s="27" t="str">
        <f>IF(Matrix!AY174="Y", AY$1, IF(Matrix!AY174="E", "Group: "&amp;""&amp;AY$1, ""))</f>
        <v>EFT with Voided Check / Bank Letter</v>
      </c>
      <c r="AZ174" s="27" t="str">
        <f>IF(Matrix!AZ174="Y", AZ$1, IF(Matrix!AZ174="O", "Optional: "&amp;""&amp;AZ$1, ""))</f>
        <v/>
      </c>
      <c r="BA174" s="27" t="str">
        <f>IF(Matrix!BA174="Y", BA$1, IF(Matrix!BA174="O", "Optional: "&amp;""&amp;BA$1, ""))</f>
        <v/>
      </c>
      <c r="BB174" s="27" t="str">
        <f>IF(Matrix!BB174="Y", BB$1, IF(Matrix!BB174="O", "Optional: "&amp;""&amp;BB$1, ""))</f>
        <v/>
      </c>
      <c r="BC174" s="27" t="str">
        <f>IF(Matrix!BC174="Y", BC$1, IF(Matrix!BC174="O", "Optional: "&amp;""&amp;BC$1, IF(Matrix!BC174="R", "Groups Only: "&amp;""&amp;BC$1, "")))</f>
        <v>IRS Letter</v>
      </c>
      <c r="BD174" s="27" t="str">
        <f>IF(Matrix!BD174="Y", BD$1, IF(Matrix!BD174="O", "Optional: "&amp;""&amp;BD$1, ""))</f>
        <v/>
      </c>
      <c r="BE174" s="27" t="str">
        <f>IF(Matrix!BE174="Y", BE$1, IF(Matrix!BE174="O", "Optional: "&amp;""&amp;BE$1, IF(Matrix!BE174="C", Matrix!BZ174, "")))</f>
        <v/>
      </c>
      <c r="BF174" s="27" t="str">
        <f>IF(Matrix!BF174="Y", BF$1, IF(Matrix!BF174="O", "Optional: "&amp;""&amp;BF$1, ""))</f>
        <v/>
      </c>
      <c r="BG174" s="27" t="str">
        <f>IF(Matrix!BG174="Y", BG$1, IF(Matrix!BG174="O", "Optional: "&amp;""&amp;BG$1, ""))</f>
        <v/>
      </c>
      <c r="BH174" s="27" t="str">
        <f>IF(Matrix!BH174="Y", BH$1, IF(Matrix!BH174="O", "Optional: "&amp;""&amp;BH$1, ""))</f>
        <v/>
      </c>
      <c r="BI174" s="27" t="str">
        <f>IF(Matrix!BI174="Y", BI$1, IF(Matrix!BI174="O", "Optional: "&amp;""&amp;BI$1, IF(Matrix!BI174="E", "Individual: Must submit either ["&amp;""&amp;BI$1&amp;""&amp;"] or ["&amp;""&amp;AY$1&amp;"]"&amp;CHAR(10)&amp;"&gt;Individual within a Group: Must submit "&amp;""&amp;BI$1&amp;""&amp;CHAR(10)&amp;"&gt;Group: Optional: "&amp;BI$1, "")))</f>
        <v>Section IV Group Affiliation Form</v>
      </c>
      <c r="BJ174" s="27" t="str">
        <f>IF(Matrix!BJ174="Y", BJ$1, IF(Matrix!BJ174="O", "Optional: "&amp;""&amp;BJ$1, ""))</f>
        <v>Optional: Secretary of State DBA Document for Groups</v>
      </c>
      <c r="BK174" s="27" t="str">
        <f>IF(Matrix!BK174="Y", BK$1, IF(Matrix!BK174="O", "Optional: "&amp;""&amp;BK$1, ""))</f>
        <v/>
      </c>
      <c r="BL174" s="27" t="str">
        <f>IF(Matrix!BL174="Y", BL$1, IF(Matrix!BL174="O", "Optional: "&amp;""&amp;BL$1, ""))</f>
        <v/>
      </c>
      <c r="BM174" s="27" t="str">
        <f>IF(Matrix!BM174="Y", BM$1, IF(Matrix!BM174="O", "Optional: "&amp;""&amp;BM$1, ""))</f>
        <v>W9</v>
      </c>
      <c r="BN174" s="27" t="str">
        <f>Matrix!BN174</f>
        <v>Y</v>
      </c>
      <c r="BO174" s="29" t="str">
        <f>CONCATENATE(IF(OR(D174="E3",D174="FC"), "THIS IS NOT A STANDALONE SPECIALTY.  YOU MUST ENROLL IN AT LEAST ONE OTHER SPECIALTY IN ADDITION TO THIS."&amp;""&amp;CHAR(10)&amp;""&amp;CHAR(10),""),"You can choose to enroll using one of the following types: "&amp;""&amp;CHAR(10),IF(G174="A", "&gt;Atypical"&amp;""&amp;CHAR(10), ""),IF(H174="I", "&gt;Individual"&amp;""&amp;CHAR(10), ""),IF(I174="N", "&gt;Individual within a Group"&amp;""&amp;CHAR(10), ""),IF(J174="G", "&gt;Group"&amp;""&amp;CHAR(10), ""),CHAR(10),IF(BN174="Y", "You must be a Medicare Provider to apply with this type and specialty"&amp;""&amp;CHAR(10), ""),IF(BN174="Y", CHAR(10), ""),"You must submit the following documents: "&amp;""&amp;CHAR(10),IF(K174&lt;&gt;"", "&gt;"&amp;""&amp;K174&amp;""&amp;CHAR(10), ""), IF(L174&lt;&gt;"", "&gt;"&amp;""&amp;L174&amp;""&amp;CHAR(10), ""),IF(W174&lt;&gt;"", "&gt;"&amp;""&amp;W174&amp;""&amp;CHAR(10), ""),IF(N174&lt;&gt;"", "&gt;"&amp;""&amp;N174&amp;""&amp;CHAR(10), ""),IF(O174&lt;&gt;"", "&gt;"&amp;""&amp;O174&amp;""&amp;CHAR(10), ""),IF(M174&lt;&gt;"", "&gt;"&amp;""&amp;M174&amp;""&amp;CHAR(10), ""),IF(AI174&lt;&gt;"", "&gt;"&amp;""&amp;AI174&amp;""&amp;CHAR(10), ""),IF(P174&lt;&gt;"", "&gt;"&amp;""&amp;P174&amp;""&amp;CHAR(10), ""),IF(Q174&lt;&gt;"", "&gt;"&amp;""&amp;Q174&amp;""&amp;CHAR(10), ""),IF(R174&lt;&gt;"", "&gt;"&amp;""&amp;R174&amp;""&amp;CHAR(10), Search!C179),IF(S174&lt;&gt;"", "&gt;"&amp;""&amp;S174&amp;""&amp;CHAR(10), ""),IF(T174&lt;&gt;"", "&gt;"&amp;""&amp;T174&amp;""&amp;CHAR(10), ""),IF(U174&lt;&gt;"", "&gt;"&amp;""&amp;U174&amp;""&amp;CHAR(10), ""),IF(V174&lt;&gt;"", "&gt;"&amp;""&amp;V174&amp;""&amp;CHAR(10), ""),IF(X174&lt;&gt;"", "&gt;"&amp;""&amp;X174&amp;""&amp;CHAR(10), ""),IF(Y174&lt;&gt;"", "&gt;"&amp;""&amp;Y174&amp;""&amp;CHAR(10), ""),IF(AA174&lt;&gt;"", "&gt;"&amp;""&amp;AA174&amp;""&amp;CHAR(10), ""),IF(AB174&lt;&gt;"", "&gt;"&amp;""&amp;AB174&amp;""&amp;CHAR(10), ""),IF(AC174&lt;&gt;"", "&gt;"&amp;""&amp;AC174&amp;""&amp;CHAR(10), ""),IF(AD174&lt;&gt;"", "&gt;"&amp;""&amp;AD174&amp;""&amp;CHAR(10), ""),IF(AE174&lt;&gt;"", "&gt;"&amp;""&amp;AE174&amp;""&amp;CHAR(10), ""),IF(AF174&lt;&gt;"", "&gt;"&amp;""&amp;AF174&amp;""&amp;CHAR(10), ""),IF(AG174&lt;&gt;"", "&gt;"&amp;""&amp;AG174&amp;""&amp;CHAR(10), ""),IF(AH174&lt;&gt;"", "&gt;"&amp;""&amp;AH174&amp;""&amp;CHAR(10), ""),IF(AJ174&lt;&gt;"", "&gt;"&amp;""&amp;AJ174&amp;""&amp;CHAR(10), ""),IF(AK174&lt;&gt;"", "&gt;"&amp;""&amp;AK174&amp;""&amp;CHAR(10), ""),IF(AL174&lt;&gt;"", "&gt;"&amp;""&amp;AL174&amp;""&amp;CHAR(10), ""),IF(AM174&lt;&gt;"", "&gt;"&amp;""&amp;AM174&amp;""&amp;CHAR(10), ""),IF(AN174&lt;&gt;"", "&gt;"&amp;""&amp;AN174&amp;""&amp;CHAR(10), ""),IF(AP174&lt;&gt;"", "&gt;"&amp;""&amp;AP174&amp;""&amp;CHAR(10), ""),IF(AR174&lt;&gt;"", "&gt;"&amp;""&amp;AR174&amp;""&amp;CHAR(10), ""),IF(AS174&lt;&gt;"", "&gt;"&amp;""&amp;AS174&amp;""&amp;CHAR(10), ""),IF(AT174&lt;&gt;"", "&gt;"&amp;""&amp;AT174&amp;""&amp;CHAR(10), ""),IF(AV174&lt;&gt;"", "&gt;"&amp;""&amp;AV174&amp;""&amp;CHAR(10), ""),IF(AW174&lt;&gt;"", "&gt;"&amp;""&amp;AW174&amp;""&amp;CHAR(10), ""),IF(AX174&lt;&gt;"", "&gt;"&amp;""&amp;AX174&amp;""&amp;CHAR(10), ""),IF(AU174&lt;&gt;"", "&gt;"&amp;""&amp;AU174&amp;""&amp;CHAR(10), ""),IF(AZ174&lt;&gt;"", "&gt;"&amp;""&amp;AZ174&amp;""&amp;CHAR(10), ""),IF(BA174&lt;&gt;"", "&gt;"&amp;""&amp;BA174&amp;""&amp;CHAR(10), ""),IF(BB174&lt;&gt;"", "&gt;"&amp;""&amp;BB174&amp;""&amp;CHAR(10), ""),IF(BC174&lt;&gt;"", "&gt;"&amp;""&amp;BC174&amp;""&amp;CHAR(10), ""),IF(BD174&lt;&gt;"", "&gt;"&amp;""&amp;BD174&amp;""&amp;CHAR(10), ""),IF(BG174&lt;&gt;"", "&gt;"&amp;""&amp;BG174&amp;""&amp;CHAR(10), ""),IF(BE174&lt;&gt;"", "&gt;"&amp;""&amp;BE174&amp;""&amp;CHAR(10), ""),IF(BF174&lt;&gt;"", "&gt;"&amp;""&amp;BF174&amp;""&amp;CHAR(10), ""),IF(BH174&lt;&gt;"", "&gt;"&amp;""&amp;BH174&amp;""&amp;CHAR(10), ""),IF(BI174&lt;&gt;"", "&gt;"&amp;""&amp;BI174&amp;""&amp;CHAR(10), ""),IF(BJ174&lt;&gt;"", "&gt;"&amp;""&amp;BJ174&amp;""&amp;CHAR(10), ""),IF(BK174&lt;&gt;"", "&gt;"&amp;""&amp;BK174&amp;""&amp;CHAR(10), ""),IF(BL174&lt;&gt;"", "&gt;"&amp;""&amp;BL174&amp;""&amp;CHAR(10), ""),IF(AY174&lt;&gt;"", "&gt;"&amp;""&amp;AY174&amp;""&amp;CHAR(10), ""),IF(BM174&lt;&gt;"", "&gt;"&amp;""&amp;BM174,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5" spans="1:67" ht="22.35" customHeight="1" x14ac:dyDescent="0.25">
      <c r="A175" s="27" t="str">
        <f>Matrix!A175</f>
        <v>0433</v>
      </c>
      <c r="B175" s="27" t="str">
        <f>Matrix!B175</f>
        <v>04</v>
      </c>
      <c r="C175" s="27" t="str">
        <f>Matrix!C175</f>
        <v>Physician, DO (Group)</v>
      </c>
      <c r="D175" s="27" t="str">
        <f>Matrix!D175</f>
        <v>33</v>
      </c>
      <c r="E175" s="27" t="str">
        <f>Matrix!E175</f>
        <v>Surgery, Thoracic</v>
      </c>
      <c r="F175" s="27" t="str">
        <f>Matrix!F175</f>
        <v>BF</v>
      </c>
      <c r="G175" s="27" t="str">
        <f>Matrix!G175</f>
        <v>X</v>
      </c>
      <c r="H175" s="27" t="str">
        <f>Matrix!H175</f>
        <v>X</v>
      </c>
      <c r="I175" s="27" t="str">
        <f>Matrix!I175</f>
        <v>X</v>
      </c>
      <c r="J175" s="27" t="str">
        <f>Matrix!J175</f>
        <v>G</v>
      </c>
      <c r="K175" s="27" t="str">
        <f>IF(Matrix!K175="Y", K$1, IF(Matrix!K175="O", "Optional: "&amp;""&amp;K$1, IF(Matrix!K175="C", Table1[[#This Row],[Clarifying Text for Attachment and Checklist
]], "")))</f>
        <v/>
      </c>
      <c r="L175" s="27" t="str">
        <f>IF(Matrix!L175="Y", L$1, IF(Matrix!L175="O", "Optional: "&amp;""&amp;L$1, ""))</f>
        <v/>
      </c>
      <c r="M175" s="27" t="str">
        <f>IF(Matrix!M175="Y", M$1, IF(Matrix!M175="O", "Optional: "&amp;""&amp;M$1, ""))</f>
        <v/>
      </c>
      <c r="N175" s="27" t="str">
        <f>IF(Matrix!N175="Y", N$1, IF(Matrix!N175="O", "Optional: "&amp;""&amp;N$1, ""))</f>
        <v/>
      </c>
      <c r="O175" s="27" t="str">
        <f>IF(Matrix!O175="Y", O$1, IF(Matrix!O175="O", "Optional: "&amp;""&amp;O$1, ""))</f>
        <v/>
      </c>
      <c r="P175" s="27" t="str">
        <f>IF(Matrix!P175="Y", P$1, IF(Matrix!P175="O", "Optional: "&amp;""&amp;P$1, ""))</f>
        <v/>
      </c>
      <c r="Q175" s="27" t="str">
        <f>IF(Matrix!Q175="Y", Q$1, IF(Matrix!Q175="O", "Optional: "&amp;""&amp;Q$1, ""))</f>
        <v/>
      </c>
      <c r="R175" s="27" t="str">
        <f>IF(Matrix!R175="Y", R$1, IF(Matrix!R175="O", "Optional: "&amp;""&amp;R$1, ""))</f>
        <v/>
      </c>
      <c r="S175" s="27" t="str">
        <f>IF(Matrix!S175="Y", S$1, IF(Matrix!S175="O", "Optional: "&amp;""&amp;S$1, ""))</f>
        <v/>
      </c>
      <c r="T175" s="27" t="str">
        <f>IF(Matrix!T175="Y", T$1, IF(Matrix!T175="O", "Optional: "&amp;""&amp;T$1, ""))</f>
        <v/>
      </c>
      <c r="U175" s="27" t="str">
        <f>IF(Matrix!U175="Y", U$1, IF(Matrix!U175="O", "Optional: "&amp;""&amp;U$1, ""))</f>
        <v/>
      </c>
      <c r="V175" s="27" t="str">
        <f>IF(Matrix!V175="Y", V$1, IF(Matrix!V175="O", "Optional: "&amp;""&amp;V$1, ""))</f>
        <v/>
      </c>
      <c r="W175" s="27" t="str">
        <f>IF(Matrix!W175="Y", W$1, IF(Matrix!W175="O", "Optional: "&amp;""&amp;W$1, ""))</f>
        <v/>
      </c>
      <c r="X175" s="27" t="str">
        <f>IF(Matrix!X175="Y", X$1, IF(Matrix!X175="O", "Optional: "&amp;""&amp;X$1, ""))</f>
        <v/>
      </c>
      <c r="Y175" s="27" t="str">
        <f>IF(Matrix!Y175="Y", Y$1, IF(Matrix!Y175="O", "Optional: "&amp;""&amp;Y$1, ""))</f>
        <v/>
      </c>
      <c r="AA175" s="27" t="str">
        <f>IF(Matrix!AA175="Y", AA$1, IF(Matrix!AA175="O", "Optional: "&amp;""&amp;AA$1, ""))</f>
        <v/>
      </c>
      <c r="AB175" s="27" t="str">
        <f>IF(Matrix!AB175="Y", AB$1, IF(Matrix!AB175="O", "Optional: "&amp;""&amp;AB$1, ""))</f>
        <v/>
      </c>
      <c r="AC175" s="27" t="str">
        <f>IF(Matrix!AC175="Y", AC$1, IF(Matrix!AC175="O", "Optional: "&amp;""&amp;AC$1, ""))</f>
        <v/>
      </c>
      <c r="AD175" s="27" t="str">
        <f>IF(Matrix!AD175="Y", AD$1, IF(Matrix!AD175="O", "Optional: "&amp;""&amp;AD$1, ""))</f>
        <v/>
      </c>
      <c r="AE175" s="27" t="str">
        <f>IF(Matrix!AE175="Y", AE$1, IF(Matrix!AE175="O", "Optional: "&amp;""&amp;AE$1, ""))</f>
        <v/>
      </c>
      <c r="AF175" s="27" t="str">
        <f>IF(Matrix!AF175="Y", AF$1, IF(Matrix!AF175="O", "Optional: "&amp;""&amp;AF$1, ""))</f>
        <v/>
      </c>
      <c r="AG175" s="27" t="str">
        <f>IF(Matrix!AG175="Y", AG$1, IF(Matrix!AG175="O", "Optional: "&amp;""&amp;AG$1, ""))</f>
        <v/>
      </c>
      <c r="AH175" s="27" t="str">
        <f>IF(Matrix!AH175="Y", AH$1, IF(Matrix!AH175="O", "Optional: "&amp;""&amp;AH$1, ""))</f>
        <v/>
      </c>
      <c r="AI175" s="27" t="str">
        <f>IF(Matrix!AI175="Y", AI$1, IF(Matrix!AI175="O", "Optional: "&amp;""&amp;AI$1, ""))</f>
        <v/>
      </c>
      <c r="AJ175" s="27" t="str">
        <f>IF(Matrix!AJ175="Y", AJ$1, IF(Matrix!AJ175="O", "Optional: "&amp;""&amp;AJ$1, ""))</f>
        <v/>
      </c>
      <c r="AK175" s="27" t="str">
        <f>IF(Matrix!AK175="Y", AK$1, IF(Matrix!AK175="O", "Optional: "&amp;""&amp;AK$1, ""))</f>
        <v/>
      </c>
      <c r="AL175" s="27" t="str">
        <f>IF(Matrix!AL175="Y", AL$1, IF(Matrix!AL175="O", "Optional: "&amp;""&amp;AL$1, ""))</f>
        <v/>
      </c>
      <c r="AM175" s="27" t="str">
        <f>IF(Matrix!AM175="Y", AM$1, IF(Matrix!AM175="O", "Optional: "&amp;""&amp;AM$1, ""))</f>
        <v/>
      </c>
      <c r="AN175" s="27" t="str">
        <f>IF(Matrix!AN175="Y", AN$1, IF(Matrix!AN175="O", "Optional: "&amp;""&amp;AN$1, ""))</f>
        <v/>
      </c>
      <c r="AO175" s="27" t="str">
        <f>IF(Matrix!AO175="Y", AO$1, IF(Matrix!AO175="O", "Optional: "&amp;""&amp;AO$1, ""))</f>
        <v/>
      </c>
      <c r="AP175" s="27" t="str">
        <f>IF(Matrix!AP175="Y", AP$1, IF(Matrix!AP175="O", "Optional: "&amp;""&amp;AP$1, ""))</f>
        <v/>
      </c>
      <c r="AR175" s="27" t="str">
        <f>IF(Matrix!AR175="Y", AR$1, IF(Matrix!AR175="O", "Optional: "&amp;""&amp;AR$1, ""))</f>
        <v/>
      </c>
      <c r="AS175" s="27" t="str">
        <f>IF(Matrix!AS175="Y", AS$1, IF(Matrix!AS175="O", "Optional: "&amp;""&amp;AS$1, ""))</f>
        <v/>
      </c>
      <c r="AT175" s="27" t="str">
        <f>IF(Matrix!AT175="Y", AT$1, IF(Matrix!AT175="C", AT$1&amp;""&amp;": Required for all groups who use a Board of Directors", ""))</f>
        <v>Board of Directors: Required for all groups who use a Board of Directors</v>
      </c>
      <c r="AU175" s="27" t="str">
        <f>IF(Matrix!AU175="Y", AU$1, IF(Matrix!AU175="O", "Optional: "&amp;""&amp;AU$1, ""))</f>
        <v/>
      </c>
      <c r="AW175" s="27" t="str">
        <f>IF(Matrix!AW175="Y", AW$1, IF(Matrix!AW175="O", "Optional: "&amp;""&amp;AW$1, ""))</f>
        <v/>
      </c>
      <c r="AX175" s="27" t="str">
        <f>IF(Matrix!AX175="Y", AX$1, IF(Matrix!AX175="O", "Optional: "&amp;""&amp;AX$1, ""))</f>
        <v/>
      </c>
      <c r="AY175" s="27" t="str">
        <f>IF(Matrix!AY175="Y", AY$1, IF(Matrix!AY175="E", "Group: "&amp;""&amp;AY$1, ""))</f>
        <v>EFT with Voided Check / Bank Letter</v>
      </c>
      <c r="AZ175" s="27" t="str">
        <f>IF(Matrix!AZ175="Y", AZ$1, IF(Matrix!AZ175="O", "Optional: "&amp;""&amp;AZ$1, ""))</f>
        <v/>
      </c>
      <c r="BA175" s="27" t="str">
        <f>IF(Matrix!BA175="Y", BA$1, IF(Matrix!BA175="O", "Optional: "&amp;""&amp;BA$1, ""))</f>
        <v/>
      </c>
      <c r="BB175" s="27" t="str">
        <f>IF(Matrix!BB175="Y", BB$1, IF(Matrix!BB175="O", "Optional: "&amp;""&amp;BB$1, ""))</f>
        <v/>
      </c>
      <c r="BC175" s="27" t="str">
        <f>IF(Matrix!BC175="Y", BC$1, IF(Matrix!BC175="O", "Optional: "&amp;""&amp;BC$1, IF(Matrix!BC175="R", "Groups Only: "&amp;""&amp;BC$1, "")))</f>
        <v>IRS Letter</v>
      </c>
      <c r="BD175" s="27" t="str">
        <f>IF(Matrix!BD175="Y", BD$1, IF(Matrix!BD175="O", "Optional: "&amp;""&amp;BD$1, ""))</f>
        <v/>
      </c>
      <c r="BE175" s="27" t="str">
        <f>IF(Matrix!BE175="Y", BE$1, IF(Matrix!BE175="O", "Optional: "&amp;""&amp;BE$1, IF(Matrix!BE175="C", Matrix!BZ175, "")))</f>
        <v/>
      </c>
      <c r="BF175" s="27" t="str">
        <f>IF(Matrix!BF175="Y", BF$1, IF(Matrix!BF175="O", "Optional: "&amp;""&amp;BF$1, ""))</f>
        <v/>
      </c>
      <c r="BG175" s="27" t="str">
        <f>IF(Matrix!BG175="Y", BG$1, IF(Matrix!BG175="O", "Optional: "&amp;""&amp;BG$1, ""))</f>
        <v/>
      </c>
      <c r="BH175" s="27" t="str">
        <f>IF(Matrix!BH175="Y", BH$1, IF(Matrix!BH175="O", "Optional: "&amp;""&amp;BH$1, ""))</f>
        <v/>
      </c>
      <c r="BI175" s="27" t="str">
        <f>IF(Matrix!BI175="Y", BI$1, IF(Matrix!BI175="O", "Optional: "&amp;""&amp;BI$1, IF(Matrix!BI175="E", "Individual: Must submit either ["&amp;""&amp;BI$1&amp;""&amp;"] or ["&amp;""&amp;AY$1&amp;"]"&amp;CHAR(10)&amp;"&gt;Individual within a Group: Must submit "&amp;""&amp;BI$1&amp;""&amp;CHAR(10)&amp;"&gt;Group: Optional: "&amp;BI$1, "")))</f>
        <v>Section IV Group Affiliation Form</v>
      </c>
      <c r="BJ175" s="27" t="str">
        <f>IF(Matrix!BJ175="Y", BJ$1, IF(Matrix!BJ175="O", "Optional: "&amp;""&amp;BJ$1, ""))</f>
        <v>Optional: Secretary of State DBA Document for Groups</v>
      </c>
      <c r="BK175" s="27" t="str">
        <f>IF(Matrix!BK175="Y", BK$1, IF(Matrix!BK175="O", "Optional: "&amp;""&amp;BK$1, ""))</f>
        <v/>
      </c>
      <c r="BL175" s="27" t="str">
        <f>IF(Matrix!BL175="Y", BL$1, IF(Matrix!BL175="O", "Optional: "&amp;""&amp;BL$1, ""))</f>
        <v/>
      </c>
      <c r="BM175" s="27" t="str">
        <f>IF(Matrix!BM175="Y", BM$1, IF(Matrix!BM175="O", "Optional: "&amp;""&amp;BM$1, ""))</f>
        <v>W9</v>
      </c>
      <c r="BN175" s="27" t="str">
        <f>Matrix!BN175</f>
        <v>Y</v>
      </c>
      <c r="BO175" s="29" t="str">
        <f>CONCATENATE(IF(OR(D175="E3",D175="FC"), "THIS IS NOT A STANDALONE SPECIALTY.  YOU MUST ENROLL IN AT LEAST ONE OTHER SPECIALTY IN ADDITION TO THIS."&amp;""&amp;CHAR(10)&amp;""&amp;CHAR(10),""),"You can choose to enroll using one of the following types: "&amp;""&amp;CHAR(10),IF(G175="A", "&gt;Atypical"&amp;""&amp;CHAR(10), ""),IF(H175="I", "&gt;Individual"&amp;""&amp;CHAR(10), ""),IF(I175="N", "&gt;Individual within a Group"&amp;""&amp;CHAR(10), ""),IF(J175="G", "&gt;Group"&amp;""&amp;CHAR(10), ""),CHAR(10),IF(BN175="Y", "You must be a Medicare Provider to apply with this type and specialty"&amp;""&amp;CHAR(10), ""),IF(BN175="Y", CHAR(10), ""),"You must submit the following documents: "&amp;""&amp;CHAR(10),IF(K175&lt;&gt;"", "&gt;"&amp;""&amp;K175&amp;""&amp;CHAR(10), ""), IF(L175&lt;&gt;"", "&gt;"&amp;""&amp;L175&amp;""&amp;CHAR(10), ""),IF(W175&lt;&gt;"", "&gt;"&amp;""&amp;W175&amp;""&amp;CHAR(10), ""),IF(N175&lt;&gt;"", "&gt;"&amp;""&amp;N175&amp;""&amp;CHAR(10), ""),IF(O175&lt;&gt;"", "&gt;"&amp;""&amp;O175&amp;""&amp;CHAR(10), ""),IF(M175&lt;&gt;"", "&gt;"&amp;""&amp;M175&amp;""&amp;CHAR(10), ""),IF(AI175&lt;&gt;"", "&gt;"&amp;""&amp;AI175&amp;""&amp;CHAR(10), ""),IF(P175&lt;&gt;"", "&gt;"&amp;""&amp;P175&amp;""&amp;CHAR(10), ""),IF(Q175&lt;&gt;"", "&gt;"&amp;""&amp;Q175&amp;""&amp;CHAR(10), ""),IF(R175&lt;&gt;"", "&gt;"&amp;""&amp;R175&amp;""&amp;CHAR(10), Search!C180),IF(S175&lt;&gt;"", "&gt;"&amp;""&amp;S175&amp;""&amp;CHAR(10), ""),IF(T175&lt;&gt;"", "&gt;"&amp;""&amp;T175&amp;""&amp;CHAR(10), ""),IF(U175&lt;&gt;"", "&gt;"&amp;""&amp;U175&amp;""&amp;CHAR(10), ""),IF(V175&lt;&gt;"", "&gt;"&amp;""&amp;V175&amp;""&amp;CHAR(10), ""),IF(X175&lt;&gt;"", "&gt;"&amp;""&amp;X175&amp;""&amp;CHAR(10), ""),IF(Y175&lt;&gt;"", "&gt;"&amp;""&amp;Y175&amp;""&amp;CHAR(10), ""),IF(AA175&lt;&gt;"", "&gt;"&amp;""&amp;AA175&amp;""&amp;CHAR(10), ""),IF(AB175&lt;&gt;"", "&gt;"&amp;""&amp;AB175&amp;""&amp;CHAR(10), ""),IF(AC175&lt;&gt;"", "&gt;"&amp;""&amp;AC175&amp;""&amp;CHAR(10), ""),IF(AD175&lt;&gt;"", "&gt;"&amp;""&amp;AD175&amp;""&amp;CHAR(10), ""),IF(AE175&lt;&gt;"", "&gt;"&amp;""&amp;AE175&amp;""&amp;CHAR(10), ""),IF(AF175&lt;&gt;"", "&gt;"&amp;""&amp;AF175&amp;""&amp;CHAR(10), ""),IF(AG175&lt;&gt;"", "&gt;"&amp;""&amp;AG175&amp;""&amp;CHAR(10), ""),IF(AH175&lt;&gt;"", "&gt;"&amp;""&amp;AH175&amp;""&amp;CHAR(10), ""),IF(AJ175&lt;&gt;"", "&gt;"&amp;""&amp;AJ175&amp;""&amp;CHAR(10), ""),IF(AK175&lt;&gt;"", "&gt;"&amp;""&amp;AK175&amp;""&amp;CHAR(10), ""),IF(AL175&lt;&gt;"", "&gt;"&amp;""&amp;AL175&amp;""&amp;CHAR(10), ""),IF(AM175&lt;&gt;"", "&gt;"&amp;""&amp;AM175&amp;""&amp;CHAR(10), ""),IF(AN175&lt;&gt;"", "&gt;"&amp;""&amp;AN175&amp;""&amp;CHAR(10), ""),IF(AP175&lt;&gt;"", "&gt;"&amp;""&amp;AP175&amp;""&amp;CHAR(10), ""),IF(AR175&lt;&gt;"", "&gt;"&amp;""&amp;AR175&amp;""&amp;CHAR(10), ""),IF(AS175&lt;&gt;"", "&gt;"&amp;""&amp;AS175&amp;""&amp;CHAR(10), ""),IF(AT175&lt;&gt;"", "&gt;"&amp;""&amp;AT175&amp;""&amp;CHAR(10), ""),IF(AV175&lt;&gt;"", "&gt;"&amp;""&amp;AV175&amp;""&amp;CHAR(10), ""),IF(AW175&lt;&gt;"", "&gt;"&amp;""&amp;AW175&amp;""&amp;CHAR(10), ""),IF(AX175&lt;&gt;"", "&gt;"&amp;""&amp;AX175&amp;""&amp;CHAR(10), ""),IF(AU175&lt;&gt;"", "&gt;"&amp;""&amp;AU175&amp;""&amp;CHAR(10), ""),IF(AZ175&lt;&gt;"", "&gt;"&amp;""&amp;AZ175&amp;""&amp;CHAR(10), ""),IF(BA175&lt;&gt;"", "&gt;"&amp;""&amp;BA175&amp;""&amp;CHAR(10), ""),IF(BB175&lt;&gt;"", "&gt;"&amp;""&amp;BB175&amp;""&amp;CHAR(10), ""),IF(BC175&lt;&gt;"", "&gt;"&amp;""&amp;BC175&amp;""&amp;CHAR(10), ""),IF(BD175&lt;&gt;"", "&gt;"&amp;""&amp;BD175&amp;""&amp;CHAR(10), ""),IF(BG175&lt;&gt;"", "&gt;"&amp;""&amp;BG175&amp;""&amp;CHAR(10), ""),IF(BE175&lt;&gt;"", "&gt;"&amp;""&amp;BE175&amp;""&amp;CHAR(10), ""),IF(BF175&lt;&gt;"", "&gt;"&amp;""&amp;BF175&amp;""&amp;CHAR(10), ""),IF(BH175&lt;&gt;"", "&gt;"&amp;""&amp;BH175&amp;""&amp;CHAR(10), ""),IF(BI175&lt;&gt;"", "&gt;"&amp;""&amp;BI175&amp;""&amp;CHAR(10), ""),IF(BJ175&lt;&gt;"", "&gt;"&amp;""&amp;BJ175&amp;""&amp;CHAR(10), ""),IF(BK175&lt;&gt;"", "&gt;"&amp;""&amp;BK175&amp;""&amp;CHAR(10), ""),IF(BL175&lt;&gt;"", "&gt;"&amp;""&amp;BL175&amp;""&amp;CHAR(10), ""),IF(AY175&lt;&gt;"", "&gt;"&amp;""&amp;AY175&amp;""&amp;CHAR(10), ""),IF(BM175&lt;&gt;"", "&gt;"&amp;""&amp;BM175,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6" spans="1:67" ht="22.35" customHeight="1" x14ac:dyDescent="0.25">
      <c r="A176" s="27" t="str">
        <f>Matrix!A176</f>
        <v>0434</v>
      </c>
      <c r="B176" s="27" t="str">
        <f>Matrix!B176</f>
        <v>04</v>
      </c>
      <c r="C176" s="27" t="str">
        <f>Matrix!C176</f>
        <v>Physician, DO (Group)</v>
      </c>
      <c r="D176" s="27" t="str">
        <f>Matrix!D176</f>
        <v>34</v>
      </c>
      <c r="E176" s="27" t="str">
        <f>Matrix!E176</f>
        <v>Urology</v>
      </c>
      <c r="F176" s="27" t="str">
        <f>Matrix!F176</f>
        <v>BF</v>
      </c>
      <c r="G176" s="27" t="str">
        <f>Matrix!G176</f>
        <v>X</v>
      </c>
      <c r="H176" s="27" t="str">
        <f>Matrix!H176</f>
        <v>X</v>
      </c>
      <c r="I176" s="27" t="str">
        <f>Matrix!I176</f>
        <v>X</v>
      </c>
      <c r="J176" s="27" t="str">
        <f>Matrix!J176</f>
        <v>G</v>
      </c>
      <c r="K176" s="27" t="str">
        <f>IF(Matrix!K176="Y", K$1, IF(Matrix!K176="O", "Optional: "&amp;""&amp;K$1, IF(Matrix!K176="C", Table1[[#This Row],[Clarifying Text for Attachment and Checklist
]], "")))</f>
        <v/>
      </c>
      <c r="L176" s="27" t="str">
        <f>IF(Matrix!L176="Y", L$1, IF(Matrix!L176="O", "Optional: "&amp;""&amp;L$1, ""))</f>
        <v/>
      </c>
      <c r="M176" s="27" t="str">
        <f>IF(Matrix!M176="Y", M$1, IF(Matrix!M176="O", "Optional: "&amp;""&amp;M$1, ""))</f>
        <v/>
      </c>
      <c r="N176" s="27" t="str">
        <f>IF(Matrix!N176="Y", N$1, IF(Matrix!N176="O", "Optional: "&amp;""&amp;N$1, ""))</f>
        <v/>
      </c>
      <c r="O176" s="27" t="str">
        <f>IF(Matrix!O176="Y", O$1, IF(Matrix!O176="O", "Optional: "&amp;""&amp;O$1, ""))</f>
        <v/>
      </c>
      <c r="P176" s="27" t="str">
        <f>IF(Matrix!P176="Y", P$1, IF(Matrix!P176="O", "Optional: "&amp;""&amp;P$1, ""))</f>
        <v/>
      </c>
      <c r="Q176" s="27" t="str">
        <f>IF(Matrix!Q176="Y", Q$1, IF(Matrix!Q176="O", "Optional: "&amp;""&amp;Q$1, ""))</f>
        <v/>
      </c>
      <c r="R176" s="27" t="str">
        <f>IF(Matrix!R176="Y", R$1, IF(Matrix!R176="O", "Optional: "&amp;""&amp;R$1, ""))</f>
        <v/>
      </c>
      <c r="S176" s="27" t="str">
        <f>IF(Matrix!S176="Y", S$1, IF(Matrix!S176="O", "Optional: "&amp;""&amp;S$1, ""))</f>
        <v/>
      </c>
      <c r="T176" s="27" t="str">
        <f>IF(Matrix!T176="Y", T$1, IF(Matrix!T176="O", "Optional: "&amp;""&amp;T$1, ""))</f>
        <v/>
      </c>
      <c r="U176" s="27" t="str">
        <f>IF(Matrix!U176="Y", U$1, IF(Matrix!U176="O", "Optional: "&amp;""&amp;U$1, ""))</f>
        <v/>
      </c>
      <c r="V176" s="27" t="str">
        <f>IF(Matrix!V176="Y", V$1, IF(Matrix!V176="O", "Optional: "&amp;""&amp;V$1, ""))</f>
        <v/>
      </c>
      <c r="W176" s="27" t="str">
        <f>IF(Matrix!W176="Y", W$1, IF(Matrix!W176="O", "Optional: "&amp;""&amp;W$1, ""))</f>
        <v/>
      </c>
      <c r="X176" s="27" t="str">
        <f>IF(Matrix!X176="Y", X$1, IF(Matrix!X176="O", "Optional: "&amp;""&amp;X$1, ""))</f>
        <v/>
      </c>
      <c r="Y176" s="27" t="str">
        <f>IF(Matrix!Y176="Y", Y$1, IF(Matrix!Y176="O", "Optional: "&amp;""&amp;Y$1, ""))</f>
        <v/>
      </c>
      <c r="AA176" s="27" t="str">
        <f>IF(Matrix!AA176="Y", AA$1, IF(Matrix!AA176="O", "Optional: "&amp;""&amp;AA$1, ""))</f>
        <v/>
      </c>
      <c r="AB176" s="27" t="str">
        <f>IF(Matrix!AB176="Y", AB$1, IF(Matrix!AB176="O", "Optional: "&amp;""&amp;AB$1, ""))</f>
        <v/>
      </c>
      <c r="AC176" s="27" t="str">
        <f>IF(Matrix!AC176="Y", AC$1, IF(Matrix!AC176="O", "Optional: "&amp;""&amp;AC$1, ""))</f>
        <v/>
      </c>
      <c r="AD176" s="27" t="str">
        <f>IF(Matrix!AD176="Y", AD$1, IF(Matrix!AD176="O", "Optional: "&amp;""&amp;AD$1, ""))</f>
        <v/>
      </c>
      <c r="AE176" s="27" t="str">
        <f>IF(Matrix!AE176="Y", AE$1, IF(Matrix!AE176="O", "Optional: "&amp;""&amp;AE$1, ""))</f>
        <v/>
      </c>
      <c r="AF176" s="27" t="str">
        <f>IF(Matrix!AF176="Y", AF$1, IF(Matrix!AF176="O", "Optional: "&amp;""&amp;AF$1, ""))</f>
        <v/>
      </c>
      <c r="AG176" s="27" t="str">
        <f>IF(Matrix!AG176="Y", AG$1, IF(Matrix!AG176="O", "Optional: "&amp;""&amp;AG$1, ""))</f>
        <v/>
      </c>
      <c r="AH176" s="27" t="str">
        <f>IF(Matrix!AH176="Y", AH$1, IF(Matrix!AH176="O", "Optional: "&amp;""&amp;AH$1, ""))</f>
        <v/>
      </c>
      <c r="AI176" s="27" t="str">
        <f>IF(Matrix!AI176="Y", AI$1, IF(Matrix!AI176="O", "Optional: "&amp;""&amp;AI$1, ""))</f>
        <v/>
      </c>
      <c r="AJ176" s="27" t="str">
        <f>IF(Matrix!AJ176="Y", AJ$1, IF(Matrix!AJ176="O", "Optional: "&amp;""&amp;AJ$1, ""))</f>
        <v/>
      </c>
      <c r="AK176" s="27" t="str">
        <f>IF(Matrix!AK176="Y", AK$1, IF(Matrix!AK176="O", "Optional: "&amp;""&amp;AK$1, ""))</f>
        <v/>
      </c>
      <c r="AL176" s="27" t="str">
        <f>IF(Matrix!AL176="Y", AL$1, IF(Matrix!AL176="O", "Optional: "&amp;""&amp;AL$1, ""))</f>
        <v/>
      </c>
      <c r="AM176" s="27" t="str">
        <f>IF(Matrix!AM176="Y", AM$1, IF(Matrix!AM176="O", "Optional: "&amp;""&amp;AM$1, ""))</f>
        <v/>
      </c>
      <c r="AN176" s="27" t="str">
        <f>IF(Matrix!AN176="Y", AN$1, IF(Matrix!AN176="O", "Optional: "&amp;""&amp;AN$1, ""))</f>
        <v/>
      </c>
      <c r="AO176" s="27" t="str">
        <f>IF(Matrix!AO176="Y", AO$1, IF(Matrix!AO176="O", "Optional: "&amp;""&amp;AO$1, ""))</f>
        <v/>
      </c>
      <c r="AP176" s="27" t="str">
        <f>IF(Matrix!AP176="Y", AP$1, IF(Matrix!AP176="O", "Optional: "&amp;""&amp;AP$1, ""))</f>
        <v/>
      </c>
      <c r="AR176" s="27" t="str">
        <f>IF(Matrix!AR176="Y", AR$1, IF(Matrix!AR176="O", "Optional: "&amp;""&amp;AR$1, ""))</f>
        <v/>
      </c>
      <c r="AS176" s="27" t="str">
        <f>IF(Matrix!AS176="Y", AS$1, IF(Matrix!AS176="O", "Optional: "&amp;""&amp;AS$1, ""))</f>
        <v/>
      </c>
      <c r="AT176" s="27" t="str">
        <f>IF(Matrix!AT176="Y", AT$1, IF(Matrix!AT176="C", AT$1&amp;""&amp;": Required for all groups who use a Board of Directors", ""))</f>
        <v>Board of Directors: Required for all groups who use a Board of Directors</v>
      </c>
      <c r="AU176" s="27" t="str">
        <f>IF(Matrix!AU176="Y", AU$1, IF(Matrix!AU176="O", "Optional: "&amp;""&amp;AU$1, ""))</f>
        <v/>
      </c>
      <c r="AW176" s="27" t="str">
        <f>IF(Matrix!AW176="Y", AW$1, IF(Matrix!AW176="O", "Optional: "&amp;""&amp;AW$1, ""))</f>
        <v/>
      </c>
      <c r="AX176" s="27" t="str">
        <f>IF(Matrix!AX176="Y", AX$1, IF(Matrix!AX176="O", "Optional: "&amp;""&amp;AX$1, ""))</f>
        <v/>
      </c>
      <c r="AY176" s="27" t="str">
        <f>IF(Matrix!AY176="Y", AY$1, IF(Matrix!AY176="E", "Group: "&amp;""&amp;AY$1, ""))</f>
        <v>EFT with Voided Check / Bank Letter</v>
      </c>
      <c r="AZ176" s="27" t="str">
        <f>IF(Matrix!AZ176="Y", AZ$1, IF(Matrix!AZ176="O", "Optional: "&amp;""&amp;AZ$1, ""))</f>
        <v/>
      </c>
      <c r="BA176" s="27" t="str">
        <f>IF(Matrix!BA176="Y", BA$1, IF(Matrix!BA176="O", "Optional: "&amp;""&amp;BA$1, ""))</f>
        <v/>
      </c>
      <c r="BB176" s="27" t="str">
        <f>IF(Matrix!BB176="Y", BB$1, IF(Matrix!BB176="O", "Optional: "&amp;""&amp;BB$1, ""))</f>
        <v/>
      </c>
      <c r="BC176" s="27" t="str">
        <f>IF(Matrix!BC176="Y", BC$1, IF(Matrix!BC176="O", "Optional: "&amp;""&amp;BC$1, IF(Matrix!BC176="R", "Groups Only: "&amp;""&amp;BC$1, "")))</f>
        <v>IRS Letter</v>
      </c>
      <c r="BD176" s="27" t="str">
        <f>IF(Matrix!BD176="Y", BD$1, IF(Matrix!BD176="O", "Optional: "&amp;""&amp;BD$1, ""))</f>
        <v/>
      </c>
      <c r="BE176" s="27" t="str">
        <f>IF(Matrix!BE176="Y", BE$1, IF(Matrix!BE176="O", "Optional: "&amp;""&amp;BE$1, IF(Matrix!BE176="C", Matrix!BZ176, "")))</f>
        <v/>
      </c>
      <c r="BF176" s="27" t="str">
        <f>IF(Matrix!BF176="Y", BF$1, IF(Matrix!BF176="O", "Optional: "&amp;""&amp;BF$1, ""))</f>
        <v/>
      </c>
      <c r="BG176" s="27" t="str">
        <f>IF(Matrix!BG176="Y", BG$1, IF(Matrix!BG176="O", "Optional: "&amp;""&amp;BG$1, ""))</f>
        <v/>
      </c>
      <c r="BH176" s="27" t="str">
        <f>IF(Matrix!BH176="Y", BH$1, IF(Matrix!BH176="O", "Optional: "&amp;""&amp;BH$1, ""))</f>
        <v/>
      </c>
      <c r="BI176" s="27" t="str">
        <f>IF(Matrix!BI176="Y", BI$1, IF(Matrix!BI176="O", "Optional: "&amp;""&amp;BI$1, IF(Matrix!BI176="E", "Individual: Must submit either ["&amp;""&amp;BI$1&amp;""&amp;"] or ["&amp;""&amp;AY$1&amp;"]"&amp;CHAR(10)&amp;"&gt;Individual within a Group: Must submit "&amp;""&amp;BI$1&amp;""&amp;CHAR(10)&amp;"&gt;Group: Optional: "&amp;BI$1, "")))</f>
        <v>Section IV Group Affiliation Form</v>
      </c>
      <c r="BJ176" s="27" t="str">
        <f>IF(Matrix!BJ176="Y", BJ$1, IF(Matrix!BJ176="O", "Optional: "&amp;""&amp;BJ$1, ""))</f>
        <v>Optional: Secretary of State DBA Document for Groups</v>
      </c>
      <c r="BK176" s="27" t="str">
        <f>IF(Matrix!BK176="Y", BK$1, IF(Matrix!BK176="O", "Optional: "&amp;""&amp;BK$1, ""))</f>
        <v/>
      </c>
      <c r="BL176" s="27" t="str">
        <f>IF(Matrix!BL176="Y", BL$1, IF(Matrix!BL176="O", "Optional: "&amp;""&amp;BL$1, ""))</f>
        <v/>
      </c>
      <c r="BM176" s="27" t="str">
        <f>IF(Matrix!BM176="Y", BM$1, IF(Matrix!BM176="O", "Optional: "&amp;""&amp;BM$1, ""))</f>
        <v>W9</v>
      </c>
      <c r="BN176" s="27" t="str">
        <f>Matrix!BN176</f>
        <v>Y</v>
      </c>
      <c r="BO176" s="29" t="str">
        <f>CONCATENATE(IF(OR(D176="E3",D176="FC"), "THIS IS NOT A STANDALONE SPECIALTY.  YOU MUST ENROLL IN AT LEAST ONE OTHER SPECIALTY IN ADDITION TO THIS."&amp;""&amp;CHAR(10)&amp;""&amp;CHAR(10),""),"You can choose to enroll using one of the following types: "&amp;""&amp;CHAR(10),IF(G176="A", "&gt;Atypical"&amp;""&amp;CHAR(10), ""),IF(H176="I", "&gt;Individual"&amp;""&amp;CHAR(10), ""),IF(I176="N", "&gt;Individual within a Group"&amp;""&amp;CHAR(10), ""),IF(J176="G", "&gt;Group"&amp;""&amp;CHAR(10), ""),CHAR(10),IF(BN176="Y", "You must be a Medicare Provider to apply with this type and specialty"&amp;""&amp;CHAR(10), ""),IF(BN176="Y", CHAR(10), ""),"You must submit the following documents: "&amp;""&amp;CHAR(10),IF(K176&lt;&gt;"", "&gt;"&amp;""&amp;K176&amp;""&amp;CHAR(10), ""), IF(L176&lt;&gt;"", "&gt;"&amp;""&amp;L176&amp;""&amp;CHAR(10), ""),IF(W176&lt;&gt;"", "&gt;"&amp;""&amp;W176&amp;""&amp;CHAR(10), ""),IF(N176&lt;&gt;"", "&gt;"&amp;""&amp;N176&amp;""&amp;CHAR(10), ""),IF(O176&lt;&gt;"", "&gt;"&amp;""&amp;O176&amp;""&amp;CHAR(10), ""),IF(M176&lt;&gt;"", "&gt;"&amp;""&amp;M176&amp;""&amp;CHAR(10), ""),IF(AI176&lt;&gt;"", "&gt;"&amp;""&amp;AI176&amp;""&amp;CHAR(10), ""),IF(P176&lt;&gt;"", "&gt;"&amp;""&amp;P176&amp;""&amp;CHAR(10), ""),IF(Q176&lt;&gt;"", "&gt;"&amp;""&amp;Q176&amp;""&amp;CHAR(10), ""),IF(R176&lt;&gt;"", "&gt;"&amp;""&amp;R176&amp;""&amp;CHAR(10), Search!C181),IF(S176&lt;&gt;"", "&gt;"&amp;""&amp;S176&amp;""&amp;CHAR(10), ""),IF(T176&lt;&gt;"", "&gt;"&amp;""&amp;T176&amp;""&amp;CHAR(10), ""),IF(U176&lt;&gt;"", "&gt;"&amp;""&amp;U176&amp;""&amp;CHAR(10), ""),IF(V176&lt;&gt;"", "&gt;"&amp;""&amp;V176&amp;""&amp;CHAR(10), ""),IF(X176&lt;&gt;"", "&gt;"&amp;""&amp;X176&amp;""&amp;CHAR(10), ""),IF(Y176&lt;&gt;"", "&gt;"&amp;""&amp;Y176&amp;""&amp;CHAR(10), ""),IF(AA176&lt;&gt;"", "&gt;"&amp;""&amp;AA176&amp;""&amp;CHAR(10), ""),IF(AB176&lt;&gt;"", "&gt;"&amp;""&amp;AB176&amp;""&amp;CHAR(10), ""),IF(AC176&lt;&gt;"", "&gt;"&amp;""&amp;AC176&amp;""&amp;CHAR(10), ""),IF(AD176&lt;&gt;"", "&gt;"&amp;""&amp;AD176&amp;""&amp;CHAR(10), ""),IF(AE176&lt;&gt;"", "&gt;"&amp;""&amp;AE176&amp;""&amp;CHAR(10), ""),IF(AF176&lt;&gt;"", "&gt;"&amp;""&amp;AF176&amp;""&amp;CHAR(10), ""),IF(AG176&lt;&gt;"", "&gt;"&amp;""&amp;AG176&amp;""&amp;CHAR(10), ""),IF(AH176&lt;&gt;"", "&gt;"&amp;""&amp;AH176&amp;""&amp;CHAR(10), ""),IF(AJ176&lt;&gt;"", "&gt;"&amp;""&amp;AJ176&amp;""&amp;CHAR(10), ""),IF(AK176&lt;&gt;"", "&gt;"&amp;""&amp;AK176&amp;""&amp;CHAR(10), ""),IF(AL176&lt;&gt;"", "&gt;"&amp;""&amp;AL176&amp;""&amp;CHAR(10), ""),IF(AM176&lt;&gt;"", "&gt;"&amp;""&amp;AM176&amp;""&amp;CHAR(10), ""),IF(AN176&lt;&gt;"", "&gt;"&amp;""&amp;AN176&amp;""&amp;CHAR(10), ""),IF(AP176&lt;&gt;"", "&gt;"&amp;""&amp;AP176&amp;""&amp;CHAR(10), ""),IF(AR176&lt;&gt;"", "&gt;"&amp;""&amp;AR176&amp;""&amp;CHAR(10), ""),IF(AS176&lt;&gt;"", "&gt;"&amp;""&amp;AS176&amp;""&amp;CHAR(10), ""),IF(AT176&lt;&gt;"", "&gt;"&amp;""&amp;AT176&amp;""&amp;CHAR(10), ""),IF(AV176&lt;&gt;"", "&gt;"&amp;""&amp;AV176&amp;""&amp;CHAR(10), ""),IF(AW176&lt;&gt;"", "&gt;"&amp;""&amp;AW176&amp;""&amp;CHAR(10), ""),IF(AX176&lt;&gt;"", "&gt;"&amp;""&amp;AX176&amp;""&amp;CHAR(10), ""),IF(AU176&lt;&gt;"", "&gt;"&amp;""&amp;AU176&amp;""&amp;CHAR(10), ""),IF(AZ176&lt;&gt;"", "&gt;"&amp;""&amp;AZ176&amp;""&amp;CHAR(10), ""),IF(BA176&lt;&gt;"", "&gt;"&amp;""&amp;BA176&amp;""&amp;CHAR(10), ""),IF(BB176&lt;&gt;"", "&gt;"&amp;""&amp;BB176&amp;""&amp;CHAR(10), ""),IF(BC176&lt;&gt;"", "&gt;"&amp;""&amp;BC176&amp;""&amp;CHAR(10), ""),IF(BD176&lt;&gt;"", "&gt;"&amp;""&amp;BD176&amp;""&amp;CHAR(10), ""),IF(BG176&lt;&gt;"", "&gt;"&amp;""&amp;BG176&amp;""&amp;CHAR(10), ""),IF(BE176&lt;&gt;"", "&gt;"&amp;""&amp;BE176&amp;""&amp;CHAR(10), ""),IF(BF176&lt;&gt;"", "&gt;"&amp;""&amp;BF176&amp;""&amp;CHAR(10), ""),IF(BH176&lt;&gt;"", "&gt;"&amp;""&amp;BH176&amp;""&amp;CHAR(10), ""),IF(BI176&lt;&gt;"", "&gt;"&amp;""&amp;BI176&amp;""&amp;CHAR(10), ""),IF(BJ176&lt;&gt;"", "&gt;"&amp;""&amp;BJ176&amp;""&amp;CHAR(10), ""),IF(BK176&lt;&gt;"", "&gt;"&amp;""&amp;BK176&amp;""&amp;CHAR(10), ""),IF(BL176&lt;&gt;"", "&gt;"&amp;""&amp;BL176&amp;""&amp;CHAR(10), ""),IF(AY176&lt;&gt;"", "&gt;"&amp;""&amp;AY176&amp;""&amp;CHAR(10), ""),IF(BM176&lt;&gt;"", "&gt;"&amp;""&amp;BM176,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7" spans="1:67" ht="22.35" customHeight="1" x14ac:dyDescent="0.25">
      <c r="A177" s="27" t="str">
        <f>Matrix!A177</f>
        <v>0437</v>
      </c>
      <c r="B177" s="27" t="str">
        <f>Matrix!B177</f>
        <v>04</v>
      </c>
      <c r="C177" s="27" t="str">
        <f>Matrix!C177</f>
        <v>Physician, DO (Group)</v>
      </c>
      <c r="D177" s="27" t="str">
        <f>Matrix!D177</f>
        <v>37</v>
      </c>
      <c r="E177" s="27" t="str">
        <f>Matrix!E177</f>
        <v>Pediatrics</v>
      </c>
      <c r="F177" s="27" t="str">
        <f>Matrix!F177</f>
        <v>BF</v>
      </c>
      <c r="G177" s="27" t="str">
        <f>Matrix!G177</f>
        <v>X</v>
      </c>
      <c r="H177" s="27" t="str">
        <f>Matrix!H177</f>
        <v>X</v>
      </c>
      <c r="I177" s="27" t="str">
        <f>Matrix!I177</f>
        <v>X</v>
      </c>
      <c r="J177" s="27" t="str">
        <f>Matrix!J177</f>
        <v>G</v>
      </c>
      <c r="K177" s="27" t="str">
        <f>IF(Matrix!K177="Y", K$1, IF(Matrix!K177="O", "Optional: "&amp;""&amp;K$1, IF(Matrix!K177="C", Table1[[#This Row],[Clarifying Text for Attachment and Checklist
]], "")))</f>
        <v/>
      </c>
      <c r="L177" s="27" t="str">
        <f>IF(Matrix!L177="Y", L$1, IF(Matrix!L177="O", "Optional: "&amp;""&amp;L$1, ""))</f>
        <v/>
      </c>
      <c r="M177" s="27" t="str">
        <f>IF(Matrix!M177="Y", M$1, IF(Matrix!M177="O", "Optional: "&amp;""&amp;M$1, ""))</f>
        <v/>
      </c>
      <c r="N177" s="27" t="str">
        <f>IF(Matrix!N177="Y", N$1, IF(Matrix!N177="O", "Optional: "&amp;""&amp;N$1, ""))</f>
        <v/>
      </c>
      <c r="O177" s="27" t="str">
        <f>IF(Matrix!O177="Y", O$1, IF(Matrix!O177="O", "Optional: "&amp;""&amp;O$1, ""))</f>
        <v/>
      </c>
      <c r="P177" s="27" t="str">
        <f>IF(Matrix!P177="Y", P$1, IF(Matrix!P177="O", "Optional: "&amp;""&amp;P$1, ""))</f>
        <v/>
      </c>
      <c r="Q177" s="27" t="str">
        <f>IF(Matrix!Q177="Y", Q$1, IF(Matrix!Q177="O", "Optional: "&amp;""&amp;Q$1, ""))</f>
        <v/>
      </c>
      <c r="R177" s="27" t="str">
        <f>IF(Matrix!R177="Y", R$1, IF(Matrix!R177="O", "Optional: "&amp;""&amp;R$1, ""))</f>
        <v/>
      </c>
      <c r="S177" s="27" t="str">
        <f>IF(Matrix!S177="Y", S$1, IF(Matrix!S177="O", "Optional: "&amp;""&amp;S$1, ""))</f>
        <v/>
      </c>
      <c r="T177" s="27" t="str">
        <f>IF(Matrix!T177="Y", T$1, IF(Matrix!T177="O", "Optional: "&amp;""&amp;T$1, ""))</f>
        <v/>
      </c>
      <c r="U177" s="27" t="str">
        <f>IF(Matrix!U177="Y", U$1, IF(Matrix!U177="O", "Optional: "&amp;""&amp;U$1, ""))</f>
        <v/>
      </c>
      <c r="V177" s="27" t="str">
        <f>IF(Matrix!V177="Y", V$1, IF(Matrix!V177="O", "Optional: "&amp;""&amp;V$1, ""))</f>
        <v/>
      </c>
      <c r="W177" s="27" t="str">
        <f>IF(Matrix!W177="Y", W$1, IF(Matrix!W177="O", "Optional: "&amp;""&amp;W$1, ""))</f>
        <v/>
      </c>
      <c r="X177" s="27" t="str">
        <f>IF(Matrix!X177="Y", X$1, IF(Matrix!X177="O", "Optional: "&amp;""&amp;X$1, ""))</f>
        <v/>
      </c>
      <c r="Y177" s="27" t="str">
        <f>IF(Matrix!Y177="Y", Y$1, IF(Matrix!Y177="O", "Optional: "&amp;""&amp;Y$1, ""))</f>
        <v/>
      </c>
      <c r="AA177" s="27" t="str">
        <f>IF(Matrix!AA177="Y", AA$1, IF(Matrix!AA177="O", "Optional: "&amp;""&amp;AA$1, ""))</f>
        <v/>
      </c>
      <c r="AB177" s="27" t="str">
        <f>IF(Matrix!AB177="Y", AB$1, IF(Matrix!AB177="O", "Optional: "&amp;""&amp;AB$1, ""))</f>
        <v/>
      </c>
      <c r="AC177" s="27" t="str">
        <f>IF(Matrix!AC177="Y", AC$1, IF(Matrix!AC177="O", "Optional: "&amp;""&amp;AC$1, ""))</f>
        <v/>
      </c>
      <c r="AD177" s="27" t="str">
        <f>IF(Matrix!AD177="Y", AD$1, IF(Matrix!AD177="O", "Optional: "&amp;""&amp;AD$1, ""))</f>
        <v/>
      </c>
      <c r="AE177" s="27" t="str">
        <f>IF(Matrix!AE177="Y", AE$1, IF(Matrix!AE177="O", "Optional: "&amp;""&amp;AE$1, ""))</f>
        <v/>
      </c>
      <c r="AF177" s="27" t="str">
        <f>IF(Matrix!AF177="Y", AF$1, IF(Matrix!AF177="O", "Optional: "&amp;""&amp;AF$1, ""))</f>
        <v/>
      </c>
      <c r="AG177" s="27" t="str">
        <f>IF(Matrix!AG177="Y", AG$1, IF(Matrix!AG177="O", "Optional: "&amp;""&amp;AG$1, ""))</f>
        <v/>
      </c>
      <c r="AH177" s="27" t="str">
        <f>IF(Matrix!AH177="Y", AH$1, IF(Matrix!AH177="O", "Optional: "&amp;""&amp;AH$1, ""))</f>
        <v/>
      </c>
      <c r="AI177" s="27" t="str">
        <f>IF(Matrix!AI177="Y", AI$1, IF(Matrix!AI177="O", "Optional: "&amp;""&amp;AI$1, ""))</f>
        <v/>
      </c>
      <c r="AJ177" s="27" t="str">
        <f>IF(Matrix!AJ177="Y", AJ$1, IF(Matrix!AJ177="O", "Optional: "&amp;""&amp;AJ$1, ""))</f>
        <v/>
      </c>
      <c r="AK177" s="27" t="str">
        <f>IF(Matrix!AK177="Y", AK$1, IF(Matrix!AK177="O", "Optional: "&amp;""&amp;AK$1, ""))</f>
        <v/>
      </c>
      <c r="AL177" s="27" t="str">
        <f>IF(Matrix!AL177="Y", AL$1, IF(Matrix!AL177="O", "Optional: "&amp;""&amp;AL$1, ""))</f>
        <v/>
      </c>
      <c r="AM177" s="27" t="str">
        <f>IF(Matrix!AM177="Y", AM$1, IF(Matrix!AM177="O", "Optional: "&amp;""&amp;AM$1, ""))</f>
        <v/>
      </c>
      <c r="AN177" s="27" t="str">
        <f>IF(Matrix!AN177="Y", AN$1, IF(Matrix!AN177="O", "Optional: "&amp;""&amp;AN$1, ""))</f>
        <v/>
      </c>
      <c r="AO177" s="27" t="str">
        <f>IF(Matrix!AO177="Y", AO$1, IF(Matrix!AO177="O", "Optional: "&amp;""&amp;AO$1, ""))</f>
        <v/>
      </c>
      <c r="AP177" s="27" t="str">
        <f>IF(Matrix!AP177="Y", AP$1, IF(Matrix!AP177="O", "Optional: "&amp;""&amp;AP$1, ""))</f>
        <v/>
      </c>
      <c r="AR177" s="27" t="str">
        <f>IF(Matrix!AR177="Y", AR$1, IF(Matrix!AR177="O", "Optional: "&amp;""&amp;AR$1, ""))</f>
        <v/>
      </c>
      <c r="AS177" s="27" t="str">
        <f>IF(Matrix!AS177="Y", AS$1, IF(Matrix!AS177="O", "Optional: "&amp;""&amp;AS$1, ""))</f>
        <v/>
      </c>
      <c r="AT177" s="27" t="str">
        <f>IF(Matrix!AT177="Y", AT$1, IF(Matrix!AT177="C", AT$1&amp;""&amp;": Required for all groups who use a Board of Directors", ""))</f>
        <v>Board of Directors: Required for all groups who use a Board of Directors</v>
      </c>
      <c r="AU177" s="27" t="str">
        <f>IF(Matrix!AU177="Y", AU$1, IF(Matrix!AU177="O", "Optional: "&amp;""&amp;AU$1, ""))</f>
        <v/>
      </c>
      <c r="AW177" s="27" t="str">
        <f>IF(Matrix!AW177="Y", AW$1, IF(Matrix!AW177="O", "Optional: "&amp;""&amp;AW$1, ""))</f>
        <v/>
      </c>
      <c r="AX177" s="27" t="str">
        <f>IF(Matrix!AX177="Y", AX$1, IF(Matrix!AX177="O", "Optional: "&amp;""&amp;AX$1, ""))</f>
        <v/>
      </c>
      <c r="AY177" s="27" t="str">
        <f>IF(Matrix!AY177="Y", AY$1, IF(Matrix!AY177="E", "Group: "&amp;""&amp;AY$1, ""))</f>
        <v>EFT with Voided Check / Bank Letter</v>
      </c>
      <c r="AZ177" s="27" t="str">
        <f>IF(Matrix!AZ177="Y", AZ$1, IF(Matrix!AZ177="O", "Optional: "&amp;""&amp;AZ$1, ""))</f>
        <v>Optional: EPSDT</v>
      </c>
      <c r="BA177" s="27" t="str">
        <f>IF(Matrix!BA177="Y", BA$1, IF(Matrix!BA177="O", "Optional: "&amp;""&amp;BA$1, ""))</f>
        <v/>
      </c>
      <c r="BB177" s="27" t="str">
        <f>IF(Matrix!BB177="Y", BB$1, IF(Matrix!BB177="O", "Optional: "&amp;""&amp;BB$1, ""))</f>
        <v/>
      </c>
      <c r="BC177" s="27" t="str">
        <f>IF(Matrix!BC177="Y", BC$1, IF(Matrix!BC177="O", "Optional: "&amp;""&amp;BC$1, IF(Matrix!BC177="R", "Groups Only: "&amp;""&amp;BC$1, "")))</f>
        <v>IRS Letter</v>
      </c>
      <c r="BD177" s="27" t="str">
        <f>IF(Matrix!BD177="Y", BD$1, IF(Matrix!BD177="O", "Optional: "&amp;""&amp;BD$1, ""))</f>
        <v/>
      </c>
      <c r="BE177" s="27" t="str">
        <f>IF(Matrix!BE177="Y", BE$1, IF(Matrix!BE177="O", "Optional: "&amp;""&amp;BE$1, IF(Matrix!BE177="C", Matrix!BZ177, "")))</f>
        <v/>
      </c>
      <c r="BF177" s="27" t="str">
        <f>IF(Matrix!BF177="Y", BF$1, IF(Matrix!BF177="O", "Optional: "&amp;""&amp;BF$1, ""))</f>
        <v/>
      </c>
      <c r="BG177" s="27" t="str">
        <f>IF(Matrix!BG177="Y", BG$1, IF(Matrix!BG177="O", "Optional: "&amp;""&amp;BG$1, ""))</f>
        <v/>
      </c>
      <c r="BH177" s="27" t="str">
        <f>IF(Matrix!BH177="Y", BH$1, IF(Matrix!BH177="O", "Optional: "&amp;""&amp;BH$1, ""))</f>
        <v/>
      </c>
      <c r="BI177" s="27" t="str">
        <f>IF(Matrix!BI177="Y", BI$1, IF(Matrix!BI177="O", "Optional: "&amp;""&amp;BI$1, IF(Matrix!BI177="E", "Individual: Must submit either ["&amp;""&amp;BI$1&amp;""&amp;"] or ["&amp;""&amp;AY$1&amp;"]"&amp;CHAR(10)&amp;"&gt;Individual within a Group: Must submit "&amp;""&amp;BI$1&amp;""&amp;CHAR(10)&amp;"&gt;Group: Optional: "&amp;BI$1, "")))</f>
        <v>Section IV Group Affiliation Form</v>
      </c>
      <c r="BJ177" s="27" t="str">
        <f>IF(Matrix!BJ177="Y", BJ$1, IF(Matrix!BJ177="O", "Optional: "&amp;""&amp;BJ$1, ""))</f>
        <v>Optional: Secretary of State DBA Document for Groups</v>
      </c>
      <c r="BK177" s="27" t="str">
        <f>IF(Matrix!BK177="Y", BK$1, IF(Matrix!BK177="O", "Optional: "&amp;""&amp;BK$1, ""))</f>
        <v/>
      </c>
      <c r="BL177" s="27" t="str">
        <f>IF(Matrix!BL177="Y", BL$1, IF(Matrix!BL177="O", "Optional: "&amp;""&amp;BL$1, ""))</f>
        <v/>
      </c>
      <c r="BM177" s="27" t="str">
        <f>IF(Matrix!BM177="Y", BM$1, IF(Matrix!BM177="O", "Optional: "&amp;""&amp;BM$1, ""))</f>
        <v>W9</v>
      </c>
      <c r="BN177" s="27" t="str">
        <f>Matrix!BN177</f>
        <v>N</v>
      </c>
      <c r="BO177" s="29" t="str">
        <f>CONCATENATE(IF(OR(D177="E3",D177="FC"), "THIS IS NOT A STANDALONE SPECIALTY.  YOU MUST ENROLL IN AT LEAST ONE OTHER SPECIALTY IN ADDITION TO THIS."&amp;""&amp;CHAR(10)&amp;""&amp;CHAR(10),""),"You can choose to enroll using one of the following types: "&amp;""&amp;CHAR(10),IF(G177="A", "&gt;Atypical"&amp;""&amp;CHAR(10), ""),IF(H177="I", "&gt;Individual"&amp;""&amp;CHAR(10), ""),IF(I177="N", "&gt;Individual within a Group"&amp;""&amp;CHAR(10), ""),IF(J177="G", "&gt;Group"&amp;""&amp;CHAR(10), ""),CHAR(10),IF(BN177="Y", "You must be a Medicare Provider to apply with this type and specialty"&amp;""&amp;CHAR(10), ""),IF(BN177="Y", CHAR(10), ""),"You must submit the following documents: "&amp;""&amp;CHAR(10),IF(K177&lt;&gt;"", "&gt;"&amp;""&amp;K177&amp;""&amp;CHAR(10), ""), IF(L177&lt;&gt;"", "&gt;"&amp;""&amp;L177&amp;""&amp;CHAR(10), ""),IF(W177&lt;&gt;"", "&gt;"&amp;""&amp;W177&amp;""&amp;CHAR(10), ""),IF(N177&lt;&gt;"", "&gt;"&amp;""&amp;N177&amp;""&amp;CHAR(10), ""),IF(O177&lt;&gt;"", "&gt;"&amp;""&amp;O177&amp;""&amp;CHAR(10), ""),IF(M177&lt;&gt;"", "&gt;"&amp;""&amp;M177&amp;""&amp;CHAR(10), ""),IF(AI177&lt;&gt;"", "&gt;"&amp;""&amp;AI177&amp;""&amp;CHAR(10), ""),IF(P177&lt;&gt;"", "&gt;"&amp;""&amp;P177&amp;""&amp;CHAR(10), ""),IF(Q177&lt;&gt;"", "&gt;"&amp;""&amp;Q177&amp;""&amp;CHAR(10), ""),IF(R177&lt;&gt;"", "&gt;"&amp;""&amp;R177&amp;""&amp;CHAR(10), Search!C182),IF(S177&lt;&gt;"", "&gt;"&amp;""&amp;S177&amp;""&amp;CHAR(10), ""),IF(T177&lt;&gt;"", "&gt;"&amp;""&amp;T177&amp;""&amp;CHAR(10), ""),IF(U177&lt;&gt;"", "&gt;"&amp;""&amp;U177&amp;""&amp;CHAR(10), ""),IF(V177&lt;&gt;"", "&gt;"&amp;""&amp;V177&amp;""&amp;CHAR(10), ""),IF(X177&lt;&gt;"", "&gt;"&amp;""&amp;X177&amp;""&amp;CHAR(10), ""),IF(Y177&lt;&gt;"", "&gt;"&amp;""&amp;Y177&amp;""&amp;CHAR(10), ""),IF(AA177&lt;&gt;"", "&gt;"&amp;""&amp;AA177&amp;""&amp;CHAR(10), ""),IF(AB177&lt;&gt;"", "&gt;"&amp;""&amp;AB177&amp;""&amp;CHAR(10), ""),IF(AC177&lt;&gt;"", "&gt;"&amp;""&amp;AC177&amp;""&amp;CHAR(10), ""),IF(AD177&lt;&gt;"", "&gt;"&amp;""&amp;AD177&amp;""&amp;CHAR(10), ""),IF(AE177&lt;&gt;"", "&gt;"&amp;""&amp;AE177&amp;""&amp;CHAR(10), ""),IF(AF177&lt;&gt;"", "&gt;"&amp;""&amp;AF177&amp;""&amp;CHAR(10), ""),IF(AG177&lt;&gt;"", "&gt;"&amp;""&amp;AG177&amp;""&amp;CHAR(10), ""),IF(AH177&lt;&gt;"", "&gt;"&amp;""&amp;AH177&amp;""&amp;CHAR(10), ""),IF(AJ177&lt;&gt;"", "&gt;"&amp;""&amp;AJ177&amp;""&amp;CHAR(10), ""),IF(AK177&lt;&gt;"", "&gt;"&amp;""&amp;AK177&amp;""&amp;CHAR(10), ""),IF(AL177&lt;&gt;"", "&gt;"&amp;""&amp;AL177&amp;""&amp;CHAR(10), ""),IF(AM177&lt;&gt;"", "&gt;"&amp;""&amp;AM177&amp;""&amp;CHAR(10), ""),IF(AN177&lt;&gt;"", "&gt;"&amp;""&amp;AN177&amp;""&amp;CHAR(10), ""),IF(AP177&lt;&gt;"", "&gt;"&amp;""&amp;AP177&amp;""&amp;CHAR(10), ""),IF(AR177&lt;&gt;"", "&gt;"&amp;""&amp;AR177&amp;""&amp;CHAR(10), ""),IF(AS177&lt;&gt;"", "&gt;"&amp;""&amp;AS177&amp;""&amp;CHAR(10), ""),IF(AT177&lt;&gt;"", "&gt;"&amp;""&amp;AT177&amp;""&amp;CHAR(10), ""),IF(AV177&lt;&gt;"", "&gt;"&amp;""&amp;AV177&amp;""&amp;CHAR(10), ""),IF(AW177&lt;&gt;"", "&gt;"&amp;""&amp;AW177&amp;""&amp;CHAR(10), ""),IF(AX177&lt;&gt;"", "&gt;"&amp;""&amp;AX177&amp;""&amp;CHAR(10), ""),IF(AU177&lt;&gt;"", "&gt;"&amp;""&amp;AU177&amp;""&amp;CHAR(10), ""),IF(AZ177&lt;&gt;"", "&gt;"&amp;""&amp;AZ177&amp;""&amp;CHAR(10), ""),IF(BA177&lt;&gt;"", "&gt;"&amp;""&amp;BA177&amp;""&amp;CHAR(10), ""),IF(BB177&lt;&gt;"", "&gt;"&amp;""&amp;BB177&amp;""&amp;CHAR(10), ""),IF(BC177&lt;&gt;"", "&gt;"&amp;""&amp;BC177&amp;""&amp;CHAR(10), ""),IF(BD177&lt;&gt;"", "&gt;"&amp;""&amp;BD177&amp;""&amp;CHAR(10), ""),IF(BG177&lt;&gt;"", "&gt;"&amp;""&amp;BG177&amp;""&amp;CHAR(10), ""),IF(BE177&lt;&gt;"", "&gt;"&amp;""&amp;BE177&amp;""&amp;CHAR(10), ""),IF(BF177&lt;&gt;"", "&gt;"&amp;""&amp;BF177&amp;""&amp;CHAR(10), ""),IF(BH177&lt;&gt;"", "&gt;"&amp;""&amp;BH177&amp;""&amp;CHAR(10), ""),IF(BI177&lt;&gt;"", "&gt;"&amp;""&amp;BI177&amp;""&amp;CHAR(10), ""),IF(BJ177&lt;&gt;"", "&gt;"&amp;""&amp;BJ177&amp;""&amp;CHAR(10), ""),IF(BK177&lt;&gt;"", "&gt;"&amp;""&amp;BK177&amp;""&amp;CHAR(10), ""),IF(BL177&lt;&gt;"", "&gt;"&amp;""&amp;BL177&amp;""&amp;CHAR(10), ""),IF(AY177&lt;&gt;"", "&gt;"&amp;""&amp;AY177&amp;""&amp;CHAR(10), ""),IF(BM177&lt;&gt;"", "&gt;"&amp;""&amp;BM177,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78" spans="1:67" ht="22.35" customHeight="1" x14ac:dyDescent="0.25">
      <c r="A178" s="27" t="str">
        <f>Matrix!A178</f>
        <v>0438</v>
      </c>
      <c r="B178" s="27" t="str">
        <f>Matrix!B178</f>
        <v>04</v>
      </c>
      <c r="C178" s="27" t="str">
        <f>Matrix!C178</f>
        <v>Physician, DO (Group)</v>
      </c>
      <c r="D178" s="27" t="str">
        <f>Matrix!D178</f>
        <v>38</v>
      </c>
      <c r="E178" s="27" t="str">
        <f>Matrix!E178</f>
        <v>Geriatrics</v>
      </c>
      <c r="F178" s="27" t="str">
        <f>Matrix!F178</f>
        <v>BF</v>
      </c>
      <c r="G178" s="27" t="str">
        <f>Matrix!G178</f>
        <v>X</v>
      </c>
      <c r="H178" s="27" t="str">
        <f>Matrix!H178</f>
        <v>X</v>
      </c>
      <c r="I178" s="27" t="str">
        <f>Matrix!I178</f>
        <v>X</v>
      </c>
      <c r="J178" s="27" t="str">
        <f>Matrix!J178</f>
        <v>G</v>
      </c>
      <c r="K178" s="27" t="str">
        <f>IF(Matrix!K178="Y", K$1, IF(Matrix!K178="O", "Optional: "&amp;""&amp;K$1, IF(Matrix!K178="C", Table1[[#This Row],[Clarifying Text for Attachment and Checklist
]], "")))</f>
        <v/>
      </c>
      <c r="L178" s="27" t="str">
        <f>IF(Matrix!L178="Y", L$1, IF(Matrix!L178="O", "Optional: "&amp;""&amp;L$1, ""))</f>
        <v/>
      </c>
      <c r="M178" s="27" t="str">
        <f>IF(Matrix!M178="Y", M$1, IF(Matrix!M178="O", "Optional: "&amp;""&amp;M$1, ""))</f>
        <v/>
      </c>
      <c r="N178" s="27" t="str">
        <f>IF(Matrix!N178="Y", N$1, IF(Matrix!N178="O", "Optional: "&amp;""&amp;N$1, ""))</f>
        <v/>
      </c>
      <c r="O178" s="27" t="str">
        <f>IF(Matrix!O178="Y", O$1, IF(Matrix!O178="O", "Optional: "&amp;""&amp;O$1, ""))</f>
        <v/>
      </c>
      <c r="P178" s="27" t="str">
        <f>IF(Matrix!P178="Y", P$1, IF(Matrix!P178="O", "Optional: "&amp;""&amp;P$1, ""))</f>
        <v/>
      </c>
      <c r="Q178" s="27" t="str">
        <f>IF(Matrix!Q178="Y", Q$1, IF(Matrix!Q178="O", "Optional: "&amp;""&amp;Q$1, ""))</f>
        <v/>
      </c>
      <c r="R178" s="27" t="str">
        <f>IF(Matrix!R178="Y", R$1, IF(Matrix!R178="O", "Optional: "&amp;""&amp;R$1, ""))</f>
        <v/>
      </c>
      <c r="S178" s="27" t="str">
        <f>IF(Matrix!S178="Y", S$1, IF(Matrix!S178="O", "Optional: "&amp;""&amp;S$1, ""))</f>
        <v/>
      </c>
      <c r="T178" s="27" t="str">
        <f>IF(Matrix!T178="Y", T$1, IF(Matrix!T178="O", "Optional: "&amp;""&amp;T$1, ""))</f>
        <v/>
      </c>
      <c r="U178" s="27" t="str">
        <f>IF(Matrix!U178="Y", U$1, IF(Matrix!U178="O", "Optional: "&amp;""&amp;U$1, ""))</f>
        <v/>
      </c>
      <c r="V178" s="27" t="str">
        <f>IF(Matrix!V178="Y", V$1, IF(Matrix!V178="O", "Optional: "&amp;""&amp;V$1, ""))</f>
        <v/>
      </c>
      <c r="W178" s="27" t="str">
        <f>IF(Matrix!W178="Y", W$1, IF(Matrix!W178="O", "Optional: "&amp;""&amp;W$1, ""))</f>
        <v/>
      </c>
      <c r="X178" s="27" t="str">
        <f>IF(Matrix!X178="Y", X$1, IF(Matrix!X178="O", "Optional: "&amp;""&amp;X$1, ""))</f>
        <v/>
      </c>
      <c r="Y178" s="27" t="str">
        <f>IF(Matrix!Y178="Y", Y$1, IF(Matrix!Y178="O", "Optional: "&amp;""&amp;Y$1, ""))</f>
        <v/>
      </c>
      <c r="AA178" s="27" t="str">
        <f>IF(Matrix!AA178="Y", AA$1, IF(Matrix!AA178="O", "Optional: "&amp;""&amp;AA$1, ""))</f>
        <v/>
      </c>
      <c r="AB178" s="27" t="str">
        <f>IF(Matrix!AB178="Y", AB$1, IF(Matrix!AB178="O", "Optional: "&amp;""&amp;AB$1, ""))</f>
        <v/>
      </c>
      <c r="AC178" s="27" t="str">
        <f>IF(Matrix!AC178="Y", AC$1, IF(Matrix!AC178="O", "Optional: "&amp;""&amp;AC$1, ""))</f>
        <v/>
      </c>
      <c r="AD178" s="27" t="str">
        <f>IF(Matrix!AD178="Y", AD$1, IF(Matrix!AD178="O", "Optional: "&amp;""&amp;AD$1, ""))</f>
        <v/>
      </c>
      <c r="AE178" s="27" t="str">
        <f>IF(Matrix!AE178="Y", AE$1, IF(Matrix!AE178="O", "Optional: "&amp;""&amp;AE$1, ""))</f>
        <v/>
      </c>
      <c r="AF178" s="27" t="str">
        <f>IF(Matrix!AF178="Y", AF$1, IF(Matrix!AF178="O", "Optional: "&amp;""&amp;AF$1, ""))</f>
        <v/>
      </c>
      <c r="AG178" s="27" t="str">
        <f>IF(Matrix!AG178="Y", AG$1, IF(Matrix!AG178="O", "Optional: "&amp;""&amp;AG$1, ""))</f>
        <v/>
      </c>
      <c r="AH178" s="27" t="str">
        <f>IF(Matrix!AH178="Y", AH$1, IF(Matrix!AH178="O", "Optional: "&amp;""&amp;AH$1, ""))</f>
        <v/>
      </c>
      <c r="AI178" s="27" t="str">
        <f>IF(Matrix!AI178="Y", AI$1, IF(Matrix!AI178="O", "Optional: "&amp;""&amp;AI$1, ""))</f>
        <v/>
      </c>
      <c r="AJ178" s="27" t="str">
        <f>IF(Matrix!AJ178="Y", AJ$1, IF(Matrix!AJ178="O", "Optional: "&amp;""&amp;AJ$1, ""))</f>
        <v/>
      </c>
      <c r="AK178" s="27" t="str">
        <f>IF(Matrix!AK178="Y", AK$1, IF(Matrix!AK178="O", "Optional: "&amp;""&amp;AK$1, ""))</f>
        <v/>
      </c>
      <c r="AL178" s="27" t="str">
        <f>IF(Matrix!AL178="Y", AL$1, IF(Matrix!AL178="O", "Optional: "&amp;""&amp;AL$1, ""))</f>
        <v/>
      </c>
      <c r="AM178" s="27" t="str">
        <f>IF(Matrix!AM178="Y", AM$1, IF(Matrix!AM178="O", "Optional: "&amp;""&amp;AM$1, ""))</f>
        <v/>
      </c>
      <c r="AN178" s="27" t="str">
        <f>IF(Matrix!AN178="Y", AN$1, IF(Matrix!AN178="O", "Optional: "&amp;""&amp;AN$1, ""))</f>
        <v/>
      </c>
      <c r="AO178" s="27" t="str">
        <f>IF(Matrix!AO178="Y", AO$1, IF(Matrix!AO178="O", "Optional: "&amp;""&amp;AO$1, ""))</f>
        <v/>
      </c>
      <c r="AP178" s="27" t="str">
        <f>IF(Matrix!AP178="Y", AP$1, IF(Matrix!AP178="O", "Optional: "&amp;""&amp;AP$1, ""))</f>
        <v/>
      </c>
      <c r="AR178" s="27" t="str">
        <f>IF(Matrix!AR178="Y", AR$1, IF(Matrix!AR178="O", "Optional: "&amp;""&amp;AR$1, ""))</f>
        <v/>
      </c>
      <c r="AS178" s="27" t="str">
        <f>IF(Matrix!AS178="Y", AS$1, IF(Matrix!AS178="O", "Optional: "&amp;""&amp;AS$1, ""))</f>
        <v/>
      </c>
      <c r="AT178" s="27" t="str">
        <f>IF(Matrix!AT178="Y", AT$1, IF(Matrix!AT178="C", AT$1&amp;""&amp;": Required for all groups who use a Board of Directors", ""))</f>
        <v>Board of Directors: Required for all groups who use a Board of Directors</v>
      </c>
      <c r="AU178" s="27" t="str">
        <f>IF(Matrix!AU178="Y", AU$1, IF(Matrix!AU178="O", "Optional: "&amp;""&amp;AU$1, ""))</f>
        <v/>
      </c>
      <c r="AW178" s="27" t="str">
        <f>IF(Matrix!AW178="Y", AW$1, IF(Matrix!AW178="O", "Optional: "&amp;""&amp;AW$1, ""))</f>
        <v/>
      </c>
      <c r="AX178" s="27" t="str">
        <f>IF(Matrix!AX178="Y", AX$1, IF(Matrix!AX178="O", "Optional: "&amp;""&amp;AX$1, ""))</f>
        <v/>
      </c>
      <c r="AY178" s="27" t="str">
        <f>IF(Matrix!AY178="Y", AY$1, IF(Matrix!AY178="E", "Group: "&amp;""&amp;AY$1, ""))</f>
        <v>EFT with Voided Check / Bank Letter</v>
      </c>
      <c r="AZ178" s="27" t="str">
        <f>IF(Matrix!AZ178="Y", AZ$1, IF(Matrix!AZ178="O", "Optional: "&amp;""&amp;AZ$1, ""))</f>
        <v/>
      </c>
      <c r="BA178" s="27" t="str">
        <f>IF(Matrix!BA178="Y", BA$1, IF(Matrix!BA178="O", "Optional: "&amp;""&amp;BA$1, ""))</f>
        <v/>
      </c>
      <c r="BB178" s="27" t="str">
        <f>IF(Matrix!BB178="Y", BB$1, IF(Matrix!BB178="O", "Optional: "&amp;""&amp;BB$1, ""))</f>
        <v/>
      </c>
      <c r="BC178" s="27" t="str">
        <f>IF(Matrix!BC178="Y", BC$1, IF(Matrix!BC178="O", "Optional: "&amp;""&amp;BC$1, IF(Matrix!BC178="R", "Groups Only: "&amp;""&amp;BC$1, "")))</f>
        <v>IRS Letter</v>
      </c>
      <c r="BD178" s="27" t="str">
        <f>IF(Matrix!BD178="Y", BD$1, IF(Matrix!BD178="O", "Optional: "&amp;""&amp;BD$1, ""))</f>
        <v/>
      </c>
      <c r="BE178" s="27" t="str">
        <f>IF(Matrix!BE178="Y", BE$1, IF(Matrix!BE178="O", "Optional: "&amp;""&amp;BE$1, IF(Matrix!BE178="C", Matrix!BZ178, "")))</f>
        <v/>
      </c>
      <c r="BF178" s="27" t="str">
        <f>IF(Matrix!BF178="Y", BF$1, IF(Matrix!BF178="O", "Optional: "&amp;""&amp;BF$1, ""))</f>
        <v/>
      </c>
      <c r="BG178" s="27" t="str">
        <f>IF(Matrix!BG178="Y", BG$1, IF(Matrix!BG178="O", "Optional: "&amp;""&amp;BG$1, ""))</f>
        <v/>
      </c>
      <c r="BH178" s="27" t="str">
        <f>IF(Matrix!BH178="Y", BH$1, IF(Matrix!BH178="O", "Optional: "&amp;""&amp;BH$1, ""))</f>
        <v/>
      </c>
      <c r="BI178" s="27" t="str">
        <f>IF(Matrix!BI178="Y", BI$1, IF(Matrix!BI178="O", "Optional: "&amp;""&amp;BI$1, IF(Matrix!BI178="E", "Individual: Must submit either ["&amp;""&amp;BI$1&amp;""&amp;"] or ["&amp;""&amp;AY$1&amp;"]"&amp;CHAR(10)&amp;"&gt;Individual within a Group: Must submit "&amp;""&amp;BI$1&amp;""&amp;CHAR(10)&amp;"&gt;Group: Optional: "&amp;BI$1, "")))</f>
        <v>Section IV Group Affiliation Form</v>
      </c>
      <c r="BJ178" s="27" t="str">
        <f>IF(Matrix!BJ178="Y", BJ$1, IF(Matrix!BJ178="O", "Optional: "&amp;""&amp;BJ$1, ""))</f>
        <v>Optional: Secretary of State DBA Document for Groups</v>
      </c>
      <c r="BK178" s="27" t="str">
        <f>IF(Matrix!BK178="Y", BK$1, IF(Matrix!BK178="O", "Optional: "&amp;""&amp;BK$1, ""))</f>
        <v/>
      </c>
      <c r="BL178" s="27" t="str">
        <f>IF(Matrix!BL178="Y", BL$1, IF(Matrix!BL178="O", "Optional: "&amp;""&amp;BL$1, ""))</f>
        <v/>
      </c>
      <c r="BM178" s="27" t="str">
        <f>IF(Matrix!BM178="Y", BM$1, IF(Matrix!BM178="O", "Optional: "&amp;""&amp;BM$1, ""))</f>
        <v>W9</v>
      </c>
      <c r="BN178" s="27" t="str">
        <f>Matrix!BN178</f>
        <v>Y</v>
      </c>
      <c r="BO178" s="29" t="str">
        <f>CONCATENATE(IF(OR(D178="E3",D178="FC"), "THIS IS NOT A STANDALONE SPECIALTY.  YOU MUST ENROLL IN AT LEAST ONE OTHER SPECIALTY IN ADDITION TO THIS."&amp;""&amp;CHAR(10)&amp;""&amp;CHAR(10),""),"You can choose to enroll using one of the following types: "&amp;""&amp;CHAR(10),IF(G178="A", "&gt;Atypical"&amp;""&amp;CHAR(10), ""),IF(H178="I", "&gt;Individual"&amp;""&amp;CHAR(10), ""),IF(I178="N", "&gt;Individual within a Group"&amp;""&amp;CHAR(10), ""),IF(J178="G", "&gt;Group"&amp;""&amp;CHAR(10), ""),CHAR(10),IF(BN178="Y", "You must be a Medicare Provider to apply with this type and specialty"&amp;""&amp;CHAR(10), ""),IF(BN178="Y", CHAR(10), ""),"You must submit the following documents: "&amp;""&amp;CHAR(10),IF(K178&lt;&gt;"", "&gt;"&amp;""&amp;K178&amp;""&amp;CHAR(10), ""), IF(L178&lt;&gt;"", "&gt;"&amp;""&amp;L178&amp;""&amp;CHAR(10), ""),IF(W178&lt;&gt;"", "&gt;"&amp;""&amp;W178&amp;""&amp;CHAR(10), ""),IF(N178&lt;&gt;"", "&gt;"&amp;""&amp;N178&amp;""&amp;CHAR(10), ""),IF(O178&lt;&gt;"", "&gt;"&amp;""&amp;O178&amp;""&amp;CHAR(10), ""),IF(M178&lt;&gt;"", "&gt;"&amp;""&amp;M178&amp;""&amp;CHAR(10), ""),IF(AI178&lt;&gt;"", "&gt;"&amp;""&amp;AI178&amp;""&amp;CHAR(10), ""),IF(P178&lt;&gt;"", "&gt;"&amp;""&amp;P178&amp;""&amp;CHAR(10), ""),IF(Q178&lt;&gt;"", "&gt;"&amp;""&amp;Q178&amp;""&amp;CHAR(10), ""),IF(R178&lt;&gt;"", "&gt;"&amp;""&amp;R178&amp;""&amp;CHAR(10), Search!C183),IF(S178&lt;&gt;"", "&gt;"&amp;""&amp;S178&amp;""&amp;CHAR(10), ""),IF(T178&lt;&gt;"", "&gt;"&amp;""&amp;T178&amp;""&amp;CHAR(10), ""),IF(U178&lt;&gt;"", "&gt;"&amp;""&amp;U178&amp;""&amp;CHAR(10), ""),IF(V178&lt;&gt;"", "&gt;"&amp;""&amp;V178&amp;""&amp;CHAR(10), ""),IF(X178&lt;&gt;"", "&gt;"&amp;""&amp;X178&amp;""&amp;CHAR(10), ""),IF(Y178&lt;&gt;"", "&gt;"&amp;""&amp;Y178&amp;""&amp;CHAR(10), ""),IF(AA178&lt;&gt;"", "&gt;"&amp;""&amp;AA178&amp;""&amp;CHAR(10), ""),IF(AB178&lt;&gt;"", "&gt;"&amp;""&amp;AB178&amp;""&amp;CHAR(10), ""),IF(AC178&lt;&gt;"", "&gt;"&amp;""&amp;AC178&amp;""&amp;CHAR(10), ""),IF(AD178&lt;&gt;"", "&gt;"&amp;""&amp;AD178&amp;""&amp;CHAR(10), ""),IF(AE178&lt;&gt;"", "&gt;"&amp;""&amp;AE178&amp;""&amp;CHAR(10), ""),IF(AF178&lt;&gt;"", "&gt;"&amp;""&amp;AF178&amp;""&amp;CHAR(10), ""),IF(AG178&lt;&gt;"", "&gt;"&amp;""&amp;AG178&amp;""&amp;CHAR(10), ""),IF(AH178&lt;&gt;"", "&gt;"&amp;""&amp;AH178&amp;""&amp;CHAR(10), ""),IF(AJ178&lt;&gt;"", "&gt;"&amp;""&amp;AJ178&amp;""&amp;CHAR(10), ""),IF(AK178&lt;&gt;"", "&gt;"&amp;""&amp;AK178&amp;""&amp;CHAR(10), ""),IF(AL178&lt;&gt;"", "&gt;"&amp;""&amp;AL178&amp;""&amp;CHAR(10), ""),IF(AM178&lt;&gt;"", "&gt;"&amp;""&amp;AM178&amp;""&amp;CHAR(10), ""),IF(AN178&lt;&gt;"", "&gt;"&amp;""&amp;AN178&amp;""&amp;CHAR(10), ""),IF(AP178&lt;&gt;"", "&gt;"&amp;""&amp;AP178&amp;""&amp;CHAR(10), ""),IF(AR178&lt;&gt;"", "&gt;"&amp;""&amp;AR178&amp;""&amp;CHAR(10), ""),IF(AS178&lt;&gt;"", "&gt;"&amp;""&amp;AS178&amp;""&amp;CHAR(10), ""),IF(AT178&lt;&gt;"", "&gt;"&amp;""&amp;AT178&amp;""&amp;CHAR(10), ""),IF(AV178&lt;&gt;"", "&gt;"&amp;""&amp;AV178&amp;""&amp;CHAR(10), ""),IF(AW178&lt;&gt;"", "&gt;"&amp;""&amp;AW178&amp;""&amp;CHAR(10), ""),IF(AX178&lt;&gt;"", "&gt;"&amp;""&amp;AX178&amp;""&amp;CHAR(10), ""),IF(AU178&lt;&gt;"", "&gt;"&amp;""&amp;AU178&amp;""&amp;CHAR(10), ""),IF(AZ178&lt;&gt;"", "&gt;"&amp;""&amp;AZ178&amp;""&amp;CHAR(10), ""),IF(BA178&lt;&gt;"", "&gt;"&amp;""&amp;BA178&amp;""&amp;CHAR(10), ""),IF(BB178&lt;&gt;"", "&gt;"&amp;""&amp;BB178&amp;""&amp;CHAR(10), ""),IF(BC178&lt;&gt;"", "&gt;"&amp;""&amp;BC178&amp;""&amp;CHAR(10), ""),IF(BD178&lt;&gt;"", "&gt;"&amp;""&amp;BD178&amp;""&amp;CHAR(10), ""),IF(BG178&lt;&gt;"", "&gt;"&amp;""&amp;BG178&amp;""&amp;CHAR(10), ""),IF(BE178&lt;&gt;"", "&gt;"&amp;""&amp;BE178&amp;""&amp;CHAR(10), ""),IF(BF178&lt;&gt;"", "&gt;"&amp;""&amp;BF178&amp;""&amp;CHAR(10), ""),IF(BH178&lt;&gt;"", "&gt;"&amp;""&amp;BH178&amp;""&amp;CHAR(10), ""),IF(BI178&lt;&gt;"", "&gt;"&amp;""&amp;BI178&amp;""&amp;CHAR(10), ""),IF(BJ178&lt;&gt;"", "&gt;"&amp;""&amp;BJ178&amp;""&amp;CHAR(10), ""),IF(BK178&lt;&gt;"", "&gt;"&amp;""&amp;BK178&amp;""&amp;CHAR(10), ""),IF(BL178&lt;&gt;"", "&gt;"&amp;""&amp;BL178&amp;""&amp;CHAR(10), ""),IF(AY178&lt;&gt;"", "&gt;"&amp;""&amp;AY178&amp;""&amp;CHAR(10), ""),IF(BM178&lt;&gt;"", "&gt;"&amp;""&amp;BM178,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9" spans="1:67" ht="22.35" customHeight="1" x14ac:dyDescent="0.25">
      <c r="A179" s="27" t="str">
        <f>Matrix!A179</f>
        <v>0439</v>
      </c>
      <c r="B179" s="27" t="str">
        <f>Matrix!B179</f>
        <v>04</v>
      </c>
      <c r="C179" s="27" t="str">
        <f>Matrix!C179</f>
        <v>Physician, DO (Group)</v>
      </c>
      <c r="D179" s="27" t="str">
        <f>Matrix!D179</f>
        <v>39</v>
      </c>
      <c r="E179" s="27" t="str">
        <f>Matrix!E179</f>
        <v>Nephrology</v>
      </c>
      <c r="F179" s="27" t="str">
        <f>Matrix!F179</f>
        <v>BF</v>
      </c>
      <c r="G179" s="27" t="str">
        <f>Matrix!G179</f>
        <v>X</v>
      </c>
      <c r="H179" s="27" t="str">
        <f>Matrix!H179</f>
        <v>X</v>
      </c>
      <c r="I179" s="27" t="str">
        <f>Matrix!I179</f>
        <v>X</v>
      </c>
      <c r="J179" s="27" t="str">
        <f>Matrix!J179</f>
        <v>G</v>
      </c>
      <c r="K179" s="27" t="str">
        <f>IF(Matrix!K179="Y", K$1, IF(Matrix!K179="O", "Optional: "&amp;""&amp;K$1, IF(Matrix!K179="C", Table1[[#This Row],[Clarifying Text for Attachment and Checklist
]], "")))</f>
        <v/>
      </c>
      <c r="L179" s="27" t="str">
        <f>IF(Matrix!L179="Y", L$1, IF(Matrix!L179="O", "Optional: "&amp;""&amp;L$1, ""))</f>
        <v/>
      </c>
      <c r="M179" s="27" t="str">
        <f>IF(Matrix!M179="Y", M$1, IF(Matrix!M179="O", "Optional: "&amp;""&amp;M$1, ""))</f>
        <v/>
      </c>
      <c r="N179" s="27" t="str">
        <f>IF(Matrix!N179="Y", N$1, IF(Matrix!N179="O", "Optional: "&amp;""&amp;N$1, ""))</f>
        <v/>
      </c>
      <c r="O179" s="27" t="str">
        <f>IF(Matrix!O179="Y", O$1, IF(Matrix!O179="O", "Optional: "&amp;""&amp;O$1, ""))</f>
        <v/>
      </c>
      <c r="P179" s="27" t="str">
        <f>IF(Matrix!P179="Y", P$1, IF(Matrix!P179="O", "Optional: "&amp;""&amp;P$1, ""))</f>
        <v/>
      </c>
      <c r="Q179" s="27" t="str">
        <f>IF(Matrix!Q179="Y", Q$1, IF(Matrix!Q179="O", "Optional: "&amp;""&amp;Q$1, ""))</f>
        <v/>
      </c>
      <c r="R179" s="27" t="str">
        <f>IF(Matrix!R179="Y", R$1, IF(Matrix!R179="O", "Optional: "&amp;""&amp;R$1, ""))</f>
        <v/>
      </c>
      <c r="S179" s="27" t="str">
        <f>IF(Matrix!S179="Y", S$1, IF(Matrix!S179="O", "Optional: "&amp;""&amp;S$1, ""))</f>
        <v/>
      </c>
      <c r="T179" s="27" t="str">
        <f>IF(Matrix!T179="Y", T$1, IF(Matrix!T179="O", "Optional: "&amp;""&amp;T$1, ""))</f>
        <v/>
      </c>
      <c r="U179" s="27" t="str">
        <f>IF(Matrix!U179="Y", U$1, IF(Matrix!U179="O", "Optional: "&amp;""&amp;U$1, ""))</f>
        <v/>
      </c>
      <c r="V179" s="27" t="str">
        <f>IF(Matrix!V179="Y", V$1, IF(Matrix!V179="O", "Optional: "&amp;""&amp;V$1, ""))</f>
        <v/>
      </c>
      <c r="W179" s="27" t="str">
        <f>IF(Matrix!W179="Y", W$1, IF(Matrix!W179="O", "Optional: "&amp;""&amp;W$1, ""))</f>
        <v/>
      </c>
      <c r="X179" s="27" t="str">
        <f>IF(Matrix!X179="Y", X$1, IF(Matrix!X179="O", "Optional: "&amp;""&amp;X$1, ""))</f>
        <v/>
      </c>
      <c r="Y179" s="27" t="str">
        <f>IF(Matrix!Y179="Y", Y$1, IF(Matrix!Y179="O", "Optional: "&amp;""&amp;Y$1, ""))</f>
        <v/>
      </c>
      <c r="AA179" s="27" t="str">
        <f>IF(Matrix!AA179="Y", AA$1, IF(Matrix!AA179="O", "Optional: "&amp;""&amp;AA$1, ""))</f>
        <v/>
      </c>
      <c r="AB179" s="27" t="str">
        <f>IF(Matrix!AB179="Y", AB$1, IF(Matrix!AB179="O", "Optional: "&amp;""&amp;AB$1, ""))</f>
        <v/>
      </c>
      <c r="AC179" s="27" t="str">
        <f>IF(Matrix!AC179="Y", AC$1, IF(Matrix!AC179="O", "Optional: "&amp;""&amp;AC$1, ""))</f>
        <v/>
      </c>
      <c r="AD179" s="27" t="str">
        <f>IF(Matrix!AD179="Y", AD$1, IF(Matrix!AD179="O", "Optional: "&amp;""&amp;AD$1, ""))</f>
        <v/>
      </c>
      <c r="AE179" s="27" t="str">
        <f>IF(Matrix!AE179="Y", AE$1, IF(Matrix!AE179="O", "Optional: "&amp;""&amp;AE$1, ""))</f>
        <v/>
      </c>
      <c r="AF179" s="27" t="str">
        <f>IF(Matrix!AF179="Y", AF$1, IF(Matrix!AF179="O", "Optional: "&amp;""&amp;AF$1, ""))</f>
        <v/>
      </c>
      <c r="AG179" s="27" t="str">
        <f>IF(Matrix!AG179="Y", AG$1, IF(Matrix!AG179="O", "Optional: "&amp;""&amp;AG$1, ""))</f>
        <v/>
      </c>
      <c r="AH179" s="27" t="str">
        <f>IF(Matrix!AH179="Y", AH$1, IF(Matrix!AH179="O", "Optional: "&amp;""&amp;AH$1, ""))</f>
        <v/>
      </c>
      <c r="AI179" s="27" t="str">
        <f>IF(Matrix!AI179="Y", AI$1, IF(Matrix!AI179="O", "Optional: "&amp;""&amp;AI$1, ""))</f>
        <v/>
      </c>
      <c r="AJ179" s="27" t="str">
        <f>IF(Matrix!AJ179="Y", AJ$1, IF(Matrix!AJ179="O", "Optional: "&amp;""&amp;AJ$1, ""))</f>
        <v/>
      </c>
      <c r="AK179" s="27" t="str">
        <f>IF(Matrix!AK179="Y", AK$1, IF(Matrix!AK179="O", "Optional: "&amp;""&amp;AK$1, ""))</f>
        <v/>
      </c>
      <c r="AL179" s="27" t="str">
        <f>IF(Matrix!AL179="Y", AL$1, IF(Matrix!AL179="O", "Optional: "&amp;""&amp;AL$1, ""))</f>
        <v/>
      </c>
      <c r="AM179" s="27" t="str">
        <f>IF(Matrix!AM179="Y", AM$1, IF(Matrix!AM179="O", "Optional: "&amp;""&amp;AM$1, ""))</f>
        <v/>
      </c>
      <c r="AN179" s="27" t="str">
        <f>IF(Matrix!AN179="Y", AN$1, IF(Matrix!AN179="O", "Optional: "&amp;""&amp;AN$1, ""))</f>
        <v/>
      </c>
      <c r="AO179" s="27" t="str">
        <f>IF(Matrix!AO179="Y", AO$1, IF(Matrix!AO179="O", "Optional: "&amp;""&amp;AO$1, ""))</f>
        <v/>
      </c>
      <c r="AP179" s="27" t="str">
        <f>IF(Matrix!AP179="Y", AP$1, IF(Matrix!AP179="O", "Optional: "&amp;""&amp;AP$1, ""))</f>
        <v/>
      </c>
      <c r="AR179" s="27" t="str">
        <f>IF(Matrix!AR179="Y", AR$1, IF(Matrix!AR179="O", "Optional: "&amp;""&amp;AR$1, ""))</f>
        <v/>
      </c>
      <c r="AS179" s="27" t="str">
        <f>IF(Matrix!AS179="Y", AS$1, IF(Matrix!AS179="O", "Optional: "&amp;""&amp;AS$1, ""))</f>
        <v/>
      </c>
      <c r="AT179" s="27" t="str">
        <f>IF(Matrix!AT179="Y", AT$1, IF(Matrix!AT179="C", AT$1&amp;""&amp;": Required for all groups who use a Board of Directors", ""))</f>
        <v>Board of Directors: Required for all groups who use a Board of Directors</v>
      </c>
      <c r="AU179" s="27" t="str">
        <f>IF(Matrix!AU179="Y", AU$1, IF(Matrix!AU179="O", "Optional: "&amp;""&amp;AU$1, ""))</f>
        <v/>
      </c>
      <c r="AW179" s="27" t="str">
        <f>IF(Matrix!AW179="Y", AW$1, IF(Matrix!AW179="O", "Optional: "&amp;""&amp;AW$1, ""))</f>
        <v/>
      </c>
      <c r="AX179" s="27" t="str">
        <f>IF(Matrix!AX179="Y", AX$1, IF(Matrix!AX179="O", "Optional: "&amp;""&amp;AX$1, ""))</f>
        <v/>
      </c>
      <c r="AY179" s="27" t="str">
        <f>IF(Matrix!AY179="Y", AY$1, IF(Matrix!AY179="E", "Group: "&amp;""&amp;AY$1, ""))</f>
        <v>EFT with Voided Check / Bank Letter</v>
      </c>
      <c r="AZ179" s="27" t="str">
        <f>IF(Matrix!AZ179="Y", AZ$1, IF(Matrix!AZ179="O", "Optional: "&amp;""&amp;AZ$1, ""))</f>
        <v/>
      </c>
      <c r="BA179" s="27" t="str">
        <f>IF(Matrix!BA179="Y", BA$1, IF(Matrix!BA179="O", "Optional: "&amp;""&amp;BA$1, ""))</f>
        <v/>
      </c>
      <c r="BB179" s="27" t="str">
        <f>IF(Matrix!BB179="Y", BB$1, IF(Matrix!BB179="O", "Optional: "&amp;""&amp;BB$1, ""))</f>
        <v/>
      </c>
      <c r="BC179" s="27" t="str">
        <f>IF(Matrix!BC179="Y", BC$1, IF(Matrix!BC179="O", "Optional: "&amp;""&amp;BC$1, IF(Matrix!BC179="R", "Groups Only: "&amp;""&amp;BC$1, "")))</f>
        <v>IRS Letter</v>
      </c>
      <c r="BD179" s="27" t="str">
        <f>IF(Matrix!BD179="Y", BD$1, IF(Matrix!BD179="O", "Optional: "&amp;""&amp;BD$1, ""))</f>
        <v/>
      </c>
      <c r="BE179" s="27" t="str">
        <f>IF(Matrix!BE179="Y", BE$1, IF(Matrix!BE179="O", "Optional: "&amp;""&amp;BE$1, IF(Matrix!BE179="C", Matrix!BZ179, "")))</f>
        <v/>
      </c>
      <c r="BF179" s="27" t="str">
        <f>IF(Matrix!BF179="Y", BF$1, IF(Matrix!BF179="O", "Optional: "&amp;""&amp;BF$1, ""))</f>
        <v/>
      </c>
      <c r="BG179" s="27" t="str">
        <f>IF(Matrix!BG179="Y", BG$1, IF(Matrix!BG179="O", "Optional: "&amp;""&amp;BG$1, ""))</f>
        <v/>
      </c>
      <c r="BH179" s="27" t="str">
        <f>IF(Matrix!BH179="Y", BH$1, IF(Matrix!BH179="O", "Optional: "&amp;""&amp;BH$1, ""))</f>
        <v/>
      </c>
      <c r="BI179" s="27" t="str">
        <f>IF(Matrix!BI179="Y", BI$1, IF(Matrix!BI179="O", "Optional: "&amp;""&amp;BI$1, IF(Matrix!BI179="E", "Individual: Must submit either ["&amp;""&amp;BI$1&amp;""&amp;"] or ["&amp;""&amp;AY$1&amp;"]"&amp;CHAR(10)&amp;"&gt;Individual within a Group: Must submit "&amp;""&amp;BI$1&amp;""&amp;CHAR(10)&amp;"&gt;Group: Optional: "&amp;BI$1, "")))</f>
        <v>Section IV Group Affiliation Form</v>
      </c>
      <c r="BJ179" s="27" t="str">
        <f>IF(Matrix!BJ179="Y", BJ$1, IF(Matrix!BJ179="O", "Optional: "&amp;""&amp;BJ$1, ""))</f>
        <v>Optional: Secretary of State DBA Document for Groups</v>
      </c>
      <c r="BK179" s="27" t="str">
        <f>IF(Matrix!BK179="Y", BK$1, IF(Matrix!BK179="O", "Optional: "&amp;""&amp;BK$1, ""))</f>
        <v/>
      </c>
      <c r="BL179" s="27" t="str">
        <f>IF(Matrix!BL179="Y", BL$1, IF(Matrix!BL179="O", "Optional: "&amp;""&amp;BL$1, ""))</f>
        <v/>
      </c>
      <c r="BM179" s="27" t="str">
        <f>IF(Matrix!BM179="Y", BM$1, IF(Matrix!BM179="O", "Optional: "&amp;""&amp;BM$1, ""))</f>
        <v>W9</v>
      </c>
      <c r="BN179" s="27" t="str">
        <f>Matrix!BN179</f>
        <v>Y</v>
      </c>
      <c r="BO179" s="29" t="str">
        <f>CONCATENATE(IF(OR(D179="E3",D179="FC"), "THIS IS NOT A STANDALONE SPECIALTY.  YOU MUST ENROLL IN AT LEAST ONE OTHER SPECIALTY IN ADDITION TO THIS."&amp;""&amp;CHAR(10)&amp;""&amp;CHAR(10),""),"You can choose to enroll using one of the following types: "&amp;""&amp;CHAR(10),IF(G179="A", "&gt;Atypical"&amp;""&amp;CHAR(10), ""),IF(H179="I", "&gt;Individual"&amp;""&amp;CHAR(10), ""),IF(I179="N", "&gt;Individual within a Group"&amp;""&amp;CHAR(10), ""),IF(J179="G", "&gt;Group"&amp;""&amp;CHAR(10), ""),CHAR(10),IF(BN179="Y", "You must be a Medicare Provider to apply with this type and specialty"&amp;""&amp;CHAR(10), ""),IF(BN179="Y", CHAR(10), ""),"You must submit the following documents: "&amp;""&amp;CHAR(10),IF(K179&lt;&gt;"", "&gt;"&amp;""&amp;K179&amp;""&amp;CHAR(10), ""), IF(L179&lt;&gt;"", "&gt;"&amp;""&amp;L179&amp;""&amp;CHAR(10), ""),IF(W179&lt;&gt;"", "&gt;"&amp;""&amp;W179&amp;""&amp;CHAR(10), ""),IF(N179&lt;&gt;"", "&gt;"&amp;""&amp;N179&amp;""&amp;CHAR(10), ""),IF(O179&lt;&gt;"", "&gt;"&amp;""&amp;O179&amp;""&amp;CHAR(10), ""),IF(M179&lt;&gt;"", "&gt;"&amp;""&amp;M179&amp;""&amp;CHAR(10), ""),IF(AI179&lt;&gt;"", "&gt;"&amp;""&amp;AI179&amp;""&amp;CHAR(10), ""),IF(P179&lt;&gt;"", "&gt;"&amp;""&amp;P179&amp;""&amp;CHAR(10), ""),IF(Q179&lt;&gt;"", "&gt;"&amp;""&amp;Q179&amp;""&amp;CHAR(10), ""),IF(R179&lt;&gt;"", "&gt;"&amp;""&amp;R179&amp;""&amp;CHAR(10), Search!C184),IF(S179&lt;&gt;"", "&gt;"&amp;""&amp;S179&amp;""&amp;CHAR(10), ""),IF(T179&lt;&gt;"", "&gt;"&amp;""&amp;T179&amp;""&amp;CHAR(10), ""),IF(U179&lt;&gt;"", "&gt;"&amp;""&amp;U179&amp;""&amp;CHAR(10), ""),IF(V179&lt;&gt;"", "&gt;"&amp;""&amp;V179&amp;""&amp;CHAR(10), ""),IF(X179&lt;&gt;"", "&gt;"&amp;""&amp;X179&amp;""&amp;CHAR(10), ""),IF(Y179&lt;&gt;"", "&gt;"&amp;""&amp;Y179&amp;""&amp;CHAR(10), ""),IF(AA179&lt;&gt;"", "&gt;"&amp;""&amp;AA179&amp;""&amp;CHAR(10), ""),IF(AB179&lt;&gt;"", "&gt;"&amp;""&amp;AB179&amp;""&amp;CHAR(10), ""),IF(AC179&lt;&gt;"", "&gt;"&amp;""&amp;AC179&amp;""&amp;CHAR(10), ""),IF(AD179&lt;&gt;"", "&gt;"&amp;""&amp;AD179&amp;""&amp;CHAR(10), ""),IF(AE179&lt;&gt;"", "&gt;"&amp;""&amp;AE179&amp;""&amp;CHAR(10), ""),IF(AF179&lt;&gt;"", "&gt;"&amp;""&amp;AF179&amp;""&amp;CHAR(10), ""),IF(AG179&lt;&gt;"", "&gt;"&amp;""&amp;AG179&amp;""&amp;CHAR(10), ""),IF(AH179&lt;&gt;"", "&gt;"&amp;""&amp;AH179&amp;""&amp;CHAR(10), ""),IF(AJ179&lt;&gt;"", "&gt;"&amp;""&amp;AJ179&amp;""&amp;CHAR(10), ""),IF(AK179&lt;&gt;"", "&gt;"&amp;""&amp;AK179&amp;""&amp;CHAR(10), ""),IF(AL179&lt;&gt;"", "&gt;"&amp;""&amp;AL179&amp;""&amp;CHAR(10), ""),IF(AM179&lt;&gt;"", "&gt;"&amp;""&amp;AM179&amp;""&amp;CHAR(10), ""),IF(AN179&lt;&gt;"", "&gt;"&amp;""&amp;AN179&amp;""&amp;CHAR(10), ""),IF(AP179&lt;&gt;"", "&gt;"&amp;""&amp;AP179&amp;""&amp;CHAR(10), ""),IF(AR179&lt;&gt;"", "&gt;"&amp;""&amp;AR179&amp;""&amp;CHAR(10), ""),IF(AS179&lt;&gt;"", "&gt;"&amp;""&amp;AS179&amp;""&amp;CHAR(10), ""),IF(AT179&lt;&gt;"", "&gt;"&amp;""&amp;AT179&amp;""&amp;CHAR(10), ""),IF(AV179&lt;&gt;"", "&gt;"&amp;""&amp;AV179&amp;""&amp;CHAR(10), ""),IF(AW179&lt;&gt;"", "&gt;"&amp;""&amp;AW179&amp;""&amp;CHAR(10), ""),IF(AX179&lt;&gt;"", "&gt;"&amp;""&amp;AX179&amp;""&amp;CHAR(10), ""),IF(AU179&lt;&gt;"", "&gt;"&amp;""&amp;AU179&amp;""&amp;CHAR(10), ""),IF(AZ179&lt;&gt;"", "&gt;"&amp;""&amp;AZ179&amp;""&amp;CHAR(10), ""),IF(BA179&lt;&gt;"", "&gt;"&amp;""&amp;BA179&amp;""&amp;CHAR(10), ""),IF(BB179&lt;&gt;"", "&gt;"&amp;""&amp;BB179&amp;""&amp;CHAR(10), ""),IF(BC179&lt;&gt;"", "&gt;"&amp;""&amp;BC179&amp;""&amp;CHAR(10), ""),IF(BD179&lt;&gt;"", "&gt;"&amp;""&amp;BD179&amp;""&amp;CHAR(10), ""),IF(BG179&lt;&gt;"", "&gt;"&amp;""&amp;BG179&amp;""&amp;CHAR(10), ""),IF(BE179&lt;&gt;"", "&gt;"&amp;""&amp;BE179&amp;""&amp;CHAR(10), ""),IF(BF179&lt;&gt;"", "&gt;"&amp;""&amp;BF179&amp;""&amp;CHAR(10), ""),IF(BH179&lt;&gt;"", "&gt;"&amp;""&amp;BH179&amp;""&amp;CHAR(10), ""),IF(BI179&lt;&gt;"", "&gt;"&amp;""&amp;BI179&amp;""&amp;CHAR(10), ""),IF(BJ179&lt;&gt;"", "&gt;"&amp;""&amp;BJ179&amp;""&amp;CHAR(10), ""),IF(BK179&lt;&gt;"", "&gt;"&amp;""&amp;BK179&amp;""&amp;CHAR(10), ""),IF(BL179&lt;&gt;"", "&gt;"&amp;""&amp;BL179&amp;""&amp;CHAR(10), ""),IF(AY179&lt;&gt;"", "&gt;"&amp;""&amp;AY179&amp;""&amp;CHAR(10), ""),IF(BM179&lt;&gt;"", "&gt;"&amp;""&amp;BM179,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0" spans="1:67" ht="22.35" customHeight="1" x14ac:dyDescent="0.25">
      <c r="A180" s="27" t="str">
        <f>Matrix!A180</f>
        <v>0453</v>
      </c>
      <c r="B180" s="27" t="str">
        <f>Matrix!B180</f>
        <v>04</v>
      </c>
      <c r="C180" s="27" t="str">
        <f>Matrix!C180</f>
        <v>Physician, DO (Group)</v>
      </c>
      <c r="D180" s="27" t="str">
        <f>Matrix!D180</f>
        <v>53</v>
      </c>
      <c r="E180" s="27" t="str">
        <f>Matrix!E180</f>
        <v>Surgery, Pediatric</v>
      </c>
      <c r="F180" s="27" t="str">
        <f>Matrix!F180</f>
        <v>BF</v>
      </c>
      <c r="G180" s="27" t="str">
        <f>Matrix!G180</f>
        <v>X</v>
      </c>
      <c r="H180" s="27" t="str">
        <f>Matrix!H180</f>
        <v>X</v>
      </c>
      <c r="I180" s="27" t="str">
        <f>Matrix!I180</f>
        <v>X</v>
      </c>
      <c r="J180" s="27" t="str">
        <f>Matrix!J180</f>
        <v>G</v>
      </c>
      <c r="K180" s="27" t="str">
        <f>IF(Matrix!K180="Y", K$1, IF(Matrix!K180="O", "Optional: "&amp;""&amp;K$1, IF(Matrix!K180="C", Table1[[#This Row],[Clarifying Text for Attachment and Checklist
]], "")))</f>
        <v/>
      </c>
      <c r="L180" s="27" t="str">
        <f>IF(Matrix!L180="Y", L$1, IF(Matrix!L180="O", "Optional: "&amp;""&amp;L$1, ""))</f>
        <v/>
      </c>
      <c r="M180" s="27" t="str">
        <f>IF(Matrix!M180="Y", M$1, IF(Matrix!M180="O", "Optional: "&amp;""&amp;M$1, ""))</f>
        <v/>
      </c>
      <c r="N180" s="27" t="str">
        <f>IF(Matrix!N180="Y", N$1, IF(Matrix!N180="O", "Optional: "&amp;""&amp;N$1, ""))</f>
        <v/>
      </c>
      <c r="O180" s="27" t="str">
        <f>IF(Matrix!O180="Y", O$1, IF(Matrix!O180="O", "Optional: "&amp;""&amp;O$1, ""))</f>
        <v/>
      </c>
      <c r="P180" s="27" t="str">
        <f>IF(Matrix!P180="Y", P$1, IF(Matrix!P180="O", "Optional: "&amp;""&amp;P$1, ""))</f>
        <v/>
      </c>
      <c r="Q180" s="27" t="str">
        <f>IF(Matrix!Q180="Y", Q$1, IF(Matrix!Q180="O", "Optional: "&amp;""&amp;Q$1, ""))</f>
        <v/>
      </c>
      <c r="R180" s="27" t="str">
        <f>IF(Matrix!R180="Y", R$1, IF(Matrix!R180="O", "Optional: "&amp;""&amp;R$1, ""))</f>
        <v/>
      </c>
      <c r="S180" s="27" t="str">
        <f>IF(Matrix!S180="Y", S$1, IF(Matrix!S180="O", "Optional: "&amp;""&amp;S$1, ""))</f>
        <v/>
      </c>
      <c r="T180" s="27" t="str">
        <f>IF(Matrix!T180="Y", T$1, IF(Matrix!T180="O", "Optional: "&amp;""&amp;T$1, ""))</f>
        <v/>
      </c>
      <c r="U180" s="27" t="str">
        <f>IF(Matrix!U180="Y", U$1, IF(Matrix!U180="O", "Optional: "&amp;""&amp;U$1, ""))</f>
        <v/>
      </c>
      <c r="V180" s="27" t="str">
        <f>IF(Matrix!V180="Y", V$1, IF(Matrix!V180="O", "Optional: "&amp;""&amp;V$1, ""))</f>
        <v/>
      </c>
      <c r="W180" s="27" t="str">
        <f>IF(Matrix!W180="Y", W$1, IF(Matrix!W180="O", "Optional: "&amp;""&amp;W$1, ""))</f>
        <v/>
      </c>
      <c r="X180" s="27" t="str">
        <f>IF(Matrix!X180="Y", X$1, IF(Matrix!X180="O", "Optional: "&amp;""&amp;X$1, ""))</f>
        <v/>
      </c>
      <c r="Y180" s="27" t="str">
        <f>IF(Matrix!Y180="Y", Y$1, IF(Matrix!Y180="O", "Optional: "&amp;""&amp;Y$1, ""))</f>
        <v/>
      </c>
      <c r="AA180" s="27" t="str">
        <f>IF(Matrix!AA180="Y", AA$1, IF(Matrix!AA180="O", "Optional: "&amp;""&amp;AA$1, ""))</f>
        <v/>
      </c>
      <c r="AB180" s="27" t="str">
        <f>IF(Matrix!AB180="Y", AB$1, IF(Matrix!AB180="O", "Optional: "&amp;""&amp;AB$1, ""))</f>
        <v/>
      </c>
      <c r="AC180" s="27" t="str">
        <f>IF(Matrix!AC180="Y", AC$1, IF(Matrix!AC180="O", "Optional: "&amp;""&amp;AC$1, ""))</f>
        <v/>
      </c>
      <c r="AD180" s="27" t="str">
        <f>IF(Matrix!AD180="Y", AD$1, IF(Matrix!AD180="O", "Optional: "&amp;""&amp;AD$1, ""))</f>
        <v/>
      </c>
      <c r="AE180" s="27" t="str">
        <f>IF(Matrix!AE180="Y", AE$1, IF(Matrix!AE180="O", "Optional: "&amp;""&amp;AE$1, ""))</f>
        <v/>
      </c>
      <c r="AF180" s="27" t="str">
        <f>IF(Matrix!AF180="Y", AF$1, IF(Matrix!AF180="O", "Optional: "&amp;""&amp;AF$1, ""))</f>
        <v/>
      </c>
      <c r="AG180" s="27" t="str">
        <f>IF(Matrix!AG180="Y", AG$1, IF(Matrix!AG180="O", "Optional: "&amp;""&amp;AG$1, ""))</f>
        <v/>
      </c>
      <c r="AH180" s="27" t="str">
        <f>IF(Matrix!AH180="Y", AH$1, IF(Matrix!AH180="O", "Optional: "&amp;""&amp;AH$1, ""))</f>
        <v/>
      </c>
      <c r="AI180" s="27" t="str">
        <f>IF(Matrix!AI180="Y", AI$1, IF(Matrix!AI180="O", "Optional: "&amp;""&amp;AI$1, ""))</f>
        <v/>
      </c>
      <c r="AJ180" s="27" t="str">
        <f>IF(Matrix!AJ180="Y", AJ$1, IF(Matrix!AJ180="O", "Optional: "&amp;""&amp;AJ$1, ""))</f>
        <v/>
      </c>
      <c r="AK180" s="27" t="str">
        <f>IF(Matrix!AK180="Y", AK$1, IF(Matrix!AK180="O", "Optional: "&amp;""&amp;AK$1, ""))</f>
        <v/>
      </c>
      <c r="AL180" s="27" t="str">
        <f>IF(Matrix!AL180="Y", AL$1, IF(Matrix!AL180="O", "Optional: "&amp;""&amp;AL$1, ""))</f>
        <v/>
      </c>
      <c r="AM180" s="27" t="str">
        <f>IF(Matrix!AM180="Y", AM$1, IF(Matrix!AM180="O", "Optional: "&amp;""&amp;AM$1, ""))</f>
        <v/>
      </c>
      <c r="AN180" s="27" t="str">
        <f>IF(Matrix!AN180="Y", AN$1, IF(Matrix!AN180="O", "Optional: "&amp;""&amp;AN$1, ""))</f>
        <v/>
      </c>
      <c r="AO180" s="27" t="str">
        <f>IF(Matrix!AO180="Y", AO$1, IF(Matrix!AO180="O", "Optional: "&amp;""&amp;AO$1, ""))</f>
        <v/>
      </c>
      <c r="AP180" s="27" t="str">
        <f>IF(Matrix!AP180="Y", AP$1, IF(Matrix!AP180="O", "Optional: "&amp;""&amp;AP$1, ""))</f>
        <v/>
      </c>
      <c r="AR180" s="27" t="str">
        <f>IF(Matrix!AR180="Y", AR$1, IF(Matrix!AR180="O", "Optional: "&amp;""&amp;AR$1, ""))</f>
        <v/>
      </c>
      <c r="AS180" s="27" t="str">
        <f>IF(Matrix!AS180="Y", AS$1, IF(Matrix!AS180="O", "Optional: "&amp;""&amp;AS$1, ""))</f>
        <v/>
      </c>
      <c r="AT180" s="27" t="str">
        <f>IF(Matrix!AT180="Y", AT$1, IF(Matrix!AT180="C", AT$1&amp;""&amp;": Required for all groups who use a Board of Directors", ""))</f>
        <v>Board of Directors: Required for all groups who use a Board of Directors</v>
      </c>
      <c r="AU180" s="27" t="str">
        <f>IF(Matrix!AU180="Y", AU$1, IF(Matrix!AU180="O", "Optional: "&amp;""&amp;AU$1, ""))</f>
        <v/>
      </c>
      <c r="AW180" s="27" t="str">
        <f>IF(Matrix!AW180="Y", AW$1, IF(Matrix!AW180="O", "Optional: "&amp;""&amp;AW$1, ""))</f>
        <v/>
      </c>
      <c r="AX180" s="27" t="str">
        <f>IF(Matrix!AX180="Y", AX$1, IF(Matrix!AX180="O", "Optional: "&amp;""&amp;AX$1, ""))</f>
        <v/>
      </c>
      <c r="AY180" s="27" t="str">
        <f>IF(Matrix!AY180="Y", AY$1, IF(Matrix!AY180="E", "Group: "&amp;""&amp;AY$1, ""))</f>
        <v>EFT with Voided Check / Bank Letter</v>
      </c>
      <c r="AZ180" s="27" t="str">
        <f>IF(Matrix!AZ180="Y", AZ$1, IF(Matrix!AZ180="O", "Optional: "&amp;""&amp;AZ$1, ""))</f>
        <v/>
      </c>
      <c r="BA180" s="27" t="str">
        <f>IF(Matrix!BA180="Y", BA$1, IF(Matrix!BA180="O", "Optional: "&amp;""&amp;BA$1, ""))</f>
        <v/>
      </c>
      <c r="BB180" s="27" t="str">
        <f>IF(Matrix!BB180="Y", BB$1, IF(Matrix!BB180="O", "Optional: "&amp;""&amp;BB$1, ""))</f>
        <v/>
      </c>
      <c r="BC180" s="27" t="str">
        <f>IF(Matrix!BC180="Y", BC$1, IF(Matrix!BC180="O", "Optional: "&amp;""&amp;BC$1, IF(Matrix!BC180="R", "Groups Only: "&amp;""&amp;BC$1, "")))</f>
        <v>IRS Letter</v>
      </c>
      <c r="BD180" s="27" t="str">
        <f>IF(Matrix!BD180="Y", BD$1, IF(Matrix!BD180="O", "Optional: "&amp;""&amp;BD$1, ""))</f>
        <v/>
      </c>
      <c r="BE180" s="27" t="str">
        <f>IF(Matrix!BE180="Y", BE$1, IF(Matrix!BE180="O", "Optional: "&amp;""&amp;BE$1, IF(Matrix!BE180="C", Matrix!BZ180, "")))</f>
        <v/>
      </c>
      <c r="BF180" s="27" t="str">
        <f>IF(Matrix!BF180="Y", BF$1, IF(Matrix!BF180="O", "Optional: "&amp;""&amp;BF$1, ""))</f>
        <v/>
      </c>
      <c r="BG180" s="27" t="str">
        <f>IF(Matrix!BG180="Y", BG$1, IF(Matrix!BG180="O", "Optional: "&amp;""&amp;BG$1, ""))</f>
        <v/>
      </c>
      <c r="BH180" s="27" t="str">
        <f>IF(Matrix!BH180="Y", BH$1, IF(Matrix!BH180="O", "Optional: "&amp;""&amp;BH$1, ""))</f>
        <v/>
      </c>
      <c r="BI180" s="27" t="str">
        <f>IF(Matrix!BI180="Y", BI$1, IF(Matrix!BI180="O", "Optional: "&amp;""&amp;BI$1, IF(Matrix!BI180="E", "Individual: Must submit either ["&amp;""&amp;BI$1&amp;""&amp;"] or ["&amp;""&amp;AY$1&amp;"]"&amp;CHAR(10)&amp;"&gt;Individual within a Group: Must submit "&amp;""&amp;BI$1&amp;""&amp;CHAR(10)&amp;"&gt;Group: Optional: "&amp;BI$1, "")))</f>
        <v>Section IV Group Affiliation Form</v>
      </c>
      <c r="BJ180" s="27" t="str">
        <f>IF(Matrix!BJ180="Y", BJ$1, IF(Matrix!BJ180="O", "Optional: "&amp;""&amp;BJ$1, ""))</f>
        <v>Optional: Secretary of State DBA Document for Groups</v>
      </c>
      <c r="BK180" s="27" t="str">
        <f>IF(Matrix!BK180="Y", BK$1, IF(Matrix!BK180="O", "Optional: "&amp;""&amp;BK$1, ""))</f>
        <v/>
      </c>
      <c r="BL180" s="27" t="str">
        <f>IF(Matrix!BL180="Y", BL$1, IF(Matrix!BL180="O", "Optional: "&amp;""&amp;BL$1, ""))</f>
        <v/>
      </c>
      <c r="BM180" s="27" t="str">
        <f>IF(Matrix!BM180="Y", BM$1, IF(Matrix!BM180="O", "Optional: "&amp;""&amp;BM$1, ""))</f>
        <v>W9</v>
      </c>
      <c r="BN180" s="27" t="str">
        <f>Matrix!BN180</f>
        <v>N</v>
      </c>
      <c r="BO180" s="29" t="str">
        <f>CONCATENATE(IF(OR(D180="E3",D180="FC"), "THIS IS NOT A STANDALONE SPECIALTY.  YOU MUST ENROLL IN AT LEAST ONE OTHER SPECIALTY IN ADDITION TO THIS."&amp;""&amp;CHAR(10)&amp;""&amp;CHAR(10),""),"You can choose to enroll using one of the following types: "&amp;""&amp;CHAR(10),IF(G180="A", "&gt;Atypical"&amp;""&amp;CHAR(10), ""),IF(H180="I", "&gt;Individual"&amp;""&amp;CHAR(10), ""),IF(I180="N", "&gt;Individual within a Group"&amp;""&amp;CHAR(10), ""),IF(J180="G", "&gt;Group"&amp;""&amp;CHAR(10), ""),CHAR(10),IF(BN180="Y", "You must be a Medicare Provider to apply with this type and specialty"&amp;""&amp;CHAR(10), ""),IF(BN180="Y", CHAR(10), ""),"You must submit the following documents: "&amp;""&amp;CHAR(10),IF(K180&lt;&gt;"", "&gt;"&amp;""&amp;K180&amp;""&amp;CHAR(10), ""), IF(L180&lt;&gt;"", "&gt;"&amp;""&amp;L180&amp;""&amp;CHAR(10), ""),IF(W180&lt;&gt;"", "&gt;"&amp;""&amp;W180&amp;""&amp;CHAR(10), ""),IF(N180&lt;&gt;"", "&gt;"&amp;""&amp;N180&amp;""&amp;CHAR(10), ""),IF(O180&lt;&gt;"", "&gt;"&amp;""&amp;O180&amp;""&amp;CHAR(10), ""),IF(M180&lt;&gt;"", "&gt;"&amp;""&amp;M180&amp;""&amp;CHAR(10), ""),IF(AI180&lt;&gt;"", "&gt;"&amp;""&amp;AI180&amp;""&amp;CHAR(10), ""),IF(P180&lt;&gt;"", "&gt;"&amp;""&amp;P180&amp;""&amp;CHAR(10), ""),IF(Q180&lt;&gt;"", "&gt;"&amp;""&amp;Q180&amp;""&amp;CHAR(10), ""),IF(R180&lt;&gt;"", "&gt;"&amp;""&amp;R180&amp;""&amp;CHAR(10), Search!C185),IF(S180&lt;&gt;"", "&gt;"&amp;""&amp;S180&amp;""&amp;CHAR(10), ""),IF(T180&lt;&gt;"", "&gt;"&amp;""&amp;T180&amp;""&amp;CHAR(10), ""),IF(U180&lt;&gt;"", "&gt;"&amp;""&amp;U180&amp;""&amp;CHAR(10), ""),IF(V180&lt;&gt;"", "&gt;"&amp;""&amp;V180&amp;""&amp;CHAR(10), ""),IF(X180&lt;&gt;"", "&gt;"&amp;""&amp;X180&amp;""&amp;CHAR(10), ""),IF(Y180&lt;&gt;"", "&gt;"&amp;""&amp;Y180&amp;""&amp;CHAR(10), ""),IF(AA180&lt;&gt;"", "&gt;"&amp;""&amp;AA180&amp;""&amp;CHAR(10), ""),IF(AB180&lt;&gt;"", "&gt;"&amp;""&amp;AB180&amp;""&amp;CHAR(10), ""),IF(AC180&lt;&gt;"", "&gt;"&amp;""&amp;AC180&amp;""&amp;CHAR(10), ""),IF(AD180&lt;&gt;"", "&gt;"&amp;""&amp;AD180&amp;""&amp;CHAR(10), ""),IF(AE180&lt;&gt;"", "&gt;"&amp;""&amp;AE180&amp;""&amp;CHAR(10), ""),IF(AF180&lt;&gt;"", "&gt;"&amp;""&amp;AF180&amp;""&amp;CHAR(10), ""),IF(AG180&lt;&gt;"", "&gt;"&amp;""&amp;AG180&amp;""&amp;CHAR(10), ""),IF(AH180&lt;&gt;"", "&gt;"&amp;""&amp;AH180&amp;""&amp;CHAR(10), ""),IF(AJ180&lt;&gt;"", "&gt;"&amp;""&amp;AJ180&amp;""&amp;CHAR(10), ""),IF(AK180&lt;&gt;"", "&gt;"&amp;""&amp;AK180&amp;""&amp;CHAR(10), ""),IF(AL180&lt;&gt;"", "&gt;"&amp;""&amp;AL180&amp;""&amp;CHAR(10), ""),IF(AM180&lt;&gt;"", "&gt;"&amp;""&amp;AM180&amp;""&amp;CHAR(10), ""),IF(AN180&lt;&gt;"", "&gt;"&amp;""&amp;AN180&amp;""&amp;CHAR(10), ""),IF(AP180&lt;&gt;"", "&gt;"&amp;""&amp;AP180&amp;""&amp;CHAR(10), ""),IF(AR180&lt;&gt;"", "&gt;"&amp;""&amp;AR180&amp;""&amp;CHAR(10), ""),IF(AS180&lt;&gt;"", "&gt;"&amp;""&amp;AS180&amp;""&amp;CHAR(10), ""),IF(AT180&lt;&gt;"", "&gt;"&amp;""&amp;AT180&amp;""&amp;CHAR(10), ""),IF(AV180&lt;&gt;"", "&gt;"&amp;""&amp;AV180&amp;""&amp;CHAR(10), ""),IF(AW180&lt;&gt;"", "&gt;"&amp;""&amp;AW180&amp;""&amp;CHAR(10), ""),IF(AX180&lt;&gt;"", "&gt;"&amp;""&amp;AX180&amp;""&amp;CHAR(10), ""),IF(AU180&lt;&gt;"", "&gt;"&amp;""&amp;AU180&amp;""&amp;CHAR(10), ""),IF(AZ180&lt;&gt;"", "&gt;"&amp;""&amp;AZ180&amp;""&amp;CHAR(10), ""),IF(BA180&lt;&gt;"", "&gt;"&amp;""&amp;BA180&amp;""&amp;CHAR(10), ""),IF(BB180&lt;&gt;"", "&gt;"&amp;""&amp;BB180&amp;""&amp;CHAR(10), ""),IF(BC180&lt;&gt;"", "&gt;"&amp;""&amp;BC180&amp;""&amp;CHAR(10), ""),IF(BD180&lt;&gt;"", "&gt;"&amp;""&amp;BD180&amp;""&amp;CHAR(10), ""),IF(BG180&lt;&gt;"", "&gt;"&amp;""&amp;BG180&amp;""&amp;CHAR(10), ""),IF(BE180&lt;&gt;"", "&gt;"&amp;""&amp;BE180&amp;""&amp;CHAR(10), ""),IF(BF180&lt;&gt;"", "&gt;"&amp;""&amp;BF180&amp;""&amp;CHAR(10), ""),IF(BH180&lt;&gt;"", "&gt;"&amp;""&amp;BH180&amp;""&amp;CHAR(10), ""),IF(BI180&lt;&gt;"", "&gt;"&amp;""&amp;BI180&amp;""&amp;CHAR(10), ""),IF(BJ180&lt;&gt;"", "&gt;"&amp;""&amp;BJ180&amp;""&amp;CHAR(10), ""),IF(BK180&lt;&gt;"", "&gt;"&amp;""&amp;BK180&amp;""&amp;CHAR(10), ""),IF(BL180&lt;&gt;"", "&gt;"&amp;""&amp;BL180&amp;""&amp;CHAR(10), ""),IF(AY180&lt;&gt;"", "&gt;"&amp;""&amp;AY180&amp;""&amp;CHAR(10), ""),IF(BM180&lt;&gt;"", "&gt;"&amp;""&amp;BM180,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1" spans="1:67" ht="22.35" customHeight="1" x14ac:dyDescent="0.25">
      <c r="A181" s="27" t="str">
        <f>Matrix!A181</f>
        <v>0454</v>
      </c>
      <c r="B181" s="27" t="str">
        <f>Matrix!B181</f>
        <v>04</v>
      </c>
      <c r="C181" s="27" t="str">
        <f>Matrix!C181</f>
        <v>Physician, DO (Group)</v>
      </c>
      <c r="D181" s="27" t="str">
        <f>Matrix!D181</f>
        <v>54</v>
      </c>
      <c r="E181" s="27" t="str">
        <f>Matrix!E181</f>
        <v>Surgery, Oncology</v>
      </c>
      <c r="F181" s="27" t="str">
        <f>Matrix!F181</f>
        <v>BF</v>
      </c>
      <c r="G181" s="27" t="str">
        <f>Matrix!G181</f>
        <v>X</v>
      </c>
      <c r="H181" s="27" t="str">
        <f>Matrix!H181</f>
        <v>X</v>
      </c>
      <c r="I181" s="27" t="str">
        <f>Matrix!I181</f>
        <v>X</v>
      </c>
      <c r="J181" s="27" t="str">
        <f>Matrix!J181</f>
        <v>G</v>
      </c>
      <c r="K181" s="27" t="str">
        <f>IF(Matrix!K181="Y", K$1, IF(Matrix!K181="O", "Optional: "&amp;""&amp;K$1, IF(Matrix!K181="C", Table1[[#This Row],[Clarifying Text for Attachment and Checklist
]], "")))</f>
        <v/>
      </c>
      <c r="L181" s="27" t="str">
        <f>IF(Matrix!L181="Y", L$1, IF(Matrix!L181="O", "Optional: "&amp;""&amp;L$1, ""))</f>
        <v/>
      </c>
      <c r="M181" s="27" t="str">
        <f>IF(Matrix!M181="Y", M$1, IF(Matrix!M181="O", "Optional: "&amp;""&amp;M$1, ""))</f>
        <v/>
      </c>
      <c r="N181" s="27" t="str">
        <f>IF(Matrix!N181="Y", N$1, IF(Matrix!N181="O", "Optional: "&amp;""&amp;N$1, ""))</f>
        <v/>
      </c>
      <c r="O181" s="27" t="str">
        <f>IF(Matrix!O181="Y", O$1, IF(Matrix!O181="O", "Optional: "&amp;""&amp;O$1, ""))</f>
        <v/>
      </c>
      <c r="P181" s="27" t="str">
        <f>IF(Matrix!P181="Y", P$1, IF(Matrix!P181="O", "Optional: "&amp;""&amp;P$1, ""))</f>
        <v/>
      </c>
      <c r="Q181" s="27" t="str">
        <f>IF(Matrix!Q181="Y", Q$1, IF(Matrix!Q181="O", "Optional: "&amp;""&amp;Q$1, ""))</f>
        <v/>
      </c>
      <c r="R181" s="27" t="str">
        <f>IF(Matrix!R181="Y", R$1, IF(Matrix!R181="O", "Optional: "&amp;""&amp;R$1, ""))</f>
        <v/>
      </c>
      <c r="S181" s="27" t="str">
        <f>IF(Matrix!S181="Y", S$1, IF(Matrix!S181="O", "Optional: "&amp;""&amp;S$1, ""))</f>
        <v/>
      </c>
      <c r="T181" s="27" t="str">
        <f>IF(Matrix!T181="Y", T$1, IF(Matrix!T181="O", "Optional: "&amp;""&amp;T$1, ""))</f>
        <v/>
      </c>
      <c r="U181" s="27" t="str">
        <f>IF(Matrix!U181="Y", U$1, IF(Matrix!U181="O", "Optional: "&amp;""&amp;U$1, ""))</f>
        <v/>
      </c>
      <c r="V181" s="27" t="str">
        <f>IF(Matrix!V181="Y", V$1, IF(Matrix!V181="O", "Optional: "&amp;""&amp;V$1, ""))</f>
        <v/>
      </c>
      <c r="W181" s="27" t="str">
        <f>IF(Matrix!W181="Y", W$1, IF(Matrix!W181="O", "Optional: "&amp;""&amp;W$1, ""))</f>
        <v/>
      </c>
      <c r="X181" s="27" t="str">
        <f>IF(Matrix!X181="Y", X$1, IF(Matrix!X181="O", "Optional: "&amp;""&amp;X$1, ""))</f>
        <v/>
      </c>
      <c r="Y181" s="27" t="str">
        <f>IF(Matrix!Y181="Y", Y$1, IF(Matrix!Y181="O", "Optional: "&amp;""&amp;Y$1, ""))</f>
        <v/>
      </c>
      <c r="AA181" s="27" t="str">
        <f>IF(Matrix!AA181="Y", AA$1, IF(Matrix!AA181="O", "Optional: "&amp;""&amp;AA$1, ""))</f>
        <v/>
      </c>
      <c r="AB181" s="27" t="str">
        <f>IF(Matrix!AB181="Y", AB$1, IF(Matrix!AB181="O", "Optional: "&amp;""&amp;AB$1, ""))</f>
        <v/>
      </c>
      <c r="AC181" s="27" t="str">
        <f>IF(Matrix!AC181="Y", AC$1, IF(Matrix!AC181="O", "Optional: "&amp;""&amp;AC$1, ""))</f>
        <v/>
      </c>
      <c r="AD181" s="27" t="str">
        <f>IF(Matrix!AD181="Y", AD$1, IF(Matrix!AD181="O", "Optional: "&amp;""&amp;AD$1, ""))</f>
        <v/>
      </c>
      <c r="AE181" s="27" t="str">
        <f>IF(Matrix!AE181="Y", AE$1, IF(Matrix!AE181="O", "Optional: "&amp;""&amp;AE$1, ""))</f>
        <v/>
      </c>
      <c r="AF181" s="27" t="str">
        <f>IF(Matrix!AF181="Y", AF$1, IF(Matrix!AF181="O", "Optional: "&amp;""&amp;AF$1, ""))</f>
        <v/>
      </c>
      <c r="AG181" s="27" t="str">
        <f>IF(Matrix!AG181="Y", AG$1, IF(Matrix!AG181="O", "Optional: "&amp;""&amp;AG$1, ""))</f>
        <v/>
      </c>
      <c r="AH181" s="27" t="str">
        <f>IF(Matrix!AH181="Y", AH$1, IF(Matrix!AH181="O", "Optional: "&amp;""&amp;AH$1, ""))</f>
        <v/>
      </c>
      <c r="AI181" s="27" t="str">
        <f>IF(Matrix!AI181="Y", AI$1, IF(Matrix!AI181="O", "Optional: "&amp;""&amp;AI$1, ""))</f>
        <v/>
      </c>
      <c r="AJ181" s="27" t="str">
        <f>IF(Matrix!AJ181="Y", AJ$1, IF(Matrix!AJ181="O", "Optional: "&amp;""&amp;AJ$1, ""))</f>
        <v/>
      </c>
      <c r="AK181" s="27" t="str">
        <f>IF(Matrix!AK181="Y", AK$1, IF(Matrix!AK181="O", "Optional: "&amp;""&amp;AK$1, ""))</f>
        <v/>
      </c>
      <c r="AL181" s="27" t="str">
        <f>IF(Matrix!AL181="Y", AL$1, IF(Matrix!AL181="O", "Optional: "&amp;""&amp;AL$1, ""))</f>
        <v/>
      </c>
      <c r="AM181" s="27" t="str">
        <f>IF(Matrix!AM181="Y", AM$1, IF(Matrix!AM181="O", "Optional: "&amp;""&amp;AM$1, ""))</f>
        <v/>
      </c>
      <c r="AN181" s="27" t="str">
        <f>IF(Matrix!AN181="Y", AN$1, IF(Matrix!AN181="O", "Optional: "&amp;""&amp;AN$1, ""))</f>
        <v/>
      </c>
      <c r="AO181" s="27" t="str">
        <f>IF(Matrix!AO181="Y", AO$1, IF(Matrix!AO181="O", "Optional: "&amp;""&amp;AO$1, ""))</f>
        <v/>
      </c>
      <c r="AP181" s="27" t="str">
        <f>IF(Matrix!AP181="Y", AP$1, IF(Matrix!AP181="O", "Optional: "&amp;""&amp;AP$1, ""))</f>
        <v/>
      </c>
      <c r="AR181" s="27" t="str">
        <f>IF(Matrix!AR181="Y", AR$1, IF(Matrix!AR181="O", "Optional: "&amp;""&amp;AR$1, ""))</f>
        <v/>
      </c>
      <c r="AS181" s="27" t="str">
        <f>IF(Matrix!AS181="Y", AS$1, IF(Matrix!AS181="O", "Optional: "&amp;""&amp;AS$1, ""))</f>
        <v/>
      </c>
      <c r="AT181" s="27" t="str">
        <f>IF(Matrix!AT181="Y", AT$1, IF(Matrix!AT181="C", AT$1&amp;""&amp;": Required for all groups who use a Board of Directors", ""))</f>
        <v>Board of Directors: Required for all groups who use a Board of Directors</v>
      </c>
      <c r="AU181" s="27" t="str">
        <f>IF(Matrix!AU181="Y", AU$1, IF(Matrix!AU181="O", "Optional: "&amp;""&amp;AU$1, ""))</f>
        <v/>
      </c>
      <c r="AW181" s="27" t="str">
        <f>IF(Matrix!AW181="Y", AW$1, IF(Matrix!AW181="O", "Optional: "&amp;""&amp;AW$1, ""))</f>
        <v/>
      </c>
      <c r="AX181" s="27" t="str">
        <f>IF(Matrix!AX181="Y", AX$1, IF(Matrix!AX181="O", "Optional: "&amp;""&amp;AX$1, ""))</f>
        <v/>
      </c>
      <c r="AY181" s="27" t="str">
        <f>IF(Matrix!AY181="Y", AY$1, IF(Matrix!AY181="E", "Group: "&amp;""&amp;AY$1, ""))</f>
        <v>EFT with Voided Check / Bank Letter</v>
      </c>
      <c r="AZ181" s="27" t="str">
        <f>IF(Matrix!AZ181="Y", AZ$1, IF(Matrix!AZ181="O", "Optional: "&amp;""&amp;AZ$1, ""))</f>
        <v/>
      </c>
      <c r="BA181" s="27" t="str">
        <f>IF(Matrix!BA181="Y", BA$1, IF(Matrix!BA181="O", "Optional: "&amp;""&amp;BA$1, ""))</f>
        <v/>
      </c>
      <c r="BB181" s="27" t="str">
        <f>IF(Matrix!BB181="Y", BB$1, IF(Matrix!BB181="O", "Optional: "&amp;""&amp;BB$1, ""))</f>
        <v/>
      </c>
      <c r="BC181" s="27" t="str">
        <f>IF(Matrix!BC181="Y", BC$1, IF(Matrix!BC181="O", "Optional: "&amp;""&amp;BC$1, IF(Matrix!BC181="R", "Groups Only: "&amp;""&amp;BC$1, "")))</f>
        <v>IRS Letter</v>
      </c>
      <c r="BD181" s="27" t="str">
        <f>IF(Matrix!BD181="Y", BD$1, IF(Matrix!BD181="O", "Optional: "&amp;""&amp;BD$1, ""))</f>
        <v/>
      </c>
      <c r="BE181" s="27" t="str">
        <f>IF(Matrix!BE181="Y", BE$1, IF(Matrix!BE181="O", "Optional: "&amp;""&amp;BE$1, IF(Matrix!BE181="C", Matrix!BZ181, "")))</f>
        <v/>
      </c>
      <c r="BF181" s="27" t="str">
        <f>IF(Matrix!BF181="Y", BF$1, IF(Matrix!BF181="O", "Optional: "&amp;""&amp;BF$1, ""))</f>
        <v/>
      </c>
      <c r="BG181" s="27" t="str">
        <f>IF(Matrix!BG181="Y", BG$1, IF(Matrix!BG181="O", "Optional: "&amp;""&amp;BG$1, ""))</f>
        <v/>
      </c>
      <c r="BH181" s="27" t="str">
        <f>IF(Matrix!BH181="Y", BH$1, IF(Matrix!BH181="O", "Optional: "&amp;""&amp;BH$1, ""))</f>
        <v/>
      </c>
      <c r="BI181" s="27" t="str">
        <f>IF(Matrix!BI181="Y", BI$1, IF(Matrix!BI181="O", "Optional: "&amp;""&amp;BI$1, IF(Matrix!BI181="E", "Individual: Must submit either ["&amp;""&amp;BI$1&amp;""&amp;"] or ["&amp;""&amp;AY$1&amp;"]"&amp;CHAR(10)&amp;"&gt;Individual within a Group: Must submit "&amp;""&amp;BI$1&amp;""&amp;CHAR(10)&amp;"&gt;Group: Optional: "&amp;BI$1, "")))</f>
        <v>Section IV Group Affiliation Form</v>
      </c>
      <c r="BJ181" s="27" t="str">
        <f>IF(Matrix!BJ181="Y", BJ$1, IF(Matrix!BJ181="O", "Optional: "&amp;""&amp;BJ$1, ""))</f>
        <v>Optional: Secretary of State DBA Document for Groups</v>
      </c>
      <c r="BK181" s="27" t="str">
        <f>IF(Matrix!BK181="Y", BK$1, IF(Matrix!BK181="O", "Optional: "&amp;""&amp;BK$1, ""))</f>
        <v/>
      </c>
      <c r="BL181" s="27" t="str">
        <f>IF(Matrix!BL181="Y", BL$1, IF(Matrix!BL181="O", "Optional: "&amp;""&amp;BL$1, ""))</f>
        <v/>
      </c>
      <c r="BM181" s="27" t="str">
        <f>IF(Matrix!BM181="Y", BM$1, IF(Matrix!BM181="O", "Optional: "&amp;""&amp;BM$1, ""))</f>
        <v>W9</v>
      </c>
      <c r="BN181" s="27" t="str">
        <f>Matrix!BN181</f>
        <v>Y</v>
      </c>
      <c r="BO181" s="29" t="str">
        <f>CONCATENATE(IF(OR(D181="E3",D181="FC"), "THIS IS NOT A STANDALONE SPECIALTY.  YOU MUST ENROLL IN AT LEAST ONE OTHER SPECIALTY IN ADDITION TO THIS."&amp;""&amp;CHAR(10)&amp;""&amp;CHAR(10),""),"You can choose to enroll using one of the following types: "&amp;""&amp;CHAR(10),IF(G181="A", "&gt;Atypical"&amp;""&amp;CHAR(10), ""),IF(H181="I", "&gt;Individual"&amp;""&amp;CHAR(10), ""),IF(I181="N", "&gt;Individual within a Group"&amp;""&amp;CHAR(10), ""),IF(J181="G", "&gt;Group"&amp;""&amp;CHAR(10), ""),CHAR(10),IF(BN181="Y", "You must be a Medicare Provider to apply with this type and specialty"&amp;""&amp;CHAR(10), ""),IF(BN181="Y", CHAR(10), ""),"You must submit the following documents: "&amp;""&amp;CHAR(10),IF(K181&lt;&gt;"", "&gt;"&amp;""&amp;K181&amp;""&amp;CHAR(10), ""), IF(L181&lt;&gt;"", "&gt;"&amp;""&amp;L181&amp;""&amp;CHAR(10), ""),IF(W181&lt;&gt;"", "&gt;"&amp;""&amp;W181&amp;""&amp;CHAR(10), ""),IF(N181&lt;&gt;"", "&gt;"&amp;""&amp;N181&amp;""&amp;CHAR(10), ""),IF(O181&lt;&gt;"", "&gt;"&amp;""&amp;O181&amp;""&amp;CHAR(10), ""),IF(M181&lt;&gt;"", "&gt;"&amp;""&amp;M181&amp;""&amp;CHAR(10), ""),IF(AI181&lt;&gt;"", "&gt;"&amp;""&amp;AI181&amp;""&amp;CHAR(10), ""),IF(P181&lt;&gt;"", "&gt;"&amp;""&amp;P181&amp;""&amp;CHAR(10), ""),IF(Q181&lt;&gt;"", "&gt;"&amp;""&amp;Q181&amp;""&amp;CHAR(10), ""),IF(R181&lt;&gt;"", "&gt;"&amp;""&amp;R181&amp;""&amp;CHAR(10), Search!C186),IF(S181&lt;&gt;"", "&gt;"&amp;""&amp;S181&amp;""&amp;CHAR(10), ""),IF(T181&lt;&gt;"", "&gt;"&amp;""&amp;T181&amp;""&amp;CHAR(10), ""),IF(U181&lt;&gt;"", "&gt;"&amp;""&amp;U181&amp;""&amp;CHAR(10), ""),IF(V181&lt;&gt;"", "&gt;"&amp;""&amp;V181&amp;""&amp;CHAR(10), ""),IF(X181&lt;&gt;"", "&gt;"&amp;""&amp;X181&amp;""&amp;CHAR(10), ""),IF(Y181&lt;&gt;"", "&gt;"&amp;""&amp;Y181&amp;""&amp;CHAR(10), ""),IF(AA181&lt;&gt;"", "&gt;"&amp;""&amp;AA181&amp;""&amp;CHAR(10), ""),IF(AB181&lt;&gt;"", "&gt;"&amp;""&amp;AB181&amp;""&amp;CHAR(10), ""),IF(AC181&lt;&gt;"", "&gt;"&amp;""&amp;AC181&amp;""&amp;CHAR(10), ""),IF(AD181&lt;&gt;"", "&gt;"&amp;""&amp;AD181&amp;""&amp;CHAR(10), ""),IF(AE181&lt;&gt;"", "&gt;"&amp;""&amp;AE181&amp;""&amp;CHAR(10), ""),IF(AF181&lt;&gt;"", "&gt;"&amp;""&amp;AF181&amp;""&amp;CHAR(10), ""),IF(AG181&lt;&gt;"", "&gt;"&amp;""&amp;AG181&amp;""&amp;CHAR(10), ""),IF(AH181&lt;&gt;"", "&gt;"&amp;""&amp;AH181&amp;""&amp;CHAR(10), ""),IF(AJ181&lt;&gt;"", "&gt;"&amp;""&amp;AJ181&amp;""&amp;CHAR(10), ""),IF(AK181&lt;&gt;"", "&gt;"&amp;""&amp;AK181&amp;""&amp;CHAR(10), ""),IF(AL181&lt;&gt;"", "&gt;"&amp;""&amp;AL181&amp;""&amp;CHAR(10), ""),IF(AM181&lt;&gt;"", "&gt;"&amp;""&amp;AM181&amp;""&amp;CHAR(10), ""),IF(AN181&lt;&gt;"", "&gt;"&amp;""&amp;AN181&amp;""&amp;CHAR(10), ""),IF(AP181&lt;&gt;"", "&gt;"&amp;""&amp;AP181&amp;""&amp;CHAR(10), ""),IF(AR181&lt;&gt;"", "&gt;"&amp;""&amp;AR181&amp;""&amp;CHAR(10), ""),IF(AS181&lt;&gt;"", "&gt;"&amp;""&amp;AS181&amp;""&amp;CHAR(10), ""),IF(AT181&lt;&gt;"", "&gt;"&amp;""&amp;AT181&amp;""&amp;CHAR(10), ""),IF(AV181&lt;&gt;"", "&gt;"&amp;""&amp;AV181&amp;""&amp;CHAR(10), ""),IF(AW181&lt;&gt;"", "&gt;"&amp;""&amp;AW181&amp;""&amp;CHAR(10), ""),IF(AX181&lt;&gt;"", "&gt;"&amp;""&amp;AX181&amp;""&amp;CHAR(10), ""),IF(AU181&lt;&gt;"", "&gt;"&amp;""&amp;AU181&amp;""&amp;CHAR(10), ""),IF(AZ181&lt;&gt;"", "&gt;"&amp;""&amp;AZ181&amp;""&amp;CHAR(10), ""),IF(BA181&lt;&gt;"", "&gt;"&amp;""&amp;BA181&amp;""&amp;CHAR(10), ""),IF(BB181&lt;&gt;"", "&gt;"&amp;""&amp;BB181&amp;""&amp;CHAR(10), ""),IF(BC181&lt;&gt;"", "&gt;"&amp;""&amp;BC181&amp;""&amp;CHAR(10), ""),IF(BD181&lt;&gt;"", "&gt;"&amp;""&amp;BD181&amp;""&amp;CHAR(10), ""),IF(BG181&lt;&gt;"", "&gt;"&amp;""&amp;BG181&amp;""&amp;CHAR(10), ""),IF(BE181&lt;&gt;"", "&gt;"&amp;""&amp;BE181&amp;""&amp;CHAR(10), ""),IF(BF181&lt;&gt;"", "&gt;"&amp;""&amp;BF181&amp;""&amp;CHAR(10), ""),IF(BH181&lt;&gt;"", "&gt;"&amp;""&amp;BH181&amp;""&amp;CHAR(10), ""),IF(BI181&lt;&gt;"", "&gt;"&amp;""&amp;BI181&amp;""&amp;CHAR(10), ""),IF(BJ181&lt;&gt;"", "&gt;"&amp;""&amp;BJ181&amp;""&amp;CHAR(10), ""),IF(BK181&lt;&gt;"", "&gt;"&amp;""&amp;BK181&amp;""&amp;CHAR(10), ""),IF(BL181&lt;&gt;"", "&gt;"&amp;""&amp;BL181&amp;""&amp;CHAR(10), ""),IF(AY181&lt;&gt;"", "&gt;"&amp;""&amp;AY181&amp;""&amp;CHAR(10), ""),IF(BM181&lt;&gt;"", "&gt;"&amp;""&amp;BM181,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2" spans="1:67" ht="22.35" customHeight="1" x14ac:dyDescent="0.25">
      <c r="A182" s="27" t="str">
        <f>Matrix!A182</f>
        <v>0455</v>
      </c>
      <c r="B182" s="27" t="str">
        <f>Matrix!B182</f>
        <v>04</v>
      </c>
      <c r="C182" s="27" t="str">
        <f>Matrix!C182</f>
        <v>Physician, DO (Group)</v>
      </c>
      <c r="D182" s="27" t="str">
        <f>Matrix!D182</f>
        <v>55</v>
      </c>
      <c r="E182" s="27" t="str">
        <f>Matrix!E182</f>
        <v>Infectious Disease</v>
      </c>
      <c r="F182" s="27" t="str">
        <f>Matrix!F182</f>
        <v>BF</v>
      </c>
      <c r="G182" s="27" t="str">
        <f>Matrix!G182</f>
        <v>X</v>
      </c>
      <c r="H182" s="27" t="str">
        <f>Matrix!H182</f>
        <v>X</v>
      </c>
      <c r="I182" s="27" t="str">
        <f>Matrix!I182</f>
        <v>X</v>
      </c>
      <c r="J182" s="27" t="str">
        <f>Matrix!J182</f>
        <v>G</v>
      </c>
      <c r="K182" s="27" t="str">
        <f>IF(Matrix!K182="Y", K$1, IF(Matrix!K182="O", "Optional: "&amp;""&amp;K$1, IF(Matrix!K182="C", Table1[[#This Row],[Clarifying Text for Attachment and Checklist
]], "")))</f>
        <v/>
      </c>
      <c r="L182" s="27" t="str">
        <f>IF(Matrix!L182="Y", L$1, IF(Matrix!L182="O", "Optional: "&amp;""&amp;L$1, ""))</f>
        <v/>
      </c>
      <c r="M182" s="27" t="str">
        <f>IF(Matrix!M182="Y", M$1, IF(Matrix!M182="O", "Optional: "&amp;""&amp;M$1, ""))</f>
        <v/>
      </c>
      <c r="N182" s="27" t="str">
        <f>IF(Matrix!N182="Y", N$1, IF(Matrix!N182="O", "Optional: "&amp;""&amp;N$1, ""))</f>
        <v/>
      </c>
      <c r="O182" s="27" t="str">
        <f>IF(Matrix!O182="Y", O$1, IF(Matrix!O182="O", "Optional: "&amp;""&amp;O$1, ""))</f>
        <v/>
      </c>
      <c r="P182" s="27" t="str">
        <f>IF(Matrix!P182="Y", P$1, IF(Matrix!P182="O", "Optional: "&amp;""&amp;P$1, ""))</f>
        <v/>
      </c>
      <c r="Q182" s="27" t="str">
        <f>IF(Matrix!Q182="Y", Q$1, IF(Matrix!Q182="O", "Optional: "&amp;""&amp;Q$1, ""))</f>
        <v/>
      </c>
      <c r="R182" s="27" t="str">
        <f>IF(Matrix!R182="Y", R$1, IF(Matrix!R182="O", "Optional: "&amp;""&amp;R$1, ""))</f>
        <v/>
      </c>
      <c r="S182" s="27" t="str">
        <f>IF(Matrix!S182="Y", S$1, IF(Matrix!S182="O", "Optional: "&amp;""&amp;S$1, ""))</f>
        <v/>
      </c>
      <c r="T182" s="27" t="str">
        <f>IF(Matrix!T182="Y", T$1, IF(Matrix!T182="O", "Optional: "&amp;""&amp;T$1, ""))</f>
        <v/>
      </c>
      <c r="U182" s="27" t="str">
        <f>IF(Matrix!U182="Y", U$1, IF(Matrix!U182="O", "Optional: "&amp;""&amp;U$1, ""))</f>
        <v/>
      </c>
      <c r="V182" s="27" t="str">
        <f>IF(Matrix!V182="Y", V$1, IF(Matrix!V182="O", "Optional: "&amp;""&amp;V$1, ""))</f>
        <v/>
      </c>
      <c r="W182" s="27" t="str">
        <f>IF(Matrix!W182="Y", W$1, IF(Matrix!W182="O", "Optional: "&amp;""&amp;W$1, ""))</f>
        <v/>
      </c>
      <c r="X182" s="27" t="str">
        <f>IF(Matrix!X182="Y", X$1, IF(Matrix!X182="O", "Optional: "&amp;""&amp;X$1, ""))</f>
        <v/>
      </c>
      <c r="Y182" s="27" t="str">
        <f>IF(Matrix!Y182="Y", Y$1, IF(Matrix!Y182="O", "Optional: "&amp;""&amp;Y$1, ""))</f>
        <v/>
      </c>
      <c r="AA182" s="27" t="str">
        <f>IF(Matrix!AA182="Y", AA$1, IF(Matrix!AA182="O", "Optional: "&amp;""&amp;AA$1, ""))</f>
        <v/>
      </c>
      <c r="AB182" s="27" t="str">
        <f>IF(Matrix!AB182="Y", AB$1, IF(Matrix!AB182="O", "Optional: "&amp;""&amp;AB$1, ""))</f>
        <v/>
      </c>
      <c r="AC182" s="27" t="str">
        <f>IF(Matrix!AC182="Y", AC$1, IF(Matrix!AC182="O", "Optional: "&amp;""&amp;AC$1, ""))</f>
        <v/>
      </c>
      <c r="AD182" s="27" t="str">
        <f>IF(Matrix!AD182="Y", AD$1, IF(Matrix!AD182="O", "Optional: "&amp;""&amp;AD$1, ""))</f>
        <v/>
      </c>
      <c r="AE182" s="27" t="str">
        <f>IF(Matrix!AE182="Y", AE$1, IF(Matrix!AE182="O", "Optional: "&amp;""&amp;AE$1, ""))</f>
        <v/>
      </c>
      <c r="AF182" s="27" t="str">
        <f>IF(Matrix!AF182="Y", AF$1, IF(Matrix!AF182="O", "Optional: "&amp;""&amp;AF$1, ""))</f>
        <v/>
      </c>
      <c r="AG182" s="27" t="str">
        <f>IF(Matrix!AG182="Y", AG$1, IF(Matrix!AG182="O", "Optional: "&amp;""&amp;AG$1, ""))</f>
        <v/>
      </c>
      <c r="AH182" s="27" t="str">
        <f>IF(Matrix!AH182="Y", AH$1, IF(Matrix!AH182="O", "Optional: "&amp;""&amp;AH$1, ""))</f>
        <v/>
      </c>
      <c r="AI182" s="27" t="str">
        <f>IF(Matrix!AI182="Y", AI$1, IF(Matrix!AI182="O", "Optional: "&amp;""&amp;AI$1, ""))</f>
        <v/>
      </c>
      <c r="AJ182" s="27" t="str">
        <f>IF(Matrix!AJ182="Y", AJ$1, IF(Matrix!AJ182="O", "Optional: "&amp;""&amp;AJ$1, ""))</f>
        <v/>
      </c>
      <c r="AK182" s="27" t="str">
        <f>IF(Matrix!AK182="Y", AK$1, IF(Matrix!AK182="O", "Optional: "&amp;""&amp;AK$1, ""))</f>
        <v/>
      </c>
      <c r="AL182" s="27" t="str">
        <f>IF(Matrix!AL182="Y", AL$1, IF(Matrix!AL182="O", "Optional: "&amp;""&amp;AL$1, ""))</f>
        <v/>
      </c>
      <c r="AM182" s="27" t="str">
        <f>IF(Matrix!AM182="Y", AM$1, IF(Matrix!AM182="O", "Optional: "&amp;""&amp;AM$1, ""))</f>
        <v/>
      </c>
      <c r="AN182" s="27" t="str">
        <f>IF(Matrix!AN182="Y", AN$1, IF(Matrix!AN182="O", "Optional: "&amp;""&amp;AN$1, ""))</f>
        <v/>
      </c>
      <c r="AO182" s="27" t="str">
        <f>IF(Matrix!AO182="Y", AO$1, IF(Matrix!AO182="O", "Optional: "&amp;""&amp;AO$1, ""))</f>
        <v/>
      </c>
      <c r="AP182" s="27" t="str">
        <f>IF(Matrix!AP182="Y", AP$1, IF(Matrix!AP182="O", "Optional: "&amp;""&amp;AP$1, ""))</f>
        <v/>
      </c>
      <c r="AR182" s="27" t="str">
        <f>IF(Matrix!AR182="Y", AR$1, IF(Matrix!AR182="O", "Optional: "&amp;""&amp;AR$1, ""))</f>
        <v/>
      </c>
      <c r="AS182" s="27" t="str">
        <f>IF(Matrix!AS182="Y", AS$1, IF(Matrix!AS182="O", "Optional: "&amp;""&amp;AS$1, ""))</f>
        <v/>
      </c>
      <c r="AT182" s="27" t="str">
        <f>IF(Matrix!AT182="Y", AT$1, IF(Matrix!AT182="C", AT$1&amp;""&amp;": Required for all groups who use a Board of Directors", ""))</f>
        <v>Board of Directors: Required for all groups who use a Board of Directors</v>
      </c>
      <c r="AU182" s="27" t="str">
        <f>IF(Matrix!AU182="Y", AU$1, IF(Matrix!AU182="O", "Optional: "&amp;""&amp;AU$1, ""))</f>
        <v/>
      </c>
      <c r="AW182" s="27" t="str">
        <f>IF(Matrix!AW182="Y", AW$1, IF(Matrix!AW182="O", "Optional: "&amp;""&amp;AW$1, ""))</f>
        <v/>
      </c>
      <c r="AX182" s="27" t="str">
        <f>IF(Matrix!AX182="Y", AX$1, IF(Matrix!AX182="O", "Optional: "&amp;""&amp;AX$1, ""))</f>
        <v/>
      </c>
      <c r="AY182" s="27" t="str">
        <f>IF(Matrix!AY182="Y", AY$1, IF(Matrix!AY182="E", "Group: "&amp;""&amp;AY$1, ""))</f>
        <v>EFT with Voided Check / Bank Letter</v>
      </c>
      <c r="AZ182" s="27" t="str">
        <f>IF(Matrix!AZ182="Y", AZ$1, IF(Matrix!AZ182="O", "Optional: "&amp;""&amp;AZ$1, ""))</f>
        <v/>
      </c>
      <c r="BA182" s="27" t="str">
        <f>IF(Matrix!BA182="Y", BA$1, IF(Matrix!BA182="O", "Optional: "&amp;""&amp;BA$1, ""))</f>
        <v/>
      </c>
      <c r="BB182" s="27" t="str">
        <f>IF(Matrix!BB182="Y", BB$1, IF(Matrix!BB182="O", "Optional: "&amp;""&amp;BB$1, ""))</f>
        <v/>
      </c>
      <c r="BC182" s="27" t="str">
        <f>IF(Matrix!BC182="Y", BC$1, IF(Matrix!BC182="O", "Optional: "&amp;""&amp;BC$1, IF(Matrix!BC182="R", "Groups Only: "&amp;""&amp;BC$1, "")))</f>
        <v>IRS Letter</v>
      </c>
      <c r="BD182" s="27" t="str">
        <f>IF(Matrix!BD182="Y", BD$1, IF(Matrix!BD182="O", "Optional: "&amp;""&amp;BD$1, ""))</f>
        <v/>
      </c>
      <c r="BE182" s="27" t="str">
        <f>IF(Matrix!BE182="Y", BE$1, IF(Matrix!BE182="O", "Optional: "&amp;""&amp;BE$1, IF(Matrix!BE182="C", Matrix!BZ182, "")))</f>
        <v/>
      </c>
      <c r="BF182" s="27" t="str">
        <f>IF(Matrix!BF182="Y", BF$1, IF(Matrix!BF182="O", "Optional: "&amp;""&amp;BF$1, ""))</f>
        <v/>
      </c>
      <c r="BG182" s="27" t="str">
        <f>IF(Matrix!BG182="Y", BG$1, IF(Matrix!BG182="O", "Optional: "&amp;""&amp;BG$1, ""))</f>
        <v/>
      </c>
      <c r="BH182" s="27" t="str">
        <f>IF(Matrix!BH182="Y", BH$1, IF(Matrix!BH182="O", "Optional: "&amp;""&amp;BH$1, ""))</f>
        <v/>
      </c>
      <c r="BI182" s="27" t="str">
        <f>IF(Matrix!BI182="Y", BI$1, IF(Matrix!BI182="O", "Optional: "&amp;""&amp;BI$1, IF(Matrix!BI182="E", "Individual: Must submit either ["&amp;""&amp;BI$1&amp;""&amp;"] or ["&amp;""&amp;AY$1&amp;"]"&amp;CHAR(10)&amp;"&gt;Individual within a Group: Must submit "&amp;""&amp;BI$1&amp;""&amp;CHAR(10)&amp;"&gt;Group: Optional: "&amp;BI$1, "")))</f>
        <v>Section IV Group Affiliation Form</v>
      </c>
      <c r="BJ182" s="27" t="str">
        <f>IF(Matrix!BJ182="Y", BJ$1, IF(Matrix!BJ182="O", "Optional: "&amp;""&amp;BJ$1, ""))</f>
        <v>Optional: Secretary of State DBA Document for Groups</v>
      </c>
      <c r="BK182" s="27" t="str">
        <f>IF(Matrix!BK182="Y", BK$1, IF(Matrix!BK182="O", "Optional: "&amp;""&amp;BK$1, ""))</f>
        <v/>
      </c>
      <c r="BL182" s="27" t="str">
        <f>IF(Matrix!BL182="Y", BL$1, IF(Matrix!BL182="O", "Optional: "&amp;""&amp;BL$1, ""))</f>
        <v/>
      </c>
      <c r="BM182" s="27" t="str">
        <f>IF(Matrix!BM182="Y", BM$1, IF(Matrix!BM182="O", "Optional: "&amp;""&amp;BM$1, ""))</f>
        <v>W9</v>
      </c>
      <c r="BN182" s="27" t="str">
        <f>Matrix!BN182</f>
        <v>Y</v>
      </c>
      <c r="BO182" s="29" t="str">
        <f>CONCATENATE(IF(OR(D182="E3",D182="FC"), "THIS IS NOT A STANDALONE SPECIALTY.  YOU MUST ENROLL IN AT LEAST ONE OTHER SPECIALTY IN ADDITION TO THIS."&amp;""&amp;CHAR(10)&amp;""&amp;CHAR(10),""),"You can choose to enroll using one of the following types: "&amp;""&amp;CHAR(10),IF(G182="A", "&gt;Atypical"&amp;""&amp;CHAR(10), ""),IF(H182="I", "&gt;Individual"&amp;""&amp;CHAR(10), ""),IF(I182="N", "&gt;Individual within a Group"&amp;""&amp;CHAR(10), ""),IF(J182="G", "&gt;Group"&amp;""&amp;CHAR(10), ""),CHAR(10),IF(BN182="Y", "You must be a Medicare Provider to apply with this type and specialty"&amp;""&amp;CHAR(10), ""),IF(BN182="Y", CHAR(10), ""),"You must submit the following documents: "&amp;""&amp;CHAR(10),IF(K182&lt;&gt;"", "&gt;"&amp;""&amp;K182&amp;""&amp;CHAR(10), ""), IF(L182&lt;&gt;"", "&gt;"&amp;""&amp;L182&amp;""&amp;CHAR(10), ""),IF(W182&lt;&gt;"", "&gt;"&amp;""&amp;W182&amp;""&amp;CHAR(10), ""),IF(N182&lt;&gt;"", "&gt;"&amp;""&amp;N182&amp;""&amp;CHAR(10), ""),IF(O182&lt;&gt;"", "&gt;"&amp;""&amp;O182&amp;""&amp;CHAR(10), ""),IF(M182&lt;&gt;"", "&gt;"&amp;""&amp;M182&amp;""&amp;CHAR(10), ""),IF(AI182&lt;&gt;"", "&gt;"&amp;""&amp;AI182&amp;""&amp;CHAR(10), ""),IF(P182&lt;&gt;"", "&gt;"&amp;""&amp;P182&amp;""&amp;CHAR(10), ""),IF(Q182&lt;&gt;"", "&gt;"&amp;""&amp;Q182&amp;""&amp;CHAR(10), ""),IF(R182&lt;&gt;"", "&gt;"&amp;""&amp;R182&amp;""&amp;CHAR(10), Search!C187),IF(S182&lt;&gt;"", "&gt;"&amp;""&amp;S182&amp;""&amp;CHAR(10), ""),IF(T182&lt;&gt;"", "&gt;"&amp;""&amp;T182&amp;""&amp;CHAR(10), ""),IF(U182&lt;&gt;"", "&gt;"&amp;""&amp;U182&amp;""&amp;CHAR(10), ""),IF(V182&lt;&gt;"", "&gt;"&amp;""&amp;V182&amp;""&amp;CHAR(10), ""),IF(X182&lt;&gt;"", "&gt;"&amp;""&amp;X182&amp;""&amp;CHAR(10), ""),IF(Y182&lt;&gt;"", "&gt;"&amp;""&amp;Y182&amp;""&amp;CHAR(10), ""),IF(AA182&lt;&gt;"", "&gt;"&amp;""&amp;AA182&amp;""&amp;CHAR(10), ""),IF(AB182&lt;&gt;"", "&gt;"&amp;""&amp;AB182&amp;""&amp;CHAR(10), ""),IF(AC182&lt;&gt;"", "&gt;"&amp;""&amp;AC182&amp;""&amp;CHAR(10), ""),IF(AD182&lt;&gt;"", "&gt;"&amp;""&amp;AD182&amp;""&amp;CHAR(10), ""),IF(AE182&lt;&gt;"", "&gt;"&amp;""&amp;AE182&amp;""&amp;CHAR(10), ""),IF(AF182&lt;&gt;"", "&gt;"&amp;""&amp;AF182&amp;""&amp;CHAR(10), ""),IF(AG182&lt;&gt;"", "&gt;"&amp;""&amp;AG182&amp;""&amp;CHAR(10), ""),IF(AH182&lt;&gt;"", "&gt;"&amp;""&amp;AH182&amp;""&amp;CHAR(10), ""),IF(AJ182&lt;&gt;"", "&gt;"&amp;""&amp;AJ182&amp;""&amp;CHAR(10), ""),IF(AK182&lt;&gt;"", "&gt;"&amp;""&amp;AK182&amp;""&amp;CHAR(10), ""),IF(AL182&lt;&gt;"", "&gt;"&amp;""&amp;AL182&amp;""&amp;CHAR(10), ""),IF(AM182&lt;&gt;"", "&gt;"&amp;""&amp;AM182&amp;""&amp;CHAR(10), ""),IF(AN182&lt;&gt;"", "&gt;"&amp;""&amp;AN182&amp;""&amp;CHAR(10), ""),IF(AP182&lt;&gt;"", "&gt;"&amp;""&amp;AP182&amp;""&amp;CHAR(10), ""),IF(AR182&lt;&gt;"", "&gt;"&amp;""&amp;AR182&amp;""&amp;CHAR(10), ""),IF(AS182&lt;&gt;"", "&gt;"&amp;""&amp;AS182&amp;""&amp;CHAR(10), ""),IF(AT182&lt;&gt;"", "&gt;"&amp;""&amp;AT182&amp;""&amp;CHAR(10), ""),IF(AV182&lt;&gt;"", "&gt;"&amp;""&amp;AV182&amp;""&amp;CHAR(10), ""),IF(AW182&lt;&gt;"", "&gt;"&amp;""&amp;AW182&amp;""&amp;CHAR(10), ""),IF(AX182&lt;&gt;"", "&gt;"&amp;""&amp;AX182&amp;""&amp;CHAR(10), ""),IF(AU182&lt;&gt;"", "&gt;"&amp;""&amp;AU182&amp;""&amp;CHAR(10), ""),IF(AZ182&lt;&gt;"", "&gt;"&amp;""&amp;AZ182&amp;""&amp;CHAR(10), ""),IF(BA182&lt;&gt;"", "&gt;"&amp;""&amp;BA182&amp;""&amp;CHAR(10), ""),IF(BB182&lt;&gt;"", "&gt;"&amp;""&amp;BB182&amp;""&amp;CHAR(10), ""),IF(BC182&lt;&gt;"", "&gt;"&amp;""&amp;BC182&amp;""&amp;CHAR(10), ""),IF(BD182&lt;&gt;"", "&gt;"&amp;""&amp;BD182&amp;""&amp;CHAR(10), ""),IF(BG182&lt;&gt;"", "&gt;"&amp;""&amp;BG182&amp;""&amp;CHAR(10), ""),IF(BE182&lt;&gt;"", "&gt;"&amp;""&amp;BE182&amp;""&amp;CHAR(10), ""),IF(BF182&lt;&gt;"", "&gt;"&amp;""&amp;BF182&amp;""&amp;CHAR(10), ""),IF(BH182&lt;&gt;"", "&gt;"&amp;""&amp;BH182&amp;""&amp;CHAR(10), ""),IF(BI182&lt;&gt;"", "&gt;"&amp;""&amp;BI182&amp;""&amp;CHAR(10), ""),IF(BJ182&lt;&gt;"", "&gt;"&amp;""&amp;BJ182&amp;""&amp;CHAR(10), ""),IF(BK182&lt;&gt;"", "&gt;"&amp;""&amp;BK182&amp;""&amp;CHAR(10), ""),IF(BL182&lt;&gt;"", "&gt;"&amp;""&amp;BL182&amp;""&amp;CHAR(10), ""),IF(AY182&lt;&gt;"", "&gt;"&amp;""&amp;AY182&amp;""&amp;CHAR(10), ""),IF(BM182&lt;&gt;"", "&gt;"&amp;""&amp;BM182,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3" spans="1:67" ht="22.35" customHeight="1" x14ac:dyDescent="0.25">
      <c r="A183" s="27" t="str">
        <f>Matrix!A183</f>
        <v>04AA</v>
      </c>
      <c r="B183" s="27" t="str">
        <f>Matrix!B183</f>
        <v>04</v>
      </c>
      <c r="C183" s="27" t="str">
        <f>Matrix!C183</f>
        <v>Physician, DO (Group)</v>
      </c>
      <c r="D183" s="27" t="str">
        <f>Matrix!D183</f>
        <v>AA</v>
      </c>
      <c r="E183" s="27" t="str">
        <f>Matrix!E183</f>
        <v>Adolescent Medicine</v>
      </c>
      <c r="F183" s="27" t="str">
        <f>Matrix!F183</f>
        <v>BF</v>
      </c>
      <c r="G183" s="27" t="str">
        <f>Matrix!G183</f>
        <v>X</v>
      </c>
      <c r="H183" s="27" t="str">
        <f>Matrix!H183</f>
        <v>X</v>
      </c>
      <c r="I183" s="27" t="str">
        <f>Matrix!I183</f>
        <v>X</v>
      </c>
      <c r="J183" s="27" t="str">
        <f>Matrix!J183</f>
        <v>G</v>
      </c>
      <c r="K183" s="27" t="str">
        <f>IF(Matrix!K183="Y", K$1, IF(Matrix!K183="O", "Optional: "&amp;""&amp;K$1, IF(Matrix!K183="C", Table1[[#This Row],[Clarifying Text for Attachment and Checklist
]], "")))</f>
        <v/>
      </c>
      <c r="L183" s="27" t="str">
        <f>IF(Matrix!L183="Y", L$1, IF(Matrix!L183="O", "Optional: "&amp;""&amp;L$1, ""))</f>
        <v/>
      </c>
      <c r="M183" s="27" t="str">
        <f>IF(Matrix!M183="Y", M$1, IF(Matrix!M183="O", "Optional: "&amp;""&amp;M$1, ""))</f>
        <v/>
      </c>
      <c r="N183" s="27" t="str">
        <f>IF(Matrix!N183="Y", N$1, IF(Matrix!N183="O", "Optional: "&amp;""&amp;N$1, ""))</f>
        <v/>
      </c>
      <c r="O183" s="27" t="str">
        <f>IF(Matrix!O183="Y", O$1, IF(Matrix!O183="O", "Optional: "&amp;""&amp;O$1, ""))</f>
        <v/>
      </c>
      <c r="P183" s="27" t="str">
        <f>IF(Matrix!P183="Y", P$1, IF(Matrix!P183="O", "Optional: "&amp;""&amp;P$1, ""))</f>
        <v/>
      </c>
      <c r="Q183" s="27" t="str">
        <f>IF(Matrix!Q183="Y", Q$1, IF(Matrix!Q183="O", "Optional: "&amp;""&amp;Q$1, ""))</f>
        <v/>
      </c>
      <c r="R183" s="27" t="str">
        <f>IF(Matrix!R183="Y", R$1, IF(Matrix!R183="O", "Optional: "&amp;""&amp;R$1, ""))</f>
        <v/>
      </c>
      <c r="S183" s="27" t="str">
        <f>IF(Matrix!S183="Y", S$1, IF(Matrix!S183="O", "Optional: "&amp;""&amp;S$1, ""))</f>
        <v/>
      </c>
      <c r="T183" s="27" t="str">
        <f>IF(Matrix!T183="Y", T$1, IF(Matrix!T183="O", "Optional: "&amp;""&amp;T$1, ""))</f>
        <v/>
      </c>
      <c r="U183" s="27" t="str">
        <f>IF(Matrix!U183="Y", U$1, IF(Matrix!U183="O", "Optional: "&amp;""&amp;U$1, ""))</f>
        <v/>
      </c>
      <c r="V183" s="27" t="str">
        <f>IF(Matrix!V183="Y", V$1, IF(Matrix!V183="O", "Optional: "&amp;""&amp;V$1, ""))</f>
        <v/>
      </c>
      <c r="W183" s="27" t="str">
        <f>IF(Matrix!W183="Y", W$1, IF(Matrix!W183="O", "Optional: "&amp;""&amp;W$1, ""))</f>
        <v/>
      </c>
      <c r="X183" s="27" t="str">
        <f>IF(Matrix!X183="Y", X$1, IF(Matrix!X183="O", "Optional: "&amp;""&amp;X$1, ""))</f>
        <v/>
      </c>
      <c r="Y183" s="27" t="str">
        <f>IF(Matrix!Y183="Y", Y$1, IF(Matrix!Y183="O", "Optional: "&amp;""&amp;Y$1, ""))</f>
        <v/>
      </c>
      <c r="AA183" s="27" t="str">
        <f>IF(Matrix!AA183="Y", AA$1, IF(Matrix!AA183="O", "Optional: "&amp;""&amp;AA$1, ""))</f>
        <v/>
      </c>
      <c r="AB183" s="27" t="str">
        <f>IF(Matrix!AB183="Y", AB$1, IF(Matrix!AB183="O", "Optional: "&amp;""&amp;AB$1, ""))</f>
        <v/>
      </c>
      <c r="AC183" s="27" t="str">
        <f>IF(Matrix!AC183="Y", AC$1, IF(Matrix!AC183="O", "Optional: "&amp;""&amp;AC$1, ""))</f>
        <v/>
      </c>
      <c r="AD183" s="27" t="str">
        <f>IF(Matrix!AD183="Y", AD$1, IF(Matrix!AD183="O", "Optional: "&amp;""&amp;AD$1, ""))</f>
        <v/>
      </c>
      <c r="AE183" s="27" t="str">
        <f>IF(Matrix!AE183="Y", AE$1, IF(Matrix!AE183="O", "Optional: "&amp;""&amp;AE$1, ""))</f>
        <v/>
      </c>
      <c r="AF183" s="27" t="str">
        <f>IF(Matrix!AF183="Y", AF$1, IF(Matrix!AF183="O", "Optional: "&amp;""&amp;AF$1, ""))</f>
        <v/>
      </c>
      <c r="AG183" s="27" t="str">
        <f>IF(Matrix!AG183="Y", AG$1, IF(Matrix!AG183="O", "Optional: "&amp;""&amp;AG$1, ""))</f>
        <v/>
      </c>
      <c r="AH183" s="27" t="str">
        <f>IF(Matrix!AH183="Y", AH$1, IF(Matrix!AH183="O", "Optional: "&amp;""&amp;AH$1, ""))</f>
        <v/>
      </c>
      <c r="AI183" s="27" t="str">
        <f>IF(Matrix!AI183="Y", AI$1, IF(Matrix!AI183="O", "Optional: "&amp;""&amp;AI$1, ""))</f>
        <v/>
      </c>
      <c r="AJ183" s="27" t="str">
        <f>IF(Matrix!AJ183="Y", AJ$1, IF(Matrix!AJ183="O", "Optional: "&amp;""&amp;AJ$1, ""))</f>
        <v/>
      </c>
      <c r="AK183" s="27" t="str">
        <f>IF(Matrix!AK183="Y", AK$1, IF(Matrix!AK183="O", "Optional: "&amp;""&amp;AK$1, ""))</f>
        <v/>
      </c>
      <c r="AL183" s="27" t="str">
        <f>IF(Matrix!AL183="Y", AL$1, IF(Matrix!AL183="O", "Optional: "&amp;""&amp;AL$1, ""))</f>
        <v/>
      </c>
      <c r="AM183" s="27" t="str">
        <f>IF(Matrix!AM183="Y", AM$1, IF(Matrix!AM183="O", "Optional: "&amp;""&amp;AM$1, ""))</f>
        <v/>
      </c>
      <c r="AN183" s="27" t="str">
        <f>IF(Matrix!AN183="Y", AN$1, IF(Matrix!AN183="O", "Optional: "&amp;""&amp;AN$1, ""))</f>
        <v/>
      </c>
      <c r="AO183" s="27" t="str">
        <f>IF(Matrix!AO183="Y", AO$1, IF(Matrix!AO183="O", "Optional: "&amp;""&amp;AO$1, ""))</f>
        <v/>
      </c>
      <c r="AP183" s="27" t="str">
        <f>IF(Matrix!AP183="Y", AP$1, IF(Matrix!AP183="O", "Optional: "&amp;""&amp;AP$1, ""))</f>
        <v/>
      </c>
      <c r="AR183" s="27" t="str">
        <f>IF(Matrix!AR183="Y", AR$1, IF(Matrix!AR183="O", "Optional: "&amp;""&amp;AR$1, ""))</f>
        <v/>
      </c>
      <c r="AS183" s="27" t="str">
        <f>IF(Matrix!AS183="Y", AS$1, IF(Matrix!AS183="O", "Optional: "&amp;""&amp;AS$1, ""))</f>
        <v/>
      </c>
      <c r="AT183" s="27" t="str">
        <f>IF(Matrix!AT183="Y", AT$1, IF(Matrix!AT183="C", AT$1&amp;""&amp;": Required for all groups who use a Board of Directors", ""))</f>
        <v>Board of Directors: Required for all groups who use a Board of Directors</v>
      </c>
      <c r="AU183" s="27" t="str">
        <f>IF(Matrix!AU183="Y", AU$1, IF(Matrix!AU183="O", "Optional: "&amp;""&amp;AU$1, ""))</f>
        <v/>
      </c>
      <c r="AW183" s="27" t="str">
        <f>IF(Matrix!AW183="Y", AW$1, IF(Matrix!AW183="O", "Optional: "&amp;""&amp;AW$1, ""))</f>
        <v/>
      </c>
      <c r="AX183" s="27" t="str">
        <f>IF(Matrix!AX183="Y", AX$1, IF(Matrix!AX183="O", "Optional: "&amp;""&amp;AX$1, ""))</f>
        <v/>
      </c>
      <c r="AY183" s="27" t="str">
        <f>IF(Matrix!AY183="Y", AY$1, IF(Matrix!AY183="E", "Group: "&amp;""&amp;AY$1, ""))</f>
        <v>EFT with Voided Check / Bank Letter</v>
      </c>
      <c r="AZ183" s="27" t="str">
        <f>IF(Matrix!AZ183="Y", AZ$1, IF(Matrix!AZ183="O", "Optional: "&amp;""&amp;AZ$1, ""))</f>
        <v/>
      </c>
      <c r="BA183" s="27" t="str">
        <f>IF(Matrix!BA183="Y", BA$1, IF(Matrix!BA183="O", "Optional: "&amp;""&amp;BA$1, ""))</f>
        <v/>
      </c>
      <c r="BB183" s="27" t="str">
        <f>IF(Matrix!BB183="Y", BB$1, IF(Matrix!BB183="O", "Optional: "&amp;""&amp;BB$1, ""))</f>
        <v/>
      </c>
      <c r="BC183" s="27" t="str">
        <f>IF(Matrix!BC183="Y", BC$1, IF(Matrix!BC183="O", "Optional: "&amp;""&amp;BC$1, IF(Matrix!BC183="R", "Groups Only: "&amp;""&amp;BC$1, "")))</f>
        <v>IRS Letter</v>
      </c>
      <c r="BD183" s="27" t="str">
        <f>IF(Matrix!BD183="Y", BD$1, IF(Matrix!BD183="O", "Optional: "&amp;""&amp;BD$1, ""))</f>
        <v/>
      </c>
      <c r="BE183" s="27" t="str">
        <f>IF(Matrix!BE183="Y", BE$1, IF(Matrix!BE183="O", "Optional: "&amp;""&amp;BE$1, IF(Matrix!BE183="C", Matrix!BZ183, "")))</f>
        <v/>
      </c>
      <c r="BF183" s="27" t="str">
        <f>IF(Matrix!BF183="Y", BF$1, IF(Matrix!BF183="O", "Optional: "&amp;""&amp;BF$1, ""))</f>
        <v/>
      </c>
      <c r="BG183" s="27" t="str">
        <f>IF(Matrix!BG183="Y", BG$1, IF(Matrix!BG183="O", "Optional: "&amp;""&amp;BG$1, ""))</f>
        <v/>
      </c>
      <c r="BH183" s="27" t="str">
        <f>IF(Matrix!BH183="Y", BH$1, IF(Matrix!BH183="O", "Optional: "&amp;""&amp;BH$1, ""))</f>
        <v/>
      </c>
      <c r="BI183" s="27" t="str">
        <f>IF(Matrix!BI183="Y", BI$1, IF(Matrix!BI183="O", "Optional: "&amp;""&amp;BI$1, IF(Matrix!BI183="E", "Individual: Must submit either ["&amp;""&amp;BI$1&amp;""&amp;"] or ["&amp;""&amp;AY$1&amp;"]"&amp;CHAR(10)&amp;"&gt;Individual within a Group: Must submit "&amp;""&amp;BI$1&amp;""&amp;CHAR(10)&amp;"&gt;Group: Optional: "&amp;BI$1, "")))</f>
        <v>Section IV Group Affiliation Form</v>
      </c>
      <c r="BJ183" s="27" t="str">
        <f>IF(Matrix!BJ183="Y", BJ$1, IF(Matrix!BJ183="O", "Optional: "&amp;""&amp;BJ$1, ""))</f>
        <v>Optional: Secretary of State DBA Document for Groups</v>
      </c>
      <c r="BK183" s="27" t="str">
        <f>IF(Matrix!BK183="Y", BK$1, IF(Matrix!BK183="O", "Optional: "&amp;""&amp;BK$1, ""))</f>
        <v/>
      </c>
      <c r="BL183" s="27" t="str">
        <f>IF(Matrix!BL183="Y", BL$1, IF(Matrix!BL183="O", "Optional: "&amp;""&amp;BL$1, ""))</f>
        <v/>
      </c>
      <c r="BM183" s="27" t="str">
        <f>IF(Matrix!BM183="Y", BM$1, IF(Matrix!BM183="O", "Optional: "&amp;""&amp;BM$1, ""))</f>
        <v>W9</v>
      </c>
      <c r="BN183" s="27" t="str">
        <f>Matrix!BN183</f>
        <v>N</v>
      </c>
      <c r="BO183" s="29" t="str">
        <f>CONCATENATE(IF(OR(D183="E3",D183="FC"), "THIS IS NOT A STANDALONE SPECIALTY.  YOU MUST ENROLL IN AT LEAST ONE OTHER SPECIALTY IN ADDITION TO THIS."&amp;""&amp;CHAR(10)&amp;""&amp;CHAR(10),""),"You can choose to enroll using one of the following types: "&amp;""&amp;CHAR(10),IF(G183="A", "&gt;Atypical"&amp;""&amp;CHAR(10), ""),IF(H183="I", "&gt;Individual"&amp;""&amp;CHAR(10), ""),IF(I183="N", "&gt;Individual within a Group"&amp;""&amp;CHAR(10), ""),IF(J183="G", "&gt;Group"&amp;""&amp;CHAR(10), ""),CHAR(10),IF(BN183="Y", "You must be a Medicare Provider to apply with this type and specialty"&amp;""&amp;CHAR(10), ""),IF(BN183="Y", CHAR(10), ""),"You must submit the following documents: "&amp;""&amp;CHAR(10),IF(K183&lt;&gt;"", "&gt;"&amp;""&amp;K183&amp;""&amp;CHAR(10), ""), IF(L183&lt;&gt;"", "&gt;"&amp;""&amp;L183&amp;""&amp;CHAR(10), ""),IF(W183&lt;&gt;"", "&gt;"&amp;""&amp;W183&amp;""&amp;CHAR(10), ""),IF(N183&lt;&gt;"", "&gt;"&amp;""&amp;N183&amp;""&amp;CHAR(10), ""),IF(O183&lt;&gt;"", "&gt;"&amp;""&amp;O183&amp;""&amp;CHAR(10), ""),IF(M183&lt;&gt;"", "&gt;"&amp;""&amp;M183&amp;""&amp;CHAR(10), ""),IF(AI183&lt;&gt;"", "&gt;"&amp;""&amp;AI183&amp;""&amp;CHAR(10), ""),IF(P183&lt;&gt;"", "&gt;"&amp;""&amp;P183&amp;""&amp;CHAR(10), ""),IF(Q183&lt;&gt;"", "&gt;"&amp;""&amp;Q183&amp;""&amp;CHAR(10), ""),IF(R183&lt;&gt;"", "&gt;"&amp;""&amp;R183&amp;""&amp;CHAR(10), Search!C188),IF(S183&lt;&gt;"", "&gt;"&amp;""&amp;S183&amp;""&amp;CHAR(10), ""),IF(T183&lt;&gt;"", "&gt;"&amp;""&amp;T183&amp;""&amp;CHAR(10), ""),IF(U183&lt;&gt;"", "&gt;"&amp;""&amp;U183&amp;""&amp;CHAR(10), ""),IF(V183&lt;&gt;"", "&gt;"&amp;""&amp;V183&amp;""&amp;CHAR(10), ""),IF(X183&lt;&gt;"", "&gt;"&amp;""&amp;X183&amp;""&amp;CHAR(10), ""),IF(Y183&lt;&gt;"", "&gt;"&amp;""&amp;Y183&amp;""&amp;CHAR(10), ""),IF(AA183&lt;&gt;"", "&gt;"&amp;""&amp;AA183&amp;""&amp;CHAR(10), ""),IF(AB183&lt;&gt;"", "&gt;"&amp;""&amp;AB183&amp;""&amp;CHAR(10), ""),IF(AC183&lt;&gt;"", "&gt;"&amp;""&amp;AC183&amp;""&amp;CHAR(10), ""),IF(AD183&lt;&gt;"", "&gt;"&amp;""&amp;AD183&amp;""&amp;CHAR(10), ""),IF(AE183&lt;&gt;"", "&gt;"&amp;""&amp;AE183&amp;""&amp;CHAR(10), ""),IF(AF183&lt;&gt;"", "&gt;"&amp;""&amp;AF183&amp;""&amp;CHAR(10), ""),IF(AG183&lt;&gt;"", "&gt;"&amp;""&amp;AG183&amp;""&amp;CHAR(10), ""),IF(AH183&lt;&gt;"", "&gt;"&amp;""&amp;AH183&amp;""&amp;CHAR(10), ""),IF(AJ183&lt;&gt;"", "&gt;"&amp;""&amp;AJ183&amp;""&amp;CHAR(10), ""),IF(AK183&lt;&gt;"", "&gt;"&amp;""&amp;AK183&amp;""&amp;CHAR(10), ""),IF(AL183&lt;&gt;"", "&gt;"&amp;""&amp;AL183&amp;""&amp;CHAR(10), ""),IF(AM183&lt;&gt;"", "&gt;"&amp;""&amp;AM183&amp;""&amp;CHAR(10), ""),IF(AN183&lt;&gt;"", "&gt;"&amp;""&amp;AN183&amp;""&amp;CHAR(10), ""),IF(AP183&lt;&gt;"", "&gt;"&amp;""&amp;AP183&amp;""&amp;CHAR(10), ""),IF(AR183&lt;&gt;"", "&gt;"&amp;""&amp;AR183&amp;""&amp;CHAR(10), ""),IF(AS183&lt;&gt;"", "&gt;"&amp;""&amp;AS183&amp;""&amp;CHAR(10), ""),IF(AT183&lt;&gt;"", "&gt;"&amp;""&amp;AT183&amp;""&amp;CHAR(10), ""),IF(AV183&lt;&gt;"", "&gt;"&amp;""&amp;AV183&amp;""&amp;CHAR(10), ""),IF(AW183&lt;&gt;"", "&gt;"&amp;""&amp;AW183&amp;""&amp;CHAR(10), ""),IF(AX183&lt;&gt;"", "&gt;"&amp;""&amp;AX183&amp;""&amp;CHAR(10), ""),IF(AU183&lt;&gt;"", "&gt;"&amp;""&amp;AU183&amp;""&amp;CHAR(10), ""),IF(AZ183&lt;&gt;"", "&gt;"&amp;""&amp;AZ183&amp;""&amp;CHAR(10), ""),IF(BA183&lt;&gt;"", "&gt;"&amp;""&amp;BA183&amp;""&amp;CHAR(10), ""),IF(BB183&lt;&gt;"", "&gt;"&amp;""&amp;BB183&amp;""&amp;CHAR(10), ""),IF(BC183&lt;&gt;"", "&gt;"&amp;""&amp;BC183&amp;""&amp;CHAR(10), ""),IF(BD183&lt;&gt;"", "&gt;"&amp;""&amp;BD183&amp;""&amp;CHAR(10), ""),IF(BG183&lt;&gt;"", "&gt;"&amp;""&amp;BG183&amp;""&amp;CHAR(10), ""),IF(BE183&lt;&gt;"", "&gt;"&amp;""&amp;BE183&amp;""&amp;CHAR(10), ""),IF(BF183&lt;&gt;"", "&gt;"&amp;""&amp;BF183&amp;""&amp;CHAR(10), ""),IF(BH183&lt;&gt;"", "&gt;"&amp;""&amp;BH183&amp;""&amp;CHAR(10), ""),IF(BI183&lt;&gt;"", "&gt;"&amp;""&amp;BI183&amp;""&amp;CHAR(10), ""),IF(BJ183&lt;&gt;"", "&gt;"&amp;""&amp;BJ183&amp;""&amp;CHAR(10), ""),IF(BK183&lt;&gt;"", "&gt;"&amp;""&amp;BK183&amp;""&amp;CHAR(10), ""),IF(BL183&lt;&gt;"", "&gt;"&amp;""&amp;BL183&amp;""&amp;CHAR(10), ""),IF(AY183&lt;&gt;"", "&gt;"&amp;""&amp;AY183&amp;""&amp;CHAR(10), ""),IF(BM183&lt;&gt;"", "&gt;"&amp;""&amp;BM183,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4" spans="1:67" ht="22.35" customHeight="1" x14ac:dyDescent="0.25">
      <c r="A184" s="27" t="str">
        <f>Matrix!A184</f>
        <v>04E1</v>
      </c>
      <c r="B184" s="27" t="str">
        <f>Matrix!B184</f>
        <v>04</v>
      </c>
      <c r="C184" s="27" t="str">
        <f>Matrix!C184</f>
        <v>Physician, DO (Group)</v>
      </c>
      <c r="D184" s="27" t="str">
        <f>Matrix!D184</f>
        <v>E1</v>
      </c>
      <c r="E184" s="27" t="str">
        <f>Matrix!E184</f>
        <v>Emergency Medicine</v>
      </c>
      <c r="F184" s="27" t="str">
        <f>Matrix!F184</f>
        <v>BF</v>
      </c>
      <c r="G184" s="27" t="str">
        <f>Matrix!G184</f>
        <v>X</v>
      </c>
      <c r="H184" s="27" t="str">
        <f>Matrix!H184</f>
        <v>X</v>
      </c>
      <c r="I184" s="27" t="str">
        <f>Matrix!I184</f>
        <v>X</v>
      </c>
      <c r="J184" s="27" t="str">
        <f>Matrix!J184</f>
        <v>G</v>
      </c>
      <c r="K184" s="27" t="str">
        <f>IF(Matrix!K184="Y", K$1, IF(Matrix!K184="O", "Optional: "&amp;""&amp;K$1, IF(Matrix!K184="C", Table1[[#This Row],[Clarifying Text for Attachment and Checklist
]], "")))</f>
        <v/>
      </c>
      <c r="L184" s="27" t="str">
        <f>IF(Matrix!L184="Y", L$1, IF(Matrix!L184="O", "Optional: "&amp;""&amp;L$1, ""))</f>
        <v/>
      </c>
      <c r="M184" s="27" t="str">
        <f>IF(Matrix!M184="Y", M$1, IF(Matrix!M184="O", "Optional: "&amp;""&amp;M$1, ""))</f>
        <v/>
      </c>
      <c r="N184" s="27" t="str">
        <f>IF(Matrix!N184="Y", N$1, IF(Matrix!N184="O", "Optional: "&amp;""&amp;N$1, ""))</f>
        <v/>
      </c>
      <c r="O184" s="27" t="str">
        <f>IF(Matrix!O184="Y", O$1, IF(Matrix!O184="O", "Optional: "&amp;""&amp;O$1, ""))</f>
        <v/>
      </c>
      <c r="P184" s="27" t="str">
        <f>IF(Matrix!P184="Y", P$1, IF(Matrix!P184="O", "Optional: "&amp;""&amp;P$1, ""))</f>
        <v/>
      </c>
      <c r="Q184" s="27" t="str">
        <f>IF(Matrix!Q184="Y", Q$1, IF(Matrix!Q184="O", "Optional: "&amp;""&amp;Q$1, ""))</f>
        <v/>
      </c>
      <c r="R184" s="27" t="str">
        <f>IF(Matrix!R184="Y", R$1, IF(Matrix!R184="O", "Optional: "&amp;""&amp;R$1, ""))</f>
        <v/>
      </c>
      <c r="S184" s="27" t="str">
        <f>IF(Matrix!S184="Y", S$1, IF(Matrix!S184="O", "Optional: "&amp;""&amp;S$1, ""))</f>
        <v/>
      </c>
      <c r="T184" s="27" t="str">
        <f>IF(Matrix!T184="Y", T$1, IF(Matrix!T184="O", "Optional: "&amp;""&amp;T$1, ""))</f>
        <v/>
      </c>
      <c r="U184" s="27" t="str">
        <f>IF(Matrix!U184="Y", U$1, IF(Matrix!U184="O", "Optional: "&amp;""&amp;U$1, ""))</f>
        <v/>
      </c>
      <c r="V184" s="27" t="str">
        <f>IF(Matrix!V184="Y", V$1, IF(Matrix!V184="O", "Optional: "&amp;""&amp;V$1, ""))</f>
        <v/>
      </c>
      <c r="W184" s="27" t="str">
        <f>IF(Matrix!W184="Y", W$1, IF(Matrix!W184="O", "Optional: "&amp;""&amp;W$1, ""))</f>
        <v/>
      </c>
      <c r="X184" s="27" t="str">
        <f>IF(Matrix!X184="Y", X$1, IF(Matrix!X184="O", "Optional: "&amp;""&amp;X$1, ""))</f>
        <v/>
      </c>
      <c r="Y184" s="27" t="str">
        <f>IF(Matrix!Y184="Y", Y$1, IF(Matrix!Y184="O", "Optional: "&amp;""&amp;Y$1, ""))</f>
        <v/>
      </c>
      <c r="AA184" s="27" t="str">
        <f>IF(Matrix!AA184="Y", AA$1, IF(Matrix!AA184="O", "Optional: "&amp;""&amp;AA$1, ""))</f>
        <v/>
      </c>
      <c r="AB184" s="27" t="str">
        <f>IF(Matrix!AB184="Y", AB$1, IF(Matrix!AB184="O", "Optional: "&amp;""&amp;AB$1, ""))</f>
        <v/>
      </c>
      <c r="AC184" s="27" t="str">
        <f>IF(Matrix!AC184="Y", AC$1, IF(Matrix!AC184="O", "Optional: "&amp;""&amp;AC$1, ""))</f>
        <v/>
      </c>
      <c r="AD184" s="27" t="str">
        <f>IF(Matrix!AD184="Y", AD$1, IF(Matrix!AD184="O", "Optional: "&amp;""&amp;AD$1, ""))</f>
        <v/>
      </c>
      <c r="AE184" s="27" t="str">
        <f>IF(Matrix!AE184="Y", AE$1, IF(Matrix!AE184="O", "Optional: "&amp;""&amp;AE$1, ""))</f>
        <v/>
      </c>
      <c r="AF184" s="27" t="str">
        <f>IF(Matrix!AF184="Y", AF$1, IF(Matrix!AF184="O", "Optional: "&amp;""&amp;AF$1, ""))</f>
        <v/>
      </c>
      <c r="AG184" s="27" t="str">
        <f>IF(Matrix!AG184="Y", AG$1, IF(Matrix!AG184="O", "Optional: "&amp;""&amp;AG$1, ""))</f>
        <v/>
      </c>
      <c r="AH184" s="27" t="str">
        <f>IF(Matrix!AH184="Y", AH$1, IF(Matrix!AH184="O", "Optional: "&amp;""&amp;AH$1, ""))</f>
        <v/>
      </c>
      <c r="AI184" s="27" t="str">
        <f>IF(Matrix!AI184="Y", AI$1, IF(Matrix!AI184="O", "Optional: "&amp;""&amp;AI$1, ""))</f>
        <v/>
      </c>
      <c r="AJ184" s="27" t="str">
        <f>IF(Matrix!AJ184="Y", AJ$1, IF(Matrix!AJ184="O", "Optional: "&amp;""&amp;AJ$1, ""))</f>
        <v/>
      </c>
      <c r="AK184" s="27" t="str">
        <f>IF(Matrix!AK184="Y", AK$1, IF(Matrix!AK184="O", "Optional: "&amp;""&amp;AK$1, ""))</f>
        <v/>
      </c>
      <c r="AL184" s="27" t="str">
        <f>IF(Matrix!AL184="Y", AL$1, IF(Matrix!AL184="O", "Optional: "&amp;""&amp;AL$1, ""))</f>
        <v/>
      </c>
      <c r="AM184" s="27" t="str">
        <f>IF(Matrix!AM184="Y", AM$1, IF(Matrix!AM184="O", "Optional: "&amp;""&amp;AM$1, ""))</f>
        <v/>
      </c>
      <c r="AN184" s="27" t="str">
        <f>IF(Matrix!AN184="Y", AN$1, IF(Matrix!AN184="O", "Optional: "&amp;""&amp;AN$1, ""))</f>
        <v/>
      </c>
      <c r="AO184" s="27" t="str">
        <f>IF(Matrix!AO184="Y", AO$1, IF(Matrix!AO184="O", "Optional: "&amp;""&amp;AO$1, ""))</f>
        <v/>
      </c>
      <c r="AP184" s="27" t="str">
        <f>IF(Matrix!AP184="Y", AP$1, IF(Matrix!AP184="O", "Optional: "&amp;""&amp;AP$1, ""))</f>
        <v/>
      </c>
      <c r="AR184" s="27" t="str">
        <f>IF(Matrix!AR184="Y", AR$1, IF(Matrix!AR184="O", "Optional: "&amp;""&amp;AR$1, ""))</f>
        <v/>
      </c>
      <c r="AS184" s="27" t="str">
        <f>IF(Matrix!AS184="Y", AS$1, IF(Matrix!AS184="O", "Optional: "&amp;""&amp;AS$1, ""))</f>
        <v/>
      </c>
      <c r="AT184" s="27" t="str">
        <f>IF(Matrix!AT184="Y", AT$1, IF(Matrix!AT184="C", AT$1&amp;""&amp;": Required for all groups who use a Board of Directors", ""))</f>
        <v>Board of Directors: Required for all groups who use a Board of Directors</v>
      </c>
      <c r="AU184" s="27" t="str">
        <f>IF(Matrix!AU184="Y", AU$1, IF(Matrix!AU184="O", "Optional: "&amp;""&amp;AU$1, ""))</f>
        <v/>
      </c>
      <c r="AW184" s="27" t="str">
        <f>IF(Matrix!AW184="Y", AW$1, IF(Matrix!AW184="O", "Optional: "&amp;""&amp;AW$1, ""))</f>
        <v/>
      </c>
      <c r="AX184" s="27" t="str">
        <f>IF(Matrix!AX184="Y", AX$1, IF(Matrix!AX184="O", "Optional: "&amp;""&amp;AX$1, ""))</f>
        <v/>
      </c>
      <c r="AY184" s="27" t="str">
        <f>IF(Matrix!AY184="Y", AY$1, IF(Matrix!AY184="E", "Group: "&amp;""&amp;AY$1, ""))</f>
        <v>EFT with Voided Check / Bank Letter</v>
      </c>
      <c r="AZ184" s="27" t="str">
        <f>IF(Matrix!AZ184="Y", AZ$1, IF(Matrix!AZ184="O", "Optional: "&amp;""&amp;AZ$1, ""))</f>
        <v/>
      </c>
      <c r="BA184" s="27" t="str">
        <f>IF(Matrix!BA184="Y", BA$1, IF(Matrix!BA184="O", "Optional: "&amp;""&amp;BA$1, ""))</f>
        <v/>
      </c>
      <c r="BB184" s="27" t="str">
        <f>IF(Matrix!BB184="Y", BB$1, IF(Matrix!BB184="O", "Optional: "&amp;""&amp;BB$1, ""))</f>
        <v/>
      </c>
      <c r="BC184" s="27" t="str">
        <f>IF(Matrix!BC184="Y", BC$1, IF(Matrix!BC184="O", "Optional: "&amp;""&amp;BC$1, IF(Matrix!BC184="R", "Groups Only: "&amp;""&amp;BC$1, "")))</f>
        <v>IRS Letter</v>
      </c>
      <c r="BD184" s="27" t="str">
        <f>IF(Matrix!BD184="Y", BD$1, IF(Matrix!BD184="O", "Optional: "&amp;""&amp;BD$1, ""))</f>
        <v/>
      </c>
      <c r="BE184" s="27" t="str">
        <f>IF(Matrix!BE184="Y", BE$1, IF(Matrix!BE184="O", "Optional: "&amp;""&amp;BE$1, IF(Matrix!BE184="C", Matrix!BZ184, "")))</f>
        <v/>
      </c>
      <c r="BF184" s="27" t="str">
        <f>IF(Matrix!BF184="Y", BF$1, IF(Matrix!BF184="O", "Optional: "&amp;""&amp;BF$1, ""))</f>
        <v/>
      </c>
      <c r="BG184" s="27" t="str">
        <f>IF(Matrix!BG184="Y", BG$1, IF(Matrix!BG184="O", "Optional: "&amp;""&amp;BG$1, ""))</f>
        <v/>
      </c>
      <c r="BH184" s="27" t="str">
        <f>IF(Matrix!BH184="Y", BH$1, IF(Matrix!BH184="O", "Optional: "&amp;""&amp;BH$1, ""))</f>
        <v/>
      </c>
      <c r="BI184" s="27" t="str">
        <f>IF(Matrix!BI184="Y", BI$1, IF(Matrix!BI184="O", "Optional: "&amp;""&amp;BI$1, IF(Matrix!BI184="E", "Individual: Must submit either ["&amp;""&amp;BI$1&amp;""&amp;"] or ["&amp;""&amp;AY$1&amp;"]"&amp;CHAR(10)&amp;"&gt;Individual within a Group: Must submit "&amp;""&amp;BI$1&amp;""&amp;CHAR(10)&amp;"&gt;Group: Optional: "&amp;BI$1, "")))</f>
        <v>Section IV Group Affiliation Form</v>
      </c>
      <c r="BJ184" s="27" t="str">
        <f>IF(Matrix!BJ184="Y", BJ$1, IF(Matrix!BJ184="O", "Optional: "&amp;""&amp;BJ$1, ""))</f>
        <v>Optional: Secretary of State DBA Document for Groups</v>
      </c>
      <c r="BK184" s="27" t="str">
        <f>IF(Matrix!BK184="Y", BK$1, IF(Matrix!BK184="O", "Optional: "&amp;""&amp;BK$1, ""))</f>
        <v/>
      </c>
      <c r="BL184" s="27" t="str">
        <f>IF(Matrix!BL184="Y", BL$1, IF(Matrix!BL184="O", "Optional: "&amp;""&amp;BL$1, ""))</f>
        <v/>
      </c>
      <c r="BM184" s="27" t="str">
        <f>IF(Matrix!BM184="Y", BM$1, IF(Matrix!BM184="O", "Optional: "&amp;""&amp;BM$1, ""))</f>
        <v>W9</v>
      </c>
      <c r="BN184" s="27" t="str">
        <f>Matrix!BN184</f>
        <v>Y</v>
      </c>
      <c r="BO184" s="29" t="str">
        <f>CONCATENATE(IF(OR(D184="E3",D184="FC"), "THIS IS NOT A STANDALONE SPECIALTY.  YOU MUST ENROLL IN AT LEAST ONE OTHER SPECIALTY IN ADDITION TO THIS."&amp;""&amp;CHAR(10)&amp;""&amp;CHAR(10),""),"You can choose to enroll using one of the following types: "&amp;""&amp;CHAR(10),IF(G184="A", "&gt;Atypical"&amp;""&amp;CHAR(10), ""),IF(H184="I", "&gt;Individual"&amp;""&amp;CHAR(10), ""),IF(I184="N", "&gt;Individual within a Group"&amp;""&amp;CHAR(10), ""),IF(J184="G", "&gt;Group"&amp;""&amp;CHAR(10), ""),CHAR(10),IF(BN184="Y", "You must be a Medicare Provider to apply with this type and specialty"&amp;""&amp;CHAR(10), ""),IF(BN184="Y", CHAR(10), ""),"You must submit the following documents: "&amp;""&amp;CHAR(10),IF(K184&lt;&gt;"", "&gt;"&amp;""&amp;K184&amp;""&amp;CHAR(10), ""), IF(L184&lt;&gt;"", "&gt;"&amp;""&amp;L184&amp;""&amp;CHAR(10), ""),IF(W184&lt;&gt;"", "&gt;"&amp;""&amp;W184&amp;""&amp;CHAR(10), ""),IF(N184&lt;&gt;"", "&gt;"&amp;""&amp;N184&amp;""&amp;CHAR(10), ""),IF(O184&lt;&gt;"", "&gt;"&amp;""&amp;O184&amp;""&amp;CHAR(10), ""),IF(M184&lt;&gt;"", "&gt;"&amp;""&amp;M184&amp;""&amp;CHAR(10), ""),IF(AI184&lt;&gt;"", "&gt;"&amp;""&amp;AI184&amp;""&amp;CHAR(10), ""),IF(P184&lt;&gt;"", "&gt;"&amp;""&amp;P184&amp;""&amp;CHAR(10), ""),IF(Q184&lt;&gt;"", "&gt;"&amp;""&amp;Q184&amp;""&amp;CHAR(10), ""),IF(R184&lt;&gt;"", "&gt;"&amp;""&amp;R184&amp;""&amp;CHAR(10), Search!C189),IF(S184&lt;&gt;"", "&gt;"&amp;""&amp;S184&amp;""&amp;CHAR(10), ""),IF(T184&lt;&gt;"", "&gt;"&amp;""&amp;T184&amp;""&amp;CHAR(10), ""),IF(U184&lt;&gt;"", "&gt;"&amp;""&amp;U184&amp;""&amp;CHAR(10), ""),IF(V184&lt;&gt;"", "&gt;"&amp;""&amp;V184&amp;""&amp;CHAR(10), ""),IF(X184&lt;&gt;"", "&gt;"&amp;""&amp;X184&amp;""&amp;CHAR(10), ""),IF(Y184&lt;&gt;"", "&gt;"&amp;""&amp;Y184&amp;""&amp;CHAR(10), ""),IF(AA184&lt;&gt;"", "&gt;"&amp;""&amp;AA184&amp;""&amp;CHAR(10), ""),IF(AB184&lt;&gt;"", "&gt;"&amp;""&amp;AB184&amp;""&amp;CHAR(10), ""),IF(AC184&lt;&gt;"", "&gt;"&amp;""&amp;AC184&amp;""&amp;CHAR(10), ""),IF(AD184&lt;&gt;"", "&gt;"&amp;""&amp;AD184&amp;""&amp;CHAR(10), ""),IF(AE184&lt;&gt;"", "&gt;"&amp;""&amp;AE184&amp;""&amp;CHAR(10), ""),IF(AF184&lt;&gt;"", "&gt;"&amp;""&amp;AF184&amp;""&amp;CHAR(10), ""),IF(AG184&lt;&gt;"", "&gt;"&amp;""&amp;AG184&amp;""&amp;CHAR(10), ""),IF(AH184&lt;&gt;"", "&gt;"&amp;""&amp;AH184&amp;""&amp;CHAR(10), ""),IF(AJ184&lt;&gt;"", "&gt;"&amp;""&amp;AJ184&amp;""&amp;CHAR(10), ""),IF(AK184&lt;&gt;"", "&gt;"&amp;""&amp;AK184&amp;""&amp;CHAR(10), ""),IF(AL184&lt;&gt;"", "&gt;"&amp;""&amp;AL184&amp;""&amp;CHAR(10), ""),IF(AM184&lt;&gt;"", "&gt;"&amp;""&amp;AM184&amp;""&amp;CHAR(10), ""),IF(AN184&lt;&gt;"", "&gt;"&amp;""&amp;AN184&amp;""&amp;CHAR(10), ""),IF(AP184&lt;&gt;"", "&gt;"&amp;""&amp;AP184&amp;""&amp;CHAR(10), ""),IF(AR184&lt;&gt;"", "&gt;"&amp;""&amp;AR184&amp;""&amp;CHAR(10), ""),IF(AS184&lt;&gt;"", "&gt;"&amp;""&amp;AS184&amp;""&amp;CHAR(10), ""),IF(AT184&lt;&gt;"", "&gt;"&amp;""&amp;AT184&amp;""&amp;CHAR(10), ""),IF(AV184&lt;&gt;"", "&gt;"&amp;""&amp;AV184&amp;""&amp;CHAR(10), ""),IF(AW184&lt;&gt;"", "&gt;"&amp;""&amp;AW184&amp;""&amp;CHAR(10), ""),IF(AX184&lt;&gt;"", "&gt;"&amp;""&amp;AX184&amp;""&amp;CHAR(10), ""),IF(AU184&lt;&gt;"", "&gt;"&amp;""&amp;AU184&amp;""&amp;CHAR(10), ""),IF(AZ184&lt;&gt;"", "&gt;"&amp;""&amp;AZ184&amp;""&amp;CHAR(10), ""),IF(BA184&lt;&gt;"", "&gt;"&amp;""&amp;BA184&amp;""&amp;CHAR(10), ""),IF(BB184&lt;&gt;"", "&gt;"&amp;""&amp;BB184&amp;""&amp;CHAR(10), ""),IF(BC184&lt;&gt;"", "&gt;"&amp;""&amp;BC184&amp;""&amp;CHAR(10), ""),IF(BD184&lt;&gt;"", "&gt;"&amp;""&amp;BD184&amp;""&amp;CHAR(10), ""),IF(BG184&lt;&gt;"", "&gt;"&amp;""&amp;BG184&amp;""&amp;CHAR(10), ""),IF(BE184&lt;&gt;"", "&gt;"&amp;""&amp;BE184&amp;""&amp;CHAR(10), ""),IF(BF184&lt;&gt;"", "&gt;"&amp;""&amp;BF184&amp;""&amp;CHAR(10), ""),IF(BH184&lt;&gt;"", "&gt;"&amp;""&amp;BH184&amp;""&amp;CHAR(10), ""),IF(BI184&lt;&gt;"", "&gt;"&amp;""&amp;BI184&amp;""&amp;CHAR(10), ""),IF(BJ184&lt;&gt;"", "&gt;"&amp;""&amp;BJ184&amp;""&amp;CHAR(10), ""),IF(BK184&lt;&gt;"", "&gt;"&amp;""&amp;BK184&amp;""&amp;CHAR(10), ""),IF(BL184&lt;&gt;"", "&gt;"&amp;""&amp;BL184&amp;""&amp;CHAR(10), ""),IF(AY184&lt;&gt;"", "&gt;"&amp;""&amp;AY184&amp;""&amp;CHAR(10), ""),IF(BM184&lt;&gt;"", "&gt;"&amp;""&amp;BM184,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5" spans="1:67" ht="22.35" customHeight="1" x14ac:dyDescent="0.25">
      <c r="A185" s="27" t="str">
        <f>Matrix!A185</f>
        <v>04E2</v>
      </c>
      <c r="B185" s="27" t="str">
        <f>Matrix!B185</f>
        <v>04</v>
      </c>
      <c r="C185" s="27" t="str">
        <f>Matrix!C185</f>
        <v>Physician, DO (Group)</v>
      </c>
      <c r="D185" s="27" t="str">
        <f>Matrix!D185</f>
        <v>E2</v>
      </c>
      <c r="E185" s="27" t="str">
        <f>Matrix!E185</f>
        <v>Endocrinology</v>
      </c>
      <c r="F185" s="27" t="str">
        <f>Matrix!F185</f>
        <v>BF</v>
      </c>
      <c r="G185" s="27" t="str">
        <f>Matrix!G185</f>
        <v>X</v>
      </c>
      <c r="H185" s="27" t="str">
        <f>Matrix!H185</f>
        <v>X</v>
      </c>
      <c r="I185" s="27" t="str">
        <f>Matrix!I185</f>
        <v>X</v>
      </c>
      <c r="J185" s="27" t="str">
        <f>Matrix!J185</f>
        <v>G</v>
      </c>
      <c r="K185" s="27" t="str">
        <f>IF(Matrix!K185="Y", K$1, IF(Matrix!K185="O", "Optional: "&amp;""&amp;K$1, IF(Matrix!K185="C", Table1[[#This Row],[Clarifying Text for Attachment and Checklist
]], "")))</f>
        <v/>
      </c>
      <c r="L185" s="27" t="str">
        <f>IF(Matrix!L185="Y", L$1, IF(Matrix!L185="O", "Optional: "&amp;""&amp;L$1, ""))</f>
        <v/>
      </c>
      <c r="M185" s="27" t="str">
        <f>IF(Matrix!M185="Y", M$1, IF(Matrix!M185="O", "Optional: "&amp;""&amp;M$1, ""))</f>
        <v/>
      </c>
      <c r="N185" s="27" t="str">
        <f>IF(Matrix!N185="Y", N$1, IF(Matrix!N185="O", "Optional: "&amp;""&amp;N$1, ""))</f>
        <v/>
      </c>
      <c r="O185" s="27" t="str">
        <f>IF(Matrix!O185="Y", O$1, IF(Matrix!O185="O", "Optional: "&amp;""&amp;O$1, ""))</f>
        <v/>
      </c>
      <c r="P185" s="27" t="str">
        <f>IF(Matrix!P185="Y", P$1, IF(Matrix!P185="O", "Optional: "&amp;""&amp;P$1, ""))</f>
        <v/>
      </c>
      <c r="Q185" s="27" t="str">
        <f>IF(Matrix!Q185="Y", Q$1, IF(Matrix!Q185="O", "Optional: "&amp;""&amp;Q$1, ""))</f>
        <v/>
      </c>
      <c r="R185" s="27" t="str">
        <f>IF(Matrix!R185="Y", R$1, IF(Matrix!R185="O", "Optional: "&amp;""&amp;R$1, ""))</f>
        <v/>
      </c>
      <c r="S185" s="27" t="str">
        <f>IF(Matrix!S185="Y", S$1, IF(Matrix!S185="O", "Optional: "&amp;""&amp;S$1, ""))</f>
        <v/>
      </c>
      <c r="T185" s="27" t="str">
        <f>IF(Matrix!T185="Y", T$1, IF(Matrix!T185="O", "Optional: "&amp;""&amp;T$1, ""))</f>
        <v/>
      </c>
      <c r="U185" s="27" t="str">
        <f>IF(Matrix!U185="Y", U$1, IF(Matrix!U185="O", "Optional: "&amp;""&amp;U$1, ""))</f>
        <v/>
      </c>
      <c r="V185" s="27" t="str">
        <f>IF(Matrix!V185="Y", V$1, IF(Matrix!V185="O", "Optional: "&amp;""&amp;V$1, ""))</f>
        <v/>
      </c>
      <c r="W185" s="27" t="str">
        <f>IF(Matrix!W185="Y", W$1, IF(Matrix!W185="O", "Optional: "&amp;""&amp;W$1, ""))</f>
        <v/>
      </c>
      <c r="X185" s="27" t="str">
        <f>IF(Matrix!X185="Y", X$1, IF(Matrix!X185="O", "Optional: "&amp;""&amp;X$1, ""))</f>
        <v/>
      </c>
      <c r="Y185" s="27" t="str">
        <f>IF(Matrix!Y185="Y", Y$1, IF(Matrix!Y185="O", "Optional: "&amp;""&amp;Y$1, ""))</f>
        <v/>
      </c>
      <c r="AA185" s="27" t="str">
        <f>IF(Matrix!AA185="Y", AA$1, IF(Matrix!AA185="O", "Optional: "&amp;""&amp;AA$1, ""))</f>
        <v/>
      </c>
      <c r="AB185" s="27" t="str">
        <f>IF(Matrix!AB185="Y", AB$1, IF(Matrix!AB185="O", "Optional: "&amp;""&amp;AB$1, ""))</f>
        <v/>
      </c>
      <c r="AC185" s="27" t="str">
        <f>IF(Matrix!AC185="Y", AC$1, IF(Matrix!AC185="O", "Optional: "&amp;""&amp;AC$1, ""))</f>
        <v/>
      </c>
      <c r="AD185" s="27" t="str">
        <f>IF(Matrix!AD185="Y", AD$1, IF(Matrix!AD185="O", "Optional: "&amp;""&amp;AD$1, ""))</f>
        <v/>
      </c>
      <c r="AE185" s="27" t="str">
        <f>IF(Matrix!AE185="Y", AE$1, IF(Matrix!AE185="O", "Optional: "&amp;""&amp;AE$1, ""))</f>
        <v/>
      </c>
      <c r="AF185" s="27" t="str">
        <f>IF(Matrix!AF185="Y", AF$1, IF(Matrix!AF185="O", "Optional: "&amp;""&amp;AF$1, ""))</f>
        <v/>
      </c>
      <c r="AG185" s="27" t="str">
        <f>IF(Matrix!AG185="Y", AG$1, IF(Matrix!AG185="O", "Optional: "&amp;""&amp;AG$1, ""))</f>
        <v/>
      </c>
      <c r="AH185" s="27" t="str">
        <f>IF(Matrix!AH185="Y", AH$1, IF(Matrix!AH185="O", "Optional: "&amp;""&amp;AH$1, ""))</f>
        <v/>
      </c>
      <c r="AI185" s="27" t="str">
        <f>IF(Matrix!AI185="Y", AI$1, IF(Matrix!AI185="O", "Optional: "&amp;""&amp;AI$1, ""))</f>
        <v/>
      </c>
      <c r="AJ185" s="27" t="str">
        <f>IF(Matrix!AJ185="Y", AJ$1, IF(Matrix!AJ185="O", "Optional: "&amp;""&amp;AJ$1, ""))</f>
        <v/>
      </c>
      <c r="AK185" s="27" t="str">
        <f>IF(Matrix!AK185="Y", AK$1, IF(Matrix!AK185="O", "Optional: "&amp;""&amp;AK$1, ""))</f>
        <v/>
      </c>
      <c r="AL185" s="27" t="str">
        <f>IF(Matrix!AL185="Y", AL$1, IF(Matrix!AL185="O", "Optional: "&amp;""&amp;AL$1, ""))</f>
        <v/>
      </c>
      <c r="AM185" s="27" t="str">
        <f>IF(Matrix!AM185="Y", AM$1, IF(Matrix!AM185="O", "Optional: "&amp;""&amp;AM$1, ""))</f>
        <v/>
      </c>
      <c r="AN185" s="27" t="str">
        <f>IF(Matrix!AN185="Y", AN$1, IF(Matrix!AN185="O", "Optional: "&amp;""&amp;AN$1, ""))</f>
        <v/>
      </c>
      <c r="AO185" s="27" t="str">
        <f>IF(Matrix!AO185="Y", AO$1, IF(Matrix!AO185="O", "Optional: "&amp;""&amp;AO$1, ""))</f>
        <v/>
      </c>
      <c r="AP185" s="27" t="str">
        <f>IF(Matrix!AP185="Y", AP$1, IF(Matrix!AP185="O", "Optional: "&amp;""&amp;AP$1, ""))</f>
        <v/>
      </c>
      <c r="AR185" s="27" t="str">
        <f>IF(Matrix!AR185="Y", AR$1, IF(Matrix!AR185="O", "Optional: "&amp;""&amp;AR$1, ""))</f>
        <v/>
      </c>
      <c r="AS185" s="27" t="str">
        <f>IF(Matrix!AS185="Y", AS$1, IF(Matrix!AS185="O", "Optional: "&amp;""&amp;AS$1, ""))</f>
        <v/>
      </c>
      <c r="AT185" s="27" t="str">
        <f>IF(Matrix!AT185="Y", AT$1, IF(Matrix!AT185="C", AT$1&amp;""&amp;": Required for all groups who use a Board of Directors", ""))</f>
        <v>Board of Directors: Required for all groups who use a Board of Directors</v>
      </c>
      <c r="AU185" s="27" t="str">
        <f>IF(Matrix!AU185="Y", AU$1, IF(Matrix!AU185="O", "Optional: "&amp;""&amp;AU$1, ""))</f>
        <v/>
      </c>
      <c r="AW185" s="27" t="str">
        <f>IF(Matrix!AW185="Y", AW$1, IF(Matrix!AW185="O", "Optional: "&amp;""&amp;AW$1, ""))</f>
        <v/>
      </c>
      <c r="AX185" s="27" t="str">
        <f>IF(Matrix!AX185="Y", AX$1, IF(Matrix!AX185="O", "Optional: "&amp;""&amp;AX$1, ""))</f>
        <v/>
      </c>
      <c r="AY185" s="27" t="str">
        <f>IF(Matrix!AY185="Y", AY$1, IF(Matrix!AY185="E", "Group: "&amp;""&amp;AY$1, ""))</f>
        <v>EFT with Voided Check / Bank Letter</v>
      </c>
      <c r="AZ185" s="27" t="str">
        <f>IF(Matrix!AZ185="Y", AZ$1, IF(Matrix!AZ185="O", "Optional: "&amp;""&amp;AZ$1, ""))</f>
        <v/>
      </c>
      <c r="BA185" s="27" t="str">
        <f>IF(Matrix!BA185="Y", BA$1, IF(Matrix!BA185="O", "Optional: "&amp;""&amp;BA$1, ""))</f>
        <v/>
      </c>
      <c r="BB185" s="27" t="str">
        <f>IF(Matrix!BB185="Y", BB$1, IF(Matrix!BB185="O", "Optional: "&amp;""&amp;BB$1, ""))</f>
        <v/>
      </c>
      <c r="BC185" s="27" t="str">
        <f>IF(Matrix!BC185="Y", BC$1, IF(Matrix!BC185="O", "Optional: "&amp;""&amp;BC$1, IF(Matrix!BC185="R", "Groups Only: "&amp;""&amp;BC$1, "")))</f>
        <v>IRS Letter</v>
      </c>
      <c r="BD185" s="27" t="str">
        <f>IF(Matrix!BD185="Y", BD$1, IF(Matrix!BD185="O", "Optional: "&amp;""&amp;BD$1, ""))</f>
        <v/>
      </c>
      <c r="BE185" s="27" t="str">
        <f>IF(Matrix!BE185="Y", BE$1, IF(Matrix!BE185="O", "Optional: "&amp;""&amp;BE$1, IF(Matrix!BE185="C", Matrix!BZ185, "")))</f>
        <v/>
      </c>
      <c r="BF185" s="27" t="str">
        <f>IF(Matrix!BF185="Y", BF$1, IF(Matrix!BF185="O", "Optional: "&amp;""&amp;BF$1, ""))</f>
        <v/>
      </c>
      <c r="BG185" s="27" t="str">
        <f>IF(Matrix!BG185="Y", BG$1, IF(Matrix!BG185="O", "Optional: "&amp;""&amp;BG$1, ""))</f>
        <v/>
      </c>
      <c r="BH185" s="27" t="str">
        <f>IF(Matrix!BH185="Y", BH$1, IF(Matrix!BH185="O", "Optional: "&amp;""&amp;BH$1, ""))</f>
        <v/>
      </c>
      <c r="BI185" s="27" t="str">
        <f>IF(Matrix!BI185="Y", BI$1, IF(Matrix!BI185="O", "Optional: "&amp;""&amp;BI$1, IF(Matrix!BI185="E", "Individual: Must submit either ["&amp;""&amp;BI$1&amp;""&amp;"] or ["&amp;""&amp;AY$1&amp;"]"&amp;CHAR(10)&amp;"&gt;Individual within a Group: Must submit "&amp;""&amp;BI$1&amp;""&amp;CHAR(10)&amp;"&gt;Group: Optional: "&amp;BI$1, "")))</f>
        <v>Section IV Group Affiliation Form</v>
      </c>
      <c r="BJ185" s="27" t="str">
        <f>IF(Matrix!BJ185="Y", BJ$1, IF(Matrix!BJ185="O", "Optional: "&amp;""&amp;BJ$1, ""))</f>
        <v>Optional: Secretary of State DBA Document for Groups</v>
      </c>
      <c r="BK185" s="27" t="str">
        <f>IF(Matrix!BK185="Y", BK$1, IF(Matrix!BK185="O", "Optional: "&amp;""&amp;BK$1, ""))</f>
        <v/>
      </c>
      <c r="BL185" s="27" t="str">
        <f>IF(Matrix!BL185="Y", BL$1, IF(Matrix!BL185="O", "Optional: "&amp;""&amp;BL$1, ""))</f>
        <v/>
      </c>
      <c r="BM185" s="27" t="str">
        <f>IF(Matrix!BM185="Y", BM$1, IF(Matrix!BM185="O", "Optional: "&amp;""&amp;BM$1, ""))</f>
        <v>W9</v>
      </c>
      <c r="BN185" s="27" t="str">
        <f>Matrix!BN185</f>
        <v>Y</v>
      </c>
      <c r="BO185" s="29" t="str">
        <f>CONCATENATE(IF(OR(D185="E3",D185="FC"), "THIS IS NOT A STANDALONE SPECIALTY.  YOU MUST ENROLL IN AT LEAST ONE OTHER SPECIALTY IN ADDITION TO THIS."&amp;""&amp;CHAR(10)&amp;""&amp;CHAR(10),""),"You can choose to enroll using one of the following types: "&amp;""&amp;CHAR(10),IF(G185="A", "&gt;Atypical"&amp;""&amp;CHAR(10), ""),IF(H185="I", "&gt;Individual"&amp;""&amp;CHAR(10), ""),IF(I185="N", "&gt;Individual within a Group"&amp;""&amp;CHAR(10), ""),IF(J185="G", "&gt;Group"&amp;""&amp;CHAR(10), ""),CHAR(10),IF(BN185="Y", "You must be a Medicare Provider to apply with this type and specialty"&amp;""&amp;CHAR(10), ""),IF(BN185="Y", CHAR(10), ""),"You must submit the following documents: "&amp;""&amp;CHAR(10),IF(K185&lt;&gt;"", "&gt;"&amp;""&amp;K185&amp;""&amp;CHAR(10), ""), IF(L185&lt;&gt;"", "&gt;"&amp;""&amp;L185&amp;""&amp;CHAR(10), ""),IF(W185&lt;&gt;"", "&gt;"&amp;""&amp;W185&amp;""&amp;CHAR(10), ""),IF(N185&lt;&gt;"", "&gt;"&amp;""&amp;N185&amp;""&amp;CHAR(10), ""),IF(O185&lt;&gt;"", "&gt;"&amp;""&amp;O185&amp;""&amp;CHAR(10), ""),IF(M185&lt;&gt;"", "&gt;"&amp;""&amp;M185&amp;""&amp;CHAR(10), ""),IF(AI185&lt;&gt;"", "&gt;"&amp;""&amp;AI185&amp;""&amp;CHAR(10), ""),IF(P185&lt;&gt;"", "&gt;"&amp;""&amp;P185&amp;""&amp;CHAR(10), ""),IF(Q185&lt;&gt;"", "&gt;"&amp;""&amp;Q185&amp;""&amp;CHAR(10), ""),IF(R185&lt;&gt;"", "&gt;"&amp;""&amp;R185&amp;""&amp;CHAR(10), Search!C190),IF(S185&lt;&gt;"", "&gt;"&amp;""&amp;S185&amp;""&amp;CHAR(10), ""),IF(T185&lt;&gt;"", "&gt;"&amp;""&amp;T185&amp;""&amp;CHAR(10), ""),IF(U185&lt;&gt;"", "&gt;"&amp;""&amp;U185&amp;""&amp;CHAR(10), ""),IF(V185&lt;&gt;"", "&gt;"&amp;""&amp;V185&amp;""&amp;CHAR(10), ""),IF(X185&lt;&gt;"", "&gt;"&amp;""&amp;X185&amp;""&amp;CHAR(10), ""),IF(Y185&lt;&gt;"", "&gt;"&amp;""&amp;Y185&amp;""&amp;CHAR(10), ""),IF(AA185&lt;&gt;"", "&gt;"&amp;""&amp;AA185&amp;""&amp;CHAR(10), ""),IF(AB185&lt;&gt;"", "&gt;"&amp;""&amp;AB185&amp;""&amp;CHAR(10), ""),IF(AC185&lt;&gt;"", "&gt;"&amp;""&amp;AC185&amp;""&amp;CHAR(10), ""),IF(AD185&lt;&gt;"", "&gt;"&amp;""&amp;AD185&amp;""&amp;CHAR(10), ""),IF(AE185&lt;&gt;"", "&gt;"&amp;""&amp;AE185&amp;""&amp;CHAR(10), ""),IF(AF185&lt;&gt;"", "&gt;"&amp;""&amp;AF185&amp;""&amp;CHAR(10), ""),IF(AG185&lt;&gt;"", "&gt;"&amp;""&amp;AG185&amp;""&amp;CHAR(10), ""),IF(AH185&lt;&gt;"", "&gt;"&amp;""&amp;AH185&amp;""&amp;CHAR(10), ""),IF(AJ185&lt;&gt;"", "&gt;"&amp;""&amp;AJ185&amp;""&amp;CHAR(10), ""),IF(AK185&lt;&gt;"", "&gt;"&amp;""&amp;AK185&amp;""&amp;CHAR(10), ""),IF(AL185&lt;&gt;"", "&gt;"&amp;""&amp;AL185&amp;""&amp;CHAR(10), ""),IF(AM185&lt;&gt;"", "&gt;"&amp;""&amp;AM185&amp;""&amp;CHAR(10), ""),IF(AN185&lt;&gt;"", "&gt;"&amp;""&amp;AN185&amp;""&amp;CHAR(10), ""),IF(AP185&lt;&gt;"", "&gt;"&amp;""&amp;AP185&amp;""&amp;CHAR(10), ""),IF(AR185&lt;&gt;"", "&gt;"&amp;""&amp;AR185&amp;""&amp;CHAR(10), ""),IF(AS185&lt;&gt;"", "&gt;"&amp;""&amp;AS185&amp;""&amp;CHAR(10), ""),IF(AT185&lt;&gt;"", "&gt;"&amp;""&amp;AT185&amp;""&amp;CHAR(10), ""),IF(AV185&lt;&gt;"", "&gt;"&amp;""&amp;AV185&amp;""&amp;CHAR(10), ""),IF(AW185&lt;&gt;"", "&gt;"&amp;""&amp;AW185&amp;""&amp;CHAR(10), ""),IF(AX185&lt;&gt;"", "&gt;"&amp;""&amp;AX185&amp;""&amp;CHAR(10), ""),IF(AU185&lt;&gt;"", "&gt;"&amp;""&amp;AU185&amp;""&amp;CHAR(10), ""),IF(AZ185&lt;&gt;"", "&gt;"&amp;""&amp;AZ185&amp;""&amp;CHAR(10), ""),IF(BA185&lt;&gt;"", "&gt;"&amp;""&amp;BA185&amp;""&amp;CHAR(10), ""),IF(BB185&lt;&gt;"", "&gt;"&amp;""&amp;BB185&amp;""&amp;CHAR(10), ""),IF(BC185&lt;&gt;"", "&gt;"&amp;""&amp;BC185&amp;""&amp;CHAR(10), ""),IF(BD185&lt;&gt;"", "&gt;"&amp;""&amp;BD185&amp;""&amp;CHAR(10), ""),IF(BG185&lt;&gt;"", "&gt;"&amp;""&amp;BG185&amp;""&amp;CHAR(10), ""),IF(BE185&lt;&gt;"", "&gt;"&amp;""&amp;BE185&amp;""&amp;CHAR(10), ""),IF(BF185&lt;&gt;"", "&gt;"&amp;""&amp;BF185&amp;""&amp;CHAR(10), ""),IF(BH185&lt;&gt;"", "&gt;"&amp;""&amp;BH185&amp;""&amp;CHAR(10), ""),IF(BI185&lt;&gt;"", "&gt;"&amp;""&amp;BI185&amp;""&amp;CHAR(10), ""),IF(BJ185&lt;&gt;"", "&gt;"&amp;""&amp;BJ185&amp;""&amp;CHAR(10), ""),IF(BK185&lt;&gt;"", "&gt;"&amp;""&amp;BK185&amp;""&amp;CHAR(10), ""),IF(BL185&lt;&gt;"", "&gt;"&amp;""&amp;BL185&amp;""&amp;CHAR(10), ""),IF(AY185&lt;&gt;"", "&gt;"&amp;""&amp;AY185&amp;""&amp;CHAR(10), ""),IF(BM185&lt;&gt;"", "&gt;"&amp;""&amp;BM185,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6" spans="1:67" ht="22.35" customHeight="1" x14ac:dyDescent="0.25">
      <c r="A186" s="27" t="str">
        <f>Matrix!A186</f>
        <v>04E3</v>
      </c>
      <c r="B186" s="27" t="str">
        <f>Matrix!B186</f>
        <v>04</v>
      </c>
      <c r="C186" s="27" t="str">
        <f>Matrix!C186</f>
        <v>Physician, DO (Group)</v>
      </c>
      <c r="D186" s="27" t="str">
        <f>Matrix!D186</f>
        <v>E3</v>
      </c>
      <c r="E186" s="27" t="str">
        <f>Matrix!E186</f>
        <v>EPSDT</v>
      </c>
      <c r="F186" s="27" t="str">
        <f>Matrix!F186</f>
        <v>BF</v>
      </c>
      <c r="G186" s="27" t="str">
        <f>Matrix!G186</f>
        <v>X</v>
      </c>
      <c r="H186" s="27" t="str">
        <f>Matrix!H186</f>
        <v>X</v>
      </c>
      <c r="I186" s="27" t="str">
        <f>Matrix!I186</f>
        <v>X</v>
      </c>
      <c r="J186" s="27" t="str">
        <f>Matrix!J186</f>
        <v>G</v>
      </c>
      <c r="K186" s="27" t="str">
        <f>IF(Matrix!K186="Y", K$1, IF(Matrix!K186="O", "Optional: "&amp;""&amp;K$1, IF(Matrix!K186="C", Table1[[#This Row],[Clarifying Text for Attachment and Checklist
]], "")))</f>
        <v/>
      </c>
      <c r="L186" s="27" t="str">
        <f>IF(Matrix!L186="Y", L$1, IF(Matrix!L186="O", "Optional: "&amp;""&amp;L$1, ""))</f>
        <v/>
      </c>
      <c r="M186" s="27" t="str">
        <f>IF(Matrix!M186="Y", M$1, IF(Matrix!M186="O", "Optional: "&amp;""&amp;M$1, ""))</f>
        <v/>
      </c>
      <c r="N186" s="27" t="str">
        <f>IF(Matrix!N186="Y", N$1, IF(Matrix!N186="O", "Optional: "&amp;""&amp;N$1, ""))</f>
        <v/>
      </c>
      <c r="O186" s="27" t="str">
        <f>IF(Matrix!O186="Y", O$1, IF(Matrix!O186="O", "Optional: "&amp;""&amp;O$1, ""))</f>
        <v/>
      </c>
      <c r="P186" s="27" t="str">
        <f>IF(Matrix!P186="Y", P$1, IF(Matrix!P186="O", "Optional: "&amp;""&amp;P$1, ""))</f>
        <v/>
      </c>
      <c r="Q186" s="27" t="str">
        <f>IF(Matrix!Q186="Y", Q$1, IF(Matrix!Q186="O", "Optional: "&amp;""&amp;Q$1, ""))</f>
        <v/>
      </c>
      <c r="R186" s="27" t="str">
        <f>IF(Matrix!R186="Y", R$1, IF(Matrix!R186="O", "Optional: "&amp;""&amp;R$1, ""))</f>
        <v/>
      </c>
      <c r="S186" s="27" t="str">
        <f>IF(Matrix!S186="Y", S$1, IF(Matrix!S186="O", "Optional: "&amp;""&amp;S$1, ""))</f>
        <v/>
      </c>
      <c r="T186" s="27" t="str">
        <f>IF(Matrix!T186="Y", T$1, IF(Matrix!T186="O", "Optional: "&amp;""&amp;T$1, ""))</f>
        <v/>
      </c>
      <c r="U186" s="27" t="str">
        <f>IF(Matrix!U186="Y", U$1, IF(Matrix!U186="O", "Optional: "&amp;""&amp;U$1, ""))</f>
        <v/>
      </c>
      <c r="V186" s="27" t="str">
        <f>IF(Matrix!V186="Y", V$1, IF(Matrix!V186="O", "Optional: "&amp;""&amp;V$1, ""))</f>
        <v/>
      </c>
      <c r="W186" s="27" t="str">
        <f>IF(Matrix!W186="Y", W$1, IF(Matrix!W186="O", "Optional: "&amp;""&amp;W$1, ""))</f>
        <v/>
      </c>
      <c r="X186" s="27" t="str">
        <f>IF(Matrix!X186="Y", X$1, IF(Matrix!X186="O", "Optional: "&amp;""&amp;X$1, ""))</f>
        <v/>
      </c>
      <c r="Y186" s="27" t="str">
        <f>IF(Matrix!Y186="Y", Y$1, IF(Matrix!Y186="O", "Optional: "&amp;""&amp;Y$1, ""))</f>
        <v/>
      </c>
      <c r="AA186" s="27" t="str">
        <f>IF(Matrix!AA186="Y", AA$1, IF(Matrix!AA186="O", "Optional: "&amp;""&amp;AA$1, ""))</f>
        <v/>
      </c>
      <c r="AB186" s="27" t="str">
        <f>IF(Matrix!AB186="Y", AB$1, IF(Matrix!AB186="O", "Optional: "&amp;""&amp;AB$1, ""))</f>
        <v/>
      </c>
      <c r="AC186" s="27" t="str">
        <f>IF(Matrix!AC186="Y", AC$1, IF(Matrix!AC186="O", "Optional: "&amp;""&amp;AC$1, ""))</f>
        <v/>
      </c>
      <c r="AD186" s="27" t="str">
        <f>IF(Matrix!AD186="Y", AD$1, IF(Matrix!AD186="O", "Optional: "&amp;""&amp;AD$1, ""))</f>
        <v/>
      </c>
      <c r="AE186" s="27" t="str">
        <f>IF(Matrix!AE186="Y", AE$1, IF(Matrix!AE186="O", "Optional: "&amp;""&amp;AE$1, ""))</f>
        <v/>
      </c>
      <c r="AF186" s="27" t="str">
        <f>IF(Matrix!AF186="Y", AF$1, IF(Matrix!AF186="O", "Optional: "&amp;""&amp;AF$1, ""))</f>
        <v/>
      </c>
      <c r="AG186" s="27" t="str">
        <f>IF(Matrix!AG186="Y", AG$1, IF(Matrix!AG186="O", "Optional: "&amp;""&amp;AG$1, ""))</f>
        <v/>
      </c>
      <c r="AH186" s="27" t="str">
        <f>IF(Matrix!AH186="Y", AH$1, IF(Matrix!AH186="O", "Optional: "&amp;""&amp;AH$1, ""))</f>
        <v/>
      </c>
      <c r="AI186" s="27" t="str">
        <f>IF(Matrix!AI186="Y", AI$1, IF(Matrix!AI186="O", "Optional: "&amp;""&amp;AI$1, ""))</f>
        <v/>
      </c>
      <c r="AJ186" s="27" t="str">
        <f>IF(Matrix!AJ186="Y", AJ$1, IF(Matrix!AJ186="O", "Optional: "&amp;""&amp;AJ$1, ""))</f>
        <v/>
      </c>
      <c r="AK186" s="27" t="str">
        <f>IF(Matrix!AK186="Y", AK$1, IF(Matrix!AK186="O", "Optional: "&amp;""&amp;AK$1, ""))</f>
        <v/>
      </c>
      <c r="AL186" s="27" t="str">
        <f>IF(Matrix!AL186="Y", AL$1, IF(Matrix!AL186="O", "Optional: "&amp;""&amp;AL$1, ""))</f>
        <v/>
      </c>
      <c r="AM186" s="27" t="str">
        <f>IF(Matrix!AM186="Y", AM$1, IF(Matrix!AM186="O", "Optional: "&amp;""&amp;AM$1, ""))</f>
        <v/>
      </c>
      <c r="AN186" s="27" t="str">
        <f>IF(Matrix!AN186="Y", AN$1, IF(Matrix!AN186="O", "Optional: "&amp;""&amp;AN$1, ""))</f>
        <v/>
      </c>
      <c r="AO186" s="27" t="str">
        <f>IF(Matrix!AO186="Y", AO$1, IF(Matrix!AO186="O", "Optional: "&amp;""&amp;AO$1, ""))</f>
        <v/>
      </c>
      <c r="AP186" s="27" t="str">
        <f>IF(Matrix!AP186="Y", AP$1, IF(Matrix!AP186="O", "Optional: "&amp;""&amp;AP$1, ""))</f>
        <v/>
      </c>
      <c r="AR186" s="27" t="str">
        <f>IF(Matrix!AR186="Y", AR$1, IF(Matrix!AR186="O", "Optional: "&amp;""&amp;AR$1, ""))</f>
        <v/>
      </c>
      <c r="AS186" s="27" t="str">
        <f>IF(Matrix!AS186="Y", AS$1, IF(Matrix!AS186="O", "Optional: "&amp;""&amp;AS$1, ""))</f>
        <v/>
      </c>
      <c r="AT186" s="27" t="str">
        <f>IF(Matrix!AT186="Y", AT$1, IF(Matrix!AT186="C", AT$1&amp;""&amp;": Required for all groups who use a Board of Directors", ""))</f>
        <v>Board of Directors: Required for all groups who use a Board of Directors</v>
      </c>
      <c r="AU186" s="27" t="str">
        <f>IF(Matrix!AU186="Y", AU$1, IF(Matrix!AU186="O", "Optional: "&amp;""&amp;AU$1, ""))</f>
        <v/>
      </c>
      <c r="AW186" s="27" t="str">
        <f>IF(Matrix!AW186="Y", AW$1, IF(Matrix!AW186="O", "Optional: "&amp;""&amp;AW$1, ""))</f>
        <v/>
      </c>
      <c r="AX186" s="27" t="str">
        <f>IF(Matrix!AX186="Y", AX$1, IF(Matrix!AX186="O", "Optional: "&amp;""&amp;AX$1, ""))</f>
        <v/>
      </c>
      <c r="AY186" s="27" t="str">
        <f>IF(Matrix!AY186="Y", AY$1, IF(Matrix!AY186="E", "Group: "&amp;""&amp;AY$1, ""))</f>
        <v>EFT with Voided Check / Bank Letter</v>
      </c>
      <c r="AZ186" s="27" t="str">
        <f>IF(Matrix!AZ186="Y", AZ$1, IF(Matrix!AZ186="O", "Optional: "&amp;""&amp;AZ$1, ""))</f>
        <v/>
      </c>
      <c r="BA186" s="27" t="str">
        <f>IF(Matrix!BA186="Y", BA$1, IF(Matrix!BA186="O", "Optional: "&amp;""&amp;BA$1, ""))</f>
        <v/>
      </c>
      <c r="BB186" s="27" t="str">
        <f>IF(Matrix!BB186="Y", BB$1, IF(Matrix!BB186="O", "Optional: "&amp;""&amp;BB$1, ""))</f>
        <v/>
      </c>
      <c r="BC186" s="27" t="str">
        <f>IF(Matrix!BC186="Y", BC$1, IF(Matrix!BC186="O", "Optional: "&amp;""&amp;BC$1, IF(Matrix!BC186="R", "Groups Only: "&amp;""&amp;BC$1, "")))</f>
        <v>IRS Letter</v>
      </c>
      <c r="BD186" s="27" t="str">
        <f>IF(Matrix!BD186="Y", BD$1, IF(Matrix!BD186="O", "Optional: "&amp;""&amp;BD$1, ""))</f>
        <v/>
      </c>
      <c r="BE186" s="27" t="str">
        <f>IF(Matrix!BE186="Y", BE$1, IF(Matrix!BE186="O", "Optional: "&amp;""&amp;BE$1, IF(Matrix!BE186="C", Matrix!BZ186, "")))</f>
        <v/>
      </c>
      <c r="BF186" s="27" t="str">
        <f>IF(Matrix!BF186="Y", BF$1, IF(Matrix!BF186="O", "Optional: "&amp;""&amp;BF$1, ""))</f>
        <v/>
      </c>
      <c r="BG186" s="27" t="str">
        <f>IF(Matrix!BG186="Y", BG$1, IF(Matrix!BG186="O", "Optional: "&amp;""&amp;BG$1, ""))</f>
        <v/>
      </c>
      <c r="BH186" s="27" t="str">
        <f>IF(Matrix!BH186="Y", BH$1, IF(Matrix!BH186="O", "Optional: "&amp;""&amp;BH$1, ""))</f>
        <v/>
      </c>
      <c r="BI186" s="27" t="str">
        <f>IF(Matrix!BI186="Y", BI$1, IF(Matrix!BI186="O", "Optional: "&amp;""&amp;BI$1, IF(Matrix!BI186="E", "Individual: Must submit either ["&amp;""&amp;BI$1&amp;""&amp;"] or ["&amp;""&amp;AY$1&amp;"]"&amp;CHAR(10)&amp;"&gt;Individual within a Group: Must submit "&amp;""&amp;BI$1&amp;""&amp;CHAR(10)&amp;"&gt;Group: Optional: "&amp;BI$1, "")))</f>
        <v>Section IV Group Affiliation Form</v>
      </c>
      <c r="BJ186" s="27" t="str">
        <f>IF(Matrix!BJ186="Y", BJ$1, IF(Matrix!BJ186="O", "Optional: "&amp;""&amp;BJ$1, ""))</f>
        <v>Optional: Secretary of State DBA Document for Groups</v>
      </c>
      <c r="BK186" s="27" t="str">
        <f>IF(Matrix!BK186="Y", BK$1, IF(Matrix!BK186="O", "Optional: "&amp;""&amp;BK$1, ""))</f>
        <v/>
      </c>
      <c r="BL186" s="27" t="str">
        <f>IF(Matrix!BL186="Y", BL$1, IF(Matrix!BL186="O", "Optional: "&amp;""&amp;BL$1, ""))</f>
        <v/>
      </c>
      <c r="BM186" s="27" t="str">
        <f>IF(Matrix!BM186="Y", BM$1, IF(Matrix!BM186="O", "Optional: "&amp;""&amp;BM$1, ""))</f>
        <v>W9</v>
      </c>
      <c r="BN186" s="27" t="str">
        <f>Matrix!BN186</f>
        <v>N</v>
      </c>
      <c r="BO186" s="29" t="str">
        <f>CONCATENATE(IF(OR(D186="E3",D186="FC"), "THIS IS NOT A STANDALONE SPECIALTY.  YOU MUST ENROLL IN AT LEAST ONE OTHER SPECIALTY IN ADDITION TO THIS."&amp;""&amp;CHAR(10)&amp;""&amp;CHAR(10),""),"You can choose to enroll using one of the following types: "&amp;""&amp;CHAR(10),IF(G186="A", "&gt;Atypical"&amp;""&amp;CHAR(10), ""),IF(H186="I", "&gt;Individual"&amp;""&amp;CHAR(10), ""),IF(I186="N", "&gt;Individual within a Group"&amp;""&amp;CHAR(10), ""),IF(J186="G", "&gt;Group"&amp;""&amp;CHAR(10), ""),CHAR(10),IF(BN186="Y", "You must be a Medicare Provider to apply with this type and specialty"&amp;""&amp;CHAR(10), ""),IF(BN186="Y", CHAR(10), ""),"You must submit the following documents: "&amp;""&amp;CHAR(10),IF(K186&lt;&gt;"", "&gt;"&amp;""&amp;K186&amp;""&amp;CHAR(10), ""), IF(L186&lt;&gt;"", "&gt;"&amp;""&amp;L186&amp;""&amp;CHAR(10), ""),IF(W186&lt;&gt;"", "&gt;"&amp;""&amp;W186&amp;""&amp;CHAR(10), ""),IF(N186&lt;&gt;"", "&gt;"&amp;""&amp;N186&amp;""&amp;CHAR(10), ""),IF(O186&lt;&gt;"", "&gt;"&amp;""&amp;O186&amp;""&amp;CHAR(10), ""),IF(M186&lt;&gt;"", "&gt;"&amp;""&amp;M186&amp;""&amp;CHAR(10), ""),IF(AI186&lt;&gt;"", "&gt;"&amp;""&amp;AI186&amp;""&amp;CHAR(10), ""),IF(P186&lt;&gt;"", "&gt;"&amp;""&amp;P186&amp;""&amp;CHAR(10), ""),IF(Q186&lt;&gt;"", "&gt;"&amp;""&amp;Q186&amp;""&amp;CHAR(10), ""),IF(R186&lt;&gt;"", "&gt;"&amp;""&amp;R186&amp;""&amp;CHAR(10), Search!C191),IF(S186&lt;&gt;"", "&gt;"&amp;""&amp;S186&amp;""&amp;CHAR(10), ""),IF(T186&lt;&gt;"", "&gt;"&amp;""&amp;T186&amp;""&amp;CHAR(10), ""),IF(U186&lt;&gt;"", "&gt;"&amp;""&amp;U186&amp;""&amp;CHAR(10), ""),IF(V186&lt;&gt;"", "&gt;"&amp;""&amp;V186&amp;""&amp;CHAR(10), ""),IF(X186&lt;&gt;"", "&gt;"&amp;""&amp;X186&amp;""&amp;CHAR(10), ""),IF(Y186&lt;&gt;"", "&gt;"&amp;""&amp;Y186&amp;""&amp;CHAR(10), ""),IF(AA186&lt;&gt;"", "&gt;"&amp;""&amp;AA186&amp;""&amp;CHAR(10), ""),IF(AB186&lt;&gt;"", "&gt;"&amp;""&amp;AB186&amp;""&amp;CHAR(10), ""),IF(AC186&lt;&gt;"", "&gt;"&amp;""&amp;AC186&amp;""&amp;CHAR(10), ""),IF(AD186&lt;&gt;"", "&gt;"&amp;""&amp;AD186&amp;""&amp;CHAR(10), ""),IF(AE186&lt;&gt;"", "&gt;"&amp;""&amp;AE186&amp;""&amp;CHAR(10), ""),IF(AF186&lt;&gt;"", "&gt;"&amp;""&amp;AF186&amp;""&amp;CHAR(10), ""),IF(AG186&lt;&gt;"", "&gt;"&amp;""&amp;AG186&amp;""&amp;CHAR(10), ""),IF(AH186&lt;&gt;"", "&gt;"&amp;""&amp;AH186&amp;""&amp;CHAR(10), ""),IF(AJ186&lt;&gt;"", "&gt;"&amp;""&amp;AJ186&amp;""&amp;CHAR(10), ""),IF(AK186&lt;&gt;"", "&gt;"&amp;""&amp;AK186&amp;""&amp;CHAR(10), ""),IF(AL186&lt;&gt;"", "&gt;"&amp;""&amp;AL186&amp;""&amp;CHAR(10), ""),IF(AM186&lt;&gt;"", "&gt;"&amp;""&amp;AM186&amp;""&amp;CHAR(10), ""),IF(AN186&lt;&gt;"", "&gt;"&amp;""&amp;AN186&amp;""&amp;CHAR(10), ""),IF(AP186&lt;&gt;"", "&gt;"&amp;""&amp;AP186&amp;""&amp;CHAR(10), ""),IF(AR186&lt;&gt;"", "&gt;"&amp;""&amp;AR186&amp;""&amp;CHAR(10), ""),IF(AS186&lt;&gt;"", "&gt;"&amp;""&amp;AS186&amp;""&amp;CHAR(10), ""),IF(AT186&lt;&gt;"", "&gt;"&amp;""&amp;AT186&amp;""&amp;CHAR(10), ""),IF(AV186&lt;&gt;"", "&gt;"&amp;""&amp;AV186&amp;""&amp;CHAR(10), ""),IF(AW186&lt;&gt;"", "&gt;"&amp;""&amp;AW186&amp;""&amp;CHAR(10), ""),IF(AX186&lt;&gt;"", "&gt;"&amp;""&amp;AX186&amp;""&amp;CHAR(10), ""),IF(AU186&lt;&gt;"", "&gt;"&amp;""&amp;AU186&amp;""&amp;CHAR(10), ""),IF(AZ186&lt;&gt;"", "&gt;"&amp;""&amp;AZ186&amp;""&amp;CHAR(10), ""),IF(BA186&lt;&gt;"", "&gt;"&amp;""&amp;BA186&amp;""&amp;CHAR(10), ""),IF(BB186&lt;&gt;"", "&gt;"&amp;""&amp;BB186&amp;""&amp;CHAR(10), ""),IF(BC186&lt;&gt;"", "&gt;"&amp;""&amp;BC186&amp;""&amp;CHAR(10), ""),IF(BD186&lt;&gt;"", "&gt;"&amp;""&amp;BD186&amp;""&amp;CHAR(10), ""),IF(BG186&lt;&gt;"", "&gt;"&amp;""&amp;BG186&amp;""&amp;CHAR(10), ""),IF(BE186&lt;&gt;"", "&gt;"&amp;""&amp;BE186&amp;""&amp;CHAR(10), ""),IF(BF186&lt;&gt;"", "&gt;"&amp;""&amp;BF186&amp;""&amp;CHAR(10), ""),IF(BH186&lt;&gt;"", "&gt;"&amp;""&amp;BH186&amp;""&amp;CHAR(10), ""),IF(BI186&lt;&gt;"", "&gt;"&amp;""&amp;BI186&amp;""&amp;CHAR(10), ""),IF(BJ186&lt;&gt;"", "&gt;"&amp;""&amp;BJ186&amp;""&amp;CHAR(10), ""),IF(BK186&lt;&gt;"", "&gt;"&amp;""&amp;BK186&amp;""&amp;CHAR(10), ""),IF(BL186&lt;&gt;"", "&gt;"&amp;""&amp;BL186&amp;""&amp;CHAR(10), ""),IF(AY186&lt;&gt;"", "&gt;"&amp;""&amp;AY186&amp;""&amp;CHAR(10), ""),IF(BM186&lt;&gt;"", "&gt;"&amp;""&amp;BM186,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7" spans="1:67" ht="22.35" customHeight="1" x14ac:dyDescent="0.25">
      <c r="A187" s="27" t="str">
        <f>Matrix!A187</f>
        <v>04FC</v>
      </c>
      <c r="B187" s="27" t="str">
        <f>Matrix!B187</f>
        <v>04</v>
      </c>
      <c r="C187" s="27" t="str">
        <f>Matrix!C187</f>
        <v>Physician, DO (Group)</v>
      </c>
      <c r="D187" s="27" t="str">
        <f>Matrix!D187</f>
        <v>FC</v>
      </c>
      <c r="E187" s="27" t="str">
        <f>Matrix!E187</f>
        <v>Fluoride Certification</v>
      </c>
      <c r="F187" s="27" t="str">
        <f>Matrix!F187</f>
        <v>BF</v>
      </c>
      <c r="G187" s="27" t="str">
        <f>Matrix!G187</f>
        <v>X</v>
      </c>
      <c r="H187" s="27" t="str">
        <f>Matrix!H187</f>
        <v>X</v>
      </c>
      <c r="I187" s="27" t="str">
        <f>Matrix!I187</f>
        <v>X</v>
      </c>
      <c r="J187" s="27" t="str">
        <f>Matrix!J187</f>
        <v>G</v>
      </c>
      <c r="K187" s="27" t="str">
        <f>IF(Matrix!K187="Y", K$1, IF(Matrix!K187="O", "Optional: "&amp;""&amp;K$1, IF(Matrix!K187="C", Table1[[#This Row],[Clarifying Text for Attachment and Checklist
]], "")))</f>
        <v/>
      </c>
      <c r="L187" s="27" t="str">
        <f>IF(Matrix!L187="Y", L$1, IF(Matrix!L187="O", "Optional: "&amp;""&amp;L$1, ""))</f>
        <v/>
      </c>
      <c r="M187" s="27" t="str">
        <f>IF(Matrix!M187="Y", M$1, IF(Matrix!M187="O", "Optional: "&amp;""&amp;M$1, ""))</f>
        <v/>
      </c>
      <c r="N187" s="27" t="str">
        <f>IF(Matrix!N187="Y", N$1, IF(Matrix!N187="O", "Optional: "&amp;""&amp;N$1, ""))</f>
        <v/>
      </c>
      <c r="O187" s="27" t="str">
        <f>IF(Matrix!O187="Y", O$1, IF(Matrix!O187="O", "Optional: "&amp;""&amp;O$1, ""))</f>
        <v/>
      </c>
      <c r="P187" s="27" t="str">
        <f>IF(Matrix!P187="Y", P$1, IF(Matrix!P187="O", "Optional: "&amp;""&amp;P$1, ""))</f>
        <v/>
      </c>
      <c r="Q187" s="27" t="str">
        <f>IF(Matrix!Q187="Y", Q$1, IF(Matrix!Q187="O", "Optional: "&amp;""&amp;Q$1, ""))</f>
        <v/>
      </c>
      <c r="R187" s="27" t="str">
        <f>IF(Matrix!R187="Y", R$1, IF(Matrix!R187="O", "Optional: "&amp;""&amp;R$1, ""))</f>
        <v/>
      </c>
      <c r="S187" s="27" t="str">
        <f>IF(Matrix!S187="Y", S$1, IF(Matrix!S187="O", "Optional: "&amp;""&amp;S$1, ""))</f>
        <v/>
      </c>
      <c r="T187" s="27" t="str">
        <f>IF(Matrix!T187="Y", T$1, IF(Matrix!T187="O", "Optional: "&amp;""&amp;T$1, ""))</f>
        <v/>
      </c>
      <c r="U187" s="27" t="str">
        <f>IF(Matrix!U187="Y", U$1, IF(Matrix!U187="O", "Optional: "&amp;""&amp;U$1, ""))</f>
        <v/>
      </c>
      <c r="V187" s="27" t="str">
        <f>IF(Matrix!V187="Y", V$1, IF(Matrix!V187="O", "Optional: "&amp;""&amp;V$1, ""))</f>
        <v/>
      </c>
      <c r="W187" s="27" t="str">
        <f>IF(Matrix!W187="Y", W$1, IF(Matrix!W187="O", "Optional: "&amp;""&amp;W$1, ""))</f>
        <v/>
      </c>
      <c r="X187" s="27" t="str">
        <f>IF(Matrix!X187="Y", X$1, IF(Matrix!X187="O", "Optional: "&amp;""&amp;X$1, ""))</f>
        <v/>
      </c>
      <c r="Y187" s="27" t="str">
        <f>IF(Matrix!Y187="Y", Y$1, IF(Matrix!Y187="O", "Optional: "&amp;""&amp;Y$1, ""))</f>
        <v/>
      </c>
      <c r="AA187" s="27" t="str">
        <f>IF(Matrix!AA187="Y", AA$1, IF(Matrix!AA187="O", "Optional: "&amp;""&amp;AA$1, ""))</f>
        <v>Cert: General Accreditation</v>
      </c>
      <c r="AB187" s="27" t="str">
        <f>IF(Matrix!AB187="Y", AB$1, IF(Matrix!AB187="O", "Optional: "&amp;""&amp;AB$1, ""))</f>
        <v/>
      </c>
      <c r="AC187" s="27" t="str">
        <f>IF(Matrix!AC187="Y", AC$1, IF(Matrix!AC187="O", "Optional: "&amp;""&amp;AC$1, ""))</f>
        <v/>
      </c>
      <c r="AD187" s="27" t="str">
        <f>IF(Matrix!AD187="Y", AD$1, IF(Matrix!AD187="O", "Optional: "&amp;""&amp;AD$1, ""))</f>
        <v/>
      </c>
      <c r="AE187" s="27" t="str">
        <f>IF(Matrix!AE187="Y", AE$1, IF(Matrix!AE187="O", "Optional: "&amp;""&amp;AE$1, ""))</f>
        <v/>
      </c>
      <c r="AF187" s="27" t="str">
        <f>IF(Matrix!AF187="Y", AF$1, IF(Matrix!AF187="O", "Optional: "&amp;""&amp;AF$1, ""))</f>
        <v/>
      </c>
      <c r="AG187" s="27" t="str">
        <f>IF(Matrix!AG187="Y", AG$1, IF(Matrix!AG187="O", "Optional: "&amp;""&amp;AG$1, ""))</f>
        <v/>
      </c>
      <c r="AH187" s="27" t="str">
        <f>IF(Matrix!AH187="Y", AH$1, IF(Matrix!AH187="O", "Optional: "&amp;""&amp;AH$1, ""))</f>
        <v/>
      </c>
      <c r="AI187" s="27" t="str">
        <f>IF(Matrix!AI187="Y", AI$1, IF(Matrix!AI187="O", "Optional: "&amp;""&amp;AI$1, ""))</f>
        <v/>
      </c>
      <c r="AJ187" s="27" t="str">
        <f>IF(Matrix!AJ187="Y", AJ$1, IF(Matrix!AJ187="O", "Optional: "&amp;""&amp;AJ$1, ""))</f>
        <v/>
      </c>
      <c r="AK187" s="27" t="str">
        <f>IF(Matrix!AK187="Y", AK$1, IF(Matrix!AK187="O", "Optional: "&amp;""&amp;AK$1, ""))</f>
        <v/>
      </c>
      <c r="AL187" s="27" t="str">
        <f>IF(Matrix!AL187="Y", AL$1, IF(Matrix!AL187="O", "Optional: "&amp;""&amp;AL$1, ""))</f>
        <v/>
      </c>
      <c r="AM187" s="27" t="str">
        <f>IF(Matrix!AM187="Y", AM$1, IF(Matrix!AM187="O", "Optional: "&amp;""&amp;AM$1, ""))</f>
        <v/>
      </c>
      <c r="AN187" s="27" t="str">
        <f>IF(Matrix!AN187="Y", AN$1, IF(Matrix!AN187="O", "Optional: "&amp;""&amp;AN$1, ""))</f>
        <v/>
      </c>
      <c r="AO187" s="27" t="str">
        <f>IF(Matrix!AO187="Y", AO$1, IF(Matrix!AO187="O", "Optional: "&amp;""&amp;AO$1, ""))</f>
        <v/>
      </c>
      <c r="AP187" s="27" t="str">
        <f>IF(Matrix!AP187="Y", AP$1, IF(Matrix!AP187="O", "Optional: "&amp;""&amp;AP$1, ""))</f>
        <v/>
      </c>
      <c r="AR187" s="27" t="str">
        <f>IF(Matrix!AR187="Y", AR$1, IF(Matrix!AR187="O", "Optional: "&amp;""&amp;AR$1, ""))</f>
        <v/>
      </c>
      <c r="AS187" s="27" t="str">
        <f>IF(Matrix!AS187="Y", AS$1, IF(Matrix!AS187="O", "Optional: "&amp;""&amp;AS$1, ""))</f>
        <v/>
      </c>
      <c r="AT187" s="27" t="str">
        <f>IF(Matrix!AT187="Y", AT$1, IF(Matrix!AT187="C", AT$1&amp;""&amp;": Required for all groups who use a Board of Directors", ""))</f>
        <v>Board of Directors: Required for all groups who use a Board of Directors</v>
      </c>
      <c r="AU187" s="27" t="str">
        <f>IF(Matrix!AU187="Y", AU$1, IF(Matrix!AU187="O", "Optional: "&amp;""&amp;AU$1, ""))</f>
        <v/>
      </c>
      <c r="AW187" s="27" t="str">
        <f>IF(Matrix!AW187="Y", AW$1, IF(Matrix!AW187="O", "Optional: "&amp;""&amp;AW$1, ""))</f>
        <v/>
      </c>
      <c r="AX187" s="27" t="str">
        <f>IF(Matrix!AX187="Y", AX$1, IF(Matrix!AX187="O", "Optional: "&amp;""&amp;AX$1, ""))</f>
        <v/>
      </c>
      <c r="AY187" s="27" t="str">
        <f>IF(Matrix!AY187="Y", AY$1, IF(Matrix!AY187="E", "Group: "&amp;""&amp;AY$1, ""))</f>
        <v>EFT with Voided Check / Bank Letter</v>
      </c>
      <c r="AZ187" s="27" t="str">
        <f>IF(Matrix!AZ187="Y", AZ$1, IF(Matrix!AZ187="O", "Optional: "&amp;""&amp;AZ$1, ""))</f>
        <v/>
      </c>
      <c r="BA187" s="27" t="str">
        <f>IF(Matrix!BA187="Y", BA$1, IF(Matrix!BA187="O", "Optional: "&amp;""&amp;BA$1, ""))</f>
        <v/>
      </c>
      <c r="BB187" s="27" t="str">
        <f>IF(Matrix!BB187="Y", BB$1, IF(Matrix!BB187="O", "Optional: "&amp;""&amp;BB$1, ""))</f>
        <v/>
      </c>
      <c r="BC187" s="27" t="str">
        <f>IF(Matrix!BC187="Y", BC$1, IF(Matrix!BC187="O", "Optional: "&amp;""&amp;BC$1, IF(Matrix!BC187="R", "Groups Only: "&amp;""&amp;BC$1, "")))</f>
        <v>IRS Letter</v>
      </c>
      <c r="BD187" s="27" t="str">
        <f>IF(Matrix!BD187="Y", BD$1, IF(Matrix!BD187="O", "Optional: "&amp;""&amp;BD$1, ""))</f>
        <v/>
      </c>
      <c r="BE187" s="27" t="str">
        <f>IF(Matrix!BE187="Y", BE$1, IF(Matrix!BE187="O", "Optional: "&amp;""&amp;BE$1, IF(Matrix!BE187="C", Matrix!BZ187, "")))</f>
        <v/>
      </c>
      <c r="BF187" s="27" t="str">
        <f>IF(Matrix!BF187="Y", BF$1, IF(Matrix!BF187="O", "Optional: "&amp;""&amp;BF$1, ""))</f>
        <v/>
      </c>
      <c r="BG187" s="27" t="str">
        <f>IF(Matrix!BG187="Y", BG$1, IF(Matrix!BG187="O", "Optional: "&amp;""&amp;BG$1, ""))</f>
        <v/>
      </c>
      <c r="BH187" s="27" t="str">
        <f>IF(Matrix!BH187="Y", BH$1, IF(Matrix!BH187="O", "Optional: "&amp;""&amp;BH$1, ""))</f>
        <v/>
      </c>
      <c r="BI187" s="27" t="str">
        <f>IF(Matrix!BI187="Y", BI$1, IF(Matrix!BI187="O", "Optional: "&amp;""&amp;BI$1, IF(Matrix!BI187="E", "Individual: Must submit either ["&amp;""&amp;BI$1&amp;""&amp;"] or ["&amp;""&amp;AY$1&amp;"]"&amp;CHAR(10)&amp;"&gt;Individual within a Group: Must submit "&amp;""&amp;BI$1&amp;""&amp;CHAR(10)&amp;"&gt;Group: Optional: "&amp;BI$1, "")))</f>
        <v>Section IV Group Affiliation Form</v>
      </c>
      <c r="BJ187" s="27" t="str">
        <f>IF(Matrix!BJ187="Y", BJ$1, IF(Matrix!BJ187="O", "Optional: "&amp;""&amp;BJ$1, ""))</f>
        <v>Optional: Secretary of State DBA Document for Groups</v>
      </c>
      <c r="BK187" s="27" t="str">
        <f>IF(Matrix!BK187="Y", BK$1, IF(Matrix!BK187="O", "Optional: "&amp;""&amp;BK$1, ""))</f>
        <v/>
      </c>
      <c r="BL187" s="27" t="str">
        <f>IF(Matrix!BL187="Y", BL$1, IF(Matrix!BL187="O", "Optional: "&amp;""&amp;BL$1, ""))</f>
        <v/>
      </c>
      <c r="BM187" s="27" t="str">
        <f>IF(Matrix!BM187="Y", BM$1, IF(Matrix!BM187="O", "Optional: "&amp;""&amp;BM$1, ""))</f>
        <v>W9</v>
      </c>
      <c r="BN187" s="27" t="str">
        <f>Matrix!BN187</f>
        <v>Y</v>
      </c>
      <c r="BO187" s="29" t="str">
        <f>CONCATENATE(IF(OR(D187="E3",D187="FC"), "THIS IS NOT A STANDALONE SPECIALTY.  YOU MUST ENROLL IN AT LEAST ONE OTHER SPECIALTY IN ADDITION TO THIS."&amp;""&amp;CHAR(10)&amp;""&amp;CHAR(10),""),"You can choose to enroll using one of the following types: "&amp;""&amp;CHAR(10),IF(G187="A", "&gt;Atypical"&amp;""&amp;CHAR(10), ""),IF(H187="I", "&gt;Individual"&amp;""&amp;CHAR(10), ""),IF(I187="N", "&gt;Individual within a Group"&amp;""&amp;CHAR(10), ""),IF(J187="G", "&gt;Group"&amp;""&amp;CHAR(10), ""),CHAR(10),IF(BN187="Y", "You must be a Medicare Provider to apply with this type and specialty"&amp;""&amp;CHAR(10), ""),IF(BN187="Y", CHAR(10), ""),"You must submit the following documents: "&amp;""&amp;CHAR(10),IF(K187&lt;&gt;"", "&gt;"&amp;""&amp;K187&amp;""&amp;CHAR(10), ""), IF(L187&lt;&gt;"", "&gt;"&amp;""&amp;L187&amp;""&amp;CHAR(10), ""),IF(W187&lt;&gt;"", "&gt;"&amp;""&amp;W187&amp;""&amp;CHAR(10), ""),IF(N187&lt;&gt;"", "&gt;"&amp;""&amp;N187&amp;""&amp;CHAR(10), ""),IF(O187&lt;&gt;"", "&gt;"&amp;""&amp;O187&amp;""&amp;CHAR(10), ""),IF(M187&lt;&gt;"", "&gt;"&amp;""&amp;M187&amp;""&amp;CHAR(10), ""),IF(AI187&lt;&gt;"", "&gt;"&amp;""&amp;AI187&amp;""&amp;CHAR(10), ""),IF(P187&lt;&gt;"", "&gt;"&amp;""&amp;P187&amp;""&amp;CHAR(10), ""),IF(Q187&lt;&gt;"", "&gt;"&amp;""&amp;Q187&amp;""&amp;CHAR(10), ""),IF(R187&lt;&gt;"", "&gt;"&amp;""&amp;R187&amp;""&amp;CHAR(10), Search!C192),IF(S187&lt;&gt;"", "&gt;"&amp;""&amp;S187&amp;""&amp;CHAR(10), ""),IF(T187&lt;&gt;"", "&gt;"&amp;""&amp;T187&amp;""&amp;CHAR(10), ""),IF(U187&lt;&gt;"", "&gt;"&amp;""&amp;U187&amp;""&amp;CHAR(10), ""),IF(V187&lt;&gt;"", "&gt;"&amp;""&amp;V187&amp;""&amp;CHAR(10), ""),IF(X187&lt;&gt;"", "&gt;"&amp;""&amp;X187&amp;""&amp;CHAR(10), ""),IF(Y187&lt;&gt;"", "&gt;"&amp;""&amp;Y187&amp;""&amp;CHAR(10), ""),IF(AA187&lt;&gt;"", "&gt;"&amp;""&amp;AA187&amp;""&amp;CHAR(10), ""),IF(AB187&lt;&gt;"", "&gt;"&amp;""&amp;AB187&amp;""&amp;CHAR(10), ""),IF(AC187&lt;&gt;"", "&gt;"&amp;""&amp;AC187&amp;""&amp;CHAR(10), ""),IF(AD187&lt;&gt;"", "&gt;"&amp;""&amp;AD187&amp;""&amp;CHAR(10), ""),IF(AE187&lt;&gt;"", "&gt;"&amp;""&amp;AE187&amp;""&amp;CHAR(10), ""),IF(AF187&lt;&gt;"", "&gt;"&amp;""&amp;AF187&amp;""&amp;CHAR(10), ""),IF(AG187&lt;&gt;"", "&gt;"&amp;""&amp;AG187&amp;""&amp;CHAR(10), ""),IF(AH187&lt;&gt;"", "&gt;"&amp;""&amp;AH187&amp;""&amp;CHAR(10), ""),IF(AJ187&lt;&gt;"", "&gt;"&amp;""&amp;AJ187&amp;""&amp;CHAR(10), ""),IF(AK187&lt;&gt;"", "&gt;"&amp;""&amp;AK187&amp;""&amp;CHAR(10), ""),IF(AL187&lt;&gt;"", "&gt;"&amp;""&amp;AL187&amp;""&amp;CHAR(10), ""),IF(AM187&lt;&gt;"", "&gt;"&amp;""&amp;AM187&amp;""&amp;CHAR(10), ""),IF(AN187&lt;&gt;"", "&gt;"&amp;""&amp;AN187&amp;""&amp;CHAR(10), ""),IF(AP187&lt;&gt;"", "&gt;"&amp;""&amp;AP187&amp;""&amp;CHAR(10), ""),IF(AR187&lt;&gt;"", "&gt;"&amp;""&amp;AR187&amp;""&amp;CHAR(10), ""),IF(AS187&lt;&gt;"", "&gt;"&amp;""&amp;AS187&amp;""&amp;CHAR(10), ""),IF(AT187&lt;&gt;"", "&gt;"&amp;""&amp;AT187&amp;""&amp;CHAR(10), ""),IF(AV187&lt;&gt;"", "&gt;"&amp;""&amp;AV187&amp;""&amp;CHAR(10), ""),IF(AW187&lt;&gt;"", "&gt;"&amp;""&amp;AW187&amp;""&amp;CHAR(10), ""),IF(AX187&lt;&gt;"", "&gt;"&amp;""&amp;AX187&amp;""&amp;CHAR(10), ""),IF(AU187&lt;&gt;"", "&gt;"&amp;""&amp;AU187&amp;""&amp;CHAR(10), ""),IF(AZ187&lt;&gt;"", "&gt;"&amp;""&amp;AZ187&amp;""&amp;CHAR(10), ""),IF(BA187&lt;&gt;"", "&gt;"&amp;""&amp;BA187&amp;""&amp;CHAR(10), ""),IF(BB187&lt;&gt;"", "&gt;"&amp;""&amp;BB187&amp;""&amp;CHAR(10), ""),IF(BC187&lt;&gt;"", "&gt;"&amp;""&amp;BC187&amp;""&amp;CHAR(10), ""),IF(BD187&lt;&gt;"", "&gt;"&amp;""&amp;BD187&amp;""&amp;CHAR(10), ""),IF(BG187&lt;&gt;"", "&gt;"&amp;""&amp;BG187&amp;""&amp;CHAR(10), ""),IF(BE187&lt;&gt;"", "&gt;"&amp;""&amp;BE187&amp;""&amp;CHAR(10), ""),IF(BF187&lt;&gt;"", "&gt;"&amp;""&amp;BF187&amp;""&amp;CHAR(10), ""),IF(BH187&lt;&gt;"", "&gt;"&amp;""&amp;BH187&amp;""&amp;CHAR(10), ""),IF(BI187&lt;&gt;"", "&gt;"&amp;""&amp;BI187&amp;""&amp;CHAR(10), ""),IF(BJ187&lt;&gt;"", "&gt;"&amp;""&amp;BJ187&amp;""&amp;CHAR(10), ""),IF(BK187&lt;&gt;"", "&gt;"&amp;""&amp;BK187&amp;""&amp;CHAR(10), ""),IF(BL187&lt;&gt;"", "&gt;"&amp;""&amp;BL187&amp;""&amp;CHAR(10), ""),IF(AY187&lt;&gt;"", "&gt;"&amp;""&amp;AY187&amp;""&amp;CHAR(10), ""),IF(BM187&lt;&gt;"", "&gt;"&amp;""&amp;BM187,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v>
      </c>
    </row>
    <row r="188" spans="1:67" ht="22.35" customHeight="1" x14ac:dyDescent="0.25">
      <c r="A188" s="27" t="str">
        <f>Matrix!A188</f>
        <v>04H2</v>
      </c>
      <c r="B188" s="27" t="str">
        <f>Matrix!B188</f>
        <v>04</v>
      </c>
      <c r="C188" s="27" t="str">
        <f>Matrix!C188</f>
        <v>Physician, DO (Group)</v>
      </c>
      <c r="D188" s="27" t="str">
        <f>Matrix!D188</f>
        <v>H2</v>
      </c>
      <c r="E188" s="27" t="str">
        <f>Matrix!E188</f>
        <v>Hematology</v>
      </c>
      <c r="F188" s="27" t="str">
        <f>Matrix!F188</f>
        <v>BF</v>
      </c>
      <c r="G188" s="27" t="str">
        <f>Matrix!G188</f>
        <v>X</v>
      </c>
      <c r="H188" s="27" t="str">
        <f>Matrix!H188</f>
        <v>X</v>
      </c>
      <c r="I188" s="27" t="str">
        <f>Matrix!I188</f>
        <v>X</v>
      </c>
      <c r="J188" s="27" t="str">
        <f>Matrix!J188</f>
        <v>G</v>
      </c>
      <c r="K188" s="27" t="str">
        <f>IF(Matrix!K188="Y", K$1, IF(Matrix!K188="O", "Optional: "&amp;""&amp;K$1, IF(Matrix!K188="C", Table1[[#This Row],[Clarifying Text for Attachment and Checklist
]], "")))</f>
        <v/>
      </c>
      <c r="L188" s="27" t="str">
        <f>IF(Matrix!L188="Y", L$1, IF(Matrix!L188="O", "Optional: "&amp;""&amp;L$1, ""))</f>
        <v/>
      </c>
      <c r="M188" s="27" t="str">
        <f>IF(Matrix!M188="Y", M$1, IF(Matrix!M188="O", "Optional: "&amp;""&amp;M$1, ""))</f>
        <v/>
      </c>
      <c r="N188" s="27" t="str">
        <f>IF(Matrix!N188="Y", N$1, IF(Matrix!N188="O", "Optional: "&amp;""&amp;N$1, ""))</f>
        <v/>
      </c>
      <c r="O188" s="27" t="str">
        <f>IF(Matrix!O188="Y", O$1, IF(Matrix!O188="O", "Optional: "&amp;""&amp;O$1, ""))</f>
        <v/>
      </c>
      <c r="P188" s="27" t="str">
        <f>IF(Matrix!P188="Y", P$1, IF(Matrix!P188="O", "Optional: "&amp;""&amp;P$1, ""))</f>
        <v/>
      </c>
      <c r="Q188" s="27" t="str">
        <f>IF(Matrix!Q188="Y", Q$1, IF(Matrix!Q188="O", "Optional: "&amp;""&amp;Q$1, ""))</f>
        <v/>
      </c>
      <c r="R188" s="27" t="str">
        <f>IF(Matrix!R188="Y", R$1, IF(Matrix!R188="O", "Optional: "&amp;""&amp;R$1, ""))</f>
        <v/>
      </c>
      <c r="S188" s="27" t="str">
        <f>IF(Matrix!S188="Y", S$1, IF(Matrix!S188="O", "Optional: "&amp;""&amp;S$1, ""))</f>
        <v/>
      </c>
      <c r="T188" s="27" t="str">
        <f>IF(Matrix!T188="Y", T$1, IF(Matrix!T188="O", "Optional: "&amp;""&amp;T$1, ""))</f>
        <v/>
      </c>
      <c r="U188" s="27" t="str">
        <f>IF(Matrix!U188="Y", U$1, IF(Matrix!U188="O", "Optional: "&amp;""&amp;U$1, ""))</f>
        <v/>
      </c>
      <c r="V188" s="27" t="str">
        <f>IF(Matrix!V188="Y", V$1, IF(Matrix!V188="O", "Optional: "&amp;""&amp;V$1, ""))</f>
        <v/>
      </c>
      <c r="W188" s="27" t="str">
        <f>IF(Matrix!W188="Y", W$1, IF(Matrix!W188="O", "Optional: "&amp;""&amp;W$1, ""))</f>
        <v/>
      </c>
      <c r="X188" s="27" t="str">
        <f>IF(Matrix!X188="Y", X$1, IF(Matrix!X188="O", "Optional: "&amp;""&amp;X$1, ""))</f>
        <v/>
      </c>
      <c r="Y188" s="27" t="str">
        <f>IF(Matrix!Y188="Y", Y$1, IF(Matrix!Y188="O", "Optional: "&amp;""&amp;Y$1, ""))</f>
        <v/>
      </c>
      <c r="AA188" s="27" t="str">
        <f>IF(Matrix!AA188="Y", AA$1, IF(Matrix!AA188="O", "Optional: "&amp;""&amp;AA$1, ""))</f>
        <v/>
      </c>
      <c r="AB188" s="27" t="str">
        <f>IF(Matrix!AB188="Y", AB$1, IF(Matrix!AB188="O", "Optional: "&amp;""&amp;AB$1, ""))</f>
        <v/>
      </c>
      <c r="AC188" s="27" t="str">
        <f>IF(Matrix!AC188="Y", AC$1, IF(Matrix!AC188="O", "Optional: "&amp;""&amp;AC$1, ""))</f>
        <v/>
      </c>
      <c r="AD188" s="27" t="str">
        <f>IF(Matrix!AD188="Y", AD$1, IF(Matrix!AD188="O", "Optional: "&amp;""&amp;AD$1, ""))</f>
        <v/>
      </c>
      <c r="AE188" s="27" t="str">
        <f>IF(Matrix!AE188="Y", AE$1, IF(Matrix!AE188="O", "Optional: "&amp;""&amp;AE$1, ""))</f>
        <v/>
      </c>
      <c r="AF188" s="27" t="str">
        <f>IF(Matrix!AF188="Y", AF$1, IF(Matrix!AF188="O", "Optional: "&amp;""&amp;AF$1, ""))</f>
        <v/>
      </c>
      <c r="AG188" s="27" t="str">
        <f>IF(Matrix!AG188="Y", AG$1, IF(Matrix!AG188="O", "Optional: "&amp;""&amp;AG$1, ""))</f>
        <v/>
      </c>
      <c r="AH188" s="27" t="str">
        <f>IF(Matrix!AH188="Y", AH$1, IF(Matrix!AH188="O", "Optional: "&amp;""&amp;AH$1, ""))</f>
        <v/>
      </c>
      <c r="AI188" s="27" t="str">
        <f>IF(Matrix!AI188="Y", AI$1, IF(Matrix!AI188="O", "Optional: "&amp;""&amp;AI$1, ""))</f>
        <v/>
      </c>
      <c r="AJ188" s="27" t="str">
        <f>IF(Matrix!AJ188="Y", AJ$1, IF(Matrix!AJ188="O", "Optional: "&amp;""&amp;AJ$1, ""))</f>
        <v/>
      </c>
      <c r="AK188" s="27" t="str">
        <f>IF(Matrix!AK188="Y", AK$1, IF(Matrix!AK188="O", "Optional: "&amp;""&amp;AK$1, ""))</f>
        <v/>
      </c>
      <c r="AL188" s="27" t="str">
        <f>IF(Matrix!AL188="Y", AL$1, IF(Matrix!AL188="O", "Optional: "&amp;""&amp;AL$1, ""))</f>
        <v/>
      </c>
      <c r="AM188" s="27" t="str">
        <f>IF(Matrix!AM188="Y", AM$1, IF(Matrix!AM188="O", "Optional: "&amp;""&amp;AM$1, ""))</f>
        <v/>
      </c>
      <c r="AN188" s="27" t="str">
        <f>IF(Matrix!AN188="Y", AN$1, IF(Matrix!AN188="O", "Optional: "&amp;""&amp;AN$1, ""))</f>
        <v/>
      </c>
      <c r="AO188" s="27" t="str">
        <f>IF(Matrix!AO188="Y", AO$1, IF(Matrix!AO188="O", "Optional: "&amp;""&amp;AO$1, ""))</f>
        <v/>
      </c>
      <c r="AP188" s="27" t="str">
        <f>IF(Matrix!AP188="Y", AP$1, IF(Matrix!AP188="O", "Optional: "&amp;""&amp;AP$1, ""))</f>
        <v/>
      </c>
      <c r="AR188" s="27" t="str">
        <f>IF(Matrix!AR188="Y", AR$1, IF(Matrix!AR188="O", "Optional: "&amp;""&amp;AR$1, ""))</f>
        <v/>
      </c>
      <c r="AS188" s="27" t="str">
        <f>IF(Matrix!AS188="Y", AS$1, IF(Matrix!AS188="O", "Optional: "&amp;""&amp;AS$1, ""))</f>
        <v/>
      </c>
      <c r="AT188" s="27" t="str">
        <f>IF(Matrix!AT188="Y", AT$1, IF(Matrix!AT188="C", AT$1&amp;""&amp;": Required for all groups who use a Board of Directors", ""))</f>
        <v>Board of Directors: Required for all groups who use a Board of Directors</v>
      </c>
      <c r="AU188" s="27" t="str">
        <f>IF(Matrix!AU188="Y", AU$1, IF(Matrix!AU188="O", "Optional: "&amp;""&amp;AU$1, ""))</f>
        <v/>
      </c>
      <c r="AW188" s="27" t="str">
        <f>IF(Matrix!AW188="Y", AW$1, IF(Matrix!AW188="O", "Optional: "&amp;""&amp;AW$1, ""))</f>
        <v/>
      </c>
      <c r="AX188" s="27" t="str">
        <f>IF(Matrix!AX188="Y", AX$1, IF(Matrix!AX188="O", "Optional: "&amp;""&amp;AX$1, ""))</f>
        <v/>
      </c>
      <c r="AY188" s="27" t="str">
        <f>IF(Matrix!AY188="Y", AY$1, IF(Matrix!AY188="E", "Group: "&amp;""&amp;AY$1, ""))</f>
        <v>EFT with Voided Check / Bank Letter</v>
      </c>
      <c r="AZ188" s="27" t="str">
        <f>IF(Matrix!AZ188="Y", AZ$1, IF(Matrix!AZ188="O", "Optional: "&amp;""&amp;AZ$1, ""))</f>
        <v/>
      </c>
      <c r="BA188" s="27" t="str">
        <f>IF(Matrix!BA188="Y", BA$1, IF(Matrix!BA188="O", "Optional: "&amp;""&amp;BA$1, ""))</f>
        <v/>
      </c>
      <c r="BB188" s="27" t="str">
        <f>IF(Matrix!BB188="Y", BB$1, IF(Matrix!BB188="O", "Optional: "&amp;""&amp;BB$1, ""))</f>
        <v/>
      </c>
      <c r="BC188" s="27" t="str">
        <f>IF(Matrix!BC188="Y", BC$1, IF(Matrix!BC188="O", "Optional: "&amp;""&amp;BC$1, IF(Matrix!BC188="R", "Groups Only: "&amp;""&amp;BC$1, "")))</f>
        <v>IRS Letter</v>
      </c>
      <c r="BD188" s="27" t="str">
        <f>IF(Matrix!BD188="Y", BD$1, IF(Matrix!BD188="O", "Optional: "&amp;""&amp;BD$1, ""))</f>
        <v/>
      </c>
      <c r="BE188" s="27" t="str">
        <f>IF(Matrix!BE188="Y", BE$1, IF(Matrix!BE188="O", "Optional: "&amp;""&amp;BE$1, IF(Matrix!BE188="C", Matrix!BZ188, "")))</f>
        <v/>
      </c>
      <c r="BF188" s="27" t="str">
        <f>IF(Matrix!BF188="Y", BF$1, IF(Matrix!BF188="O", "Optional: "&amp;""&amp;BF$1, ""))</f>
        <v/>
      </c>
      <c r="BG188" s="27" t="str">
        <f>IF(Matrix!BG188="Y", BG$1, IF(Matrix!BG188="O", "Optional: "&amp;""&amp;BG$1, ""))</f>
        <v/>
      </c>
      <c r="BH188" s="27" t="str">
        <f>IF(Matrix!BH188="Y", BH$1, IF(Matrix!BH188="O", "Optional: "&amp;""&amp;BH$1, ""))</f>
        <v/>
      </c>
      <c r="BI188" s="27" t="str">
        <f>IF(Matrix!BI188="Y", BI$1, IF(Matrix!BI188="O", "Optional: "&amp;""&amp;BI$1, IF(Matrix!BI188="E", "Individual: Must submit either ["&amp;""&amp;BI$1&amp;""&amp;"] or ["&amp;""&amp;AY$1&amp;"]"&amp;CHAR(10)&amp;"&gt;Individual within a Group: Must submit "&amp;""&amp;BI$1&amp;""&amp;CHAR(10)&amp;"&gt;Group: Optional: "&amp;BI$1, "")))</f>
        <v>Section IV Group Affiliation Form</v>
      </c>
      <c r="BJ188" s="27" t="str">
        <f>IF(Matrix!BJ188="Y", BJ$1, IF(Matrix!BJ188="O", "Optional: "&amp;""&amp;BJ$1, ""))</f>
        <v>Optional: Secretary of State DBA Document for Groups</v>
      </c>
      <c r="BK188" s="27" t="str">
        <f>IF(Matrix!BK188="Y", BK$1, IF(Matrix!BK188="O", "Optional: "&amp;""&amp;BK$1, ""))</f>
        <v/>
      </c>
      <c r="BL188" s="27" t="str">
        <f>IF(Matrix!BL188="Y", BL$1, IF(Matrix!BL188="O", "Optional: "&amp;""&amp;BL$1, ""))</f>
        <v/>
      </c>
      <c r="BM188" s="27" t="str">
        <f>IF(Matrix!BM188="Y", BM$1, IF(Matrix!BM188="O", "Optional: "&amp;""&amp;BM$1, ""))</f>
        <v>W9</v>
      </c>
      <c r="BN188" s="27" t="str">
        <f>Matrix!BN188</f>
        <v>Y</v>
      </c>
      <c r="BO188" s="29" t="str">
        <f>CONCATENATE(IF(OR(D188="E3",D188="FC"), "THIS IS NOT A STANDALONE SPECIALTY.  YOU MUST ENROLL IN AT LEAST ONE OTHER SPECIALTY IN ADDITION TO THIS."&amp;""&amp;CHAR(10)&amp;""&amp;CHAR(10),""),"You can choose to enroll using one of the following types: "&amp;""&amp;CHAR(10),IF(G188="A", "&gt;Atypical"&amp;""&amp;CHAR(10), ""),IF(H188="I", "&gt;Individual"&amp;""&amp;CHAR(10), ""),IF(I188="N", "&gt;Individual within a Group"&amp;""&amp;CHAR(10), ""),IF(J188="G", "&gt;Group"&amp;""&amp;CHAR(10), ""),CHAR(10),IF(BN188="Y", "You must be a Medicare Provider to apply with this type and specialty"&amp;""&amp;CHAR(10), ""),IF(BN188="Y", CHAR(10), ""),"You must submit the following documents: "&amp;""&amp;CHAR(10),IF(K188&lt;&gt;"", "&gt;"&amp;""&amp;K188&amp;""&amp;CHAR(10), ""), IF(L188&lt;&gt;"", "&gt;"&amp;""&amp;L188&amp;""&amp;CHAR(10), ""),IF(W188&lt;&gt;"", "&gt;"&amp;""&amp;W188&amp;""&amp;CHAR(10), ""),IF(N188&lt;&gt;"", "&gt;"&amp;""&amp;N188&amp;""&amp;CHAR(10), ""),IF(O188&lt;&gt;"", "&gt;"&amp;""&amp;O188&amp;""&amp;CHAR(10), ""),IF(M188&lt;&gt;"", "&gt;"&amp;""&amp;M188&amp;""&amp;CHAR(10), ""),IF(AI188&lt;&gt;"", "&gt;"&amp;""&amp;AI188&amp;""&amp;CHAR(10), ""),IF(P188&lt;&gt;"", "&gt;"&amp;""&amp;P188&amp;""&amp;CHAR(10), ""),IF(Q188&lt;&gt;"", "&gt;"&amp;""&amp;Q188&amp;""&amp;CHAR(10), ""),IF(R188&lt;&gt;"", "&gt;"&amp;""&amp;R188&amp;""&amp;CHAR(10), Search!C193),IF(S188&lt;&gt;"", "&gt;"&amp;""&amp;S188&amp;""&amp;CHAR(10), ""),IF(T188&lt;&gt;"", "&gt;"&amp;""&amp;T188&amp;""&amp;CHAR(10), ""),IF(U188&lt;&gt;"", "&gt;"&amp;""&amp;U188&amp;""&amp;CHAR(10), ""),IF(V188&lt;&gt;"", "&gt;"&amp;""&amp;V188&amp;""&amp;CHAR(10), ""),IF(X188&lt;&gt;"", "&gt;"&amp;""&amp;X188&amp;""&amp;CHAR(10), ""),IF(Y188&lt;&gt;"", "&gt;"&amp;""&amp;Y188&amp;""&amp;CHAR(10), ""),IF(AA188&lt;&gt;"", "&gt;"&amp;""&amp;AA188&amp;""&amp;CHAR(10), ""),IF(AB188&lt;&gt;"", "&gt;"&amp;""&amp;AB188&amp;""&amp;CHAR(10), ""),IF(AC188&lt;&gt;"", "&gt;"&amp;""&amp;AC188&amp;""&amp;CHAR(10), ""),IF(AD188&lt;&gt;"", "&gt;"&amp;""&amp;AD188&amp;""&amp;CHAR(10), ""),IF(AE188&lt;&gt;"", "&gt;"&amp;""&amp;AE188&amp;""&amp;CHAR(10), ""),IF(AF188&lt;&gt;"", "&gt;"&amp;""&amp;AF188&amp;""&amp;CHAR(10), ""),IF(AG188&lt;&gt;"", "&gt;"&amp;""&amp;AG188&amp;""&amp;CHAR(10), ""),IF(AH188&lt;&gt;"", "&gt;"&amp;""&amp;AH188&amp;""&amp;CHAR(10), ""),IF(AJ188&lt;&gt;"", "&gt;"&amp;""&amp;AJ188&amp;""&amp;CHAR(10), ""),IF(AK188&lt;&gt;"", "&gt;"&amp;""&amp;AK188&amp;""&amp;CHAR(10), ""),IF(AL188&lt;&gt;"", "&gt;"&amp;""&amp;AL188&amp;""&amp;CHAR(10), ""),IF(AM188&lt;&gt;"", "&gt;"&amp;""&amp;AM188&amp;""&amp;CHAR(10), ""),IF(AN188&lt;&gt;"", "&gt;"&amp;""&amp;AN188&amp;""&amp;CHAR(10), ""),IF(AP188&lt;&gt;"", "&gt;"&amp;""&amp;AP188&amp;""&amp;CHAR(10), ""),IF(AR188&lt;&gt;"", "&gt;"&amp;""&amp;AR188&amp;""&amp;CHAR(10), ""),IF(AS188&lt;&gt;"", "&gt;"&amp;""&amp;AS188&amp;""&amp;CHAR(10), ""),IF(AT188&lt;&gt;"", "&gt;"&amp;""&amp;AT188&amp;""&amp;CHAR(10), ""),IF(AV188&lt;&gt;"", "&gt;"&amp;""&amp;AV188&amp;""&amp;CHAR(10), ""),IF(AW188&lt;&gt;"", "&gt;"&amp;""&amp;AW188&amp;""&amp;CHAR(10), ""),IF(AX188&lt;&gt;"", "&gt;"&amp;""&amp;AX188&amp;""&amp;CHAR(10), ""),IF(AU188&lt;&gt;"", "&gt;"&amp;""&amp;AU188&amp;""&amp;CHAR(10), ""),IF(AZ188&lt;&gt;"", "&gt;"&amp;""&amp;AZ188&amp;""&amp;CHAR(10), ""),IF(BA188&lt;&gt;"", "&gt;"&amp;""&amp;BA188&amp;""&amp;CHAR(10), ""),IF(BB188&lt;&gt;"", "&gt;"&amp;""&amp;BB188&amp;""&amp;CHAR(10), ""),IF(BC188&lt;&gt;"", "&gt;"&amp;""&amp;BC188&amp;""&amp;CHAR(10), ""),IF(BD188&lt;&gt;"", "&gt;"&amp;""&amp;BD188&amp;""&amp;CHAR(10), ""),IF(BG188&lt;&gt;"", "&gt;"&amp;""&amp;BG188&amp;""&amp;CHAR(10), ""),IF(BE188&lt;&gt;"", "&gt;"&amp;""&amp;BE188&amp;""&amp;CHAR(10), ""),IF(BF188&lt;&gt;"", "&gt;"&amp;""&amp;BF188&amp;""&amp;CHAR(10), ""),IF(BH188&lt;&gt;"", "&gt;"&amp;""&amp;BH188&amp;""&amp;CHAR(10), ""),IF(BI188&lt;&gt;"", "&gt;"&amp;""&amp;BI188&amp;""&amp;CHAR(10), ""),IF(BJ188&lt;&gt;"", "&gt;"&amp;""&amp;BJ188&amp;""&amp;CHAR(10), ""),IF(BK188&lt;&gt;"", "&gt;"&amp;""&amp;BK188&amp;""&amp;CHAR(10), ""),IF(BL188&lt;&gt;"", "&gt;"&amp;""&amp;BL188&amp;""&amp;CHAR(10), ""),IF(AY188&lt;&gt;"", "&gt;"&amp;""&amp;AY188&amp;""&amp;CHAR(10), ""),IF(BM188&lt;&gt;"", "&gt;"&amp;""&amp;BM188,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9" spans="1:67" ht="22.35" customHeight="1" x14ac:dyDescent="0.25">
      <c r="A189" s="27" t="str">
        <f>Matrix!A189</f>
        <v>04L1</v>
      </c>
      <c r="B189" s="27" t="str">
        <f>Matrix!B189</f>
        <v>04</v>
      </c>
      <c r="C189" s="27" t="str">
        <f>Matrix!C189</f>
        <v>Physician, DO (Group)</v>
      </c>
      <c r="D189" s="27" t="str">
        <f>Matrix!D189</f>
        <v>L1</v>
      </c>
      <c r="E189" s="27" t="str">
        <f>Matrix!E189</f>
        <v>Laryngology</v>
      </c>
      <c r="F189" s="27" t="str">
        <f>Matrix!F189</f>
        <v>BF</v>
      </c>
      <c r="G189" s="27" t="str">
        <f>Matrix!G189</f>
        <v>X</v>
      </c>
      <c r="H189" s="27" t="str">
        <f>Matrix!H189</f>
        <v>X</v>
      </c>
      <c r="I189" s="27" t="str">
        <f>Matrix!I189</f>
        <v>X</v>
      </c>
      <c r="J189" s="27" t="str">
        <f>Matrix!J189</f>
        <v>G</v>
      </c>
      <c r="K189" s="27" t="str">
        <f>IF(Matrix!K189="Y", K$1, IF(Matrix!K189="O", "Optional: "&amp;""&amp;K$1, IF(Matrix!K189="C", Table1[[#This Row],[Clarifying Text for Attachment and Checklist
]], "")))</f>
        <v/>
      </c>
      <c r="L189" s="27" t="str">
        <f>IF(Matrix!L189="Y", L$1, IF(Matrix!L189="O", "Optional: "&amp;""&amp;L$1, ""))</f>
        <v/>
      </c>
      <c r="M189" s="27" t="str">
        <f>IF(Matrix!M189="Y", M$1, IF(Matrix!M189="O", "Optional: "&amp;""&amp;M$1, ""))</f>
        <v/>
      </c>
      <c r="N189" s="27" t="str">
        <f>IF(Matrix!N189="Y", N$1, IF(Matrix!N189="O", "Optional: "&amp;""&amp;N$1, ""))</f>
        <v/>
      </c>
      <c r="O189" s="27" t="str">
        <f>IF(Matrix!O189="Y", O$1, IF(Matrix!O189="O", "Optional: "&amp;""&amp;O$1, ""))</f>
        <v/>
      </c>
      <c r="P189" s="27" t="str">
        <f>IF(Matrix!P189="Y", P$1, IF(Matrix!P189="O", "Optional: "&amp;""&amp;P$1, ""))</f>
        <v/>
      </c>
      <c r="Q189" s="27" t="str">
        <f>IF(Matrix!Q189="Y", Q$1, IF(Matrix!Q189="O", "Optional: "&amp;""&amp;Q$1, ""))</f>
        <v/>
      </c>
      <c r="R189" s="27" t="str">
        <f>IF(Matrix!R189="Y", R$1, IF(Matrix!R189="O", "Optional: "&amp;""&amp;R$1, ""))</f>
        <v/>
      </c>
      <c r="S189" s="27" t="str">
        <f>IF(Matrix!S189="Y", S$1, IF(Matrix!S189="O", "Optional: "&amp;""&amp;S$1, ""))</f>
        <v/>
      </c>
      <c r="T189" s="27" t="str">
        <f>IF(Matrix!T189="Y", T$1, IF(Matrix!T189="O", "Optional: "&amp;""&amp;T$1, ""))</f>
        <v/>
      </c>
      <c r="U189" s="27" t="str">
        <f>IF(Matrix!U189="Y", U$1, IF(Matrix!U189="O", "Optional: "&amp;""&amp;U$1, ""))</f>
        <v/>
      </c>
      <c r="V189" s="27" t="str">
        <f>IF(Matrix!V189="Y", V$1, IF(Matrix!V189="O", "Optional: "&amp;""&amp;V$1, ""))</f>
        <v/>
      </c>
      <c r="W189" s="27" t="str">
        <f>IF(Matrix!W189="Y", W$1, IF(Matrix!W189="O", "Optional: "&amp;""&amp;W$1, ""))</f>
        <v/>
      </c>
      <c r="X189" s="27" t="str">
        <f>IF(Matrix!X189="Y", X$1, IF(Matrix!X189="O", "Optional: "&amp;""&amp;X$1, ""))</f>
        <v/>
      </c>
      <c r="Y189" s="27" t="str">
        <f>IF(Matrix!Y189="Y", Y$1, IF(Matrix!Y189="O", "Optional: "&amp;""&amp;Y$1, ""))</f>
        <v/>
      </c>
      <c r="AA189" s="27" t="str">
        <f>IF(Matrix!AA189="Y", AA$1, IF(Matrix!AA189="O", "Optional: "&amp;""&amp;AA$1, ""))</f>
        <v/>
      </c>
      <c r="AB189" s="27" t="str">
        <f>IF(Matrix!AB189="Y", AB$1, IF(Matrix!AB189="O", "Optional: "&amp;""&amp;AB$1, ""))</f>
        <v/>
      </c>
      <c r="AC189" s="27" t="str">
        <f>IF(Matrix!AC189="Y", AC$1, IF(Matrix!AC189="O", "Optional: "&amp;""&amp;AC$1, ""))</f>
        <v/>
      </c>
      <c r="AD189" s="27" t="str">
        <f>IF(Matrix!AD189="Y", AD$1, IF(Matrix!AD189="O", "Optional: "&amp;""&amp;AD$1, ""))</f>
        <v/>
      </c>
      <c r="AE189" s="27" t="str">
        <f>IF(Matrix!AE189="Y", AE$1, IF(Matrix!AE189="O", "Optional: "&amp;""&amp;AE$1, ""))</f>
        <v/>
      </c>
      <c r="AF189" s="27" t="str">
        <f>IF(Matrix!AF189="Y", AF$1, IF(Matrix!AF189="O", "Optional: "&amp;""&amp;AF$1, ""))</f>
        <v/>
      </c>
      <c r="AG189" s="27" t="str">
        <f>IF(Matrix!AG189="Y", AG$1, IF(Matrix!AG189="O", "Optional: "&amp;""&amp;AG$1, ""))</f>
        <v/>
      </c>
      <c r="AH189" s="27" t="str">
        <f>IF(Matrix!AH189="Y", AH$1, IF(Matrix!AH189="O", "Optional: "&amp;""&amp;AH$1, ""))</f>
        <v/>
      </c>
      <c r="AI189" s="27" t="str">
        <f>IF(Matrix!AI189="Y", AI$1, IF(Matrix!AI189="O", "Optional: "&amp;""&amp;AI$1, ""))</f>
        <v/>
      </c>
      <c r="AJ189" s="27" t="str">
        <f>IF(Matrix!AJ189="Y", AJ$1, IF(Matrix!AJ189="O", "Optional: "&amp;""&amp;AJ$1, ""))</f>
        <v/>
      </c>
      <c r="AK189" s="27" t="str">
        <f>IF(Matrix!AK189="Y", AK$1, IF(Matrix!AK189="O", "Optional: "&amp;""&amp;AK$1, ""))</f>
        <v/>
      </c>
      <c r="AL189" s="27" t="str">
        <f>IF(Matrix!AL189="Y", AL$1, IF(Matrix!AL189="O", "Optional: "&amp;""&amp;AL$1, ""))</f>
        <v/>
      </c>
      <c r="AM189" s="27" t="str">
        <f>IF(Matrix!AM189="Y", AM$1, IF(Matrix!AM189="O", "Optional: "&amp;""&amp;AM$1, ""))</f>
        <v/>
      </c>
      <c r="AN189" s="27" t="str">
        <f>IF(Matrix!AN189="Y", AN$1, IF(Matrix!AN189="O", "Optional: "&amp;""&amp;AN$1, ""))</f>
        <v/>
      </c>
      <c r="AO189" s="27" t="str">
        <f>IF(Matrix!AO189="Y", AO$1, IF(Matrix!AO189="O", "Optional: "&amp;""&amp;AO$1, ""))</f>
        <v/>
      </c>
      <c r="AP189" s="27" t="str">
        <f>IF(Matrix!AP189="Y", AP$1, IF(Matrix!AP189="O", "Optional: "&amp;""&amp;AP$1, ""))</f>
        <v/>
      </c>
      <c r="AR189" s="27" t="str">
        <f>IF(Matrix!AR189="Y", AR$1, IF(Matrix!AR189="O", "Optional: "&amp;""&amp;AR$1, ""))</f>
        <v/>
      </c>
      <c r="AS189" s="27" t="str">
        <f>IF(Matrix!AS189="Y", AS$1, IF(Matrix!AS189="O", "Optional: "&amp;""&amp;AS$1, ""))</f>
        <v/>
      </c>
      <c r="AT189" s="27" t="str">
        <f>IF(Matrix!AT189="Y", AT$1, IF(Matrix!AT189="C", AT$1&amp;""&amp;": Required for all groups who use a Board of Directors", ""))</f>
        <v>Board of Directors: Required for all groups who use a Board of Directors</v>
      </c>
      <c r="AU189" s="27" t="str">
        <f>IF(Matrix!AU189="Y", AU$1, IF(Matrix!AU189="O", "Optional: "&amp;""&amp;AU$1, ""))</f>
        <v/>
      </c>
      <c r="AW189" s="27" t="str">
        <f>IF(Matrix!AW189="Y", AW$1, IF(Matrix!AW189="O", "Optional: "&amp;""&amp;AW$1, ""))</f>
        <v/>
      </c>
      <c r="AX189" s="27" t="str">
        <f>IF(Matrix!AX189="Y", AX$1, IF(Matrix!AX189="O", "Optional: "&amp;""&amp;AX$1, ""))</f>
        <v/>
      </c>
      <c r="AY189" s="27" t="str">
        <f>IF(Matrix!AY189="Y", AY$1, IF(Matrix!AY189="E", "Group: "&amp;""&amp;AY$1, ""))</f>
        <v>EFT with Voided Check / Bank Letter</v>
      </c>
      <c r="AZ189" s="27" t="str">
        <f>IF(Matrix!AZ189="Y", AZ$1, IF(Matrix!AZ189="O", "Optional: "&amp;""&amp;AZ$1, ""))</f>
        <v/>
      </c>
      <c r="BA189" s="27" t="str">
        <f>IF(Matrix!BA189="Y", BA$1, IF(Matrix!BA189="O", "Optional: "&amp;""&amp;BA$1, ""))</f>
        <v/>
      </c>
      <c r="BB189" s="27" t="str">
        <f>IF(Matrix!BB189="Y", BB$1, IF(Matrix!BB189="O", "Optional: "&amp;""&amp;BB$1, ""))</f>
        <v/>
      </c>
      <c r="BC189" s="27" t="str">
        <f>IF(Matrix!BC189="Y", BC$1, IF(Matrix!BC189="O", "Optional: "&amp;""&amp;BC$1, IF(Matrix!BC189="R", "Groups Only: "&amp;""&amp;BC$1, "")))</f>
        <v>IRS Letter</v>
      </c>
      <c r="BD189" s="27" t="str">
        <f>IF(Matrix!BD189="Y", BD$1, IF(Matrix!BD189="O", "Optional: "&amp;""&amp;BD$1, ""))</f>
        <v/>
      </c>
      <c r="BE189" s="27" t="str">
        <f>IF(Matrix!BE189="Y", BE$1, IF(Matrix!BE189="O", "Optional: "&amp;""&amp;BE$1, IF(Matrix!BE189="C", Matrix!BZ189, "")))</f>
        <v/>
      </c>
      <c r="BF189" s="27" t="str">
        <f>IF(Matrix!BF189="Y", BF$1, IF(Matrix!BF189="O", "Optional: "&amp;""&amp;BF$1, ""))</f>
        <v/>
      </c>
      <c r="BG189" s="27" t="str">
        <f>IF(Matrix!BG189="Y", BG$1, IF(Matrix!BG189="O", "Optional: "&amp;""&amp;BG$1, ""))</f>
        <v/>
      </c>
      <c r="BH189" s="27" t="str">
        <f>IF(Matrix!BH189="Y", BH$1, IF(Matrix!BH189="O", "Optional: "&amp;""&amp;BH$1, ""))</f>
        <v/>
      </c>
      <c r="BI189" s="27" t="str">
        <f>IF(Matrix!BI189="Y", BI$1, IF(Matrix!BI189="O", "Optional: "&amp;""&amp;BI$1, IF(Matrix!BI189="E", "Individual: Must submit either ["&amp;""&amp;BI$1&amp;""&amp;"] or ["&amp;""&amp;AY$1&amp;"]"&amp;CHAR(10)&amp;"&gt;Individual within a Group: Must submit "&amp;""&amp;BI$1&amp;""&amp;CHAR(10)&amp;"&gt;Group: Optional: "&amp;BI$1, "")))</f>
        <v>Section IV Group Affiliation Form</v>
      </c>
      <c r="BJ189" s="27" t="str">
        <f>IF(Matrix!BJ189="Y", BJ$1, IF(Matrix!BJ189="O", "Optional: "&amp;""&amp;BJ$1, ""))</f>
        <v>Optional: Secretary of State DBA Document for Groups</v>
      </c>
      <c r="BK189" s="27" t="str">
        <f>IF(Matrix!BK189="Y", BK$1, IF(Matrix!BK189="O", "Optional: "&amp;""&amp;BK$1, ""))</f>
        <v/>
      </c>
      <c r="BL189" s="27" t="str">
        <f>IF(Matrix!BL189="Y", BL$1, IF(Matrix!BL189="O", "Optional: "&amp;""&amp;BL$1, ""))</f>
        <v/>
      </c>
      <c r="BM189" s="27" t="str">
        <f>IF(Matrix!BM189="Y", BM$1, IF(Matrix!BM189="O", "Optional: "&amp;""&amp;BM$1, ""))</f>
        <v>W9</v>
      </c>
      <c r="BN189" s="27" t="str">
        <f>Matrix!BN189</f>
        <v>Y</v>
      </c>
      <c r="BO189" s="29" t="str">
        <f>CONCATENATE(IF(OR(D189="E3",D189="FC"), "THIS IS NOT A STANDALONE SPECIALTY.  YOU MUST ENROLL IN AT LEAST ONE OTHER SPECIALTY IN ADDITION TO THIS."&amp;""&amp;CHAR(10)&amp;""&amp;CHAR(10),""),"You can choose to enroll using one of the following types: "&amp;""&amp;CHAR(10),IF(G189="A", "&gt;Atypical"&amp;""&amp;CHAR(10), ""),IF(H189="I", "&gt;Individual"&amp;""&amp;CHAR(10), ""),IF(I189="N", "&gt;Individual within a Group"&amp;""&amp;CHAR(10), ""),IF(J189="G", "&gt;Group"&amp;""&amp;CHAR(10), ""),CHAR(10),IF(BN189="Y", "You must be a Medicare Provider to apply with this type and specialty"&amp;""&amp;CHAR(10), ""),IF(BN189="Y", CHAR(10), ""),"You must submit the following documents: "&amp;""&amp;CHAR(10),IF(K189&lt;&gt;"", "&gt;"&amp;""&amp;K189&amp;""&amp;CHAR(10), ""), IF(L189&lt;&gt;"", "&gt;"&amp;""&amp;L189&amp;""&amp;CHAR(10), ""),IF(W189&lt;&gt;"", "&gt;"&amp;""&amp;W189&amp;""&amp;CHAR(10), ""),IF(N189&lt;&gt;"", "&gt;"&amp;""&amp;N189&amp;""&amp;CHAR(10), ""),IF(O189&lt;&gt;"", "&gt;"&amp;""&amp;O189&amp;""&amp;CHAR(10), ""),IF(M189&lt;&gt;"", "&gt;"&amp;""&amp;M189&amp;""&amp;CHAR(10), ""),IF(AI189&lt;&gt;"", "&gt;"&amp;""&amp;AI189&amp;""&amp;CHAR(10), ""),IF(P189&lt;&gt;"", "&gt;"&amp;""&amp;P189&amp;""&amp;CHAR(10), ""),IF(Q189&lt;&gt;"", "&gt;"&amp;""&amp;Q189&amp;""&amp;CHAR(10), ""),IF(R189&lt;&gt;"", "&gt;"&amp;""&amp;R189&amp;""&amp;CHAR(10), Search!C194),IF(S189&lt;&gt;"", "&gt;"&amp;""&amp;S189&amp;""&amp;CHAR(10), ""),IF(T189&lt;&gt;"", "&gt;"&amp;""&amp;T189&amp;""&amp;CHAR(10), ""),IF(U189&lt;&gt;"", "&gt;"&amp;""&amp;U189&amp;""&amp;CHAR(10), ""),IF(V189&lt;&gt;"", "&gt;"&amp;""&amp;V189&amp;""&amp;CHAR(10), ""),IF(X189&lt;&gt;"", "&gt;"&amp;""&amp;X189&amp;""&amp;CHAR(10), ""),IF(Y189&lt;&gt;"", "&gt;"&amp;""&amp;Y189&amp;""&amp;CHAR(10), ""),IF(AA189&lt;&gt;"", "&gt;"&amp;""&amp;AA189&amp;""&amp;CHAR(10), ""),IF(AB189&lt;&gt;"", "&gt;"&amp;""&amp;AB189&amp;""&amp;CHAR(10), ""),IF(AC189&lt;&gt;"", "&gt;"&amp;""&amp;AC189&amp;""&amp;CHAR(10), ""),IF(AD189&lt;&gt;"", "&gt;"&amp;""&amp;AD189&amp;""&amp;CHAR(10), ""),IF(AE189&lt;&gt;"", "&gt;"&amp;""&amp;AE189&amp;""&amp;CHAR(10), ""),IF(AF189&lt;&gt;"", "&gt;"&amp;""&amp;AF189&amp;""&amp;CHAR(10), ""),IF(AG189&lt;&gt;"", "&gt;"&amp;""&amp;AG189&amp;""&amp;CHAR(10), ""),IF(AH189&lt;&gt;"", "&gt;"&amp;""&amp;AH189&amp;""&amp;CHAR(10), ""),IF(AJ189&lt;&gt;"", "&gt;"&amp;""&amp;AJ189&amp;""&amp;CHAR(10), ""),IF(AK189&lt;&gt;"", "&gt;"&amp;""&amp;AK189&amp;""&amp;CHAR(10), ""),IF(AL189&lt;&gt;"", "&gt;"&amp;""&amp;AL189&amp;""&amp;CHAR(10), ""),IF(AM189&lt;&gt;"", "&gt;"&amp;""&amp;AM189&amp;""&amp;CHAR(10), ""),IF(AN189&lt;&gt;"", "&gt;"&amp;""&amp;AN189&amp;""&amp;CHAR(10), ""),IF(AP189&lt;&gt;"", "&gt;"&amp;""&amp;AP189&amp;""&amp;CHAR(10), ""),IF(AR189&lt;&gt;"", "&gt;"&amp;""&amp;AR189&amp;""&amp;CHAR(10), ""),IF(AS189&lt;&gt;"", "&gt;"&amp;""&amp;AS189&amp;""&amp;CHAR(10), ""),IF(AT189&lt;&gt;"", "&gt;"&amp;""&amp;AT189&amp;""&amp;CHAR(10), ""),IF(AV189&lt;&gt;"", "&gt;"&amp;""&amp;AV189&amp;""&amp;CHAR(10), ""),IF(AW189&lt;&gt;"", "&gt;"&amp;""&amp;AW189&amp;""&amp;CHAR(10), ""),IF(AX189&lt;&gt;"", "&gt;"&amp;""&amp;AX189&amp;""&amp;CHAR(10), ""),IF(AU189&lt;&gt;"", "&gt;"&amp;""&amp;AU189&amp;""&amp;CHAR(10), ""),IF(AZ189&lt;&gt;"", "&gt;"&amp;""&amp;AZ189&amp;""&amp;CHAR(10), ""),IF(BA189&lt;&gt;"", "&gt;"&amp;""&amp;BA189&amp;""&amp;CHAR(10), ""),IF(BB189&lt;&gt;"", "&gt;"&amp;""&amp;BB189&amp;""&amp;CHAR(10), ""),IF(BC189&lt;&gt;"", "&gt;"&amp;""&amp;BC189&amp;""&amp;CHAR(10), ""),IF(BD189&lt;&gt;"", "&gt;"&amp;""&amp;BD189&amp;""&amp;CHAR(10), ""),IF(BG189&lt;&gt;"", "&gt;"&amp;""&amp;BG189&amp;""&amp;CHAR(10), ""),IF(BE189&lt;&gt;"", "&gt;"&amp;""&amp;BE189&amp;""&amp;CHAR(10), ""),IF(BF189&lt;&gt;"", "&gt;"&amp;""&amp;BF189&amp;""&amp;CHAR(10), ""),IF(BH189&lt;&gt;"", "&gt;"&amp;""&amp;BH189&amp;""&amp;CHAR(10), ""),IF(BI189&lt;&gt;"", "&gt;"&amp;""&amp;BI189&amp;""&amp;CHAR(10), ""),IF(BJ189&lt;&gt;"", "&gt;"&amp;""&amp;BJ189&amp;""&amp;CHAR(10), ""),IF(BK189&lt;&gt;"", "&gt;"&amp;""&amp;BK189&amp;""&amp;CHAR(10), ""),IF(BL189&lt;&gt;"", "&gt;"&amp;""&amp;BL189&amp;""&amp;CHAR(10), ""),IF(AY189&lt;&gt;"", "&gt;"&amp;""&amp;AY189&amp;""&amp;CHAR(10), ""),IF(BM189&lt;&gt;"", "&gt;"&amp;""&amp;BM189,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0" spans="1:67" ht="22.35" customHeight="1" x14ac:dyDescent="0.25">
      <c r="A190" s="27" t="str">
        <f>Matrix!A190</f>
        <v>04N1</v>
      </c>
      <c r="B190" s="27" t="str">
        <f>Matrix!B190</f>
        <v>04</v>
      </c>
      <c r="C190" s="27" t="str">
        <f>Matrix!C190</f>
        <v>Physician, DO (Group)</v>
      </c>
      <c r="D190" s="27" t="str">
        <f>Matrix!D190</f>
        <v>N1</v>
      </c>
      <c r="E190" s="27" t="str">
        <f>Matrix!E190</f>
        <v>Neonatology</v>
      </c>
      <c r="F190" s="27" t="str">
        <f>Matrix!F190</f>
        <v>BF</v>
      </c>
      <c r="G190" s="27" t="str">
        <f>Matrix!G190</f>
        <v>X</v>
      </c>
      <c r="H190" s="27" t="str">
        <f>Matrix!H190</f>
        <v>X</v>
      </c>
      <c r="I190" s="27" t="str">
        <f>Matrix!I190</f>
        <v>X</v>
      </c>
      <c r="J190" s="27" t="str">
        <f>Matrix!J190</f>
        <v>G</v>
      </c>
      <c r="K190" s="27" t="str">
        <f>IF(Matrix!K190="Y", K$1, IF(Matrix!K190="O", "Optional: "&amp;""&amp;K$1, IF(Matrix!K190="C", Table1[[#This Row],[Clarifying Text for Attachment and Checklist
]], "")))</f>
        <v/>
      </c>
      <c r="L190" s="27" t="str">
        <f>IF(Matrix!L190="Y", L$1, IF(Matrix!L190="O", "Optional: "&amp;""&amp;L$1, ""))</f>
        <v/>
      </c>
      <c r="M190" s="27" t="str">
        <f>IF(Matrix!M190="Y", M$1, IF(Matrix!M190="O", "Optional: "&amp;""&amp;M$1, ""))</f>
        <v/>
      </c>
      <c r="N190" s="27" t="str">
        <f>IF(Matrix!N190="Y", N$1, IF(Matrix!N190="O", "Optional: "&amp;""&amp;N$1, ""))</f>
        <v/>
      </c>
      <c r="O190" s="27" t="str">
        <f>IF(Matrix!O190="Y", O$1, IF(Matrix!O190="O", "Optional: "&amp;""&amp;O$1, ""))</f>
        <v/>
      </c>
      <c r="P190" s="27" t="str">
        <f>IF(Matrix!P190="Y", P$1, IF(Matrix!P190="O", "Optional: "&amp;""&amp;P$1, ""))</f>
        <v/>
      </c>
      <c r="Q190" s="27" t="str">
        <f>IF(Matrix!Q190="Y", Q$1, IF(Matrix!Q190="O", "Optional: "&amp;""&amp;Q$1, ""))</f>
        <v/>
      </c>
      <c r="R190" s="27" t="str">
        <f>IF(Matrix!R190="Y", R$1, IF(Matrix!R190="O", "Optional: "&amp;""&amp;R$1, ""))</f>
        <v/>
      </c>
      <c r="S190" s="27" t="str">
        <f>IF(Matrix!S190="Y", S$1, IF(Matrix!S190="O", "Optional: "&amp;""&amp;S$1, ""))</f>
        <v/>
      </c>
      <c r="T190" s="27" t="str">
        <f>IF(Matrix!T190="Y", T$1, IF(Matrix!T190="O", "Optional: "&amp;""&amp;T$1, ""))</f>
        <v/>
      </c>
      <c r="U190" s="27" t="str">
        <f>IF(Matrix!U190="Y", U$1, IF(Matrix!U190="O", "Optional: "&amp;""&amp;U$1, ""))</f>
        <v/>
      </c>
      <c r="V190" s="27" t="str">
        <f>IF(Matrix!V190="Y", V$1, IF(Matrix!V190="O", "Optional: "&amp;""&amp;V$1, ""))</f>
        <v/>
      </c>
      <c r="W190" s="27" t="str">
        <f>IF(Matrix!W190="Y", W$1, IF(Matrix!W190="O", "Optional: "&amp;""&amp;W$1, ""))</f>
        <v/>
      </c>
      <c r="X190" s="27" t="str">
        <f>IF(Matrix!X190="Y", X$1, IF(Matrix!X190="O", "Optional: "&amp;""&amp;X$1, ""))</f>
        <v/>
      </c>
      <c r="Y190" s="27" t="str">
        <f>IF(Matrix!Y190="Y", Y$1, IF(Matrix!Y190="O", "Optional: "&amp;""&amp;Y$1, ""))</f>
        <v/>
      </c>
      <c r="AA190" s="27" t="str">
        <f>IF(Matrix!AA190="Y", AA$1, IF(Matrix!AA190="O", "Optional: "&amp;""&amp;AA$1, ""))</f>
        <v/>
      </c>
      <c r="AB190" s="27" t="str">
        <f>IF(Matrix!AB190="Y", AB$1, IF(Matrix!AB190="O", "Optional: "&amp;""&amp;AB$1, ""))</f>
        <v/>
      </c>
      <c r="AC190" s="27" t="str">
        <f>IF(Matrix!AC190="Y", AC$1, IF(Matrix!AC190="O", "Optional: "&amp;""&amp;AC$1, ""))</f>
        <v/>
      </c>
      <c r="AD190" s="27" t="str">
        <f>IF(Matrix!AD190="Y", AD$1, IF(Matrix!AD190="O", "Optional: "&amp;""&amp;AD$1, ""))</f>
        <v/>
      </c>
      <c r="AE190" s="27" t="str">
        <f>IF(Matrix!AE190="Y", AE$1, IF(Matrix!AE190="O", "Optional: "&amp;""&amp;AE$1, ""))</f>
        <v/>
      </c>
      <c r="AF190" s="27" t="str">
        <f>IF(Matrix!AF190="Y", AF$1, IF(Matrix!AF190="O", "Optional: "&amp;""&amp;AF$1, ""))</f>
        <v/>
      </c>
      <c r="AG190" s="27" t="str">
        <f>IF(Matrix!AG190="Y", AG$1, IF(Matrix!AG190="O", "Optional: "&amp;""&amp;AG$1, ""))</f>
        <v/>
      </c>
      <c r="AH190" s="27" t="str">
        <f>IF(Matrix!AH190="Y", AH$1, IF(Matrix!AH190="O", "Optional: "&amp;""&amp;AH$1, ""))</f>
        <v/>
      </c>
      <c r="AI190" s="27" t="str">
        <f>IF(Matrix!AI190="Y", AI$1, IF(Matrix!AI190="O", "Optional: "&amp;""&amp;AI$1, ""))</f>
        <v/>
      </c>
      <c r="AJ190" s="27" t="str">
        <f>IF(Matrix!AJ190="Y", AJ$1, IF(Matrix!AJ190="O", "Optional: "&amp;""&amp;AJ$1, ""))</f>
        <v/>
      </c>
      <c r="AK190" s="27" t="str">
        <f>IF(Matrix!AK190="Y", AK$1, IF(Matrix!AK190="O", "Optional: "&amp;""&amp;AK$1, ""))</f>
        <v/>
      </c>
      <c r="AL190" s="27" t="str">
        <f>IF(Matrix!AL190="Y", AL$1, IF(Matrix!AL190="O", "Optional: "&amp;""&amp;AL$1, ""))</f>
        <v/>
      </c>
      <c r="AM190" s="27" t="str">
        <f>IF(Matrix!AM190="Y", AM$1, IF(Matrix!AM190="O", "Optional: "&amp;""&amp;AM$1, ""))</f>
        <v/>
      </c>
      <c r="AN190" s="27" t="str">
        <f>IF(Matrix!AN190="Y", AN$1, IF(Matrix!AN190="O", "Optional: "&amp;""&amp;AN$1, ""))</f>
        <v/>
      </c>
      <c r="AO190" s="27" t="str">
        <f>IF(Matrix!AO190="Y", AO$1, IF(Matrix!AO190="O", "Optional: "&amp;""&amp;AO$1, ""))</f>
        <v/>
      </c>
      <c r="AP190" s="27" t="str">
        <f>IF(Matrix!AP190="Y", AP$1, IF(Matrix!AP190="O", "Optional: "&amp;""&amp;AP$1, ""))</f>
        <v/>
      </c>
      <c r="AR190" s="27" t="str">
        <f>IF(Matrix!AR190="Y", AR$1, IF(Matrix!AR190="O", "Optional: "&amp;""&amp;AR$1, ""))</f>
        <v/>
      </c>
      <c r="AS190" s="27" t="str">
        <f>IF(Matrix!AS190="Y", AS$1, IF(Matrix!AS190="O", "Optional: "&amp;""&amp;AS$1, ""))</f>
        <v/>
      </c>
      <c r="AT190" s="27" t="str">
        <f>IF(Matrix!AT190="Y", AT$1, IF(Matrix!AT190="C", AT$1&amp;""&amp;": Required for all groups who use a Board of Directors", ""))</f>
        <v>Board of Directors: Required for all groups who use a Board of Directors</v>
      </c>
      <c r="AU190" s="27" t="str">
        <f>IF(Matrix!AU190="Y", AU$1, IF(Matrix!AU190="O", "Optional: "&amp;""&amp;AU$1, ""))</f>
        <v/>
      </c>
      <c r="AW190" s="27" t="str">
        <f>IF(Matrix!AW190="Y", AW$1, IF(Matrix!AW190="O", "Optional: "&amp;""&amp;AW$1, ""))</f>
        <v/>
      </c>
      <c r="AX190" s="27" t="str">
        <f>IF(Matrix!AX190="Y", AX$1, IF(Matrix!AX190="O", "Optional: "&amp;""&amp;AX$1, ""))</f>
        <v/>
      </c>
      <c r="AY190" s="27" t="str">
        <f>IF(Matrix!AY190="Y", AY$1, IF(Matrix!AY190="E", "Group: "&amp;""&amp;AY$1, ""))</f>
        <v>EFT with Voided Check / Bank Letter</v>
      </c>
      <c r="AZ190" s="27" t="str">
        <f>IF(Matrix!AZ190="Y", AZ$1, IF(Matrix!AZ190="O", "Optional: "&amp;""&amp;AZ$1, ""))</f>
        <v/>
      </c>
      <c r="BA190" s="27" t="str">
        <f>IF(Matrix!BA190="Y", BA$1, IF(Matrix!BA190="O", "Optional: "&amp;""&amp;BA$1, ""))</f>
        <v/>
      </c>
      <c r="BB190" s="27" t="str">
        <f>IF(Matrix!BB190="Y", BB$1, IF(Matrix!BB190="O", "Optional: "&amp;""&amp;BB$1, ""))</f>
        <v/>
      </c>
      <c r="BC190" s="27" t="str">
        <f>IF(Matrix!BC190="Y", BC$1, IF(Matrix!BC190="O", "Optional: "&amp;""&amp;BC$1, IF(Matrix!BC190="R", "Groups Only: "&amp;""&amp;BC$1, "")))</f>
        <v>IRS Letter</v>
      </c>
      <c r="BD190" s="27" t="str">
        <f>IF(Matrix!BD190="Y", BD$1, IF(Matrix!BD190="O", "Optional: "&amp;""&amp;BD$1, ""))</f>
        <v/>
      </c>
      <c r="BE190" s="27" t="str">
        <f>IF(Matrix!BE190="Y", BE$1, IF(Matrix!BE190="O", "Optional: "&amp;""&amp;BE$1, IF(Matrix!BE190="C", Matrix!BZ190, "")))</f>
        <v/>
      </c>
      <c r="BF190" s="27" t="str">
        <f>IF(Matrix!BF190="Y", BF$1, IF(Matrix!BF190="O", "Optional: "&amp;""&amp;BF$1, ""))</f>
        <v/>
      </c>
      <c r="BG190" s="27" t="str">
        <f>IF(Matrix!BG190="Y", BG$1, IF(Matrix!BG190="O", "Optional: "&amp;""&amp;BG$1, ""))</f>
        <v/>
      </c>
      <c r="BH190" s="27" t="str">
        <f>IF(Matrix!BH190="Y", BH$1, IF(Matrix!BH190="O", "Optional: "&amp;""&amp;BH$1, ""))</f>
        <v/>
      </c>
      <c r="BI190" s="27" t="str">
        <f>IF(Matrix!BI190="Y", BI$1, IF(Matrix!BI190="O", "Optional: "&amp;""&amp;BI$1, IF(Matrix!BI190="E", "Individual: Must submit either ["&amp;""&amp;BI$1&amp;""&amp;"] or ["&amp;""&amp;AY$1&amp;"]"&amp;CHAR(10)&amp;"&gt;Individual within a Group: Must submit "&amp;""&amp;BI$1&amp;""&amp;CHAR(10)&amp;"&gt;Group: Optional: "&amp;BI$1, "")))</f>
        <v>Section IV Group Affiliation Form</v>
      </c>
      <c r="BJ190" s="27" t="str">
        <f>IF(Matrix!BJ190="Y", BJ$1, IF(Matrix!BJ190="O", "Optional: "&amp;""&amp;BJ$1, ""))</f>
        <v>Optional: Secretary of State DBA Document for Groups</v>
      </c>
      <c r="BK190" s="27" t="str">
        <f>IF(Matrix!BK190="Y", BK$1, IF(Matrix!BK190="O", "Optional: "&amp;""&amp;BK$1, ""))</f>
        <v/>
      </c>
      <c r="BL190" s="27" t="str">
        <f>IF(Matrix!BL190="Y", BL$1, IF(Matrix!BL190="O", "Optional: "&amp;""&amp;BL$1, ""))</f>
        <v/>
      </c>
      <c r="BM190" s="27" t="str">
        <f>IF(Matrix!BM190="Y", BM$1, IF(Matrix!BM190="O", "Optional: "&amp;""&amp;BM$1, ""))</f>
        <v>W9</v>
      </c>
      <c r="BN190" s="27" t="str">
        <f>Matrix!BN190</f>
        <v>N</v>
      </c>
      <c r="BO190" s="29" t="str">
        <f>CONCATENATE(IF(OR(D190="E3",D190="FC"), "THIS IS NOT A STANDALONE SPECIALTY.  YOU MUST ENROLL IN AT LEAST ONE OTHER SPECIALTY IN ADDITION TO THIS."&amp;""&amp;CHAR(10)&amp;""&amp;CHAR(10),""),"You can choose to enroll using one of the following types: "&amp;""&amp;CHAR(10),IF(G190="A", "&gt;Atypical"&amp;""&amp;CHAR(10), ""),IF(H190="I", "&gt;Individual"&amp;""&amp;CHAR(10), ""),IF(I190="N", "&gt;Individual within a Group"&amp;""&amp;CHAR(10), ""),IF(J190="G", "&gt;Group"&amp;""&amp;CHAR(10), ""),CHAR(10),IF(BN190="Y", "You must be a Medicare Provider to apply with this type and specialty"&amp;""&amp;CHAR(10), ""),IF(BN190="Y", CHAR(10), ""),"You must submit the following documents: "&amp;""&amp;CHAR(10),IF(K190&lt;&gt;"", "&gt;"&amp;""&amp;K190&amp;""&amp;CHAR(10), ""), IF(L190&lt;&gt;"", "&gt;"&amp;""&amp;L190&amp;""&amp;CHAR(10), ""),IF(W190&lt;&gt;"", "&gt;"&amp;""&amp;W190&amp;""&amp;CHAR(10), ""),IF(N190&lt;&gt;"", "&gt;"&amp;""&amp;N190&amp;""&amp;CHAR(10), ""),IF(O190&lt;&gt;"", "&gt;"&amp;""&amp;O190&amp;""&amp;CHAR(10), ""),IF(M190&lt;&gt;"", "&gt;"&amp;""&amp;M190&amp;""&amp;CHAR(10), ""),IF(AI190&lt;&gt;"", "&gt;"&amp;""&amp;AI190&amp;""&amp;CHAR(10), ""),IF(P190&lt;&gt;"", "&gt;"&amp;""&amp;P190&amp;""&amp;CHAR(10), ""),IF(Q190&lt;&gt;"", "&gt;"&amp;""&amp;Q190&amp;""&amp;CHAR(10), ""),IF(R190&lt;&gt;"", "&gt;"&amp;""&amp;R190&amp;""&amp;CHAR(10), Search!C195),IF(S190&lt;&gt;"", "&gt;"&amp;""&amp;S190&amp;""&amp;CHAR(10), ""),IF(T190&lt;&gt;"", "&gt;"&amp;""&amp;T190&amp;""&amp;CHAR(10), ""),IF(U190&lt;&gt;"", "&gt;"&amp;""&amp;U190&amp;""&amp;CHAR(10), ""),IF(V190&lt;&gt;"", "&gt;"&amp;""&amp;V190&amp;""&amp;CHAR(10), ""),IF(X190&lt;&gt;"", "&gt;"&amp;""&amp;X190&amp;""&amp;CHAR(10), ""),IF(Y190&lt;&gt;"", "&gt;"&amp;""&amp;Y190&amp;""&amp;CHAR(10), ""),IF(AA190&lt;&gt;"", "&gt;"&amp;""&amp;AA190&amp;""&amp;CHAR(10), ""),IF(AB190&lt;&gt;"", "&gt;"&amp;""&amp;AB190&amp;""&amp;CHAR(10), ""),IF(AC190&lt;&gt;"", "&gt;"&amp;""&amp;AC190&amp;""&amp;CHAR(10), ""),IF(AD190&lt;&gt;"", "&gt;"&amp;""&amp;AD190&amp;""&amp;CHAR(10), ""),IF(AE190&lt;&gt;"", "&gt;"&amp;""&amp;AE190&amp;""&amp;CHAR(10), ""),IF(AF190&lt;&gt;"", "&gt;"&amp;""&amp;AF190&amp;""&amp;CHAR(10), ""),IF(AG190&lt;&gt;"", "&gt;"&amp;""&amp;AG190&amp;""&amp;CHAR(10), ""),IF(AH190&lt;&gt;"", "&gt;"&amp;""&amp;AH190&amp;""&amp;CHAR(10), ""),IF(AJ190&lt;&gt;"", "&gt;"&amp;""&amp;AJ190&amp;""&amp;CHAR(10), ""),IF(AK190&lt;&gt;"", "&gt;"&amp;""&amp;AK190&amp;""&amp;CHAR(10), ""),IF(AL190&lt;&gt;"", "&gt;"&amp;""&amp;AL190&amp;""&amp;CHAR(10), ""),IF(AM190&lt;&gt;"", "&gt;"&amp;""&amp;AM190&amp;""&amp;CHAR(10), ""),IF(AN190&lt;&gt;"", "&gt;"&amp;""&amp;AN190&amp;""&amp;CHAR(10), ""),IF(AP190&lt;&gt;"", "&gt;"&amp;""&amp;AP190&amp;""&amp;CHAR(10), ""),IF(AR190&lt;&gt;"", "&gt;"&amp;""&amp;AR190&amp;""&amp;CHAR(10), ""),IF(AS190&lt;&gt;"", "&gt;"&amp;""&amp;AS190&amp;""&amp;CHAR(10), ""),IF(AT190&lt;&gt;"", "&gt;"&amp;""&amp;AT190&amp;""&amp;CHAR(10), ""),IF(AV190&lt;&gt;"", "&gt;"&amp;""&amp;AV190&amp;""&amp;CHAR(10), ""),IF(AW190&lt;&gt;"", "&gt;"&amp;""&amp;AW190&amp;""&amp;CHAR(10), ""),IF(AX190&lt;&gt;"", "&gt;"&amp;""&amp;AX190&amp;""&amp;CHAR(10), ""),IF(AU190&lt;&gt;"", "&gt;"&amp;""&amp;AU190&amp;""&amp;CHAR(10), ""),IF(AZ190&lt;&gt;"", "&gt;"&amp;""&amp;AZ190&amp;""&amp;CHAR(10), ""),IF(BA190&lt;&gt;"", "&gt;"&amp;""&amp;BA190&amp;""&amp;CHAR(10), ""),IF(BB190&lt;&gt;"", "&gt;"&amp;""&amp;BB190&amp;""&amp;CHAR(10), ""),IF(BC190&lt;&gt;"", "&gt;"&amp;""&amp;BC190&amp;""&amp;CHAR(10), ""),IF(BD190&lt;&gt;"", "&gt;"&amp;""&amp;BD190&amp;""&amp;CHAR(10), ""),IF(BG190&lt;&gt;"", "&gt;"&amp;""&amp;BG190&amp;""&amp;CHAR(10), ""),IF(BE190&lt;&gt;"", "&gt;"&amp;""&amp;BE190&amp;""&amp;CHAR(10), ""),IF(BF190&lt;&gt;"", "&gt;"&amp;""&amp;BF190&amp;""&amp;CHAR(10), ""),IF(BH190&lt;&gt;"", "&gt;"&amp;""&amp;BH190&amp;""&amp;CHAR(10), ""),IF(BI190&lt;&gt;"", "&gt;"&amp;""&amp;BI190&amp;""&amp;CHAR(10), ""),IF(BJ190&lt;&gt;"", "&gt;"&amp;""&amp;BJ190&amp;""&amp;CHAR(10), ""),IF(BK190&lt;&gt;"", "&gt;"&amp;""&amp;BK190&amp;""&amp;CHAR(10), ""),IF(BL190&lt;&gt;"", "&gt;"&amp;""&amp;BL190&amp;""&amp;CHAR(10), ""),IF(AY190&lt;&gt;"", "&gt;"&amp;""&amp;AY190&amp;""&amp;CHAR(10), ""),IF(BM190&lt;&gt;"", "&gt;"&amp;""&amp;BM190,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1" spans="1:67" ht="22.35" customHeight="1" x14ac:dyDescent="0.25">
      <c r="A191" s="27" t="str">
        <f>Matrix!A191</f>
        <v>04P3</v>
      </c>
      <c r="B191" s="27" t="str">
        <f>Matrix!B191</f>
        <v>04</v>
      </c>
      <c r="C191" s="27" t="str">
        <f>Matrix!C191</f>
        <v>Physician, DO (Group)</v>
      </c>
      <c r="D191" s="27" t="str">
        <f>Matrix!D191</f>
        <v>P3</v>
      </c>
      <c r="E191" s="27" t="str">
        <f>Matrix!E191</f>
        <v>Physical Medicine</v>
      </c>
      <c r="F191" s="27" t="str">
        <f>Matrix!F191</f>
        <v>BF</v>
      </c>
      <c r="G191" s="27" t="str">
        <f>Matrix!G191</f>
        <v>X</v>
      </c>
      <c r="H191" s="27" t="str">
        <f>Matrix!H191</f>
        <v>X</v>
      </c>
      <c r="I191" s="27" t="str">
        <f>Matrix!I191</f>
        <v>X</v>
      </c>
      <c r="J191" s="27" t="str">
        <f>Matrix!J191</f>
        <v>G</v>
      </c>
      <c r="K191" s="27" t="str">
        <f>IF(Matrix!K191="Y", K$1, IF(Matrix!K191="O", "Optional: "&amp;""&amp;K$1, IF(Matrix!K191="C", Table1[[#This Row],[Clarifying Text for Attachment and Checklist
]], "")))</f>
        <v/>
      </c>
      <c r="L191" s="27" t="str">
        <f>IF(Matrix!L191="Y", L$1, IF(Matrix!L191="O", "Optional: "&amp;""&amp;L$1, ""))</f>
        <v/>
      </c>
      <c r="M191" s="27" t="str">
        <f>IF(Matrix!M191="Y", M$1, IF(Matrix!M191="O", "Optional: "&amp;""&amp;M$1, ""))</f>
        <v/>
      </c>
      <c r="N191" s="27" t="str">
        <f>IF(Matrix!N191="Y", N$1, IF(Matrix!N191="O", "Optional: "&amp;""&amp;N$1, ""))</f>
        <v/>
      </c>
      <c r="O191" s="27" t="str">
        <f>IF(Matrix!O191="Y", O$1, IF(Matrix!O191="O", "Optional: "&amp;""&amp;O$1, ""))</f>
        <v/>
      </c>
      <c r="P191" s="27" t="str">
        <f>IF(Matrix!P191="Y", P$1, IF(Matrix!P191="O", "Optional: "&amp;""&amp;P$1, ""))</f>
        <v/>
      </c>
      <c r="Q191" s="27" t="str">
        <f>IF(Matrix!Q191="Y", Q$1, IF(Matrix!Q191="O", "Optional: "&amp;""&amp;Q$1, ""))</f>
        <v/>
      </c>
      <c r="R191" s="27" t="str">
        <f>IF(Matrix!R191="Y", R$1, IF(Matrix!R191="O", "Optional: "&amp;""&amp;R$1, ""))</f>
        <v/>
      </c>
      <c r="S191" s="27" t="str">
        <f>IF(Matrix!S191="Y", S$1, IF(Matrix!S191="O", "Optional: "&amp;""&amp;S$1, ""))</f>
        <v/>
      </c>
      <c r="T191" s="27" t="str">
        <f>IF(Matrix!T191="Y", T$1, IF(Matrix!T191="O", "Optional: "&amp;""&amp;T$1, ""))</f>
        <v/>
      </c>
      <c r="U191" s="27" t="str">
        <f>IF(Matrix!U191="Y", U$1, IF(Matrix!U191="O", "Optional: "&amp;""&amp;U$1, ""))</f>
        <v/>
      </c>
      <c r="V191" s="27" t="str">
        <f>IF(Matrix!V191="Y", V$1, IF(Matrix!V191="O", "Optional: "&amp;""&amp;V$1, ""))</f>
        <v/>
      </c>
      <c r="W191" s="27" t="str">
        <f>IF(Matrix!W191="Y", W$1, IF(Matrix!W191="O", "Optional: "&amp;""&amp;W$1, ""))</f>
        <v/>
      </c>
      <c r="X191" s="27" t="str">
        <f>IF(Matrix!X191="Y", X$1, IF(Matrix!X191="O", "Optional: "&amp;""&amp;X$1, ""))</f>
        <v/>
      </c>
      <c r="Y191" s="27" t="str">
        <f>IF(Matrix!Y191="Y", Y$1, IF(Matrix!Y191="O", "Optional: "&amp;""&amp;Y$1, ""))</f>
        <v/>
      </c>
      <c r="AA191" s="27" t="str">
        <f>IF(Matrix!AA191="Y", AA$1, IF(Matrix!AA191="O", "Optional: "&amp;""&amp;AA$1, ""))</f>
        <v/>
      </c>
      <c r="AB191" s="27" t="str">
        <f>IF(Matrix!AB191="Y", AB$1, IF(Matrix!AB191="O", "Optional: "&amp;""&amp;AB$1, ""))</f>
        <v/>
      </c>
      <c r="AC191" s="27" t="str">
        <f>IF(Matrix!AC191="Y", AC$1, IF(Matrix!AC191="O", "Optional: "&amp;""&amp;AC$1, ""))</f>
        <v/>
      </c>
      <c r="AD191" s="27" t="str">
        <f>IF(Matrix!AD191="Y", AD$1, IF(Matrix!AD191="O", "Optional: "&amp;""&amp;AD$1, ""))</f>
        <v/>
      </c>
      <c r="AE191" s="27" t="str">
        <f>IF(Matrix!AE191="Y", AE$1, IF(Matrix!AE191="O", "Optional: "&amp;""&amp;AE$1, ""))</f>
        <v/>
      </c>
      <c r="AF191" s="27" t="str">
        <f>IF(Matrix!AF191="Y", AF$1, IF(Matrix!AF191="O", "Optional: "&amp;""&amp;AF$1, ""))</f>
        <v/>
      </c>
      <c r="AG191" s="27" t="str">
        <f>IF(Matrix!AG191="Y", AG$1, IF(Matrix!AG191="O", "Optional: "&amp;""&amp;AG$1, ""))</f>
        <v/>
      </c>
      <c r="AH191" s="27" t="str">
        <f>IF(Matrix!AH191="Y", AH$1, IF(Matrix!AH191="O", "Optional: "&amp;""&amp;AH$1, ""))</f>
        <v/>
      </c>
      <c r="AI191" s="27" t="str">
        <f>IF(Matrix!AI191="Y", AI$1, IF(Matrix!AI191="O", "Optional: "&amp;""&amp;AI$1, ""))</f>
        <v/>
      </c>
      <c r="AJ191" s="27" t="str">
        <f>IF(Matrix!AJ191="Y", AJ$1, IF(Matrix!AJ191="O", "Optional: "&amp;""&amp;AJ$1, ""))</f>
        <v/>
      </c>
      <c r="AK191" s="27" t="str">
        <f>IF(Matrix!AK191="Y", AK$1, IF(Matrix!AK191="O", "Optional: "&amp;""&amp;AK$1, ""))</f>
        <v/>
      </c>
      <c r="AL191" s="27" t="str">
        <f>IF(Matrix!AL191="Y", AL$1, IF(Matrix!AL191="O", "Optional: "&amp;""&amp;AL$1, ""))</f>
        <v/>
      </c>
      <c r="AM191" s="27" t="str">
        <f>IF(Matrix!AM191="Y", AM$1, IF(Matrix!AM191="O", "Optional: "&amp;""&amp;AM$1, ""))</f>
        <v/>
      </c>
      <c r="AN191" s="27" t="str">
        <f>IF(Matrix!AN191="Y", AN$1, IF(Matrix!AN191="O", "Optional: "&amp;""&amp;AN$1, ""))</f>
        <v/>
      </c>
      <c r="AO191" s="27" t="str">
        <f>IF(Matrix!AO191="Y", AO$1, IF(Matrix!AO191="O", "Optional: "&amp;""&amp;AO$1, ""))</f>
        <v/>
      </c>
      <c r="AP191" s="27" t="str">
        <f>IF(Matrix!AP191="Y", AP$1, IF(Matrix!AP191="O", "Optional: "&amp;""&amp;AP$1, ""))</f>
        <v/>
      </c>
      <c r="AR191" s="27" t="str">
        <f>IF(Matrix!AR191="Y", AR$1, IF(Matrix!AR191="O", "Optional: "&amp;""&amp;AR$1, ""))</f>
        <v/>
      </c>
      <c r="AS191" s="27" t="str">
        <f>IF(Matrix!AS191="Y", AS$1, IF(Matrix!AS191="O", "Optional: "&amp;""&amp;AS$1, ""))</f>
        <v/>
      </c>
      <c r="AT191" s="27" t="str">
        <f>IF(Matrix!AT191="Y", AT$1, IF(Matrix!AT191="C", AT$1&amp;""&amp;": Required for all groups who use a Board of Directors", ""))</f>
        <v>Board of Directors: Required for all groups who use a Board of Directors</v>
      </c>
      <c r="AU191" s="27" t="str">
        <f>IF(Matrix!AU191="Y", AU$1, IF(Matrix!AU191="O", "Optional: "&amp;""&amp;AU$1, ""))</f>
        <v/>
      </c>
      <c r="AW191" s="27" t="str">
        <f>IF(Matrix!AW191="Y", AW$1, IF(Matrix!AW191="O", "Optional: "&amp;""&amp;AW$1, ""))</f>
        <v/>
      </c>
      <c r="AX191" s="27" t="str">
        <f>IF(Matrix!AX191="Y", AX$1, IF(Matrix!AX191="O", "Optional: "&amp;""&amp;AX$1, ""))</f>
        <v/>
      </c>
      <c r="AY191" s="27" t="str">
        <f>IF(Matrix!AY191="Y", AY$1, IF(Matrix!AY191="E", "Group: "&amp;""&amp;AY$1, ""))</f>
        <v>EFT with Voided Check / Bank Letter</v>
      </c>
      <c r="AZ191" s="27" t="str">
        <f>IF(Matrix!AZ191="Y", AZ$1, IF(Matrix!AZ191="O", "Optional: "&amp;""&amp;AZ$1, ""))</f>
        <v/>
      </c>
      <c r="BA191" s="27" t="str">
        <f>IF(Matrix!BA191="Y", BA$1, IF(Matrix!BA191="O", "Optional: "&amp;""&amp;BA$1, ""))</f>
        <v/>
      </c>
      <c r="BB191" s="27" t="str">
        <f>IF(Matrix!BB191="Y", BB$1, IF(Matrix!BB191="O", "Optional: "&amp;""&amp;BB$1, ""))</f>
        <v/>
      </c>
      <c r="BC191" s="27" t="str">
        <f>IF(Matrix!BC191="Y", BC$1, IF(Matrix!BC191="O", "Optional: "&amp;""&amp;BC$1, IF(Matrix!BC191="R", "Groups Only: "&amp;""&amp;BC$1, "")))</f>
        <v>IRS Letter</v>
      </c>
      <c r="BD191" s="27" t="str">
        <f>IF(Matrix!BD191="Y", BD$1, IF(Matrix!BD191="O", "Optional: "&amp;""&amp;BD$1, ""))</f>
        <v/>
      </c>
      <c r="BE191" s="27" t="str">
        <f>IF(Matrix!BE191="Y", BE$1, IF(Matrix!BE191="O", "Optional: "&amp;""&amp;BE$1, IF(Matrix!BE191="C", Matrix!BZ191, "")))</f>
        <v/>
      </c>
      <c r="BF191" s="27" t="str">
        <f>IF(Matrix!BF191="Y", BF$1, IF(Matrix!BF191="O", "Optional: "&amp;""&amp;BF$1, ""))</f>
        <v/>
      </c>
      <c r="BG191" s="27" t="str">
        <f>IF(Matrix!BG191="Y", BG$1, IF(Matrix!BG191="O", "Optional: "&amp;""&amp;BG$1, ""))</f>
        <v/>
      </c>
      <c r="BH191" s="27" t="str">
        <f>IF(Matrix!BH191="Y", BH$1, IF(Matrix!BH191="O", "Optional: "&amp;""&amp;BH$1, ""))</f>
        <v/>
      </c>
      <c r="BI191" s="27" t="str">
        <f>IF(Matrix!BI191="Y", BI$1, IF(Matrix!BI191="O", "Optional: "&amp;""&amp;BI$1, IF(Matrix!BI191="E", "Individual: Must submit either ["&amp;""&amp;BI$1&amp;""&amp;"] or ["&amp;""&amp;AY$1&amp;"]"&amp;CHAR(10)&amp;"&gt;Individual within a Group: Must submit "&amp;""&amp;BI$1&amp;""&amp;CHAR(10)&amp;"&gt;Group: Optional: "&amp;BI$1, "")))</f>
        <v>Section IV Group Affiliation Form</v>
      </c>
      <c r="BJ191" s="27" t="str">
        <f>IF(Matrix!BJ191="Y", BJ$1, IF(Matrix!BJ191="O", "Optional: "&amp;""&amp;BJ$1, ""))</f>
        <v>Optional: Secretary of State DBA Document for Groups</v>
      </c>
      <c r="BK191" s="27" t="str">
        <f>IF(Matrix!BK191="Y", BK$1, IF(Matrix!BK191="O", "Optional: "&amp;""&amp;BK$1, ""))</f>
        <v/>
      </c>
      <c r="BL191" s="27" t="str">
        <f>IF(Matrix!BL191="Y", BL$1, IF(Matrix!BL191="O", "Optional: "&amp;""&amp;BL$1, ""))</f>
        <v/>
      </c>
      <c r="BM191" s="27" t="str">
        <f>IF(Matrix!BM191="Y", BM$1, IF(Matrix!BM191="O", "Optional: "&amp;""&amp;BM$1, ""))</f>
        <v>W9</v>
      </c>
      <c r="BN191" s="27" t="str">
        <f>Matrix!BN191</f>
        <v>Y</v>
      </c>
      <c r="BO191" s="29" t="str">
        <f>CONCATENATE(IF(OR(D191="E3",D191="FC"), "THIS IS NOT A STANDALONE SPECIALTY.  YOU MUST ENROLL IN AT LEAST ONE OTHER SPECIALTY IN ADDITION TO THIS."&amp;""&amp;CHAR(10)&amp;""&amp;CHAR(10),""),"You can choose to enroll using one of the following types: "&amp;""&amp;CHAR(10),IF(G191="A", "&gt;Atypical"&amp;""&amp;CHAR(10), ""),IF(H191="I", "&gt;Individual"&amp;""&amp;CHAR(10), ""),IF(I191="N", "&gt;Individual within a Group"&amp;""&amp;CHAR(10), ""),IF(J191="G", "&gt;Group"&amp;""&amp;CHAR(10), ""),CHAR(10),IF(BN191="Y", "You must be a Medicare Provider to apply with this type and specialty"&amp;""&amp;CHAR(10), ""),IF(BN191="Y", CHAR(10), ""),"You must submit the following documents: "&amp;""&amp;CHAR(10),IF(K191&lt;&gt;"", "&gt;"&amp;""&amp;K191&amp;""&amp;CHAR(10), ""), IF(L191&lt;&gt;"", "&gt;"&amp;""&amp;L191&amp;""&amp;CHAR(10), ""),IF(W191&lt;&gt;"", "&gt;"&amp;""&amp;W191&amp;""&amp;CHAR(10), ""),IF(N191&lt;&gt;"", "&gt;"&amp;""&amp;N191&amp;""&amp;CHAR(10), ""),IF(O191&lt;&gt;"", "&gt;"&amp;""&amp;O191&amp;""&amp;CHAR(10), ""),IF(M191&lt;&gt;"", "&gt;"&amp;""&amp;M191&amp;""&amp;CHAR(10), ""),IF(AI191&lt;&gt;"", "&gt;"&amp;""&amp;AI191&amp;""&amp;CHAR(10), ""),IF(P191&lt;&gt;"", "&gt;"&amp;""&amp;P191&amp;""&amp;CHAR(10), ""),IF(Q191&lt;&gt;"", "&gt;"&amp;""&amp;Q191&amp;""&amp;CHAR(10), ""),IF(R191&lt;&gt;"", "&gt;"&amp;""&amp;R191&amp;""&amp;CHAR(10), Search!C196),IF(S191&lt;&gt;"", "&gt;"&amp;""&amp;S191&amp;""&amp;CHAR(10), ""),IF(T191&lt;&gt;"", "&gt;"&amp;""&amp;T191&amp;""&amp;CHAR(10), ""),IF(U191&lt;&gt;"", "&gt;"&amp;""&amp;U191&amp;""&amp;CHAR(10), ""),IF(V191&lt;&gt;"", "&gt;"&amp;""&amp;V191&amp;""&amp;CHAR(10), ""),IF(X191&lt;&gt;"", "&gt;"&amp;""&amp;X191&amp;""&amp;CHAR(10), ""),IF(Y191&lt;&gt;"", "&gt;"&amp;""&amp;Y191&amp;""&amp;CHAR(10), ""),IF(AA191&lt;&gt;"", "&gt;"&amp;""&amp;AA191&amp;""&amp;CHAR(10), ""),IF(AB191&lt;&gt;"", "&gt;"&amp;""&amp;AB191&amp;""&amp;CHAR(10), ""),IF(AC191&lt;&gt;"", "&gt;"&amp;""&amp;AC191&amp;""&amp;CHAR(10), ""),IF(AD191&lt;&gt;"", "&gt;"&amp;""&amp;AD191&amp;""&amp;CHAR(10), ""),IF(AE191&lt;&gt;"", "&gt;"&amp;""&amp;AE191&amp;""&amp;CHAR(10), ""),IF(AF191&lt;&gt;"", "&gt;"&amp;""&amp;AF191&amp;""&amp;CHAR(10), ""),IF(AG191&lt;&gt;"", "&gt;"&amp;""&amp;AG191&amp;""&amp;CHAR(10), ""),IF(AH191&lt;&gt;"", "&gt;"&amp;""&amp;AH191&amp;""&amp;CHAR(10), ""),IF(AJ191&lt;&gt;"", "&gt;"&amp;""&amp;AJ191&amp;""&amp;CHAR(10), ""),IF(AK191&lt;&gt;"", "&gt;"&amp;""&amp;AK191&amp;""&amp;CHAR(10), ""),IF(AL191&lt;&gt;"", "&gt;"&amp;""&amp;AL191&amp;""&amp;CHAR(10), ""),IF(AM191&lt;&gt;"", "&gt;"&amp;""&amp;AM191&amp;""&amp;CHAR(10), ""),IF(AN191&lt;&gt;"", "&gt;"&amp;""&amp;AN191&amp;""&amp;CHAR(10), ""),IF(AP191&lt;&gt;"", "&gt;"&amp;""&amp;AP191&amp;""&amp;CHAR(10), ""),IF(AR191&lt;&gt;"", "&gt;"&amp;""&amp;AR191&amp;""&amp;CHAR(10), ""),IF(AS191&lt;&gt;"", "&gt;"&amp;""&amp;AS191&amp;""&amp;CHAR(10), ""),IF(AT191&lt;&gt;"", "&gt;"&amp;""&amp;AT191&amp;""&amp;CHAR(10), ""),IF(AV191&lt;&gt;"", "&gt;"&amp;""&amp;AV191&amp;""&amp;CHAR(10), ""),IF(AW191&lt;&gt;"", "&gt;"&amp;""&amp;AW191&amp;""&amp;CHAR(10), ""),IF(AX191&lt;&gt;"", "&gt;"&amp;""&amp;AX191&amp;""&amp;CHAR(10), ""),IF(AU191&lt;&gt;"", "&gt;"&amp;""&amp;AU191&amp;""&amp;CHAR(10), ""),IF(AZ191&lt;&gt;"", "&gt;"&amp;""&amp;AZ191&amp;""&amp;CHAR(10), ""),IF(BA191&lt;&gt;"", "&gt;"&amp;""&amp;BA191&amp;""&amp;CHAR(10), ""),IF(BB191&lt;&gt;"", "&gt;"&amp;""&amp;BB191&amp;""&amp;CHAR(10), ""),IF(BC191&lt;&gt;"", "&gt;"&amp;""&amp;BC191&amp;""&amp;CHAR(10), ""),IF(BD191&lt;&gt;"", "&gt;"&amp;""&amp;BD191&amp;""&amp;CHAR(10), ""),IF(BG191&lt;&gt;"", "&gt;"&amp;""&amp;BG191&amp;""&amp;CHAR(10), ""),IF(BE191&lt;&gt;"", "&gt;"&amp;""&amp;BE191&amp;""&amp;CHAR(10), ""),IF(BF191&lt;&gt;"", "&gt;"&amp;""&amp;BF191&amp;""&amp;CHAR(10), ""),IF(BH191&lt;&gt;"", "&gt;"&amp;""&amp;BH191&amp;""&amp;CHAR(10), ""),IF(BI191&lt;&gt;"", "&gt;"&amp;""&amp;BI191&amp;""&amp;CHAR(10), ""),IF(BJ191&lt;&gt;"", "&gt;"&amp;""&amp;BJ191&amp;""&amp;CHAR(10), ""),IF(BK191&lt;&gt;"", "&gt;"&amp;""&amp;BK191&amp;""&amp;CHAR(10), ""),IF(BL191&lt;&gt;"", "&gt;"&amp;""&amp;BL191&amp;""&amp;CHAR(10), ""),IF(AY191&lt;&gt;"", "&gt;"&amp;""&amp;AY191&amp;""&amp;CHAR(10), ""),IF(BM191&lt;&gt;"", "&gt;"&amp;""&amp;BM191,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2" spans="1:67" ht="22.35" customHeight="1" x14ac:dyDescent="0.25">
      <c r="A192" s="27" t="str">
        <f>Matrix!A192</f>
        <v>04P5</v>
      </c>
      <c r="B192" s="27" t="str">
        <f>Matrix!B192</f>
        <v>04</v>
      </c>
      <c r="C192" s="27" t="str">
        <f>Matrix!C192</f>
        <v>Physician, DO (Group)</v>
      </c>
      <c r="D192" s="27" t="str">
        <f>Matrix!D192</f>
        <v>P5</v>
      </c>
      <c r="E192" s="27" t="str">
        <f>Matrix!E192</f>
        <v>Psychiatry Child</v>
      </c>
      <c r="F192" s="27" t="str">
        <f>Matrix!F192</f>
        <v>BF</v>
      </c>
      <c r="G192" s="27" t="str">
        <f>Matrix!G192</f>
        <v>X</v>
      </c>
      <c r="H192" s="27" t="str">
        <f>Matrix!H192</f>
        <v>X</v>
      </c>
      <c r="I192" s="27" t="str">
        <f>Matrix!I192</f>
        <v>X</v>
      </c>
      <c r="J192" s="27" t="str">
        <f>Matrix!J192</f>
        <v>G</v>
      </c>
      <c r="K192" s="27" t="str">
        <f>IF(Matrix!K192="Y", K$1, IF(Matrix!K192="O", "Optional: "&amp;""&amp;K$1, IF(Matrix!K192="C", Table1[[#This Row],[Clarifying Text for Attachment and Checklist
]], "")))</f>
        <v/>
      </c>
      <c r="L192" s="27" t="str">
        <f>IF(Matrix!L192="Y", L$1, IF(Matrix!L192="O", "Optional: "&amp;""&amp;L$1, ""))</f>
        <v/>
      </c>
      <c r="M192" s="27" t="str">
        <f>IF(Matrix!M192="Y", M$1, IF(Matrix!M192="O", "Optional: "&amp;""&amp;M$1, ""))</f>
        <v/>
      </c>
      <c r="N192" s="27" t="str">
        <f>IF(Matrix!N192="Y", N$1, IF(Matrix!N192="O", "Optional: "&amp;""&amp;N$1, ""))</f>
        <v/>
      </c>
      <c r="O192" s="27" t="str">
        <f>IF(Matrix!O192="Y", O$1, IF(Matrix!O192="O", "Optional: "&amp;""&amp;O$1, ""))</f>
        <v/>
      </c>
      <c r="P192" s="27" t="str">
        <f>IF(Matrix!P192="Y", P$1, IF(Matrix!P192="O", "Optional: "&amp;""&amp;P$1, ""))</f>
        <v/>
      </c>
      <c r="Q192" s="27" t="str">
        <f>IF(Matrix!Q192="Y", Q$1, IF(Matrix!Q192="O", "Optional: "&amp;""&amp;Q$1, ""))</f>
        <v/>
      </c>
      <c r="R192" s="27" t="str">
        <f>IF(Matrix!R192="Y", R$1, IF(Matrix!R192="O", "Optional: "&amp;""&amp;R$1, ""))</f>
        <v/>
      </c>
      <c r="S192" s="27" t="str">
        <f>IF(Matrix!S192="Y", S$1, IF(Matrix!S192="O", "Optional: "&amp;""&amp;S$1, ""))</f>
        <v/>
      </c>
      <c r="T192" s="27" t="str">
        <f>IF(Matrix!T192="Y", T$1, IF(Matrix!T192="O", "Optional: "&amp;""&amp;T$1, ""))</f>
        <v/>
      </c>
      <c r="U192" s="27" t="str">
        <f>IF(Matrix!U192="Y", U$1, IF(Matrix!U192="O", "Optional: "&amp;""&amp;U$1, ""))</f>
        <v/>
      </c>
      <c r="V192" s="27" t="str">
        <f>IF(Matrix!V192="Y", V$1, IF(Matrix!V192="O", "Optional: "&amp;""&amp;V$1, ""))</f>
        <v/>
      </c>
      <c r="W192" s="27" t="str">
        <f>IF(Matrix!W192="Y", W$1, IF(Matrix!W192="O", "Optional: "&amp;""&amp;W$1, ""))</f>
        <v/>
      </c>
      <c r="X192" s="27" t="str">
        <f>IF(Matrix!X192="Y", X$1, IF(Matrix!X192="O", "Optional: "&amp;""&amp;X$1, ""))</f>
        <v/>
      </c>
      <c r="Y192" s="27" t="str">
        <f>IF(Matrix!Y192="Y", Y$1, IF(Matrix!Y192="O", "Optional: "&amp;""&amp;Y$1, ""))</f>
        <v/>
      </c>
      <c r="AA192" s="27" t="str">
        <f>IF(Matrix!AA192="Y", AA$1, IF(Matrix!AA192="O", "Optional: "&amp;""&amp;AA$1, ""))</f>
        <v/>
      </c>
      <c r="AB192" s="27" t="str">
        <f>IF(Matrix!AB192="Y", AB$1, IF(Matrix!AB192="O", "Optional: "&amp;""&amp;AB$1, ""))</f>
        <v/>
      </c>
      <c r="AC192" s="27" t="str">
        <f>IF(Matrix!AC192="Y", AC$1, IF(Matrix!AC192="O", "Optional: "&amp;""&amp;AC$1, ""))</f>
        <v/>
      </c>
      <c r="AD192" s="27" t="str">
        <f>IF(Matrix!AD192="Y", AD$1, IF(Matrix!AD192="O", "Optional: "&amp;""&amp;AD$1, ""))</f>
        <v/>
      </c>
      <c r="AE192" s="27" t="str">
        <f>IF(Matrix!AE192="Y", AE$1, IF(Matrix!AE192="O", "Optional: "&amp;""&amp;AE$1, ""))</f>
        <v/>
      </c>
      <c r="AF192" s="27" t="str">
        <f>IF(Matrix!AF192="Y", AF$1, IF(Matrix!AF192="O", "Optional: "&amp;""&amp;AF$1, ""))</f>
        <v/>
      </c>
      <c r="AG192" s="27" t="str">
        <f>IF(Matrix!AG192="Y", AG$1, IF(Matrix!AG192="O", "Optional: "&amp;""&amp;AG$1, ""))</f>
        <v/>
      </c>
      <c r="AH192" s="27" t="str">
        <f>IF(Matrix!AH192="Y", AH$1, IF(Matrix!AH192="O", "Optional: "&amp;""&amp;AH$1, ""))</f>
        <v/>
      </c>
      <c r="AI192" s="27" t="str">
        <f>IF(Matrix!AI192="Y", AI$1, IF(Matrix!AI192="O", "Optional: "&amp;""&amp;AI$1, ""))</f>
        <v/>
      </c>
      <c r="AJ192" s="27" t="str">
        <f>IF(Matrix!AJ192="Y", AJ$1, IF(Matrix!AJ192="O", "Optional: "&amp;""&amp;AJ$1, ""))</f>
        <v/>
      </c>
      <c r="AK192" s="27" t="str">
        <f>IF(Matrix!AK192="Y", AK$1, IF(Matrix!AK192="O", "Optional: "&amp;""&amp;AK$1, ""))</f>
        <v/>
      </c>
      <c r="AL192" s="27" t="str">
        <f>IF(Matrix!AL192="Y", AL$1, IF(Matrix!AL192="O", "Optional: "&amp;""&amp;AL$1, ""))</f>
        <v/>
      </c>
      <c r="AM192" s="27" t="str">
        <f>IF(Matrix!AM192="Y", AM$1, IF(Matrix!AM192="O", "Optional: "&amp;""&amp;AM$1, ""))</f>
        <v/>
      </c>
      <c r="AN192" s="27" t="str">
        <f>IF(Matrix!AN192="Y", AN$1, IF(Matrix!AN192="O", "Optional: "&amp;""&amp;AN$1, ""))</f>
        <v/>
      </c>
      <c r="AO192" s="27" t="str">
        <f>IF(Matrix!AO192="Y", AO$1, IF(Matrix!AO192="O", "Optional: "&amp;""&amp;AO$1, ""))</f>
        <v/>
      </c>
      <c r="AP192" s="27" t="str">
        <f>IF(Matrix!AP192="Y", AP$1, IF(Matrix!AP192="O", "Optional: "&amp;""&amp;AP$1, ""))</f>
        <v/>
      </c>
      <c r="AR192" s="27" t="str">
        <f>IF(Matrix!AR192="Y", AR$1, IF(Matrix!AR192="O", "Optional: "&amp;""&amp;AR$1, ""))</f>
        <v/>
      </c>
      <c r="AS192" s="27" t="str">
        <f>IF(Matrix!AS192="Y", AS$1, IF(Matrix!AS192="O", "Optional: "&amp;""&amp;AS$1, ""))</f>
        <v/>
      </c>
      <c r="AT192" s="27" t="str">
        <f>IF(Matrix!AT192="Y", AT$1, IF(Matrix!AT192="C", AT$1&amp;""&amp;": Required for all groups who use a Board of Directors", ""))</f>
        <v>Board of Directors: Required for all groups who use a Board of Directors</v>
      </c>
      <c r="AU192" s="27" t="str">
        <f>IF(Matrix!AU192="Y", AU$1, IF(Matrix!AU192="O", "Optional: "&amp;""&amp;AU$1, ""))</f>
        <v/>
      </c>
      <c r="AW192" s="27" t="str">
        <f>IF(Matrix!AW192="Y", AW$1, IF(Matrix!AW192="O", "Optional: "&amp;""&amp;AW$1, ""))</f>
        <v/>
      </c>
      <c r="AX192" s="27" t="str">
        <f>IF(Matrix!AX192="Y", AX$1, IF(Matrix!AX192="O", "Optional: "&amp;""&amp;AX$1, ""))</f>
        <v/>
      </c>
      <c r="AY192" s="27" t="str">
        <f>IF(Matrix!AY192="Y", AY$1, IF(Matrix!AY192="E", "Group: "&amp;""&amp;AY$1, ""))</f>
        <v>EFT with Voided Check / Bank Letter</v>
      </c>
      <c r="AZ192" s="27" t="str">
        <f>IF(Matrix!AZ192="Y", AZ$1, IF(Matrix!AZ192="O", "Optional: "&amp;""&amp;AZ$1, ""))</f>
        <v/>
      </c>
      <c r="BA192" s="27" t="str">
        <f>IF(Matrix!BA192="Y", BA$1, IF(Matrix!BA192="O", "Optional: "&amp;""&amp;BA$1, ""))</f>
        <v/>
      </c>
      <c r="BB192" s="27" t="str">
        <f>IF(Matrix!BB192="Y", BB$1, IF(Matrix!BB192="O", "Optional: "&amp;""&amp;BB$1, ""))</f>
        <v/>
      </c>
      <c r="BC192" s="27" t="str">
        <f>IF(Matrix!BC192="Y", BC$1, IF(Matrix!BC192="O", "Optional: "&amp;""&amp;BC$1, IF(Matrix!BC192="R", "Groups Only: "&amp;""&amp;BC$1, "")))</f>
        <v>IRS Letter</v>
      </c>
      <c r="BD192" s="27" t="str">
        <f>IF(Matrix!BD192="Y", BD$1, IF(Matrix!BD192="O", "Optional: "&amp;""&amp;BD$1, ""))</f>
        <v/>
      </c>
      <c r="BE192" s="27" t="str">
        <f>IF(Matrix!BE192="Y", BE$1, IF(Matrix!BE192="O", "Optional: "&amp;""&amp;BE$1, IF(Matrix!BE192="C", Matrix!BZ192, "")))</f>
        <v/>
      </c>
      <c r="BF192" s="27" t="str">
        <f>IF(Matrix!BF192="Y", BF$1, IF(Matrix!BF192="O", "Optional: "&amp;""&amp;BF$1, ""))</f>
        <v/>
      </c>
      <c r="BG192" s="27" t="str">
        <f>IF(Matrix!BG192="Y", BG$1, IF(Matrix!BG192="O", "Optional: "&amp;""&amp;BG$1, ""))</f>
        <v/>
      </c>
      <c r="BH192" s="27" t="str">
        <f>IF(Matrix!BH192="Y", BH$1, IF(Matrix!BH192="O", "Optional: "&amp;""&amp;BH$1, ""))</f>
        <v/>
      </c>
      <c r="BI192" s="27" t="str">
        <f>IF(Matrix!BI192="Y", BI$1, IF(Matrix!BI192="O", "Optional: "&amp;""&amp;BI$1, IF(Matrix!BI192="E", "Individual: Must submit either ["&amp;""&amp;BI$1&amp;""&amp;"] or ["&amp;""&amp;AY$1&amp;"]"&amp;CHAR(10)&amp;"&gt;Individual within a Group: Must submit "&amp;""&amp;BI$1&amp;""&amp;CHAR(10)&amp;"&gt;Group: Optional: "&amp;BI$1, "")))</f>
        <v>Section IV Group Affiliation Form</v>
      </c>
      <c r="BJ192" s="27" t="str">
        <f>IF(Matrix!BJ192="Y", BJ$1, IF(Matrix!BJ192="O", "Optional: "&amp;""&amp;BJ$1, ""))</f>
        <v>Optional: Secretary of State DBA Document for Groups</v>
      </c>
      <c r="BK192" s="27" t="str">
        <f>IF(Matrix!BK192="Y", BK$1, IF(Matrix!BK192="O", "Optional: "&amp;""&amp;BK$1, ""))</f>
        <v/>
      </c>
      <c r="BL192" s="27" t="str">
        <f>IF(Matrix!BL192="Y", BL$1, IF(Matrix!BL192="O", "Optional: "&amp;""&amp;BL$1, ""))</f>
        <v/>
      </c>
      <c r="BM192" s="27" t="str">
        <f>IF(Matrix!BM192="Y", BM$1, IF(Matrix!BM192="O", "Optional: "&amp;""&amp;BM$1, ""))</f>
        <v>W9</v>
      </c>
      <c r="BN192" s="27" t="str">
        <f>Matrix!BN192</f>
        <v>N</v>
      </c>
      <c r="BO192" s="29" t="str">
        <f>CONCATENATE(IF(OR(D192="E3",D192="FC"), "THIS IS NOT A STANDALONE SPECIALTY.  YOU MUST ENROLL IN AT LEAST ONE OTHER SPECIALTY IN ADDITION TO THIS."&amp;""&amp;CHAR(10)&amp;""&amp;CHAR(10),""),"You can choose to enroll using one of the following types: "&amp;""&amp;CHAR(10),IF(G192="A", "&gt;Atypical"&amp;""&amp;CHAR(10), ""),IF(H192="I", "&gt;Individual"&amp;""&amp;CHAR(10), ""),IF(I192="N", "&gt;Individual within a Group"&amp;""&amp;CHAR(10), ""),IF(J192="G", "&gt;Group"&amp;""&amp;CHAR(10), ""),CHAR(10),IF(BN192="Y", "You must be a Medicare Provider to apply with this type and specialty"&amp;""&amp;CHAR(10), ""),IF(BN192="Y", CHAR(10), ""),"You must submit the following documents: "&amp;""&amp;CHAR(10),IF(K192&lt;&gt;"", "&gt;"&amp;""&amp;K192&amp;""&amp;CHAR(10), ""), IF(L192&lt;&gt;"", "&gt;"&amp;""&amp;L192&amp;""&amp;CHAR(10), ""),IF(W192&lt;&gt;"", "&gt;"&amp;""&amp;W192&amp;""&amp;CHAR(10), ""),IF(N192&lt;&gt;"", "&gt;"&amp;""&amp;N192&amp;""&amp;CHAR(10), ""),IF(O192&lt;&gt;"", "&gt;"&amp;""&amp;O192&amp;""&amp;CHAR(10), ""),IF(M192&lt;&gt;"", "&gt;"&amp;""&amp;M192&amp;""&amp;CHAR(10), ""),IF(AI192&lt;&gt;"", "&gt;"&amp;""&amp;AI192&amp;""&amp;CHAR(10), ""),IF(P192&lt;&gt;"", "&gt;"&amp;""&amp;P192&amp;""&amp;CHAR(10), ""),IF(Q192&lt;&gt;"", "&gt;"&amp;""&amp;Q192&amp;""&amp;CHAR(10), ""),IF(R192&lt;&gt;"", "&gt;"&amp;""&amp;R192&amp;""&amp;CHAR(10), Search!C197),IF(S192&lt;&gt;"", "&gt;"&amp;""&amp;S192&amp;""&amp;CHAR(10), ""),IF(T192&lt;&gt;"", "&gt;"&amp;""&amp;T192&amp;""&amp;CHAR(10), ""),IF(U192&lt;&gt;"", "&gt;"&amp;""&amp;U192&amp;""&amp;CHAR(10), ""),IF(V192&lt;&gt;"", "&gt;"&amp;""&amp;V192&amp;""&amp;CHAR(10), ""),IF(X192&lt;&gt;"", "&gt;"&amp;""&amp;X192&amp;""&amp;CHAR(10), ""),IF(Y192&lt;&gt;"", "&gt;"&amp;""&amp;Y192&amp;""&amp;CHAR(10), ""),IF(AA192&lt;&gt;"", "&gt;"&amp;""&amp;AA192&amp;""&amp;CHAR(10), ""),IF(AB192&lt;&gt;"", "&gt;"&amp;""&amp;AB192&amp;""&amp;CHAR(10), ""),IF(AC192&lt;&gt;"", "&gt;"&amp;""&amp;AC192&amp;""&amp;CHAR(10), ""),IF(AD192&lt;&gt;"", "&gt;"&amp;""&amp;AD192&amp;""&amp;CHAR(10), ""),IF(AE192&lt;&gt;"", "&gt;"&amp;""&amp;AE192&amp;""&amp;CHAR(10), ""),IF(AF192&lt;&gt;"", "&gt;"&amp;""&amp;AF192&amp;""&amp;CHAR(10), ""),IF(AG192&lt;&gt;"", "&gt;"&amp;""&amp;AG192&amp;""&amp;CHAR(10), ""),IF(AH192&lt;&gt;"", "&gt;"&amp;""&amp;AH192&amp;""&amp;CHAR(10), ""),IF(AJ192&lt;&gt;"", "&gt;"&amp;""&amp;AJ192&amp;""&amp;CHAR(10), ""),IF(AK192&lt;&gt;"", "&gt;"&amp;""&amp;AK192&amp;""&amp;CHAR(10), ""),IF(AL192&lt;&gt;"", "&gt;"&amp;""&amp;AL192&amp;""&amp;CHAR(10), ""),IF(AM192&lt;&gt;"", "&gt;"&amp;""&amp;AM192&amp;""&amp;CHAR(10), ""),IF(AN192&lt;&gt;"", "&gt;"&amp;""&amp;AN192&amp;""&amp;CHAR(10), ""),IF(AP192&lt;&gt;"", "&gt;"&amp;""&amp;AP192&amp;""&amp;CHAR(10), ""),IF(AR192&lt;&gt;"", "&gt;"&amp;""&amp;AR192&amp;""&amp;CHAR(10), ""),IF(AS192&lt;&gt;"", "&gt;"&amp;""&amp;AS192&amp;""&amp;CHAR(10), ""),IF(AT192&lt;&gt;"", "&gt;"&amp;""&amp;AT192&amp;""&amp;CHAR(10), ""),IF(AV192&lt;&gt;"", "&gt;"&amp;""&amp;AV192&amp;""&amp;CHAR(10), ""),IF(AW192&lt;&gt;"", "&gt;"&amp;""&amp;AW192&amp;""&amp;CHAR(10), ""),IF(AX192&lt;&gt;"", "&gt;"&amp;""&amp;AX192&amp;""&amp;CHAR(10), ""),IF(AU192&lt;&gt;"", "&gt;"&amp;""&amp;AU192&amp;""&amp;CHAR(10), ""),IF(AZ192&lt;&gt;"", "&gt;"&amp;""&amp;AZ192&amp;""&amp;CHAR(10), ""),IF(BA192&lt;&gt;"", "&gt;"&amp;""&amp;BA192&amp;""&amp;CHAR(10), ""),IF(BB192&lt;&gt;"", "&gt;"&amp;""&amp;BB192&amp;""&amp;CHAR(10), ""),IF(BC192&lt;&gt;"", "&gt;"&amp;""&amp;BC192&amp;""&amp;CHAR(10), ""),IF(BD192&lt;&gt;"", "&gt;"&amp;""&amp;BD192&amp;""&amp;CHAR(10), ""),IF(BG192&lt;&gt;"", "&gt;"&amp;""&amp;BG192&amp;""&amp;CHAR(10), ""),IF(BE192&lt;&gt;"", "&gt;"&amp;""&amp;BE192&amp;""&amp;CHAR(10), ""),IF(BF192&lt;&gt;"", "&gt;"&amp;""&amp;BF192&amp;""&amp;CHAR(10), ""),IF(BH192&lt;&gt;"", "&gt;"&amp;""&amp;BH192&amp;""&amp;CHAR(10), ""),IF(BI192&lt;&gt;"", "&gt;"&amp;""&amp;BI192&amp;""&amp;CHAR(10), ""),IF(BJ192&lt;&gt;"", "&gt;"&amp;""&amp;BJ192&amp;""&amp;CHAR(10), ""),IF(BK192&lt;&gt;"", "&gt;"&amp;""&amp;BK192&amp;""&amp;CHAR(10), ""),IF(BL192&lt;&gt;"", "&gt;"&amp;""&amp;BL192&amp;""&amp;CHAR(10), ""),IF(AY192&lt;&gt;"", "&gt;"&amp;""&amp;AY192&amp;""&amp;CHAR(10), ""),IF(BM192&lt;&gt;"", "&gt;"&amp;""&amp;BM192,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3" spans="1:67" ht="22.35" customHeight="1" x14ac:dyDescent="0.25">
      <c r="A193" s="27" t="str">
        <f>Matrix!A193</f>
        <v>04R4</v>
      </c>
      <c r="B193" s="27" t="str">
        <f>Matrix!B193</f>
        <v>04</v>
      </c>
      <c r="C193" s="27" t="str">
        <f>Matrix!C193</f>
        <v>Physician, DO (Group)</v>
      </c>
      <c r="D193" s="27" t="str">
        <f>Matrix!D193</f>
        <v>R4</v>
      </c>
      <c r="E193" s="27" t="str">
        <f>Matrix!E193</f>
        <v>Rheumatology</v>
      </c>
      <c r="F193" s="27" t="str">
        <f>Matrix!F193</f>
        <v>BF</v>
      </c>
      <c r="G193" s="27" t="str">
        <f>Matrix!G193</f>
        <v>X</v>
      </c>
      <c r="H193" s="27" t="str">
        <f>Matrix!H193</f>
        <v>X</v>
      </c>
      <c r="I193" s="27" t="str">
        <f>Matrix!I193</f>
        <v>X</v>
      </c>
      <c r="J193" s="27" t="str">
        <f>Matrix!J193</f>
        <v>G</v>
      </c>
      <c r="K193" s="27" t="str">
        <f>IF(Matrix!K193="Y", K$1, IF(Matrix!K193="O", "Optional: "&amp;""&amp;K$1, IF(Matrix!K193="C", Table1[[#This Row],[Clarifying Text for Attachment and Checklist
]], "")))</f>
        <v/>
      </c>
      <c r="L193" s="27" t="str">
        <f>IF(Matrix!L193="Y", L$1, IF(Matrix!L193="O", "Optional: "&amp;""&amp;L$1, ""))</f>
        <v/>
      </c>
      <c r="M193" s="27" t="str">
        <f>IF(Matrix!M193="Y", M$1, IF(Matrix!M193="O", "Optional: "&amp;""&amp;M$1, ""))</f>
        <v/>
      </c>
      <c r="N193" s="27" t="str">
        <f>IF(Matrix!N193="Y", N$1, IF(Matrix!N193="O", "Optional: "&amp;""&amp;N$1, ""))</f>
        <v/>
      </c>
      <c r="O193" s="27" t="str">
        <f>IF(Matrix!O193="Y", O$1, IF(Matrix!O193="O", "Optional: "&amp;""&amp;O$1, ""))</f>
        <v/>
      </c>
      <c r="P193" s="27" t="str">
        <f>IF(Matrix!P193="Y", P$1, IF(Matrix!P193="O", "Optional: "&amp;""&amp;P$1, ""))</f>
        <v/>
      </c>
      <c r="Q193" s="27" t="str">
        <f>IF(Matrix!Q193="Y", Q$1, IF(Matrix!Q193="O", "Optional: "&amp;""&amp;Q$1, ""))</f>
        <v/>
      </c>
      <c r="R193" s="27" t="str">
        <f>IF(Matrix!R193="Y", R$1, IF(Matrix!R193="O", "Optional: "&amp;""&amp;R$1, ""))</f>
        <v/>
      </c>
      <c r="S193" s="27" t="str">
        <f>IF(Matrix!S193="Y", S$1, IF(Matrix!S193="O", "Optional: "&amp;""&amp;S$1, ""))</f>
        <v/>
      </c>
      <c r="T193" s="27" t="str">
        <f>IF(Matrix!T193="Y", T$1, IF(Matrix!T193="O", "Optional: "&amp;""&amp;T$1, ""))</f>
        <v/>
      </c>
      <c r="U193" s="27" t="str">
        <f>IF(Matrix!U193="Y", U$1, IF(Matrix!U193="O", "Optional: "&amp;""&amp;U$1, ""))</f>
        <v/>
      </c>
      <c r="V193" s="27" t="str">
        <f>IF(Matrix!V193="Y", V$1, IF(Matrix!V193="O", "Optional: "&amp;""&amp;V$1, ""))</f>
        <v/>
      </c>
      <c r="W193" s="27" t="str">
        <f>IF(Matrix!W193="Y", W$1, IF(Matrix!W193="O", "Optional: "&amp;""&amp;W$1, ""))</f>
        <v/>
      </c>
      <c r="X193" s="27" t="str">
        <f>IF(Matrix!X193="Y", X$1, IF(Matrix!X193="O", "Optional: "&amp;""&amp;X$1, ""))</f>
        <v/>
      </c>
      <c r="Y193" s="27" t="str">
        <f>IF(Matrix!Y193="Y", Y$1, IF(Matrix!Y193="O", "Optional: "&amp;""&amp;Y$1, ""))</f>
        <v/>
      </c>
      <c r="AA193" s="27" t="str">
        <f>IF(Matrix!AA193="Y", AA$1, IF(Matrix!AA193="O", "Optional: "&amp;""&amp;AA$1, ""))</f>
        <v/>
      </c>
      <c r="AB193" s="27" t="str">
        <f>IF(Matrix!AB193="Y", AB$1, IF(Matrix!AB193="O", "Optional: "&amp;""&amp;AB$1, ""))</f>
        <v/>
      </c>
      <c r="AC193" s="27" t="str">
        <f>IF(Matrix!AC193="Y", AC$1, IF(Matrix!AC193="O", "Optional: "&amp;""&amp;AC$1, ""))</f>
        <v/>
      </c>
      <c r="AD193" s="27" t="str">
        <f>IF(Matrix!AD193="Y", AD$1, IF(Matrix!AD193="O", "Optional: "&amp;""&amp;AD$1, ""))</f>
        <v/>
      </c>
      <c r="AE193" s="27" t="str">
        <f>IF(Matrix!AE193="Y", AE$1, IF(Matrix!AE193="O", "Optional: "&amp;""&amp;AE$1, ""))</f>
        <v/>
      </c>
      <c r="AF193" s="27" t="str">
        <f>IF(Matrix!AF193="Y", AF$1, IF(Matrix!AF193="O", "Optional: "&amp;""&amp;AF$1, ""))</f>
        <v/>
      </c>
      <c r="AG193" s="27" t="str">
        <f>IF(Matrix!AG193="Y", AG$1, IF(Matrix!AG193="O", "Optional: "&amp;""&amp;AG$1, ""))</f>
        <v/>
      </c>
      <c r="AH193" s="27" t="str">
        <f>IF(Matrix!AH193="Y", AH$1, IF(Matrix!AH193="O", "Optional: "&amp;""&amp;AH$1, ""))</f>
        <v/>
      </c>
      <c r="AI193" s="27" t="str">
        <f>IF(Matrix!AI193="Y", AI$1, IF(Matrix!AI193="O", "Optional: "&amp;""&amp;AI$1, ""))</f>
        <v/>
      </c>
      <c r="AJ193" s="27" t="str">
        <f>IF(Matrix!AJ193="Y", AJ$1, IF(Matrix!AJ193="O", "Optional: "&amp;""&amp;AJ$1, ""))</f>
        <v/>
      </c>
      <c r="AK193" s="27" t="str">
        <f>IF(Matrix!AK193="Y", AK$1, IF(Matrix!AK193="O", "Optional: "&amp;""&amp;AK$1, ""))</f>
        <v/>
      </c>
      <c r="AL193" s="27" t="str">
        <f>IF(Matrix!AL193="Y", AL$1, IF(Matrix!AL193="O", "Optional: "&amp;""&amp;AL$1, ""))</f>
        <v/>
      </c>
      <c r="AM193" s="27" t="str">
        <f>IF(Matrix!AM193="Y", AM$1, IF(Matrix!AM193="O", "Optional: "&amp;""&amp;AM$1, ""))</f>
        <v/>
      </c>
      <c r="AN193" s="27" t="str">
        <f>IF(Matrix!AN193="Y", AN$1, IF(Matrix!AN193="O", "Optional: "&amp;""&amp;AN$1, ""))</f>
        <v/>
      </c>
      <c r="AO193" s="27" t="str">
        <f>IF(Matrix!AO193="Y", AO$1, IF(Matrix!AO193="O", "Optional: "&amp;""&amp;AO$1, ""))</f>
        <v/>
      </c>
      <c r="AP193" s="27" t="str">
        <f>IF(Matrix!AP193="Y", AP$1, IF(Matrix!AP193="O", "Optional: "&amp;""&amp;AP$1, ""))</f>
        <v/>
      </c>
      <c r="AR193" s="27" t="str">
        <f>IF(Matrix!AR193="Y", AR$1, IF(Matrix!AR193="O", "Optional: "&amp;""&amp;AR$1, ""))</f>
        <v/>
      </c>
      <c r="AS193" s="27" t="str">
        <f>IF(Matrix!AS193="Y", AS$1, IF(Matrix!AS193="O", "Optional: "&amp;""&amp;AS$1, ""))</f>
        <v/>
      </c>
      <c r="AT193" s="27" t="str">
        <f>IF(Matrix!AT193="Y", AT$1, IF(Matrix!AT193="C", AT$1&amp;""&amp;": Required for all groups who use a Board of Directors", ""))</f>
        <v>Board of Directors: Required for all groups who use a Board of Directors</v>
      </c>
      <c r="AU193" s="27" t="str">
        <f>IF(Matrix!AU193="Y", AU$1, IF(Matrix!AU193="O", "Optional: "&amp;""&amp;AU$1, ""))</f>
        <v/>
      </c>
      <c r="AW193" s="27" t="str">
        <f>IF(Matrix!AW193="Y", AW$1, IF(Matrix!AW193="O", "Optional: "&amp;""&amp;AW$1, ""))</f>
        <v/>
      </c>
      <c r="AX193" s="27" t="str">
        <f>IF(Matrix!AX193="Y", AX$1, IF(Matrix!AX193="O", "Optional: "&amp;""&amp;AX$1, ""))</f>
        <v/>
      </c>
      <c r="AY193" s="27" t="str">
        <f>IF(Matrix!AY193="Y", AY$1, IF(Matrix!AY193="E", "Group: "&amp;""&amp;AY$1, ""))</f>
        <v>EFT with Voided Check / Bank Letter</v>
      </c>
      <c r="AZ193" s="27" t="str">
        <f>IF(Matrix!AZ193="Y", AZ$1, IF(Matrix!AZ193="O", "Optional: "&amp;""&amp;AZ$1, ""))</f>
        <v/>
      </c>
      <c r="BA193" s="27" t="str">
        <f>IF(Matrix!BA193="Y", BA$1, IF(Matrix!BA193="O", "Optional: "&amp;""&amp;BA$1, ""))</f>
        <v/>
      </c>
      <c r="BB193" s="27" t="str">
        <f>IF(Matrix!BB193="Y", BB$1, IF(Matrix!BB193="O", "Optional: "&amp;""&amp;BB$1, ""))</f>
        <v/>
      </c>
      <c r="BC193" s="27" t="str">
        <f>IF(Matrix!BC193="Y", BC$1, IF(Matrix!BC193="O", "Optional: "&amp;""&amp;BC$1, IF(Matrix!BC193="R", "Groups Only: "&amp;""&amp;BC$1, "")))</f>
        <v>IRS Letter</v>
      </c>
      <c r="BD193" s="27" t="str">
        <f>IF(Matrix!BD193="Y", BD$1, IF(Matrix!BD193="O", "Optional: "&amp;""&amp;BD$1, ""))</f>
        <v/>
      </c>
      <c r="BE193" s="27" t="str">
        <f>IF(Matrix!BE193="Y", BE$1, IF(Matrix!BE193="O", "Optional: "&amp;""&amp;BE$1, IF(Matrix!BE193="C", Matrix!BZ193, "")))</f>
        <v/>
      </c>
      <c r="BF193" s="27" t="str">
        <f>IF(Matrix!BF193="Y", BF$1, IF(Matrix!BF193="O", "Optional: "&amp;""&amp;BF$1, ""))</f>
        <v/>
      </c>
      <c r="BG193" s="27" t="str">
        <f>IF(Matrix!BG193="Y", BG$1, IF(Matrix!BG193="O", "Optional: "&amp;""&amp;BG$1, ""))</f>
        <v/>
      </c>
      <c r="BH193" s="27" t="str">
        <f>IF(Matrix!BH193="Y", BH$1, IF(Matrix!BH193="O", "Optional: "&amp;""&amp;BH$1, ""))</f>
        <v/>
      </c>
      <c r="BI193" s="27" t="str">
        <f>IF(Matrix!BI193="Y", BI$1, IF(Matrix!BI193="O", "Optional: "&amp;""&amp;BI$1, IF(Matrix!BI193="E", "Individual: Must submit either ["&amp;""&amp;BI$1&amp;""&amp;"] or ["&amp;""&amp;AY$1&amp;"]"&amp;CHAR(10)&amp;"&gt;Individual within a Group: Must submit "&amp;""&amp;BI$1&amp;""&amp;CHAR(10)&amp;"&gt;Group: Optional: "&amp;BI$1, "")))</f>
        <v>Section IV Group Affiliation Form</v>
      </c>
      <c r="BJ193" s="27" t="str">
        <f>IF(Matrix!BJ193="Y", BJ$1, IF(Matrix!BJ193="O", "Optional: "&amp;""&amp;BJ$1, ""))</f>
        <v>Optional: Secretary of State DBA Document for Groups</v>
      </c>
      <c r="BK193" s="27" t="str">
        <f>IF(Matrix!BK193="Y", BK$1, IF(Matrix!BK193="O", "Optional: "&amp;""&amp;BK$1, ""))</f>
        <v/>
      </c>
      <c r="BL193" s="27" t="str">
        <f>IF(Matrix!BL193="Y", BL$1, IF(Matrix!BL193="O", "Optional: "&amp;""&amp;BL$1, ""))</f>
        <v/>
      </c>
      <c r="BM193" s="27" t="str">
        <f>IF(Matrix!BM193="Y", BM$1, IF(Matrix!BM193="O", "Optional: "&amp;""&amp;BM$1, ""))</f>
        <v>W9</v>
      </c>
      <c r="BN193" s="27" t="str">
        <f>Matrix!BN193</f>
        <v>Y</v>
      </c>
      <c r="BO193" s="29" t="str">
        <f>CONCATENATE(IF(OR(D193="E3",D193="FC"), "THIS IS NOT A STANDALONE SPECIALTY.  YOU MUST ENROLL IN AT LEAST ONE OTHER SPECIALTY IN ADDITION TO THIS."&amp;""&amp;CHAR(10)&amp;""&amp;CHAR(10),""),"You can choose to enroll using one of the following types: "&amp;""&amp;CHAR(10),IF(G193="A", "&gt;Atypical"&amp;""&amp;CHAR(10), ""),IF(H193="I", "&gt;Individual"&amp;""&amp;CHAR(10), ""),IF(I193="N", "&gt;Individual within a Group"&amp;""&amp;CHAR(10), ""),IF(J193="G", "&gt;Group"&amp;""&amp;CHAR(10), ""),CHAR(10),IF(BN193="Y", "You must be a Medicare Provider to apply with this type and specialty"&amp;""&amp;CHAR(10), ""),IF(BN193="Y", CHAR(10), ""),"You must submit the following documents: "&amp;""&amp;CHAR(10),IF(K193&lt;&gt;"", "&gt;"&amp;""&amp;K193&amp;""&amp;CHAR(10), ""), IF(L193&lt;&gt;"", "&gt;"&amp;""&amp;L193&amp;""&amp;CHAR(10), ""),IF(W193&lt;&gt;"", "&gt;"&amp;""&amp;W193&amp;""&amp;CHAR(10), ""),IF(N193&lt;&gt;"", "&gt;"&amp;""&amp;N193&amp;""&amp;CHAR(10), ""),IF(O193&lt;&gt;"", "&gt;"&amp;""&amp;O193&amp;""&amp;CHAR(10), ""),IF(M193&lt;&gt;"", "&gt;"&amp;""&amp;M193&amp;""&amp;CHAR(10), ""),IF(AI193&lt;&gt;"", "&gt;"&amp;""&amp;AI193&amp;""&amp;CHAR(10), ""),IF(P193&lt;&gt;"", "&gt;"&amp;""&amp;P193&amp;""&amp;CHAR(10), ""),IF(Q193&lt;&gt;"", "&gt;"&amp;""&amp;Q193&amp;""&amp;CHAR(10), ""),IF(R193&lt;&gt;"", "&gt;"&amp;""&amp;R193&amp;""&amp;CHAR(10), Search!C198),IF(S193&lt;&gt;"", "&gt;"&amp;""&amp;S193&amp;""&amp;CHAR(10), ""),IF(T193&lt;&gt;"", "&gt;"&amp;""&amp;T193&amp;""&amp;CHAR(10), ""),IF(U193&lt;&gt;"", "&gt;"&amp;""&amp;U193&amp;""&amp;CHAR(10), ""),IF(V193&lt;&gt;"", "&gt;"&amp;""&amp;V193&amp;""&amp;CHAR(10), ""),IF(X193&lt;&gt;"", "&gt;"&amp;""&amp;X193&amp;""&amp;CHAR(10), ""),IF(Y193&lt;&gt;"", "&gt;"&amp;""&amp;Y193&amp;""&amp;CHAR(10), ""),IF(AA193&lt;&gt;"", "&gt;"&amp;""&amp;AA193&amp;""&amp;CHAR(10), ""),IF(AB193&lt;&gt;"", "&gt;"&amp;""&amp;AB193&amp;""&amp;CHAR(10), ""),IF(AC193&lt;&gt;"", "&gt;"&amp;""&amp;AC193&amp;""&amp;CHAR(10), ""),IF(AD193&lt;&gt;"", "&gt;"&amp;""&amp;AD193&amp;""&amp;CHAR(10), ""),IF(AE193&lt;&gt;"", "&gt;"&amp;""&amp;AE193&amp;""&amp;CHAR(10), ""),IF(AF193&lt;&gt;"", "&gt;"&amp;""&amp;AF193&amp;""&amp;CHAR(10), ""),IF(AG193&lt;&gt;"", "&gt;"&amp;""&amp;AG193&amp;""&amp;CHAR(10), ""),IF(AH193&lt;&gt;"", "&gt;"&amp;""&amp;AH193&amp;""&amp;CHAR(10), ""),IF(AJ193&lt;&gt;"", "&gt;"&amp;""&amp;AJ193&amp;""&amp;CHAR(10), ""),IF(AK193&lt;&gt;"", "&gt;"&amp;""&amp;AK193&amp;""&amp;CHAR(10), ""),IF(AL193&lt;&gt;"", "&gt;"&amp;""&amp;AL193&amp;""&amp;CHAR(10), ""),IF(AM193&lt;&gt;"", "&gt;"&amp;""&amp;AM193&amp;""&amp;CHAR(10), ""),IF(AN193&lt;&gt;"", "&gt;"&amp;""&amp;AN193&amp;""&amp;CHAR(10), ""),IF(AP193&lt;&gt;"", "&gt;"&amp;""&amp;AP193&amp;""&amp;CHAR(10), ""),IF(AR193&lt;&gt;"", "&gt;"&amp;""&amp;AR193&amp;""&amp;CHAR(10), ""),IF(AS193&lt;&gt;"", "&gt;"&amp;""&amp;AS193&amp;""&amp;CHAR(10), ""),IF(AT193&lt;&gt;"", "&gt;"&amp;""&amp;AT193&amp;""&amp;CHAR(10), ""),IF(AV193&lt;&gt;"", "&gt;"&amp;""&amp;AV193&amp;""&amp;CHAR(10), ""),IF(AW193&lt;&gt;"", "&gt;"&amp;""&amp;AW193&amp;""&amp;CHAR(10), ""),IF(AX193&lt;&gt;"", "&gt;"&amp;""&amp;AX193&amp;""&amp;CHAR(10), ""),IF(AU193&lt;&gt;"", "&gt;"&amp;""&amp;AU193&amp;""&amp;CHAR(10), ""),IF(AZ193&lt;&gt;"", "&gt;"&amp;""&amp;AZ193&amp;""&amp;CHAR(10), ""),IF(BA193&lt;&gt;"", "&gt;"&amp;""&amp;BA193&amp;""&amp;CHAR(10), ""),IF(BB193&lt;&gt;"", "&gt;"&amp;""&amp;BB193&amp;""&amp;CHAR(10), ""),IF(BC193&lt;&gt;"", "&gt;"&amp;""&amp;BC193&amp;""&amp;CHAR(10), ""),IF(BD193&lt;&gt;"", "&gt;"&amp;""&amp;BD193&amp;""&amp;CHAR(10), ""),IF(BG193&lt;&gt;"", "&gt;"&amp;""&amp;BG193&amp;""&amp;CHAR(10), ""),IF(BE193&lt;&gt;"", "&gt;"&amp;""&amp;BE193&amp;""&amp;CHAR(10), ""),IF(BF193&lt;&gt;"", "&gt;"&amp;""&amp;BF193&amp;""&amp;CHAR(10), ""),IF(BH193&lt;&gt;"", "&gt;"&amp;""&amp;BH193&amp;""&amp;CHAR(10), ""),IF(BI193&lt;&gt;"", "&gt;"&amp;""&amp;BI193&amp;""&amp;CHAR(10), ""),IF(BJ193&lt;&gt;"", "&gt;"&amp;""&amp;BJ193&amp;""&amp;CHAR(10), ""),IF(BK193&lt;&gt;"", "&gt;"&amp;""&amp;BK193&amp;""&amp;CHAR(10), ""),IF(BL193&lt;&gt;"", "&gt;"&amp;""&amp;BL193&amp;""&amp;CHAR(10), ""),IF(AY193&lt;&gt;"", "&gt;"&amp;""&amp;AY193&amp;""&amp;CHAR(10), ""),IF(BM193&lt;&gt;"", "&gt;"&amp;""&amp;BM193,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4" spans="1:67" ht="22.35" customHeight="1" x14ac:dyDescent="0.25">
      <c r="A194" s="27" t="str">
        <f>Matrix!A194</f>
        <v>04S1</v>
      </c>
      <c r="B194" s="27" t="str">
        <f>Matrix!B194</f>
        <v>04</v>
      </c>
      <c r="C194" s="27" t="str">
        <f>Matrix!C194</f>
        <v>Physician, DO (Group)</v>
      </c>
      <c r="D194" s="27" t="str">
        <f>Matrix!D194</f>
        <v>S1</v>
      </c>
      <c r="E194" s="27" t="str">
        <f>Matrix!E194</f>
        <v>Surgery, Cardio</v>
      </c>
      <c r="F194" s="27" t="str">
        <f>Matrix!F194</f>
        <v>BF</v>
      </c>
      <c r="G194" s="27" t="str">
        <f>Matrix!G194</f>
        <v>X</v>
      </c>
      <c r="H194" s="27" t="str">
        <f>Matrix!H194</f>
        <v>X</v>
      </c>
      <c r="I194" s="27" t="str">
        <f>Matrix!I194</f>
        <v>X</v>
      </c>
      <c r="J194" s="27" t="str">
        <f>Matrix!J194</f>
        <v>G</v>
      </c>
      <c r="K194" s="27" t="str">
        <f>IF(Matrix!K194="Y", K$1, IF(Matrix!K194="O", "Optional: "&amp;""&amp;K$1, IF(Matrix!K194="C", Table1[[#This Row],[Clarifying Text for Attachment and Checklist
]], "")))</f>
        <v/>
      </c>
      <c r="L194" s="27" t="str">
        <f>IF(Matrix!L194="Y", L$1, IF(Matrix!L194="O", "Optional: "&amp;""&amp;L$1, ""))</f>
        <v/>
      </c>
      <c r="M194" s="27" t="str">
        <f>IF(Matrix!M194="Y", M$1, IF(Matrix!M194="O", "Optional: "&amp;""&amp;M$1, ""))</f>
        <v/>
      </c>
      <c r="N194" s="27" t="str">
        <f>IF(Matrix!N194="Y", N$1, IF(Matrix!N194="O", "Optional: "&amp;""&amp;N$1, ""))</f>
        <v/>
      </c>
      <c r="O194" s="27" t="str">
        <f>IF(Matrix!O194="Y", O$1, IF(Matrix!O194="O", "Optional: "&amp;""&amp;O$1, ""))</f>
        <v/>
      </c>
      <c r="P194" s="27" t="str">
        <f>IF(Matrix!P194="Y", P$1, IF(Matrix!P194="O", "Optional: "&amp;""&amp;P$1, ""))</f>
        <v/>
      </c>
      <c r="Q194" s="27" t="str">
        <f>IF(Matrix!Q194="Y", Q$1, IF(Matrix!Q194="O", "Optional: "&amp;""&amp;Q$1, ""))</f>
        <v/>
      </c>
      <c r="R194" s="27" t="str">
        <f>IF(Matrix!R194="Y", R$1, IF(Matrix!R194="O", "Optional: "&amp;""&amp;R$1, ""))</f>
        <v/>
      </c>
      <c r="S194" s="27" t="str">
        <f>IF(Matrix!S194="Y", S$1, IF(Matrix!S194="O", "Optional: "&amp;""&amp;S$1, ""))</f>
        <v/>
      </c>
      <c r="T194" s="27" t="str">
        <f>IF(Matrix!T194="Y", T$1, IF(Matrix!T194="O", "Optional: "&amp;""&amp;T$1, ""))</f>
        <v/>
      </c>
      <c r="U194" s="27" t="str">
        <f>IF(Matrix!U194="Y", U$1, IF(Matrix!U194="O", "Optional: "&amp;""&amp;U$1, ""))</f>
        <v/>
      </c>
      <c r="V194" s="27" t="str">
        <f>IF(Matrix!V194="Y", V$1, IF(Matrix!V194="O", "Optional: "&amp;""&amp;V$1, ""))</f>
        <v/>
      </c>
      <c r="W194" s="27" t="str">
        <f>IF(Matrix!W194="Y", W$1, IF(Matrix!W194="O", "Optional: "&amp;""&amp;W$1, ""))</f>
        <v/>
      </c>
      <c r="X194" s="27" t="str">
        <f>IF(Matrix!X194="Y", X$1, IF(Matrix!X194="O", "Optional: "&amp;""&amp;X$1, ""))</f>
        <v/>
      </c>
      <c r="Y194" s="27" t="str">
        <f>IF(Matrix!Y194="Y", Y$1, IF(Matrix!Y194="O", "Optional: "&amp;""&amp;Y$1, ""))</f>
        <v/>
      </c>
      <c r="AA194" s="27" t="str">
        <f>IF(Matrix!AA194="Y", AA$1, IF(Matrix!AA194="O", "Optional: "&amp;""&amp;AA$1, ""))</f>
        <v/>
      </c>
      <c r="AB194" s="27" t="str">
        <f>IF(Matrix!AB194="Y", AB$1, IF(Matrix!AB194="O", "Optional: "&amp;""&amp;AB$1, ""))</f>
        <v/>
      </c>
      <c r="AC194" s="27" t="str">
        <f>IF(Matrix!AC194="Y", AC$1, IF(Matrix!AC194="O", "Optional: "&amp;""&amp;AC$1, ""))</f>
        <v/>
      </c>
      <c r="AD194" s="27" t="str">
        <f>IF(Matrix!AD194="Y", AD$1, IF(Matrix!AD194="O", "Optional: "&amp;""&amp;AD$1, ""))</f>
        <v/>
      </c>
      <c r="AE194" s="27" t="str">
        <f>IF(Matrix!AE194="Y", AE$1, IF(Matrix!AE194="O", "Optional: "&amp;""&amp;AE$1, ""))</f>
        <v/>
      </c>
      <c r="AF194" s="27" t="str">
        <f>IF(Matrix!AF194="Y", AF$1, IF(Matrix!AF194="O", "Optional: "&amp;""&amp;AF$1, ""))</f>
        <v/>
      </c>
      <c r="AG194" s="27" t="str">
        <f>IF(Matrix!AG194="Y", AG$1, IF(Matrix!AG194="O", "Optional: "&amp;""&amp;AG$1, ""))</f>
        <v/>
      </c>
      <c r="AH194" s="27" t="str">
        <f>IF(Matrix!AH194="Y", AH$1, IF(Matrix!AH194="O", "Optional: "&amp;""&amp;AH$1, ""))</f>
        <v/>
      </c>
      <c r="AI194" s="27" t="str">
        <f>IF(Matrix!AI194="Y", AI$1, IF(Matrix!AI194="O", "Optional: "&amp;""&amp;AI$1, ""))</f>
        <v/>
      </c>
      <c r="AJ194" s="27" t="str">
        <f>IF(Matrix!AJ194="Y", AJ$1, IF(Matrix!AJ194="O", "Optional: "&amp;""&amp;AJ$1, ""))</f>
        <v/>
      </c>
      <c r="AK194" s="27" t="str">
        <f>IF(Matrix!AK194="Y", AK$1, IF(Matrix!AK194="O", "Optional: "&amp;""&amp;AK$1, ""))</f>
        <v/>
      </c>
      <c r="AL194" s="27" t="str">
        <f>IF(Matrix!AL194="Y", AL$1, IF(Matrix!AL194="O", "Optional: "&amp;""&amp;AL$1, ""))</f>
        <v/>
      </c>
      <c r="AM194" s="27" t="str">
        <f>IF(Matrix!AM194="Y", AM$1, IF(Matrix!AM194="O", "Optional: "&amp;""&amp;AM$1, ""))</f>
        <v/>
      </c>
      <c r="AN194" s="27" t="str">
        <f>IF(Matrix!AN194="Y", AN$1, IF(Matrix!AN194="O", "Optional: "&amp;""&amp;AN$1, ""))</f>
        <v/>
      </c>
      <c r="AO194" s="27" t="str">
        <f>IF(Matrix!AO194="Y", AO$1, IF(Matrix!AO194="O", "Optional: "&amp;""&amp;AO$1, ""))</f>
        <v/>
      </c>
      <c r="AP194" s="27" t="str">
        <f>IF(Matrix!AP194="Y", AP$1, IF(Matrix!AP194="O", "Optional: "&amp;""&amp;AP$1, ""))</f>
        <v/>
      </c>
      <c r="AR194" s="27" t="str">
        <f>IF(Matrix!AR194="Y", AR$1, IF(Matrix!AR194="O", "Optional: "&amp;""&amp;AR$1, ""))</f>
        <v/>
      </c>
      <c r="AS194" s="27" t="str">
        <f>IF(Matrix!AS194="Y", AS$1, IF(Matrix!AS194="O", "Optional: "&amp;""&amp;AS$1, ""))</f>
        <v/>
      </c>
      <c r="AT194" s="27" t="str">
        <f>IF(Matrix!AT194="Y", AT$1, IF(Matrix!AT194="C", AT$1&amp;""&amp;": Required for all groups who use a Board of Directors", ""))</f>
        <v>Board of Directors: Required for all groups who use a Board of Directors</v>
      </c>
      <c r="AU194" s="27" t="str">
        <f>IF(Matrix!AU194="Y", AU$1, IF(Matrix!AU194="O", "Optional: "&amp;""&amp;AU$1, ""))</f>
        <v/>
      </c>
      <c r="AW194" s="27" t="str">
        <f>IF(Matrix!AW194="Y", AW$1, IF(Matrix!AW194="O", "Optional: "&amp;""&amp;AW$1, ""))</f>
        <v/>
      </c>
      <c r="AX194" s="27" t="str">
        <f>IF(Matrix!AX194="Y", AX$1, IF(Matrix!AX194="O", "Optional: "&amp;""&amp;AX$1, ""))</f>
        <v/>
      </c>
      <c r="AY194" s="27" t="str">
        <f>IF(Matrix!AY194="Y", AY$1, IF(Matrix!AY194="E", "Group: "&amp;""&amp;AY$1, ""))</f>
        <v>EFT with Voided Check / Bank Letter</v>
      </c>
      <c r="AZ194" s="27" t="str">
        <f>IF(Matrix!AZ194="Y", AZ$1, IF(Matrix!AZ194="O", "Optional: "&amp;""&amp;AZ$1, ""))</f>
        <v/>
      </c>
      <c r="BA194" s="27" t="str">
        <f>IF(Matrix!BA194="Y", BA$1, IF(Matrix!BA194="O", "Optional: "&amp;""&amp;BA$1, ""))</f>
        <v/>
      </c>
      <c r="BB194" s="27" t="str">
        <f>IF(Matrix!BB194="Y", BB$1, IF(Matrix!BB194="O", "Optional: "&amp;""&amp;BB$1, ""))</f>
        <v/>
      </c>
      <c r="BC194" s="27" t="str">
        <f>IF(Matrix!BC194="Y", BC$1, IF(Matrix!BC194="O", "Optional: "&amp;""&amp;BC$1, IF(Matrix!BC194="R", "Groups Only: "&amp;""&amp;BC$1, "")))</f>
        <v>IRS Letter</v>
      </c>
      <c r="BD194" s="27" t="str">
        <f>IF(Matrix!BD194="Y", BD$1, IF(Matrix!BD194="O", "Optional: "&amp;""&amp;BD$1, ""))</f>
        <v/>
      </c>
      <c r="BE194" s="27" t="str">
        <f>IF(Matrix!BE194="Y", BE$1, IF(Matrix!BE194="O", "Optional: "&amp;""&amp;BE$1, IF(Matrix!BE194="C", Matrix!BZ194, "")))</f>
        <v/>
      </c>
      <c r="BF194" s="27" t="str">
        <f>IF(Matrix!BF194="Y", BF$1, IF(Matrix!BF194="O", "Optional: "&amp;""&amp;BF$1, ""))</f>
        <v/>
      </c>
      <c r="BG194" s="27" t="str">
        <f>IF(Matrix!BG194="Y", BG$1, IF(Matrix!BG194="O", "Optional: "&amp;""&amp;BG$1, ""))</f>
        <v/>
      </c>
      <c r="BH194" s="27" t="str">
        <f>IF(Matrix!BH194="Y", BH$1, IF(Matrix!BH194="O", "Optional: "&amp;""&amp;BH$1, ""))</f>
        <v/>
      </c>
      <c r="BI194" s="27" t="str">
        <f>IF(Matrix!BI194="Y", BI$1, IF(Matrix!BI194="O", "Optional: "&amp;""&amp;BI$1, IF(Matrix!BI194="E", "Individual: Must submit either ["&amp;""&amp;BI$1&amp;""&amp;"] or ["&amp;""&amp;AY$1&amp;"]"&amp;CHAR(10)&amp;"&gt;Individual within a Group: Must submit "&amp;""&amp;BI$1&amp;""&amp;CHAR(10)&amp;"&gt;Group: Optional: "&amp;BI$1, "")))</f>
        <v>Section IV Group Affiliation Form</v>
      </c>
      <c r="BJ194" s="27" t="str">
        <f>IF(Matrix!BJ194="Y", BJ$1, IF(Matrix!BJ194="O", "Optional: "&amp;""&amp;BJ$1, ""))</f>
        <v>Optional: Secretary of State DBA Document for Groups</v>
      </c>
      <c r="BK194" s="27" t="str">
        <f>IF(Matrix!BK194="Y", BK$1, IF(Matrix!BK194="O", "Optional: "&amp;""&amp;BK$1, ""))</f>
        <v/>
      </c>
      <c r="BL194" s="27" t="str">
        <f>IF(Matrix!BL194="Y", BL$1, IF(Matrix!BL194="O", "Optional: "&amp;""&amp;BL$1, ""))</f>
        <v/>
      </c>
      <c r="BM194" s="27" t="str">
        <f>IF(Matrix!BM194="Y", BM$1, IF(Matrix!BM194="O", "Optional: "&amp;""&amp;BM$1, ""))</f>
        <v>W9</v>
      </c>
      <c r="BN194" s="27" t="str">
        <f>Matrix!BN194</f>
        <v>Y</v>
      </c>
      <c r="BO194" s="29" t="str">
        <f>CONCATENATE(IF(OR(D194="E3",D194="FC"), "THIS IS NOT A STANDALONE SPECIALTY.  YOU MUST ENROLL IN AT LEAST ONE OTHER SPECIALTY IN ADDITION TO THIS."&amp;""&amp;CHAR(10)&amp;""&amp;CHAR(10),""),"You can choose to enroll using one of the following types: "&amp;""&amp;CHAR(10),IF(G194="A", "&gt;Atypical"&amp;""&amp;CHAR(10), ""),IF(H194="I", "&gt;Individual"&amp;""&amp;CHAR(10), ""),IF(I194="N", "&gt;Individual within a Group"&amp;""&amp;CHAR(10), ""),IF(J194="G", "&gt;Group"&amp;""&amp;CHAR(10), ""),CHAR(10),IF(BN194="Y", "You must be a Medicare Provider to apply with this type and specialty"&amp;""&amp;CHAR(10), ""),IF(BN194="Y", CHAR(10), ""),"You must submit the following documents: "&amp;""&amp;CHAR(10),IF(K194&lt;&gt;"", "&gt;"&amp;""&amp;K194&amp;""&amp;CHAR(10), ""), IF(L194&lt;&gt;"", "&gt;"&amp;""&amp;L194&amp;""&amp;CHAR(10), ""),IF(W194&lt;&gt;"", "&gt;"&amp;""&amp;W194&amp;""&amp;CHAR(10), ""),IF(N194&lt;&gt;"", "&gt;"&amp;""&amp;N194&amp;""&amp;CHAR(10), ""),IF(O194&lt;&gt;"", "&gt;"&amp;""&amp;O194&amp;""&amp;CHAR(10), ""),IF(M194&lt;&gt;"", "&gt;"&amp;""&amp;M194&amp;""&amp;CHAR(10), ""),IF(AI194&lt;&gt;"", "&gt;"&amp;""&amp;AI194&amp;""&amp;CHAR(10), ""),IF(P194&lt;&gt;"", "&gt;"&amp;""&amp;P194&amp;""&amp;CHAR(10), ""),IF(Q194&lt;&gt;"", "&gt;"&amp;""&amp;Q194&amp;""&amp;CHAR(10), ""),IF(R194&lt;&gt;"", "&gt;"&amp;""&amp;R194&amp;""&amp;CHAR(10), Search!C199),IF(S194&lt;&gt;"", "&gt;"&amp;""&amp;S194&amp;""&amp;CHAR(10), ""),IF(T194&lt;&gt;"", "&gt;"&amp;""&amp;T194&amp;""&amp;CHAR(10), ""),IF(U194&lt;&gt;"", "&gt;"&amp;""&amp;U194&amp;""&amp;CHAR(10), ""),IF(V194&lt;&gt;"", "&gt;"&amp;""&amp;V194&amp;""&amp;CHAR(10), ""),IF(X194&lt;&gt;"", "&gt;"&amp;""&amp;X194&amp;""&amp;CHAR(10), ""),IF(Y194&lt;&gt;"", "&gt;"&amp;""&amp;Y194&amp;""&amp;CHAR(10), ""),IF(AA194&lt;&gt;"", "&gt;"&amp;""&amp;AA194&amp;""&amp;CHAR(10), ""),IF(AB194&lt;&gt;"", "&gt;"&amp;""&amp;AB194&amp;""&amp;CHAR(10), ""),IF(AC194&lt;&gt;"", "&gt;"&amp;""&amp;AC194&amp;""&amp;CHAR(10), ""),IF(AD194&lt;&gt;"", "&gt;"&amp;""&amp;AD194&amp;""&amp;CHAR(10), ""),IF(AE194&lt;&gt;"", "&gt;"&amp;""&amp;AE194&amp;""&amp;CHAR(10), ""),IF(AF194&lt;&gt;"", "&gt;"&amp;""&amp;AF194&amp;""&amp;CHAR(10), ""),IF(AG194&lt;&gt;"", "&gt;"&amp;""&amp;AG194&amp;""&amp;CHAR(10), ""),IF(AH194&lt;&gt;"", "&gt;"&amp;""&amp;AH194&amp;""&amp;CHAR(10), ""),IF(AJ194&lt;&gt;"", "&gt;"&amp;""&amp;AJ194&amp;""&amp;CHAR(10), ""),IF(AK194&lt;&gt;"", "&gt;"&amp;""&amp;AK194&amp;""&amp;CHAR(10), ""),IF(AL194&lt;&gt;"", "&gt;"&amp;""&amp;AL194&amp;""&amp;CHAR(10), ""),IF(AM194&lt;&gt;"", "&gt;"&amp;""&amp;AM194&amp;""&amp;CHAR(10), ""),IF(AN194&lt;&gt;"", "&gt;"&amp;""&amp;AN194&amp;""&amp;CHAR(10), ""),IF(AP194&lt;&gt;"", "&gt;"&amp;""&amp;AP194&amp;""&amp;CHAR(10), ""),IF(AR194&lt;&gt;"", "&gt;"&amp;""&amp;AR194&amp;""&amp;CHAR(10), ""),IF(AS194&lt;&gt;"", "&gt;"&amp;""&amp;AS194&amp;""&amp;CHAR(10), ""),IF(AT194&lt;&gt;"", "&gt;"&amp;""&amp;AT194&amp;""&amp;CHAR(10), ""),IF(AV194&lt;&gt;"", "&gt;"&amp;""&amp;AV194&amp;""&amp;CHAR(10), ""),IF(AW194&lt;&gt;"", "&gt;"&amp;""&amp;AW194&amp;""&amp;CHAR(10), ""),IF(AX194&lt;&gt;"", "&gt;"&amp;""&amp;AX194&amp;""&amp;CHAR(10), ""),IF(AU194&lt;&gt;"", "&gt;"&amp;""&amp;AU194&amp;""&amp;CHAR(10), ""),IF(AZ194&lt;&gt;"", "&gt;"&amp;""&amp;AZ194&amp;""&amp;CHAR(10), ""),IF(BA194&lt;&gt;"", "&gt;"&amp;""&amp;BA194&amp;""&amp;CHAR(10), ""),IF(BB194&lt;&gt;"", "&gt;"&amp;""&amp;BB194&amp;""&amp;CHAR(10), ""),IF(BC194&lt;&gt;"", "&gt;"&amp;""&amp;BC194&amp;""&amp;CHAR(10), ""),IF(BD194&lt;&gt;"", "&gt;"&amp;""&amp;BD194&amp;""&amp;CHAR(10), ""),IF(BG194&lt;&gt;"", "&gt;"&amp;""&amp;BG194&amp;""&amp;CHAR(10), ""),IF(BE194&lt;&gt;"", "&gt;"&amp;""&amp;BE194&amp;""&amp;CHAR(10), ""),IF(BF194&lt;&gt;"", "&gt;"&amp;""&amp;BF194&amp;""&amp;CHAR(10), ""),IF(BH194&lt;&gt;"", "&gt;"&amp;""&amp;BH194&amp;""&amp;CHAR(10), ""),IF(BI194&lt;&gt;"", "&gt;"&amp;""&amp;BI194&amp;""&amp;CHAR(10), ""),IF(BJ194&lt;&gt;"", "&gt;"&amp;""&amp;BJ194&amp;""&amp;CHAR(10), ""),IF(BK194&lt;&gt;"", "&gt;"&amp;""&amp;BK194&amp;""&amp;CHAR(10), ""),IF(BL194&lt;&gt;"", "&gt;"&amp;""&amp;BL194&amp;""&amp;CHAR(10), ""),IF(AY194&lt;&gt;"", "&gt;"&amp;""&amp;AY194&amp;""&amp;CHAR(10), ""),IF(BM194&lt;&gt;"", "&gt;"&amp;""&amp;BM194,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5" spans="1:67" ht="22.35" customHeight="1" x14ac:dyDescent="0.25">
      <c r="A195" s="27" t="str">
        <f>Matrix!A195</f>
        <v>04S2</v>
      </c>
      <c r="B195" s="27" t="str">
        <f>Matrix!B195</f>
        <v>04</v>
      </c>
      <c r="C195" s="27" t="str">
        <f>Matrix!C195</f>
        <v>Physician, DO (Group)</v>
      </c>
      <c r="D195" s="27" t="str">
        <f>Matrix!D195</f>
        <v>S2</v>
      </c>
      <c r="E195" s="27" t="str">
        <f>Matrix!E195</f>
        <v>Surgery, Colon and Rectal</v>
      </c>
      <c r="F195" s="27" t="str">
        <f>Matrix!F195</f>
        <v>BF</v>
      </c>
      <c r="G195" s="27" t="str">
        <f>Matrix!G195</f>
        <v>X</v>
      </c>
      <c r="H195" s="27" t="str">
        <f>Matrix!H195</f>
        <v>X</v>
      </c>
      <c r="I195" s="27" t="str">
        <f>Matrix!I195</f>
        <v>X</v>
      </c>
      <c r="J195" s="27" t="str">
        <f>Matrix!J195</f>
        <v>G</v>
      </c>
      <c r="K195" s="27" t="str">
        <f>IF(Matrix!K195="Y", K$1, IF(Matrix!K195="O", "Optional: "&amp;""&amp;K$1, IF(Matrix!K195="C", Table1[[#This Row],[Clarifying Text for Attachment and Checklist
]], "")))</f>
        <v/>
      </c>
      <c r="L195" s="27" t="str">
        <f>IF(Matrix!L195="Y", L$1, IF(Matrix!L195="O", "Optional: "&amp;""&amp;L$1, ""))</f>
        <v/>
      </c>
      <c r="M195" s="27" t="str">
        <f>IF(Matrix!M195="Y", M$1, IF(Matrix!M195="O", "Optional: "&amp;""&amp;M$1, ""))</f>
        <v/>
      </c>
      <c r="N195" s="27" t="str">
        <f>IF(Matrix!N195="Y", N$1, IF(Matrix!N195="O", "Optional: "&amp;""&amp;N$1, ""))</f>
        <v/>
      </c>
      <c r="O195" s="27" t="str">
        <f>IF(Matrix!O195="Y", O$1, IF(Matrix!O195="O", "Optional: "&amp;""&amp;O$1, ""))</f>
        <v/>
      </c>
      <c r="P195" s="27" t="str">
        <f>IF(Matrix!P195="Y", P$1, IF(Matrix!P195="O", "Optional: "&amp;""&amp;P$1, ""))</f>
        <v/>
      </c>
      <c r="Q195" s="27" t="str">
        <f>IF(Matrix!Q195="Y", Q$1, IF(Matrix!Q195="O", "Optional: "&amp;""&amp;Q$1, ""))</f>
        <v/>
      </c>
      <c r="R195" s="27" t="str">
        <f>IF(Matrix!R195="Y", R$1, IF(Matrix!R195="O", "Optional: "&amp;""&amp;R$1, ""))</f>
        <v/>
      </c>
      <c r="S195" s="27" t="str">
        <f>IF(Matrix!S195="Y", S$1, IF(Matrix!S195="O", "Optional: "&amp;""&amp;S$1, ""))</f>
        <v/>
      </c>
      <c r="T195" s="27" t="str">
        <f>IF(Matrix!T195="Y", T$1, IF(Matrix!T195="O", "Optional: "&amp;""&amp;T$1, ""))</f>
        <v/>
      </c>
      <c r="U195" s="27" t="str">
        <f>IF(Matrix!U195="Y", U$1, IF(Matrix!U195="O", "Optional: "&amp;""&amp;U$1, ""))</f>
        <v/>
      </c>
      <c r="V195" s="27" t="str">
        <f>IF(Matrix!V195="Y", V$1, IF(Matrix!V195="O", "Optional: "&amp;""&amp;V$1, ""))</f>
        <v/>
      </c>
      <c r="W195" s="27" t="str">
        <f>IF(Matrix!W195="Y", W$1, IF(Matrix!W195="O", "Optional: "&amp;""&amp;W$1, ""))</f>
        <v/>
      </c>
      <c r="X195" s="27" t="str">
        <f>IF(Matrix!X195="Y", X$1, IF(Matrix!X195="O", "Optional: "&amp;""&amp;X$1, ""))</f>
        <v/>
      </c>
      <c r="Y195" s="27" t="str">
        <f>IF(Matrix!Y195="Y", Y$1, IF(Matrix!Y195="O", "Optional: "&amp;""&amp;Y$1, ""))</f>
        <v/>
      </c>
      <c r="AA195" s="27" t="str">
        <f>IF(Matrix!AA195="Y", AA$1, IF(Matrix!AA195="O", "Optional: "&amp;""&amp;AA$1, ""))</f>
        <v/>
      </c>
      <c r="AB195" s="27" t="str">
        <f>IF(Matrix!AB195="Y", AB$1, IF(Matrix!AB195="O", "Optional: "&amp;""&amp;AB$1, ""))</f>
        <v/>
      </c>
      <c r="AC195" s="27" t="str">
        <f>IF(Matrix!AC195="Y", AC$1, IF(Matrix!AC195="O", "Optional: "&amp;""&amp;AC$1, ""))</f>
        <v/>
      </c>
      <c r="AD195" s="27" t="str">
        <f>IF(Matrix!AD195="Y", AD$1, IF(Matrix!AD195="O", "Optional: "&amp;""&amp;AD$1, ""))</f>
        <v/>
      </c>
      <c r="AE195" s="27" t="str">
        <f>IF(Matrix!AE195="Y", AE$1, IF(Matrix!AE195="O", "Optional: "&amp;""&amp;AE$1, ""))</f>
        <v/>
      </c>
      <c r="AF195" s="27" t="str">
        <f>IF(Matrix!AF195="Y", AF$1, IF(Matrix!AF195="O", "Optional: "&amp;""&amp;AF$1, ""))</f>
        <v/>
      </c>
      <c r="AG195" s="27" t="str">
        <f>IF(Matrix!AG195="Y", AG$1, IF(Matrix!AG195="O", "Optional: "&amp;""&amp;AG$1, ""))</f>
        <v/>
      </c>
      <c r="AH195" s="27" t="str">
        <f>IF(Matrix!AH195="Y", AH$1, IF(Matrix!AH195="O", "Optional: "&amp;""&amp;AH$1, ""))</f>
        <v/>
      </c>
      <c r="AI195" s="27" t="str">
        <f>IF(Matrix!AI195="Y", AI$1, IF(Matrix!AI195="O", "Optional: "&amp;""&amp;AI$1, ""))</f>
        <v/>
      </c>
      <c r="AJ195" s="27" t="str">
        <f>IF(Matrix!AJ195="Y", AJ$1, IF(Matrix!AJ195="O", "Optional: "&amp;""&amp;AJ$1, ""))</f>
        <v/>
      </c>
      <c r="AK195" s="27" t="str">
        <f>IF(Matrix!AK195="Y", AK$1, IF(Matrix!AK195="O", "Optional: "&amp;""&amp;AK$1, ""))</f>
        <v/>
      </c>
      <c r="AL195" s="27" t="str">
        <f>IF(Matrix!AL195="Y", AL$1, IF(Matrix!AL195="O", "Optional: "&amp;""&amp;AL$1, ""))</f>
        <v/>
      </c>
      <c r="AM195" s="27" t="str">
        <f>IF(Matrix!AM195="Y", AM$1, IF(Matrix!AM195="O", "Optional: "&amp;""&amp;AM$1, ""))</f>
        <v/>
      </c>
      <c r="AN195" s="27" t="str">
        <f>IF(Matrix!AN195="Y", AN$1, IF(Matrix!AN195="O", "Optional: "&amp;""&amp;AN$1, ""))</f>
        <v/>
      </c>
      <c r="AO195" s="27" t="str">
        <f>IF(Matrix!AO195="Y", AO$1, IF(Matrix!AO195="O", "Optional: "&amp;""&amp;AO$1, ""))</f>
        <v/>
      </c>
      <c r="AP195" s="27" t="str">
        <f>IF(Matrix!AP195="Y", AP$1, IF(Matrix!AP195="O", "Optional: "&amp;""&amp;AP$1, ""))</f>
        <v/>
      </c>
      <c r="AR195" s="27" t="str">
        <f>IF(Matrix!AR195="Y", AR$1, IF(Matrix!AR195="O", "Optional: "&amp;""&amp;AR$1, ""))</f>
        <v/>
      </c>
      <c r="AS195" s="27" t="str">
        <f>IF(Matrix!AS195="Y", AS$1, IF(Matrix!AS195="O", "Optional: "&amp;""&amp;AS$1, ""))</f>
        <v/>
      </c>
      <c r="AT195" s="27" t="str">
        <f>IF(Matrix!AT195="Y", AT$1, IF(Matrix!AT195="C", AT$1&amp;""&amp;": Required for all groups who use a Board of Directors", ""))</f>
        <v>Board of Directors: Required for all groups who use a Board of Directors</v>
      </c>
      <c r="AU195" s="27" t="str">
        <f>IF(Matrix!AU195="Y", AU$1, IF(Matrix!AU195="O", "Optional: "&amp;""&amp;AU$1, ""))</f>
        <v/>
      </c>
      <c r="AW195" s="27" t="str">
        <f>IF(Matrix!AW195="Y", AW$1, IF(Matrix!AW195="O", "Optional: "&amp;""&amp;AW$1, ""))</f>
        <v/>
      </c>
      <c r="AX195" s="27" t="str">
        <f>IF(Matrix!AX195="Y", AX$1, IF(Matrix!AX195="O", "Optional: "&amp;""&amp;AX$1, ""))</f>
        <v/>
      </c>
      <c r="AY195" s="27" t="str">
        <f>IF(Matrix!AY195="Y", AY$1, IF(Matrix!AY195="E", "Group: "&amp;""&amp;AY$1, ""))</f>
        <v>EFT with Voided Check / Bank Letter</v>
      </c>
      <c r="AZ195" s="27" t="str">
        <f>IF(Matrix!AZ195="Y", AZ$1, IF(Matrix!AZ195="O", "Optional: "&amp;""&amp;AZ$1, ""))</f>
        <v/>
      </c>
      <c r="BA195" s="27" t="str">
        <f>IF(Matrix!BA195="Y", BA$1, IF(Matrix!BA195="O", "Optional: "&amp;""&amp;BA$1, ""))</f>
        <v/>
      </c>
      <c r="BB195" s="27" t="str">
        <f>IF(Matrix!BB195="Y", BB$1, IF(Matrix!BB195="O", "Optional: "&amp;""&amp;BB$1, ""))</f>
        <v/>
      </c>
      <c r="BC195" s="27" t="str">
        <f>IF(Matrix!BC195="Y", BC$1, IF(Matrix!BC195="O", "Optional: "&amp;""&amp;BC$1, IF(Matrix!BC195="R", "Groups Only: "&amp;""&amp;BC$1, "")))</f>
        <v>IRS Letter</v>
      </c>
      <c r="BD195" s="27" t="str">
        <f>IF(Matrix!BD195="Y", BD$1, IF(Matrix!BD195="O", "Optional: "&amp;""&amp;BD$1, ""))</f>
        <v/>
      </c>
      <c r="BE195" s="27" t="str">
        <f>IF(Matrix!BE195="Y", BE$1, IF(Matrix!BE195="O", "Optional: "&amp;""&amp;BE$1, IF(Matrix!BE195="C", Matrix!BZ195, "")))</f>
        <v/>
      </c>
      <c r="BF195" s="27" t="str">
        <f>IF(Matrix!BF195="Y", BF$1, IF(Matrix!BF195="O", "Optional: "&amp;""&amp;BF$1, ""))</f>
        <v/>
      </c>
      <c r="BG195" s="27" t="str">
        <f>IF(Matrix!BG195="Y", BG$1, IF(Matrix!BG195="O", "Optional: "&amp;""&amp;BG$1, ""))</f>
        <v/>
      </c>
      <c r="BH195" s="27" t="str">
        <f>IF(Matrix!BH195="Y", BH$1, IF(Matrix!BH195="O", "Optional: "&amp;""&amp;BH$1, ""))</f>
        <v/>
      </c>
      <c r="BI195" s="27" t="str">
        <f>IF(Matrix!BI195="Y", BI$1, IF(Matrix!BI195="O", "Optional: "&amp;""&amp;BI$1, IF(Matrix!BI195="E", "Individual: Must submit either ["&amp;""&amp;BI$1&amp;""&amp;"] or ["&amp;""&amp;AY$1&amp;"]"&amp;CHAR(10)&amp;"&gt;Individual within a Group: Must submit "&amp;""&amp;BI$1&amp;""&amp;CHAR(10)&amp;"&gt;Group: Optional: "&amp;BI$1, "")))</f>
        <v>Section IV Group Affiliation Form</v>
      </c>
      <c r="BJ195" s="27" t="str">
        <f>IF(Matrix!BJ195="Y", BJ$1, IF(Matrix!BJ195="O", "Optional: "&amp;""&amp;BJ$1, ""))</f>
        <v>Optional: Secretary of State DBA Document for Groups</v>
      </c>
      <c r="BK195" s="27" t="str">
        <f>IF(Matrix!BK195="Y", BK$1, IF(Matrix!BK195="O", "Optional: "&amp;""&amp;BK$1, ""))</f>
        <v/>
      </c>
      <c r="BL195" s="27" t="str">
        <f>IF(Matrix!BL195="Y", BL$1, IF(Matrix!BL195="O", "Optional: "&amp;""&amp;BL$1, ""))</f>
        <v/>
      </c>
      <c r="BM195" s="27" t="str">
        <f>IF(Matrix!BM195="Y", BM$1, IF(Matrix!BM195="O", "Optional: "&amp;""&amp;BM$1, ""))</f>
        <v>W9</v>
      </c>
      <c r="BN195" s="27" t="str">
        <f>Matrix!BN195</f>
        <v>Y</v>
      </c>
      <c r="BO195" s="29" t="str">
        <f>CONCATENATE(IF(OR(D195="E3",D195="FC"), "THIS IS NOT A STANDALONE SPECIALTY.  YOU MUST ENROLL IN AT LEAST ONE OTHER SPECIALTY IN ADDITION TO THIS."&amp;""&amp;CHAR(10)&amp;""&amp;CHAR(10),""),"You can choose to enroll using one of the following types: "&amp;""&amp;CHAR(10),IF(G195="A", "&gt;Atypical"&amp;""&amp;CHAR(10), ""),IF(H195="I", "&gt;Individual"&amp;""&amp;CHAR(10), ""),IF(I195="N", "&gt;Individual within a Group"&amp;""&amp;CHAR(10), ""),IF(J195="G", "&gt;Group"&amp;""&amp;CHAR(10), ""),CHAR(10),IF(BN195="Y", "You must be a Medicare Provider to apply with this type and specialty"&amp;""&amp;CHAR(10), ""),IF(BN195="Y", CHAR(10), ""),"You must submit the following documents: "&amp;""&amp;CHAR(10),IF(K195&lt;&gt;"", "&gt;"&amp;""&amp;K195&amp;""&amp;CHAR(10), ""), IF(L195&lt;&gt;"", "&gt;"&amp;""&amp;L195&amp;""&amp;CHAR(10), ""),IF(W195&lt;&gt;"", "&gt;"&amp;""&amp;W195&amp;""&amp;CHAR(10), ""),IF(N195&lt;&gt;"", "&gt;"&amp;""&amp;N195&amp;""&amp;CHAR(10), ""),IF(O195&lt;&gt;"", "&gt;"&amp;""&amp;O195&amp;""&amp;CHAR(10), ""),IF(M195&lt;&gt;"", "&gt;"&amp;""&amp;M195&amp;""&amp;CHAR(10), ""),IF(AI195&lt;&gt;"", "&gt;"&amp;""&amp;AI195&amp;""&amp;CHAR(10), ""),IF(P195&lt;&gt;"", "&gt;"&amp;""&amp;P195&amp;""&amp;CHAR(10), ""),IF(Q195&lt;&gt;"", "&gt;"&amp;""&amp;Q195&amp;""&amp;CHAR(10), ""),IF(R195&lt;&gt;"", "&gt;"&amp;""&amp;R195&amp;""&amp;CHAR(10), Search!C200),IF(S195&lt;&gt;"", "&gt;"&amp;""&amp;S195&amp;""&amp;CHAR(10), ""),IF(T195&lt;&gt;"", "&gt;"&amp;""&amp;T195&amp;""&amp;CHAR(10), ""),IF(U195&lt;&gt;"", "&gt;"&amp;""&amp;U195&amp;""&amp;CHAR(10), ""),IF(V195&lt;&gt;"", "&gt;"&amp;""&amp;V195&amp;""&amp;CHAR(10), ""),IF(X195&lt;&gt;"", "&gt;"&amp;""&amp;X195&amp;""&amp;CHAR(10), ""),IF(Y195&lt;&gt;"", "&gt;"&amp;""&amp;Y195&amp;""&amp;CHAR(10), ""),IF(AA195&lt;&gt;"", "&gt;"&amp;""&amp;AA195&amp;""&amp;CHAR(10), ""),IF(AB195&lt;&gt;"", "&gt;"&amp;""&amp;AB195&amp;""&amp;CHAR(10), ""),IF(AC195&lt;&gt;"", "&gt;"&amp;""&amp;AC195&amp;""&amp;CHAR(10), ""),IF(AD195&lt;&gt;"", "&gt;"&amp;""&amp;AD195&amp;""&amp;CHAR(10), ""),IF(AE195&lt;&gt;"", "&gt;"&amp;""&amp;AE195&amp;""&amp;CHAR(10), ""),IF(AF195&lt;&gt;"", "&gt;"&amp;""&amp;AF195&amp;""&amp;CHAR(10), ""),IF(AG195&lt;&gt;"", "&gt;"&amp;""&amp;AG195&amp;""&amp;CHAR(10), ""),IF(AH195&lt;&gt;"", "&gt;"&amp;""&amp;AH195&amp;""&amp;CHAR(10), ""),IF(AJ195&lt;&gt;"", "&gt;"&amp;""&amp;AJ195&amp;""&amp;CHAR(10), ""),IF(AK195&lt;&gt;"", "&gt;"&amp;""&amp;AK195&amp;""&amp;CHAR(10), ""),IF(AL195&lt;&gt;"", "&gt;"&amp;""&amp;AL195&amp;""&amp;CHAR(10), ""),IF(AM195&lt;&gt;"", "&gt;"&amp;""&amp;AM195&amp;""&amp;CHAR(10), ""),IF(AN195&lt;&gt;"", "&gt;"&amp;""&amp;AN195&amp;""&amp;CHAR(10), ""),IF(AP195&lt;&gt;"", "&gt;"&amp;""&amp;AP195&amp;""&amp;CHAR(10), ""),IF(AR195&lt;&gt;"", "&gt;"&amp;""&amp;AR195&amp;""&amp;CHAR(10), ""),IF(AS195&lt;&gt;"", "&gt;"&amp;""&amp;AS195&amp;""&amp;CHAR(10), ""),IF(AT195&lt;&gt;"", "&gt;"&amp;""&amp;AT195&amp;""&amp;CHAR(10), ""),IF(AV195&lt;&gt;"", "&gt;"&amp;""&amp;AV195&amp;""&amp;CHAR(10), ""),IF(AW195&lt;&gt;"", "&gt;"&amp;""&amp;AW195&amp;""&amp;CHAR(10), ""),IF(AX195&lt;&gt;"", "&gt;"&amp;""&amp;AX195&amp;""&amp;CHAR(10), ""),IF(AU195&lt;&gt;"", "&gt;"&amp;""&amp;AU195&amp;""&amp;CHAR(10), ""),IF(AZ195&lt;&gt;"", "&gt;"&amp;""&amp;AZ195&amp;""&amp;CHAR(10), ""),IF(BA195&lt;&gt;"", "&gt;"&amp;""&amp;BA195&amp;""&amp;CHAR(10), ""),IF(BB195&lt;&gt;"", "&gt;"&amp;""&amp;BB195&amp;""&amp;CHAR(10), ""),IF(BC195&lt;&gt;"", "&gt;"&amp;""&amp;BC195&amp;""&amp;CHAR(10), ""),IF(BD195&lt;&gt;"", "&gt;"&amp;""&amp;BD195&amp;""&amp;CHAR(10), ""),IF(BG195&lt;&gt;"", "&gt;"&amp;""&amp;BG195&amp;""&amp;CHAR(10), ""),IF(BE195&lt;&gt;"", "&gt;"&amp;""&amp;BE195&amp;""&amp;CHAR(10), ""),IF(BF195&lt;&gt;"", "&gt;"&amp;""&amp;BF195&amp;""&amp;CHAR(10), ""),IF(BH195&lt;&gt;"", "&gt;"&amp;""&amp;BH195&amp;""&amp;CHAR(10), ""),IF(BI195&lt;&gt;"", "&gt;"&amp;""&amp;BI195&amp;""&amp;CHAR(10), ""),IF(BJ195&lt;&gt;"", "&gt;"&amp;""&amp;BJ195&amp;""&amp;CHAR(10), ""),IF(BK195&lt;&gt;"", "&gt;"&amp;""&amp;BK195&amp;""&amp;CHAR(10), ""),IF(BL195&lt;&gt;"", "&gt;"&amp;""&amp;BL195&amp;""&amp;CHAR(10), ""),IF(AY195&lt;&gt;"", "&gt;"&amp;""&amp;AY195&amp;""&amp;CHAR(10), ""),IF(BM195&lt;&gt;"", "&gt;"&amp;""&amp;BM195,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6" spans="1:67" ht="22.35" customHeight="1" x14ac:dyDescent="0.25">
      <c r="A196" s="27" t="str">
        <f>Matrix!A196</f>
        <v>04S4</v>
      </c>
      <c r="B196" s="27" t="str">
        <f>Matrix!B196</f>
        <v>04</v>
      </c>
      <c r="C196" s="27" t="str">
        <f>Matrix!C196</f>
        <v>Physician, DO (Group)</v>
      </c>
      <c r="D196" s="27" t="str">
        <f>Matrix!D196</f>
        <v>S4</v>
      </c>
      <c r="E196" s="27" t="str">
        <f>Matrix!E196</f>
        <v>Surgery, Vascular</v>
      </c>
      <c r="F196" s="27" t="str">
        <f>Matrix!F196</f>
        <v>BF</v>
      </c>
      <c r="G196" s="27" t="str">
        <f>Matrix!G196</f>
        <v>X</v>
      </c>
      <c r="H196" s="27" t="str">
        <f>Matrix!H196</f>
        <v>X</v>
      </c>
      <c r="I196" s="27" t="str">
        <f>Matrix!I196</f>
        <v>X</v>
      </c>
      <c r="J196" s="27" t="str">
        <f>Matrix!J196</f>
        <v>G</v>
      </c>
      <c r="K196" s="27" t="str">
        <f>IF(Matrix!K196="Y", K$1, IF(Matrix!K196="O", "Optional: "&amp;""&amp;K$1, IF(Matrix!K196="C", Table1[[#This Row],[Clarifying Text for Attachment and Checklist
]], "")))</f>
        <v/>
      </c>
      <c r="L196" s="27" t="str">
        <f>IF(Matrix!L196="Y", L$1, IF(Matrix!L196="O", "Optional: "&amp;""&amp;L$1, ""))</f>
        <v/>
      </c>
      <c r="M196" s="27" t="str">
        <f>IF(Matrix!M196="Y", M$1, IF(Matrix!M196="O", "Optional: "&amp;""&amp;M$1, ""))</f>
        <v/>
      </c>
      <c r="N196" s="27" t="str">
        <f>IF(Matrix!N196="Y", N$1, IF(Matrix!N196="O", "Optional: "&amp;""&amp;N$1, ""))</f>
        <v/>
      </c>
      <c r="O196" s="27" t="str">
        <f>IF(Matrix!O196="Y", O$1, IF(Matrix!O196="O", "Optional: "&amp;""&amp;O$1, ""))</f>
        <v/>
      </c>
      <c r="P196" s="27" t="str">
        <f>IF(Matrix!P196="Y", P$1, IF(Matrix!P196="O", "Optional: "&amp;""&amp;P$1, ""))</f>
        <v/>
      </c>
      <c r="Q196" s="27" t="str">
        <f>IF(Matrix!Q196="Y", Q$1, IF(Matrix!Q196="O", "Optional: "&amp;""&amp;Q$1, ""))</f>
        <v/>
      </c>
      <c r="R196" s="27" t="str">
        <f>IF(Matrix!R196="Y", R$1, IF(Matrix!R196="O", "Optional: "&amp;""&amp;R$1, ""))</f>
        <v/>
      </c>
      <c r="S196" s="27" t="str">
        <f>IF(Matrix!S196="Y", S$1, IF(Matrix!S196="O", "Optional: "&amp;""&amp;S$1, ""))</f>
        <v/>
      </c>
      <c r="T196" s="27" t="str">
        <f>IF(Matrix!T196="Y", T$1, IF(Matrix!T196="O", "Optional: "&amp;""&amp;T$1, ""))</f>
        <v/>
      </c>
      <c r="U196" s="27" t="str">
        <f>IF(Matrix!U196="Y", U$1, IF(Matrix!U196="O", "Optional: "&amp;""&amp;U$1, ""))</f>
        <v/>
      </c>
      <c r="V196" s="27" t="str">
        <f>IF(Matrix!V196="Y", V$1, IF(Matrix!V196="O", "Optional: "&amp;""&amp;V$1, ""))</f>
        <v/>
      </c>
      <c r="W196" s="27" t="str">
        <f>IF(Matrix!W196="Y", W$1, IF(Matrix!W196="O", "Optional: "&amp;""&amp;W$1, ""))</f>
        <v/>
      </c>
      <c r="X196" s="27" t="str">
        <f>IF(Matrix!X196="Y", X$1, IF(Matrix!X196="O", "Optional: "&amp;""&amp;X$1, ""))</f>
        <v/>
      </c>
      <c r="Y196" s="27" t="str">
        <f>IF(Matrix!Y196="Y", Y$1, IF(Matrix!Y196="O", "Optional: "&amp;""&amp;Y$1, ""))</f>
        <v/>
      </c>
      <c r="AA196" s="27" t="str">
        <f>IF(Matrix!AA196="Y", AA$1, IF(Matrix!AA196="O", "Optional: "&amp;""&amp;AA$1, ""))</f>
        <v/>
      </c>
      <c r="AB196" s="27" t="str">
        <f>IF(Matrix!AB196="Y", AB$1, IF(Matrix!AB196="O", "Optional: "&amp;""&amp;AB$1, ""))</f>
        <v/>
      </c>
      <c r="AC196" s="27" t="str">
        <f>IF(Matrix!AC196="Y", AC$1, IF(Matrix!AC196="O", "Optional: "&amp;""&amp;AC$1, ""))</f>
        <v/>
      </c>
      <c r="AD196" s="27" t="str">
        <f>IF(Matrix!AD196="Y", AD$1, IF(Matrix!AD196="O", "Optional: "&amp;""&amp;AD$1, ""))</f>
        <v/>
      </c>
      <c r="AE196" s="27" t="str">
        <f>IF(Matrix!AE196="Y", AE$1, IF(Matrix!AE196="O", "Optional: "&amp;""&amp;AE$1, ""))</f>
        <v/>
      </c>
      <c r="AF196" s="27" t="str">
        <f>IF(Matrix!AF196="Y", AF$1, IF(Matrix!AF196="O", "Optional: "&amp;""&amp;AF$1, ""))</f>
        <v/>
      </c>
      <c r="AG196" s="27" t="str">
        <f>IF(Matrix!AG196="Y", AG$1, IF(Matrix!AG196="O", "Optional: "&amp;""&amp;AG$1, ""))</f>
        <v/>
      </c>
      <c r="AH196" s="27" t="str">
        <f>IF(Matrix!AH196="Y", AH$1, IF(Matrix!AH196="O", "Optional: "&amp;""&amp;AH$1, ""))</f>
        <v/>
      </c>
      <c r="AI196" s="27" t="str">
        <f>IF(Matrix!AI196="Y", AI$1, IF(Matrix!AI196="O", "Optional: "&amp;""&amp;AI$1, ""))</f>
        <v/>
      </c>
      <c r="AJ196" s="27" t="str">
        <f>IF(Matrix!AJ196="Y", AJ$1, IF(Matrix!AJ196="O", "Optional: "&amp;""&amp;AJ$1, ""))</f>
        <v/>
      </c>
      <c r="AK196" s="27" t="str">
        <f>IF(Matrix!AK196="Y", AK$1, IF(Matrix!AK196="O", "Optional: "&amp;""&amp;AK$1, ""))</f>
        <v/>
      </c>
      <c r="AL196" s="27" t="str">
        <f>IF(Matrix!AL196="Y", AL$1, IF(Matrix!AL196="O", "Optional: "&amp;""&amp;AL$1, ""))</f>
        <v/>
      </c>
      <c r="AM196" s="27" t="str">
        <f>IF(Matrix!AM196="Y", AM$1, IF(Matrix!AM196="O", "Optional: "&amp;""&amp;AM$1, ""))</f>
        <v/>
      </c>
      <c r="AN196" s="27" t="str">
        <f>IF(Matrix!AN196="Y", AN$1, IF(Matrix!AN196="O", "Optional: "&amp;""&amp;AN$1, ""))</f>
        <v/>
      </c>
      <c r="AO196" s="27" t="str">
        <f>IF(Matrix!AO196="Y", AO$1, IF(Matrix!AO196="O", "Optional: "&amp;""&amp;AO$1, ""))</f>
        <v/>
      </c>
      <c r="AP196" s="27" t="str">
        <f>IF(Matrix!AP196="Y", AP$1, IF(Matrix!AP196="O", "Optional: "&amp;""&amp;AP$1, ""))</f>
        <v/>
      </c>
      <c r="AR196" s="27" t="str">
        <f>IF(Matrix!AR196="Y", AR$1, IF(Matrix!AR196="O", "Optional: "&amp;""&amp;AR$1, ""))</f>
        <v/>
      </c>
      <c r="AS196" s="27" t="str">
        <f>IF(Matrix!AS196="Y", AS$1, IF(Matrix!AS196="O", "Optional: "&amp;""&amp;AS$1, ""))</f>
        <v/>
      </c>
      <c r="AT196" s="27" t="str">
        <f>IF(Matrix!AT196="Y", AT$1, IF(Matrix!AT196="C", AT$1&amp;""&amp;": Required for all groups who use a Board of Directors", ""))</f>
        <v>Board of Directors: Required for all groups who use a Board of Directors</v>
      </c>
      <c r="AU196" s="27" t="str">
        <f>IF(Matrix!AU196="Y", AU$1, IF(Matrix!AU196="O", "Optional: "&amp;""&amp;AU$1, ""))</f>
        <v/>
      </c>
      <c r="AW196" s="27" t="str">
        <f>IF(Matrix!AW196="Y", AW$1, IF(Matrix!AW196="O", "Optional: "&amp;""&amp;AW$1, ""))</f>
        <v/>
      </c>
      <c r="AX196" s="27" t="str">
        <f>IF(Matrix!AX196="Y", AX$1, IF(Matrix!AX196="O", "Optional: "&amp;""&amp;AX$1, ""))</f>
        <v/>
      </c>
      <c r="AY196" s="27" t="str">
        <f>IF(Matrix!AY196="Y", AY$1, IF(Matrix!AY196="E", "Group: "&amp;""&amp;AY$1, ""))</f>
        <v>EFT with Voided Check / Bank Letter</v>
      </c>
      <c r="AZ196" s="27" t="str">
        <f>IF(Matrix!AZ196="Y", AZ$1, IF(Matrix!AZ196="O", "Optional: "&amp;""&amp;AZ$1, ""))</f>
        <v/>
      </c>
      <c r="BA196" s="27" t="str">
        <f>IF(Matrix!BA196="Y", BA$1, IF(Matrix!BA196="O", "Optional: "&amp;""&amp;BA$1, ""))</f>
        <v/>
      </c>
      <c r="BB196" s="27" t="str">
        <f>IF(Matrix!BB196="Y", BB$1, IF(Matrix!BB196="O", "Optional: "&amp;""&amp;BB$1, ""))</f>
        <v/>
      </c>
      <c r="BC196" s="27" t="str">
        <f>IF(Matrix!BC196="Y", BC$1, IF(Matrix!BC196="O", "Optional: "&amp;""&amp;BC$1, IF(Matrix!BC196="R", "Groups Only: "&amp;""&amp;BC$1, "")))</f>
        <v>IRS Letter</v>
      </c>
      <c r="BD196" s="27" t="str">
        <f>IF(Matrix!BD196="Y", BD$1, IF(Matrix!BD196="O", "Optional: "&amp;""&amp;BD$1, ""))</f>
        <v/>
      </c>
      <c r="BE196" s="27" t="str">
        <f>IF(Matrix!BE196="Y", BE$1, IF(Matrix!BE196="O", "Optional: "&amp;""&amp;BE$1, IF(Matrix!BE196="C", Matrix!BZ196, "")))</f>
        <v/>
      </c>
      <c r="BF196" s="27" t="str">
        <f>IF(Matrix!BF196="Y", BF$1, IF(Matrix!BF196="O", "Optional: "&amp;""&amp;BF$1, ""))</f>
        <v/>
      </c>
      <c r="BG196" s="27" t="str">
        <f>IF(Matrix!BG196="Y", BG$1, IF(Matrix!BG196="O", "Optional: "&amp;""&amp;BG$1, ""))</f>
        <v/>
      </c>
      <c r="BH196" s="27" t="str">
        <f>IF(Matrix!BH196="Y", BH$1, IF(Matrix!BH196="O", "Optional: "&amp;""&amp;BH$1, ""))</f>
        <v/>
      </c>
      <c r="BI196" s="27" t="str">
        <f>IF(Matrix!BI196="Y", BI$1, IF(Matrix!BI196="O", "Optional: "&amp;""&amp;BI$1, IF(Matrix!BI196="E", "Individual: Must submit either ["&amp;""&amp;BI$1&amp;""&amp;"] or ["&amp;""&amp;AY$1&amp;"]"&amp;CHAR(10)&amp;"&gt;Individual within a Group: Must submit "&amp;""&amp;BI$1&amp;""&amp;CHAR(10)&amp;"&gt;Group: Optional: "&amp;BI$1, "")))</f>
        <v>Section IV Group Affiliation Form</v>
      </c>
      <c r="BJ196" s="27" t="str">
        <f>IF(Matrix!BJ196="Y", BJ$1, IF(Matrix!BJ196="O", "Optional: "&amp;""&amp;BJ$1, ""))</f>
        <v>Optional: Secretary of State DBA Document for Groups</v>
      </c>
      <c r="BK196" s="27" t="str">
        <f>IF(Matrix!BK196="Y", BK$1, IF(Matrix!BK196="O", "Optional: "&amp;""&amp;BK$1, ""))</f>
        <v/>
      </c>
      <c r="BL196" s="27" t="str">
        <f>IF(Matrix!BL196="Y", BL$1, IF(Matrix!BL196="O", "Optional: "&amp;""&amp;BL$1, ""))</f>
        <v/>
      </c>
      <c r="BM196" s="27" t="str">
        <f>IF(Matrix!BM196="Y", BM$1, IF(Matrix!BM196="O", "Optional: "&amp;""&amp;BM$1, ""))</f>
        <v>W9</v>
      </c>
      <c r="BN196" s="27" t="str">
        <f>Matrix!BN196</f>
        <v>Y</v>
      </c>
      <c r="BO196" s="29" t="str">
        <f>CONCATENATE(IF(OR(D196="E3",D196="FC"), "THIS IS NOT A STANDALONE SPECIALTY.  YOU MUST ENROLL IN AT LEAST ONE OTHER SPECIALTY IN ADDITION TO THIS."&amp;""&amp;CHAR(10)&amp;""&amp;CHAR(10),""),"You can choose to enroll using one of the following types: "&amp;""&amp;CHAR(10),IF(G196="A", "&gt;Atypical"&amp;""&amp;CHAR(10), ""),IF(H196="I", "&gt;Individual"&amp;""&amp;CHAR(10), ""),IF(I196="N", "&gt;Individual within a Group"&amp;""&amp;CHAR(10), ""),IF(J196="G", "&gt;Group"&amp;""&amp;CHAR(10), ""),CHAR(10),IF(BN196="Y", "You must be a Medicare Provider to apply with this type and specialty"&amp;""&amp;CHAR(10), ""),IF(BN196="Y", CHAR(10), ""),"You must submit the following documents: "&amp;""&amp;CHAR(10),IF(K196&lt;&gt;"", "&gt;"&amp;""&amp;K196&amp;""&amp;CHAR(10), ""), IF(L196&lt;&gt;"", "&gt;"&amp;""&amp;L196&amp;""&amp;CHAR(10), ""),IF(W196&lt;&gt;"", "&gt;"&amp;""&amp;W196&amp;""&amp;CHAR(10), ""),IF(N196&lt;&gt;"", "&gt;"&amp;""&amp;N196&amp;""&amp;CHAR(10), ""),IF(O196&lt;&gt;"", "&gt;"&amp;""&amp;O196&amp;""&amp;CHAR(10), ""),IF(M196&lt;&gt;"", "&gt;"&amp;""&amp;M196&amp;""&amp;CHAR(10), ""),IF(AI196&lt;&gt;"", "&gt;"&amp;""&amp;AI196&amp;""&amp;CHAR(10), ""),IF(P196&lt;&gt;"", "&gt;"&amp;""&amp;P196&amp;""&amp;CHAR(10), ""),IF(Q196&lt;&gt;"", "&gt;"&amp;""&amp;Q196&amp;""&amp;CHAR(10), ""),IF(R196&lt;&gt;"", "&gt;"&amp;""&amp;R196&amp;""&amp;CHAR(10), Search!C201),IF(S196&lt;&gt;"", "&gt;"&amp;""&amp;S196&amp;""&amp;CHAR(10), ""),IF(T196&lt;&gt;"", "&gt;"&amp;""&amp;T196&amp;""&amp;CHAR(10), ""),IF(U196&lt;&gt;"", "&gt;"&amp;""&amp;U196&amp;""&amp;CHAR(10), ""),IF(V196&lt;&gt;"", "&gt;"&amp;""&amp;V196&amp;""&amp;CHAR(10), ""),IF(X196&lt;&gt;"", "&gt;"&amp;""&amp;X196&amp;""&amp;CHAR(10), ""),IF(Y196&lt;&gt;"", "&gt;"&amp;""&amp;Y196&amp;""&amp;CHAR(10), ""),IF(AA196&lt;&gt;"", "&gt;"&amp;""&amp;AA196&amp;""&amp;CHAR(10), ""),IF(AB196&lt;&gt;"", "&gt;"&amp;""&amp;AB196&amp;""&amp;CHAR(10), ""),IF(AC196&lt;&gt;"", "&gt;"&amp;""&amp;AC196&amp;""&amp;CHAR(10), ""),IF(AD196&lt;&gt;"", "&gt;"&amp;""&amp;AD196&amp;""&amp;CHAR(10), ""),IF(AE196&lt;&gt;"", "&gt;"&amp;""&amp;AE196&amp;""&amp;CHAR(10), ""),IF(AF196&lt;&gt;"", "&gt;"&amp;""&amp;AF196&amp;""&amp;CHAR(10), ""),IF(AG196&lt;&gt;"", "&gt;"&amp;""&amp;AG196&amp;""&amp;CHAR(10), ""),IF(AH196&lt;&gt;"", "&gt;"&amp;""&amp;AH196&amp;""&amp;CHAR(10), ""),IF(AJ196&lt;&gt;"", "&gt;"&amp;""&amp;AJ196&amp;""&amp;CHAR(10), ""),IF(AK196&lt;&gt;"", "&gt;"&amp;""&amp;AK196&amp;""&amp;CHAR(10), ""),IF(AL196&lt;&gt;"", "&gt;"&amp;""&amp;AL196&amp;""&amp;CHAR(10), ""),IF(AM196&lt;&gt;"", "&gt;"&amp;""&amp;AM196&amp;""&amp;CHAR(10), ""),IF(AN196&lt;&gt;"", "&gt;"&amp;""&amp;AN196&amp;""&amp;CHAR(10), ""),IF(AP196&lt;&gt;"", "&gt;"&amp;""&amp;AP196&amp;""&amp;CHAR(10), ""),IF(AR196&lt;&gt;"", "&gt;"&amp;""&amp;AR196&amp;""&amp;CHAR(10), ""),IF(AS196&lt;&gt;"", "&gt;"&amp;""&amp;AS196&amp;""&amp;CHAR(10), ""),IF(AT196&lt;&gt;"", "&gt;"&amp;""&amp;AT196&amp;""&amp;CHAR(10), ""),IF(AV196&lt;&gt;"", "&gt;"&amp;""&amp;AV196&amp;""&amp;CHAR(10), ""),IF(AW196&lt;&gt;"", "&gt;"&amp;""&amp;AW196&amp;""&amp;CHAR(10), ""),IF(AX196&lt;&gt;"", "&gt;"&amp;""&amp;AX196&amp;""&amp;CHAR(10), ""),IF(AU196&lt;&gt;"", "&gt;"&amp;""&amp;AU196&amp;""&amp;CHAR(10), ""),IF(AZ196&lt;&gt;"", "&gt;"&amp;""&amp;AZ196&amp;""&amp;CHAR(10), ""),IF(BA196&lt;&gt;"", "&gt;"&amp;""&amp;BA196&amp;""&amp;CHAR(10), ""),IF(BB196&lt;&gt;"", "&gt;"&amp;""&amp;BB196&amp;""&amp;CHAR(10), ""),IF(BC196&lt;&gt;"", "&gt;"&amp;""&amp;BC196&amp;""&amp;CHAR(10), ""),IF(BD196&lt;&gt;"", "&gt;"&amp;""&amp;BD196&amp;""&amp;CHAR(10), ""),IF(BG196&lt;&gt;"", "&gt;"&amp;""&amp;BG196&amp;""&amp;CHAR(10), ""),IF(BE196&lt;&gt;"", "&gt;"&amp;""&amp;BE196&amp;""&amp;CHAR(10), ""),IF(BF196&lt;&gt;"", "&gt;"&amp;""&amp;BF196&amp;""&amp;CHAR(10), ""),IF(BH196&lt;&gt;"", "&gt;"&amp;""&amp;BH196&amp;""&amp;CHAR(10), ""),IF(BI196&lt;&gt;"", "&gt;"&amp;""&amp;BI196&amp;""&amp;CHAR(10), ""),IF(BJ196&lt;&gt;"", "&gt;"&amp;""&amp;BJ196&amp;""&amp;CHAR(10), ""),IF(BK196&lt;&gt;"", "&gt;"&amp;""&amp;BK196&amp;""&amp;CHAR(10), ""),IF(BL196&lt;&gt;"", "&gt;"&amp;""&amp;BL196&amp;""&amp;CHAR(10), ""),IF(AY196&lt;&gt;"", "&gt;"&amp;""&amp;AY196&amp;""&amp;CHAR(10), ""),IF(BM196&lt;&gt;"", "&gt;"&amp;""&amp;BM196,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7" spans="1:67" ht="22.35" customHeight="1" x14ac:dyDescent="0.25">
      <c r="A197" s="27" t="str">
        <f>Matrix!A197</f>
        <v>04X1</v>
      </c>
      <c r="B197" s="27" t="str">
        <f>Matrix!B197</f>
        <v>04</v>
      </c>
      <c r="C197" s="27" t="str">
        <f>Matrix!C197</f>
        <v>Physician, DO (Group)</v>
      </c>
      <c r="D197" s="27" t="str">
        <f>Matrix!D197</f>
        <v>X1</v>
      </c>
      <c r="E197" s="27" t="str">
        <f>Matrix!E197</f>
        <v>Oncology</v>
      </c>
      <c r="F197" s="27" t="str">
        <f>Matrix!F197</f>
        <v>BF</v>
      </c>
      <c r="G197" s="27" t="str">
        <f>Matrix!G197</f>
        <v>X</v>
      </c>
      <c r="H197" s="27" t="str">
        <f>Matrix!H197</f>
        <v>X</v>
      </c>
      <c r="I197" s="27" t="str">
        <f>Matrix!I197</f>
        <v>X</v>
      </c>
      <c r="J197" s="27" t="str">
        <f>Matrix!J197</f>
        <v>G</v>
      </c>
      <c r="K197" s="27" t="str">
        <f>IF(Matrix!K197="Y", K$1, IF(Matrix!K197="O", "Optional: "&amp;""&amp;K$1, IF(Matrix!K197="C", Table1[[#This Row],[Clarifying Text for Attachment and Checklist
]], "")))</f>
        <v/>
      </c>
      <c r="L197" s="27" t="str">
        <f>IF(Matrix!L197="Y", L$1, IF(Matrix!L197="O", "Optional: "&amp;""&amp;L$1, ""))</f>
        <v/>
      </c>
      <c r="M197" s="27" t="str">
        <f>IF(Matrix!M197="Y", M$1, IF(Matrix!M197="O", "Optional: "&amp;""&amp;M$1, ""))</f>
        <v/>
      </c>
      <c r="N197" s="27" t="str">
        <f>IF(Matrix!N197="Y", N$1, IF(Matrix!N197="O", "Optional: "&amp;""&amp;N$1, ""))</f>
        <v/>
      </c>
      <c r="O197" s="27" t="str">
        <f>IF(Matrix!O197="Y", O$1, IF(Matrix!O197="O", "Optional: "&amp;""&amp;O$1, ""))</f>
        <v/>
      </c>
      <c r="P197" s="27" t="str">
        <f>IF(Matrix!P197="Y", P$1, IF(Matrix!P197="O", "Optional: "&amp;""&amp;P$1, ""))</f>
        <v/>
      </c>
      <c r="Q197" s="27" t="str">
        <f>IF(Matrix!Q197="Y", Q$1, IF(Matrix!Q197="O", "Optional: "&amp;""&amp;Q$1, ""))</f>
        <v/>
      </c>
      <c r="R197" s="27" t="str">
        <f>IF(Matrix!R197="Y", R$1, IF(Matrix!R197="O", "Optional: "&amp;""&amp;R$1, ""))</f>
        <v/>
      </c>
      <c r="S197" s="27" t="str">
        <f>IF(Matrix!S197="Y", S$1, IF(Matrix!S197="O", "Optional: "&amp;""&amp;S$1, ""))</f>
        <v/>
      </c>
      <c r="T197" s="27" t="str">
        <f>IF(Matrix!T197="Y", T$1, IF(Matrix!T197="O", "Optional: "&amp;""&amp;T$1, ""))</f>
        <v/>
      </c>
      <c r="U197" s="27" t="str">
        <f>IF(Matrix!U197="Y", U$1, IF(Matrix!U197="O", "Optional: "&amp;""&amp;U$1, ""))</f>
        <v/>
      </c>
      <c r="V197" s="27" t="str">
        <f>IF(Matrix!V197="Y", V$1, IF(Matrix!V197="O", "Optional: "&amp;""&amp;V$1, ""))</f>
        <v/>
      </c>
      <c r="W197" s="27" t="str">
        <f>IF(Matrix!W197="Y", W$1, IF(Matrix!W197="O", "Optional: "&amp;""&amp;W$1, ""))</f>
        <v/>
      </c>
      <c r="X197" s="27" t="str">
        <f>IF(Matrix!X197="Y", X$1, IF(Matrix!X197="O", "Optional: "&amp;""&amp;X$1, ""))</f>
        <v/>
      </c>
      <c r="Y197" s="27" t="str">
        <f>IF(Matrix!Y197="Y", Y$1, IF(Matrix!Y197="O", "Optional: "&amp;""&amp;Y$1, ""))</f>
        <v/>
      </c>
      <c r="AA197" s="27" t="str">
        <f>IF(Matrix!AA197="Y", AA$1, IF(Matrix!AA197="O", "Optional: "&amp;""&amp;AA$1, ""))</f>
        <v/>
      </c>
      <c r="AB197" s="27" t="str">
        <f>IF(Matrix!AB197="Y", AB$1, IF(Matrix!AB197="O", "Optional: "&amp;""&amp;AB$1, ""))</f>
        <v/>
      </c>
      <c r="AC197" s="27" t="str">
        <f>IF(Matrix!AC197="Y", AC$1, IF(Matrix!AC197="O", "Optional: "&amp;""&amp;AC$1, ""))</f>
        <v/>
      </c>
      <c r="AD197" s="27" t="str">
        <f>IF(Matrix!AD197="Y", AD$1, IF(Matrix!AD197="O", "Optional: "&amp;""&amp;AD$1, ""))</f>
        <v/>
      </c>
      <c r="AE197" s="27" t="str">
        <f>IF(Matrix!AE197="Y", AE$1, IF(Matrix!AE197="O", "Optional: "&amp;""&amp;AE$1, ""))</f>
        <v/>
      </c>
      <c r="AF197" s="27" t="str">
        <f>IF(Matrix!AF197="Y", AF$1, IF(Matrix!AF197="O", "Optional: "&amp;""&amp;AF$1, ""))</f>
        <v/>
      </c>
      <c r="AG197" s="27" t="str">
        <f>IF(Matrix!AG197="Y", AG$1, IF(Matrix!AG197="O", "Optional: "&amp;""&amp;AG$1, ""))</f>
        <v/>
      </c>
      <c r="AH197" s="27" t="str">
        <f>IF(Matrix!AH197="Y", AH$1, IF(Matrix!AH197="O", "Optional: "&amp;""&amp;AH$1, ""))</f>
        <v/>
      </c>
      <c r="AI197" s="27" t="str">
        <f>IF(Matrix!AI197="Y", AI$1, IF(Matrix!AI197="O", "Optional: "&amp;""&amp;AI$1, ""))</f>
        <v/>
      </c>
      <c r="AJ197" s="27" t="str">
        <f>IF(Matrix!AJ197="Y", AJ$1, IF(Matrix!AJ197="O", "Optional: "&amp;""&amp;AJ$1, ""))</f>
        <v/>
      </c>
      <c r="AK197" s="27" t="str">
        <f>IF(Matrix!AK197="Y", AK$1, IF(Matrix!AK197="O", "Optional: "&amp;""&amp;AK$1, ""))</f>
        <v/>
      </c>
      <c r="AL197" s="27" t="str">
        <f>IF(Matrix!AL197="Y", AL$1, IF(Matrix!AL197="O", "Optional: "&amp;""&amp;AL$1, ""))</f>
        <v/>
      </c>
      <c r="AM197" s="27" t="str">
        <f>IF(Matrix!AM197="Y", AM$1, IF(Matrix!AM197="O", "Optional: "&amp;""&amp;AM$1, ""))</f>
        <v/>
      </c>
      <c r="AN197" s="27" t="str">
        <f>IF(Matrix!AN197="Y", AN$1, IF(Matrix!AN197="O", "Optional: "&amp;""&amp;AN$1, ""))</f>
        <v/>
      </c>
      <c r="AO197" s="27" t="str">
        <f>IF(Matrix!AO197="Y", AO$1, IF(Matrix!AO197="O", "Optional: "&amp;""&amp;AO$1, ""))</f>
        <v/>
      </c>
      <c r="AP197" s="27" t="str">
        <f>IF(Matrix!AP197="Y", AP$1, IF(Matrix!AP197="O", "Optional: "&amp;""&amp;AP$1, ""))</f>
        <v/>
      </c>
      <c r="AR197" s="27" t="str">
        <f>IF(Matrix!AR197="Y", AR$1, IF(Matrix!AR197="O", "Optional: "&amp;""&amp;AR$1, ""))</f>
        <v/>
      </c>
      <c r="AS197" s="27" t="str">
        <f>IF(Matrix!AS197="Y", AS$1, IF(Matrix!AS197="O", "Optional: "&amp;""&amp;AS$1, ""))</f>
        <v/>
      </c>
      <c r="AT197" s="27" t="str">
        <f>IF(Matrix!AT197="Y", AT$1, IF(Matrix!AT197="C", AT$1&amp;""&amp;": Required for all groups who use a Board of Directors", ""))</f>
        <v>Board of Directors: Required for all groups who use a Board of Directors</v>
      </c>
      <c r="AU197" s="27" t="str">
        <f>IF(Matrix!AU197="Y", AU$1, IF(Matrix!AU197="O", "Optional: "&amp;""&amp;AU$1, ""))</f>
        <v/>
      </c>
      <c r="AW197" s="27" t="str">
        <f>IF(Matrix!AW197="Y", AW$1, IF(Matrix!AW197="O", "Optional: "&amp;""&amp;AW$1, ""))</f>
        <v/>
      </c>
      <c r="AX197" s="27" t="str">
        <f>IF(Matrix!AX197="Y", AX$1, IF(Matrix!AX197="O", "Optional: "&amp;""&amp;AX$1, ""))</f>
        <v/>
      </c>
      <c r="AY197" s="27" t="str">
        <f>IF(Matrix!AY197="Y", AY$1, IF(Matrix!AY197="E", "Group: "&amp;""&amp;AY$1, ""))</f>
        <v>EFT with Voided Check / Bank Letter</v>
      </c>
      <c r="AZ197" s="27" t="str">
        <f>IF(Matrix!AZ197="Y", AZ$1, IF(Matrix!AZ197="O", "Optional: "&amp;""&amp;AZ$1, ""))</f>
        <v/>
      </c>
      <c r="BA197" s="27" t="str">
        <f>IF(Matrix!BA197="Y", BA$1, IF(Matrix!BA197="O", "Optional: "&amp;""&amp;BA$1, ""))</f>
        <v/>
      </c>
      <c r="BB197" s="27" t="str">
        <f>IF(Matrix!BB197="Y", BB$1, IF(Matrix!BB197="O", "Optional: "&amp;""&amp;BB$1, ""))</f>
        <v/>
      </c>
      <c r="BC197" s="27" t="str">
        <f>IF(Matrix!BC197="Y", BC$1, IF(Matrix!BC197="O", "Optional: "&amp;""&amp;BC$1, IF(Matrix!BC197="R", "Groups Only: "&amp;""&amp;BC$1, "")))</f>
        <v>IRS Letter</v>
      </c>
      <c r="BD197" s="27" t="str">
        <f>IF(Matrix!BD197="Y", BD$1, IF(Matrix!BD197="O", "Optional: "&amp;""&amp;BD$1, ""))</f>
        <v/>
      </c>
      <c r="BE197" s="27" t="str">
        <f>IF(Matrix!BE197="Y", BE$1, IF(Matrix!BE197="O", "Optional: "&amp;""&amp;BE$1, IF(Matrix!BE197="C", Matrix!BZ197, "")))</f>
        <v/>
      </c>
      <c r="BF197" s="27" t="str">
        <f>IF(Matrix!BF197="Y", BF$1, IF(Matrix!BF197="O", "Optional: "&amp;""&amp;BF$1, ""))</f>
        <v/>
      </c>
      <c r="BG197" s="27" t="str">
        <f>IF(Matrix!BG197="Y", BG$1, IF(Matrix!BG197="O", "Optional: "&amp;""&amp;BG$1, ""))</f>
        <v/>
      </c>
      <c r="BH197" s="27" t="str">
        <f>IF(Matrix!BH197="Y", BH$1, IF(Matrix!BH197="O", "Optional: "&amp;""&amp;BH$1, ""))</f>
        <v/>
      </c>
      <c r="BI197" s="27" t="str">
        <f>IF(Matrix!BI197="Y", BI$1, IF(Matrix!BI197="O", "Optional: "&amp;""&amp;BI$1, IF(Matrix!BI197="E", "Individual: Must submit either ["&amp;""&amp;BI$1&amp;""&amp;"] or ["&amp;""&amp;AY$1&amp;"]"&amp;CHAR(10)&amp;"&gt;Individual within a Group: Must submit "&amp;""&amp;BI$1&amp;""&amp;CHAR(10)&amp;"&gt;Group: Optional: "&amp;BI$1, "")))</f>
        <v>Section IV Group Affiliation Form</v>
      </c>
      <c r="BJ197" s="27" t="str">
        <f>IF(Matrix!BJ197="Y", BJ$1, IF(Matrix!BJ197="O", "Optional: "&amp;""&amp;BJ$1, ""))</f>
        <v>Optional: Secretary of State DBA Document for Groups</v>
      </c>
      <c r="BK197" s="27" t="str">
        <f>IF(Matrix!BK197="Y", BK$1, IF(Matrix!BK197="O", "Optional: "&amp;""&amp;BK$1, ""))</f>
        <v/>
      </c>
      <c r="BL197" s="27" t="str">
        <f>IF(Matrix!BL197="Y", BL$1, IF(Matrix!BL197="O", "Optional: "&amp;""&amp;BL$1, ""))</f>
        <v/>
      </c>
      <c r="BM197" s="27" t="str">
        <f>IF(Matrix!BM197="Y", BM$1, IF(Matrix!BM197="O", "Optional: "&amp;""&amp;BM$1, ""))</f>
        <v>W9</v>
      </c>
      <c r="BN197" s="27" t="str">
        <f>Matrix!BN197</f>
        <v>Y</v>
      </c>
      <c r="BO197" s="29" t="str">
        <f>CONCATENATE(IF(OR(D197="E3",D197="FC"), "THIS IS NOT A STANDALONE SPECIALTY.  YOU MUST ENROLL IN AT LEAST ONE OTHER SPECIALTY IN ADDITION TO THIS."&amp;""&amp;CHAR(10)&amp;""&amp;CHAR(10),""),"You can choose to enroll using one of the following types: "&amp;""&amp;CHAR(10),IF(G197="A", "&gt;Atypical"&amp;""&amp;CHAR(10), ""),IF(H197="I", "&gt;Individual"&amp;""&amp;CHAR(10), ""),IF(I197="N", "&gt;Individual within a Group"&amp;""&amp;CHAR(10), ""),IF(J197="G", "&gt;Group"&amp;""&amp;CHAR(10), ""),CHAR(10),IF(BN197="Y", "You must be a Medicare Provider to apply with this type and specialty"&amp;""&amp;CHAR(10), ""),IF(BN197="Y", CHAR(10), ""),"You must submit the following documents: "&amp;""&amp;CHAR(10),IF(K197&lt;&gt;"", "&gt;"&amp;""&amp;K197&amp;""&amp;CHAR(10), ""), IF(L197&lt;&gt;"", "&gt;"&amp;""&amp;L197&amp;""&amp;CHAR(10), ""),IF(W197&lt;&gt;"", "&gt;"&amp;""&amp;W197&amp;""&amp;CHAR(10), ""),IF(N197&lt;&gt;"", "&gt;"&amp;""&amp;N197&amp;""&amp;CHAR(10), ""),IF(O197&lt;&gt;"", "&gt;"&amp;""&amp;O197&amp;""&amp;CHAR(10), ""),IF(M197&lt;&gt;"", "&gt;"&amp;""&amp;M197&amp;""&amp;CHAR(10), ""),IF(AI197&lt;&gt;"", "&gt;"&amp;""&amp;AI197&amp;""&amp;CHAR(10), ""),IF(P197&lt;&gt;"", "&gt;"&amp;""&amp;P197&amp;""&amp;CHAR(10), ""),IF(Q197&lt;&gt;"", "&gt;"&amp;""&amp;Q197&amp;""&amp;CHAR(10), ""),IF(R197&lt;&gt;"", "&gt;"&amp;""&amp;R197&amp;""&amp;CHAR(10), Search!C202),IF(S197&lt;&gt;"", "&gt;"&amp;""&amp;S197&amp;""&amp;CHAR(10), ""),IF(T197&lt;&gt;"", "&gt;"&amp;""&amp;T197&amp;""&amp;CHAR(10), ""),IF(U197&lt;&gt;"", "&gt;"&amp;""&amp;U197&amp;""&amp;CHAR(10), ""),IF(V197&lt;&gt;"", "&gt;"&amp;""&amp;V197&amp;""&amp;CHAR(10), ""),IF(X197&lt;&gt;"", "&gt;"&amp;""&amp;X197&amp;""&amp;CHAR(10), ""),IF(Y197&lt;&gt;"", "&gt;"&amp;""&amp;Y197&amp;""&amp;CHAR(10), ""),IF(AA197&lt;&gt;"", "&gt;"&amp;""&amp;AA197&amp;""&amp;CHAR(10), ""),IF(AB197&lt;&gt;"", "&gt;"&amp;""&amp;AB197&amp;""&amp;CHAR(10), ""),IF(AC197&lt;&gt;"", "&gt;"&amp;""&amp;AC197&amp;""&amp;CHAR(10), ""),IF(AD197&lt;&gt;"", "&gt;"&amp;""&amp;AD197&amp;""&amp;CHAR(10), ""),IF(AE197&lt;&gt;"", "&gt;"&amp;""&amp;AE197&amp;""&amp;CHAR(10), ""),IF(AF197&lt;&gt;"", "&gt;"&amp;""&amp;AF197&amp;""&amp;CHAR(10), ""),IF(AG197&lt;&gt;"", "&gt;"&amp;""&amp;AG197&amp;""&amp;CHAR(10), ""),IF(AH197&lt;&gt;"", "&gt;"&amp;""&amp;AH197&amp;""&amp;CHAR(10), ""),IF(AJ197&lt;&gt;"", "&gt;"&amp;""&amp;AJ197&amp;""&amp;CHAR(10), ""),IF(AK197&lt;&gt;"", "&gt;"&amp;""&amp;AK197&amp;""&amp;CHAR(10), ""),IF(AL197&lt;&gt;"", "&gt;"&amp;""&amp;AL197&amp;""&amp;CHAR(10), ""),IF(AM197&lt;&gt;"", "&gt;"&amp;""&amp;AM197&amp;""&amp;CHAR(10), ""),IF(AN197&lt;&gt;"", "&gt;"&amp;""&amp;AN197&amp;""&amp;CHAR(10), ""),IF(AP197&lt;&gt;"", "&gt;"&amp;""&amp;AP197&amp;""&amp;CHAR(10), ""),IF(AR197&lt;&gt;"", "&gt;"&amp;""&amp;AR197&amp;""&amp;CHAR(10), ""),IF(AS197&lt;&gt;"", "&gt;"&amp;""&amp;AS197&amp;""&amp;CHAR(10), ""),IF(AT197&lt;&gt;"", "&gt;"&amp;""&amp;AT197&amp;""&amp;CHAR(10), ""),IF(AV197&lt;&gt;"", "&gt;"&amp;""&amp;AV197&amp;""&amp;CHAR(10), ""),IF(AW197&lt;&gt;"", "&gt;"&amp;""&amp;AW197&amp;""&amp;CHAR(10), ""),IF(AX197&lt;&gt;"", "&gt;"&amp;""&amp;AX197&amp;""&amp;CHAR(10), ""),IF(AU197&lt;&gt;"", "&gt;"&amp;""&amp;AU197&amp;""&amp;CHAR(10), ""),IF(AZ197&lt;&gt;"", "&gt;"&amp;""&amp;AZ197&amp;""&amp;CHAR(10), ""),IF(BA197&lt;&gt;"", "&gt;"&amp;""&amp;BA197&amp;""&amp;CHAR(10), ""),IF(BB197&lt;&gt;"", "&gt;"&amp;""&amp;BB197&amp;""&amp;CHAR(10), ""),IF(BC197&lt;&gt;"", "&gt;"&amp;""&amp;BC197&amp;""&amp;CHAR(10), ""),IF(BD197&lt;&gt;"", "&gt;"&amp;""&amp;BD197&amp;""&amp;CHAR(10), ""),IF(BG197&lt;&gt;"", "&gt;"&amp;""&amp;BG197&amp;""&amp;CHAR(10), ""),IF(BE197&lt;&gt;"", "&gt;"&amp;""&amp;BE197&amp;""&amp;CHAR(10), ""),IF(BF197&lt;&gt;"", "&gt;"&amp;""&amp;BF197&amp;""&amp;CHAR(10), ""),IF(BH197&lt;&gt;"", "&gt;"&amp;""&amp;BH197&amp;""&amp;CHAR(10), ""),IF(BI197&lt;&gt;"", "&gt;"&amp;""&amp;BI197&amp;""&amp;CHAR(10), ""),IF(BJ197&lt;&gt;"", "&gt;"&amp;""&amp;BJ197&amp;""&amp;CHAR(10), ""),IF(BK197&lt;&gt;"", "&gt;"&amp;""&amp;BK197&amp;""&amp;CHAR(10), ""),IF(BL197&lt;&gt;"", "&gt;"&amp;""&amp;BL197&amp;""&amp;CHAR(10), ""),IF(AY197&lt;&gt;"", "&gt;"&amp;""&amp;AY197&amp;""&amp;CHAR(10), ""),IF(BM197&lt;&gt;"", "&gt;"&amp;""&amp;BM197,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8" spans="1:67" ht="22.35" customHeight="1" x14ac:dyDescent="0.25">
      <c r="A198" s="27" t="str">
        <f>Matrix!A198</f>
        <v>04X6</v>
      </c>
      <c r="B198" s="27" t="str">
        <f>Matrix!B198</f>
        <v>04</v>
      </c>
      <c r="C198" s="27" t="str">
        <f>Matrix!C198</f>
        <v>Physician, DO (Group)</v>
      </c>
      <c r="D198" s="27" t="str">
        <f>Matrix!D198</f>
        <v>X6</v>
      </c>
      <c r="E198" s="27" t="str">
        <f>Matrix!E198</f>
        <v>Orthopedic</v>
      </c>
      <c r="F198" s="27" t="str">
        <f>Matrix!F198</f>
        <v>BF</v>
      </c>
      <c r="G198" s="27" t="str">
        <f>Matrix!G198</f>
        <v>X</v>
      </c>
      <c r="H198" s="27" t="str">
        <f>Matrix!H198</f>
        <v>X</v>
      </c>
      <c r="I198" s="27" t="str">
        <f>Matrix!I198</f>
        <v>X</v>
      </c>
      <c r="J198" s="27" t="str">
        <f>Matrix!J198</f>
        <v>G</v>
      </c>
      <c r="K198" s="27" t="str">
        <f>IF(Matrix!K198="Y", K$1, IF(Matrix!K198="O", "Optional: "&amp;""&amp;K$1, IF(Matrix!K198="C", Table1[[#This Row],[Clarifying Text for Attachment and Checklist
]], "")))</f>
        <v/>
      </c>
      <c r="L198" s="27" t="str">
        <f>IF(Matrix!L198="Y", L$1, IF(Matrix!L198="O", "Optional: "&amp;""&amp;L$1, ""))</f>
        <v/>
      </c>
      <c r="M198" s="27" t="str">
        <f>IF(Matrix!M198="Y", M$1, IF(Matrix!M198="O", "Optional: "&amp;""&amp;M$1, ""))</f>
        <v/>
      </c>
      <c r="N198" s="27" t="str">
        <f>IF(Matrix!N198="Y", N$1, IF(Matrix!N198="O", "Optional: "&amp;""&amp;N$1, ""))</f>
        <v/>
      </c>
      <c r="O198" s="27" t="str">
        <f>IF(Matrix!O198="Y", O$1, IF(Matrix!O198="O", "Optional: "&amp;""&amp;O$1, ""))</f>
        <v/>
      </c>
      <c r="P198" s="27" t="str">
        <f>IF(Matrix!P198="Y", P$1, IF(Matrix!P198="O", "Optional: "&amp;""&amp;P$1, ""))</f>
        <v/>
      </c>
      <c r="Q198" s="27" t="str">
        <f>IF(Matrix!Q198="Y", Q$1, IF(Matrix!Q198="O", "Optional: "&amp;""&amp;Q$1, ""))</f>
        <v/>
      </c>
      <c r="R198" s="27" t="str">
        <f>IF(Matrix!R198="Y", R$1, IF(Matrix!R198="O", "Optional: "&amp;""&amp;R$1, ""))</f>
        <v/>
      </c>
      <c r="S198" s="27" t="str">
        <f>IF(Matrix!S198="Y", S$1, IF(Matrix!S198="O", "Optional: "&amp;""&amp;S$1, ""))</f>
        <v/>
      </c>
      <c r="T198" s="27" t="str">
        <f>IF(Matrix!T198="Y", T$1, IF(Matrix!T198="O", "Optional: "&amp;""&amp;T$1, ""))</f>
        <v/>
      </c>
      <c r="U198" s="27" t="str">
        <f>IF(Matrix!U198="Y", U$1, IF(Matrix!U198="O", "Optional: "&amp;""&amp;U$1, ""))</f>
        <v/>
      </c>
      <c r="V198" s="27" t="str">
        <f>IF(Matrix!V198="Y", V$1, IF(Matrix!V198="O", "Optional: "&amp;""&amp;V$1, ""))</f>
        <v/>
      </c>
      <c r="W198" s="27" t="str">
        <f>IF(Matrix!W198="Y", W$1, IF(Matrix!W198="O", "Optional: "&amp;""&amp;W$1, ""))</f>
        <v/>
      </c>
      <c r="X198" s="27" t="str">
        <f>IF(Matrix!X198="Y", X$1, IF(Matrix!X198="O", "Optional: "&amp;""&amp;X$1, ""))</f>
        <v/>
      </c>
      <c r="Y198" s="27" t="str">
        <f>IF(Matrix!Y198="Y", Y$1, IF(Matrix!Y198="O", "Optional: "&amp;""&amp;Y$1, ""))</f>
        <v/>
      </c>
      <c r="AA198" s="27" t="str">
        <f>IF(Matrix!AA198="Y", AA$1, IF(Matrix!AA198="O", "Optional: "&amp;""&amp;AA$1, ""))</f>
        <v/>
      </c>
      <c r="AB198" s="27" t="str">
        <f>IF(Matrix!AB198="Y", AB$1, IF(Matrix!AB198="O", "Optional: "&amp;""&amp;AB$1, ""))</f>
        <v/>
      </c>
      <c r="AC198" s="27" t="str">
        <f>IF(Matrix!AC198="Y", AC$1, IF(Matrix!AC198="O", "Optional: "&amp;""&amp;AC$1, ""))</f>
        <v/>
      </c>
      <c r="AD198" s="27" t="str">
        <f>IF(Matrix!AD198="Y", AD$1, IF(Matrix!AD198="O", "Optional: "&amp;""&amp;AD$1, ""))</f>
        <v/>
      </c>
      <c r="AE198" s="27" t="str">
        <f>IF(Matrix!AE198="Y", AE$1, IF(Matrix!AE198="O", "Optional: "&amp;""&amp;AE$1, ""))</f>
        <v/>
      </c>
      <c r="AF198" s="27" t="str">
        <f>IF(Matrix!AF198="Y", AF$1, IF(Matrix!AF198="O", "Optional: "&amp;""&amp;AF$1, ""))</f>
        <v/>
      </c>
      <c r="AG198" s="27" t="str">
        <f>IF(Matrix!AG198="Y", AG$1, IF(Matrix!AG198="O", "Optional: "&amp;""&amp;AG$1, ""))</f>
        <v/>
      </c>
      <c r="AH198" s="27" t="str">
        <f>IF(Matrix!AH198="Y", AH$1, IF(Matrix!AH198="O", "Optional: "&amp;""&amp;AH$1, ""))</f>
        <v/>
      </c>
      <c r="AI198" s="27" t="str">
        <f>IF(Matrix!AI198="Y", AI$1, IF(Matrix!AI198="O", "Optional: "&amp;""&amp;AI$1, ""))</f>
        <v/>
      </c>
      <c r="AJ198" s="27" t="str">
        <f>IF(Matrix!AJ198="Y", AJ$1, IF(Matrix!AJ198="O", "Optional: "&amp;""&amp;AJ$1, ""))</f>
        <v/>
      </c>
      <c r="AK198" s="27" t="str">
        <f>IF(Matrix!AK198="Y", AK$1, IF(Matrix!AK198="O", "Optional: "&amp;""&amp;AK$1, ""))</f>
        <v/>
      </c>
      <c r="AL198" s="27" t="str">
        <f>IF(Matrix!AL198="Y", AL$1, IF(Matrix!AL198="O", "Optional: "&amp;""&amp;AL$1, ""))</f>
        <v/>
      </c>
      <c r="AM198" s="27" t="str">
        <f>IF(Matrix!AM198="Y", AM$1, IF(Matrix!AM198="O", "Optional: "&amp;""&amp;AM$1, ""))</f>
        <v/>
      </c>
      <c r="AN198" s="27" t="str">
        <f>IF(Matrix!AN198="Y", AN$1, IF(Matrix!AN198="O", "Optional: "&amp;""&amp;AN$1, ""))</f>
        <v/>
      </c>
      <c r="AO198" s="27" t="str">
        <f>IF(Matrix!AO198="Y", AO$1, IF(Matrix!AO198="O", "Optional: "&amp;""&amp;AO$1, ""))</f>
        <v/>
      </c>
      <c r="AP198" s="27" t="str">
        <f>IF(Matrix!AP198="Y", AP$1, IF(Matrix!AP198="O", "Optional: "&amp;""&amp;AP$1, ""))</f>
        <v/>
      </c>
      <c r="AR198" s="27" t="str">
        <f>IF(Matrix!AR198="Y", AR$1, IF(Matrix!AR198="O", "Optional: "&amp;""&amp;AR$1, ""))</f>
        <v/>
      </c>
      <c r="AS198" s="27" t="str">
        <f>IF(Matrix!AS198="Y", AS$1, IF(Matrix!AS198="O", "Optional: "&amp;""&amp;AS$1, ""))</f>
        <v/>
      </c>
      <c r="AT198" s="27" t="str">
        <f>IF(Matrix!AT198="Y", AT$1, IF(Matrix!AT198="C", AT$1&amp;""&amp;": Required for all groups who use a Board of Directors", ""))</f>
        <v>Board of Directors: Required for all groups who use a Board of Directors</v>
      </c>
      <c r="AU198" s="27" t="str">
        <f>IF(Matrix!AU198="Y", AU$1, IF(Matrix!AU198="O", "Optional: "&amp;""&amp;AU$1, ""))</f>
        <v/>
      </c>
      <c r="AW198" s="27" t="str">
        <f>IF(Matrix!AW198="Y", AW$1, IF(Matrix!AW198="O", "Optional: "&amp;""&amp;AW$1, ""))</f>
        <v/>
      </c>
      <c r="AX198" s="27" t="str">
        <f>IF(Matrix!AX198="Y", AX$1, IF(Matrix!AX198="O", "Optional: "&amp;""&amp;AX$1, ""))</f>
        <v/>
      </c>
      <c r="AY198" s="27" t="str">
        <f>IF(Matrix!AY198="Y", AY$1, IF(Matrix!AY198="E", "Group: "&amp;""&amp;AY$1, ""))</f>
        <v>EFT with Voided Check / Bank Letter</v>
      </c>
      <c r="AZ198" s="27" t="str">
        <f>IF(Matrix!AZ198="Y", AZ$1, IF(Matrix!AZ198="O", "Optional: "&amp;""&amp;AZ$1, ""))</f>
        <v/>
      </c>
      <c r="BA198" s="27" t="str">
        <f>IF(Matrix!BA198="Y", BA$1, IF(Matrix!BA198="O", "Optional: "&amp;""&amp;BA$1, ""))</f>
        <v/>
      </c>
      <c r="BB198" s="27" t="str">
        <f>IF(Matrix!BB198="Y", BB$1, IF(Matrix!BB198="O", "Optional: "&amp;""&amp;BB$1, ""))</f>
        <v/>
      </c>
      <c r="BC198" s="27" t="str">
        <f>IF(Matrix!BC198="Y", BC$1, IF(Matrix!BC198="O", "Optional: "&amp;""&amp;BC$1, IF(Matrix!BC198="R", "Groups Only: "&amp;""&amp;BC$1, "")))</f>
        <v>IRS Letter</v>
      </c>
      <c r="BD198" s="27" t="str">
        <f>IF(Matrix!BD198="Y", BD$1, IF(Matrix!BD198="O", "Optional: "&amp;""&amp;BD$1, ""))</f>
        <v/>
      </c>
      <c r="BE198" s="27" t="str">
        <f>IF(Matrix!BE198="Y", BE$1, IF(Matrix!BE198="O", "Optional: "&amp;""&amp;BE$1, IF(Matrix!BE198="C", Matrix!BZ198, "")))</f>
        <v/>
      </c>
      <c r="BF198" s="27" t="str">
        <f>IF(Matrix!BF198="Y", BF$1, IF(Matrix!BF198="O", "Optional: "&amp;""&amp;BF$1, ""))</f>
        <v/>
      </c>
      <c r="BG198" s="27" t="str">
        <f>IF(Matrix!BG198="Y", BG$1, IF(Matrix!BG198="O", "Optional: "&amp;""&amp;BG$1, ""))</f>
        <v/>
      </c>
      <c r="BH198" s="27" t="str">
        <f>IF(Matrix!BH198="Y", BH$1, IF(Matrix!BH198="O", "Optional: "&amp;""&amp;BH$1, ""))</f>
        <v/>
      </c>
      <c r="BI198" s="27" t="str">
        <f>IF(Matrix!BI198="Y", BI$1, IF(Matrix!BI198="O", "Optional: "&amp;""&amp;BI$1, IF(Matrix!BI198="E", "Individual: Must submit either ["&amp;""&amp;BI$1&amp;""&amp;"] or ["&amp;""&amp;AY$1&amp;"]"&amp;CHAR(10)&amp;"&gt;Individual within a Group: Must submit "&amp;""&amp;BI$1&amp;""&amp;CHAR(10)&amp;"&gt;Group: Optional: "&amp;BI$1, "")))</f>
        <v>Section IV Group Affiliation Form</v>
      </c>
      <c r="BJ198" s="27" t="str">
        <f>IF(Matrix!BJ198="Y", BJ$1, IF(Matrix!BJ198="O", "Optional: "&amp;""&amp;BJ$1, ""))</f>
        <v>Optional: Secretary of State DBA Document for Groups</v>
      </c>
      <c r="BK198" s="27" t="str">
        <f>IF(Matrix!BK198="Y", BK$1, IF(Matrix!BK198="O", "Optional: "&amp;""&amp;BK$1, ""))</f>
        <v/>
      </c>
      <c r="BL198" s="27" t="str">
        <f>IF(Matrix!BL198="Y", BL$1, IF(Matrix!BL198="O", "Optional: "&amp;""&amp;BL$1, ""))</f>
        <v/>
      </c>
      <c r="BM198" s="27" t="str">
        <f>IF(Matrix!BM198="Y", BM$1, IF(Matrix!BM198="O", "Optional: "&amp;""&amp;BM$1, ""))</f>
        <v>W9</v>
      </c>
      <c r="BN198" s="27" t="str">
        <f>Matrix!BN198</f>
        <v>Y</v>
      </c>
      <c r="BO198" s="29" t="str">
        <f>CONCATENATE(IF(OR(D198="E3",D198="FC"), "THIS IS NOT A STANDALONE SPECIALTY.  YOU MUST ENROLL IN AT LEAST ONE OTHER SPECIALTY IN ADDITION TO THIS."&amp;""&amp;CHAR(10)&amp;""&amp;CHAR(10),""),"You can choose to enroll using one of the following types: "&amp;""&amp;CHAR(10),IF(G198="A", "&gt;Atypical"&amp;""&amp;CHAR(10), ""),IF(H198="I", "&gt;Individual"&amp;""&amp;CHAR(10), ""),IF(I198="N", "&gt;Individual within a Group"&amp;""&amp;CHAR(10), ""),IF(J198="G", "&gt;Group"&amp;""&amp;CHAR(10), ""),CHAR(10),IF(BN198="Y", "You must be a Medicare Provider to apply with this type and specialty"&amp;""&amp;CHAR(10), ""),IF(BN198="Y", CHAR(10), ""),"You must submit the following documents: "&amp;""&amp;CHAR(10),IF(K198&lt;&gt;"", "&gt;"&amp;""&amp;K198&amp;""&amp;CHAR(10), ""), IF(L198&lt;&gt;"", "&gt;"&amp;""&amp;L198&amp;""&amp;CHAR(10), ""),IF(W198&lt;&gt;"", "&gt;"&amp;""&amp;W198&amp;""&amp;CHAR(10), ""),IF(N198&lt;&gt;"", "&gt;"&amp;""&amp;N198&amp;""&amp;CHAR(10), ""),IF(O198&lt;&gt;"", "&gt;"&amp;""&amp;O198&amp;""&amp;CHAR(10), ""),IF(M198&lt;&gt;"", "&gt;"&amp;""&amp;M198&amp;""&amp;CHAR(10), ""),IF(AI198&lt;&gt;"", "&gt;"&amp;""&amp;AI198&amp;""&amp;CHAR(10), ""),IF(P198&lt;&gt;"", "&gt;"&amp;""&amp;P198&amp;""&amp;CHAR(10), ""),IF(Q198&lt;&gt;"", "&gt;"&amp;""&amp;Q198&amp;""&amp;CHAR(10), ""),IF(R198&lt;&gt;"", "&gt;"&amp;""&amp;R198&amp;""&amp;CHAR(10), Search!C203),IF(S198&lt;&gt;"", "&gt;"&amp;""&amp;S198&amp;""&amp;CHAR(10), ""),IF(T198&lt;&gt;"", "&gt;"&amp;""&amp;T198&amp;""&amp;CHAR(10), ""),IF(U198&lt;&gt;"", "&gt;"&amp;""&amp;U198&amp;""&amp;CHAR(10), ""),IF(V198&lt;&gt;"", "&gt;"&amp;""&amp;V198&amp;""&amp;CHAR(10), ""),IF(X198&lt;&gt;"", "&gt;"&amp;""&amp;X198&amp;""&amp;CHAR(10), ""),IF(Y198&lt;&gt;"", "&gt;"&amp;""&amp;Y198&amp;""&amp;CHAR(10), ""),IF(AA198&lt;&gt;"", "&gt;"&amp;""&amp;AA198&amp;""&amp;CHAR(10), ""),IF(AB198&lt;&gt;"", "&gt;"&amp;""&amp;AB198&amp;""&amp;CHAR(10), ""),IF(AC198&lt;&gt;"", "&gt;"&amp;""&amp;AC198&amp;""&amp;CHAR(10), ""),IF(AD198&lt;&gt;"", "&gt;"&amp;""&amp;AD198&amp;""&amp;CHAR(10), ""),IF(AE198&lt;&gt;"", "&gt;"&amp;""&amp;AE198&amp;""&amp;CHAR(10), ""),IF(AF198&lt;&gt;"", "&gt;"&amp;""&amp;AF198&amp;""&amp;CHAR(10), ""),IF(AG198&lt;&gt;"", "&gt;"&amp;""&amp;AG198&amp;""&amp;CHAR(10), ""),IF(AH198&lt;&gt;"", "&gt;"&amp;""&amp;AH198&amp;""&amp;CHAR(10), ""),IF(AJ198&lt;&gt;"", "&gt;"&amp;""&amp;AJ198&amp;""&amp;CHAR(10), ""),IF(AK198&lt;&gt;"", "&gt;"&amp;""&amp;AK198&amp;""&amp;CHAR(10), ""),IF(AL198&lt;&gt;"", "&gt;"&amp;""&amp;AL198&amp;""&amp;CHAR(10), ""),IF(AM198&lt;&gt;"", "&gt;"&amp;""&amp;AM198&amp;""&amp;CHAR(10), ""),IF(AN198&lt;&gt;"", "&gt;"&amp;""&amp;AN198&amp;""&amp;CHAR(10), ""),IF(AP198&lt;&gt;"", "&gt;"&amp;""&amp;AP198&amp;""&amp;CHAR(10), ""),IF(AR198&lt;&gt;"", "&gt;"&amp;""&amp;AR198&amp;""&amp;CHAR(10), ""),IF(AS198&lt;&gt;"", "&gt;"&amp;""&amp;AS198&amp;""&amp;CHAR(10), ""),IF(AT198&lt;&gt;"", "&gt;"&amp;""&amp;AT198&amp;""&amp;CHAR(10), ""),IF(AV198&lt;&gt;"", "&gt;"&amp;""&amp;AV198&amp;""&amp;CHAR(10), ""),IF(AW198&lt;&gt;"", "&gt;"&amp;""&amp;AW198&amp;""&amp;CHAR(10), ""),IF(AX198&lt;&gt;"", "&gt;"&amp;""&amp;AX198&amp;""&amp;CHAR(10), ""),IF(AU198&lt;&gt;"", "&gt;"&amp;""&amp;AU198&amp;""&amp;CHAR(10), ""),IF(AZ198&lt;&gt;"", "&gt;"&amp;""&amp;AZ198&amp;""&amp;CHAR(10), ""),IF(BA198&lt;&gt;"", "&gt;"&amp;""&amp;BA198&amp;""&amp;CHAR(10), ""),IF(BB198&lt;&gt;"", "&gt;"&amp;""&amp;BB198&amp;""&amp;CHAR(10), ""),IF(BC198&lt;&gt;"", "&gt;"&amp;""&amp;BC198&amp;""&amp;CHAR(10), ""),IF(BD198&lt;&gt;"", "&gt;"&amp;""&amp;BD198&amp;""&amp;CHAR(10), ""),IF(BG198&lt;&gt;"", "&gt;"&amp;""&amp;BG198&amp;""&amp;CHAR(10), ""),IF(BE198&lt;&gt;"", "&gt;"&amp;""&amp;BE198&amp;""&amp;CHAR(10), ""),IF(BF198&lt;&gt;"", "&gt;"&amp;""&amp;BF198&amp;""&amp;CHAR(10), ""),IF(BH198&lt;&gt;"", "&gt;"&amp;""&amp;BH198&amp;""&amp;CHAR(10), ""),IF(BI198&lt;&gt;"", "&gt;"&amp;""&amp;BI198&amp;""&amp;CHAR(10), ""),IF(BJ198&lt;&gt;"", "&gt;"&amp;""&amp;BJ198&amp;""&amp;CHAR(10), ""),IF(BK198&lt;&gt;"", "&gt;"&amp;""&amp;BK198&amp;""&amp;CHAR(10), ""),IF(BL198&lt;&gt;"", "&gt;"&amp;""&amp;BL198&amp;""&amp;CHAR(10), ""),IF(AY198&lt;&gt;"", "&gt;"&amp;""&amp;AY198&amp;""&amp;CHAR(10), ""),IF(BM198&lt;&gt;"", "&gt;"&amp;""&amp;BM198,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9" spans="1:67" ht="22.35" customHeight="1" x14ac:dyDescent="0.25">
      <c r="A199" s="27" t="str">
        <f>Matrix!A199</f>
        <v>04X7</v>
      </c>
      <c r="B199" s="27" t="str">
        <f>Matrix!B199</f>
        <v>04</v>
      </c>
      <c r="C199" s="27" t="str">
        <f>Matrix!C199</f>
        <v>Physician, DO (Group)</v>
      </c>
      <c r="D199" s="27" t="str">
        <f>Matrix!D199</f>
        <v>X7</v>
      </c>
      <c r="E199" s="27" t="str">
        <f>Matrix!E199</f>
        <v>Osteopathy, Radiation Therapy</v>
      </c>
      <c r="F199" s="27" t="str">
        <f>Matrix!F199</f>
        <v>BF</v>
      </c>
      <c r="G199" s="27" t="str">
        <f>Matrix!G199</f>
        <v>X</v>
      </c>
      <c r="H199" s="27" t="str">
        <f>Matrix!H199</f>
        <v>X</v>
      </c>
      <c r="I199" s="27" t="str">
        <f>Matrix!I199</f>
        <v>X</v>
      </c>
      <c r="J199" s="27" t="str">
        <f>Matrix!J199</f>
        <v>G</v>
      </c>
      <c r="K199" s="27" t="str">
        <f>IF(Matrix!K199="Y", K$1, IF(Matrix!K199="O", "Optional: "&amp;""&amp;K$1, IF(Matrix!K199="C", Table1[[#This Row],[Clarifying Text for Attachment and Checklist
]], "")))</f>
        <v/>
      </c>
      <c r="L199" s="27" t="str">
        <f>IF(Matrix!L199="Y", L$1, IF(Matrix!L199="O", "Optional: "&amp;""&amp;L$1, ""))</f>
        <v/>
      </c>
      <c r="M199" s="27" t="str">
        <f>IF(Matrix!M199="Y", M$1, IF(Matrix!M199="O", "Optional: "&amp;""&amp;M$1, ""))</f>
        <v/>
      </c>
      <c r="N199" s="27" t="str">
        <f>IF(Matrix!N199="Y", N$1, IF(Matrix!N199="O", "Optional: "&amp;""&amp;N$1, ""))</f>
        <v/>
      </c>
      <c r="O199" s="27" t="str">
        <f>IF(Matrix!O199="Y", O$1, IF(Matrix!O199="O", "Optional: "&amp;""&amp;O$1, ""))</f>
        <v/>
      </c>
      <c r="P199" s="27" t="str">
        <f>IF(Matrix!P199="Y", P$1, IF(Matrix!P199="O", "Optional: "&amp;""&amp;P$1, ""))</f>
        <v/>
      </c>
      <c r="Q199" s="27" t="str">
        <f>IF(Matrix!Q199="Y", Q$1, IF(Matrix!Q199="O", "Optional: "&amp;""&amp;Q$1, ""))</f>
        <v/>
      </c>
      <c r="R199" s="27" t="str">
        <f>IF(Matrix!R199="Y", R$1, IF(Matrix!R199="O", "Optional: "&amp;""&amp;R$1, ""))</f>
        <v/>
      </c>
      <c r="S199" s="27" t="str">
        <f>IF(Matrix!S199="Y", S$1, IF(Matrix!S199="O", "Optional: "&amp;""&amp;S$1, ""))</f>
        <v/>
      </c>
      <c r="T199" s="27" t="str">
        <f>IF(Matrix!T199="Y", T$1, IF(Matrix!T199="O", "Optional: "&amp;""&amp;T$1, ""))</f>
        <v/>
      </c>
      <c r="U199" s="27" t="str">
        <f>IF(Matrix!U199="Y", U$1, IF(Matrix!U199="O", "Optional: "&amp;""&amp;U$1, ""))</f>
        <v/>
      </c>
      <c r="V199" s="27" t="str">
        <f>IF(Matrix!V199="Y", V$1, IF(Matrix!V199="O", "Optional: "&amp;""&amp;V$1, ""))</f>
        <v/>
      </c>
      <c r="W199" s="27" t="str">
        <f>IF(Matrix!W199="Y", W$1, IF(Matrix!W199="O", "Optional: "&amp;""&amp;W$1, ""))</f>
        <v/>
      </c>
      <c r="X199" s="27" t="str">
        <f>IF(Matrix!X199="Y", X$1, IF(Matrix!X199="O", "Optional: "&amp;""&amp;X$1, ""))</f>
        <v/>
      </c>
      <c r="Y199" s="27" t="str">
        <f>IF(Matrix!Y199="Y", Y$1, IF(Matrix!Y199="O", "Optional: "&amp;""&amp;Y$1, ""))</f>
        <v/>
      </c>
      <c r="AA199" s="27" t="str">
        <f>IF(Matrix!AA199="Y", AA$1, IF(Matrix!AA199="O", "Optional: "&amp;""&amp;AA$1, ""))</f>
        <v/>
      </c>
      <c r="AB199" s="27" t="str">
        <f>IF(Matrix!AB199="Y", AB$1, IF(Matrix!AB199="O", "Optional: "&amp;""&amp;AB$1, ""))</f>
        <v/>
      </c>
      <c r="AC199" s="27" t="str">
        <f>IF(Matrix!AC199="Y", AC$1, IF(Matrix!AC199="O", "Optional: "&amp;""&amp;AC$1, ""))</f>
        <v/>
      </c>
      <c r="AD199" s="27" t="str">
        <f>IF(Matrix!AD199="Y", AD$1, IF(Matrix!AD199="O", "Optional: "&amp;""&amp;AD$1, ""))</f>
        <v/>
      </c>
      <c r="AE199" s="27" t="str">
        <f>IF(Matrix!AE199="Y", AE$1, IF(Matrix!AE199="O", "Optional: "&amp;""&amp;AE$1, ""))</f>
        <v/>
      </c>
      <c r="AF199" s="27" t="str">
        <f>IF(Matrix!AF199="Y", AF$1, IF(Matrix!AF199="O", "Optional: "&amp;""&amp;AF$1, ""))</f>
        <v/>
      </c>
      <c r="AG199" s="27" t="str">
        <f>IF(Matrix!AG199="Y", AG$1, IF(Matrix!AG199="O", "Optional: "&amp;""&amp;AG$1, ""))</f>
        <v/>
      </c>
      <c r="AH199" s="27" t="str">
        <f>IF(Matrix!AH199="Y", AH$1, IF(Matrix!AH199="O", "Optional: "&amp;""&amp;AH$1, ""))</f>
        <v/>
      </c>
      <c r="AI199" s="27" t="str">
        <f>IF(Matrix!AI199="Y", AI$1, IF(Matrix!AI199="O", "Optional: "&amp;""&amp;AI$1, ""))</f>
        <v/>
      </c>
      <c r="AJ199" s="27" t="str">
        <f>IF(Matrix!AJ199="Y", AJ$1, IF(Matrix!AJ199="O", "Optional: "&amp;""&amp;AJ$1, ""))</f>
        <v/>
      </c>
      <c r="AK199" s="27" t="str">
        <f>IF(Matrix!AK199="Y", AK$1, IF(Matrix!AK199="O", "Optional: "&amp;""&amp;AK$1, ""))</f>
        <v/>
      </c>
      <c r="AL199" s="27" t="str">
        <f>IF(Matrix!AL199="Y", AL$1, IF(Matrix!AL199="O", "Optional: "&amp;""&amp;AL$1, ""))</f>
        <v/>
      </c>
      <c r="AM199" s="27" t="str">
        <f>IF(Matrix!AM199="Y", AM$1, IF(Matrix!AM199="O", "Optional: "&amp;""&amp;AM$1, ""))</f>
        <v/>
      </c>
      <c r="AN199" s="27" t="str">
        <f>IF(Matrix!AN199="Y", AN$1, IF(Matrix!AN199="O", "Optional: "&amp;""&amp;AN$1, ""))</f>
        <v/>
      </c>
      <c r="AO199" s="27" t="str">
        <f>IF(Matrix!AO199="Y", AO$1, IF(Matrix!AO199="O", "Optional: "&amp;""&amp;AO$1, ""))</f>
        <v/>
      </c>
      <c r="AP199" s="27" t="str">
        <f>IF(Matrix!AP199="Y", AP$1, IF(Matrix!AP199="O", "Optional: "&amp;""&amp;AP$1, ""))</f>
        <v/>
      </c>
      <c r="AR199" s="27" t="str">
        <f>IF(Matrix!AR199="Y", AR$1, IF(Matrix!AR199="O", "Optional: "&amp;""&amp;AR$1, ""))</f>
        <v/>
      </c>
      <c r="AS199" s="27" t="str">
        <f>IF(Matrix!AS199="Y", AS$1, IF(Matrix!AS199="O", "Optional: "&amp;""&amp;AS$1, ""))</f>
        <v/>
      </c>
      <c r="AT199" s="27" t="str">
        <f>IF(Matrix!AT199="Y", AT$1, IF(Matrix!AT199="C", AT$1&amp;""&amp;": Required for all groups who use a Board of Directors", ""))</f>
        <v>Board of Directors: Required for all groups who use a Board of Directors</v>
      </c>
      <c r="AU199" s="27" t="str">
        <f>IF(Matrix!AU199="Y", AU$1, IF(Matrix!AU199="O", "Optional: "&amp;""&amp;AU$1, ""))</f>
        <v/>
      </c>
      <c r="AW199" s="27" t="str">
        <f>IF(Matrix!AW199="Y", AW$1, IF(Matrix!AW199="O", "Optional: "&amp;""&amp;AW$1, ""))</f>
        <v/>
      </c>
      <c r="AX199" s="27" t="str">
        <f>IF(Matrix!AX199="Y", AX$1, IF(Matrix!AX199="O", "Optional: "&amp;""&amp;AX$1, ""))</f>
        <v/>
      </c>
      <c r="AY199" s="27" t="str">
        <f>IF(Matrix!AY199="Y", AY$1, IF(Matrix!AY199="E", "Group: "&amp;""&amp;AY$1, ""))</f>
        <v>EFT with Voided Check / Bank Letter</v>
      </c>
      <c r="AZ199" s="27" t="str">
        <f>IF(Matrix!AZ199="Y", AZ$1, IF(Matrix!AZ199="O", "Optional: "&amp;""&amp;AZ$1, ""))</f>
        <v/>
      </c>
      <c r="BA199" s="27" t="str">
        <f>IF(Matrix!BA199="Y", BA$1, IF(Matrix!BA199="O", "Optional: "&amp;""&amp;BA$1, ""))</f>
        <v/>
      </c>
      <c r="BB199" s="27" t="str">
        <f>IF(Matrix!BB199="Y", BB$1, IF(Matrix!BB199="O", "Optional: "&amp;""&amp;BB$1, ""))</f>
        <v/>
      </c>
      <c r="BC199" s="27" t="str">
        <f>IF(Matrix!BC199="Y", BC$1, IF(Matrix!BC199="O", "Optional: "&amp;""&amp;BC$1, IF(Matrix!BC199="R", "Groups Only: "&amp;""&amp;BC$1, "")))</f>
        <v>IRS Letter</v>
      </c>
      <c r="BD199" s="27" t="str">
        <f>IF(Matrix!BD199="Y", BD$1, IF(Matrix!BD199="O", "Optional: "&amp;""&amp;BD$1, ""))</f>
        <v/>
      </c>
      <c r="BE199" s="27" t="str">
        <f>IF(Matrix!BE199="Y", BE$1, IF(Matrix!BE199="O", "Optional: "&amp;""&amp;BE$1, IF(Matrix!BE199="C", Matrix!BZ199, "")))</f>
        <v/>
      </c>
      <c r="BF199" s="27" t="str">
        <f>IF(Matrix!BF199="Y", BF$1, IF(Matrix!BF199="O", "Optional: "&amp;""&amp;BF$1, ""))</f>
        <v/>
      </c>
      <c r="BG199" s="27" t="str">
        <f>IF(Matrix!BG199="Y", BG$1, IF(Matrix!BG199="O", "Optional: "&amp;""&amp;BG$1, ""))</f>
        <v/>
      </c>
      <c r="BH199" s="27" t="str">
        <f>IF(Matrix!BH199="Y", BH$1, IF(Matrix!BH199="O", "Optional: "&amp;""&amp;BH$1, ""))</f>
        <v/>
      </c>
      <c r="BI199" s="27" t="str">
        <f>IF(Matrix!BI199="Y", BI$1, IF(Matrix!BI199="O", "Optional: "&amp;""&amp;BI$1, IF(Matrix!BI199="E", "Individual: Must submit either ["&amp;""&amp;BI$1&amp;""&amp;"] or ["&amp;""&amp;AY$1&amp;"]"&amp;CHAR(10)&amp;"&gt;Individual within a Group: Must submit "&amp;""&amp;BI$1&amp;""&amp;CHAR(10)&amp;"&gt;Group: Optional: "&amp;BI$1, "")))</f>
        <v>Section IV Group Affiliation Form</v>
      </c>
      <c r="BJ199" s="27" t="str">
        <f>IF(Matrix!BJ199="Y", BJ$1, IF(Matrix!BJ199="O", "Optional: "&amp;""&amp;BJ$1, ""))</f>
        <v>Optional: Secretary of State DBA Document for Groups</v>
      </c>
      <c r="BK199" s="27" t="str">
        <f>IF(Matrix!BK199="Y", BK$1, IF(Matrix!BK199="O", "Optional: "&amp;""&amp;BK$1, ""))</f>
        <v/>
      </c>
      <c r="BL199" s="27" t="str">
        <f>IF(Matrix!BL199="Y", BL$1, IF(Matrix!BL199="O", "Optional: "&amp;""&amp;BL$1, ""))</f>
        <v/>
      </c>
      <c r="BM199" s="27" t="str">
        <f>IF(Matrix!BM199="Y", BM$1, IF(Matrix!BM199="O", "Optional: "&amp;""&amp;BM$1, ""))</f>
        <v>W9</v>
      </c>
      <c r="BN199" s="27" t="str">
        <f>Matrix!BN199</f>
        <v>Y</v>
      </c>
      <c r="BO199" s="29" t="str">
        <f>CONCATENATE(IF(OR(D199="E3",D199="FC"), "THIS IS NOT A STANDALONE SPECIALTY.  YOU MUST ENROLL IN AT LEAST ONE OTHER SPECIALTY IN ADDITION TO THIS."&amp;""&amp;CHAR(10)&amp;""&amp;CHAR(10),""),"You can choose to enroll using one of the following types: "&amp;""&amp;CHAR(10),IF(G199="A", "&gt;Atypical"&amp;""&amp;CHAR(10), ""),IF(H199="I", "&gt;Individual"&amp;""&amp;CHAR(10), ""),IF(I199="N", "&gt;Individual within a Group"&amp;""&amp;CHAR(10), ""),IF(J199="G", "&gt;Group"&amp;""&amp;CHAR(10), ""),CHAR(10),IF(BN199="Y", "You must be a Medicare Provider to apply with this type and specialty"&amp;""&amp;CHAR(10), ""),IF(BN199="Y", CHAR(10), ""),"You must submit the following documents: "&amp;""&amp;CHAR(10),IF(K199&lt;&gt;"", "&gt;"&amp;""&amp;K199&amp;""&amp;CHAR(10), ""), IF(L199&lt;&gt;"", "&gt;"&amp;""&amp;L199&amp;""&amp;CHAR(10), ""),IF(W199&lt;&gt;"", "&gt;"&amp;""&amp;W199&amp;""&amp;CHAR(10), ""),IF(N199&lt;&gt;"", "&gt;"&amp;""&amp;N199&amp;""&amp;CHAR(10), ""),IF(O199&lt;&gt;"", "&gt;"&amp;""&amp;O199&amp;""&amp;CHAR(10), ""),IF(M199&lt;&gt;"", "&gt;"&amp;""&amp;M199&amp;""&amp;CHAR(10), ""),IF(AI199&lt;&gt;"", "&gt;"&amp;""&amp;AI199&amp;""&amp;CHAR(10), ""),IF(P199&lt;&gt;"", "&gt;"&amp;""&amp;P199&amp;""&amp;CHAR(10), ""),IF(Q199&lt;&gt;"", "&gt;"&amp;""&amp;Q199&amp;""&amp;CHAR(10), ""),IF(R199&lt;&gt;"", "&gt;"&amp;""&amp;R199&amp;""&amp;CHAR(10), Search!C204),IF(S199&lt;&gt;"", "&gt;"&amp;""&amp;S199&amp;""&amp;CHAR(10), ""),IF(T199&lt;&gt;"", "&gt;"&amp;""&amp;T199&amp;""&amp;CHAR(10), ""),IF(U199&lt;&gt;"", "&gt;"&amp;""&amp;U199&amp;""&amp;CHAR(10), ""),IF(V199&lt;&gt;"", "&gt;"&amp;""&amp;V199&amp;""&amp;CHAR(10), ""),IF(X199&lt;&gt;"", "&gt;"&amp;""&amp;X199&amp;""&amp;CHAR(10), ""),IF(Y199&lt;&gt;"", "&gt;"&amp;""&amp;Y199&amp;""&amp;CHAR(10), ""),IF(AA199&lt;&gt;"", "&gt;"&amp;""&amp;AA199&amp;""&amp;CHAR(10), ""),IF(AB199&lt;&gt;"", "&gt;"&amp;""&amp;AB199&amp;""&amp;CHAR(10), ""),IF(AC199&lt;&gt;"", "&gt;"&amp;""&amp;AC199&amp;""&amp;CHAR(10), ""),IF(AD199&lt;&gt;"", "&gt;"&amp;""&amp;AD199&amp;""&amp;CHAR(10), ""),IF(AE199&lt;&gt;"", "&gt;"&amp;""&amp;AE199&amp;""&amp;CHAR(10), ""),IF(AF199&lt;&gt;"", "&gt;"&amp;""&amp;AF199&amp;""&amp;CHAR(10), ""),IF(AG199&lt;&gt;"", "&gt;"&amp;""&amp;AG199&amp;""&amp;CHAR(10), ""),IF(AH199&lt;&gt;"", "&gt;"&amp;""&amp;AH199&amp;""&amp;CHAR(10), ""),IF(AJ199&lt;&gt;"", "&gt;"&amp;""&amp;AJ199&amp;""&amp;CHAR(10), ""),IF(AK199&lt;&gt;"", "&gt;"&amp;""&amp;AK199&amp;""&amp;CHAR(10), ""),IF(AL199&lt;&gt;"", "&gt;"&amp;""&amp;AL199&amp;""&amp;CHAR(10), ""),IF(AM199&lt;&gt;"", "&gt;"&amp;""&amp;AM199&amp;""&amp;CHAR(10), ""),IF(AN199&lt;&gt;"", "&gt;"&amp;""&amp;AN199&amp;""&amp;CHAR(10), ""),IF(AP199&lt;&gt;"", "&gt;"&amp;""&amp;AP199&amp;""&amp;CHAR(10), ""),IF(AR199&lt;&gt;"", "&gt;"&amp;""&amp;AR199&amp;""&amp;CHAR(10), ""),IF(AS199&lt;&gt;"", "&gt;"&amp;""&amp;AS199&amp;""&amp;CHAR(10), ""),IF(AT199&lt;&gt;"", "&gt;"&amp;""&amp;AT199&amp;""&amp;CHAR(10), ""),IF(AV199&lt;&gt;"", "&gt;"&amp;""&amp;AV199&amp;""&amp;CHAR(10), ""),IF(AW199&lt;&gt;"", "&gt;"&amp;""&amp;AW199&amp;""&amp;CHAR(10), ""),IF(AX199&lt;&gt;"", "&gt;"&amp;""&amp;AX199&amp;""&amp;CHAR(10), ""),IF(AU199&lt;&gt;"", "&gt;"&amp;""&amp;AU199&amp;""&amp;CHAR(10), ""),IF(AZ199&lt;&gt;"", "&gt;"&amp;""&amp;AZ199&amp;""&amp;CHAR(10), ""),IF(BA199&lt;&gt;"", "&gt;"&amp;""&amp;BA199&amp;""&amp;CHAR(10), ""),IF(BB199&lt;&gt;"", "&gt;"&amp;""&amp;BB199&amp;""&amp;CHAR(10), ""),IF(BC199&lt;&gt;"", "&gt;"&amp;""&amp;BC199&amp;""&amp;CHAR(10), ""),IF(BD199&lt;&gt;"", "&gt;"&amp;""&amp;BD199&amp;""&amp;CHAR(10), ""),IF(BG199&lt;&gt;"", "&gt;"&amp;""&amp;BG199&amp;""&amp;CHAR(10), ""),IF(BE199&lt;&gt;"", "&gt;"&amp;""&amp;BE199&amp;""&amp;CHAR(10), ""),IF(BF199&lt;&gt;"", "&gt;"&amp;""&amp;BF199&amp;""&amp;CHAR(10), ""),IF(BH199&lt;&gt;"", "&gt;"&amp;""&amp;BH199&amp;""&amp;CHAR(10), ""),IF(BI199&lt;&gt;"", "&gt;"&amp;""&amp;BI199&amp;""&amp;CHAR(10), ""),IF(BJ199&lt;&gt;"", "&gt;"&amp;""&amp;BJ199&amp;""&amp;CHAR(10), ""),IF(BK199&lt;&gt;"", "&gt;"&amp;""&amp;BK199&amp;""&amp;CHAR(10), ""),IF(BL199&lt;&gt;"", "&gt;"&amp;""&amp;BL199&amp;""&amp;CHAR(10), ""),IF(AY199&lt;&gt;"", "&gt;"&amp;""&amp;AY199&amp;""&amp;CHAR(10), ""),IF(BM199&lt;&gt;"", "&gt;"&amp;""&amp;BM199,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0" spans="1:67" ht="22.35" customHeight="1" x14ac:dyDescent="0.25">
      <c r="A200" s="27" t="str">
        <f>Matrix!A200</f>
        <v>04X8</v>
      </c>
      <c r="B200" s="27" t="str">
        <f>Matrix!B200</f>
        <v>04</v>
      </c>
      <c r="C200" s="27" t="str">
        <f>Matrix!C200</f>
        <v>Physician, DO (Group)</v>
      </c>
      <c r="D200" s="27" t="str">
        <f>Matrix!D200</f>
        <v>X8</v>
      </c>
      <c r="E200" s="27" t="str">
        <f>Matrix!E200</f>
        <v>Otology</v>
      </c>
      <c r="F200" s="27" t="str">
        <f>Matrix!F200</f>
        <v>BF</v>
      </c>
      <c r="G200" s="27" t="str">
        <f>Matrix!G200</f>
        <v>X</v>
      </c>
      <c r="H200" s="27" t="str">
        <f>Matrix!H200</f>
        <v>X</v>
      </c>
      <c r="I200" s="27" t="str">
        <f>Matrix!I200</f>
        <v>X</v>
      </c>
      <c r="J200" s="27" t="str">
        <f>Matrix!J200</f>
        <v>G</v>
      </c>
      <c r="K200" s="27" t="str">
        <f>IF(Matrix!K200="Y", K$1, IF(Matrix!K200="O", "Optional: "&amp;""&amp;K$1, IF(Matrix!K200="C", Table1[[#This Row],[Clarifying Text for Attachment and Checklist
]], "")))</f>
        <v/>
      </c>
      <c r="L200" s="27" t="str">
        <f>IF(Matrix!L200="Y", L$1, IF(Matrix!L200="O", "Optional: "&amp;""&amp;L$1, ""))</f>
        <v/>
      </c>
      <c r="M200" s="27" t="str">
        <f>IF(Matrix!M200="Y", M$1, IF(Matrix!M200="O", "Optional: "&amp;""&amp;M$1, ""))</f>
        <v/>
      </c>
      <c r="N200" s="27" t="str">
        <f>IF(Matrix!N200="Y", N$1, IF(Matrix!N200="O", "Optional: "&amp;""&amp;N$1, ""))</f>
        <v/>
      </c>
      <c r="O200" s="27" t="str">
        <f>IF(Matrix!O200="Y", O$1, IF(Matrix!O200="O", "Optional: "&amp;""&amp;O$1, ""))</f>
        <v/>
      </c>
      <c r="P200" s="27" t="str">
        <f>IF(Matrix!P200="Y", P$1, IF(Matrix!P200="O", "Optional: "&amp;""&amp;P$1, ""))</f>
        <v/>
      </c>
      <c r="Q200" s="27" t="str">
        <f>IF(Matrix!Q200="Y", Q$1, IF(Matrix!Q200="O", "Optional: "&amp;""&amp;Q$1, ""))</f>
        <v/>
      </c>
      <c r="R200" s="27" t="str">
        <f>IF(Matrix!R200="Y", R$1, IF(Matrix!R200="O", "Optional: "&amp;""&amp;R$1, ""))</f>
        <v/>
      </c>
      <c r="S200" s="27" t="str">
        <f>IF(Matrix!S200="Y", S$1, IF(Matrix!S200="O", "Optional: "&amp;""&amp;S$1, ""))</f>
        <v/>
      </c>
      <c r="T200" s="27" t="str">
        <f>IF(Matrix!T200="Y", T$1, IF(Matrix!T200="O", "Optional: "&amp;""&amp;T$1, ""))</f>
        <v/>
      </c>
      <c r="U200" s="27" t="str">
        <f>IF(Matrix!U200="Y", U$1, IF(Matrix!U200="O", "Optional: "&amp;""&amp;U$1, ""))</f>
        <v/>
      </c>
      <c r="V200" s="27" t="str">
        <f>IF(Matrix!V200="Y", V$1, IF(Matrix!V200="O", "Optional: "&amp;""&amp;V$1, ""))</f>
        <v/>
      </c>
      <c r="W200" s="27" t="str">
        <f>IF(Matrix!W200="Y", W$1, IF(Matrix!W200="O", "Optional: "&amp;""&amp;W$1, ""))</f>
        <v/>
      </c>
      <c r="X200" s="27" t="str">
        <f>IF(Matrix!X200="Y", X$1, IF(Matrix!X200="O", "Optional: "&amp;""&amp;X$1, ""))</f>
        <v/>
      </c>
      <c r="Y200" s="27" t="str">
        <f>IF(Matrix!Y200="Y", Y$1, IF(Matrix!Y200="O", "Optional: "&amp;""&amp;Y$1, ""))</f>
        <v/>
      </c>
      <c r="AA200" s="27" t="str">
        <f>IF(Matrix!AA200="Y", AA$1, IF(Matrix!AA200="O", "Optional: "&amp;""&amp;AA$1, ""))</f>
        <v/>
      </c>
      <c r="AB200" s="27" t="str">
        <f>IF(Matrix!AB200="Y", AB$1, IF(Matrix!AB200="O", "Optional: "&amp;""&amp;AB$1, ""))</f>
        <v/>
      </c>
      <c r="AC200" s="27" t="str">
        <f>IF(Matrix!AC200="Y", AC$1, IF(Matrix!AC200="O", "Optional: "&amp;""&amp;AC$1, ""))</f>
        <v/>
      </c>
      <c r="AD200" s="27" t="str">
        <f>IF(Matrix!AD200="Y", AD$1, IF(Matrix!AD200="O", "Optional: "&amp;""&amp;AD$1, ""))</f>
        <v/>
      </c>
      <c r="AE200" s="27" t="str">
        <f>IF(Matrix!AE200="Y", AE$1, IF(Matrix!AE200="O", "Optional: "&amp;""&amp;AE$1, ""))</f>
        <v/>
      </c>
      <c r="AF200" s="27" t="str">
        <f>IF(Matrix!AF200="Y", AF$1, IF(Matrix!AF200="O", "Optional: "&amp;""&amp;AF$1, ""))</f>
        <v/>
      </c>
      <c r="AG200" s="27" t="str">
        <f>IF(Matrix!AG200="Y", AG$1, IF(Matrix!AG200="O", "Optional: "&amp;""&amp;AG$1, ""))</f>
        <v/>
      </c>
      <c r="AH200" s="27" t="str">
        <f>IF(Matrix!AH200="Y", AH$1, IF(Matrix!AH200="O", "Optional: "&amp;""&amp;AH$1, ""))</f>
        <v/>
      </c>
      <c r="AI200" s="27" t="str">
        <f>IF(Matrix!AI200="Y", AI$1, IF(Matrix!AI200="O", "Optional: "&amp;""&amp;AI$1, ""))</f>
        <v/>
      </c>
      <c r="AJ200" s="27" t="str">
        <f>IF(Matrix!AJ200="Y", AJ$1, IF(Matrix!AJ200="O", "Optional: "&amp;""&amp;AJ$1, ""))</f>
        <v/>
      </c>
      <c r="AK200" s="27" t="str">
        <f>IF(Matrix!AK200="Y", AK$1, IF(Matrix!AK200="O", "Optional: "&amp;""&amp;AK$1, ""))</f>
        <v/>
      </c>
      <c r="AL200" s="27" t="str">
        <f>IF(Matrix!AL200="Y", AL$1, IF(Matrix!AL200="O", "Optional: "&amp;""&amp;AL$1, ""))</f>
        <v/>
      </c>
      <c r="AM200" s="27" t="str">
        <f>IF(Matrix!AM200="Y", AM$1, IF(Matrix!AM200="O", "Optional: "&amp;""&amp;AM$1, ""))</f>
        <v/>
      </c>
      <c r="AN200" s="27" t="str">
        <f>IF(Matrix!AN200="Y", AN$1, IF(Matrix!AN200="O", "Optional: "&amp;""&amp;AN$1, ""))</f>
        <v/>
      </c>
      <c r="AO200" s="27" t="str">
        <f>IF(Matrix!AO200="Y", AO$1, IF(Matrix!AO200="O", "Optional: "&amp;""&amp;AO$1, ""))</f>
        <v/>
      </c>
      <c r="AP200" s="27" t="str">
        <f>IF(Matrix!AP200="Y", AP$1, IF(Matrix!AP200="O", "Optional: "&amp;""&amp;AP$1, ""))</f>
        <v/>
      </c>
      <c r="AR200" s="27" t="str">
        <f>IF(Matrix!AR200="Y", AR$1, IF(Matrix!AR200="O", "Optional: "&amp;""&amp;AR$1, ""))</f>
        <v/>
      </c>
      <c r="AS200" s="27" t="str">
        <f>IF(Matrix!AS200="Y", AS$1, IF(Matrix!AS200="O", "Optional: "&amp;""&amp;AS$1, ""))</f>
        <v/>
      </c>
      <c r="AT200" s="27" t="str">
        <f>IF(Matrix!AT200="Y", AT$1, IF(Matrix!AT200="C", AT$1&amp;""&amp;": Required for all groups who use a Board of Directors", ""))</f>
        <v>Board of Directors: Required for all groups who use a Board of Directors</v>
      </c>
      <c r="AU200" s="27" t="str">
        <f>IF(Matrix!AU200="Y", AU$1, IF(Matrix!AU200="O", "Optional: "&amp;""&amp;AU$1, ""))</f>
        <v/>
      </c>
      <c r="AW200" s="27" t="str">
        <f>IF(Matrix!AW200="Y", AW$1, IF(Matrix!AW200="O", "Optional: "&amp;""&amp;AW$1, ""))</f>
        <v/>
      </c>
      <c r="AX200" s="27" t="str">
        <f>IF(Matrix!AX200="Y", AX$1, IF(Matrix!AX200="O", "Optional: "&amp;""&amp;AX$1, ""))</f>
        <v/>
      </c>
      <c r="AY200" s="27" t="str">
        <f>IF(Matrix!AY200="Y", AY$1, IF(Matrix!AY200="E", "Group: "&amp;""&amp;AY$1, ""))</f>
        <v>EFT with Voided Check / Bank Letter</v>
      </c>
      <c r="AZ200" s="27" t="str">
        <f>IF(Matrix!AZ200="Y", AZ$1, IF(Matrix!AZ200="O", "Optional: "&amp;""&amp;AZ$1, ""))</f>
        <v/>
      </c>
      <c r="BA200" s="27" t="str">
        <f>IF(Matrix!BA200="Y", BA$1, IF(Matrix!BA200="O", "Optional: "&amp;""&amp;BA$1, ""))</f>
        <v/>
      </c>
      <c r="BB200" s="27" t="str">
        <f>IF(Matrix!BB200="Y", BB$1, IF(Matrix!BB200="O", "Optional: "&amp;""&amp;BB$1, ""))</f>
        <v/>
      </c>
      <c r="BC200" s="27" t="str">
        <f>IF(Matrix!BC200="Y", BC$1, IF(Matrix!BC200="O", "Optional: "&amp;""&amp;BC$1, IF(Matrix!BC200="R", "Groups Only: "&amp;""&amp;BC$1, "")))</f>
        <v>IRS Letter</v>
      </c>
      <c r="BD200" s="27" t="str">
        <f>IF(Matrix!BD200="Y", BD$1, IF(Matrix!BD200="O", "Optional: "&amp;""&amp;BD$1, ""))</f>
        <v/>
      </c>
      <c r="BE200" s="27" t="str">
        <f>IF(Matrix!BE200="Y", BE$1, IF(Matrix!BE200="O", "Optional: "&amp;""&amp;BE$1, IF(Matrix!BE200="C", Matrix!BZ200, "")))</f>
        <v/>
      </c>
      <c r="BF200" s="27" t="str">
        <f>IF(Matrix!BF200="Y", BF$1, IF(Matrix!BF200="O", "Optional: "&amp;""&amp;BF$1, ""))</f>
        <v/>
      </c>
      <c r="BG200" s="27" t="str">
        <f>IF(Matrix!BG200="Y", BG$1, IF(Matrix!BG200="O", "Optional: "&amp;""&amp;BG$1, ""))</f>
        <v/>
      </c>
      <c r="BH200" s="27" t="str">
        <f>IF(Matrix!BH200="Y", BH$1, IF(Matrix!BH200="O", "Optional: "&amp;""&amp;BH$1, ""))</f>
        <v/>
      </c>
      <c r="BI200" s="27" t="str">
        <f>IF(Matrix!BI200="Y", BI$1, IF(Matrix!BI200="O", "Optional: "&amp;""&amp;BI$1, IF(Matrix!BI200="E", "Individual: Must submit either ["&amp;""&amp;BI$1&amp;""&amp;"] or ["&amp;""&amp;AY$1&amp;"]"&amp;CHAR(10)&amp;"&gt;Individual within a Group: Must submit "&amp;""&amp;BI$1&amp;""&amp;CHAR(10)&amp;"&gt;Group: Optional: "&amp;BI$1, "")))</f>
        <v>Section IV Group Affiliation Form</v>
      </c>
      <c r="BJ200" s="27" t="str">
        <f>IF(Matrix!BJ200="Y", BJ$1, IF(Matrix!BJ200="O", "Optional: "&amp;""&amp;BJ$1, ""))</f>
        <v>Optional: Secretary of State DBA Document for Groups</v>
      </c>
      <c r="BK200" s="27" t="str">
        <f>IF(Matrix!BK200="Y", BK$1, IF(Matrix!BK200="O", "Optional: "&amp;""&amp;BK$1, ""))</f>
        <v/>
      </c>
      <c r="BL200" s="27" t="str">
        <f>IF(Matrix!BL200="Y", BL$1, IF(Matrix!BL200="O", "Optional: "&amp;""&amp;BL$1, ""))</f>
        <v/>
      </c>
      <c r="BM200" s="27" t="str">
        <f>IF(Matrix!BM200="Y", BM$1, IF(Matrix!BM200="O", "Optional: "&amp;""&amp;BM$1, ""))</f>
        <v>W9</v>
      </c>
      <c r="BN200" s="27" t="str">
        <f>Matrix!BN200</f>
        <v>Y</v>
      </c>
      <c r="BO200" s="29" t="str">
        <f>CONCATENATE(IF(OR(D200="E3",D200="FC"), "THIS IS NOT A STANDALONE SPECIALTY.  YOU MUST ENROLL IN AT LEAST ONE OTHER SPECIALTY IN ADDITION TO THIS."&amp;""&amp;CHAR(10)&amp;""&amp;CHAR(10),""),"You can choose to enroll using one of the following types: "&amp;""&amp;CHAR(10),IF(G200="A", "&gt;Atypical"&amp;""&amp;CHAR(10), ""),IF(H200="I", "&gt;Individual"&amp;""&amp;CHAR(10), ""),IF(I200="N", "&gt;Individual within a Group"&amp;""&amp;CHAR(10), ""),IF(J200="G", "&gt;Group"&amp;""&amp;CHAR(10), ""),CHAR(10),IF(BN200="Y", "You must be a Medicare Provider to apply with this type and specialty"&amp;""&amp;CHAR(10), ""),IF(BN200="Y", CHAR(10), ""),"You must submit the following documents: "&amp;""&amp;CHAR(10),IF(K200&lt;&gt;"", "&gt;"&amp;""&amp;K200&amp;""&amp;CHAR(10), ""), IF(L200&lt;&gt;"", "&gt;"&amp;""&amp;L200&amp;""&amp;CHAR(10), ""),IF(W200&lt;&gt;"", "&gt;"&amp;""&amp;W200&amp;""&amp;CHAR(10), ""),IF(N200&lt;&gt;"", "&gt;"&amp;""&amp;N200&amp;""&amp;CHAR(10), ""),IF(O200&lt;&gt;"", "&gt;"&amp;""&amp;O200&amp;""&amp;CHAR(10), ""),IF(M200&lt;&gt;"", "&gt;"&amp;""&amp;M200&amp;""&amp;CHAR(10), ""),IF(AI200&lt;&gt;"", "&gt;"&amp;""&amp;AI200&amp;""&amp;CHAR(10), ""),IF(P200&lt;&gt;"", "&gt;"&amp;""&amp;P200&amp;""&amp;CHAR(10), ""),IF(Q200&lt;&gt;"", "&gt;"&amp;""&amp;Q200&amp;""&amp;CHAR(10), ""),IF(R200&lt;&gt;"", "&gt;"&amp;""&amp;R200&amp;""&amp;CHAR(10), Search!C205),IF(S200&lt;&gt;"", "&gt;"&amp;""&amp;S200&amp;""&amp;CHAR(10), ""),IF(T200&lt;&gt;"", "&gt;"&amp;""&amp;T200&amp;""&amp;CHAR(10), ""),IF(U200&lt;&gt;"", "&gt;"&amp;""&amp;U200&amp;""&amp;CHAR(10), ""),IF(V200&lt;&gt;"", "&gt;"&amp;""&amp;V200&amp;""&amp;CHAR(10), ""),IF(X200&lt;&gt;"", "&gt;"&amp;""&amp;X200&amp;""&amp;CHAR(10), ""),IF(Y200&lt;&gt;"", "&gt;"&amp;""&amp;Y200&amp;""&amp;CHAR(10), ""),IF(AA200&lt;&gt;"", "&gt;"&amp;""&amp;AA200&amp;""&amp;CHAR(10), ""),IF(AB200&lt;&gt;"", "&gt;"&amp;""&amp;AB200&amp;""&amp;CHAR(10), ""),IF(AC200&lt;&gt;"", "&gt;"&amp;""&amp;AC200&amp;""&amp;CHAR(10), ""),IF(AD200&lt;&gt;"", "&gt;"&amp;""&amp;AD200&amp;""&amp;CHAR(10), ""),IF(AE200&lt;&gt;"", "&gt;"&amp;""&amp;AE200&amp;""&amp;CHAR(10), ""),IF(AF200&lt;&gt;"", "&gt;"&amp;""&amp;AF200&amp;""&amp;CHAR(10), ""),IF(AG200&lt;&gt;"", "&gt;"&amp;""&amp;AG200&amp;""&amp;CHAR(10), ""),IF(AH200&lt;&gt;"", "&gt;"&amp;""&amp;AH200&amp;""&amp;CHAR(10), ""),IF(AJ200&lt;&gt;"", "&gt;"&amp;""&amp;AJ200&amp;""&amp;CHAR(10), ""),IF(AK200&lt;&gt;"", "&gt;"&amp;""&amp;AK200&amp;""&amp;CHAR(10), ""),IF(AL200&lt;&gt;"", "&gt;"&amp;""&amp;AL200&amp;""&amp;CHAR(10), ""),IF(AM200&lt;&gt;"", "&gt;"&amp;""&amp;AM200&amp;""&amp;CHAR(10), ""),IF(AN200&lt;&gt;"", "&gt;"&amp;""&amp;AN200&amp;""&amp;CHAR(10), ""),IF(AP200&lt;&gt;"", "&gt;"&amp;""&amp;AP200&amp;""&amp;CHAR(10), ""),IF(AR200&lt;&gt;"", "&gt;"&amp;""&amp;AR200&amp;""&amp;CHAR(10), ""),IF(AS200&lt;&gt;"", "&gt;"&amp;""&amp;AS200&amp;""&amp;CHAR(10), ""),IF(AT200&lt;&gt;"", "&gt;"&amp;""&amp;AT200&amp;""&amp;CHAR(10), ""),IF(AV200&lt;&gt;"", "&gt;"&amp;""&amp;AV200&amp;""&amp;CHAR(10), ""),IF(AW200&lt;&gt;"", "&gt;"&amp;""&amp;AW200&amp;""&amp;CHAR(10), ""),IF(AX200&lt;&gt;"", "&gt;"&amp;""&amp;AX200&amp;""&amp;CHAR(10), ""),IF(AU200&lt;&gt;"", "&gt;"&amp;""&amp;AU200&amp;""&amp;CHAR(10), ""),IF(AZ200&lt;&gt;"", "&gt;"&amp;""&amp;AZ200&amp;""&amp;CHAR(10), ""),IF(BA200&lt;&gt;"", "&gt;"&amp;""&amp;BA200&amp;""&amp;CHAR(10), ""),IF(BB200&lt;&gt;"", "&gt;"&amp;""&amp;BB200&amp;""&amp;CHAR(10), ""),IF(BC200&lt;&gt;"", "&gt;"&amp;""&amp;BC200&amp;""&amp;CHAR(10), ""),IF(BD200&lt;&gt;"", "&gt;"&amp;""&amp;BD200&amp;""&amp;CHAR(10), ""),IF(BG200&lt;&gt;"", "&gt;"&amp;""&amp;BG200&amp;""&amp;CHAR(10), ""),IF(BE200&lt;&gt;"", "&gt;"&amp;""&amp;BE200&amp;""&amp;CHAR(10), ""),IF(BF200&lt;&gt;"", "&gt;"&amp;""&amp;BF200&amp;""&amp;CHAR(10), ""),IF(BH200&lt;&gt;"", "&gt;"&amp;""&amp;BH200&amp;""&amp;CHAR(10), ""),IF(BI200&lt;&gt;"", "&gt;"&amp;""&amp;BI200&amp;""&amp;CHAR(10), ""),IF(BJ200&lt;&gt;"", "&gt;"&amp;""&amp;BJ200&amp;""&amp;CHAR(10), ""),IF(BK200&lt;&gt;"", "&gt;"&amp;""&amp;BK200&amp;""&amp;CHAR(10), ""),IF(BL200&lt;&gt;"", "&gt;"&amp;""&amp;BL200&amp;""&amp;CHAR(10), ""),IF(AY200&lt;&gt;"", "&gt;"&amp;""&amp;AY200&amp;""&amp;CHAR(10), ""),IF(BM200&lt;&gt;"", "&gt;"&amp;""&amp;BM200,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1" spans="1:67" ht="22.35" customHeight="1" x14ac:dyDescent="0.25">
      <c r="A201" s="27" t="str">
        <f>Matrix!A201</f>
        <v>04X9</v>
      </c>
      <c r="B201" s="27" t="str">
        <f>Matrix!B201</f>
        <v>04</v>
      </c>
      <c r="C201" s="27" t="str">
        <f>Matrix!C201</f>
        <v>Physician, DO (Group)</v>
      </c>
      <c r="D201" s="27" t="str">
        <f>Matrix!D201</f>
        <v>X9</v>
      </c>
      <c r="E201" s="27" t="str">
        <f>Matrix!E201</f>
        <v>Otorhinolaryngology</v>
      </c>
      <c r="F201" s="27" t="str">
        <f>Matrix!F201</f>
        <v>BF</v>
      </c>
      <c r="G201" s="27" t="str">
        <f>Matrix!G201</f>
        <v>X</v>
      </c>
      <c r="H201" s="27" t="str">
        <f>Matrix!H201</f>
        <v>X</v>
      </c>
      <c r="I201" s="27" t="str">
        <f>Matrix!I201</f>
        <v>X</v>
      </c>
      <c r="J201" s="27" t="str">
        <f>Matrix!J201</f>
        <v>G</v>
      </c>
      <c r="K201" s="27" t="str">
        <f>IF(Matrix!K201="Y", K$1, IF(Matrix!K201="O", "Optional: "&amp;""&amp;K$1, IF(Matrix!K201="C", Table1[[#This Row],[Clarifying Text for Attachment and Checklist
]], "")))</f>
        <v/>
      </c>
      <c r="L201" s="27" t="str">
        <f>IF(Matrix!L201="Y", L$1, IF(Matrix!L201="O", "Optional: "&amp;""&amp;L$1, ""))</f>
        <v/>
      </c>
      <c r="M201" s="27" t="str">
        <f>IF(Matrix!M201="Y", M$1, IF(Matrix!M201="O", "Optional: "&amp;""&amp;M$1, ""))</f>
        <v/>
      </c>
      <c r="N201" s="27" t="str">
        <f>IF(Matrix!N201="Y", N$1, IF(Matrix!N201="O", "Optional: "&amp;""&amp;N$1, ""))</f>
        <v/>
      </c>
      <c r="O201" s="27" t="str">
        <f>IF(Matrix!O201="Y", O$1, IF(Matrix!O201="O", "Optional: "&amp;""&amp;O$1, ""))</f>
        <v/>
      </c>
      <c r="P201" s="27" t="str">
        <f>IF(Matrix!P201="Y", P$1, IF(Matrix!P201="O", "Optional: "&amp;""&amp;P$1, ""))</f>
        <v/>
      </c>
      <c r="Q201" s="27" t="str">
        <f>IF(Matrix!Q201="Y", Q$1, IF(Matrix!Q201="O", "Optional: "&amp;""&amp;Q$1, ""))</f>
        <v/>
      </c>
      <c r="R201" s="27" t="str">
        <f>IF(Matrix!R201="Y", R$1, IF(Matrix!R201="O", "Optional: "&amp;""&amp;R$1, ""))</f>
        <v/>
      </c>
      <c r="S201" s="27" t="str">
        <f>IF(Matrix!S201="Y", S$1, IF(Matrix!S201="O", "Optional: "&amp;""&amp;S$1, ""))</f>
        <v/>
      </c>
      <c r="T201" s="27" t="str">
        <f>IF(Matrix!T201="Y", T$1, IF(Matrix!T201="O", "Optional: "&amp;""&amp;T$1, ""))</f>
        <v/>
      </c>
      <c r="U201" s="27" t="str">
        <f>IF(Matrix!U201="Y", U$1, IF(Matrix!U201="O", "Optional: "&amp;""&amp;U$1, ""))</f>
        <v/>
      </c>
      <c r="V201" s="27" t="str">
        <f>IF(Matrix!V201="Y", V$1, IF(Matrix!V201="O", "Optional: "&amp;""&amp;V$1, ""))</f>
        <v/>
      </c>
      <c r="W201" s="27" t="str">
        <f>IF(Matrix!W201="Y", W$1, IF(Matrix!W201="O", "Optional: "&amp;""&amp;W$1, ""))</f>
        <v/>
      </c>
      <c r="X201" s="27" t="str">
        <f>IF(Matrix!X201="Y", X$1, IF(Matrix!X201="O", "Optional: "&amp;""&amp;X$1, ""))</f>
        <v/>
      </c>
      <c r="Y201" s="27" t="str">
        <f>IF(Matrix!Y201="Y", Y$1, IF(Matrix!Y201="O", "Optional: "&amp;""&amp;Y$1, ""))</f>
        <v/>
      </c>
      <c r="AA201" s="27" t="str">
        <f>IF(Matrix!AA201="Y", AA$1, IF(Matrix!AA201="O", "Optional: "&amp;""&amp;AA$1, ""))</f>
        <v/>
      </c>
      <c r="AB201" s="27" t="str">
        <f>IF(Matrix!AB201="Y", AB$1, IF(Matrix!AB201="O", "Optional: "&amp;""&amp;AB$1, ""))</f>
        <v/>
      </c>
      <c r="AC201" s="27" t="str">
        <f>IF(Matrix!AC201="Y", AC$1, IF(Matrix!AC201="O", "Optional: "&amp;""&amp;AC$1, ""))</f>
        <v/>
      </c>
      <c r="AD201" s="27" t="str">
        <f>IF(Matrix!AD201="Y", AD$1, IF(Matrix!AD201="O", "Optional: "&amp;""&amp;AD$1, ""))</f>
        <v/>
      </c>
      <c r="AE201" s="27" t="str">
        <f>IF(Matrix!AE201="Y", AE$1, IF(Matrix!AE201="O", "Optional: "&amp;""&amp;AE$1, ""))</f>
        <v/>
      </c>
      <c r="AF201" s="27" t="str">
        <f>IF(Matrix!AF201="Y", AF$1, IF(Matrix!AF201="O", "Optional: "&amp;""&amp;AF$1, ""))</f>
        <v/>
      </c>
      <c r="AG201" s="27" t="str">
        <f>IF(Matrix!AG201="Y", AG$1, IF(Matrix!AG201="O", "Optional: "&amp;""&amp;AG$1, ""))</f>
        <v/>
      </c>
      <c r="AH201" s="27" t="str">
        <f>IF(Matrix!AH201="Y", AH$1, IF(Matrix!AH201="O", "Optional: "&amp;""&amp;AH$1, ""))</f>
        <v/>
      </c>
      <c r="AI201" s="27" t="str">
        <f>IF(Matrix!AI201="Y", AI$1, IF(Matrix!AI201="O", "Optional: "&amp;""&amp;AI$1, ""))</f>
        <v/>
      </c>
      <c r="AJ201" s="27" t="str">
        <f>IF(Matrix!AJ201="Y", AJ$1, IF(Matrix!AJ201="O", "Optional: "&amp;""&amp;AJ$1, ""))</f>
        <v/>
      </c>
      <c r="AK201" s="27" t="str">
        <f>IF(Matrix!AK201="Y", AK$1, IF(Matrix!AK201="O", "Optional: "&amp;""&amp;AK$1, ""))</f>
        <v/>
      </c>
      <c r="AL201" s="27" t="str">
        <f>IF(Matrix!AL201="Y", AL$1, IF(Matrix!AL201="O", "Optional: "&amp;""&amp;AL$1, ""))</f>
        <v/>
      </c>
      <c r="AM201" s="27" t="str">
        <f>IF(Matrix!AM201="Y", AM$1, IF(Matrix!AM201="O", "Optional: "&amp;""&amp;AM$1, ""))</f>
        <v/>
      </c>
      <c r="AN201" s="27" t="str">
        <f>IF(Matrix!AN201="Y", AN$1, IF(Matrix!AN201="O", "Optional: "&amp;""&amp;AN$1, ""))</f>
        <v/>
      </c>
      <c r="AO201" s="27" t="str">
        <f>IF(Matrix!AO201="Y", AO$1, IF(Matrix!AO201="O", "Optional: "&amp;""&amp;AO$1, ""))</f>
        <v/>
      </c>
      <c r="AP201" s="27" t="str">
        <f>IF(Matrix!AP201="Y", AP$1, IF(Matrix!AP201="O", "Optional: "&amp;""&amp;AP$1, ""))</f>
        <v/>
      </c>
      <c r="AR201" s="27" t="str">
        <f>IF(Matrix!AR201="Y", AR$1, IF(Matrix!AR201="O", "Optional: "&amp;""&amp;AR$1, ""))</f>
        <v/>
      </c>
      <c r="AS201" s="27" t="str">
        <f>IF(Matrix!AS201="Y", AS$1, IF(Matrix!AS201="O", "Optional: "&amp;""&amp;AS$1, ""))</f>
        <v/>
      </c>
      <c r="AT201" s="27" t="str">
        <f>IF(Matrix!AT201="Y", AT$1, IF(Matrix!AT201="C", AT$1&amp;""&amp;": Required for all groups who use a Board of Directors", ""))</f>
        <v>Board of Directors: Required for all groups who use a Board of Directors</v>
      </c>
      <c r="AU201" s="27" t="str">
        <f>IF(Matrix!AU201="Y", AU$1, IF(Matrix!AU201="O", "Optional: "&amp;""&amp;AU$1, ""))</f>
        <v/>
      </c>
      <c r="AW201" s="27" t="str">
        <f>IF(Matrix!AW201="Y", AW$1, IF(Matrix!AW201="O", "Optional: "&amp;""&amp;AW$1, ""))</f>
        <v/>
      </c>
      <c r="AX201" s="27" t="str">
        <f>IF(Matrix!AX201="Y", AX$1, IF(Matrix!AX201="O", "Optional: "&amp;""&amp;AX$1, ""))</f>
        <v/>
      </c>
      <c r="AY201" s="27" t="str">
        <f>IF(Matrix!AY201="Y", AY$1, IF(Matrix!AY201="E", "Group: "&amp;""&amp;AY$1, ""))</f>
        <v>EFT with Voided Check / Bank Letter</v>
      </c>
      <c r="AZ201" s="27" t="str">
        <f>IF(Matrix!AZ201="Y", AZ$1, IF(Matrix!AZ201="O", "Optional: "&amp;""&amp;AZ$1, ""))</f>
        <v/>
      </c>
      <c r="BA201" s="27" t="str">
        <f>IF(Matrix!BA201="Y", BA$1, IF(Matrix!BA201="O", "Optional: "&amp;""&amp;BA$1, ""))</f>
        <v/>
      </c>
      <c r="BB201" s="27" t="str">
        <f>IF(Matrix!BB201="Y", BB$1, IF(Matrix!BB201="O", "Optional: "&amp;""&amp;BB$1, ""))</f>
        <v/>
      </c>
      <c r="BC201" s="27" t="str">
        <f>IF(Matrix!BC201="Y", BC$1, IF(Matrix!BC201="O", "Optional: "&amp;""&amp;BC$1, IF(Matrix!BC201="R", "Groups Only: "&amp;""&amp;BC$1, "")))</f>
        <v>IRS Letter</v>
      </c>
      <c r="BD201" s="27" t="str">
        <f>IF(Matrix!BD201="Y", BD$1, IF(Matrix!BD201="O", "Optional: "&amp;""&amp;BD$1, ""))</f>
        <v/>
      </c>
      <c r="BE201" s="27" t="str">
        <f>IF(Matrix!BE201="Y", BE$1, IF(Matrix!BE201="O", "Optional: "&amp;""&amp;BE$1, IF(Matrix!BE201="C", Matrix!BZ201, "")))</f>
        <v/>
      </c>
      <c r="BF201" s="27" t="str">
        <f>IF(Matrix!BF201="Y", BF$1, IF(Matrix!BF201="O", "Optional: "&amp;""&amp;BF$1, ""))</f>
        <v/>
      </c>
      <c r="BG201" s="27" t="str">
        <f>IF(Matrix!BG201="Y", BG$1, IF(Matrix!BG201="O", "Optional: "&amp;""&amp;BG$1, ""))</f>
        <v/>
      </c>
      <c r="BH201" s="27" t="str">
        <f>IF(Matrix!BH201="Y", BH$1, IF(Matrix!BH201="O", "Optional: "&amp;""&amp;BH$1, ""))</f>
        <v/>
      </c>
      <c r="BI201" s="27" t="str">
        <f>IF(Matrix!BI201="Y", BI$1, IF(Matrix!BI201="O", "Optional: "&amp;""&amp;BI$1, IF(Matrix!BI201="E", "Individual: Must submit either ["&amp;""&amp;BI$1&amp;""&amp;"] or ["&amp;""&amp;AY$1&amp;"]"&amp;CHAR(10)&amp;"&gt;Individual within a Group: Must submit "&amp;""&amp;BI$1&amp;""&amp;CHAR(10)&amp;"&gt;Group: Optional: "&amp;BI$1, "")))</f>
        <v>Section IV Group Affiliation Form</v>
      </c>
      <c r="BJ201" s="27" t="str">
        <f>IF(Matrix!BJ201="Y", BJ$1, IF(Matrix!BJ201="O", "Optional: "&amp;""&amp;BJ$1, ""))</f>
        <v>Optional: Secretary of State DBA Document for Groups</v>
      </c>
      <c r="BK201" s="27" t="str">
        <f>IF(Matrix!BK201="Y", BK$1, IF(Matrix!BK201="O", "Optional: "&amp;""&amp;BK$1, ""))</f>
        <v/>
      </c>
      <c r="BL201" s="27" t="str">
        <f>IF(Matrix!BL201="Y", BL$1, IF(Matrix!BL201="O", "Optional: "&amp;""&amp;BL$1, ""))</f>
        <v/>
      </c>
      <c r="BM201" s="27" t="str">
        <f>IF(Matrix!BM201="Y", BM$1, IF(Matrix!BM201="O", "Optional: "&amp;""&amp;BM$1, ""))</f>
        <v>W9</v>
      </c>
      <c r="BN201" s="27" t="str">
        <f>Matrix!BN201</f>
        <v>Y</v>
      </c>
      <c r="BO201" s="29" t="str">
        <f>CONCATENATE(IF(OR(D201="E3",D201="FC"), "THIS IS NOT A STANDALONE SPECIALTY.  YOU MUST ENROLL IN AT LEAST ONE OTHER SPECIALTY IN ADDITION TO THIS."&amp;""&amp;CHAR(10)&amp;""&amp;CHAR(10),""),"You can choose to enroll using one of the following types: "&amp;""&amp;CHAR(10),IF(G201="A", "&gt;Atypical"&amp;""&amp;CHAR(10), ""),IF(H201="I", "&gt;Individual"&amp;""&amp;CHAR(10), ""),IF(I201="N", "&gt;Individual within a Group"&amp;""&amp;CHAR(10), ""),IF(J201="G", "&gt;Group"&amp;""&amp;CHAR(10), ""),CHAR(10),IF(BN201="Y", "You must be a Medicare Provider to apply with this type and specialty"&amp;""&amp;CHAR(10), ""),IF(BN201="Y", CHAR(10), ""),"You must submit the following documents: "&amp;""&amp;CHAR(10),IF(K201&lt;&gt;"", "&gt;"&amp;""&amp;K201&amp;""&amp;CHAR(10), ""), IF(L201&lt;&gt;"", "&gt;"&amp;""&amp;L201&amp;""&amp;CHAR(10), ""),IF(W201&lt;&gt;"", "&gt;"&amp;""&amp;W201&amp;""&amp;CHAR(10), ""),IF(N201&lt;&gt;"", "&gt;"&amp;""&amp;N201&amp;""&amp;CHAR(10), ""),IF(O201&lt;&gt;"", "&gt;"&amp;""&amp;O201&amp;""&amp;CHAR(10), ""),IF(M201&lt;&gt;"", "&gt;"&amp;""&amp;M201&amp;""&amp;CHAR(10), ""),IF(AI201&lt;&gt;"", "&gt;"&amp;""&amp;AI201&amp;""&amp;CHAR(10), ""),IF(P201&lt;&gt;"", "&gt;"&amp;""&amp;P201&amp;""&amp;CHAR(10), ""),IF(Q201&lt;&gt;"", "&gt;"&amp;""&amp;Q201&amp;""&amp;CHAR(10), ""),IF(R201&lt;&gt;"", "&gt;"&amp;""&amp;R201&amp;""&amp;CHAR(10), Search!C206),IF(S201&lt;&gt;"", "&gt;"&amp;""&amp;S201&amp;""&amp;CHAR(10), ""),IF(T201&lt;&gt;"", "&gt;"&amp;""&amp;T201&amp;""&amp;CHAR(10), ""),IF(U201&lt;&gt;"", "&gt;"&amp;""&amp;U201&amp;""&amp;CHAR(10), ""),IF(V201&lt;&gt;"", "&gt;"&amp;""&amp;V201&amp;""&amp;CHAR(10), ""),IF(X201&lt;&gt;"", "&gt;"&amp;""&amp;X201&amp;""&amp;CHAR(10), ""),IF(Y201&lt;&gt;"", "&gt;"&amp;""&amp;Y201&amp;""&amp;CHAR(10), ""),IF(AA201&lt;&gt;"", "&gt;"&amp;""&amp;AA201&amp;""&amp;CHAR(10), ""),IF(AB201&lt;&gt;"", "&gt;"&amp;""&amp;AB201&amp;""&amp;CHAR(10), ""),IF(AC201&lt;&gt;"", "&gt;"&amp;""&amp;AC201&amp;""&amp;CHAR(10), ""),IF(AD201&lt;&gt;"", "&gt;"&amp;""&amp;AD201&amp;""&amp;CHAR(10), ""),IF(AE201&lt;&gt;"", "&gt;"&amp;""&amp;AE201&amp;""&amp;CHAR(10), ""),IF(AF201&lt;&gt;"", "&gt;"&amp;""&amp;AF201&amp;""&amp;CHAR(10), ""),IF(AG201&lt;&gt;"", "&gt;"&amp;""&amp;AG201&amp;""&amp;CHAR(10), ""),IF(AH201&lt;&gt;"", "&gt;"&amp;""&amp;AH201&amp;""&amp;CHAR(10), ""),IF(AJ201&lt;&gt;"", "&gt;"&amp;""&amp;AJ201&amp;""&amp;CHAR(10), ""),IF(AK201&lt;&gt;"", "&gt;"&amp;""&amp;AK201&amp;""&amp;CHAR(10), ""),IF(AL201&lt;&gt;"", "&gt;"&amp;""&amp;AL201&amp;""&amp;CHAR(10), ""),IF(AM201&lt;&gt;"", "&gt;"&amp;""&amp;AM201&amp;""&amp;CHAR(10), ""),IF(AN201&lt;&gt;"", "&gt;"&amp;""&amp;AN201&amp;""&amp;CHAR(10), ""),IF(AP201&lt;&gt;"", "&gt;"&amp;""&amp;AP201&amp;""&amp;CHAR(10), ""),IF(AR201&lt;&gt;"", "&gt;"&amp;""&amp;AR201&amp;""&amp;CHAR(10), ""),IF(AS201&lt;&gt;"", "&gt;"&amp;""&amp;AS201&amp;""&amp;CHAR(10), ""),IF(AT201&lt;&gt;"", "&gt;"&amp;""&amp;AT201&amp;""&amp;CHAR(10), ""),IF(AV201&lt;&gt;"", "&gt;"&amp;""&amp;AV201&amp;""&amp;CHAR(10), ""),IF(AW201&lt;&gt;"", "&gt;"&amp;""&amp;AW201&amp;""&amp;CHAR(10), ""),IF(AX201&lt;&gt;"", "&gt;"&amp;""&amp;AX201&amp;""&amp;CHAR(10), ""),IF(AU201&lt;&gt;"", "&gt;"&amp;""&amp;AU201&amp;""&amp;CHAR(10), ""),IF(AZ201&lt;&gt;"", "&gt;"&amp;""&amp;AZ201&amp;""&amp;CHAR(10), ""),IF(BA201&lt;&gt;"", "&gt;"&amp;""&amp;BA201&amp;""&amp;CHAR(10), ""),IF(BB201&lt;&gt;"", "&gt;"&amp;""&amp;BB201&amp;""&amp;CHAR(10), ""),IF(BC201&lt;&gt;"", "&gt;"&amp;""&amp;BC201&amp;""&amp;CHAR(10), ""),IF(BD201&lt;&gt;"", "&gt;"&amp;""&amp;BD201&amp;""&amp;CHAR(10), ""),IF(BG201&lt;&gt;"", "&gt;"&amp;""&amp;BG201&amp;""&amp;CHAR(10), ""),IF(BE201&lt;&gt;"", "&gt;"&amp;""&amp;BE201&amp;""&amp;CHAR(10), ""),IF(BF201&lt;&gt;"", "&gt;"&amp;""&amp;BF201&amp;""&amp;CHAR(10), ""),IF(BH201&lt;&gt;"", "&gt;"&amp;""&amp;BH201&amp;""&amp;CHAR(10), ""),IF(BI201&lt;&gt;"", "&gt;"&amp;""&amp;BI201&amp;""&amp;CHAR(10), ""),IF(BJ201&lt;&gt;"", "&gt;"&amp;""&amp;BJ201&amp;""&amp;CHAR(10), ""),IF(BK201&lt;&gt;"", "&gt;"&amp;""&amp;BK201&amp;""&amp;CHAR(10), ""),IF(BL201&lt;&gt;"", "&gt;"&amp;""&amp;BL201&amp;""&amp;CHAR(10), ""),IF(AY201&lt;&gt;"", "&gt;"&amp;""&amp;AY201&amp;""&amp;CHAR(10), ""),IF(BM201&lt;&gt;"", "&gt;"&amp;""&amp;BM201,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2" spans="1:67" ht="22.35" customHeight="1" x14ac:dyDescent="0.25">
      <c r="A202" s="27" t="str">
        <f>Matrix!A202</f>
        <v>05A5</v>
      </c>
      <c r="B202" s="27" t="str">
        <f>Matrix!B202</f>
        <v>05</v>
      </c>
      <c r="C202" s="27" t="str">
        <f>Matrix!C202</f>
        <v>Hospital</v>
      </c>
      <c r="D202" s="27" t="str">
        <f>Matrix!D202</f>
        <v>A5</v>
      </c>
      <c r="E202" s="27" t="str">
        <f>Matrix!E202</f>
        <v>AR State Operated Teaching Hospital</v>
      </c>
      <c r="F202" s="27" t="str">
        <f>Matrix!F202</f>
        <v>VF</v>
      </c>
      <c r="G202" s="27" t="str">
        <f>Matrix!G202</f>
        <v>X</v>
      </c>
      <c r="H202" s="27" t="str">
        <f>Matrix!H202</f>
        <v>X</v>
      </c>
      <c r="I202" s="27" t="str">
        <f>Matrix!I202</f>
        <v>X</v>
      </c>
      <c r="J202" s="27" t="str">
        <f>Matrix!J202</f>
        <v>G</v>
      </c>
      <c r="K202" s="27" t="str">
        <f>IF(Matrix!K202="Y", K$1, IF(Matrix!K202="O", "Optional: "&amp;""&amp;K$1, IF(Matrix!K202="C", Table1[[#This Row],[Clarifying Text for Attachment and Checklist
]], "")))</f>
        <v>License: General</v>
      </c>
      <c r="L202" s="27" t="str">
        <f>IF(Matrix!L202="Y", L$1, IF(Matrix!L202="O", "Optional: "&amp;""&amp;L$1, ""))</f>
        <v/>
      </c>
      <c r="M202" s="27" t="str">
        <f>IF(Matrix!M202="Y", M$1, IF(Matrix!M202="O", "Optional: "&amp;""&amp;M$1, ""))</f>
        <v/>
      </c>
      <c r="N202" s="27" t="str">
        <f>IF(Matrix!N202="Y", N$1, IF(Matrix!N202="O", "Optional: "&amp;""&amp;N$1, ""))</f>
        <v/>
      </c>
      <c r="O202" s="27" t="str">
        <f>IF(Matrix!O202="Y", O$1, IF(Matrix!O202="O", "Optional: "&amp;""&amp;O$1, ""))</f>
        <v/>
      </c>
      <c r="P202" s="27" t="str">
        <f>IF(Matrix!P202="Y", P$1, IF(Matrix!P202="O", "Optional: "&amp;""&amp;P$1, ""))</f>
        <v/>
      </c>
      <c r="Q202" s="27" t="str">
        <f>IF(Matrix!Q202="Y", Q$1, IF(Matrix!Q202="O", "Optional: "&amp;""&amp;Q$1, ""))</f>
        <v/>
      </c>
      <c r="R202" s="27" t="str">
        <f>IF(Matrix!R202="Y", R$1, IF(Matrix!R202="O", "Optional: "&amp;""&amp;R$1, ""))</f>
        <v/>
      </c>
      <c r="S202" s="27" t="str">
        <f>IF(Matrix!S202="Y", S$1, IF(Matrix!S202="O", "Optional: "&amp;""&amp;S$1, ""))</f>
        <v/>
      </c>
      <c r="T202" s="27" t="str">
        <f>IF(Matrix!T202="Y", T$1, IF(Matrix!T202="O", "Optional: "&amp;""&amp;T$1, ""))</f>
        <v/>
      </c>
      <c r="U202" s="27" t="str">
        <f>IF(Matrix!U202="Y", U$1, IF(Matrix!U202="O", "Optional: "&amp;""&amp;U$1, ""))</f>
        <v/>
      </c>
      <c r="V202" s="27" t="str">
        <f>IF(Matrix!V202="Y", V$1, IF(Matrix!V202="O", "Optional: "&amp;""&amp;V$1, ""))</f>
        <v/>
      </c>
      <c r="W202" s="27" t="str">
        <f>IF(Matrix!W202="Y", W$1, IF(Matrix!W202="O", "Optional: "&amp;""&amp;W$1, ""))</f>
        <v/>
      </c>
      <c r="X202" s="27" t="str">
        <f>IF(Matrix!X202="Y", X$1, IF(Matrix!X202="O", "Optional: "&amp;""&amp;X$1, ""))</f>
        <v/>
      </c>
      <c r="Y202" s="27" t="str">
        <f>IF(Matrix!Y202="Y", Y$1, IF(Matrix!Y202="O", "Optional: "&amp;""&amp;Y$1, ""))</f>
        <v/>
      </c>
      <c r="AA202" s="27" t="str">
        <f>IF(Matrix!AA202="Y", AA$1, IF(Matrix!AA202="O", "Optional: "&amp;""&amp;AA$1, ""))</f>
        <v/>
      </c>
      <c r="AB202" s="27" t="str">
        <f>IF(Matrix!AB202="Y", AB$1, IF(Matrix!AB202="O", "Optional: "&amp;""&amp;AB$1, ""))</f>
        <v/>
      </c>
      <c r="AC202" s="27" t="str">
        <f>IF(Matrix!AC202="Y", AC$1, IF(Matrix!AC202="O", "Optional: "&amp;""&amp;AC$1, ""))</f>
        <v/>
      </c>
      <c r="AD202" s="27" t="str">
        <f>IF(Matrix!AD202="Y", AD$1, IF(Matrix!AD202="O", "Optional: "&amp;""&amp;AD$1, ""))</f>
        <v/>
      </c>
      <c r="AE202" s="27" t="str">
        <f>IF(Matrix!AE202="Y", AE$1, IF(Matrix!AE202="O", "Optional: "&amp;""&amp;AE$1, ""))</f>
        <v/>
      </c>
      <c r="AF202" s="27" t="str">
        <f>IF(Matrix!AF202="Y", AF$1, IF(Matrix!AF202="O", "Optional: "&amp;""&amp;AF$1, ""))</f>
        <v/>
      </c>
      <c r="AG202" s="27" t="str">
        <f>IF(Matrix!AG202="Y", AG$1, IF(Matrix!AG202="O", "Optional: "&amp;""&amp;AG$1, ""))</f>
        <v/>
      </c>
      <c r="AH202" s="27" t="str">
        <f>IF(Matrix!AH202="Y", AH$1, IF(Matrix!AH202="O", "Optional: "&amp;""&amp;AH$1, ""))</f>
        <v/>
      </c>
      <c r="AI202" s="27" t="str">
        <f>IF(Matrix!AI202="Y", AI$1, IF(Matrix!AI202="O", "Optional: "&amp;""&amp;AI$1, ""))</f>
        <v/>
      </c>
      <c r="AJ202" s="27" t="str">
        <f>IF(Matrix!AJ202="Y", AJ$1, IF(Matrix!AJ202="O", "Optional: "&amp;""&amp;AJ$1, ""))</f>
        <v/>
      </c>
      <c r="AK202" s="27" t="str">
        <f>IF(Matrix!AK202="Y", AK$1, IF(Matrix!AK202="O", "Optional: "&amp;""&amp;AK$1, ""))</f>
        <v/>
      </c>
      <c r="AL202" s="27" t="str">
        <f>IF(Matrix!AL202="Y", AL$1, IF(Matrix!AL202="O", "Optional: "&amp;""&amp;AL$1, ""))</f>
        <v/>
      </c>
      <c r="AM202" s="27" t="str">
        <f>IF(Matrix!AM202="Y", AM$1, IF(Matrix!AM202="O", "Optional: "&amp;""&amp;AM$1, ""))</f>
        <v/>
      </c>
      <c r="AN202" s="27" t="str">
        <f>IF(Matrix!AN202="Y", AN$1, IF(Matrix!AN202="O", "Optional: "&amp;""&amp;AN$1, ""))</f>
        <v/>
      </c>
      <c r="AO202" s="27" t="str">
        <f>IF(Matrix!AO202="Y", AO$1, IF(Matrix!AO202="O", "Optional: "&amp;""&amp;AO$1, ""))</f>
        <v/>
      </c>
      <c r="AP202" s="27" t="str">
        <f>IF(Matrix!AP202="Y", AP$1, IF(Matrix!AP202="O", "Optional: "&amp;""&amp;AP$1, ""))</f>
        <v/>
      </c>
      <c r="AR202" s="27" t="str">
        <f>IF(Matrix!AR202="Y", AR$1, IF(Matrix!AR202="O", "Optional: "&amp;""&amp;AR$1, ""))</f>
        <v/>
      </c>
      <c r="AS202" s="27" t="str">
        <f>IF(Matrix!AS202="Y", AS$1, IF(Matrix!AS202="O", "Optional: "&amp;""&amp;AS$1, ""))</f>
        <v/>
      </c>
      <c r="AT202" s="27" t="str">
        <f>IF(Matrix!AT202="Y", AT$1, IF(Matrix!AT202="C", AT$1&amp;""&amp;": Required for all groups who use a Board of Directors", ""))</f>
        <v>Board of Directors: Required for all groups who use a Board of Directors</v>
      </c>
      <c r="AU202" s="27" t="str">
        <f>IF(Matrix!AU202="Y", AU$1, IF(Matrix!AU202="O", "Optional: "&amp;""&amp;AU$1, ""))</f>
        <v/>
      </c>
      <c r="AW202" s="27" t="str">
        <f>IF(Matrix!AW202="Y", AW$1, IF(Matrix!AW202="O", "Optional: "&amp;""&amp;AW$1, ""))</f>
        <v/>
      </c>
      <c r="AX202" s="27" t="str">
        <f>IF(Matrix!AX202="Y", AX$1, IF(Matrix!AX202="O", "Optional: "&amp;""&amp;AX$1, ""))</f>
        <v/>
      </c>
      <c r="AY202" s="27" t="str">
        <f>IF(Matrix!AY202="Y", AY$1, IF(Matrix!AY202="E", "Group: "&amp;""&amp;AY$1, ""))</f>
        <v>EFT with Voided Check / Bank Letter</v>
      </c>
      <c r="AZ202" s="27" t="str">
        <f>IF(Matrix!AZ202="Y", AZ$1, IF(Matrix!AZ202="O", "Optional: "&amp;""&amp;AZ$1, ""))</f>
        <v/>
      </c>
      <c r="BA202" s="27" t="str">
        <f>IF(Matrix!BA202="Y", BA$1, IF(Matrix!BA202="O", "Optional: "&amp;""&amp;BA$1, ""))</f>
        <v/>
      </c>
      <c r="BB202" s="27" t="str">
        <f>IF(Matrix!BB202="Y", BB$1, IF(Matrix!BB202="O", "Optional: "&amp;""&amp;BB$1, ""))</f>
        <v/>
      </c>
      <c r="BC202" s="27" t="str">
        <f>IF(Matrix!BC202="Y", BC$1, IF(Matrix!BC202="O", "Optional: "&amp;""&amp;BC$1, IF(Matrix!BC202="R", "Groups Only: "&amp;""&amp;BC$1, "")))</f>
        <v>IRS Letter</v>
      </c>
      <c r="BD202" s="27" t="str">
        <f>IF(Matrix!BD202="Y", BD$1, IF(Matrix!BD202="O", "Optional: "&amp;""&amp;BD$1, ""))</f>
        <v/>
      </c>
      <c r="BE202" s="27" t="str">
        <f>IF(Matrix!BE202="Y", BE$1, IF(Matrix!BE202="O", "Optional: "&amp;""&amp;BE$1, IF(Matrix!BE202="C", Matrix!BZ202, "")))</f>
        <v/>
      </c>
      <c r="BF202" s="27" t="str">
        <f>IF(Matrix!BF202="Y", BF$1, IF(Matrix!BF202="O", "Optional: "&amp;""&amp;BF$1, ""))</f>
        <v/>
      </c>
      <c r="BG202" s="27" t="str">
        <f>IF(Matrix!BG202="Y", BG$1, IF(Matrix!BG202="O", "Optional: "&amp;""&amp;BG$1, ""))</f>
        <v/>
      </c>
      <c r="BH202" s="27" t="str">
        <f>IF(Matrix!BH202="Y", BH$1, IF(Matrix!BH202="O", "Optional: "&amp;""&amp;BH$1, ""))</f>
        <v/>
      </c>
      <c r="BI202" s="27" t="str">
        <f>IF(Matrix!BI202="Y", BI$1, IF(Matrix!BI202="O", "Optional: "&amp;""&amp;BI$1, IF(Matrix!BI202="E", "Individual: Must submit either ["&amp;""&amp;BI$1&amp;""&amp;"] or ["&amp;""&amp;AY$1&amp;"]"&amp;CHAR(10)&amp;"&gt;Individual within a Group: Must submit "&amp;""&amp;BI$1&amp;""&amp;CHAR(10)&amp;"&gt;Group: Optional: "&amp;BI$1, "")))</f>
        <v/>
      </c>
      <c r="BJ202" s="27" t="str">
        <f>IF(Matrix!BJ202="Y", BJ$1, IF(Matrix!BJ202="O", "Optional: "&amp;""&amp;BJ$1, ""))</f>
        <v>Optional: Secretary of State DBA Document for Groups</v>
      </c>
      <c r="BK202" s="27" t="str">
        <f>IF(Matrix!BK202="Y", BK$1, IF(Matrix!BK202="O", "Optional: "&amp;""&amp;BK$1, ""))</f>
        <v/>
      </c>
      <c r="BL202" s="27" t="str">
        <f>IF(Matrix!BL202="Y", BL$1, IF(Matrix!BL202="O", "Optional: "&amp;""&amp;BL$1, ""))</f>
        <v/>
      </c>
      <c r="BM202" s="27" t="str">
        <f>IF(Matrix!BM202="Y", BM$1, IF(Matrix!BM202="O", "Optional: "&amp;""&amp;BM$1, ""))</f>
        <v>W9</v>
      </c>
      <c r="BN202" s="27" t="str">
        <f>Matrix!BN202</f>
        <v>Y</v>
      </c>
      <c r="BO202" s="29" t="str">
        <f>CONCATENATE(IF(OR(D202="E3",D202="FC"), "THIS IS NOT A STANDALONE SPECIALTY.  YOU MUST ENROLL IN AT LEAST ONE OTHER SPECIALTY IN ADDITION TO THIS."&amp;""&amp;CHAR(10)&amp;""&amp;CHAR(10),""),"You can choose to enroll using one of the following types: "&amp;""&amp;CHAR(10),IF(G202="A", "&gt;Atypical"&amp;""&amp;CHAR(10), ""),IF(H202="I", "&gt;Individual"&amp;""&amp;CHAR(10), ""),IF(I202="N", "&gt;Individual within a Group"&amp;""&amp;CHAR(10), ""),IF(J202="G", "&gt;Group"&amp;""&amp;CHAR(10), ""),CHAR(10),IF(BN202="Y", "You must be a Medicare Provider to apply with this type and specialty"&amp;""&amp;CHAR(10), ""),IF(BN202="Y", CHAR(10), ""),"You must submit the following documents: "&amp;""&amp;CHAR(10),IF(K202&lt;&gt;"", "&gt;"&amp;""&amp;K202&amp;""&amp;CHAR(10), ""), IF(L202&lt;&gt;"", "&gt;"&amp;""&amp;L202&amp;""&amp;CHAR(10), ""),IF(W202&lt;&gt;"", "&gt;"&amp;""&amp;W202&amp;""&amp;CHAR(10), ""),IF(N202&lt;&gt;"", "&gt;"&amp;""&amp;N202&amp;""&amp;CHAR(10), ""),IF(O202&lt;&gt;"", "&gt;"&amp;""&amp;O202&amp;""&amp;CHAR(10), ""),IF(M202&lt;&gt;"", "&gt;"&amp;""&amp;M202&amp;""&amp;CHAR(10), ""),IF(AI202&lt;&gt;"", "&gt;"&amp;""&amp;AI202&amp;""&amp;CHAR(10), ""),IF(P202&lt;&gt;"", "&gt;"&amp;""&amp;P202&amp;""&amp;CHAR(10), ""),IF(Q202&lt;&gt;"", "&gt;"&amp;""&amp;Q202&amp;""&amp;CHAR(10), ""),IF(R202&lt;&gt;"", "&gt;"&amp;""&amp;R202&amp;""&amp;CHAR(10), Search!C207),IF(S202&lt;&gt;"", "&gt;"&amp;""&amp;S202&amp;""&amp;CHAR(10), ""),IF(T202&lt;&gt;"", "&gt;"&amp;""&amp;T202&amp;""&amp;CHAR(10), ""),IF(U202&lt;&gt;"", "&gt;"&amp;""&amp;U202&amp;""&amp;CHAR(10), ""),IF(V202&lt;&gt;"", "&gt;"&amp;""&amp;V202&amp;""&amp;CHAR(10), ""),IF(X202&lt;&gt;"", "&gt;"&amp;""&amp;X202&amp;""&amp;CHAR(10), ""),IF(Y202&lt;&gt;"", "&gt;"&amp;""&amp;Y202&amp;""&amp;CHAR(10), ""),IF(AA202&lt;&gt;"", "&gt;"&amp;""&amp;AA202&amp;""&amp;CHAR(10), ""),IF(AB202&lt;&gt;"", "&gt;"&amp;""&amp;AB202&amp;""&amp;CHAR(10), ""),IF(AC202&lt;&gt;"", "&gt;"&amp;""&amp;AC202&amp;""&amp;CHAR(10), ""),IF(AD202&lt;&gt;"", "&gt;"&amp;""&amp;AD202&amp;""&amp;CHAR(10), ""),IF(AE202&lt;&gt;"", "&gt;"&amp;""&amp;AE202&amp;""&amp;CHAR(10), ""),IF(AF202&lt;&gt;"", "&gt;"&amp;""&amp;AF202&amp;""&amp;CHAR(10), ""),IF(AG202&lt;&gt;"", "&gt;"&amp;""&amp;AG202&amp;""&amp;CHAR(10), ""),IF(AH202&lt;&gt;"", "&gt;"&amp;""&amp;AH202&amp;""&amp;CHAR(10), ""),IF(AJ202&lt;&gt;"", "&gt;"&amp;""&amp;AJ202&amp;""&amp;CHAR(10), ""),IF(AK202&lt;&gt;"", "&gt;"&amp;""&amp;AK202&amp;""&amp;CHAR(10), ""),IF(AL202&lt;&gt;"", "&gt;"&amp;""&amp;AL202&amp;""&amp;CHAR(10), ""),IF(AM202&lt;&gt;"", "&gt;"&amp;""&amp;AM202&amp;""&amp;CHAR(10), ""),IF(AN202&lt;&gt;"", "&gt;"&amp;""&amp;AN202&amp;""&amp;CHAR(10), ""),IF(AP202&lt;&gt;"", "&gt;"&amp;""&amp;AP202&amp;""&amp;CHAR(10), ""),IF(AR202&lt;&gt;"", "&gt;"&amp;""&amp;AR202&amp;""&amp;CHAR(10), ""),IF(AS202&lt;&gt;"", "&gt;"&amp;""&amp;AS202&amp;""&amp;CHAR(10), ""),IF(AT202&lt;&gt;"", "&gt;"&amp;""&amp;AT202&amp;""&amp;CHAR(10), ""),IF(AV202&lt;&gt;"", "&gt;"&amp;""&amp;AV202&amp;""&amp;CHAR(10), ""),IF(AW202&lt;&gt;"", "&gt;"&amp;""&amp;AW202&amp;""&amp;CHAR(10), ""),IF(AX202&lt;&gt;"", "&gt;"&amp;""&amp;AX202&amp;""&amp;CHAR(10), ""),IF(AU202&lt;&gt;"", "&gt;"&amp;""&amp;AU202&amp;""&amp;CHAR(10), ""),IF(AZ202&lt;&gt;"", "&gt;"&amp;""&amp;AZ202&amp;""&amp;CHAR(10), ""),IF(BA202&lt;&gt;"", "&gt;"&amp;""&amp;BA202&amp;""&amp;CHAR(10), ""),IF(BB202&lt;&gt;"", "&gt;"&amp;""&amp;BB202&amp;""&amp;CHAR(10), ""),IF(BC202&lt;&gt;"", "&gt;"&amp;""&amp;BC202&amp;""&amp;CHAR(10), ""),IF(BD202&lt;&gt;"", "&gt;"&amp;""&amp;BD202&amp;""&amp;CHAR(10), ""),IF(BG202&lt;&gt;"", "&gt;"&amp;""&amp;BG202&amp;""&amp;CHAR(10), ""),IF(BE202&lt;&gt;"", "&gt;"&amp;""&amp;BE202&amp;""&amp;CHAR(10), ""),IF(BF202&lt;&gt;"", "&gt;"&amp;""&amp;BF202&amp;""&amp;CHAR(10), ""),IF(BH202&lt;&gt;"", "&gt;"&amp;""&amp;BH202&amp;""&amp;CHAR(10), ""),IF(BI202&lt;&gt;"", "&gt;"&amp;""&amp;BI202&amp;""&amp;CHAR(10), ""),IF(BJ202&lt;&gt;"", "&gt;"&amp;""&amp;BJ202&amp;""&amp;CHAR(10), ""),IF(BK202&lt;&gt;"", "&gt;"&amp;""&amp;BK202&amp;""&amp;CHAR(10), ""),IF(BL202&lt;&gt;"", "&gt;"&amp;""&amp;BL202&amp;""&amp;CHAR(10), ""),IF(AY202&lt;&gt;"", "&gt;"&amp;""&amp;AY202&amp;""&amp;CHAR(10), ""),IF(BM202&lt;&gt;"", "&gt;"&amp;""&amp;BM202,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3" spans="1:67" ht="22.35" customHeight="1" x14ac:dyDescent="0.25">
      <c r="A203" s="27" t="str">
        <f>Matrix!A203</f>
        <v>05CH</v>
      </c>
      <c r="B203" s="27" t="str">
        <f>Matrix!B203</f>
        <v>05</v>
      </c>
      <c r="C203" s="27" t="str">
        <f>Matrix!C203</f>
        <v>Hospital</v>
      </c>
      <c r="D203" s="27" t="str">
        <f>Matrix!D203</f>
        <v>CH</v>
      </c>
      <c r="E203" s="27" t="str">
        <f>Matrix!E203</f>
        <v>Critical Access Hospital</v>
      </c>
      <c r="F203" s="27" t="str">
        <f>Matrix!F203</f>
        <v>VF</v>
      </c>
      <c r="G203" s="27" t="str">
        <f>Matrix!G203</f>
        <v>X</v>
      </c>
      <c r="H203" s="27" t="str">
        <f>Matrix!H203</f>
        <v>X</v>
      </c>
      <c r="I203" s="27" t="str">
        <f>Matrix!I203</f>
        <v>X</v>
      </c>
      <c r="J203" s="27" t="str">
        <f>Matrix!J203</f>
        <v>G</v>
      </c>
      <c r="K203" s="27" t="str">
        <f>IF(Matrix!K203="Y", K$1, IF(Matrix!K203="O", "Optional: "&amp;""&amp;K$1, IF(Matrix!K203="C", Table1[[#This Row],[Clarifying Text for Attachment and Checklist
]], "")))</f>
        <v>License: General</v>
      </c>
      <c r="L203" s="27" t="str">
        <f>IF(Matrix!L203="Y", L$1, IF(Matrix!L203="O", "Optional: "&amp;""&amp;L$1, ""))</f>
        <v/>
      </c>
      <c r="M203" s="27" t="str">
        <f>IF(Matrix!M203="Y", M$1, IF(Matrix!M203="O", "Optional: "&amp;""&amp;M$1, ""))</f>
        <v/>
      </c>
      <c r="N203" s="27" t="str">
        <f>IF(Matrix!N203="Y", N$1, IF(Matrix!N203="O", "Optional: "&amp;""&amp;N$1, ""))</f>
        <v/>
      </c>
      <c r="O203" s="27" t="str">
        <f>IF(Matrix!O203="Y", O$1, IF(Matrix!O203="O", "Optional: "&amp;""&amp;O$1, ""))</f>
        <v/>
      </c>
      <c r="P203" s="27" t="str">
        <f>IF(Matrix!P203="Y", P$1, IF(Matrix!P203="O", "Optional: "&amp;""&amp;P$1, ""))</f>
        <v/>
      </c>
      <c r="Q203" s="27" t="str">
        <f>IF(Matrix!Q203="Y", Q$1, IF(Matrix!Q203="O", "Optional: "&amp;""&amp;Q$1, ""))</f>
        <v/>
      </c>
      <c r="R203" s="27" t="str">
        <f>IF(Matrix!R203="Y", R$1, IF(Matrix!R203="O", "Optional: "&amp;""&amp;R$1, ""))</f>
        <v/>
      </c>
      <c r="S203" s="27" t="str">
        <f>IF(Matrix!S203="Y", S$1, IF(Matrix!S203="O", "Optional: "&amp;""&amp;S$1, ""))</f>
        <v/>
      </c>
      <c r="T203" s="27" t="str">
        <f>IF(Matrix!T203="Y", T$1, IF(Matrix!T203="O", "Optional: "&amp;""&amp;T$1, ""))</f>
        <v/>
      </c>
      <c r="U203" s="27" t="str">
        <f>IF(Matrix!U203="Y", U$1, IF(Matrix!U203="O", "Optional: "&amp;""&amp;U$1, ""))</f>
        <v/>
      </c>
      <c r="V203" s="27" t="str">
        <f>IF(Matrix!V203="Y", V$1, IF(Matrix!V203="O", "Optional: "&amp;""&amp;V$1, ""))</f>
        <v/>
      </c>
      <c r="W203" s="27" t="str">
        <f>IF(Matrix!W203="Y", W$1, IF(Matrix!W203="O", "Optional: "&amp;""&amp;W$1, ""))</f>
        <v/>
      </c>
      <c r="X203" s="27" t="str">
        <f>IF(Matrix!X203="Y", X$1, IF(Matrix!X203="O", "Optional: "&amp;""&amp;X$1, ""))</f>
        <v/>
      </c>
      <c r="Y203" s="27" t="str">
        <f>IF(Matrix!Y203="Y", Y$1, IF(Matrix!Y203="O", "Optional: "&amp;""&amp;Y$1, ""))</f>
        <v/>
      </c>
      <c r="AA203" s="27" t="str">
        <f>IF(Matrix!AA203="Y", AA$1, IF(Matrix!AA203="O", "Optional: "&amp;""&amp;AA$1, ""))</f>
        <v/>
      </c>
      <c r="AB203" s="27" t="str">
        <f>IF(Matrix!AB203="Y", AB$1, IF(Matrix!AB203="O", "Optional: "&amp;""&amp;AB$1, ""))</f>
        <v/>
      </c>
      <c r="AC203" s="27" t="str">
        <f>IF(Matrix!AC203="Y", AC$1, IF(Matrix!AC203="O", "Optional: "&amp;""&amp;AC$1, ""))</f>
        <v/>
      </c>
      <c r="AD203" s="27" t="str">
        <f>IF(Matrix!AD203="Y", AD$1, IF(Matrix!AD203="O", "Optional: "&amp;""&amp;AD$1, ""))</f>
        <v/>
      </c>
      <c r="AE203" s="27" t="str">
        <f>IF(Matrix!AE203="Y", AE$1, IF(Matrix!AE203="O", "Optional: "&amp;""&amp;AE$1, ""))</f>
        <v/>
      </c>
      <c r="AF203" s="27" t="str">
        <f>IF(Matrix!AF203="Y", AF$1, IF(Matrix!AF203="O", "Optional: "&amp;""&amp;AF$1, ""))</f>
        <v/>
      </c>
      <c r="AG203" s="27" t="str">
        <f>IF(Matrix!AG203="Y", AG$1, IF(Matrix!AG203="O", "Optional: "&amp;""&amp;AG$1, ""))</f>
        <v/>
      </c>
      <c r="AH203" s="27" t="str">
        <f>IF(Matrix!AH203="Y", AH$1, IF(Matrix!AH203="O", "Optional: "&amp;""&amp;AH$1, ""))</f>
        <v/>
      </c>
      <c r="AI203" s="27" t="str">
        <f>IF(Matrix!AI203="Y", AI$1, IF(Matrix!AI203="O", "Optional: "&amp;""&amp;AI$1, ""))</f>
        <v/>
      </c>
      <c r="AJ203" s="27" t="str">
        <f>IF(Matrix!AJ203="Y", AJ$1, IF(Matrix!AJ203="O", "Optional: "&amp;""&amp;AJ$1, ""))</f>
        <v/>
      </c>
      <c r="AK203" s="27" t="str">
        <f>IF(Matrix!AK203="Y", AK$1, IF(Matrix!AK203="O", "Optional: "&amp;""&amp;AK$1, ""))</f>
        <v/>
      </c>
      <c r="AL203" s="27" t="str">
        <f>IF(Matrix!AL203="Y", AL$1, IF(Matrix!AL203="O", "Optional: "&amp;""&amp;AL$1, ""))</f>
        <v/>
      </c>
      <c r="AM203" s="27" t="str">
        <f>IF(Matrix!AM203="Y", AM$1, IF(Matrix!AM203="O", "Optional: "&amp;""&amp;AM$1, ""))</f>
        <v/>
      </c>
      <c r="AN203" s="27" t="str">
        <f>IF(Matrix!AN203="Y", AN$1, IF(Matrix!AN203="O", "Optional: "&amp;""&amp;AN$1, ""))</f>
        <v/>
      </c>
      <c r="AO203" s="27" t="str">
        <f>IF(Matrix!AO203="Y", AO$1, IF(Matrix!AO203="O", "Optional: "&amp;""&amp;AO$1, ""))</f>
        <v/>
      </c>
      <c r="AP203" s="27" t="str">
        <f>IF(Matrix!AP203="Y", AP$1, IF(Matrix!AP203="O", "Optional: "&amp;""&amp;AP$1, ""))</f>
        <v/>
      </c>
      <c r="AR203" s="27" t="str">
        <f>IF(Matrix!AR203="Y", AR$1, IF(Matrix!AR203="O", "Optional: "&amp;""&amp;AR$1, ""))</f>
        <v/>
      </c>
      <c r="AS203" s="27" t="str">
        <f>IF(Matrix!AS203="Y", AS$1, IF(Matrix!AS203="O", "Optional: "&amp;""&amp;AS$1, ""))</f>
        <v/>
      </c>
      <c r="AT203" s="27" t="str">
        <f>IF(Matrix!AT203="Y", AT$1, IF(Matrix!AT203="C", AT$1&amp;""&amp;": Required for all groups who use a Board of Directors", ""))</f>
        <v>Board of Directors: Required for all groups who use a Board of Directors</v>
      </c>
      <c r="AU203" s="27" t="str">
        <f>IF(Matrix!AU203="Y", AU$1, IF(Matrix!AU203="O", "Optional: "&amp;""&amp;AU$1, ""))</f>
        <v/>
      </c>
      <c r="AW203" s="27" t="str">
        <f>IF(Matrix!AW203="Y", AW$1, IF(Matrix!AW203="O", "Optional: "&amp;""&amp;AW$1, ""))</f>
        <v/>
      </c>
      <c r="AX203" s="27" t="str">
        <f>IF(Matrix!AX203="Y", AX$1, IF(Matrix!AX203="O", "Optional: "&amp;""&amp;AX$1, ""))</f>
        <v/>
      </c>
      <c r="AY203" s="27" t="str">
        <f>IF(Matrix!AY203="Y", AY$1, IF(Matrix!AY203="E", "Group: "&amp;""&amp;AY$1, ""))</f>
        <v>EFT with Voided Check / Bank Letter</v>
      </c>
      <c r="AZ203" s="27" t="str">
        <f>IF(Matrix!AZ203="Y", AZ$1, IF(Matrix!AZ203="O", "Optional: "&amp;""&amp;AZ$1, ""))</f>
        <v/>
      </c>
      <c r="BA203" s="27" t="str">
        <f>IF(Matrix!BA203="Y", BA$1, IF(Matrix!BA203="O", "Optional: "&amp;""&amp;BA$1, ""))</f>
        <v/>
      </c>
      <c r="BB203" s="27" t="str">
        <f>IF(Matrix!BB203="Y", BB$1, IF(Matrix!BB203="O", "Optional: "&amp;""&amp;BB$1, ""))</f>
        <v/>
      </c>
      <c r="BC203" s="27" t="str">
        <f>IF(Matrix!BC203="Y", BC$1, IF(Matrix!BC203="O", "Optional: "&amp;""&amp;BC$1, IF(Matrix!BC203="R", "Groups Only: "&amp;""&amp;BC$1, "")))</f>
        <v>IRS Letter</v>
      </c>
      <c r="BD203" s="27" t="str">
        <f>IF(Matrix!BD203="Y", BD$1, IF(Matrix!BD203="O", "Optional: "&amp;""&amp;BD$1, ""))</f>
        <v/>
      </c>
      <c r="BE203" s="27" t="str">
        <f>IF(Matrix!BE203="Y", BE$1, IF(Matrix!BE203="O", "Optional: "&amp;""&amp;BE$1, IF(Matrix!BE203="C", Matrix!BZ203, "")))</f>
        <v/>
      </c>
      <c r="BF203" s="27" t="str">
        <f>IF(Matrix!BF203="Y", BF$1, IF(Matrix!BF203="O", "Optional: "&amp;""&amp;BF$1, ""))</f>
        <v/>
      </c>
      <c r="BG203" s="27" t="str">
        <f>IF(Matrix!BG203="Y", BG$1, IF(Matrix!BG203="O", "Optional: "&amp;""&amp;BG$1, ""))</f>
        <v/>
      </c>
      <c r="BH203" s="27" t="str">
        <f>IF(Matrix!BH203="Y", BH$1, IF(Matrix!BH203="O", "Optional: "&amp;""&amp;BH$1, ""))</f>
        <v/>
      </c>
      <c r="BI203" s="27" t="str">
        <f>IF(Matrix!BI203="Y", BI$1, IF(Matrix!BI203="O", "Optional: "&amp;""&amp;BI$1, IF(Matrix!BI203="E", "Individual: Must submit either ["&amp;""&amp;BI$1&amp;""&amp;"] or ["&amp;""&amp;AY$1&amp;"]"&amp;CHAR(10)&amp;"&gt;Individual within a Group: Must submit "&amp;""&amp;BI$1&amp;""&amp;CHAR(10)&amp;"&gt;Group: Optional: "&amp;BI$1, "")))</f>
        <v/>
      </c>
      <c r="BJ203" s="27" t="str">
        <f>IF(Matrix!BJ203="Y", BJ$1, IF(Matrix!BJ203="O", "Optional: "&amp;""&amp;BJ$1, ""))</f>
        <v>Optional: Secretary of State DBA Document for Groups</v>
      </c>
      <c r="BK203" s="27" t="str">
        <f>IF(Matrix!BK203="Y", BK$1, IF(Matrix!BK203="O", "Optional: "&amp;""&amp;BK$1, ""))</f>
        <v/>
      </c>
      <c r="BL203" s="27" t="str">
        <f>IF(Matrix!BL203="Y", BL$1, IF(Matrix!BL203="O", "Optional: "&amp;""&amp;BL$1, ""))</f>
        <v/>
      </c>
      <c r="BM203" s="27" t="str">
        <f>IF(Matrix!BM203="Y", BM$1, IF(Matrix!BM203="O", "Optional: "&amp;""&amp;BM$1, ""))</f>
        <v>W9</v>
      </c>
      <c r="BN203" s="27" t="str">
        <f>Matrix!BN203</f>
        <v>Y</v>
      </c>
      <c r="BO203" s="29" t="str">
        <f>CONCATENATE(IF(OR(D203="E3",D203="FC"), "THIS IS NOT A STANDALONE SPECIALTY.  YOU MUST ENROLL IN AT LEAST ONE OTHER SPECIALTY IN ADDITION TO THIS."&amp;""&amp;CHAR(10)&amp;""&amp;CHAR(10),""),"You can choose to enroll using one of the following types: "&amp;""&amp;CHAR(10),IF(G203="A", "&gt;Atypical"&amp;""&amp;CHAR(10), ""),IF(H203="I", "&gt;Individual"&amp;""&amp;CHAR(10), ""),IF(I203="N", "&gt;Individual within a Group"&amp;""&amp;CHAR(10), ""),IF(J203="G", "&gt;Group"&amp;""&amp;CHAR(10), ""),CHAR(10),IF(BN203="Y", "You must be a Medicare Provider to apply with this type and specialty"&amp;""&amp;CHAR(10), ""),IF(BN203="Y", CHAR(10), ""),"You must submit the following documents: "&amp;""&amp;CHAR(10),IF(K203&lt;&gt;"", "&gt;"&amp;""&amp;K203&amp;""&amp;CHAR(10), ""), IF(L203&lt;&gt;"", "&gt;"&amp;""&amp;L203&amp;""&amp;CHAR(10), ""),IF(W203&lt;&gt;"", "&gt;"&amp;""&amp;W203&amp;""&amp;CHAR(10), ""),IF(N203&lt;&gt;"", "&gt;"&amp;""&amp;N203&amp;""&amp;CHAR(10), ""),IF(O203&lt;&gt;"", "&gt;"&amp;""&amp;O203&amp;""&amp;CHAR(10), ""),IF(M203&lt;&gt;"", "&gt;"&amp;""&amp;M203&amp;""&amp;CHAR(10), ""),IF(AI203&lt;&gt;"", "&gt;"&amp;""&amp;AI203&amp;""&amp;CHAR(10), ""),IF(P203&lt;&gt;"", "&gt;"&amp;""&amp;P203&amp;""&amp;CHAR(10), ""),IF(Q203&lt;&gt;"", "&gt;"&amp;""&amp;Q203&amp;""&amp;CHAR(10), ""),IF(R203&lt;&gt;"", "&gt;"&amp;""&amp;R203&amp;""&amp;CHAR(10), Search!C208),IF(S203&lt;&gt;"", "&gt;"&amp;""&amp;S203&amp;""&amp;CHAR(10), ""),IF(T203&lt;&gt;"", "&gt;"&amp;""&amp;T203&amp;""&amp;CHAR(10), ""),IF(U203&lt;&gt;"", "&gt;"&amp;""&amp;U203&amp;""&amp;CHAR(10), ""),IF(V203&lt;&gt;"", "&gt;"&amp;""&amp;V203&amp;""&amp;CHAR(10), ""),IF(X203&lt;&gt;"", "&gt;"&amp;""&amp;X203&amp;""&amp;CHAR(10), ""),IF(Y203&lt;&gt;"", "&gt;"&amp;""&amp;Y203&amp;""&amp;CHAR(10), ""),IF(AA203&lt;&gt;"", "&gt;"&amp;""&amp;AA203&amp;""&amp;CHAR(10), ""),IF(AB203&lt;&gt;"", "&gt;"&amp;""&amp;AB203&amp;""&amp;CHAR(10), ""),IF(AC203&lt;&gt;"", "&gt;"&amp;""&amp;AC203&amp;""&amp;CHAR(10), ""),IF(AD203&lt;&gt;"", "&gt;"&amp;""&amp;AD203&amp;""&amp;CHAR(10), ""),IF(AE203&lt;&gt;"", "&gt;"&amp;""&amp;AE203&amp;""&amp;CHAR(10), ""),IF(AF203&lt;&gt;"", "&gt;"&amp;""&amp;AF203&amp;""&amp;CHAR(10), ""),IF(AG203&lt;&gt;"", "&gt;"&amp;""&amp;AG203&amp;""&amp;CHAR(10), ""),IF(AH203&lt;&gt;"", "&gt;"&amp;""&amp;AH203&amp;""&amp;CHAR(10), ""),IF(AJ203&lt;&gt;"", "&gt;"&amp;""&amp;AJ203&amp;""&amp;CHAR(10), ""),IF(AK203&lt;&gt;"", "&gt;"&amp;""&amp;AK203&amp;""&amp;CHAR(10), ""),IF(AL203&lt;&gt;"", "&gt;"&amp;""&amp;AL203&amp;""&amp;CHAR(10), ""),IF(AM203&lt;&gt;"", "&gt;"&amp;""&amp;AM203&amp;""&amp;CHAR(10), ""),IF(AN203&lt;&gt;"", "&gt;"&amp;""&amp;AN203&amp;""&amp;CHAR(10), ""),IF(AP203&lt;&gt;"", "&gt;"&amp;""&amp;AP203&amp;""&amp;CHAR(10), ""),IF(AR203&lt;&gt;"", "&gt;"&amp;""&amp;AR203&amp;""&amp;CHAR(10), ""),IF(AS203&lt;&gt;"", "&gt;"&amp;""&amp;AS203&amp;""&amp;CHAR(10), ""),IF(AT203&lt;&gt;"", "&gt;"&amp;""&amp;AT203&amp;""&amp;CHAR(10), ""),IF(AV203&lt;&gt;"", "&gt;"&amp;""&amp;AV203&amp;""&amp;CHAR(10), ""),IF(AW203&lt;&gt;"", "&gt;"&amp;""&amp;AW203&amp;""&amp;CHAR(10), ""),IF(AX203&lt;&gt;"", "&gt;"&amp;""&amp;AX203&amp;""&amp;CHAR(10), ""),IF(AU203&lt;&gt;"", "&gt;"&amp;""&amp;AU203&amp;""&amp;CHAR(10), ""),IF(AZ203&lt;&gt;"", "&gt;"&amp;""&amp;AZ203&amp;""&amp;CHAR(10), ""),IF(BA203&lt;&gt;"", "&gt;"&amp;""&amp;BA203&amp;""&amp;CHAR(10), ""),IF(BB203&lt;&gt;"", "&gt;"&amp;""&amp;BB203&amp;""&amp;CHAR(10), ""),IF(BC203&lt;&gt;"", "&gt;"&amp;""&amp;BC203&amp;""&amp;CHAR(10), ""),IF(BD203&lt;&gt;"", "&gt;"&amp;""&amp;BD203&amp;""&amp;CHAR(10), ""),IF(BG203&lt;&gt;"", "&gt;"&amp;""&amp;BG203&amp;""&amp;CHAR(10), ""),IF(BE203&lt;&gt;"", "&gt;"&amp;""&amp;BE203&amp;""&amp;CHAR(10), ""),IF(BF203&lt;&gt;"", "&gt;"&amp;""&amp;BF203&amp;""&amp;CHAR(10), ""),IF(BH203&lt;&gt;"", "&gt;"&amp;""&amp;BH203&amp;""&amp;CHAR(10), ""),IF(BI203&lt;&gt;"", "&gt;"&amp;""&amp;BI203&amp;""&amp;CHAR(10), ""),IF(BJ203&lt;&gt;"", "&gt;"&amp;""&amp;BJ203&amp;""&amp;CHAR(10), ""),IF(BK203&lt;&gt;"", "&gt;"&amp;""&amp;BK203&amp;""&amp;CHAR(10), ""),IF(BL203&lt;&gt;"", "&gt;"&amp;""&amp;BL203&amp;""&amp;CHAR(10), ""),IF(AY203&lt;&gt;"", "&gt;"&amp;""&amp;AY203&amp;""&amp;CHAR(10), ""),IF(BM203&lt;&gt;"", "&gt;"&amp;""&amp;BM203,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4" spans="1:67" ht="22.35" customHeight="1" x14ac:dyDescent="0.25">
      <c r="A204" s="27" t="str">
        <f>Matrix!A204</f>
        <v>05IH</v>
      </c>
      <c r="B204" s="27" t="str">
        <f>Matrix!B204</f>
        <v>05</v>
      </c>
      <c r="C204" s="27" t="str">
        <f>Matrix!C204</f>
        <v>Hospital</v>
      </c>
      <c r="D204" s="27" t="str">
        <f>Matrix!D204</f>
        <v>IH</v>
      </c>
      <c r="E204" s="27" t="str">
        <f>Matrix!E204</f>
        <v>Indian Health Services Hospital</v>
      </c>
      <c r="F204" s="27" t="str">
        <f>Matrix!F204</f>
        <v>VF</v>
      </c>
      <c r="G204" s="27" t="str">
        <f>Matrix!G204</f>
        <v>X</v>
      </c>
      <c r="H204" s="27" t="str">
        <f>Matrix!H204</f>
        <v>X</v>
      </c>
      <c r="I204" s="27" t="str">
        <f>Matrix!I204</f>
        <v>X</v>
      </c>
      <c r="J204" s="27" t="str">
        <f>Matrix!J204</f>
        <v>G</v>
      </c>
      <c r="K204" s="27" t="str">
        <f>IF(Matrix!K204="Y", K$1, IF(Matrix!K204="O", "Optional: "&amp;""&amp;K$1, IF(Matrix!K204="C", Table1[[#This Row],[Clarifying Text for Attachment and Checklist
]], "")))</f>
        <v>License: General</v>
      </c>
      <c r="L204" s="27" t="str">
        <f>IF(Matrix!L204="Y", L$1, IF(Matrix!L204="O", "Optional: "&amp;""&amp;L$1, ""))</f>
        <v/>
      </c>
      <c r="M204" s="27" t="str">
        <f>IF(Matrix!M204="Y", M$1, IF(Matrix!M204="O", "Optional: "&amp;""&amp;M$1, ""))</f>
        <v/>
      </c>
      <c r="N204" s="27" t="str">
        <f>IF(Matrix!N204="Y", N$1, IF(Matrix!N204="O", "Optional: "&amp;""&amp;N$1, ""))</f>
        <v/>
      </c>
      <c r="O204" s="27" t="str">
        <f>IF(Matrix!O204="Y", O$1, IF(Matrix!O204="O", "Optional: "&amp;""&amp;O$1, ""))</f>
        <v/>
      </c>
      <c r="P204" s="27" t="str">
        <f>IF(Matrix!P204="Y", P$1, IF(Matrix!P204="O", "Optional: "&amp;""&amp;P$1, ""))</f>
        <v/>
      </c>
      <c r="Q204" s="27" t="str">
        <f>IF(Matrix!Q204="Y", Q$1, IF(Matrix!Q204="O", "Optional: "&amp;""&amp;Q$1, ""))</f>
        <v/>
      </c>
      <c r="R204" s="27" t="str">
        <f>IF(Matrix!R204="Y", R$1, IF(Matrix!R204="O", "Optional: "&amp;""&amp;R$1, ""))</f>
        <v/>
      </c>
      <c r="S204" s="27" t="str">
        <f>IF(Matrix!S204="Y", S$1, IF(Matrix!S204="O", "Optional: "&amp;""&amp;S$1, ""))</f>
        <v/>
      </c>
      <c r="T204" s="27" t="str">
        <f>IF(Matrix!T204="Y", T$1, IF(Matrix!T204="O", "Optional: "&amp;""&amp;T$1, ""))</f>
        <v/>
      </c>
      <c r="U204" s="27" t="str">
        <f>IF(Matrix!U204="Y", U$1, IF(Matrix!U204="O", "Optional: "&amp;""&amp;U$1, ""))</f>
        <v/>
      </c>
      <c r="V204" s="27" t="str">
        <f>IF(Matrix!V204="Y", V$1, IF(Matrix!V204="O", "Optional: "&amp;""&amp;V$1, ""))</f>
        <v/>
      </c>
      <c r="W204" s="27" t="str">
        <f>IF(Matrix!W204="Y", W$1, IF(Matrix!W204="O", "Optional: "&amp;""&amp;W$1, ""))</f>
        <v/>
      </c>
      <c r="X204" s="27" t="str">
        <f>IF(Matrix!X204="Y", X$1, IF(Matrix!X204="O", "Optional: "&amp;""&amp;X$1, ""))</f>
        <v/>
      </c>
      <c r="Y204" s="27" t="str">
        <f>IF(Matrix!Y204="Y", Y$1, IF(Matrix!Y204="O", "Optional: "&amp;""&amp;Y$1, ""))</f>
        <v/>
      </c>
      <c r="AA204" s="27" t="str">
        <f>IF(Matrix!AA204="Y", AA$1, IF(Matrix!AA204="O", "Optional: "&amp;""&amp;AA$1, ""))</f>
        <v/>
      </c>
      <c r="AB204" s="27" t="str">
        <f>IF(Matrix!AB204="Y", AB$1, IF(Matrix!AB204="O", "Optional: "&amp;""&amp;AB$1, ""))</f>
        <v/>
      </c>
      <c r="AC204" s="27" t="str">
        <f>IF(Matrix!AC204="Y", AC$1, IF(Matrix!AC204="O", "Optional: "&amp;""&amp;AC$1, ""))</f>
        <v/>
      </c>
      <c r="AD204" s="27" t="str">
        <f>IF(Matrix!AD204="Y", AD$1, IF(Matrix!AD204="O", "Optional: "&amp;""&amp;AD$1, ""))</f>
        <v/>
      </c>
      <c r="AE204" s="27" t="str">
        <f>IF(Matrix!AE204="Y", AE$1, IF(Matrix!AE204="O", "Optional: "&amp;""&amp;AE$1, ""))</f>
        <v/>
      </c>
      <c r="AF204" s="27" t="str">
        <f>IF(Matrix!AF204="Y", AF$1, IF(Matrix!AF204="O", "Optional: "&amp;""&amp;AF$1, ""))</f>
        <v/>
      </c>
      <c r="AG204" s="27" t="str">
        <f>IF(Matrix!AG204="Y", AG$1, IF(Matrix!AG204="O", "Optional: "&amp;""&amp;AG$1, ""))</f>
        <v/>
      </c>
      <c r="AH204" s="27" t="str">
        <f>IF(Matrix!AH204="Y", AH$1, IF(Matrix!AH204="O", "Optional: "&amp;""&amp;AH$1, ""))</f>
        <v/>
      </c>
      <c r="AI204" s="27" t="str">
        <f>IF(Matrix!AI204="Y", AI$1, IF(Matrix!AI204="O", "Optional: "&amp;""&amp;AI$1, ""))</f>
        <v/>
      </c>
      <c r="AJ204" s="27" t="str">
        <f>IF(Matrix!AJ204="Y", AJ$1, IF(Matrix!AJ204="O", "Optional: "&amp;""&amp;AJ$1, ""))</f>
        <v/>
      </c>
      <c r="AK204" s="27" t="str">
        <f>IF(Matrix!AK204="Y", AK$1, IF(Matrix!AK204="O", "Optional: "&amp;""&amp;AK$1, ""))</f>
        <v/>
      </c>
      <c r="AL204" s="27" t="str">
        <f>IF(Matrix!AL204="Y", AL$1, IF(Matrix!AL204="O", "Optional: "&amp;""&amp;AL$1, ""))</f>
        <v/>
      </c>
      <c r="AM204" s="27" t="str">
        <f>IF(Matrix!AM204="Y", AM$1, IF(Matrix!AM204="O", "Optional: "&amp;""&amp;AM$1, ""))</f>
        <v/>
      </c>
      <c r="AN204" s="27" t="str">
        <f>IF(Matrix!AN204="Y", AN$1, IF(Matrix!AN204="O", "Optional: "&amp;""&amp;AN$1, ""))</f>
        <v/>
      </c>
      <c r="AO204" s="27" t="str">
        <f>IF(Matrix!AO204="Y", AO$1, IF(Matrix!AO204="O", "Optional: "&amp;""&amp;AO$1, ""))</f>
        <v/>
      </c>
      <c r="AP204" s="27" t="str">
        <f>IF(Matrix!AP204="Y", AP$1, IF(Matrix!AP204="O", "Optional: "&amp;""&amp;AP$1, ""))</f>
        <v/>
      </c>
      <c r="AR204" s="27" t="str">
        <f>IF(Matrix!AR204="Y", AR$1, IF(Matrix!AR204="O", "Optional: "&amp;""&amp;AR$1, ""))</f>
        <v/>
      </c>
      <c r="AS204" s="27" t="str">
        <f>IF(Matrix!AS204="Y", AS$1, IF(Matrix!AS204="O", "Optional: "&amp;""&amp;AS$1, ""))</f>
        <v/>
      </c>
      <c r="AT204" s="27" t="str">
        <f>IF(Matrix!AT204="Y", AT$1, IF(Matrix!AT204="C", AT$1&amp;""&amp;": Required for all groups who use a Board of Directors", ""))</f>
        <v>Board of Directors: Required for all groups who use a Board of Directors</v>
      </c>
      <c r="AU204" s="27" t="str">
        <f>IF(Matrix!AU204="Y", AU$1, IF(Matrix!AU204="O", "Optional: "&amp;""&amp;AU$1, ""))</f>
        <v/>
      </c>
      <c r="AW204" s="27" t="str">
        <f>IF(Matrix!AW204="Y", AW$1, IF(Matrix!AW204="O", "Optional: "&amp;""&amp;AW$1, ""))</f>
        <v/>
      </c>
      <c r="AX204" s="27" t="str">
        <f>IF(Matrix!AX204="Y", AX$1, IF(Matrix!AX204="O", "Optional: "&amp;""&amp;AX$1, ""))</f>
        <v/>
      </c>
      <c r="AY204" s="27" t="str">
        <f>IF(Matrix!AY204="Y", AY$1, IF(Matrix!AY204="E", "Group: "&amp;""&amp;AY$1, ""))</f>
        <v>EFT with Voided Check / Bank Letter</v>
      </c>
      <c r="AZ204" s="27" t="str">
        <f>IF(Matrix!AZ204="Y", AZ$1, IF(Matrix!AZ204="O", "Optional: "&amp;""&amp;AZ$1, ""))</f>
        <v/>
      </c>
      <c r="BA204" s="27" t="str">
        <f>IF(Matrix!BA204="Y", BA$1, IF(Matrix!BA204="O", "Optional: "&amp;""&amp;BA$1, ""))</f>
        <v/>
      </c>
      <c r="BB204" s="27" t="str">
        <f>IF(Matrix!BB204="Y", BB$1, IF(Matrix!BB204="O", "Optional: "&amp;""&amp;BB$1, ""))</f>
        <v/>
      </c>
      <c r="BC204" s="27" t="str">
        <f>IF(Matrix!BC204="Y", BC$1, IF(Matrix!BC204="O", "Optional: "&amp;""&amp;BC$1, IF(Matrix!BC204="R", "Groups Only: "&amp;""&amp;BC$1, "")))</f>
        <v>IRS Letter</v>
      </c>
      <c r="BD204" s="27" t="str">
        <f>IF(Matrix!BD204="Y", BD$1, IF(Matrix!BD204="O", "Optional: "&amp;""&amp;BD$1, ""))</f>
        <v/>
      </c>
      <c r="BE204" s="27" t="str">
        <f>IF(Matrix!BE204="Y", BE$1, IF(Matrix!BE204="O", "Optional: "&amp;""&amp;BE$1, IF(Matrix!BE204="C", Matrix!BZ204, "")))</f>
        <v/>
      </c>
      <c r="BF204" s="27" t="str">
        <f>IF(Matrix!BF204="Y", BF$1, IF(Matrix!BF204="O", "Optional: "&amp;""&amp;BF$1, ""))</f>
        <v/>
      </c>
      <c r="BG204" s="27" t="str">
        <f>IF(Matrix!BG204="Y", BG$1, IF(Matrix!BG204="O", "Optional: "&amp;""&amp;BG$1, ""))</f>
        <v/>
      </c>
      <c r="BH204" s="27" t="str">
        <f>IF(Matrix!BH204="Y", BH$1, IF(Matrix!BH204="O", "Optional: "&amp;""&amp;BH$1, ""))</f>
        <v/>
      </c>
      <c r="BI204" s="27" t="str">
        <f>IF(Matrix!BI204="Y", BI$1, IF(Matrix!BI204="O", "Optional: "&amp;""&amp;BI$1, IF(Matrix!BI204="E", "Individual: Must submit either ["&amp;""&amp;BI$1&amp;""&amp;"] or ["&amp;""&amp;AY$1&amp;"]"&amp;CHAR(10)&amp;"&gt;Individual within a Group: Must submit "&amp;""&amp;BI$1&amp;""&amp;CHAR(10)&amp;"&gt;Group: Optional: "&amp;BI$1, "")))</f>
        <v/>
      </c>
      <c r="BJ204" s="27" t="str">
        <f>IF(Matrix!BJ204="Y", BJ$1, IF(Matrix!BJ204="O", "Optional: "&amp;""&amp;BJ$1, ""))</f>
        <v>Optional: Secretary of State DBA Document for Groups</v>
      </c>
      <c r="BK204" s="27" t="str">
        <f>IF(Matrix!BK204="Y", BK$1, IF(Matrix!BK204="O", "Optional: "&amp;""&amp;BK$1, ""))</f>
        <v/>
      </c>
      <c r="BL204" s="27" t="str">
        <f>IF(Matrix!BL204="Y", BL$1, IF(Matrix!BL204="O", "Optional: "&amp;""&amp;BL$1, ""))</f>
        <v/>
      </c>
      <c r="BM204" s="27" t="str">
        <f>IF(Matrix!BM204="Y", BM$1, IF(Matrix!BM204="O", "Optional: "&amp;""&amp;BM$1, ""))</f>
        <v>W9</v>
      </c>
      <c r="BN204" s="27" t="str">
        <f>Matrix!BN204</f>
        <v>Y</v>
      </c>
      <c r="BO204" s="29" t="str">
        <f>CONCATENATE(IF(OR(D204="E3",D204="FC"), "THIS IS NOT A STANDALONE SPECIALTY.  YOU MUST ENROLL IN AT LEAST ONE OTHER SPECIALTY IN ADDITION TO THIS."&amp;""&amp;CHAR(10)&amp;""&amp;CHAR(10),""),"You can choose to enroll using one of the following types: "&amp;""&amp;CHAR(10),IF(G204="A", "&gt;Atypical"&amp;""&amp;CHAR(10), ""),IF(H204="I", "&gt;Individual"&amp;""&amp;CHAR(10), ""),IF(I204="N", "&gt;Individual within a Group"&amp;""&amp;CHAR(10), ""),IF(J204="G", "&gt;Group"&amp;""&amp;CHAR(10), ""),CHAR(10),IF(BN204="Y", "You must be a Medicare Provider to apply with this type and specialty"&amp;""&amp;CHAR(10), ""),IF(BN204="Y", CHAR(10), ""),"You must submit the following documents: "&amp;""&amp;CHAR(10),IF(K204&lt;&gt;"", "&gt;"&amp;""&amp;K204&amp;""&amp;CHAR(10), ""), IF(L204&lt;&gt;"", "&gt;"&amp;""&amp;L204&amp;""&amp;CHAR(10), ""),IF(W204&lt;&gt;"", "&gt;"&amp;""&amp;W204&amp;""&amp;CHAR(10), ""),IF(N204&lt;&gt;"", "&gt;"&amp;""&amp;N204&amp;""&amp;CHAR(10), ""),IF(O204&lt;&gt;"", "&gt;"&amp;""&amp;O204&amp;""&amp;CHAR(10), ""),IF(M204&lt;&gt;"", "&gt;"&amp;""&amp;M204&amp;""&amp;CHAR(10), ""),IF(AI204&lt;&gt;"", "&gt;"&amp;""&amp;AI204&amp;""&amp;CHAR(10), ""),IF(P204&lt;&gt;"", "&gt;"&amp;""&amp;P204&amp;""&amp;CHAR(10), ""),IF(Q204&lt;&gt;"", "&gt;"&amp;""&amp;Q204&amp;""&amp;CHAR(10), ""),IF(R204&lt;&gt;"", "&gt;"&amp;""&amp;R204&amp;""&amp;CHAR(10), Search!C209),IF(S204&lt;&gt;"", "&gt;"&amp;""&amp;S204&amp;""&amp;CHAR(10), ""),IF(T204&lt;&gt;"", "&gt;"&amp;""&amp;T204&amp;""&amp;CHAR(10), ""),IF(U204&lt;&gt;"", "&gt;"&amp;""&amp;U204&amp;""&amp;CHAR(10), ""),IF(V204&lt;&gt;"", "&gt;"&amp;""&amp;V204&amp;""&amp;CHAR(10), ""),IF(X204&lt;&gt;"", "&gt;"&amp;""&amp;X204&amp;""&amp;CHAR(10), ""),IF(Y204&lt;&gt;"", "&gt;"&amp;""&amp;Y204&amp;""&amp;CHAR(10), ""),IF(AA204&lt;&gt;"", "&gt;"&amp;""&amp;AA204&amp;""&amp;CHAR(10), ""),IF(AB204&lt;&gt;"", "&gt;"&amp;""&amp;AB204&amp;""&amp;CHAR(10), ""),IF(AC204&lt;&gt;"", "&gt;"&amp;""&amp;AC204&amp;""&amp;CHAR(10), ""),IF(AD204&lt;&gt;"", "&gt;"&amp;""&amp;AD204&amp;""&amp;CHAR(10), ""),IF(AE204&lt;&gt;"", "&gt;"&amp;""&amp;AE204&amp;""&amp;CHAR(10), ""),IF(AF204&lt;&gt;"", "&gt;"&amp;""&amp;AF204&amp;""&amp;CHAR(10), ""),IF(AG204&lt;&gt;"", "&gt;"&amp;""&amp;AG204&amp;""&amp;CHAR(10), ""),IF(AH204&lt;&gt;"", "&gt;"&amp;""&amp;AH204&amp;""&amp;CHAR(10), ""),IF(AJ204&lt;&gt;"", "&gt;"&amp;""&amp;AJ204&amp;""&amp;CHAR(10), ""),IF(AK204&lt;&gt;"", "&gt;"&amp;""&amp;AK204&amp;""&amp;CHAR(10), ""),IF(AL204&lt;&gt;"", "&gt;"&amp;""&amp;AL204&amp;""&amp;CHAR(10), ""),IF(AM204&lt;&gt;"", "&gt;"&amp;""&amp;AM204&amp;""&amp;CHAR(10), ""),IF(AN204&lt;&gt;"", "&gt;"&amp;""&amp;AN204&amp;""&amp;CHAR(10), ""),IF(AP204&lt;&gt;"", "&gt;"&amp;""&amp;AP204&amp;""&amp;CHAR(10), ""),IF(AR204&lt;&gt;"", "&gt;"&amp;""&amp;AR204&amp;""&amp;CHAR(10), ""),IF(AS204&lt;&gt;"", "&gt;"&amp;""&amp;AS204&amp;""&amp;CHAR(10), ""),IF(AT204&lt;&gt;"", "&gt;"&amp;""&amp;AT204&amp;""&amp;CHAR(10), ""),IF(AV204&lt;&gt;"", "&gt;"&amp;""&amp;AV204&amp;""&amp;CHAR(10), ""),IF(AW204&lt;&gt;"", "&gt;"&amp;""&amp;AW204&amp;""&amp;CHAR(10), ""),IF(AX204&lt;&gt;"", "&gt;"&amp;""&amp;AX204&amp;""&amp;CHAR(10), ""),IF(AU204&lt;&gt;"", "&gt;"&amp;""&amp;AU204&amp;""&amp;CHAR(10), ""),IF(AZ204&lt;&gt;"", "&gt;"&amp;""&amp;AZ204&amp;""&amp;CHAR(10), ""),IF(BA204&lt;&gt;"", "&gt;"&amp;""&amp;BA204&amp;""&amp;CHAR(10), ""),IF(BB204&lt;&gt;"", "&gt;"&amp;""&amp;BB204&amp;""&amp;CHAR(10), ""),IF(BC204&lt;&gt;"", "&gt;"&amp;""&amp;BC204&amp;""&amp;CHAR(10), ""),IF(BD204&lt;&gt;"", "&gt;"&amp;""&amp;BD204&amp;""&amp;CHAR(10), ""),IF(BG204&lt;&gt;"", "&gt;"&amp;""&amp;BG204&amp;""&amp;CHAR(10), ""),IF(BE204&lt;&gt;"", "&gt;"&amp;""&amp;BE204&amp;""&amp;CHAR(10), ""),IF(BF204&lt;&gt;"", "&gt;"&amp;""&amp;BF204&amp;""&amp;CHAR(10), ""),IF(BH204&lt;&gt;"", "&gt;"&amp;""&amp;BH204&amp;""&amp;CHAR(10), ""),IF(BI204&lt;&gt;"", "&gt;"&amp;""&amp;BI204&amp;""&amp;CHAR(10), ""),IF(BJ204&lt;&gt;"", "&gt;"&amp;""&amp;BJ204&amp;""&amp;CHAR(10), ""),IF(BK204&lt;&gt;"", "&gt;"&amp;""&amp;BK204&amp;""&amp;CHAR(10), ""),IF(BL204&lt;&gt;"", "&gt;"&amp;""&amp;BL204&amp;""&amp;CHAR(10), ""),IF(AY204&lt;&gt;"", "&gt;"&amp;""&amp;AY204&amp;""&amp;CHAR(10), ""),IF(BM204&lt;&gt;"", "&gt;"&amp;""&amp;BM204,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5" spans="1:67" ht="22.35" customHeight="1" x14ac:dyDescent="0.25">
      <c r="A205" s="27" t="str">
        <f>Matrix!A205</f>
        <v>05IS</v>
      </c>
      <c r="B205" s="27" t="str">
        <f>Matrix!B205</f>
        <v>05</v>
      </c>
      <c r="C205" s="27" t="str">
        <f>Matrix!C205</f>
        <v>Hospital</v>
      </c>
      <c r="D205" s="27" t="str">
        <f>Matrix!D205</f>
        <v>IS</v>
      </c>
      <c r="E205" s="27" t="str">
        <f>Matrix!E205</f>
        <v>Indian Health Services Freestanding</v>
      </c>
      <c r="F205" s="27" t="str">
        <f>Matrix!F205</f>
        <v>VF</v>
      </c>
      <c r="G205" s="27" t="str">
        <f>Matrix!G205</f>
        <v>X</v>
      </c>
      <c r="H205" s="27" t="str">
        <f>Matrix!H205</f>
        <v>X</v>
      </c>
      <c r="I205" s="27" t="str">
        <f>Matrix!I205</f>
        <v>X</v>
      </c>
      <c r="J205" s="27" t="str">
        <f>Matrix!J205</f>
        <v>G</v>
      </c>
      <c r="K205" s="27" t="str">
        <f>IF(Matrix!K205="Y", K$1, IF(Matrix!K205="O", "Optional: "&amp;""&amp;K$1, IF(Matrix!K205="C", Table1[[#This Row],[Clarifying Text for Attachment and Checklist
]], "")))</f>
        <v>License: General</v>
      </c>
      <c r="L205" s="27" t="str">
        <f>IF(Matrix!L205="Y", L$1, IF(Matrix!L205="O", "Optional: "&amp;""&amp;L$1, ""))</f>
        <v/>
      </c>
      <c r="M205" s="27" t="str">
        <f>IF(Matrix!M205="Y", M$1, IF(Matrix!M205="O", "Optional: "&amp;""&amp;M$1, ""))</f>
        <v/>
      </c>
      <c r="N205" s="27" t="str">
        <f>IF(Matrix!N205="Y", N$1, IF(Matrix!N205="O", "Optional: "&amp;""&amp;N$1, ""))</f>
        <v/>
      </c>
      <c r="O205" s="27" t="str">
        <f>IF(Matrix!O205="Y", O$1, IF(Matrix!O205="O", "Optional: "&amp;""&amp;O$1, ""))</f>
        <v/>
      </c>
      <c r="P205" s="27" t="str">
        <f>IF(Matrix!P205="Y", P$1, IF(Matrix!P205="O", "Optional: "&amp;""&amp;P$1, ""))</f>
        <v/>
      </c>
      <c r="Q205" s="27" t="str">
        <f>IF(Matrix!Q205="Y", Q$1, IF(Matrix!Q205="O", "Optional: "&amp;""&amp;Q$1, ""))</f>
        <v/>
      </c>
      <c r="R205" s="27" t="str">
        <f>IF(Matrix!R205="Y", R$1, IF(Matrix!R205="O", "Optional: "&amp;""&amp;R$1, ""))</f>
        <v/>
      </c>
      <c r="S205" s="27" t="str">
        <f>IF(Matrix!S205="Y", S$1, IF(Matrix!S205="O", "Optional: "&amp;""&amp;S$1, ""))</f>
        <v/>
      </c>
      <c r="T205" s="27" t="str">
        <f>IF(Matrix!T205="Y", T$1, IF(Matrix!T205="O", "Optional: "&amp;""&amp;T$1, ""))</f>
        <v/>
      </c>
      <c r="U205" s="27" t="str">
        <f>IF(Matrix!U205="Y", U$1, IF(Matrix!U205="O", "Optional: "&amp;""&amp;U$1, ""))</f>
        <v/>
      </c>
      <c r="V205" s="27" t="str">
        <f>IF(Matrix!V205="Y", V$1, IF(Matrix!V205="O", "Optional: "&amp;""&amp;V$1, ""))</f>
        <v/>
      </c>
      <c r="W205" s="27" t="str">
        <f>IF(Matrix!W205="Y", W$1, IF(Matrix!W205="O", "Optional: "&amp;""&amp;W$1, ""))</f>
        <v/>
      </c>
      <c r="X205" s="27" t="str">
        <f>IF(Matrix!X205="Y", X$1, IF(Matrix!X205="O", "Optional: "&amp;""&amp;X$1, ""))</f>
        <v/>
      </c>
      <c r="Y205" s="27" t="str">
        <f>IF(Matrix!Y205="Y", Y$1, IF(Matrix!Y205="O", "Optional: "&amp;""&amp;Y$1, ""))</f>
        <v/>
      </c>
      <c r="AA205" s="27" t="str">
        <f>IF(Matrix!AA205="Y", AA$1, IF(Matrix!AA205="O", "Optional: "&amp;""&amp;AA$1, ""))</f>
        <v/>
      </c>
      <c r="AB205" s="27" t="str">
        <f>IF(Matrix!AB205="Y", AB$1, IF(Matrix!AB205="O", "Optional: "&amp;""&amp;AB$1, ""))</f>
        <v/>
      </c>
      <c r="AC205" s="27" t="str">
        <f>IF(Matrix!AC205="Y", AC$1, IF(Matrix!AC205="O", "Optional: "&amp;""&amp;AC$1, ""))</f>
        <v/>
      </c>
      <c r="AD205" s="27" t="str">
        <f>IF(Matrix!AD205="Y", AD$1, IF(Matrix!AD205="O", "Optional: "&amp;""&amp;AD$1, ""))</f>
        <v/>
      </c>
      <c r="AE205" s="27" t="str">
        <f>IF(Matrix!AE205="Y", AE$1, IF(Matrix!AE205="O", "Optional: "&amp;""&amp;AE$1, ""))</f>
        <v/>
      </c>
      <c r="AF205" s="27" t="str">
        <f>IF(Matrix!AF205="Y", AF$1, IF(Matrix!AF205="O", "Optional: "&amp;""&amp;AF$1, ""))</f>
        <v/>
      </c>
      <c r="AG205" s="27" t="str">
        <f>IF(Matrix!AG205="Y", AG$1, IF(Matrix!AG205="O", "Optional: "&amp;""&amp;AG$1, ""))</f>
        <v/>
      </c>
      <c r="AH205" s="27" t="str">
        <f>IF(Matrix!AH205="Y", AH$1, IF(Matrix!AH205="O", "Optional: "&amp;""&amp;AH$1, ""))</f>
        <v/>
      </c>
      <c r="AI205" s="27" t="str">
        <f>IF(Matrix!AI205="Y", AI$1, IF(Matrix!AI205="O", "Optional: "&amp;""&amp;AI$1, ""))</f>
        <v/>
      </c>
      <c r="AJ205" s="27" t="str">
        <f>IF(Matrix!AJ205="Y", AJ$1, IF(Matrix!AJ205="O", "Optional: "&amp;""&amp;AJ$1, ""))</f>
        <v/>
      </c>
      <c r="AK205" s="27" t="str">
        <f>IF(Matrix!AK205="Y", AK$1, IF(Matrix!AK205="O", "Optional: "&amp;""&amp;AK$1, ""))</f>
        <v/>
      </c>
      <c r="AL205" s="27" t="str">
        <f>IF(Matrix!AL205="Y", AL$1, IF(Matrix!AL205="O", "Optional: "&amp;""&amp;AL$1, ""))</f>
        <v/>
      </c>
      <c r="AM205" s="27" t="str">
        <f>IF(Matrix!AM205="Y", AM$1, IF(Matrix!AM205="O", "Optional: "&amp;""&amp;AM$1, ""))</f>
        <v/>
      </c>
      <c r="AN205" s="27" t="str">
        <f>IF(Matrix!AN205="Y", AN$1, IF(Matrix!AN205="O", "Optional: "&amp;""&amp;AN$1, ""))</f>
        <v/>
      </c>
      <c r="AO205" s="27" t="str">
        <f>IF(Matrix!AO205="Y", AO$1, IF(Matrix!AO205="O", "Optional: "&amp;""&amp;AO$1, ""))</f>
        <v/>
      </c>
      <c r="AP205" s="27" t="str">
        <f>IF(Matrix!AP205="Y", AP$1, IF(Matrix!AP205="O", "Optional: "&amp;""&amp;AP$1, ""))</f>
        <v/>
      </c>
      <c r="AR205" s="27" t="str">
        <f>IF(Matrix!AR205="Y", AR$1, IF(Matrix!AR205="O", "Optional: "&amp;""&amp;AR$1, ""))</f>
        <v/>
      </c>
      <c r="AS205" s="27" t="str">
        <f>IF(Matrix!AS205="Y", AS$1, IF(Matrix!AS205="O", "Optional: "&amp;""&amp;AS$1, ""))</f>
        <v/>
      </c>
      <c r="AT205" s="27" t="str">
        <f>IF(Matrix!AT205="Y", AT$1, IF(Matrix!AT205="C", AT$1&amp;""&amp;": Required for all groups who use a Board of Directors", ""))</f>
        <v>Board of Directors: Required for all groups who use a Board of Directors</v>
      </c>
      <c r="AU205" s="27" t="str">
        <f>IF(Matrix!AU205="Y", AU$1, IF(Matrix!AU205="O", "Optional: "&amp;""&amp;AU$1, ""))</f>
        <v/>
      </c>
      <c r="AW205" s="27" t="str">
        <f>IF(Matrix!AW205="Y", AW$1, IF(Matrix!AW205="O", "Optional: "&amp;""&amp;AW$1, ""))</f>
        <v/>
      </c>
      <c r="AX205" s="27" t="str">
        <f>IF(Matrix!AX205="Y", AX$1, IF(Matrix!AX205="O", "Optional: "&amp;""&amp;AX$1, ""))</f>
        <v/>
      </c>
      <c r="AY205" s="27" t="str">
        <f>IF(Matrix!AY205="Y", AY$1, IF(Matrix!AY205="E", "Group: "&amp;""&amp;AY$1, ""))</f>
        <v>EFT with Voided Check / Bank Letter</v>
      </c>
      <c r="AZ205" s="27" t="str">
        <f>IF(Matrix!AZ205="Y", AZ$1, IF(Matrix!AZ205="O", "Optional: "&amp;""&amp;AZ$1, ""))</f>
        <v/>
      </c>
      <c r="BA205" s="27" t="str">
        <f>IF(Matrix!BA205="Y", BA$1, IF(Matrix!BA205="O", "Optional: "&amp;""&amp;BA$1, ""))</f>
        <v/>
      </c>
      <c r="BB205" s="27" t="str">
        <f>IF(Matrix!BB205="Y", BB$1, IF(Matrix!BB205="O", "Optional: "&amp;""&amp;BB$1, ""))</f>
        <v/>
      </c>
      <c r="BC205" s="27" t="str">
        <f>IF(Matrix!BC205="Y", BC$1, IF(Matrix!BC205="O", "Optional: "&amp;""&amp;BC$1, IF(Matrix!BC205="R", "Groups Only: "&amp;""&amp;BC$1, "")))</f>
        <v>IRS Letter</v>
      </c>
      <c r="BD205" s="27" t="str">
        <f>IF(Matrix!BD205="Y", BD$1, IF(Matrix!BD205="O", "Optional: "&amp;""&amp;BD$1, ""))</f>
        <v/>
      </c>
      <c r="BE205" s="27" t="str">
        <f>IF(Matrix!BE205="Y", BE$1, IF(Matrix!BE205="O", "Optional: "&amp;""&amp;BE$1, IF(Matrix!BE205="C", Matrix!BZ205, "")))</f>
        <v/>
      </c>
      <c r="BF205" s="27" t="str">
        <f>IF(Matrix!BF205="Y", BF$1, IF(Matrix!BF205="O", "Optional: "&amp;""&amp;BF$1, ""))</f>
        <v/>
      </c>
      <c r="BG205" s="27" t="str">
        <f>IF(Matrix!BG205="Y", BG$1, IF(Matrix!BG205="O", "Optional: "&amp;""&amp;BG$1, ""))</f>
        <v/>
      </c>
      <c r="BH205" s="27" t="str">
        <f>IF(Matrix!BH205="Y", BH$1, IF(Matrix!BH205="O", "Optional: "&amp;""&amp;BH$1, ""))</f>
        <v/>
      </c>
      <c r="BI205" s="27" t="str">
        <f>IF(Matrix!BI205="Y", BI$1, IF(Matrix!BI205="O", "Optional: "&amp;""&amp;BI$1, IF(Matrix!BI205="E", "Individual: Must submit either ["&amp;""&amp;BI$1&amp;""&amp;"] or ["&amp;""&amp;AY$1&amp;"]"&amp;CHAR(10)&amp;"&gt;Individual within a Group: Must submit "&amp;""&amp;BI$1&amp;""&amp;CHAR(10)&amp;"&gt;Group: Optional: "&amp;BI$1, "")))</f>
        <v/>
      </c>
      <c r="BJ205" s="27" t="str">
        <f>IF(Matrix!BJ205="Y", BJ$1, IF(Matrix!BJ205="O", "Optional: "&amp;""&amp;BJ$1, ""))</f>
        <v>Optional: Secretary of State DBA Document for Groups</v>
      </c>
      <c r="BK205" s="27" t="str">
        <f>IF(Matrix!BK205="Y", BK$1, IF(Matrix!BK205="O", "Optional: "&amp;""&amp;BK$1, ""))</f>
        <v/>
      </c>
      <c r="BL205" s="27" t="str">
        <f>IF(Matrix!BL205="Y", BL$1, IF(Matrix!BL205="O", "Optional: "&amp;""&amp;BL$1, ""))</f>
        <v/>
      </c>
      <c r="BM205" s="27" t="str">
        <f>IF(Matrix!BM205="Y", BM$1, IF(Matrix!BM205="O", "Optional: "&amp;""&amp;BM$1, ""))</f>
        <v>W9</v>
      </c>
      <c r="BN205" s="27" t="str">
        <f>Matrix!BN205</f>
        <v>Y</v>
      </c>
      <c r="BO205" s="29" t="str">
        <f>CONCATENATE(IF(OR(D205="E3",D205="FC"), "THIS IS NOT A STANDALONE SPECIALTY.  YOU MUST ENROLL IN AT LEAST ONE OTHER SPECIALTY IN ADDITION TO THIS."&amp;""&amp;CHAR(10)&amp;""&amp;CHAR(10),""),"You can choose to enroll using one of the following types: "&amp;""&amp;CHAR(10),IF(G205="A", "&gt;Atypical"&amp;""&amp;CHAR(10), ""),IF(H205="I", "&gt;Individual"&amp;""&amp;CHAR(10), ""),IF(I205="N", "&gt;Individual within a Group"&amp;""&amp;CHAR(10), ""),IF(J205="G", "&gt;Group"&amp;""&amp;CHAR(10), ""),CHAR(10),IF(BN205="Y", "You must be a Medicare Provider to apply with this type and specialty"&amp;""&amp;CHAR(10), ""),IF(BN205="Y", CHAR(10), ""),"You must submit the following documents: "&amp;""&amp;CHAR(10),IF(K205&lt;&gt;"", "&gt;"&amp;""&amp;K205&amp;""&amp;CHAR(10), ""), IF(L205&lt;&gt;"", "&gt;"&amp;""&amp;L205&amp;""&amp;CHAR(10), ""),IF(W205&lt;&gt;"", "&gt;"&amp;""&amp;W205&amp;""&amp;CHAR(10), ""),IF(N205&lt;&gt;"", "&gt;"&amp;""&amp;N205&amp;""&amp;CHAR(10), ""),IF(O205&lt;&gt;"", "&gt;"&amp;""&amp;O205&amp;""&amp;CHAR(10), ""),IF(M205&lt;&gt;"", "&gt;"&amp;""&amp;M205&amp;""&amp;CHAR(10), ""),IF(AI205&lt;&gt;"", "&gt;"&amp;""&amp;AI205&amp;""&amp;CHAR(10), ""),IF(P205&lt;&gt;"", "&gt;"&amp;""&amp;P205&amp;""&amp;CHAR(10), ""),IF(Q205&lt;&gt;"", "&gt;"&amp;""&amp;Q205&amp;""&amp;CHAR(10), ""),IF(R205&lt;&gt;"", "&gt;"&amp;""&amp;R205&amp;""&amp;CHAR(10), Search!C210),IF(S205&lt;&gt;"", "&gt;"&amp;""&amp;S205&amp;""&amp;CHAR(10), ""),IF(T205&lt;&gt;"", "&gt;"&amp;""&amp;T205&amp;""&amp;CHAR(10), ""),IF(U205&lt;&gt;"", "&gt;"&amp;""&amp;U205&amp;""&amp;CHAR(10), ""),IF(V205&lt;&gt;"", "&gt;"&amp;""&amp;V205&amp;""&amp;CHAR(10), ""),IF(X205&lt;&gt;"", "&gt;"&amp;""&amp;X205&amp;""&amp;CHAR(10), ""),IF(Y205&lt;&gt;"", "&gt;"&amp;""&amp;Y205&amp;""&amp;CHAR(10), ""),IF(AA205&lt;&gt;"", "&gt;"&amp;""&amp;AA205&amp;""&amp;CHAR(10), ""),IF(AB205&lt;&gt;"", "&gt;"&amp;""&amp;AB205&amp;""&amp;CHAR(10), ""),IF(AC205&lt;&gt;"", "&gt;"&amp;""&amp;AC205&amp;""&amp;CHAR(10), ""),IF(AD205&lt;&gt;"", "&gt;"&amp;""&amp;AD205&amp;""&amp;CHAR(10), ""),IF(AE205&lt;&gt;"", "&gt;"&amp;""&amp;AE205&amp;""&amp;CHAR(10), ""),IF(AF205&lt;&gt;"", "&gt;"&amp;""&amp;AF205&amp;""&amp;CHAR(10), ""),IF(AG205&lt;&gt;"", "&gt;"&amp;""&amp;AG205&amp;""&amp;CHAR(10), ""),IF(AH205&lt;&gt;"", "&gt;"&amp;""&amp;AH205&amp;""&amp;CHAR(10), ""),IF(AJ205&lt;&gt;"", "&gt;"&amp;""&amp;AJ205&amp;""&amp;CHAR(10), ""),IF(AK205&lt;&gt;"", "&gt;"&amp;""&amp;AK205&amp;""&amp;CHAR(10), ""),IF(AL205&lt;&gt;"", "&gt;"&amp;""&amp;AL205&amp;""&amp;CHAR(10), ""),IF(AM205&lt;&gt;"", "&gt;"&amp;""&amp;AM205&amp;""&amp;CHAR(10), ""),IF(AN205&lt;&gt;"", "&gt;"&amp;""&amp;AN205&amp;""&amp;CHAR(10), ""),IF(AP205&lt;&gt;"", "&gt;"&amp;""&amp;AP205&amp;""&amp;CHAR(10), ""),IF(AR205&lt;&gt;"", "&gt;"&amp;""&amp;AR205&amp;""&amp;CHAR(10), ""),IF(AS205&lt;&gt;"", "&gt;"&amp;""&amp;AS205&amp;""&amp;CHAR(10), ""),IF(AT205&lt;&gt;"", "&gt;"&amp;""&amp;AT205&amp;""&amp;CHAR(10), ""),IF(AV205&lt;&gt;"", "&gt;"&amp;""&amp;AV205&amp;""&amp;CHAR(10), ""),IF(AW205&lt;&gt;"", "&gt;"&amp;""&amp;AW205&amp;""&amp;CHAR(10), ""),IF(AX205&lt;&gt;"", "&gt;"&amp;""&amp;AX205&amp;""&amp;CHAR(10), ""),IF(AU205&lt;&gt;"", "&gt;"&amp;""&amp;AU205&amp;""&amp;CHAR(10), ""),IF(AZ205&lt;&gt;"", "&gt;"&amp;""&amp;AZ205&amp;""&amp;CHAR(10), ""),IF(BA205&lt;&gt;"", "&gt;"&amp;""&amp;BA205&amp;""&amp;CHAR(10), ""),IF(BB205&lt;&gt;"", "&gt;"&amp;""&amp;BB205&amp;""&amp;CHAR(10), ""),IF(BC205&lt;&gt;"", "&gt;"&amp;""&amp;BC205&amp;""&amp;CHAR(10), ""),IF(BD205&lt;&gt;"", "&gt;"&amp;""&amp;BD205&amp;""&amp;CHAR(10), ""),IF(BG205&lt;&gt;"", "&gt;"&amp;""&amp;BG205&amp;""&amp;CHAR(10), ""),IF(BE205&lt;&gt;"", "&gt;"&amp;""&amp;BE205&amp;""&amp;CHAR(10), ""),IF(BF205&lt;&gt;"", "&gt;"&amp;""&amp;BF205&amp;""&amp;CHAR(10), ""),IF(BH205&lt;&gt;"", "&gt;"&amp;""&amp;BH205&amp;""&amp;CHAR(10), ""),IF(BI205&lt;&gt;"", "&gt;"&amp;""&amp;BI205&amp;""&amp;CHAR(10), ""),IF(BJ205&lt;&gt;"", "&gt;"&amp;""&amp;BJ205&amp;""&amp;CHAR(10), ""),IF(BK205&lt;&gt;"", "&gt;"&amp;""&amp;BK205&amp;""&amp;CHAR(10), ""),IF(BL205&lt;&gt;"", "&gt;"&amp;""&amp;BL205&amp;""&amp;CHAR(10), ""),IF(AY205&lt;&gt;"", "&gt;"&amp;""&amp;AY205&amp;""&amp;CHAR(10), ""),IF(BM205&lt;&gt;"", "&gt;"&amp;""&amp;BM205,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6" spans="1:67" ht="22.35" customHeight="1" x14ac:dyDescent="0.25">
      <c r="A206" s="27" t="str">
        <f>Matrix!A206</f>
        <v>05P7</v>
      </c>
      <c r="B206" s="27" t="str">
        <f>Matrix!B206</f>
        <v>05</v>
      </c>
      <c r="C206" s="27" t="str">
        <f>Matrix!C206</f>
        <v>Hospital</v>
      </c>
      <c r="D206" s="27" t="str">
        <f>Matrix!D206</f>
        <v>P7</v>
      </c>
      <c r="E206" s="27" t="str">
        <f>Matrix!E206</f>
        <v>Pediatric Inpatient Hospital</v>
      </c>
      <c r="F206" s="27" t="str">
        <f>Matrix!F206</f>
        <v>VF</v>
      </c>
      <c r="G206" s="27" t="str">
        <f>Matrix!G206</f>
        <v>X</v>
      </c>
      <c r="H206" s="27" t="str">
        <f>Matrix!H206</f>
        <v>X</v>
      </c>
      <c r="I206" s="27" t="str">
        <f>Matrix!I206</f>
        <v>X</v>
      </c>
      <c r="J206" s="27" t="str">
        <f>Matrix!J206</f>
        <v>G</v>
      </c>
      <c r="K206" s="27" t="str">
        <f>IF(Matrix!K206="Y", K$1, IF(Matrix!K206="O", "Optional: "&amp;""&amp;K$1, IF(Matrix!K206="C", Table1[[#This Row],[Clarifying Text for Attachment and Checklist
]], "")))</f>
        <v>License: General</v>
      </c>
      <c r="L206" s="27" t="str">
        <f>IF(Matrix!L206="Y", L$1, IF(Matrix!L206="O", "Optional: "&amp;""&amp;L$1, ""))</f>
        <v/>
      </c>
      <c r="M206" s="27" t="str">
        <f>IF(Matrix!M206="Y", M$1, IF(Matrix!M206="O", "Optional: "&amp;""&amp;M$1, ""))</f>
        <v/>
      </c>
      <c r="N206" s="27" t="str">
        <f>IF(Matrix!N206="Y", N$1, IF(Matrix!N206="O", "Optional: "&amp;""&amp;N$1, ""))</f>
        <v/>
      </c>
      <c r="O206" s="27" t="str">
        <f>IF(Matrix!O206="Y", O$1, IF(Matrix!O206="O", "Optional: "&amp;""&amp;O$1, ""))</f>
        <v/>
      </c>
      <c r="P206" s="27" t="str">
        <f>IF(Matrix!P206="Y", P$1, IF(Matrix!P206="O", "Optional: "&amp;""&amp;P$1, ""))</f>
        <v/>
      </c>
      <c r="Q206" s="27" t="str">
        <f>IF(Matrix!Q206="Y", Q$1, IF(Matrix!Q206="O", "Optional: "&amp;""&amp;Q$1, ""))</f>
        <v/>
      </c>
      <c r="R206" s="27" t="str">
        <f>IF(Matrix!R206="Y", R$1, IF(Matrix!R206="O", "Optional: "&amp;""&amp;R$1, ""))</f>
        <v/>
      </c>
      <c r="S206" s="27" t="str">
        <f>IF(Matrix!S206="Y", S$1, IF(Matrix!S206="O", "Optional: "&amp;""&amp;S$1, ""))</f>
        <v/>
      </c>
      <c r="T206" s="27" t="str">
        <f>IF(Matrix!T206="Y", T$1, IF(Matrix!T206="O", "Optional: "&amp;""&amp;T$1, ""))</f>
        <v/>
      </c>
      <c r="U206" s="27" t="str">
        <f>IF(Matrix!U206="Y", U$1, IF(Matrix!U206="O", "Optional: "&amp;""&amp;U$1, ""))</f>
        <v/>
      </c>
      <c r="V206" s="27" t="str">
        <f>IF(Matrix!V206="Y", V$1, IF(Matrix!V206="O", "Optional: "&amp;""&amp;V$1, ""))</f>
        <v/>
      </c>
      <c r="W206" s="27" t="str">
        <f>IF(Matrix!W206="Y", W$1, IF(Matrix!W206="O", "Optional: "&amp;""&amp;W$1, ""))</f>
        <v/>
      </c>
      <c r="X206" s="27" t="str">
        <f>IF(Matrix!X206="Y", X$1, IF(Matrix!X206="O", "Optional: "&amp;""&amp;X$1, ""))</f>
        <v/>
      </c>
      <c r="Y206" s="27" t="str">
        <f>IF(Matrix!Y206="Y", Y$1, IF(Matrix!Y206="O", "Optional: "&amp;""&amp;Y$1, ""))</f>
        <v/>
      </c>
      <c r="AA206" s="27" t="str">
        <f>IF(Matrix!AA206="Y", AA$1, IF(Matrix!AA206="O", "Optional: "&amp;""&amp;AA$1, ""))</f>
        <v/>
      </c>
      <c r="AB206" s="27" t="str">
        <f>IF(Matrix!AB206="Y", AB$1, IF(Matrix!AB206="O", "Optional: "&amp;""&amp;AB$1, ""))</f>
        <v/>
      </c>
      <c r="AC206" s="27" t="str">
        <f>IF(Matrix!AC206="Y", AC$1, IF(Matrix!AC206="O", "Optional: "&amp;""&amp;AC$1, ""))</f>
        <v/>
      </c>
      <c r="AD206" s="27" t="str">
        <f>IF(Matrix!AD206="Y", AD$1, IF(Matrix!AD206="O", "Optional: "&amp;""&amp;AD$1, ""))</f>
        <v/>
      </c>
      <c r="AE206" s="27" t="str">
        <f>IF(Matrix!AE206="Y", AE$1, IF(Matrix!AE206="O", "Optional: "&amp;""&amp;AE$1, ""))</f>
        <v/>
      </c>
      <c r="AF206" s="27" t="str">
        <f>IF(Matrix!AF206="Y", AF$1, IF(Matrix!AF206="O", "Optional: "&amp;""&amp;AF$1, ""))</f>
        <v/>
      </c>
      <c r="AG206" s="27" t="str">
        <f>IF(Matrix!AG206="Y", AG$1, IF(Matrix!AG206="O", "Optional: "&amp;""&amp;AG$1, ""))</f>
        <v/>
      </c>
      <c r="AH206" s="27" t="str">
        <f>IF(Matrix!AH206="Y", AH$1, IF(Matrix!AH206="O", "Optional: "&amp;""&amp;AH$1, ""))</f>
        <v/>
      </c>
      <c r="AI206" s="27" t="str">
        <f>IF(Matrix!AI206="Y", AI$1, IF(Matrix!AI206="O", "Optional: "&amp;""&amp;AI$1, ""))</f>
        <v/>
      </c>
      <c r="AJ206" s="27" t="str">
        <f>IF(Matrix!AJ206="Y", AJ$1, IF(Matrix!AJ206="O", "Optional: "&amp;""&amp;AJ$1, ""))</f>
        <v/>
      </c>
      <c r="AK206" s="27" t="str">
        <f>IF(Matrix!AK206="Y", AK$1, IF(Matrix!AK206="O", "Optional: "&amp;""&amp;AK$1, ""))</f>
        <v/>
      </c>
      <c r="AL206" s="27" t="str">
        <f>IF(Matrix!AL206="Y", AL$1, IF(Matrix!AL206="O", "Optional: "&amp;""&amp;AL$1, ""))</f>
        <v/>
      </c>
      <c r="AM206" s="27" t="str">
        <f>IF(Matrix!AM206="Y", AM$1, IF(Matrix!AM206="O", "Optional: "&amp;""&amp;AM$1, ""))</f>
        <v/>
      </c>
      <c r="AN206" s="27" t="str">
        <f>IF(Matrix!AN206="Y", AN$1, IF(Matrix!AN206="O", "Optional: "&amp;""&amp;AN$1, ""))</f>
        <v/>
      </c>
      <c r="AO206" s="27" t="str">
        <f>IF(Matrix!AO206="Y", AO$1, IF(Matrix!AO206="O", "Optional: "&amp;""&amp;AO$1, ""))</f>
        <v/>
      </c>
      <c r="AP206" s="27" t="str">
        <f>IF(Matrix!AP206="Y", AP$1, IF(Matrix!AP206="O", "Optional: "&amp;""&amp;AP$1, ""))</f>
        <v/>
      </c>
      <c r="AR206" s="27" t="str">
        <f>IF(Matrix!AR206="Y", AR$1, IF(Matrix!AR206="O", "Optional: "&amp;""&amp;AR$1, ""))</f>
        <v/>
      </c>
      <c r="AS206" s="27" t="str">
        <f>IF(Matrix!AS206="Y", AS$1, IF(Matrix!AS206="O", "Optional: "&amp;""&amp;AS$1, ""))</f>
        <v/>
      </c>
      <c r="AT206" s="27" t="str">
        <f>IF(Matrix!AT206="Y", AT$1, IF(Matrix!AT206="C", AT$1&amp;""&amp;": Required for all groups who use a Board of Directors", ""))</f>
        <v>Board of Directors: Required for all groups who use a Board of Directors</v>
      </c>
      <c r="AU206" s="27" t="str">
        <f>IF(Matrix!AU206="Y", AU$1, IF(Matrix!AU206="O", "Optional: "&amp;""&amp;AU$1, ""))</f>
        <v/>
      </c>
      <c r="AW206" s="27" t="str">
        <f>IF(Matrix!AW206="Y", AW$1, IF(Matrix!AW206="O", "Optional: "&amp;""&amp;AW$1, ""))</f>
        <v/>
      </c>
      <c r="AX206" s="27" t="str">
        <f>IF(Matrix!AX206="Y", AX$1, IF(Matrix!AX206="O", "Optional: "&amp;""&amp;AX$1, ""))</f>
        <v/>
      </c>
      <c r="AY206" s="27" t="str">
        <f>IF(Matrix!AY206="Y", AY$1, IF(Matrix!AY206="E", "Group: "&amp;""&amp;AY$1, ""))</f>
        <v>EFT with Voided Check / Bank Letter</v>
      </c>
      <c r="AZ206" s="27" t="str">
        <f>IF(Matrix!AZ206="Y", AZ$1, IF(Matrix!AZ206="O", "Optional: "&amp;""&amp;AZ$1, ""))</f>
        <v/>
      </c>
      <c r="BA206" s="27" t="str">
        <f>IF(Matrix!BA206="Y", BA$1, IF(Matrix!BA206="O", "Optional: "&amp;""&amp;BA$1, ""))</f>
        <v/>
      </c>
      <c r="BB206" s="27" t="str">
        <f>IF(Matrix!BB206="Y", BB$1, IF(Matrix!BB206="O", "Optional: "&amp;""&amp;BB$1, ""))</f>
        <v/>
      </c>
      <c r="BC206" s="27" t="str">
        <f>IF(Matrix!BC206="Y", BC$1, IF(Matrix!BC206="O", "Optional: "&amp;""&amp;BC$1, IF(Matrix!BC206="R", "Groups Only: "&amp;""&amp;BC$1, "")))</f>
        <v>IRS Letter</v>
      </c>
      <c r="BD206" s="27" t="str">
        <f>IF(Matrix!BD206="Y", BD$1, IF(Matrix!BD206="O", "Optional: "&amp;""&amp;BD$1, ""))</f>
        <v/>
      </c>
      <c r="BE206" s="27" t="str">
        <f>IF(Matrix!BE206="Y", BE$1, IF(Matrix!BE206="O", "Optional: "&amp;""&amp;BE$1, IF(Matrix!BE206="C", Matrix!BZ206, "")))</f>
        <v/>
      </c>
      <c r="BF206" s="27" t="str">
        <f>IF(Matrix!BF206="Y", BF$1, IF(Matrix!BF206="O", "Optional: "&amp;""&amp;BF$1, ""))</f>
        <v/>
      </c>
      <c r="BG206" s="27" t="str">
        <f>IF(Matrix!BG206="Y", BG$1, IF(Matrix!BG206="O", "Optional: "&amp;""&amp;BG$1, ""))</f>
        <v/>
      </c>
      <c r="BH206" s="27" t="str">
        <f>IF(Matrix!BH206="Y", BH$1, IF(Matrix!BH206="O", "Optional: "&amp;""&amp;BH$1, ""))</f>
        <v/>
      </c>
      <c r="BI206" s="27" t="str">
        <f>IF(Matrix!BI206="Y", BI$1, IF(Matrix!BI206="O", "Optional: "&amp;""&amp;BI$1, IF(Matrix!BI206="E", "Individual: Must submit either ["&amp;""&amp;BI$1&amp;""&amp;"] or ["&amp;""&amp;AY$1&amp;"]"&amp;CHAR(10)&amp;"&gt;Individual within a Group: Must submit "&amp;""&amp;BI$1&amp;""&amp;CHAR(10)&amp;"&gt;Group: Optional: "&amp;BI$1, "")))</f>
        <v/>
      </c>
      <c r="BJ206" s="27" t="str">
        <f>IF(Matrix!BJ206="Y", BJ$1, IF(Matrix!BJ206="O", "Optional: "&amp;""&amp;BJ$1, ""))</f>
        <v>Optional: Secretary of State DBA Document for Groups</v>
      </c>
      <c r="BK206" s="27" t="str">
        <f>IF(Matrix!BK206="Y", BK$1, IF(Matrix!BK206="O", "Optional: "&amp;""&amp;BK$1, ""))</f>
        <v/>
      </c>
      <c r="BL206" s="27" t="str">
        <f>IF(Matrix!BL206="Y", BL$1, IF(Matrix!BL206="O", "Optional: "&amp;""&amp;BL$1, ""))</f>
        <v/>
      </c>
      <c r="BM206" s="27" t="str">
        <f>IF(Matrix!BM206="Y", BM$1, IF(Matrix!BM206="O", "Optional: "&amp;""&amp;BM$1, ""))</f>
        <v>W9</v>
      </c>
      <c r="BN206" s="27" t="str">
        <f>Matrix!BN206</f>
        <v>Y</v>
      </c>
      <c r="BO206" s="29" t="str">
        <f>CONCATENATE(IF(OR(D206="E3",D206="FC"), "THIS IS NOT A STANDALONE SPECIALTY.  YOU MUST ENROLL IN AT LEAST ONE OTHER SPECIALTY IN ADDITION TO THIS."&amp;""&amp;CHAR(10)&amp;""&amp;CHAR(10),""),"You can choose to enroll using one of the following types: "&amp;""&amp;CHAR(10),IF(G206="A", "&gt;Atypical"&amp;""&amp;CHAR(10), ""),IF(H206="I", "&gt;Individual"&amp;""&amp;CHAR(10), ""),IF(I206="N", "&gt;Individual within a Group"&amp;""&amp;CHAR(10), ""),IF(J206="G", "&gt;Group"&amp;""&amp;CHAR(10), ""),CHAR(10),IF(BN206="Y", "You must be a Medicare Provider to apply with this type and specialty"&amp;""&amp;CHAR(10), ""),IF(BN206="Y", CHAR(10), ""),"You must submit the following documents: "&amp;""&amp;CHAR(10),IF(K206&lt;&gt;"", "&gt;"&amp;""&amp;K206&amp;""&amp;CHAR(10), ""), IF(L206&lt;&gt;"", "&gt;"&amp;""&amp;L206&amp;""&amp;CHAR(10), ""),IF(W206&lt;&gt;"", "&gt;"&amp;""&amp;W206&amp;""&amp;CHAR(10), ""),IF(N206&lt;&gt;"", "&gt;"&amp;""&amp;N206&amp;""&amp;CHAR(10), ""),IF(O206&lt;&gt;"", "&gt;"&amp;""&amp;O206&amp;""&amp;CHAR(10), ""),IF(M206&lt;&gt;"", "&gt;"&amp;""&amp;M206&amp;""&amp;CHAR(10), ""),IF(AI206&lt;&gt;"", "&gt;"&amp;""&amp;AI206&amp;""&amp;CHAR(10), ""),IF(P206&lt;&gt;"", "&gt;"&amp;""&amp;P206&amp;""&amp;CHAR(10), ""),IF(Q206&lt;&gt;"", "&gt;"&amp;""&amp;Q206&amp;""&amp;CHAR(10), ""),IF(R206&lt;&gt;"", "&gt;"&amp;""&amp;R206&amp;""&amp;CHAR(10), Search!C211),IF(S206&lt;&gt;"", "&gt;"&amp;""&amp;S206&amp;""&amp;CHAR(10), ""),IF(T206&lt;&gt;"", "&gt;"&amp;""&amp;T206&amp;""&amp;CHAR(10), ""),IF(U206&lt;&gt;"", "&gt;"&amp;""&amp;U206&amp;""&amp;CHAR(10), ""),IF(V206&lt;&gt;"", "&gt;"&amp;""&amp;V206&amp;""&amp;CHAR(10), ""),IF(X206&lt;&gt;"", "&gt;"&amp;""&amp;X206&amp;""&amp;CHAR(10), ""),IF(Y206&lt;&gt;"", "&gt;"&amp;""&amp;Y206&amp;""&amp;CHAR(10), ""),IF(AA206&lt;&gt;"", "&gt;"&amp;""&amp;AA206&amp;""&amp;CHAR(10), ""),IF(AB206&lt;&gt;"", "&gt;"&amp;""&amp;AB206&amp;""&amp;CHAR(10), ""),IF(AC206&lt;&gt;"", "&gt;"&amp;""&amp;AC206&amp;""&amp;CHAR(10), ""),IF(AD206&lt;&gt;"", "&gt;"&amp;""&amp;AD206&amp;""&amp;CHAR(10), ""),IF(AE206&lt;&gt;"", "&gt;"&amp;""&amp;AE206&amp;""&amp;CHAR(10), ""),IF(AF206&lt;&gt;"", "&gt;"&amp;""&amp;AF206&amp;""&amp;CHAR(10), ""),IF(AG206&lt;&gt;"", "&gt;"&amp;""&amp;AG206&amp;""&amp;CHAR(10), ""),IF(AH206&lt;&gt;"", "&gt;"&amp;""&amp;AH206&amp;""&amp;CHAR(10), ""),IF(AJ206&lt;&gt;"", "&gt;"&amp;""&amp;AJ206&amp;""&amp;CHAR(10), ""),IF(AK206&lt;&gt;"", "&gt;"&amp;""&amp;AK206&amp;""&amp;CHAR(10), ""),IF(AL206&lt;&gt;"", "&gt;"&amp;""&amp;AL206&amp;""&amp;CHAR(10), ""),IF(AM206&lt;&gt;"", "&gt;"&amp;""&amp;AM206&amp;""&amp;CHAR(10), ""),IF(AN206&lt;&gt;"", "&gt;"&amp;""&amp;AN206&amp;""&amp;CHAR(10), ""),IF(AP206&lt;&gt;"", "&gt;"&amp;""&amp;AP206&amp;""&amp;CHAR(10), ""),IF(AR206&lt;&gt;"", "&gt;"&amp;""&amp;AR206&amp;""&amp;CHAR(10), ""),IF(AS206&lt;&gt;"", "&gt;"&amp;""&amp;AS206&amp;""&amp;CHAR(10), ""),IF(AT206&lt;&gt;"", "&gt;"&amp;""&amp;AT206&amp;""&amp;CHAR(10), ""),IF(AV206&lt;&gt;"", "&gt;"&amp;""&amp;AV206&amp;""&amp;CHAR(10), ""),IF(AW206&lt;&gt;"", "&gt;"&amp;""&amp;AW206&amp;""&amp;CHAR(10), ""),IF(AX206&lt;&gt;"", "&gt;"&amp;""&amp;AX206&amp;""&amp;CHAR(10), ""),IF(AU206&lt;&gt;"", "&gt;"&amp;""&amp;AU206&amp;""&amp;CHAR(10), ""),IF(AZ206&lt;&gt;"", "&gt;"&amp;""&amp;AZ206&amp;""&amp;CHAR(10), ""),IF(BA206&lt;&gt;"", "&gt;"&amp;""&amp;BA206&amp;""&amp;CHAR(10), ""),IF(BB206&lt;&gt;"", "&gt;"&amp;""&amp;BB206&amp;""&amp;CHAR(10), ""),IF(BC206&lt;&gt;"", "&gt;"&amp;""&amp;BC206&amp;""&amp;CHAR(10), ""),IF(BD206&lt;&gt;"", "&gt;"&amp;""&amp;BD206&amp;""&amp;CHAR(10), ""),IF(BG206&lt;&gt;"", "&gt;"&amp;""&amp;BG206&amp;""&amp;CHAR(10), ""),IF(BE206&lt;&gt;"", "&gt;"&amp;""&amp;BE206&amp;""&amp;CHAR(10), ""),IF(BF206&lt;&gt;"", "&gt;"&amp;""&amp;BF206&amp;""&amp;CHAR(10), ""),IF(BH206&lt;&gt;"", "&gt;"&amp;""&amp;BH206&amp;""&amp;CHAR(10), ""),IF(BI206&lt;&gt;"", "&gt;"&amp;""&amp;BI206&amp;""&amp;CHAR(10), ""),IF(BJ206&lt;&gt;"", "&gt;"&amp;""&amp;BJ206&amp;""&amp;CHAR(10), ""),IF(BK206&lt;&gt;"", "&gt;"&amp;""&amp;BK206&amp;""&amp;CHAR(10), ""),IF(BL206&lt;&gt;"", "&gt;"&amp;""&amp;BL206&amp;""&amp;CHAR(10), ""),IF(AY206&lt;&gt;"", "&gt;"&amp;""&amp;AY206&amp;""&amp;CHAR(10), ""),IF(BM206&lt;&gt;"", "&gt;"&amp;""&amp;BM206,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7" spans="1:67" ht="22.35" customHeight="1" x14ac:dyDescent="0.25">
      <c r="A207" s="27" t="str">
        <f>Matrix!A207</f>
        <v>05P8</v>
      </c>
      <c r="B207" s="27" t="str">
        <f>Matrix!B207</f>
        <v>05</v>
      </c>
      <c r="C207" s="27" t="str">
        <f>Matrix!C207</f>
        <v>Hospital</v>
      </c>
      <c r="D207" s="27" t="str">
        <f>Matrix!D207</f>
        <v>P8</v>
      </c>
      <c r="E207" s="27" t="str">
        <f>Matrix!E207</f>
        <v>Pediatric Outpatient Hospital</v>
      </c>
      <c r="F207" s="27" t="str">
        <f>Matrix!F207</f>
        <v>VF</v>
      </c>
      <c r="G207" s="27" t="str">
        <f>Matrix!G207</f>
        <v>X</v>
      </c>
      <c r="H207" s="27" t="str">
        <f>Matrix!H207</f>
        <v>X</v>
      </c>
      <c r="I207" s="27" t="str">
        <f>Matrix!I207</f>
        <v>X</v>
      </c>
      <c r="J207" s="27" t="str">
        <f>Matrix!J207</f>
        <v>G</v>
      </c>
      <c r="K207" s="27" t="str">
        <f>IF(Matrix!K207="Y", K$1, IF(Matrix!K207="O", "Optional: "&amp;""&amp;K$1, IF(Matrix!K207="C", Table1[[#This Row],[Clarifying Text for Attachment and Checklist
]], "")))</f>
        <v>License: General</v>
      </c>
      <c r="L207" s="27" t="str">
        <f>IF(Matrix!L207="Y", L$1, IF(Matrix!L207="O", "Optional: "&amp;""&amp;L$1, ""))</f>
        <v/>
      </c>
      <c r="M207" s="27" t="str">
        <f>IF(Matrix!M207="Y", M$1, IF(Matrix!M207="O", "Optional: "&amp;""&amp;M$1, ""))</f>
        <v/>
      </c>
      <c r="N207" s="27" t="str">
        <f>IF(Matrix!N207="Y", N$1, IF(Matrix!N207="O", "Optional: "&amp;""&amp;N$1, ""))</f>
        <v/>
      </c>
      <c r="O207" s="27" t="str">
        <f>IF(Matrix!O207="Y", O$1, IF(Matrix!O207="O", "Optional: "&amp;""&amp;O$1, ""))</f>
        <v/>
      </c>
      <c r="P207" s="27" t="str">
        <f>IF(Matrix!P207="Y", P$1, IF(Matrix!P207="O", "Optional: "&amp;""&amp;P$1, ""))</f>
        <v/>
      </c>
      <c r="Q207" s="27" t="str">
        <f>IF(Matrix!Q207="Y", Q$1, IF(Matrix!Q207="O", "Optional: "&amp;""&amp;Q$1, ""))</f>
        <v/>
      </c>
      <c r="R207" s="27" t="str">
        <f>IF(Matrix!R207="Y", R$1, IF(Matrix!R207="O", "Optional: "&amp;""&amp;R$1, ""))</f>
        <v/>
      </c>
      <c r="S207" s="27" t="str">
        <f>IF(Matrix!S207="Y", S$1, IF(Matrix!S207="O", "Optional: "&amp;""&amp;S$1, ""))</f>
        <v/>
      </c>
      <c r="T207" s="27" t="str">
        <f>IF(Matrix!T207="Y", T$1, IF(Matrix!T207="O", "Optional: "&amp;""&amp;T$1, ""))</f>
        <v/>
      </c>
      <c r="U207" s="27" t="str">
        <f>IF(Matrix!U207="Y", U$1, IF(Matrix!U207="O", "Optional: "&amp;""&amp;U$1, ""))</f>
        <v/>
      </c>
      <c r="V207" s="27" t="str">
        <f>IF(Matrix!V207="Y", V$1, IF(Matrix!V207="O", "Optional: "&amp;""&amp;V$1, ""))</f>
        <v/>
      </c>
      <c r="W207" s="27" t="str">
        <f>IF(Matrix!W207="Y", W$1, IF(Matrix!W207="O", "Optional: "&amp;""&amp;W$1, ""))</f>
        <v/>
      </c>
      <c r="X207" s="27" t="str">
        <f>IF(Matrix!X207="Y", X$1, IF(Matrix!X207="O", "Optional: "&amp;""&amp;X$1, ""))</f>
        <v/>
      </c>
      <c r="Y207" s="27" t="str">
        <f>IF(Matrix!Y207="Y", Y$1, IF(Matrix!Y207="O", "Optional: "&amp;""&amp;Y$1, ""))</f>
        <v/>
      </c>
      <c r="AA207" s="27" t="str">
        <f>IF(Matrix!AA207="Y", AA$1, IF(Matrix!AA207="O", "Optional: "&amp;""&amp;AA$1, ""))</f>
        <v/>
      </c>
      <c r="AB207" s="27" t="str">
        <f>IF(Matrix!AB207="Y", AB$1, IF(Matrix!AB207="O", "Optional: "&amp;""&amp;AB$1, ""))</f>
        <v/>
      </c>
      <c r="AC207" s="27" t="str">
        <f>IF(Matrix!AC207="Y", AC$1, IF(Matrix!AC207="O", "Optional: "&amp;""&amp;AC$1, ""))</f>
        <v/>
      </c>
      <c r="AD207" s="27" t="str">
        <f>IF(Matrix!AD207="Y", AD$1, IF(Matrix!AD207="O", "Optional: "&amp;""&amp;AD$1, ""))</f>
        <v/>
      </c>
      <c r="AE207" s="27" t="str">
        <f>IF(Matrix!AE207="Y", AE$1, IF(Matrix!AE207="O", "Optional: "&amp;""&amp;AE$1, ""))</f>
        <v/>
      </c>
      <c r="AF207" s="27" t="str">
        <f>IF(Matrix!AF207="Y", AF$1, IF(Matrix!AF207="O", "Optional: "&amp;""&amp;AF$1, ""))</f>
        <v/>
      </c>
      <c r="AG207" s="27" t="str">
        <f>IF(Matrix!AG207="Y", AG$1, IF(Matrix!AG207="O", "Optional: "&amp;""&amp;AG$1, ""))</f>
        <v/>
      </c>
      <c r="AH207" s="27" t="str">
        <f>IF(Matrix!AH207="Y", AH$1, IF(Matrix!AH207="O", "Optional: "&amp;""&amp;AH$1, ""))</f>
        <v/>
      </c>
      <c r="AI207" s="27" t="str">
        <f>IF(Matrix!AI207="Y", AI$1, IF(Matrix!AI207="O", "Optional: "&amp;""&amp;AI$1, ""))</f>
        <v/>
      </c>
      <c r="AJ207" s="27" t="str">
        <f>IF(Matrix!AJ207="Y", AJ$1, IF(Matrix!AJ207="O", "Optional: "&amp;""&amp;AJ$1, ""))</f>
        <v/>
      </c>
      <c r="AK207" s="27" t="str">
        <f>IF(Matrix!AK207="Y", AK$1, IF(Matrix!AK207="O", "Optional: "&amp;""&amp;AK$1, ""))</f>
        <v/>
      </c>
      <c r="AL207" s="27" t="str">
        <f>IF(Matrix!AL207="Y", AL$1, IF(Matrix!AL207="O", "Optional: "&amp;""&amp;AL$1, ""))</f>
        <v/>
      </c>
      <c r="AM207" s="27" t="str">
        <f>IF(Matrix!AM207="Y", AM$1, IF(Matrix!AM207="O", "Optional: "&amp;""&amp;AM$1, ""))</f>
        <v/>
      </c>
      <c r="AN207" s="27" t="str">
        <f>IF(Matrix!AN207="Y", AN$1, IF(Matrix!AN207="O", "Optional: "&amp;""&amp;AN$1, ""))</f>
        <v/>
      </c>
      <c r="AO207" s="27" t="str">
        <f>IF(Matrix!AO207="Y", AO$1, IF(Matrix!AO207="O", "Optional: "&amp;""&amp;AO$1, ""))</f>
        <v/>
      </c>
      <c r="AP207" s="27" t="str">
        <f>IF(Matrix!AP207="Y", AP$1, IF(Matrix!AP207="O", "Optional: "&amp;""&amp;AP$1, ""))</f>
        <v/>
      </c>
      <c r="AR207" s="27" t="str">
        <f>IF(Matrix!AR207="Y", AR$1, IF(Matrix!AR207="O", "Optional: "&amp;""&amp;AR$1, ""))</f>
        <v/>
      </c>
      <c r="AS207" s="27" t="str">
        <f>IF(Matrix!AS207="Y", AS$1, IF(Matrix!AS207="O", "Optional: "&amp;""&amp;AS$1, ""))</f>
        <v/>
      </c>
      <c r="AT207" s="27" t="str">
        <f>IF(Matrix!AT207="Y", AT$1, IF(Matrix!AT207="C", AT$1&amp;""&amp;": Required for all groups who use a Board of Directors", ""))</f>
        <v>Board of Directors: Required for all groups who use a Board of Directors</v>
      </c>
      <c r="AU207" s="27" t="str">
        <f>IF(Matrix!AU207="Y", AU$1, IF(Matrix!AU207="O", "Optional: "&amp;""&amp;AU$1, ""))</f>
        <v/>
      </c>
      <c r="AW207" s="27" t="str">
        <f>IF(Matrix!AW207="Y", AW$1, IF(Matrix!AW207="O", "Optional: "&amp;""&amp;AW$1, ""))</f>
        <v/>
      </c>
      <c r="AX207" s="27" t="str">
        <f>IF(Matrix!AX207="Y", AX$1, IF(Matrix!AX207="O", "Optional: "&amp;""&amp;AX$1, ""))</f>
        <v/>
      </c>
      <c r="AY207" s="27" t="str">
        <f>IF(Matrix!AY207="Y", AY$1, IF(Matrix!AY207="E", "Group: "&amp;""&amp;AY$1, ""))</f>
        <v>EFT with Voided Check / Bank Letter</v>
      </c>
      <c r="AZ207" s="27" t="str">
        <f>IF(Matrix!AZ207="Y", AZ$1, IF(Matrix!AZ207="O", "Optional: "&amp;""&amp;AZ$1, ""))</f>
        <v/>
      </c>
      <c r="BA207" s="27" t="str">
        <f>IF(Matrix!BA207="Y", BA$1, IF(Matrix!BA207="O", "Optional: "&amp;""&amp;BA$1, ""))</f>
        <v/>
      </c>
      <c r="BB207" s="27" t="str">
        <f>IF(Matrix!BB207="Y", BB$1, IF(Matrix!BB207="O", "Optional: "&amp;""&amp;BB$1, ""))</f>
        <v/>
      </c>
      <c r="BC207" s="27" t="str">
        <f>IF(Matrix!BC207="Y", BC$1, IF(Matrix!BC207="O", "Optional: "&amp;""&amp;BC$1, IF(Matrix!BC207="R", "Groups Only: "&amp;""&amp;BC$1, "")))</f>
        <v>IRS Letter</v>
      </c>
      <c r="BD207" s="27" t="str">
        <f>IF(Matrix!BD207="Y", BD$1, IF(Matrix!BD207="O", "Optional: "&amp;""&amp;BD$1, ""))</f>
        <v/>
      </c>
      <c r="BE207" s="27" t="str">
        <f>IF(Matrix!BE207="Y", BE$1, IF(Matrix!BE207="O", "Optional: "&amp;""&amp;BE$1, IF(Matrix!BE207="C", Matrix!BZ207, "")))</f>
        <v/>
      </c>
      <c r="BF207" s="27" t="str">
        <f>IF(Matrix!BF207="Y", BF$1, IF(Matrix!BF207="O", "Optional: "&amp;""&amp;BF$1, ""))</f>
        <v/>
      </c>
      <c r="BG207" s="27" t="str">
        <f>IF(Matrix!BG207="Y", BG$1, IF(Matrix!BG207="O", "Optional: "&amp;""&amp;BG$1, ""))</f>
        <v/>
      </c>
      <c r="BH207" s="27" t="str">
        <f>IF(Matrix!BH207="Y", BH$1, IF(Matrix!BH207="O", "Optional: "&amp;""&amp;BH$1, ""))</f>
        <v/>
      </c>
      <c r="BI207" s="27" t="str">
        <f>IF(Matrix!BI207="Y", BI$1, IF(Matrix!BI207="O", "Optional: "&amp;""&amp;BI$1, IF(Matrix!BI207="E", "Individual: Must submit either ["&amp;""&amp;BI$1&amp;""&amp;"] or ["&amp;""&amp;AY$1&amp;"]"&amp;CHAR(10)&amp;"&gt;Individual within a Group: Must submit "&amp;""&amp;BI$1&amp;""&amp;CHAR(10)&amp;"&gt;Group: Optional: "&amp;BI$1, "")))</f>
        <v/>
      </c>
      <c r="BJ207" s="27" t="str">
        <f>IF(Matrix!BJ207="Y", BJ$1, IF(Matrix!BJ207="O", "Optional: "&amp;""&amp;BJ$1, ""))</f>
        <v>Optional: Secretary of State DBA Document for Groups</v>
      </c>
      <c r="BK207" s="27" t="str">
        <f>IF(Matrix!BK207="Y", BK$1, IF(Matrix!BK207="O", "Optional: "&amp;""&amp;BK$1, ""))</f>
        <v/>
      </c>
      <c r="BL207" s="27" t="str">
        <f>IF(Matrix!BL207="Y", BL$1, IF(Matrix!BL207="O", "Optional: "&amp;""&amp;BL$1, ""))</f>
        <v/>
      </c>
      <c r="BM207" s="27" t="str">
        <f>IF(Matrix!BM207="Y", BM$1, IF(Matrix!BM207="O", "Optional: "&amp;""&amp;BM$1, ""))</f>
        <v>W9</v>
      </c>
      <c r="BN207" s="27" t="str">
        <f>Matrix!BN207</f>
        <v>Y</v>
      </c>
      <c r="BO207" s="29" t="str">
        <f>CONCATENATE(IF(OR(D207="E3",D207="FC"), "THIS IS NOT A STANDALONE SPECIALTY.  YOU MUST ENROLL IN AT LEAST ONE OTHER SPECIALTY IN ADDITION TO THIS."&amp;""&amp;CHAR(10)&amp;""&amp;CHAR(10),""),"You can choose to enroll using one of the following types: "&amp;""&amp;CHAR(10),IF(G207="A", "&gt;Atypical"&amp;""&amp;CHAR(10), ""),IF(H207="I", "&gt;Individual"&amp;""&amp;CHAR(10), ""),IF(I207="N", "&gt;Individual within a Group"&amp;""&amp;CHAR(10), ""),IF(J207="G", "&gt;Group"&amp;""&amp;CHAR(10), ""),CHAR(10),IF(BN207="Y", "You must be a Medicare Provider to apply with this type and specialty"&amp;""&amp;CHAR(10), ""),IF(BN207="Y", CHAR(10), ""),"You must submit the following documents: "&amp;""&amp;CHAR(10),IF(K207&lt;&gt;"", "&gt;"&amp;""&amp;K207&amp;""&amp;CHAR(10), ""), IF(L207&lt;&gt;"", "&gt;"&amp;""&amp;L207&amp;""&amp;CHAR(10), ""),IF(W207&lt;&gt;"", "&gt;"&amp;""&amp;W207&amp;""&amp;CHAR(10), ""),IF(N207&lt;&gt;"", "&gt;"&amp;""&amp;N207&amp;""&amp;CHAR(10), ""),IF(O207&lt;&gt;"", "&gt;"&amp;""&amp;O207&amp;""&amp;CHAR(10), ""),IF(M207&lt;&gt;"", "&gt;"&amp;""&amp;M207&amp;""&amp;CHAR(10), ""),IF(AI207&lt;&gt;"", "&gt;"&amp;""&amp;AI207&amp;""&amp;CHAR(10), ""),IF(P207&lt;&gt;"", "&gt;"&amp;""&amp;P207&amp;""&amp;CHAR(10), ""),IF(Q207&lt;&gt;"", "&gt;"&amp;""&amp;Q207&amp;""&amp;CHAR(10), ""),IF(R207&lt;&gt;"", "&gt;"&amp;""&amp;R207&amp;""&amp;CHAR(10), Search!C212),IF(S207&lt;&gt;"", "&gt;"&amp;""&amp;S207&amp;""&amp;CHAR(10), ""),IF(T207&lt;&gt;"", "&gt;"&amp;""&amp;T207&amp;""&amp;CHAR(10), ""),IF(U207&lt;&gt;"", "&gt;"&amp;""&amp;U207&amp;""&amp;CHAR(10), ""),IF(V207&lt;&gt;"", "&gt;"&amp;""&amp;V207&amp;""&amp;CHAR(10), ""),IF(X207&lt;&gt;"", "&gt;"&amp;""&amp;X207&amp;""&amp;CHAR(10), ""),IF(Y207&lt;&gt;"", "&gt;"&amp;""&amp;Y207&amp;""&amp;CHAR(10), ""),IF(AA207&lt;&gt;"", "&gt;"&amp;""&amp;AA207&amp;""&amp;CHAR(10), ""),IF(AB207&lt;&gt;"", "&gt;"&amp;""&amp;AB207&amp;""&amp;CHAR(10), ""),IF(AC207&lt;&gt;"", "&gt;"&amp;""&amp;AC207&amp;""&amp;CHAR(10), ""),IF(AD207&lt;&gt;"", "&gt;"&amp;""&amp;AD207&amp;""&amp;CHAR(10), ""),IF(AE207&lt;&gt;"", "&gt;"&amp;""&amp;AE207&amp;""&amp;CHAR(10), ""),IF(AF207&lt;&gt;"", "&gt;"&amp;""&amp;AF207&amp;""&amp;CHAR(10), ""),IF(AG207&lt;&gt;"", "&gt;"&amp;""&amp;AG207&amp;""&amp;CHAR(10), ""),IF(AH207&lt;&gt;"", "&gt;"&amp;""&amp;AH207&amp;""&amp;CHAR(10), ""),IF(AJ207&lt;&gt;"", "&gt;"&amp;""&amp;AJ207&amp;""&amp;CHAR(10), ""),IF(AK207&lt;&gt;"", "&gt;"&amp;""&amp;AK207&amp;""&amp;CHAR(10), ""),IF(AL207&lt;&gt;"", "&gt;"&amp;""&amp;AL207&amp;""&amp;CHAR(10), ""),IF(AM207&lt;&gt;"", "&gt;"&amp;""&amp;AM207&amp;""&amp;CHAR(10), ""),IF(AN207&lt;&gt;"", "&gt;"&amp;""&amp;AN207&amp;""&amp;CHAR(10), ""),IF(AP207&lt;&gt;"", "&gt;"&amp;""&amp;AP207&amp;""&amp;CHAR(10), ""),IF(AR207&lt;&gt;"", "&gt;"&amp;""&amp;AR207&amp;""&amp;CHAR(10), ""),IF(AS207&lt;&gt;"", "&gt;"&amp;""&amp;AS207&amp;""&amp;CHAR(10), ""),IF(AT207&lt;&gt;"", "&gt;"&amp;""&amp;AT207&amp;""&amp;CHAR(10), ""),IF(AV207&lt;&gt;"", "&gt;"&amp;""&amp;AV207&amp;""&amp;CHAR(10), ""),IF(AW207&lt;&gt;"", "&gt;"&amp;""&amp;AW207&amp;""&amp;CHAR(10), ""),IF(AX207&lt;&gt;"", "&gt;"&amp;""&amp;AX207&amp;""&amp;CHAR(10), ""),IF(AU207&lt;&gt;"", "&gt;"&amp;""&amp;AU207&amp;""&amp;CHAR(10), ""),IF(AZ207&lt;&gt;"", "&gt;"&amp;""&amp;AZ207&amp;""&amp;CHAR(10), ""),IF(BA207&lt;&gt;"", "&gt;"&amp;""&amp;BA207&amp;""&amp;CHAR(10), ""),IF(BB207&lt;&gt;"", "&gt;"&amp;""&amp;BB207&amp;""&amp;CHAR(10), ""),IF(BC207&lt;&gt;"", "&gt;"&amp;""&amp;BC207&amp;""&amp;CHAR(10), ""),IF(BD207&lt;&gt;"", "&gt;"&amp;""&amp;BD207&amp;""&amp;CHAR(10), ""),IF(BG207&lt;&gt;"", "&gt;"&amp;""&amp;BG207&amp;""&amp;CHAR(10), ""),IF(BE207&lt;&gt;"", "&gt;"&amp;""&amp;BE207&amp;""&amp;CHAR(10), ""),IF(BF207&lt;&gt;"", "&gt;"&amp;""&amp;BF207&amp;""&amp;CHAR(10), ""),IF(BH207&lt;&gt;"", "&gt;"&amp;""&amp;BH207&amp;""&amp;CHAR(10), ""),IF(BI207&lt;&gt;"", "&gt;"&amp;""&amp;BI207&amp;""&amp;CHAR(10), ""),IF(BJ207&lt;&gt;"", "&gt;"&amp;""&amp;BJ207&amp;""&amp;CHAR(10), ""),IF(BK207&lt;&gt;"", "&gt;"&amp;""&amp;BK207&amp;""&amp;CHAR(10), ""),IF(BL207&lt;&gt;"", "&gt;"&amp;""&amp;BL207&amp;""&amp;CHAR(10), ""),IF(AY207&lt;&gt;"", "&gt;"&amp;""&amp;AY207&amp;""&amp;CHAR(10), ""),IF(BM207&lt;&gt;"", "&gt;"&amp;""&amp;BM207,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8" spans="1:67" ht="22.35" customHeight="1" x14ac:dyDescent="0.25">
      <c r="A208" s="27" t="str">
        <f>Matrix!A208</f>
        <v>05W6</v>
      </c>
      <c r="B208" s="27" t="str">
        <f>Matrix!B208</f>
        <v>05</v>
      </c>
      <c r="C208" s="27" t="str">
        <f>Matrix!C208</f>
        <v>Hospital</v>
      </c>
      <c r="D208" s="27" t="str">
        <f>Matrix!D208</f>
        <v>W6</v>
      </c>
      <c r="E208" s="27" t="str">
        <f>Matrix!E208</f>
        <v>Inpatient Hospital</v>
      </c>
      <c r="F208" s="27" t="str">
        <f>Matrix!F208</f>
        <v>VF</v>
      </c>
      <c r="G208" s="27" t="str">
        <f>Matrix!G208</f>
        <v>X</v>
      </c>
      <c r="H208" s="27" t="str">
        <f>Matrix!H208</f>
        <v>X</v>
      </c>
      <c r="I208" s="27" t="str">
        <f>Matrix!I208</f>
        <v>X</v>
      </c>
      <c r="J208" s="27" t="str">
        <f>Matrix!J208</f>
        <v>G</v>
      </c>
      <c r="K208" s="27" t="str">
        <f>IF(Matrix!K208="Y", K$1, IF(Matrix!K208="O", "Optional: "&amp;""&amp;K$1, IF(Matrix!K208="C", Table1[[#This Row],[Clarifying Text for Attachment and Checklist
]], "")))</f>
        <v>License: General</v>
      </c>
      <c r="L208" s="27" t="str">
        <f>IF(Matrix!L208="Y", L$1, IF(Matrix!L208="O", "Optional: "&amp;""&amp;L$1, ""))</f>
        <v/>
      </c>
      <c r="M208" s="27" t="str">
        <f>IF(Matrix!M208="Y", M$1, IF(Matrix!M208="O", "Optional: "&amp;""&amp;M$1, ""))</f>
        <v/>
      </c>
      <c r="N208" s="27" t="str">
        <f>IF(Matrix!N208="Y", N$1, IF(Matrix!N208="O", "Optional: "&amp;""&amp;N$1, ""))</f>
        <v/>
      </c>
      <c r="O208" s="27" t="str">
        <f>IF(Matrix!O208="Y", O$1, IF(Matrix!O208="O", "Optional: "&amp;""&amp;O$1, ""))</f>
        <v/>
      </c>
      <c r="P208" s="27" t="str">
        <f>IF(Matrix!P208="Y", P$1, IF(Matrix!P208="O", "Optional: "&amp;""&amp;P$1, ""))</f>
        <v/>
      </c>
      <c r="Q208" s="27" t="str">
        <f>IF(Matrix!Q208="Y", Q$1, IF(Matrix!Q208="O", "Optional: "&amp;""&amp;Q$1, ""))</f>
        <v/>
      </c>
      <c r="R208" s="27" t="str">
        <f>IF(Matrix!R208="Y", R$1, IF(Matrix!R208="O", "Optional: "&amp;""&amp;R$1, ""))</f>
        <v/>
      </c>
      <c r="S208" s="27" t="str">
        <f>IF(Matrix!S208="Y", S$1, IF(Matrix!S208="O", "Optional: "&amp;""&amp;S$1, ""))</f>
        <v/>
      </c>
      <c r="T208" s="27" t="str">
        <f>IF(Matrix!T208="Y", T$1, IF(Matrix!T208="O", "Optional: "&amp;""&amp;T$1, ""))</f>
        <v/>
      </c>
      <c r="U208" s="27" t="str">
        <f>IF(Matrix!U208="Y", U$1, IF(Matrix!U208="O", "Optional: "&amp;""&amp;U$1, ""))</f>
        <v/>
      </c>
      <c r="V208" s="27" t="str">
        <f>IF(Matrix!V208="Y", V$1, IF(Matrix!V208="O", "Optional: "&amp;""&amp;V$1, ""))</f>
        <v/>
      </c>
      <c r="W208" s="27" t="str">
        <f>IF(Matrix!W208="Y", W$1, IF(Matrix!W208="O", "Optional: "&amp;""&amp;W$1, ""))</f>
        <v/>
      </c>
      <c r="X208" s="27" t="str">
        <f>IF(Matrix!X208="Y", X$1, IF(Matrix!X208="O", "Optional: "&amp;""&amp;X$1, ""))</f>
        <v/>
      </c>
      <c r="Y208" s="27" t="str">
        <f>IF(Matrix!Y208="Y", Y$1, IF(Matrix!Y208="O", "Optional: "&amp;""&amp;Y$1, ""))</f>
        <v/>
      </c>
      <c r="AA208" s="27" t="str">
        <f>IF(Matrix!AA208="Y", AA$1, IF(Matrix!AA208="O", "Optional: "&amp;""&amp;AA$1, ""))</f>
        <v/>
      </c>
      <c r="AB208" s="27" t="str">
        <f>IF(Matrix!AB208="Y", AB$1, IF(Matrix!AB208="O", "Optional: "&amp;""&amp;AB$1, ""))</f>
        <v/>
      </c>
      <c r="AC208" s="27" t="str">
        <f>IF(Matrix!AC208="Y", AC$1, IF(Matrix!AC208="O", "Optional: "&amp;""&amp;AC$1, ""))</f>
        <v/>
      </c>
      <c r="AD208" s="27" t="str">
        <f>IF(Matrix!AD208="Y", AD$1, IF(Matrix!AD208="O", "Optional: "&amp;""&amp;AD$1, ""))</f>
        <v/>
      </c>
      <c r="AE208" s="27" t="str">
        <f>IF(Matrix!AE208="Y", AE$1, IF(Matrix!AE208="O", "Optional: "&amp;""&amp;AE$1, ""))</f>
        <v/>
      </c>
      <c r="AF208" s="27" t="str">
        <f>IF(Matrix!AF208="Y", AF$1, IF(Matrix!AF208="O", "Optional: "&amp;""&amp;AF$1, ""))</f>
        <v/>
      </c>
      <c r="AG208" s="27" t="str">
        <f>IF(Matrix!AG208="Y", AG$1, IF(Matrix!AG208="O", "Optional: "&amp;""&amp;AG$1, ""))</f>
        <v/>
      </c>
      <c r="AH208" s="27" t="str">
        <f>IF(Matrix!AH208="Y", AH$1, IF(Matrix!AH208="O", "Optional: "&amp;""&amp;AH$1, ""))</f>
        <v/>
      </c>
      <c r="AI208" s="27" t="str">
        <f>IF(Matrix!AI208="Y", AI$1, IF(Matrix!AI208="O", "Optional: "&amp;""&amp;AI$1, ""))</f>
        <v/>
      </c>
      <c r="AJ208" s="27" t="str">
        <f>IF(Matrix!AJ208="Y", AJ$1, IF(Matrix!AJ208="O", "Optional: "&amp;""&amp;AJ$1, ""))</f>
        <v/>
      </c>
      <c r="AK208" s="27" t="str">
        <f>IF(Matrix!AK208="Y", AK$1, IF(Matrix!AK208="O", "Optional: "&amp;""&amp;AK$1, ""))</f>
        <v/>
      </c>
      <c r="AL208" s="27" t="str">
        <f>IF(Matrix!AL208="Y", AL$1, IF(Matrix!AL208="O", "Optional: "&amp;""&amp;AL$1, ""))</f>
        <v/>
      </c>
      <c r="AM208" s="27" t="str">
        <f>IF(Matrix!AM208="Y", AM$1, IF(Matrix!AM208="O", "Optional: "&amp;""&amp;AM$1, ""))</f>
        <v/>
      </c>
      <c r="AN208" s="27" t="str">
        <f>IF(Matrix!AN208="Y", AN$1, IF(Matrix!AN208="O", "Optional: "&amp;""&amp;AN$1, ""))</f>
        <v/>
      </c>
      <c r="AO208" s="27" t="str">
        <f>IF(Matrix!AO208="Y", AO$1, IF(Matrix!AO208="O", "Optional: "&amp;""&amp;AO$1, ""))</f>
        <v/>
      </c>
      <c r="AP208" s="27" t="str">
        <f>IF(Matrix!AP208="Y", AP$1, IF(Matrix!AP208="O", "Optional: "&amp;""&amp;AP$1, ""))</f>
        <v/>
      </c>
      <c r="AR208" s="27" t="str">
        <f>IF(Matrix!AR208="Y", AR$1, IF(Matrix!AR208="O", "Optional: "&amp;""&amp;AR$1, ""))</f>
        <v/>
      </c>
      <c r="AS208" s="27" t="str">
        <f>IF(Matrix!AS208="Y", AS$1, IF(Matrix!AS208="O", "Optional: "&amp;""&amp;AS$1, ""))</f>
        <v/>
      </c>
      <c r="AT208" s="27" t="str">
        <f>IF(Matrix!AT208="Y", AT$1, IF(Matrix!AT208="C", AT$1&amp;""&amp;": Required for all groups who use a Board of Directors", ""))</f>
        <v>Board of Directors: Required for all groups who use a Board of Directors</v>
      </c>
      <c r="AU208" s="27" t="str">
        <f>IF(Matrix!AU208="Y", AU$1, IF(Matrix!AU208="O", "Optional: "&amp;""&amp;AU$1, ""))</f>
        <v/>
      </c>
      <c r="AW208" s="27" t="str">
        <f>IF(Matrix!AW208="Y", AW$1, IF(Matrix!AW208="O", "Optional: "&amp;""&amp;AW$1, ""))</f>
        <v/>
      </c>
      <c r="AX208" s="27" t="str">
        <f>IF(Matrix!AX208="Y", AX$1, IF(Matrix!AX208="O", "Optional: "&amp;""&amp;AX$1, ""))</f>
        <v/>
      </c>
      <c r="AY208" s="27" t="str">
        <f>IF(Matrix!AY208="Y", AY$1, IF(Matrix!AY208="E", "Group: "&amp;""&amp;AY$1, ""))</f>
        <v>EFT with Voided Check / Bank Letter</v>
      </c>
      <c r="AZ208" s="27" t="str">
        <f>IF(Matrix!AZ208="Y", AZ$1, IF(Matrix!AZ208="O", "Optional: "&amp;""&amp;AZ$1, ""))</f>
        <v/>
      </c>
      <c r="BA208" s="27" t="str">
        <f>IF(Matrix!BA208="Y", BA$1, IF(Matrix!BA208="O", "Optional: "&amp;""&amp;BA$1, ""))</f>
        <v/>
      </c>
      <c r="BB208" s="27" t="str">
        <f>IF(Matrix!BB208="Y", BB$1, IF(Matrix!BB208="O", "Optional: "&amp;""&amp;BB$1, ""))</f>
        <v/>
      </c>
      <c r="BC208" s="27" t="str">
        <f>IF(Matrix!BC208="Y", BC$1, IF(Matrix!BC208="O", "Optional: "&amp;""&amp;BC$1, IF(Matrix!BC208="R", "Groups Only: "&amp;""&amp;BC$1, "")))</f>
        <v>IRS Letter</v>
      </c>
      <c r="BD208" s="27" t="str">
        <f>IF(Matrix!BD208="Y", BD$1, IF(Matrix!BD208="O", "Optional: "&amp;""&amp;BD$1, ""))</f>
        <v/>
      </c>
      <c r="BE208" s="27" t="str">
        <f>IF(Matrix!BE208="Y", BE$1, IF(Matrix!BE208="O", "Optional: "&amp;""&amp;BE$1, IF(Matrix!BE208="C", Matrix!BZ208, "")))</f>
        <v/>
      </c>
      <c r="BF208" s="27" t="str">
        <f>IF(Matrix!BF208="Y", BF$1, IF(Matrix!BF208="O", "Optional: "&amp;""&amp;BF$1, ""))</f>
        <v/>
      </c>
      <c r="BG208" s="27" t="str">
        <f>IF(Matrix!BG208="Y", BG$1, IF(Matrix!BG208="O", "Optional: "&amp;""&amp;BG$1, ""))</f>
        <v/>
      </c>
      <c r="BH208" s="27" t="str">
        <f>IF(Matrix!BH208="Y", BH$1, IF(Matrix!BH208="O", "Optional: "&amp;""&amp;BH$1, ""))</f>
        <v/>
      </c>
      <c r="BI208" s="27" t="str">
        <f>IF(Matrix!BI208="Y", BI$1, IF(Matrix!BI208="O", "Optional: "&amp;""&amp;BI$1, IF(Matrix!BI208="E", "Individual: Must submit either ["&amp;""&amp;BI$1&amp;""&amp;"] or ["&amp;""&amp;AY$1&amp;"]"&amp;CHAR(10)&amp;"&gt;Individual within a Group: Must submit "&amp;""&amp;BI$1&amp;""&amp;CHAR(10)&amp;"&gt;Group: Optional: "&amp;BI$1, "")))</f>
        <v/>
      </c>
      <c r="BJ208" s="27" t="str">
        <f>IF(Matrix!BJ208="Y", BJ$1, IF(Matrix!BJ208="O", "Optional: "&amp;""&amp;BJ$1, ""))</f>
        <v>Optional: Secretary of State DBA Document for Groups</v>
      </c>
      <c r="BK208" s="27" t="str">
        <f>IF(Matrix!BK208="Y", BK$1, IF(Matrix!BK208="O", "Optional: "&amp;""&amp;BK$1, ""))</f>
        <v/>
      </c>
      <c r="BL208" s="27" t="str">
        <f>IF(Matrix!BL208="Y", BL$1, IF(Matrix!BL208="O", "Optional: "&amp;""&amp;BL$1, ""))</f>
        <v/>
      </c>
      <c r="BM208" s="27" t="str">
        <f>IF(Matrix!BM208="Y", BM$1, IF(Matrix!BM208="O", "Optional: "&amp;""&amp;BM$1, ""))</f>
        <v>W9</v>
      </c>
      <c r="BN208" s="27" t="str">
        <f>Matrix!BN208</f>
        <v>Y</v>
      </c>
      <c r="BO208" s="29" t="str">
        <f>CONCATENATE(IF(OR(D208="E3",D208="FC"), "THIS IS NOT A STANDALONE SPECIALTY.  YOU MUST ENROLL IN AT LEAST ONE OTHER SPECIALTY IN ADDITION TO THIS."&amp;""&amp;CHAR(10)&amp;""&amp;CHAR(10),""),"You can choose to enroll using one of the following types: "&amp;""&amp;CHAR(10),IF(G208="A", "&gt;Atypical"&amp;""&amp;CHAR(10), ""),IF(H208="I", "&gt;Individual"&amp;""&amp;CHAR(10), ""),IF(I208="N", "&gt;Individual within a Group"&amp;""&amp;CHAR(10), ""),IF(J208="G", "&gt;Group"&amp;""&amp;CHAR(10), ""),CHAR(10),IF(BN208="Y", "You must be a Medicare Provider to apply with this type and specialty"&amp;""&amp;CHAR(10), ""),IF(BN208="Y", CHAR(10), ""),"You must submit the following documents: "&amp;""&amp;CHAR(10),IF(K208&lt;&gt;"", "&gt;"&amp;""&amp;K208&amp;""&amp;CHAR(10), ""), IF(L208&lt;&gt;"", "&gt;"&amp;""&amp;L208&amp;""&amp;CHAR(10), ""),IF(W208&lt;&gt;"", "&gt;"&amp;""&amp;W208&amp;""&amp;CHAR(10), ""),IF(N208&lt;&gt;"", "&gt;"&amp;""&amp;N208&amp;""&amp;CHAR(10), ""),IF(O208&lt;&gt;"", "&gt;"&amp;""&amp;O208&amp;""&amp;CHAR(10), ""),IF(M208&lt;&gt;"", "&gt;"&amp;""&amp;M208&amp;""&amp;CHAR(10), ""),IF(AI208&lt;&gt;"", "&gt;"&amp;""&amp;AI208&amp;""&amp;CHAR(10), ""),IF(P208&lt;&gt;"", "&gt;"&amp;""&amp;P208&amp;""&amp;CHAR(10), ""),IF(Q208&lt;&gt;"", "&gt;"&amp;""&amp;Q208&amp;""&amp;CHAR(10), ""),IF(R208&lt;&gt;"", "&gt;"&amp;""&amp;R208&amp;""&amp;CHAR(10), Search!C213),IF(S208&lt;&gt;"", "&gt;"&amp;""&amp;S208&amp;""&amp;CHAR(10), ""),IF(T208&lt;&gt;"", "&gt;"&amp;""&amp;T208&amp;""&amp;CHAR(10), ""),IF(U208&lt;&gt;"", "&gt;"&amp;""&amp;U208&amp;""&amp;CHAR(10), ""),IF(V208&lt;&gt;"", "&gt;"&amp;""&amp;V208&amp;""&amp;CHAR(10), ""),IF(X208&lt;&gt;"", "&gt;"&amp;""&amp;X208&amp;""&amp;CHAR(10), ""),IF(Y208&lt;&gt;"", "&gt;"&amp;""&amp;Y208&amp;""&amp;CHAR(10), ""),IF(AA208&lt;&gt;"", "&gt;"&amp;""&amp;AA208&amp;""&amp;CHAR(10), ""),IF(AB208&lt;&gt;"", "&gt;"&amp;""&amp;AB208&amp;""&amp;CHAR(10), ""),IF(AC208&lt;&gt;"", "&gt;"&amp;""&amp;AC208&amp;""&amp;CHAR(10), ""),IF(AD208&lt;&gt;"", "&gt;"&amp;""&amp;AD208&amp;""&amp;CHAR(10), ""),IF(AE208&lt;&gt;"", "&gt;"&amp;""&amp;AE208&amp;""&amp;CHAR(10), ""),IF(AF208&lt;&gt;"", "&gt;"&amp;""&amp;AF208&amp;""&amp;CHAR(10), ""),IF(AG208&lt;&gt;"", "&gt;"&amp;""&amp;AG208&amp;""&amp;CHAR(10), ""),IF(AH208&lt;&gt;"", "&gt;"&amp;""&amp;AH208&amp;""&amp;CHAR(10), ""),IF(AJ208&lt;&gt;"", "&gt;"&amp;""&amp;AJ208&amp;""&amp;CHAR(10), ""),IF(AK208&lt;&gt;"", "&gt;"&amp;""&amp;AK208&amp;""&amp;CHAR(10), ""),IF(AL208&lt;&gt;"", "&gt;"&amp;""&amp;AL208&amp;""&amp;CHAR(10), ""),IF(AM208&lt;&gt;"", "&gt;"&amp;""&amp;AM208&amp;""&amp;CHAR(10), ""),IF(AN208&lt;&gt;"", "&gt;"&amp;""&amp;AN208&amp;""&amp;CHAR(10), ""),IF(AP208&lt;&gt;"", "&gt;"&amp;""&amp;AP208&amp;""&amp;CHAR(10), ""),IF(AR208&lt;&gt;"", "&gt;"&amp;""&amp;AR208&amp;""&amp;CHAR(10), ""),IF(AS208&lt;&gt;"", "&gt;"&amp;""&amp;AS208&amp;""&amp;CHAR(10), ""),IF(AT208&lt;&gt;"", "&gt;"&amp;""&amp;AT208&amp;""&amp;CHAR(10), ""),IF(AV208&lt;&gt;"", "&gt;"&amp;""&amp;AV208&amp;""&amp;CHAR(10), ""),IF(AW208&lt;&gt;"", "&gt;"&amp;""&amp;AW208&amp;""&amp;CHAR(10), ""),IF(AX208&lt;&gt;"", "&gt;"&amp;""&amp;AX208&amp;""&amp;CHAR(10), ""),IF(AU208&lt;&gt;"", "&gt;"&amp;""&amp;AU208&amp;""&amp;CHAR(10), ""),IF(AZ208&lt;&gt;"", "&gt;"&amp;""&amp;AZ208&amp;""&amp;CHAR(10), ""),IF(BA208&lt;&gt;"", "&gt;"&amp;""&amp;BA208&amp;""&amp;CHAR(10), ""),IF(BB208&lt;&gt;"", "&gt;"&amp;""&amp;BB208&amp;""&amp;CHAR(10), ""),IF(BC208&lt;&gt;"", "&gt;"&amp;""&amp;BC208&amp;""&amp;CHAR(10), ""),IF(BD208&lt;&gt;"", "&gt;"&amp;""&amp;BD208&amp;""&amp;CHAR(10), ""),IF(BG208&lt;&gt;"", "&gt;"&amp;""&amp;BG208&amp;""&amp;CHAR(10), ""),IF(BE208&lt;&gt;"", "&gt;"&amp;""&amp;BE208&amp;""&amp;CHAR(10), ""),IF(BF208&lt;&gt;"", "&gt;"&amp;""&amp;BF208&amp;""&amp;CHAR(10), ""),IF(BH208&lt;&gt;"", "&gt;"&amp;""&amp;BH208&amp;""&amp;CHAR(10), ""),IF(BI208&lt;&gt;"", "&gt;"&amp;""&amp;BI208&amp;""&amp;CHAR(10), ""),IF(BJ208&lt;&gt;"", "&gt;"&amp;""&amp;BJ208&amp;""&amp;CHAR(10), ""),IF(BK208&lt;&gt;"", "&gt;"&amp;""&amp;BK208&amp;""&amp;CHAR(10), ""),IF(BL208&lt;&gt;"", "&gt;"&amp;""&amp;BL208&amp;""&amp;CHAR(10), ""),IF(AY208&lt;&gt;"", "&gt;"&amp;""&amp;AY208&amp;""&amp;CHAR(10), ""),IF(BM208&lt;&gt;"", "&gt;"&amp;""&amp;BM208,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9" spans="1:67" ht="22.35" customHeight="1" x14ac:dyDescent="0.25">
      <c r="A209" s="27" t="str">
        <f>Matrix!A209</f>
        <v>05W7</v>
      </c>
      <c r="B209" s="27" t="str">
        <f>Matrix!B209</f>
        <v>05</v>
      </c>
      <c r="C209" s="27" t="str">
        <f>Matrix!C209</f>
        <v>Hospital</v>
      </c>
      <c r="D209" s="27" t="str">
        <f>Matrix!D209</f>
        <v>W7</v>
      </c>
      <c r="E209" s="27" t="str">
        <f>Matrix!E209</f>
        <v>Outpatient Hospital</v>
      </c>
      <c r="F209" s="27" t="str">
        <f>Matrix!F209</f>
        <v>VF</v>
      </c>
      <c r="G209" s="27" t="str">
        <f>Matrix!G209</f>
        <v>X</v>
      </c>
      <c r="H209" s="27" t="str">
        <f>Matrix!H209</f>
        <v>X</v>
      </c>
      <c r="I209" s="27" t="str">
        <f>Matrix!I209</f>
        <v>X</v>
      </c>
      <c r="J209" s="27" t="str">
        <f>Matrix!J209</f>
        <v>G</v>
      </c>
      <c r="K209" s="27" t="str">
        <f>IF(Matrix!K209="Y", K$1, IF(Matrix!K209="O", "Optional: "&amp;""&amp;K$1, IF(Matrix!K209="C", Table1[[#This Row],[Clarifying Text for Attachment and Checklist
]], "")))</f>
        <v>License: General</v>
      </c>
      <c r="L209" s="27" t="str">
        <f>IF(Matrix!L209="Y", L$1, IF(Matrix!L209="O", "Optional: "&amp;""&amp;L$1, ""))</f>
        <v/>
      </c>
      <c r="M209" s="27" t="str">
        <f>IF(Matrix!M209="Y", M$1, IF(Matrix!M209="O", "Optional: "&amp;""&amp;M$1, ""))</f>
        <v/>
      </c>
      <c r="N209" s="27" t="str">
        <f>IF(Matrix!N209="Y", N$1, IF(Matrix!N209="O", "Optional: "&amp;""&amp;N$1, ""))</f>
        <v/>
      </c>
      <c r="O209" s="27" t="str">
        <f>IF(Matrix!O209="Y", O$1, IF(Matrix!O209="O", "Optional: "&amp;""&amp;O$1, ""))</f>
        <v/>
      </c>
      <c r="P209" s="27" t="str">
        <f>IF(Matrix!P209="Y", P$1, IF(Matrix!P209="O", "Optional: "&amp;""&amp;P$1, ""))</f>
        <v/>
      </c>
      <c r="Q209" s="27" t="str">
        <f>IF(Matrix!Q209="Y", Q$1, IF(Matrix!Q209="O", "Optional: "&amp;""&amp;Q$1, ""))</f>
        <v/>
      </c>
      <c r="R209" s="27" t="str">
        <f>IF(Matrix!R209="Y", R$1, IF(Matrix!R209="O", "Optional: "&amp;""&amp;R$1, ""))</f>
        <v/>
      </c>
      <c r="S209" s="27" t="str">
        <f>IF(Matrix!S209="Y", S$1, IF(Matrix!S209="O", "Optional: "&amp;""&amp;S$1, ""))</f>
        <v/>
      </c>
      <c r="T209" s="27" t="str">
        <f>IF(Matrix!T209="Y", T$1, IF(Matrix!T209="O", "Optional: "&amp;""&amp;T$1, ""))</f>
        <v/>
      </c>
      <c r="U209" s="27" t="str">
        <f>IF(Matrix!U209="Y", U$1, IF(Matrix!U209="O", "Optional: "&amp;""&amp;U$1, ""))</f>
        <v/>
      </c>
      <c r="V209" s="27" t="str">
        <f>IF(Matrix!V209="Y", V$1, IF(Matrix!V209="O", "Optional: "&amp;""&amp;V$1, ""))</f>
        <v/>
      </c>
      <c r="W209" s="27" t="str">
        <f>IF(Matrix!W209="Y", W$1, IF(Matrix!W209="O", "Optional: "&amp;""&amp;W$1, ""))</f>
        <v/>
      </c>
      <c r="X209" s="27" t="str">
        <f>IF(Matrix!X209="Y", X$1, IF(Matrix!X209="O", "Optional: "&amp;""&amp;X$1, ""))</f>
        <v/>
      </c>
      <c r="Y209" s="27" t="str">
        <f>IF(Matrix!Y209="Y", Y$1, IF(Matrix!Y209="O", "Optional: "&amp;""&amp;Y$1, ""))</f>
        <v/>
      </c>
      <c r="AA209" s="27" t="str">
        <f>IF(Matrix!AA209="Y", AA$1, IF(Matrix!AA209="O", "Optional: "&amp;""&amp;AA$1, ""))</f>
        <v/>
      </c>
      <c r="AB209" s="27" t="str">
        <f>IF(Matrix!AB209="Y", AB$1, IF(Matrix!AB209="O", "Optional: "&amp;""&amp;AB$1, ""))</f>
        <v/>
      </c>
      <c r="AC209" s="27" t="str">
        <f>IF(Matrix!AC209="Y", AC$1, IF(Matrix!AC209="O", "Optional: "&amp;""&amp;AC$1, ""))</f>
        <v/>
      </c>
      <c r="AD209" s="27" t="str">
        <f>IF(Matrix!AD209="Y", AD$1, IF(Matrix!AD209="O", "Optional: "&amp;""&amp;AD$1, ""))</f>
        <v/>
      </c>
      <c r="AE209" s="27" t="str">
        <f>IF(Matrix!AE209="Y", AE$1, IF(Matrix!AE209="O", "Optional: "&amp;""&amp;AE$1, ""))</f>
        <v/>
      </c>
      <c r="AF209" s="27" t="str">
        <f>IF(Matrix!AF209="Y", AF$1, IF(Matrix!AF209="O", "Optional: "&amp;""&amp;AF$1, ""))</f>
        <v/>
      </c>
      <c r="AG209" s="27" t="str">
        <f>IF(Matrix!AG209="Y", AG$1, IF(Matrix!AG209="O", "Optional: "&amp;""&amp;AG$1, ""))</f>
        <v/>
      </c>
      <c r="AH209" s="27" t="str">
        <f>IF(Matrix!AH209="Y", AH$1, IF(Matrix!AH209="O", "Optional: "&amp;""&amp;AH$1, ""))</f>
        <v/>
      </c>
      <c r="AI209" s="27" t="str">
        <f>IF(Matrix!AI209="Y", AI$1, IF(Matrix!AI209="O", "Optional: "&amp;""&amp;AI$1, ""))</f>
        <v/>
      </c>
      <c r="AJ209" s="27" t="str">
        <f>IF(Matrix!AJ209="Y", AJ$1, IF(Matrix!AJ209="O", "Optional: "&amp;""&amp;AJ$1, ""))</f>
        <v/>
      </c>
      <c r="AK209" s="27" t="str">
        <f>IF(Matrix!AK209="Y", AK$1, IF(Matrix!AK209="O", "Optional: "&amp;""&amp;AK$1, ""))</f>
        <v/>
      </c>
      <c r="AL209" s="27" t="str">
        <f>IF(Matrix!AL209="Y", AL$1, IF(Matrix!AL209="O", "Optional: "&amp;""&amp;AL$1, ""))</f>
        <v/>
      </c>
      <c r="AM209" s="27" t="str">
        <f>IF(Matrix!AM209="Y", AM$1, IF(Matrix!AM209="O", "Optional: "&amp;""&amp;AM$1, ""))</f>
        <v/>
      </c>
      <c r="AN209" s="27" t="str">
        <f>IF(Matrix!AN209="Y", AN$1, IF(Matrix!AN209="O", "Optional: "&amp;""&amp;AN$1, ""))</f>
        <v/>
      </c>
      <c r="AO209" s="27" t="str">
        <f>IF(Matrix!AO209="Y", AO$1, IF(Matrix!AO209="O", "Optional: "&amp;""&amp;AO$1, ""))</f>
        <v/>
      </c>
      <c r="AP209" s="27" t="str">
        <f>IF(Matrix!AP209="Y", AP$1, IF(Matrix!AP209="O", "Optional: "&amp;""&amp;AP$1, ""))</f>
        <v/>
      </c>
      <c r="AR209" s="27" t="str">
        <f>IF(Matrix!AR209="Y", AR$1, IF(Matrix!AR209="O", "Optional: "&amp;""&amp;AR$1, ""))</f>
        <v/>
      </c>
      <c r="AS209" s="27" t="str">
        <f>IF(Matrix!AS209="Y", AS$1, IF(Matrix!AS209="O", "Optional: "&amp;""&amp;AS$1, ""))</f>
        <v/>
      </c>
      <c r="AT209" s="27" t="str">
        <f>IF(Matrix!AT209="Y", AT$1, IF(Matrix!AT209="C", AT$1&amp;""&amp;": Required for all groups who use a Board of Directors", ""))</f>
        <v>Board of Directors: Required for all groups who use a Board of Directors</v>
      </c>
      <c r="AU209" s="27" t="str">
        <f>IF(Matrix!AU209="Y", AU$1, IF(Matrix!AU209="O", "Optional: "&amp;""&amp;AU$1, ""))</f>
        <v/>
      </c>
      <c r="AW209" s="27" t="str">
        <f>IF(Matrix!AW209="Y", AW$1, IF(Matrix!AW209="O", "Optional: "&amp;""&amp;AW$1, ""))</f>
        <v/>
      </c>
      <c r="AX209" s="27" t="str">
        <f>IF(Matrix!AX209="Y", AX$1, IF(Matrix!AX209="O", "Optional: "&amp;""&amp;AX$1, ""))</f>
        <v/>
      </c>
      <c r="AY209" s="27" t="str">
        <f>IF(Matrix!AY209="Y", AY$1, IF(Matrix!AY209="E", "Group: "&amp;""&amp;AY$1, ""))</f>
        <v>EFT with Voided Check / Bank Letter</v>
      </c>
      <c r="AZ209" s="27" t="str">
        <f>IF(Matrix!AZ209="Y", AZ$1, IF(Matrix!AZ209="O", "Optional: "&amp;""&amp;AZ$1, ""))</f>
        <v/>
      </c>
      <c r="BA209" s="27" t="str">
        <f>IF(Matrix!BA209="Y", BA$1, IF(Matrix!BA209="O", "Optional: "&amp;""&amp;BA$1, ""))</f>
        <v/>
      </c>
      <c r="BB209" s="27" t="str">
        <f>IF(Matrix!BB209="Y", BB$1, IF(Matrix!BB209="O", "Optional: "&amp;""&amp;BB$1, ""))</f>
        <v/>
      </c>
      <c r="BC209" s="27" t="str">
        <f>IF(Matrix!BC209="Y", BC$1, IF(Matrix!BC209="O", "Optional: "&amp;""&amp;BC$1, IF(Matrix!BC209="R", "Groups Only: "&amp;""&amp;BC$1, "")))</f>
        <v>IRS Letter</v>
      </c>
      <c r="BD209" s="27" t="str">
        <f>IF(Matrix!BD209="Y", BD$1, IF(Matrix!BD209="O", "Optional: "&amp;""&amp;BD$1, ""))</f>
        <v/>
      </c>
      <c r="BE209" s="27" t="str">
        <f>IF(Matrix!BE209="Y", BE$1, IF(Matrix!BE209="O", "Optional: "&amp;""&amp;BE$1, IF(Matrix!BE209="C", Matrix!BZ209, "")))</f>
        <v/>
      </c>
      <c r="BF209" s="27" t="str">
        <f>IF(Matrix!BF209="Y", BF$1, IF(Matrix!BF209="O", "Optional: "&amp;""&amp;BF$1, ""))</f>
        <v/>
      </c>
      <c r="BG209" s="27" t="str">
        <f>IF(Matrix!BG209="Y", BG$1, IF(Matrix!BG209="O", "Optional: "&amp;""&amp;BG$1, ""))</f>
        <v/>
      </c>
      <c r="BH209" s="27" t="str">
        <f>IF(Matrix!BH209="Y", BH$1, IF(Matrix!BH209="O", "Optional: "&amp;""&amp;BH$1, ""))</f>
        <v/>
      </c>
      <c r="BI209" s="27" t="str">
        <f>IF(Matrix!BI209="Y", BI$1, IF(Matrix!BI209="O", "Optional: "&amp;""&amp;BI$1, IF(Matrix!BI209="E", "Individual: Must submit either ["&amp;""&amp;BI$1&amp;""&amp;"] or ["&amp;""&amp;AY$1&amp;"]"&amp;CHAR(10)&amp;"&gt;Individual within a Group: Must submit "&amp;""&amp;BI$1&amp;""&amp;CHAR(10)&amp;"&gt;Group: Optional: "&amp;BI$1, "")))</f>
        <v/>
      </c>
      <c r="BJ209" s="27" t="str">
        <f>IF(Matrix!BJ209="Y", BJ$1, IF(Matrix!BJ209="O", "Optional: "&amp;""&amp;BJ$1, ""))</f>
        <v>Optional: Secretary of State DBA Document for Groups</v>
      </c>
      <c r="BK209" s="27" t="str">
        <f>IF(Matrix!BK209="Y", BK$1, IF(Matrix!BK209="O", "Optional: "&amp;""&amp;BK$1, ""))</f>
        <v/>
      </c>
      <c r="BL209" s="27" t="str">
        <f>IF(Matrix!BL209="Y", BL$1, IF(Matrix!BL209="O", "Optional: "&amp;""&amp;BL$1, ""))</f>
        <v/>
      </c>
      <c r="BM209" s="27" t="str">
        <f>IF(Matrix!BM209="Y", BM$1, IF(Matrix!BM209="O", "Optional: "&amp;""&amp;BM$1, ""))</f>
        <v>W9</v>
      </c>
      <c r="BN209" s="27" t="str">
        <f>Matrix!BN209</f>
        <v>Y</v>
      </c>
      <c r="BO209" s="29" t="str">
        <f>CONCATENATE(IF(OR(D209="E3",D209="FC"), "THIS IS NOT A STANDALONE SPECIALTY.  YOU MUST ENROLL IN AT LEAST ONE OTHER SPECIALTY IN ADDITION TO THIS."&amp;""&amp;CHAR(10)&amp;""&amp;CHAR(10),""),"You can choose to enroll using one of the following types: "&amp;""&amp;CHAR(10),IF(G209="A", "&gt;Atypical"&amp;""&amp;CHAR(10), ""),IF(H209="I", "&gt;Individual"&amp;""&amp;CHAR(10), ""),IF(I209="N", "&gt;Individual within a Group"&amp;""&amp;CHAR(10), ""),IF(J209="G", "&gt;Group"&amp;""&amp;CHAR(10), ""),CHAR(10),IF(BN209="Y", "You must be a Medicare Provider to apply with this type and specialty"&amp;""&amp;CHAR(10), ""),IF(BN209="Y", CHAR(10), ""),"You must submit the following documents: "&amp;""&amp;CHAR(10),IF(K209&lt;&gt;"", "&gt;"&amp;""&amp;K209&amp;""&amp;CHAR(10), ""), IF(L209&lt;&gt;"", "&gt;"&amp;""&amp;L209&amp;""&amp;CHAR(10), ""),IF(W209&lt;&gt;"", "&gt;"&amp;""&amp;W209&amp;""&amp;CHAR(10), ""),IF(N209&lt;&gt;"", "&gt;"&amp;""&amp;N209&amp;""&amp;CHAR(10), ""),IF(O209&lt;&gt;"", "&gt;"&amp;""&amp;O209&amp;""&amp;CHAR(10), ""),IF(M209&lt;&gt;"", "&gt;"&amp;""&amp;M209&amp;""&amp;CHAR(10), ""),IF(AI209&lt;&gt;"", "&gt;"&amp;""&amp;AI209&amp;""&amp;CHAR(10), ""),IF(P209&lt;&gt;"", "&gt;"&amp;""&amp;P209&amp;""&amp;CHAR(10), ""),IF(Q209&lt;&gt;"", "&gt;"&amp;""&amp;Q209&amp;""&amp;CHAR(10), ""),IF(R209&lt;&gt;"", "&gt;"&amp;""&amp;R209&amp;""&amp;CHAR(10), Search!C214),IF(S209&lt;&gt;"", "&gt;"&amp;""&amp;S209&amp;""&amp;CHAR(10), ""),IF(T209&lt;&gt;"", "&gt;"&amp;""&amp;T209&amp;""&amp;CHAR(10), ""),IF(U209&lt;&gt;"", "&gt;"&amp;""&amp;U209&amp;""&amp;CHAR(10), ""),IF(V209&lt;&gt;"", "&gt;"&amp;""&amp;V209&amp;""&amp;CHAR(10), ""),IF(X209&lt;&gt;"", "&gt;"&amp;""&amp;X209&amp;""&amp;CHAR(10), ""),IF(Y209&lt;&gt;"", "&gt;"&amp;""&amp;Y209&amp;""&amp;CHAR(10), ""),IF(AA209&lt;&gt;"", "&gt;"&amp;""&amp;AA209&amp;""&amp;CHAR(10), ""),IF(AB209&lt;&gt;"", "&gt;"&amp;""&amp;AB209&amp;""&amp;CHAR(10), ""),IF(AC209&lt;&gt;"", "&gt;"&amp;""&amp;AC209&amp;""&amp;CHAR(10), ""),IF(AD209&lt;&gt;"", "&gt;"&amp;""&amp;AD209&amp;""&amp;CHAR(10), ""),IF(AE209&lt;&gt;"", "&gt;"&amp;""&amp;AE209&amp;""&amp;CHAR(10), ""),IF(AF209&lt;&gt;"", "&gt;"&amp;""&amp;AF209&amp;""&amp;CHAR(10), ""),IF(AG209&lt;&gt;"", "&gt;"&amp;""&amp;AG209&amp;""&amp;CHAR(10), ""),IF(AH209&lt;&gt;"", "&gt;"&amp;""&amp;AH209&amp;""&amp;CHAR(10), ""),IF(AJ209&lt;&gt;"", "&gt;"&amp;""&amp;AJ209&amp;""&amp;CHAR(10), ""),IF(AK209&lt;&gt;"", "&gt;"&amp;""&amp;AK209&amp;""&amp;CHAR(10), ""),IF(AL209&lt;&gt;"", "&gt;"&amp;""&amp;AL209&amp;""&amp;CHAR(10), ""),IF(AM209&lt;&gt;"", "&gt;"&amp;""&amp;AM209&amp;""&amp;CHAR(10), ""),IF(AN209&lt;&gt;"", "&gt;"&amp;""&amp;AN209&amp;""&amp;CHAR(10), ""),IF(AP209&lt;&gt;"", "&gt;"&amp;""&amp;AP209&amp;""&amp;CHAR(10), ""),IF(AR209&lt;&gt;"", "&gt;"&amp;""&amp;AR209&amp;""&amp;CHAR(10), ""),IF(AS209&lt;&gt;"", "&gt;"&amp;""&amp;AS209&amp;""&amp;CHAR(10), ""),IF(AT209&lt;&gt;"", "&gt;"&amp;""&amp;AT209&amp;""&amp;CHAR(10), ""),IF(AV209&lt;&gt;"", "&gt;"&amp;""&amp;AV209&amp;""&amp;CHAR(10), ""),IF(AW209&lt;&gt;"", "&gt;"&amp;""&amp;AW209&amp;""&amp;CHAR(10), ""),IF(AX209&lt;&gt;"", "&gt;"&amp;""&amp;AX209&amp;""&amp;CHAR(10), ""),IF(AU209&lt;&gt;"", "&gt;"&amp;""&amp;AU209&amp;""&amp;CHAR(10), ""),IF(AZ209&lt;&gt;"", "&gt;"&amp;""&amp;AZ209&amp;""&amp;CHAR(10), ""),IF(BA209&lt;&gt;"", "&gt;"&amp;""&amp;BA209&amp;""&amp;CHAR(10), ""),IF(BB209&lt;&gt;"", "&gt;"&amp;""&amp;BB209&amp;""&amp;CHAR(10), ""),IF(BC209&lt;&gt;"", "&gt;"&amp;""&amp;BC209&amp;""&amp;CHAR(10), ""),IF(BD209&lt;&gt;"", "&gt;"&amp;""&amp;BD209&amp;""&amp;CHAR(10), ""),IF(BG209&lt;&gt;"", "&gt;"&amp;""&amp;BG209&amp;""&amp;CHAR(10), ""),IF(BE209&lt;&gt;"", "&gt;"&amp;""&amp;BE209&amp;""&amp;CHAR(10), ""),IF(BF209&lt;&gt;"", "&gt;"&amp;""&amp;BF209&amp;""&amp;CHAR(10), ""),IF(BH209&lt;&gt;"", "&gt;"&amp;""&amp;BH209&amp;""&amp;CHAR(10), ""),IF(BI209&lt;&gt;"", "&gt;"&amp;""&amp;BI209&amp;""&amp;CHAR(10), ""),IF(BJ209&lt;&gt;"", "&gt;"&amp;""&amp;BJ209&amp;""&amp;CHAR(10), ""),IF(BK209&lt;&gt;"", "&gt;"&amp;""&amp;BK209&amp;""&amp;CHAR(10), ""),IF(BL209&lt;&gt;"", "&gt;"&amp;""&amp;BL209&amp;""&amp;CHAR(10), ""),IF(AY209&lt;&gt;"", "&gt;"&amp;""&amp;AY209&amp;""&amp;CHAR(10), ""),IF(BM209&lt;&gt;"", "&gt;"&amp;""&amp;BM209,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10" spans="1:67" ht="22.35" customHeight="1" x14ac:dyDescent="0.25">
      <c r="A210" s="27" t="str">
        <f>Matrix!A210</f>
        <v>06AV</v>
      </c>
      <c r="B210" s="27" t="str">
        <f>Matrix!B210</f>
        <v>06</v>
      </c>
      <c r="C210" s="27" t="str">
        <f>Matrix!C210</f>
        <v>Autism</v>
      </c>
      <c r="D210" s="27" t="str">
        <f>Matrix!D210</f>
        <v>AV</v>
      </c>
      <c r="E210" s="27" t="str">
        <f>Matrix!E210</f>
        <v>Intensive Intervention (group only)</v>
      </c>
      <c r="F210" s="27" t="str">
        <f>Matrix!F210</f>
        <v>OF</v>
      </c>
      <c r="G210" s="27" t="str">
        <f>Matrix!G210</f>
        <v>A</v>
      </c>
      <c r="H210" s="27" t="str">
        <f>Matrix!H210</f>
        <v>X</v>
      </c>
      <c r="I210" s="27" t="str">
        <f>Matrix!I210</f>
        <v>X</v>
      </c>
      <c r="J210" s="27" t="str">
        <f>Matrix!J210</f>
        <v>X</v>
      </c>
      <c r="K210" s="27" t="str">
        <f>IF(Matrix!K210="Y", K$1, IF(Matrix!K210="O", "Optional: "&amp;""&amp;K$1, IF(Matrix!K210="C", Table1[[#This Row],[Clarifying Text for Attachment and Checklist
]], "")))</f>
        <v/>
      </c>
      <c r="L210" s="27" t="str">
        <f>IF(Matrix!L210="Y", L$1, IF(Matrix!L210="O", "Optional: "&amp;""&amp;L$1, ""))</f>
        <v/>
      </c>
      <c r="M210" s="27" t="str">
        <f>IF(Matrix!M210="Y", M$1, IF(Matrix!M210="O", "Optional: "&amp;""&amp;M$1, ""))</f>
        <v/>
      </c>
      <c r="N210" s="27" t="str">
        <f>IF(Matrix!N210="Y", N$1, IF(Matrix!N210="O", "Optional: "&amp;""&amp;N$1, ""))</f>
        <v/>
      </c>
      <c r="O210" s="27" t="str">
        <f>IF(Matrix!O210="Y", O$1, IF(Matrix!O210="O", "Optional: "&amp;""&amp;O$1, ""))</f>
        <v/>
      </c>
      <c r="P210" s="27" t="str">
        <f>IF(Matrix!P210="Y", P$1, IF(Matrix!P210="O", "Optional: "&amp;""&amp;P$1, ""))</f>
        <v/>
      </c>
      <c r="Q210" s="27" t="str">
        <f>IF(Matrix!Q210="Y", Q$1, IF(Matrix!Q210="O", "Optional: "&amp;""&amp;Q$1, ""))</f>
        <v/>
      </c>
      <c r="R210" s="27" t="str">
        <f>IF(Matrix!R210="Y", R$1, IF(Matrix!R210="O", "Optional: "&amp;""&amp;R$1, ""))</f>
        <v/>
      </c>
      <c r="S210" s="27" t="str">
        <f>IF(Matrix!S210="Y", S$1, IF(Matrix!S210="O", "Optional: "&amp;""&amp;S$1, ""))</f>
        <v/>
      </c>
      <c r="T210" s="27" t="str">
        <f>IF(Matrix!T210="Y", T$1, IF(Matrix!T210="O", "Optional: "&amp;""&amp;T$1, ""))</f>
        <v/>
      </c>
      <c r="U210" s="27" t="str">
        <f>IF(Matrix!U210="Y", U$1, IF(Matrix!U210="O", "Optional: "&amp;""&amp;U$1, ""))</f>
        <v/>
      </c>
      <c r="V210" s="27" t="str">
        <f>IF(Matrix!V210="Y", V$1, IF(Matrix!V210="O", "Optional: "&amp;""&amp;V$1, ""))</f>
        <v/>
      </c>
      <c r="W210" s="27" t="str">
        <f>IF(Matrix!W210="Y", W$1, IF(Matrix!W210="O", "Optional: "&amp;""&amp;W$1, ""))</f>
        <v/>
      </c>
      <c r="X210" s="27" t="str">
        <f>IF(Matrix!X210="Y", X$1, IF(Matrix!X210="O", "Optional: "&amp;""&amp;X$1, ""))</f>
        <v/>
      </c>
      <c r="Y210" s="27" t="str">
        <f>IF(Matrix!Y210="Y", Y$1, IF(Matrix!Y210="O", "Optional: "&amp;""&amp;Y$1, ""))</f>
        <v/>
      </c>
      <c r="AA210" s="27" t="str">
        <f>IF(Matrix!AA210="Y", AA$1, IF(Matrix!AA210="O", "Optional: "&amp;""&amp;AA$1, ""))</f>
        <v/>
      </c>
      <c r="AB210" s="27" t="str">
        <f>IF(Matrix!AB210="Y", AB$1, IF(Matrix!AB210="O", "Optional: "&amp;""&amp;AB$1, ""))</f>
        <v/>
      </c>
      <c r="AC210" s="27" t="str">
        <f>IF(Matrix!AC210="Y", AC$1, IF(Matrix!AC210="O", "Optional: "&amp;""&amp;AC$1, ""))</f>
        <v/>
      </c>
      <c r="AD210" s="27" t="str">
        <f>IF(Matrix!AD210="Y", AD$1, IF(Matrix!AD210="O", "Optional: "&amp;""&amp;AD$1, ""))</f>
        <v/>
      </c>
      <c r="AE210" s="27" t="str">
        <f>IF(Matrix!AE210="Y", AE$1, IF(Matrix!AE210="O", "Optional: "&amp;""&amp;AE$1, ""))</f>
        <v/>
      </c>
      <c r="AF210" s="27" t="str">
        <f>IF(Matrix!AF210="Y", AF$1, IF(Matrix!AF210="O", "Optional: "&amp;""&amp;AF$1, ""))</f>
        <v/>
      </c>
      <c r="AG210" s="27" t="str">
        <f>IF(Matrix!AG210="Y", AG$1, IF(Matrix!AG210="O", "Optional: "&amp;""&amp;AG$1, ""))</f>
        <v/>
      </c>
      <c r="AH210" s="27" t="str">
        <f>IF(Matrix!AH210="Y", AH$1, IF(Matrix!AH210="O", "Optional: "&amp;""&amp;AH$1, ""))</f>
        <v/>
      </c>
      <c r="AI210" s="27" t="str">
        <f>IF(Matrix!AI210="Y", AI$1, IF(Matrix!AI210="O", "Optional: "&amp;""&amp;AI$1, ""))</f>
        <v/>
      </c>
      <c r="AJ210" s="27" t="str">
        <f>IF(Matrix!AJ210="Y", AJ$1, IF(Matrix!AJ210="O", "Optional: "&amp;""&amp;AJ$1, ""))</f>
        <v/>
      </c>
      <c r="AK210" s="27" t="str">
        <f>IF(Matrix!AK210="Y", AK$1, IF(Matrix!AK210="O", "Optional: "&amp;""&amp;AK$1, ""))</f>
        <v/>
      </c>
      <c r="AL210" s="27" t="str">
        <f>IF(Matrix!AL210="Y", AL$1, IF(Matrix!AL210="O", "Optional: "&amp;""&amp;AL$1, ""))</f>
        <v/>
      </c>
      <c r="AM210" s="27" t="str">
        <f>IF(Matrix!AM210="Y", AM$1, IF(Matrix!AM210="O", "Optional: "&amp;""&amp;AM$1, ""))</f>
        <v/>
      </c>
      <c r="AN210" s="27" t="str">
        <f>IF(Matrix!AN210="Y", AN$1, IF(Matrix!AN210="O", "Optional: "&amp;""&amp;AN$1, ""))</f>
        <v/>
      </c>
      <c r="AO210" s="27" t="str">
        <f>IF(Matrix!AO210="Y", AO$1, IF(Matrix!AO210="O", "Optional: "&amp;""&amp;AO$1, ""))</f>
        <v/>
      </c>
      <c r="AP210" s="27" t="str">
        <f>IF(Matrix!AP210="Y", AP$1, IF(Matrix!AP210="O", "Optional: "&amp;""&amp;AP$1, ""))</f>
        <v>Cert: UAMS Partners</v>
      </c>
      <c r="AR210" s="27" t="str">
        <f>IF(Matrix!AR210="Y", AR$1, IF(Matrix!AR210="O", "Optional: "&amp;""&amp;AR$1, ""))</f>
        <v/>
      </c>
      <c r="AS210" s="27" t="str">
        <f>IF(Matrix!AS210="Y", AS$1, IF(Matrix!AS210="O", "Optional: "&amp;""&amp;AS$1, ""))</f>
        <v>ACA Fee</v>
      </c>
      <c r="AT210" s="27" t="str">
        <f>IF(Matrix!AT210="Y", AT$1, IF(Matrix!AT210="C", AT$1&amp;""&amp;": Required for all groups who use a Board of Directors", ""))</f>
        <v/>
      </c>
      <c r="AU210" s="27" t="str">
        <f>IF(Matrix!AU210="Y", AU$1, IF(Matrix!AU210="O", "Optional: "&amp;""&amp;AU$1, ""))</f>
        <v/>
      </c>
      <c r="AW210" s="27" t="str">
        <f>IF(Matrix!AW210="Y", AW$1, IF(Matrix!AW210="O", "Optional: "&amp;""&amp;AW$1, ""))</f>
        <v/>
      </c>
      <c r="AX210" s="27" t="str">
        <f>IF(Matrix!AX210="Y", AX$1, IF(Matrix!AX210="O", "Optional: "&amp;""&amp;AX$1, ""))</f>
        <v/>
      </c>
      <c r="AY210" s="27" t="str">
        <f>IF(Matrix!AY210="Y", AY$1, IF(Matrix!AY210="E", "Group: "&amp;""&amp;AY$1, ""))</f>
        <v>EFT with Voided Check / Bank Letter</v>
      </c>
      <c r="AZ210" s="27" t="str">
        <f>IF(Matrix!AZ210="Y", AZ$1, IF(Matrix!AZ210="O", "Optional: "&amp;""&amp;AZ$1, ""))</f>
        <v/>
      </c>
      <c r="BA210" s="27" t="str">
        <f>IF(Matrix!BA210="Y", BA$1, IF(Matrix!BA210="O", "Optional: "&amp;""&amp;BA$1, ""))</f>
        <v/>
      </c>
      <c r="BB210" s="27" t="str">
        <f>IF(Matrix!BB210="Y", BB$1, IF(Matrix!BB210="O", "Optional: "&amp;""&amp;BB$1, ""))</f>
        <v/>
      </c>
      <c r="BC210" s="27" t="str">
        <f>IF(Matrix!BC210="Y", BC$1, IF(Matrix!BC210="O", "Optional: "&amp;""&amp;BC$1, IF(Matrix!BC210="R", "Groups Only: "&amp;""&amp;BC$1, "")))</f>
        <v>IRS Letter</v>
      </c>
      <c r="BD210" s="27" t="str">
        <f>IF(Matrix!BD210="Y", BD$1, IF(Matrix!BD210="O", "Optional: "&amp;""&amp;BD$1, ""))</f>
        <v/>
      </c>
      <c r="BE210" s="27" t="str">
        <f>IF(Matrix!BE210="Y", BE$1, IF(Matrix!BE210="O", "Optional: "&amp;""&amp;BE$1, IF(Matrix!BE210="C", Matrix!BZ210, "")))</f>
        <v/>
      </c>
      <c r="BF210" s="27" t="str">
        <f>IF(Matrix!BF210="Y", BF$1, IF(Matrix!BF210="O", "Optional: "&amp;""&amp;BF$1, ""))</f>
        <v/>
      </c>
      <c r="BG210" s="27" t="str">
        <f>IF(Matrix!BG210="Y", BG$1, IF(Matrix!BG210="O", "Optional: "&amp;""&amp;BG$1, ""))</f>
        <v/>
      </c>
      <c r="BH210" s="27" t="str">
        <f>IF(Matrix!BH210="Y", BH$1, IF(Matrix!BH210="O", "Optional: "&amp;""&amp;BH$1, ""))</f>
        <v/>
      </c>
      <c r="BI210" s="27" t="str">
        <f>IF(Matrix!BI210="Y", BI$1, IF(Matrix!BI210="O", "Optional: "&amp;""&amp;BI$1, IF(Matrix!BI210="E", "Individual: Must submit either ["&amp;""&amp;BI$1&amp;""&amp;"] or ["&amp;""&amp;AY$1&amp;"]"&amp;CHAR(10)&amp;"&gt;Individual within a Group: Must submit "&amp;""&amp;BI$1&amp;""&amp;CHAR(10)&amp;"&gt;Group: Optional: "&amp;BI$1, "")))</f>
        <v>Section IV Group Affiliation Form</v>
      </c>
      <c r="BJ210" s="27" t="str">
        <f>IF(Matrix!BJ210="Y", BJ$1, IF(Matrix!BJ210="O", "Optional: "&amp;""&amp;BJ$1, ""))</f>
        <v/>
      </c>
      <c r="BK210" s="27" t="str">
        <f>IF(Matrix!BK210="Y", BK$1, IF(Matrix!BK210="O", "Optional: "&amp;""&amp;BK$1, ""))</f>
        <v/>
      </c>
      <c r="BL210" s="27" t="str">
        <f>IF(Matrix!BL210="Y", BL$1, IF(Matrix!BL210="O", "Optional: "&amp;""&amp;BL$1, ""))</f>
        <v/>
      </c>
      <c r="BM210" s="27" t="str">
        <f>IF(Matrix!BM210="Y", BM$1, IF(Matrix!BM210="O", "Optional: "&amp;""&amp;BM$1, ""))</f>
        <v>W9</v>
      </c>
      <c r="BN210" s="27" t="str">
        <f>Matrix!BN210</f>
        <v>N</v>
      </c>
      <c r="BO210" s="29" t="str">
        <f>CONCATENATE(IF(OR(D210="E3",D210="FC"), "THIS IS NOT A STANDALONE SPECIALTY.  YOU MUST ENROLL IN AT LEAST ONE OTHER SPECIALTY IN ADDITION TO THIS."&amp;""&amp;CHAR(10)&amp;""&amp;CHAR(10),""),"You can choose to enroll using one of the following types: "&amp;""&amp;CHAR(10),IF(G210="A", "&gt;Atypical"&amp;""&amp;CHAR(10), ""),IF(H210="I", "&gt;Individual"&amp;""&amp;CHAR(10), ""),IF(I210="N", "&gt;Individual within a Group"&amp;""&amp;CHAR(10), ""),IF(J210="G", "&gt;Group"&amp;""&amp;CHAR(10), ""),CHAR(10),IF(BN210="Y", "You must be a Medicare Provider to apply with this type and specialty"&amp;""&amp;CHAR(10), ""),IF(BN210="Y", CHAR(10), ""),"You must submit the following documents: "&amp;""&amp;CHAR(10),IF(K210&lt;&gt;"", "&gt;"&amp;""&amp;K210&amp;""&amp;CHAR(10), ""), IF(L210&lt;&gt;"", "&gt;"&amp;""&amp;L210&amp;""&amp;CHAR(10), ""),IF(W210&lt;&gt;"", "&gt;"&amp;""&amp;W210&amp;""&amp;CHAR(10), ""),IF(N210&lt;&gt;"", "&gt;"&amp;""&amp;N210&amp;""&amp;CHAR(10), ""),IF(O210&lt;&gt;"", "&gt;"&amp;""&amp;O210&amp;""&amp;CHAR(10), ""),IF(M210&lt;&gt;"", "&gt;"&amp;""&amp;M210&amp;""&amp;CHAR(10), ""),IF(AI210&lt;&gt;"", "&gt;"&amp;""&amp;AI210&amp;""&amp;CHAR(10), ""),IF(P210&lt;&gt;"", "&gt;"&amp;""&amp;P210&amp;""&amp;CHAR(10), ""),IF(Q210&lt;&gt;"", "&gt;"&amp;""&amp;Q210&amp;""&amp;CHAR(10), ""),IF(R210&lt;&gt;"", "&gt;"&amp;""&amp;R210&amp;""&amp;CHAR(10), Search!C215),IF(S210&lt;&gt;"", "&gt;"&amp;""&amp;S210&amp;""&amp;CHAR(10), ""),IF(T210&lt;&gt;"", "&gt;"&amp;""&amp;T210&amp;""&amp;CHAR(10), ""),IF(U210&lt;&gt;"", "&gt;"&amp;""&amp;U210&amp;""&amp;CHAR(10), ""),IF(V210&lt;&gt;"", "&gt;"&amp;""&amp;V210&amp;""&amp;CHAR(10), ""),IF(X210&lt;&gt;"", "&gt;"&amp;""&amp;X210&amp;""&amp;CHAR(10), ""),IF(Y210&lt;&gt;"", "&gt;"&amp;""&amp;Y210&amp;""&amp;CHAR(10), ""),IF(AA210&lt;&gt;"", "&gt;"&amp;""&amp;AA210&amp;""&amp;CHAR(10), ""),IF(AB210&lt;&gt;"", "&gt;"&amp;""&amp;AB210&amp;""&amp;CHAR(10), ""),IF(AC210&lt;&gt;"", "&gt;"&amp;""&amp;AC210&amp;""&amp;CHAR(10), ""),IF(AD210&lt;&gt;"", "&gt;"&amp;""&amp;AD210&amp;""&amp;CHAR(10), ""),IF(AE210&lt;&gt;"", "&gt;"&amp;""&amp;AE210&amp;""&amp;CHAR(10), ""),IF(AF210&lt;&gt;"", "&gt;"&amp;""&amp;AF210&amp;""&amp;CHAR(10), ""),IF(AG210&lt;&gt;"", "&gt;"&amp;""&amp;AG210&amp;""&amp;CHAR(10), ""),IF(AH210&lt;&gt;"", "&gt;"&amp;""&amp;AH210&amp;""&amp;CHAR(10), ""),IF(AJ210&lt;&gt;"", "&gt;"&amp;""&amp;AJ210&amp;""&amp;CHAR(10), ""),IF(AK210&lt;&gt;"", "&gt;"&amp;""&amp;AK210&amp;""&amp;CHAR(10), ""),IF(AL210&lt;&gt;"", "&gt;"&amp;""&amp;AL210&amp;""&amp;CHAR(10), ""),IF(AM210&lt;&gt;"", "&gt;"&amp;""&amp;AM210&amp;""&amp;CHAR(10), ""),IF(AN210&lt;&gt;"", "&gt;"&amp;""&amp;AN210&amp;""&amp;CHAR(10), ""),IF(AP210&lt;&gt;"", "&gt;"&amp;""&amp;AP210&amp;""&amp;CHAR(10), ""),IF(AR210&lt;&gt;"", "&gt;"&amp;""&amp;AR210&amp;""&amp;CHAR(10), ""),IF(AS210&lt;&gt;"", "&gt;"&amp;""&amp;AS210&amp;""&amp;CHAR(10), ""),IF(AT210&lt;&gt;"", "&gt;"&amp;""&amp;AT210&amp;""&amp;CHAR(10), ""),IF(AV210&lt;&gt;"", "&gt;"&amp;""&amp;AV210&amp;""&amp;CHAR(10), ""),IF(AW210&lt;&gt;"", "&gt;"&amp;""&amp;AW210&amp;""&amp;CHAR(10), ""),IF(AX210&lt;&gt;"", "&gt;"&amp;""&amp;AX210&amp;""&amp;CHAR(10), ""),IF(AU210&lt;&gt;"", "&gt;"&amp;""&amp;AU210&amp;""&amp;CHAR(10), ""),IF(AZ210&lt;&gt;"", "&gt;"&amp;""&amp;AZ210&amp;""&amp;CHAR(10), ""),IF(BA210&lt;&gt;"", "&gt;"&amp;""&amp;BA210&amp;""&amp;CHAR(10), ""),IF(BB210&lt;&gt;"", "&gt;"&amp;""&amp;BB210&amp;""&amp;CHAR(10), ""),IF(BC210&lt;&gt;"", "&gt;"&amp;""&amp;BC210&amp;""&amp;CHAR(10), ""),IF(BD210&lt;&gt;"", "&gt;"&amp;""&amp;BD210&amp;""&amp;CHAR(10), ""),IF(BG210&lt;&gt;"", "&gt;"&amp;""&amp;BG210&amp;""&amp;CHAR(10), ""),IF(BE210&lt;&gt;"", "&gt;"&amp;""&amp;BE210&amp;""&amp;CHAR(10), ""),IF(BF210&lt;&gt;"", "&gt;"&amp;""&amp;BF210&amp;""&amp;CHAR(10), ""),IF(BH210&lt;&gt;"", "&gt;"&amp;""&amp;BH210&amp;""&amp;CHAR(10), ""),IF(BI210&lt;&gt;"", "&gt;"&amp;""&amp;BI210&amp;""&amp;CHAR(10), ""),IF(BJ210&lt;&gt;"", "&gt;"&amp;""&amp;BJ210&amp;""&amp;CHAR(10), ""),IF(BK210&lt;&gt;"", "&gt;"&amp;""&amp;BK210&amp;""&amp;CHAR(10), ""),IF(BL210&lt;&gt;"", "&gt;"&amp;""&amp;BL210&amp;""&amp;CHAR(10), ""),IF(AY210&lt;&gt;"", "&gt;"&amp;""&amp;AY210&amp;""&amp;CHAR(10), ""),IF(BM210&lt;&gt;"", "&gt;"&amp;""&amp;BM210, ""))</f>
        <v>You can choose to enroll using one of the following types: 
&gt;Atypical
You must submit the following documents: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v>
      </c>
    </row>
    <row r="211" spans="1:67" ht="22.35" customHeight="1" x14ac:dyDescent="0.25">
      <c r="A211" s="27" t="str">
        <f>Matrix!A211</f>
        <v>06AW</v>
      </c>
      <c r="B211" s="27" t="str">
        <f>Matrix!B211</f>
        <v>06</v>
      </c>
      <c r="C211" s="27" t="str">
        <f>Matrix!C211</f>
        <v>Autism</v>
      </c>
      <c r="D211" s="27" t="str">
        <f>Matrix!D211</f>
        <v>AW</v>
      </c>
      <c r="E211" s="27" t="str">
        <f>Matrix!E211</f>
        <v>Consultant</v>
      </c>
      <c r="F211" s="27" t="str">
        <f>Matrix!F211</f>
        <v>OF</v>
      </c>
      <c r="G211" s="27" t="str">
        <f>Matrix!G211</f>
        <v>A</v>
      </c>
      <c r="H211" s="27" t="str">
        <f>Matrix!H211</f>
        <v>X</v>
      </c>
      <c r="I211" s="27" t="str">
        <f>Matrix!I211</f>
        <v>X</v>
      </c>
      <c r="J211" s="27" t="str">
        <f>Matrix!J211</f>
        <v>X</v>
      </c>
      <c r="K211" s="27" t="str">
        <f>IF(Matrix!K211="Y", K$1, IF(Matrix!K211="O", "Optional: "&amp;""&amp;K$1, IF(Matrix!K211="C", Table1[[#This Row],[Clarifying Text for Attachment and Checklist
]], "")))</f>
        <v/>
      </c>
      <c r="L211" s="27" t="str">
        <f>IF(Matrix!L211="Y", L$1, IF(Matrix!L211="O", "Optional: "&amp;""&amp;L$1, ""))</f>
        <v/>
      </c>
      <c r="M211" s="27" t="str">
        <f>IF(Matrix!M211="Y", M$1, IF(Matrix!M211="O", "Optional: "&amp;""&amp;M$1, ""))</f>
        <v/>
      </c>
      <c r="N211" s="27" t="str">
        <f>IF(Matrix!N211="Y", N$1, IF(Matrix!N211="O", "Optional: "&amp;""&amp;N$1, ""))</f>
        <v/>
      </c>
      <c r="O211" s="27" t="str">
        <f>IF(Matrix!O211="Y", O$1, IF(Matrix!O211="O", "Optional: "&amp;""&amp;O$1, ""))</f>
        <v/>
      </c>
      <c r="P211" s="27" t="str">
        <f>IF(Matrix!P211="Y", P$1, IF(Matrix!P211="O", "Optional: "&amp;""&amp;P$1, ""))</f>
        <v/>
      </c>
      <c r="Q211" s="27" t="str">
        <f>IF(Matrix!Q211="Y", Q$1, IF(Matrix!Q211="O", "Optional: "&amp;""&amp;Q$1, ""))</f>
        <v/>
      </c>
      <c r="R211" s="27" t="str">
        <f>IF(Matrix!R211="Y", R$1, IF(Matrix!R211="O", "Optional: "&amp;""&amp;R$1, ""))</f>
        <v/>
      </c>
      <c r="S211" s="27" t="str">
        <f>IF(Matrix!S211="Y", S$1, IF(Matrix!S211="O", "Optional: "&amp;""&amp;S$1, ""))</f>
        <v/>
      </c>
      <c r="T211" s="27" t="str">
        <f>IF(Matrix!T211="Y", T$1, IF(Matrix!T211="O", "Optional: "&amp;""&amp;T$1, ""))</f>
        <v/>
      </c>
      <c r="U211" s="27" t="str">
        <f>IF(Matrix!U211="Y", U$1, IF(Matrix!U211="O", "Optional: "&amp;""&amp;U$1, ""))</f>
        <v/>
      </c>
      <c r="V211" s="27" t="str">
        <f>IF(Matrix!V211="Y", V$1, IF(Matrix!V211="O", "Optional: "&amp;""&amp;V$1, ""))</f>
        <v/>
      </c>
      <c r="W211" s="27" t="str">
        <f>IF(Matrix!W211="Y", W$1, IF(Matrix!W211="O", "Optional: "&amp;""&amp;W$1, ""))</f>
        <v/>
      </c>
      <c r="X211" s="27" t="str">
        <f>IF(Matrix!X211="Y", X$1, IF(Matrix!X211="O", "Optional: "&amp;""&amp;X$1, ""))</f>
        <v/>
      </c>
      <c r="Y211" s="27" t="str">
        <f>IF(Matrix!Y211="Y", Y$1, IF(Matrix!Y211="O", "Optional: "&amp;""&amp;Y$1, ""))</f>
        <v/>
      </c>
      <c r="AA211" s="27" t="str">
        <f>IF(Matrix!AA211="Y", AA$1, IF(Matrix!AA211="O", "Optional: "&amp;""&amp;AA$1, ""))</f>
        <v/>
      </c>
      <c r="AB211" s="27" t="str">
        <f>IF(Matrix!AB211="Y", AB$1, IF(Matrix!AB211="O", "Optional: "&amp;""&amp;AB$1, ""))</f>
        <v/>
      </c>
      <c r="AC211" s="27" t="str">
        <f>IF(Matrix!AC211="Y", AC$1, IF(Matrix!AC211="O", "Optional: "&amp;""&amp;AC$1, ""))</f>
        <v/>
      </c>
      <c r="AD211" s="27" t="str">
        <f>IF(Matrix!AD211="Y", AD$1, IF(Matrix!AD211="O", "Optional: "&amp;""&amp;AD$1, ""))</f>
        <v/>
      </c>
      <c r="AE211" s="27" t="str">
        <f>IF(Matrix!AE211="Y", AE$1, IF(Matrix!AE211="O", "Optional: "&amp;""&amp;AE$1, ""))</f>
        <v/>
      </c>
      <c r="AF211" s="27" t="str">
        <f>IF(Matrix!AF211="Y", AF$1, IF(Matrix!AF211="O", "Optional: "&amp;""&amp;AF$1, ""))</f>
        <v/>
      </c>
      <c r="AG211" s="27" t="str">
        <f>IF(Matrix!AG211="Y", AG$1, IF(Matrix!AG211="O", "Optional: "&amp;""&amp;AG$1, ""))</f>
        <v/>
      </c>
      <c r="AH211" s="27" t="str">
        <f>IF(Matrix!AH211="Y", AH$1, IF(Matrix!AH211="O", "Optional: "&amp;""&amp;AH$1, ""))</f>
        <v/>
      </c>
      <c r="AI211" s="27" t="str">
        <f>IF(Matrix!AI211="Y", AI$1, IF(Matrix!AI211="O", "Optional: "&amp;""&amp;AI$1, ""))</f>
        <v/>
      </c>
      <c r="AJ211" s="27" t="str">
        <f>IF(Matrix!AJ211="Y", AJ$1, IF(Matrix!AJ211="O", "Optional: "&amp;""&amp;AJ$1, ""))</f>
        <v/>
      </c>
      <c r="AK211" s="27" t="str">
        <f>IF(Matrix!AK211="Y", AK$1, IF(Matrix!AK211="O", "Optional: "&amp;""&amp;AK$1, ""))</f>
        <v/>
      </c>
      <c r="AL211" s="27" t="str">
        <f>IF(Matrix!AL211="Y", AL$1, IF(Matrix!AL211="O", "Optional: "&amp;""&amp;AL$1, ""))</f>
        <v/>
      </c>
      <c r="AM211" s="27" t="str">
        <f>IF(Matrix!AM211="Y", AM$1, IF(Matrix!AM211="O", "Optional: "&amp;""&amp;AM$1, ""))</f>
        <v/>
      </c>
      <c r="AN211" s="27" t="str">
        <f>IF(Matrix!AN211="Y", AN$1, IF(Matrix!AN211="O", "Optional: "&amp;""&amp;AN$1, ""))</f>
        <v/>
      </c>
      <c r="AO211" s="27" t="str">
        <f>IF(Matrix!AO211="Y", AO$1, IF(Matrix!AO211="O", "Optional: "&amp;""&amp;AO$1, ""))</f>
        <v/>
      </c>
      <c r="AP211" s="27" t="str">
        <f>IF(Matrix!AP211="Y", AP$1, IF(Matrix!AP211="O", "Optional: "&amp;""&amp;AP$1, ""))</f>
        <v/>
      </c>
      <c r="AR211" s="27" t="str">
        <f>IF(Matrix!AR211="Y", AR$1, IF(Matrix!AR211="O", "Optional: "&amp;""&amp;AR$1, ""))</f>
        <v/>
      </c>
      <c r="AS211" s="27" t="str">
        <f>IF(Matrix!AS211="Y", AS$1, IF(Matrix!AS211="O", "Optional: "&amp;""&amp;AS$1, ""))</f>
        <v/>
      </c>
      <c r="AT211" s="27" t="str">
        <f>IF(Matrix!AT211="Y", AT$1, IF(Matrix!AT211="C", AT$1&amp;""&amp;": Required for all groups who use a Board of Directors", ""))</f>
        <v/>
      </c>
      <c r="AU211" s="27" t="str">
        <f>IF(Matrix!AU211="Y", AU$1, IF(Matrix!AU211="O", "Optional: "&amp;""&amp;AU$1, ""))</f>
        <v/>
      </c>
      <c r="AW211" s="27" t="str">
        <f>IF(Matrix!AW211="Y", AW$1, IF(Matrix!AW211="O", "Optional: "&amp;""&amp;AW$1, ""))</f>
        <v/>
      </c>
      <c r="AX211" s="27" t="str">
        <f>IF(Matrix!AX211="Y", AX$1, IF(Matrix!AX211="O", "Optional: "&amp;""&amp;AX$1, ""))</f>
        <v/>
      </c>
      <c r="AY211" s="27" t="str">
        <f>IF(Matrix!AY211="Y", AY$1, IF(Matrix!AY211="E", "Group: "&amp;""&amp;AY$1, ""))</f>
        <v>EFT with Voided Check / Bank Letter</v>
      </c>
      <c r="AZ211" s="27" t="str">
        <f>IF(Matrix!AZ211="Y", AZ$1, IF(Matrix!AZ211="O", "Optional: "&amp;""&amp;AZ$1, ""))</f>
        <v/>
      </c>
      <c r="BA211" s="27" t="str">
        <f>IF(Matrix!BA211="Y", BA$1, IF(Matrix!BA211="O", "Optional: "&amp;""&amp;BA$1, ""))</f>
        <v/>
      </c>
      <c r="BB211" s="27" t="str">
        <f>IF(Matrix!BB211="Y", BB$1, IF(Matrix!BB211="O", "Optional: "&amp;""&amp;BB$1, ""))</f>
        <v/>
      </c>
      <c r="BC211" s="27" t="str">
        <f>IF(Matrix!BC211="Y", BC$1, IF(Matrix!BC211="O", "Optional: "&amp;""&amp;BC$1, IF(Matrix!BC211="R", "Groups Only: "&amp;""&amp;BC$1, "")))</f>
        <v/>
      </c>
      <c r="BD211" s="27" t="str">
        <f>IF(Matrix!BD211="Y", BD$1, IF(Matrix!BD211="O", "Optional: "&amp;""&amp;BD$1, ""))</f>
        <v/>
      </c>
      <c r="BE211" s="27" t="str">
        <f>IF(Matrix!BE211="Y", BE$1, IF(Matrix!BE211="O", "Optional: "&amp;""&amp;BE$1, IF(Matrix!BE211="C", Matrix!BZ211, "")))</f>
        <v/>
      </c>
      <c r="BF211" s="27" t="str">
        <f>IF(Matrix!BF211="Y", BF$1, IF(Matrix!BF211="O", "Optional: "&amp;""&amp;BF$1, ""))</f>
        <v/>
      </c>
      <c r="BG211" s="27" t="str">
        <f>IF(Matrix!BG211="Y", BG$1, IF(Matrix!BG211="O", "Optional: "&amp;""&amp;BG$1, ""))</f>
        <v/>
      </c>
      <c r="BH211" s="27" t="str">
        <f>IF(Matrix!BH211="Y", BH$1, IF(Matrix!BH211="O", "Optional: "&amp;""&amp;BH$1, ""))</f>
        <v/>
      </c>
      <c r="BI211" s="27" t="str">
        <f>IF(Matrix!BI211="Y", BI$1, IF(Matrix!BI211="O", "Optional: "&amp;""&amp;BI$1, IF(Matrix!BI211="E", "Individual: Must submit either ["&amp;""&amp;BI$1&amp;""&amp;"] or ["&amp;""&amp;AY$1&amp;"]"&amp;CHAR(10)&amp;"&gt;Individual within a Group: Must submit "&amp;""&amp;BI$1&amp;""&amp;CHAR(10)&amp;"&gt;Group: Optional: "&amp;BI$1, "")))</f>
        <v>Optional: Section IV Group Affiliation Form</v>
      </c>
      <c r="BJ211" s="27" t="str">
        <f>IF(Matrix!BJ211="Y", BJ$1, IF(Matrix!BJ211="O", "Optional: "&amp;""&amp;BJ$1, ""))</f>
        <v/>
      </c>
      <c r="BK211" s="27" t="str">
        <f>IF(Matrix!BK211="Y", BK$1, IF(Matrix!BK211="O", "Optional: "&amp;""&amp;BK$1, ""))</f>
        <v/>
      </c>
      <c r="BL211" s="27" t="str">
        <f>IF(Matrix!BL211="Y", BL$1, IF(Matrix!BL211="O", "Optional: "&amp;""&amp;BL$1, ""))</f>
        <v/>
      </c>
      <c r="BM211" s="27" t="str">
        <f>IF(Matrix!BM211="Y", BM$1, IF(Matrix!BM211="O", "Optional: "&amp;""&amp;BM$1, ""))</f>
        <v>W9</v>
      </c>
      <c r="BN211" s="27" t="str">
        <f>Matrix!BN211</f>
        <v>N</v>
      </c>
      <c r="BO211" s="29" t="str">
        <f>CONCATENATE(IF(OR(D211="E3",D211="FC"), "THIS IS NOT A STANDALONE SPECIALTY.  YOU MUST ENROLL IN AT LEAST ONE OTHER SPECIALTY IN ADDITION TO THIS."&amp;""&amp;CHAR(10)&amp;""&amp;CHAR(10),""),"You can choose to enroll using one of the following types: "&amp;""&amp;CHAR(10),IF(G211="A", "&gt;Atypical"&amp;""&amp;CHAR(10), ""),IF(H211="I", "&gt;Individual"&amp;""&amp;CHAR(10), ""),IF(I211="N", "&gt;Individual within a Group"&amp;""&amp;CHAR(10), ""),IF(J211="G", "&gt;Group"&amp;""&amp;CHAR(10), ""),CHAR(10),IF(BN211="Y", "You must be a Medicare Provider to apply with this type and specialty"&amp;""&amp;CHAR(10), ""),IF(BN211="Y", CHAR(10), ""),"You must submit the following documents: "&amp;""&amp;CHAR(10),IF(K211&lt;&gt;"", "&gt;"&amp;""&amp;K211&amp;""&amp;CHAR(10), ""), IF(L211&lt;&gt;"", "&gt;"&amp;""&amp;L211&amp;""&amp;CHAR(10), ""),IF(W211&lt;&gt;"", "&gt;"&amp;""&amp;W211&amp;""&amp;CHAR(10), ""),IF(N211&lt;&gt;"", "&gt;"&amp;""&amp;N211&amp;""&amp;CHAR(10), ""),IF(O211&lt;&gt;"", "&gt;"&amp;""&amp;O211&amp;""&amp;CHAR(10), ""),IF(M211&lt;&gt;"", "&gt;"&amp;""&amp;M211&amp;""&amp;CHAR(10), ""),IF(AI211&lt;&gt;"", "&gt;"&amp;""&amp;AI211&amp;""&amp;CHAR(10), ""),IF(P211&lt;&gt;"", "&gt;"&amp;""&amp;P211&amp;""&amp;CHAR(10), ""),IF(Q211&lt;&gt;"", "&gt;"&amp;""&amp;Q211&amp;""&amp;CHAR(10), ""),IF(R211&lt;&gt;"", "&gt;"&amp;""&amp;R211&amp;""&amp;CHAR(10), Search!C216),IF(S211&lt;&gt;"", "&gt;"&amp;""&amp;S211&amp;""&amp;CHAR(10), ""),IF(T211&lt;&gt;"", "&gt;"&amp;""&amp;T211&amp;""&amp;CHAR(10), ""),IF(U211&lt;&gt;"", "&gt;"&amp;""&amp;U211&amp;""&amp;CHAR(10), ""),IF(V211&lt;&gt;"", "&gt;"&amp;""&amp;V211&amp;""&amp;CHAR(10), ""),IF(X211&lt;&gt;"", "&gt;"&amp;""&amp;X211&amp;""&amp;CHAR(10), ""),IF(Y211&lt;&gt;"", "&gt;"&amp;""&amp;Y211&amp;""&amp;CHAR(10), ""),IF(AA211&lt;&gt;"", "&gt;"&amp;""&amp;AA211&amp;""&amp;CHAR(10), ""),IF(AB211&lt;&gt;"", "&gt;"&amp;""&amp;AB211&amp;""&amp;CHAR(10), ""),IF(AC211&lt;&gt;"", "&gt;"&amp;""&amp;AC211&amp;""&amp;CHAR(10), ""),IF(AD211&lt;&gt;"", "&gt;"&amp;""&amp;AD211&amp;""&amp;CHAR(10), ""),IF(AE211&lt;&gt;"", "&gt;"&amp;""&amp;AE211&amp;""&amp;CHAR(10), ""),IF(AF211&lt;&gt;"", "&gt;"&amp;""&amp;AF211&amp;""&amp;CHAR(10), ""),IF(AG211&lt;&gt;"", "&gt;"&amp;""&amp;AG211&amp;""&amp;CHAR(10), ""),IF(AH211&lt;&gt;"", "&gt;"&amp;""&amp;AH211&amp;""&amp;CHAR(10), ""),IF(AJ211&lt;&gt;"", "&gt;"&amp;""&amp;AJ211&amp;""&amp;CHAR(10), ""),IF(AK211&lt;&gt;"", "&gt;"&amp;""&amp;AK211&amp;""&amp;CHAR(10), ""),IF(AL211&lt;&gt;"", "&gt;"&amp;""&amp;AL211&amp;""&amp;CHAR(10), ""),IF(AM211&lt;&gt;"", "&gt;"&amp;""&amp;AM211&amp;""&amp;CHAR(10), ""),IF(AN211&lt;&gt;"", "&gt;"&amp;""&amp;AN211&amp;""&amp;CHAR(10), ""),IF(AP211&lt;&gt;"", "&gt;"&amp;""&amp;AP211&amp;""&amp;CHAR(10), ""),IF(AR211&lt;&gt;"", "&gt;"&amp;""&amp;AR211&amp;""&amp;CHAR(10), ""),IF(AS211&lt;&gt;"", "&gt;"&amp;""&amp;AS211&amp;""&amp;CHAR(10), ""),IF(AT211&lt;&gt;"", "&gt;"&amp;""&amp;AT211&amp;""&amp;CHAR(10), ""),IF(AV211&lt;&gt;"", "&gt;"&amp;""&amp;AV211&amp;""&amp;CHAR(10), ""),IF(AW211&lt;&gt;"", "&gt;"&amp;""&amp;AW211&amp;""&amp;CHAR(10), ""),IF(AX211&lt;&gt;"", "&gt;"&amp;""&amp;AX211&amp;""&amp;CHAR(10), ""),IF(AU211&lt;&gt;"", "&gt;"&amp;""&amp;AU211&amp;""&amp;CHAR(10), ""),IF(AZ211&lt;&gt;"", "&gt;"&amp;""&amp;AZ211&amp;""&amp;CHAR(10), ""),IF(BA211&lt;&gt;"", "&gt;"&amp;""&amp;BA211&amp;""&amp;CHAR(10), ""),IF(BB211&lt;&gt;"", "&gt;"&amp;""&amp;BB211&amp;""&amp;CHAR(10), ""),IF(BC211&lt;&gt;"", "&gt;"&amp;""&amp;BC211&amp;""&amp;CHAR(10), ""),IF(BD211&lt;&gt;"", "&gt;"&amp;""&amp;BD211&amp;""&amp;CHAR(10), ""),IF(BG211&lt;&gt;"", "&gt;"&amp;""&amp;BG211&amp;""&amp;CHAR(10), ""),IF(BE211&lt;&gt;"", "&gt;"&amp;""&amp;BE211&amp;""&amp;CHAR(10), ""),IF(BF211&lt;&gt;"", "&gt;"&amp;""&amp;BF211&amp;""&amp;CHAR(10), ""),IF(BH211&lt;&gt;"", "&gt;"&amp;""&amp;BH211&amp;""&amp;CHAR(10), ""),IF(BI211&lt;&gt;"", "&gt;"&amp;""&amp;BI211&amp;""&amp;CHAR(10), ""),IF(BJ211&lt;&gt;"", "&gt;"&amp;""&amp;BJ211&amp;""&amp;CHAR(10), ""),IF(BK211&lt;&gt;"", "&gt;"&amp;""&amp;BK211&amp;""&amp;CHAR(10), ""),IF(BL211&lt;&gt;"", "&gt;"&amp;""&amp;BL211&amp;""&amp;CHAR(10), ""),IF(AY211&lt;&gt;"", "&gt;"&amp;""&amp;AY211&amp;""&amp;CHAR(10), ""),IF(BM211&lt;&gt;"", "&gt;"&amp;""&amp;BM211,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v>
      </c>
    </row>
    <row r="212" spans="1:67" ht="22.35" customHeight="1" x14ac:dyDescent="0.25">
      <c r="A212" s="27" t="str">
        <f>Matrix!A212</f>
        <v>06AX</v>
      </c>
      <c r="B212" s="27" t="str">
        <f>Matrix!B212</f>
        <v>06</v>
      </c>
      <c r="C212" s="27" t="str">
        <f>Matrix!C212</f>
        <v>Autism</v>
      </c>
      <c r="D212" s="27" t="str">
        <f>Matrix!D212</f>
        <v>AX</v>
      </c>
      <c r="E212" s="27" t="str">
        <f>Matrix!E212</f>
        <v>Lead-Line Therapist</v>
      </c>
      <c r="F212" s="27" t="str">
        <f>Matrix!F212</f>
        <v>OF</v>
      </c>
      <c r="G212" s="27" t="str">
        <f>Matrix!G212</f>
        <v>A</v>
      </c>
      <c r="H212" s="27" t="str">
        <f>Matrix!H212</f>
        <v>X</v>
      </c>
      <c r="I212" s="27" t="str">
        <f>Matrix!I212</f>
        <v>X</v>
      </c>
      <c r="J212" s="27" t="str">
        <f>Matrix!J212</f>
        <v>X</v>
      </c>
      <c r="K212" s="27" t="str">
        <f>IF(Matrix!K212="Y", K$1, IF(Matrix!K212="O", "Optional: "&amp;""&amp;K$1, IF(Matrix!K212="C", Table1[[#This Row],[Clarifying Text for Attachment and Checklist
]], "")))</f>
        <v/>
      </c>
      <c r="L212" s="27" t="str">
        <f>IF(Matrix!L212="Y", L$1, IF(Matrix!L212="O", "Optional: "&amp;""&amp;L$1, ""))</f>
        <v/>
      </c>
      <c r="M212" s="27" t="str">
        <f>IF(Matrix!M212="Y", M$1, IF(Matrix!M212="O", "Optional: "&amp;""&amp;M$1, ""))</f>
        <v/>
      </c>
      <c r="N212" s="27" t="str">
        <f>IF(Matrix!N212="Y", N$1, IF(Matrix!N212="O", "Optional: "&amp;""&amp;N$1, ""))</f>
        <v/>
      </c>
      <c r="O212" s="27" t="str">
        <f>IF(Matrix!O212="Y", O$1, IF(Matrix!O212="O", "Optional: "&amp;""&amp;O$1, ""))</f>
        <v/>
      </c>
      <c r="P212" s="27" t="str">
        <f>IF(Matrix!P212="Y", P$1, IF(Matrix!P212="O", "Optional: "&amp;""&amp;P$1, ""))</f>
        <v/>
      </c>
      <c r="Q212" s="27" t="str">
        <f>IF(Matrix!Q212="Y", Q$1, IF(Matrix!Q212="O", "Optional: "&amp;""&amp;Q$1, ""))</f>
        <v/>
      </c>
      <c r="R212" s="27" t="str">
        <f>IF(Matrix!R212="Y", R$1, IF(Matrix!R212="O", "Optional: "&amp;""&amp;R$1, ""))</f>
        <v/>
      </c>
      <c r="S212" s="27" t="str">
        <f>IF(Matrix!S212="Y", S$1, IF(Matrix!S212="O", "Optional: "&amp;""&amp;S$1, ""))</f>
        <v/>
      </c>
      <c r="T212" s="27" t="str">
        <f>IF(Matrix!T212="Y", T$1, IF(Matrix!T212="O", "Optional: "&amp;""&amp;T$1, ""))</f>
        <v/>
      </c>
      <c r="U212" s="27" t="str">
        <f>IF(Matrix!U212="Y", U$1, IF(Matrix!U212="O", "Optional: "&amp;""&amp;U$1, ""))</f>
        <v/>
      </c>
      <c r="V212" s="27" t="str">
        <f>IF(Matrix!V212="Y", V$1, IF(Matrix!V212="O", "Optional: "&amp;""&amp;V$1, ""))</f>
        <v/>
      </c>
      <c r="W212" s="27" t="str">
        <f>IF(Matrix!W212="Y", W$1, IF(Matrix!W212="O", "Optional: "&amp;""&amp;W$1, ""))</f>
        <v/>
      </c>
      <c r="X212" s="27" t="str">
        <f>IF(Matrix!X212="Y", X$1, IF(Matrix!X212="O", "Optional: "&amp;""&amp;X$1, ""))</f>
        <v/>
      </c>
      <c r="Y212" s="27" t="str">
        <f>IF(Matrix!Y212="Y", Y$1, IF(Matrix!Y212="O", "Optional: "&amp;""&amp;Y$1, ""))</f>
        <v/>
      </c>
      <c r="AA212" s="27" t="str">
        <f>IF(Matrix!AA212="Y", AA$1, IF(Matrix!AA212="O", "Optional: "&amp;""&amp;AA$1, ""))</f>
        <v/>
      </c>
      <c r="AB212" s="27" t="str">
        <f>IF(Matrix!AB212="Y", AB$1, IF(Matrix!AB212="O", "Optional: "&amp;""&amp;AB$1, ""))</f>
        <v/>
      </c>
      <c r="AC212" s="27" t="str">
        <f>IF(Matrix!AC212="Y", AC$1, IF(Matrix!AC212="O", "Optional: "&amp;""&amp;AC$1, ""))</f>
        <v/>
      </c>
      <c r="AD212" s="27" t="str">
        <f>IF(Matrix!AD212="Y", AD$1, IF(Matrix!AD212="O", "Optional: "&amp;""&amp;AD$1, ""))</f>
        <v/>
      </c>
      <c r="AE212" s="27" t="str">
        <f>IF(Matrix!AE212="Y", AE$1, IF(Matrix!AE212="O", "Optional: "&amp;""&amp;AE$1, ""))</f>
        <v/>
      </c>
      <c r="AF212" s="27" t="str">
        <f>IF(Matrix!AF212="Y", AF$1, IF(Matrix!AF212="O", "Optional: "&amp;""&amp;AF$1, ""))</f>
        <v/>
      </c>
      <c r="AG212" s="27" t="str">
        <f>IF(Matrix!AG212="Y", AG$1, IF(Matrix!AG212="O", "Optional: "&amp;""&amp;AG$1, ""))</f>
        <v/>
      </c>
      <c r="AH212" s="27" t="str">
        <f>IF(Matrix!AH212="Y", AH$1, IF(Matrix!AH212="O", "Optional: "&amp;""&amp;AH$1, ""))</f>
        <v/>
      </c>
      <c r="AI212" s="27" t="str">
        <f>IF(Matrix!AI212="Y", AI$1, IF(Matrix!AI212="O", "Optional: "&amp;""&amp;AI$1, ""))</f>
        <v/>
      </c>
      <c r="AJ212" s="27" t="str">
        <f>IF(Matrix!AJ212="Y", AJ$1, IF(Matrix!AJ212="O", "Optional: "&amp;""&amp;AJ$1, ""))</f>
        <v/>
      </c>
      <c r="AK212" s="27" t="str">
        <f>IF(Matrix!AK212="Y", AK$1, IF(Matrix!AK212="O", "Optional: "&amp;""&amp;AK$1, ""))</f>
        <v/>
      </c>
      <c r="AL212" s="27" t="str">
        <f>IF(Matrix!AL212="Y", AL$1, IF(Matrix!AL212="O", "Optional: "&amp;""&amp;AL$1, ""))</f>
        <v/>
      </c>
      <c r="AM212" s="27" t="str">
        <f>IF(Matrix!AM212="Y", AM$1, IF(Matrix!AM212="O", "Optional: "&amp;""&amp;AM$1, ""))</f>
        <v/>
      </c>
      <c r="AN212" s="27" t="str">
        <f>IF(Matrix!AN212="Y", AN$1, IF(Matrix!AN212="O", "Optional: "&amp;""&amp;AN$1, ""))</f>
        <v/>
      </c>
      <c r="AO212" s="27" t="str">
        <f>IF(Matrix!AO212="Y", AO$1, IF(Matrix!AO212="O", "Optional: "&amp;""&amp;AO$1, ""))</f>
        <v/>
      </c>
      <c r="AP212" s="27" t="str">
        <f>IF(Matrix!AP212="Y", AP$1, IF(Matrix!AP212="O", "Optional: "&amp;""&amp;AP$1, ""))</f>
        <v/>
      </c>
      <c r="AR212" s="27" t="str">
        <f>IF(Matrix!AR212="Y", AR$1, IF(Matrix!AR212="O", "Optional: "&amp;""&amp;AR$1, ""))</f>
        <v/>
      </c>
      <c r="AS212" s="27" t="str">
        <f>IF(Matrix!AS212="Y", AS$1, IF(Matrix!AS212="O", "Optional: "&amp;""&amp;AS$1, ""))</f>
        <v/>
      </c>
      <c r="AT212" s="27" t="str">
        <f>IF(Matrix!AT212="Y", AT$1, IF(Matrix!AT212="C", AT$1&amp;""&amp;": Required for all groups who use a Board of Directors", ""))</f>
        <v/>
      </c>
      <c r="AU212" s="27" t="str">
        <f>IF(Matrix!AU212="Y", AU$1, IF(Matrix!AU212="O", "Optional: "&amp;""&amp;AU$1, ""))</f>
        <v/>
      </c>
      <c r="AW212" s="27" t="str">
        <f>IF(Matrix!AW212="Y", AW$1, IF(Matrix!AW212="O", "Optional: "&amp;""&amp;AW$1, ""))</f>
        <v/>
      </c>
      <c r="AX212" s="27" t="str">
        <f>IF(Matrix!AX212="Y", AX$1, IF(Matrix!AX212="O", "Optional: "&amp;""&amp;AX$1, ""))</f>
        <v/>
      </c>
      <c r="AY212" s="27" t="str">
        <f>IF(Matrix!AY212="Y", AY$1, IF(Matrix!AY212="E", "Group: "&amp;""&amp;AY$1, ""))</f>
        <v>EFT with Voided Check / Bank Letter</v>
      </c>
      <c r="AZ212" s="27" t="str">
        <f>IF(Matrix!AZ212="Y", AZ$1, IF(Matrix!AZ212="O", "Optional: "&amp;""&amp;AZ$1, ""))</f>
        <v/>
      </c>
      <c r="BA212" s="27" t="str">
        <f>IF(Matrix!BA212="Y", BA$1, IF(Matrix!BA212="O", "Optional: "&amp;""&amp;BA$1, ""))</f>
        <v/>
      </c>
      <c r="BB212" s="27" t="str">
        <f>IF(Matrix!BB212="Y", BB$1, IF(Matrix!BB212="O", "Optional: "&amp;""&amp;BB$1, ""))</f>
        <v/>
      </c>
      <c r="BC212" s="27" t="str">
        <f>IF(Matrix!BC212="Y", BC$1, IF(Matrix!BC212="O", "Optional: "&amp;""&amp;BC$1, IF(Matrix!BC212="R", "Groups Only: "&amp;""&amp;BC$1, "")))</f>
        <v/>
      </c>
      <c r="BD212" s="27" t="str">
        <f>IF(Matrix!BD212="Y", BD$1, IF(Matrix!BD212="O", "Optional: "&amp;""&amp;BD$1, ""))</f>
        <v/>
      </c>
      <c r="BE212" s="27" t="str">
        <f>IF(Matrix!BE212="Y", BE$1, IF(Matrix!BE212="O", "Optional: "&amp;""&amp;BE$1, IF(Matrix!BE212="C", Matrix!BZ212, "")))</f>
        <v/>
      </c>
      <c r="BF212" s="27" t="str">
        <f>IF(Matrix!BF212="Y", BF$1, IF(Matrix!BF212="O", "Optional: "&amp;""&amp;BF$1, ""))</f>
        <v/>
      </c>
      <c r="BG212" s="27" t="str">
        <f>IF(Matrix!BG212="Y", BG$1, IF(Matrix!BG212="O", "Optional: "&amp;""&amp;BG$1, ""))</f>
        <v/>
      </c>
      <c r="BH212" s="27" t="str">
        <f>IF(Matrix!BH212="Y", BH$1, IF(Matrix!BH212="O", "Optional: "&amp;""&amp;BH$1, ""))</f>
        <v/>
      </c>
      <c r="BI212" s="27" t="str">
        <f>IF(Matrix!BI212="Y", BI$1, IF(Matrix!BI212="O", "Optional: "&amp;""&amp;BI$1, IF(Matrix!BI212="E", "Individual: Must submit either ["&amp;""&amp;BI$1&amp;""&amp;"] or ["&amp;""&amp;AY$1&amp;"]"&amp;CHAR(10)&amp;"&gt;Individual within a Group: Must submit "&amp;""&amp;BI$1&amp;""&amp;CHAR(10)&amp;"&gt;Group: Optional: "&amp;BI$1, "")))</f>
        <v>Optional: Section IV Group Affiliation Form</v>
      </c>
      <c r="BJ212" s="27" t="str">
        <f>IF(Matrix!BJ212="Y", BJ$1, IF(Matrix!BJ212="O", "Optional: "&amp;""&amp;BJ$1, ""))</f>
        <v/>
      </c>
      <c r="BK212" s="27" t="str">
        <f>IF(Matrix!BK212="Y", BK$1, IF(Matrix!BK212="O", "Optional: "&amp;""&amp;BK$1, ""))</f>
        <v/>
      </c>
      <c r="BL212" s="27" t="str">
        <f>IF(Matrix!BL212="Y", BL$1, IF(Matrix!BL212="O", "Optional: "&amp;""&amp;BL$1, ""))</f>
        <v/>
      </c>
      <c r="BM212" s="27" t="str">
        <f>IF(Matrix!BM212="Y", BM$1, IF(Matrix!BM212="O", "Optional: "&amp;""&amp;BM$1, ""))</f>
        <v>W9</v>
      </c>
      <c r="BN212" s="27" t="str">
        <f>Matrix!BN212</f>
        <v>N</v>
      </c>
      <c r="BO212" s="29" t="str">
        <f>CONCATENATE(IF(OR(D212="E3",D212="FC"), "THIS IS NOT A STANDALONE SPECIALTY.  YOU MUST ENROLL IN AT LEAST ONE OTHER SPECIALTY IN ADDITION TO THIS."&amp;""&amp;CHAR(10)&amp;""&amp;CHAR(10),""),"You can choose to enroll using one of the following types: "&amp;""&amp;CHAR(10),IF(G212="A", "&gt;Atypical"&amp;""&amp;CHAR(10), ""),IF(H212="I", "&gt;Individual"&amp;""&amp;CHAR(10), ""),IF(I212="N", "&gt;Individual within a Group"&amp;""&amp;CHAR(10), ""),IF(J212="G", "&gt;Group"&amp;""&amp;CHAR(10), ""),CHAR(10),IF(BN212="Y", "You must be a Medicare Provider to apply with this type and specialty"&amp;""&amp;CHAR(10), ""),IF(BN212="Y", CHAR(10), ""),"You must submit the following documents: "&amp;""&amp;CHAR(10),IF(K212&lt;&gt;"", "&gt;"&amp;""&amp;K212&amp;""&amp;CHAR(10), ""), IF(L212&lt;&gt;"", "&gt;"&amp;""&amp;L212&amp;""&amp;CHAR(10), ""),IF(W212&lt;&gt;"", "&gt;"&amp;""&amp;W212&amp;""&amp;CHAR(10), ""),IF(N212&lt;&gt;"", "&gt;"&amp;""&amp;N212&amp;""&amp;CHAR(10), ""),IF(O212&lt;&gt;"", "&gt;"&amp;""&amp;O212&amp;""&amp;CHAR(10), ""),IF(M212&lt;&gt;"", "&gt;"&amp;""&amp;M212&amp;""&amp;CHAR(10), ""),IF(AI212&lt;&gt;"", "&gt;"&amp;""&amp;AI212&amp;""&amp;CHAR(10), ""),IF(P212&lt;&gt;"", "&gt;"&amp;""&amp;P212&amp;""&amp;CHAR(10), ""),IF(Q212&lt;&gt;"", "&gt;"&amp;""&amp;Q212&amp;""&amp;CHAR(10), ""),IF(R212&lt;&gt;"", "&gt;"&amp;""&amp;R212&amp;""&amp;CHAR(10), Search!C217),IF(S212&lt;&gt;"", "&gt;"&amp;""&amp;S212&amp;""&amp;CHAR(10), ""),IF(T212&lt;&gt;"", "&gt;"&amp;""&amp;T212&amp;""&amp;CHAR(10), ""),IF(U212&lt;&gt;"", "&gt;"&amp;""&amp;U212&amp;""&amp;CHAR(10), ""),IF(V212&lt;&gt;"", "&gt;"&amp;""&amp;V212&amp;""&amp;CHAR(10), ""),IF(X212&lt;&gt;"", "&gt;"&amp;""&amp;X212&amp;""&amp;CHAR(10), ""),IF(Y212&lt;&gt;"", "&gt;"&amp;""&amp;Y212&amp;""&amp;CHAR(10), ""),IF(AA212&lt;&gt;"", "&gt;"&amp;""&amp;AA212&amp;""&amp;CHAR(10), ""),IF(AB212&lt;&gt;"", "&gt;"&amp;""&amp;AB212&amp;""&amp;CHAR(10), ""),IF(AC212&lt;&gt;"", "&gt;"&amp;""&amp;AC212&amp;""&amp;CHAR(10), ""),IF(AD212&lt;&gt;"", "&gt;"&amp;""&amp;AD212&amp;""&amp;CHAR(10), ""),IF(AE212&lt;&gt;"", "&gt;"&amp;""&amp;AE212&amp;""&amp;CHAR(10), ""),IF(AF212&lt;&gt;"", "&gt;"&amp;""&amp;AF212&amp;""&amp;CHAR(10), ""),IF(AG212&lt;&gt;"", "&gt;"&amp;""&amp;AG212&amp;""&amp;CHAR(10), ""),IF(AH212&lt;&gt;"", "&gt;"&amp;""&amp;AH212&amp;""&amp;CHAR(10), ""),IF(AJ212&lt;&gt;"", "&gt;"&amp;""&amp;AJ212&amp;""&amp;CHAR(10), ""),IF(AK212&lt;&gt;"", "&gt;"&amp;""&amp;AK212&amp;""&amp;CHAR(10), ""),IF(AL212&lt;&gt;"", "&gt;"&amp;""&amp;AL212&amp;""&amp;CHAR(10), ""),IF(AM212&lt;&gt;"", "&gt;"&amp;""&amp;AM212&amp;""&amp;CHAR(10), ""),IF(AN212&lt;&gt;"", "&gt;"&amp;""&amp;AN212&amp;""&amp;CHAR(10), ""),IF(AP212&lt;&gt;"", "&gt;"&amp;""&amp;AP212&amp;""&amp;CHAR(10), ""),IF(AR212&lt;&gt;"", "&gt;"&amp;""&amp;AR212&amp;""&amp;CHAR(10), ""),IF(AS212&lt;&gt;"", "&gt;"&amp;""&amp;AS212&amp;""&amp;CHAR(10), ""),IF(AT212&lt;&gt;"", "&gt;"&amp;""&amp;AT212&amp;""&amp;CHAR(10), ""),IF(AV212&lt;&gt;"", "&gt;"&amp;""&amp;AV212&amp;""&amp;CHAR(10), ""),IF(AW212&lt;&gt;"", "&gt;"&amp;""&amp;AW212&amp;""&amp;CHAR(10), ""),IF(AX212&lt;&gt;"", "&gt;"&amp;""&amp;AX212&amp;""&amp;CHAR(10), ""),IF(AU212&lt;&gt;"", "&gt;"&amp;""&amp;AU212&amp;""&amp;CHAR(10), ""),IF(AZ212&lt;&gt;"", "&gt;"&amp;""&amp;AZ212&amp;""&amp;CHAR(10), ""),IF(BA212&lt;&gt;"", "&gt;"&amp;""&amp;BA212&amp;""&amp;CHAR(10), ""),IF(BB212&lt;&gt;"", "&gt;"&amp;""&amp;BB212&amp;""&amp;CHAR(10), ""),IF(BC212&lt;&gt;"", "&gt;"&amp;""&amp;BC212&amp;""&amp;CHAR(10), ""),IF(BD212&lt;&gt;"", "&gt;"&amp;""&amp;BD212&amp;""&amp;CHAR(10), ""),IF(BG212&lt;&gt;"", "&gt;"&amp;""&amp;BG212&amp;""&amp;CHAR(10), ""),IF(BE212&lt;&gt;"", "&gt;"&amp;""&amp;BE212&amp;""&amp;CHAR(10), ""),IF(BF212&lt;&gt;"", "&gt;"&amp;""&amp;BF212&amp;""&amp;CHAR(10), ""),IF(BH212&lt;&gt;"", "&gt;"&amp;""&amp;BH212&amp;""&amp;CHAR(10), ""),IF(BI212&lt;&gt;"", "&gt;"&amp;""&amp;BI212&amp;""&amp;CHAR(10), ""),IF(BJ212&lt;&gt;"", "&gt;"&amp;""&amp;BJ212&amp;""&amp;CHAR(10), ""),IF(BK212&lt;&gt;"", "&gt;"&amp;""&amp;BK212&amp;""&amp;CHAR(10), ""),IF(BL212&lt;&gt;"", "&gt;"&amp;""&amp;BL212&amp;""&amp;CHAR(10), ""),IF(AY212&lt;&gt;"", "&gt;"&amp;""&amp;AY212&amp;""&amp;CHAR(10), ""),IF(BM212&lt;&gt;"", "&gt;"&amp;""&amp;BM212,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v>
      </c>
    </row>
    <row r="213" spans="1:67" ht="22.35" customHeight="1" x14ac:dyDescent="0.25">
      <c r="A213" s="27" t="str">
        <f>Matrix!A213</f>
        <v>06AZ</v>
      </c>
      <c r="B213" s="27" t="str">
        <f>Matrix!B213</f>
        <v>06</v>
      </c>
      <c r="C213" s="27" t="str">
        <f>Matrix!C213</f>
        <v>Autism</v>
      </c>
      <c r="D213" s="27" t="str">
        <f>Matrix!D213</f>
        <v>AZ</v>
      </c>
      <c r="E213" s="27" t="str">
        <f>Matrix!E213</f>
        <v>Clinical Services Specialist (group only)</v>
      </c>
      <c r="F213" s="27" t="str">
        <f>Matrix!F213</f>
        <v>OF</v>
      </c>
      <c r="G213" s="27" t="str">
        <f>Matrix!G213</f>
        <v>A</v>
      </c>
      <c r="H213" s="27" t="str">
        <f>Matrix!H213</f>
        <v>X</v>
      </c>
      <c r="I213" s="27" t="str">
        <f>Matrix!I213</f>
        <v>X</v>
      </c>
      <c r="J213" s="27" t="str">
        <f>Matrix!J213</f>
        <v>X</v>
      </c>
      <c r="K213" s="27" t="str">
        <f>IF(Matrix!K213="Y", K$1, IF(Matrix!K213="O", "Optional: "&amp;""&amp;K$1, IF(Matrix!K213="C", Table1[[#This Row],[Clarifying Text for Attachment and Checklist
]], "")))</f>
        <v/>
      </c>
      <c r="L213" s="27" t="str">
        <f>IF(Matrix!L213="Y", L$1, IF(Matrix!L213="O", "Optional: "&amp;""&amp;L$1, ""))</f>
        <v/>
      </c>
      <c r="M213" s="27" t="str">
        <f>IF(Matrix!M213="Y", M$1, IF(Matrix!M213="O", "Optional: "&amp;""&amp;M$1, ""))</f>
        <v/>
      </c>
      <c r="N213" s="27" t="str">
        <f>IF(Matrix!N213="Y", N$1, IF(Matrix!N213="O", "Optional: "&amp;""&amp;N$1, ""))</f>
        <v/>
      </c>
      <c r="O213" s="27" t="str">
        <f>IF(Matrix!O213="Y", O$1, IF(Matrix!O213="O", "Optional: "&amp;""&amp;O$1, ""))</f>
        <v/>
      </c>
      <c r="P213" s="27" t="str">
        <f>IF(Matrix!P213="Y", P$1, IF(Matrix!P213="O", "Optional: "&amp;""&amp;P$1, ""))</f>
        <v/>
      </c>
      <c r="Q213" s="27" t="str">
        <f>IF(Matrix!Q213="Y", Q$1, IF(Matrix!Q213="O", "Optional: "&amp;""&amp;Q$1, ""))</f>
        <v/>
      </c>
      <c r="R213" s="27" t="str">
        <f>IF(Matrix!R213="Y", R$1, IF(Matrix!R213="O", "Optional: "&amp;""&amp;R$1, ""))</f>
        <v/>
      </c>
      <c r="S213" s="27" t="str">
        <f>IF(Matrix!S213="Y", S$1, IF(Matrix!S213="O", "Optional: "&amp;""&amp;S$1, ""))</f>
        <v/>
      </c>
      <c r="T213" s="27" t="str">
        <f>IF(Matrix!T213="Y", T$1, IF(Matrix!T213="O", "Optional: "&amp;""&amp;T$1, ""))</f>
        <v/>
      </c>
      <c r="U213" s="27" t="str">
        <f>IF(Matrix!U213="Y", U$1, IF(Matrix!U213="O", "Optional: "&amp;""&amp;U$1, ""))</f>
        <v/>
      </c>
      <c r="V213" s="27" t="str">
        <f>IF(Matrix!V213="Y", V$1, IF(Matrix!V213="O", "Optional: "&amp;""&amp;V$1, ""))</f>
        <v/>
      </c>
      <c r="W213" s="27" t="str">
        <f>IF(Matrix!W213="Y", W$1, IF(Matrix!W213="O", "Optional: "&amp;""&amp;W$1, ""))</f>
        <v/>
      </c>
      <c r="X213" s="27" t="str">
        <f>IF(Matrix!X213="Y", X$1, IF(Matrix!X213="O", "Optional: "&amp;""&amp;X$1, ""))</f>
        <v/>
      </c>
      <c r="Y213" s="27" t="str">
        <f>IF(Matrix!Y213="Y", Y$1, IF(Matrix!Y213="O", "Optional: "&amp;""&amp;Y$1, ""))</f>
        <v/>
      </c>
      <c r="AA213" s="27" t="str">
        <f>IF(Matrix!AA213="Y", AA$1, IF(Matrix!AA213="O", "Optional: "&amp;""&amp;AA$1, ""))</f>
        <v/>
      </c>
      <c r="AB213" s="27" t="str">
        <f>IF(Matrix!AB213="Y", AB$1, IF(Matrix!AB213="O", "Optional: "&amp;""&amp;AB$1, ""))</f>
        <v/>
      </c>
      <c r="AC213" s="27" t="str">
        <f>IF(Matrix!AC213="Y", AC$1, IF(Matrix!AC213="O", "Optional: "&amp;""&amp;AC$1, ""))</f>
        <v/>
      </c>
      <c r="AD213" s="27" t="str">
        <f>IF(Matrix!AD213="Y", AD$1, IF(Matrix!AD213="O", "Optional: "&amp;""&amp;AD$1, ""))</f>
        <v/>
      </c>
      <c r="AE213" s="27" t="str">
        <f>IF(Matrix!AE213="Y", AE$1, IF(Matrix!AE213="O", "Optional: "&amp;""&amp;AE$1, ""))</f>
        <v/>
      </c>
      <c r="AF213" s="27" t="str">
        <f>IF(Matrix!AF213="Y", AF$1, IF(Matrix!AF213="O", "Optional: "&amp;""&amp;AF$1, ""))</f>
        <v/>
      </c>
      <c r="AG213" s="27" t="str">
        <f>IF(Matrix!AG213="Y", AG$1, IF(Matrix!AG213="O", "Optional: "&amp;""&amp;AG$1, ""))</f>
        <v/>
      </c>
      <c r="AH213" s="27" t="str">
        <f>IF(Matrix!AH213="Y", AH$1, IF(Matrix!AH213="O", "Optional: "&amp;""&amp;AH$1, ""))</f>
        <v/>
      </c>
      <c r="AI213" s="27" t="str">
        <f>IF(Matrix!AI213="Y", AI$1, IF(Matrix!AI213="O", "Optional: "&amp;""&amp;AI$1, ""))</f>
        <v/>
      </c>
      <c r="AJ213" s="27" t="str">
        <f>IF(Matrix!AJ213="Y", AJ$1, IF(Matrix!AJ213="O", "Optional: "&amp;""&amp;AJ$1, ""))</f>
        <v/>
      </c>
      <c r="AK213" s="27" t="str">
        <f>IF(Matrix!AK213="Y", AK$1, IF(Matrix!AK213="O", "Optional: "&amp;""&amp;AK$1, ""))</f>
        <v/>
      </c>
      <c r="AL213" s="27" t="str">
        <f>IF(Matrix!AL213="Y", AL$1, IF(Matrix!AL213="O", "Optional: "&amp;""&amp;AL$1, ""))</f>
        <v/>
      </c>
      <c r="AM213" s="27" t="str">
        <f>IF(Matrix!AM213="Y", AM$1, IF(Matrix!AM213="O", "Optional: "&amp;""&amp;AM$1, ""))</f>
        <v/>
      </c>
      <c r="AN213" s="27" t="str">
        <f>IF(Matrix!AN213="Y", AN$1, IF(Matrix!AN213="O", "Optional: "&amp;""&amp;AN$1, ""))</f>
        <v/>
      </c>
      <c r="AO213" s="27" t="str">
        <f>IF(Matrix!AO213="Y", AO$1, IF(Matrix!AO213="O", "Optional: "&amp;""&amp;AO$1, ""))</f>
        <v/>
      </c>
      <c r="AP213" s="27" t="str">
        <f>IF(Matrix!AP213="Y", AP$1, IF(Matrix!AP213="O", "Optional: "&amp;""&amp;AP$1, ""))</f>
        <v>Cert: UAMS Partners</v>
      </c>
      <c r="AR213" s="27" t="str">
        <f>IF(Matrix!AR213="Y", AR$1, IF(Matrix!AR213="O", "Optional: "&amp;""&amp;AR$1, ""))</f>
        <v/>
      </c>
      <c r="AS213" s="27" t="str">
        <f>IF(Matrix!AS213="Y", AS$1, IF(Matrix!AS213="O", "Optional: "&amp;""&amp;AS$1, ""))</f>
        <v>ACA Fee</v>
      </c>
      <c r="AT213" s="27" t="str">
        <f>IF(Matrix!AT213="Y", AT$1, IF(Matrix!AT213="C", AT$1&amp;""&amp;": Required for all groups who use a Board of Directors", ""))</f>
        <v/>
      </c>
      <c r="AU213" s="27" t="str">
        <f>IF(Matrix!AU213="Y", AU$1, IF(Matrix!AU213="O", "Optional: "&amp;""&amp;AU$1, ""))</f>
        <v/>
      </c>
      <c r="AW213" s="27" t="str">
        <f>IF(Matrix!AW213="Y", AW$1, IF(Matrix!AW213="O", "Optional: "&amp;""&amp;AW$1, ""))</f>
        <v/>
      </c>
      <c r="AX213" s="27" t="str">
        <f>IF(Matrix!AX213="Y", AX$1, IF(Matrix!AX213="O", "Optional: "&amp;""&amp;AX$1, ""))</f>
        <v/>
      </c>
      <c r="AY213" s="27" t="str">
        <f>IF(Matrix!AY213="Y", AY$1, IF(Matrix!AY213="E", "Group: "&amp;""&amp;AY$1, ""))</f>
        <v>EFT with Voided Check / Bank Letter</v>
      </c>
      <c r="AZ213" s="27" t="str">
        <f>IF(Matrix!AZ213="Y", AZ$1, IF(Matrix!AZ213="O", "Optional: "&amp;""&amp;AZ$1, ""))</f>
        <v/>
      </c>
      <c r="BA213" s="27" t="str">
        <f>IF(Matrix!BA213="Y", BA$1, IF(Matrix!BA213="O", "Optional: "&amp;""&amp;BA$1, ""))</f>
        <v/>
      </c>
      <c r="BB213" s="27" t="str">
        <f>IF(Matrix!BB213="Y", BB$1, IF(Matrix!BB213="O", "Optional: "&amp;""&amp;BB$1, ""))</f>
        <v/>
      </c>
      <c r="BC213" s="27" t="str">
        <f>IF(Matrix!BC213="Y", BC$1, IF(Matrix!BC213="O", "Optional: "&amp;""&amp;BC$1, IF(Matrix!BC213="R", "Groups Only: "&amp;""&amp;BC$1, "")))</f>
        <v>IRS Letter</v>
      </c>
      <c r="BD213" s="27" t="str">
        <f>IF(Matrix!BD213="Y", BD$1, IF(Matrix!BD213="O", "Optional: "&amp;""&amp;BD$1, ""))</f>
        <v/>
      </c>
      <c r="BE213" s="27" t="str">
        <f>IF(Matrix!BE213="Y", BE$1, IF(Matrix!BE213="O", "Optional: "&amp;""&amp;BE$1, IF(Matrix!BE213="C", Matrix!BZ213, "")))</f>
        <v/>
      </c>
      <c r="BF213" s="27" t="str">
        <f>IF(Matrix!BF213="Y", BF$1, IF(Matrix!BF213="O", "Optional: "&amp;""&amp;BF$1, ""))</f>
        <v/>
      </c>
      <c r="BG213" s="27" t="str">
        <f>IF(Matrix!BG213="Y", BG$1, IF(Matrix!BG213="O", "Optional: "&amp;""&amp;BG$1, ""))</f>
        <v/>
      </c>
      <c r="BH213" s="27" t="str">
        <f>IF(Matrix!BH213="Y", BH$1, IF(Matrix!BH213="O", "Optional: "&amp;""&amp;BH$1, ""))</f>
        <v/>
      </c>
      <c r="BI213" s="27" t="str">
        <f>IF(Matrix!BI213="Y", BI$1, IF(Matrix!BI213="O", "Optional: "&amp;""&amp;BI$1, IF(Matrix!BI213="E", "Individual: Must submit either ["&amp;""&amp;BI$1&amp;""&amp;"] or ["&amp;""&amp;AY$1&amp;"]"&amp;CHAR(10)&amp;"&gt;Individual within a Group: Must submit "&amp;""&amp;BI$1&amp;""&amp;CHAR(10)&amp;"&gt;Group: Optional: "&amp;BI$1, "")))</f>
        <v>Section IV Group Affiliation Form</v>
      </c>
      <c r="BJ213" s="27" t="str">
        <f>IF(Matrix!BJ213="Y", BJ$1, IF(Matrix!BJ213="O", "Optional: "&amp;""&amp;BJ$1, ""))</f>
        <v/>
      </c>
      <c r="BK213" s="27" t="str">
        <f>IF(Matrix!BK213="Y", BK$1, IF(Matrix!BK213="O", "Optional: "&amp;""&amp;BK$1, ""))</f>
        <v/>
      </c>
      <c r="BL213" s="27" t="str">
        <f>IF(Matrix!BL213="Y", BL$1, IF(Matrix!BL213="O", "Optional: "&amp;""&amp;BL$1, ""))</f>
        <v/>
      </c>
      <c r="BM213" s="27" t="str">
        <f>IF(Matrix!BM213="Y", BM$1, IF(Matrix!BM213="O", "Optional: "&amp;""&amp;BM$1, ""))</f>
        <v>W9</v>
      </c>
      <c r="BN213" s="27" t="str">
        <f>Matrix!BN213</f>
        <v>N</v>
      </c>
      <c r="BO213" s="29" t="str">
        <f>CONCATENATE(IF(OR(D213="E3",D213="FC"), "THIS IS NOT A STANDALONE SPECIALTY.  YOU MUST ENROLL IN AT LEAST ONE OTHER SPECIALTY IN ADDITION TO THIS."&amp;""&amp;CHAR(10)&amp;""&amp;CHAR(10),""),"You can choose to enroll using one of the following types: "&amp;""&amp;CHAR(10),IF(G213="A", "&gt;Atypical"&amp;""&amp;CHAR(10), ""),IF(H213="I", "&gt;Individual"&amp;""&amp;CHAR(10), ""),IF(I213="N", "&gt;Individual within a Group"&amp;""&amp;CHAR(10), ""),IF(J213="G", "&gt;Group"&amp;""&amp;CHAR(10), ""),CHAR(10),IF(BN213="Y", "You must be a Medicare Provider to apply with this type and specialty"&amp;""&amp;CHAR(10), ""),IF(BN213="Y", CHAR(10), ""),"You must submit the following documents: "&amp;""&amp;CHAR(10),IF(K213&lt;&gt;"", "&gt;"&amp;""&amp;K213&amp;""&amp;CHAR(10), ""), IF(L213&lt;&gt;"", "&gt;"&amp;""&amp;L213&amp;""&amp;CHAR(10), ""),IF(W213&lt;&gt;"", "&gt;"&amp;""&amp;W213&amp;""&amp;CHAR(10), ""),IF(N213&lt;&gt;"", "&gt;"&amp;""&amp;N213&amp;""&amp;CHAR(10), ""),IF(O213&lt;&gt;"", "&gt;"&amp;""&amp;O213&amp;""&amp;CHAR(10), ""),IF(M213&lt;&gt;"", "&gt;"&amp;""&amp;M213&amp;""&amp;CHAR(10), ""),IF(AI213&lt;&gt;"", "&gt;"&amp;""&amp;AI213&amp;""&amp;CHAR(10), ""),IF(P213&lt;&gt;"", "&gt;"&amp;""&amp;P213&amp;""&amp;CHAR(10), ""),IF(Q213&lt;&gt;"", "&gt;"&amp;""&amp;Q213&amp;""&amp;CHAR(10), ""),IF(R213&lt;&gt;"", "&gt;"&amp;""&amp;R213&amp;""&amp;CHAR(10), Search!C218),IF(S213&lt;&gt;"", "&gt;"&amp;""&amp;S213&amp;""&amp;CHAR(10), ""),IF(T213&lt;&gt;"", "&gt;"&amp;""&amp;T213&amp;""&amp;CHAR(10), ""),IF(U213&lt;&gt;"", "&gt;"&amp;""&amp;U213&amp;""&amp;CHAR(10), ""),IF(V213&lt;&gt;"", "&gt;"&amp;""&amp;V213&amp;""&amp;CHAR(10), ""),IF(X213&lt;&gt;"", "&gt;"&amp;""&amp;X213&amp;""&amp;CHAR(10), ""),IF(Y213&lt;&gt;"", "&gt;"&amp;""&amp;Y213&amp;""&amp;CHAR(10), ""),IF(AA213&lt;&gt;"", "&gt;"&amp;""&amp;AA213&amp;""&amp;CHAR(10), ""),IF(AB213&lt;&gt;"", "&gt;"&amp;""&amp;AB213&amp;""&amp;CHAR(10), ""),IF(AC213&lt;&gt;"", "&gt;"&amp;""&amp;AC213&amp;""&amp;CHAR(10), ""),IF(AD213&lt;&gt;"", "&gt;"&amp;""&amp;AD213&amp;""&amp;CHAR(10), ""),IF(AE213&lt;&gt;"", "&gt;"&amp;""&amp;AE213&amp;""&amp;CHAR(10), ""),IF(AF213&lt;&gt;"", "&gt;"&amp;""&amp;AF213&amp;""&amp;CHAR(10), ""),IF(AG213&lt;&gt;"", "&gt;"&amp;""&amp;AG213&amp;""&amp;CHAR(10), ""),IF(AH213&lt;&gt;"", "&gt;"&amp;""&amp;AH213&amp;""&amp;CHAR(10), ""),IF(AJ213&lt;&gt;"", "&gt;"&amp;""&amp;AJ213&amp;""&amp;CHAR(10), ""),IF(AK213&lt;&gt;"", "&gt;"&amp;""&amp;AK213&amp;""&amp;CHAR(10), ""),IF(AL213&lt;&gt;"", "&gt;"&amp;""&amp;AL213&amp;""&amp;CHAR(10), ""),IF(AM213&lt;&gt;"", "&gt;"&amp;""&amp;AM213&amp;""&amp;CHAR(10), ""),IF(AN213&lt;&gt;"", "&gt;"&amp;""&amp;AN213&amp;""&amp;CHAR(10), ""),IF(AP213&lt;&gt;"", "&gt;"&amp;""&amp;AP213&amp;""&amp;CHAR(10), ""),IF(AR213&lt;&gt;"", "&gt;"&amp;""&amp;AR213&amp;""&amp;CHAR(10), ""),IF(AS213&lt;&gt;"", "&gt;"&amp;""&amp;AS213&amp;""&amp;CHAR(10), ""),IF(AT213&lt;&gt;"", "&gt;"&amp;""&amp;AT213&amp;""&amp;CHAR(10), ""),IF(AV213&lt;&gt;"", "&gt;"&amp;""&amp;AV213&amp;""&amp;CHAR(10), ""),IF(AW213&lt;&gt;"", "&gt;"&amp;""&amp;AW213&amp;""&amp;CHAR(10), ""),IF(AX213&lt;&gt;"", "&gt;"&amp;""&amp;AX213&amp;""&amp;CHAR(10), ""),IF(AU213&lt;&gt;"", "&gt;"&amp;""&amp;AU213&amp;""&amp;CHAR(10), ""),IF(AZ213&lt;&gt;"", "&gt;"&amp;""&amp;AZ213&amp;""&amp;CHAR(10), ""),IF(BA213&lt;&gt;"", "&gt;"&amp;""&amp;BA213&amp;""&amp;CHAR(10), ""),IF(BB213&lt;&gt;"", "&gt;"&amp;""&amp;BB213&amp;""&amp;CHAR(10), ""),IF(BC213&lt;&gt;"", "&gt;"&amp;""&amp;BC213&amp;""&amp;CHAR(10), ""),IF(BD213&lt;&gt;"", "&gt;"&amp;""&amp;BD213&amp;""&amp;CHAR(10), ""),IF(BG213&lt;&gt;"", "&gt;"&amp;""&amp;BG213&amp;""&amp;CHAR(10), ""),IF(BE213&lt;&gt;"", "&gt;"&amp;""&amp;BE213&amp;""&amp;CHAR(10), ""),IF(BF213&lt;&gt;"", "&gt;"&amp;""&amp;BF213&amp;""&amp;CHAR(10), ""),IF(BH213&lt;&gt;"", "&gt;"&amp;""&amp;BH213&amp;""&amp;CHAR(10), ""),IF(BI213&lt;&gt;"", "&gt;"&amp;""&amp;BI213&amp;""&amp;CHAR(10), ""),IF(BJ213&lt;&gt;"", "&gt;"&amp;""&amp;BJ213&amp;""&amp;CHAR(10), ""),IF(BK213&lt;&gt;"", "&gt;"&amp;""&amp;BK213&amp;""&amp;CHAR(10), ""),IF(BL213&lt;&gt;"", "&gt;"&amp;""&amp;BL213&amp;""&amp;CHAR(10), ""),IF(AY213&lt;&gt;"", "&gt;"&amp;""&amp;AY213&amp;""&amp;CHAR(10), ""),IF(BM213&lt;&gt;"", "&gt;"&amp;""&amp;BM213,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v>
      </c>
    </row>
    <row r="214" spans="1:67" ht="22.35" customHeight="1" x14ac:dyDescent="0.25">
      <c r="A214" s="27" t="str">
        <f>Matrix!A214</f>
        <v>07P2</v>
      </c>
      <c r="B214" s="27" t="str">
        <f>Matrix!B214</f>
        <v>07</v>
      </c>
      <c r="C214" s="27" t="str">
        <f>Matrix!C214</f>
        <v>Pharmacy</v>
      </c>
      <c r="D214" s="27" t="str">
        <f>Matrix!D214</f>
        <v>P2</v>
      </c>
      <c r="E214" s="27" t="str">
        <f>Matrix!E214</f>
        <v>Pharmacy - Independent</v>
      </c>
      <c r="F214" s="27" t="str">
        <f>Matrix!F214</f>
        <v>RF</v>
      </c>
      <c r="G214" s="27" t="str">
        <f>Matrix!G214</f>
        <v>X</v>
      </c>
      <c r="H214" s="27" t="str">
        <f>Matrix!H214</f>
        <v>X</v>
      </c>
      <c r="I214" s="27" t="str">
        <f>Matrix!I214</f>
        <v>X</v>
      </c>
      <c r="J214" s="27" t="str">
        <f>Matrix!J214</f>
        <v>G</v>
      </c>
      <c r="K214" s="27" t="str">
        <f>IF(Matrix!K214="Y", K$1, IF(Matrix!K214="O", "Optional: "&amp;""&amp;K$1, IF(Matrix!K214="C", Table1[[#This Row],[Clarifying Text for Attachment and Checklist
]], "")))</f>
        <v/>
      </c>
      <c r="L214" s="27" t="str">
        <f>IF(Matrix!L214="Y", L$1, IF(Matrix!L214="O", "Optional: "&amp;""&amp;L$1, ""))</f>
        <v/>
      </c>
      <c r="M214" s="27" t="str">
        <f>IF(Matrix!M214="Y", M$1, IF(Matrix!M214="O", "Optional: "&amp;""&amp;M$1, ""))</f>
        <v/>
      </c>
      <c r="N214" s="27" t="str">
        <f>IF(Matrix!N214="Y", N$1, IF(Matrix!N214="O", "Optional: "&amp;""&amp;N$1, ""))</f>
        <v/>
      </c>
      <c r="O214" s="27" t="str">
        <f>IF(Matrix!O214="Y", O$1, IF(Matrix!O214="O", "Optional: "&amp;""&amp;O$1, ""))</f>
        <v/>
      </c>
      <c r="P214" s="27" t="str">
        <f>IF(Matrix!P214="Y", P$1, IF(Matrix!P214="O", "Optional: "&amp;""&amp;P$1, ""))</f>
        <v/>
      </c>
      <c r="Q214" s="27" t="str">
        <f>IF(Matrix!Q214="Y", Q$1, IF(Matrix!Q214="O", "Optional: "&amp;""&amp;Q$1, ""))</f>
        <v/>
      </c>
      <c r="R214" s="27" t="str">
        <f>IF(Matrix!R214="Y", R$1, IF(Matrix!R214="O", "Optional: "&amp;""&amp;R$1, ""))</f>
        <v/>
      </c>
      <c r="S214" s="27" t="str">
        <f>IF(Matrix!S214="Y", S$1, IF(Matrix!S214="O", "Optional: "&amp;""&amp;S$1, ""))</f>
        <v/>
      </c>
      <c r="T214" s="27" t="str">
        <f>IF(Matrix!T214="Y", T$1, IF(Matrix!T214="O", "Optional: "&amp;""&amp;T$1, ""))</f>
        <v/>
      </c>
      <c r="U214" s="27" t="str">
        <f>IF(Matrix!U214="Y", U$1, IF(Matrix!U214="O", "Optional: "&amp;""&amp;U$1, ""))</f>
        <v/>
      </c>
      <c r="V214" s="27" t="str">
        <f>IF(Matrix!V214="Y", V$1, IF(Matrix!V214="O", "Optional: "&amp;""&amp;V$1, ""))</f>
        <v/>
      </c>
      <c r="W214" s="27" t="str">
        <f>IF(Matrix!W214="Y", W$1, IF(Matrix!W214="O", "Optional: "&amp;""&amp;W$1, ""))</f>
        <v>License: Pharmacy Board</v>
      </c>
      <c r="X214" s="27" t="str">
        <f>IF(Matrix!X214="Y", X$1, IF(Matrix!X214="O", "Optional: "&amp;""&amp;X$1, ""))</f>
        <v/>
      </c>
      <c r="Y214" s="27" t="str">
        <f>IF(Matrix!Y214="Y", Y$1, IF(Matrix!Y214="O", "Optional: "&amp;""&amp;Y$1, ""))</f>
        <v/>
      </c>
      <c r="AA214" s="27" t="str">
        <f>IF(Matrix!AA214="Y", AA$1, IF(Matrix!AA214="O", "Optional: "&amp;""&amp;AA$1, ""))</f>
        <v/>
      </c>
      <c r="AB214" s="27" t="str">
        <f>IF(Matrix!AB214="Y", AB$1, IF(Matrix!AB214="O", "Optional: "&amp;""&amp;AB$1, ""))</f>
        <v/>
      </c>
      <c r="AC214" s="27" t="str">
        <f>IF(Matrix!AC214="Y", AC$1, IF(Matrix!AC214="O", "Optional: "&amp;""&amp;AC$1, ""))</f>
        <v/>
      </c>
      <c r="AD214" s="27" t="str">
        <f>IF(Matrix!AD214="Y", AD$1, IF(Matrix!AD214="O", "Optional: "&amp;""&amp;AD$1, ""))</f>
        <v/>
      </c>
      <c r="AE214" s="27" t="str">
        <f>IF(Matrix!AE214="Y", AE$1, IF(Matrix!AE214="O", "Optional: "&amp;""&amp;AE$1, ""))</f>
        <v/>
      </c>
      <c r="AF214" s="27" t="str">
        <f>IF(Matrix!AF214="Y", AF$1, IF(Matrix!AF214="O", "Optional: "&amp;""&amp;AF$1, ""))</f>
        <v/>
      </c>
      <c r="AG214" s="27" t="str">
        <f>IF(Matrix!AG214="Y", AG$1, IF(Matrix!AG214="O", "Optional: "&amp;""&amp;AG$1, ""))</f>
        <v/>
      </c>
      <c r="AH214" s="27" t="str">
        <f>IF(Matrix!AH214="Y", AH$1, IF(Matrix!AH214="O", "Optional: "&amp;""&amp;AH$1, ""))</f>
        <v/>
      </c>
      <c r="AI214" s="27" t="str">
        <f>IF(Matrix!AI214="Y", AI$1, IF(Matrix!AI214="O", "Optional: "&amp;""&amp;AI$1, ""))</f>
        <v/>
      </c>
      <c r="AJ214" s="27" t="str">
        <f>IF(Matrix!AJ214="Y", AJ$1, IF(Matrix!AJ214="O", "Optional: "&amp;""&amp;AJ$1, ""))</f>
        <v/>
      </c>
      <c r="AK214" s="27" t="str">
        <f>IF(Matrix!AK214="Y", AK$1, IF(Matrix!AK214="O", "Optional: "&amp;""&amp;AK$1, ""))</f>
        <v/>
      </c>
      <c r="AL214" s="27" t="str">
        <f>IF(Matrix!AL214="Y", AL$1, IF(Matrix!AL214="O", "Optional: "&amp;""&amp;AL$1, ""))</f>
        <v/>
      </c>
      <c r="AM214" s="27" t="str">
        <f>IF(Matrix!AM214="Y", AM$1, IF(Matrix!AM214="O", "Optional: "&amp;""&amp;AM$1, ""))</f>
        <v/>
      </c>
      <c r="AN214" s="27" t="str">
        <f>IF(Matrix!AN214="Y", AN$1, IF(Matrix!AN214="O", "Optional: "&amp;""&amp;AN$1, ""))</f>
        <v/>
      </c>
      <c r="AO214" s="27" t="str">
        <f>IF(Matrix!AO214="Y", AO$1, IF(Matrix!AO214="O", "Optional: "&amp;""&amp;AO$1, ""))</f>
        <v/>
      </c>
      <c r="AP214" s="27" t="str">
        <f>IF(Matrix!AP214="Y", AP$1, IF(Matrix!AP214="O", "Optional: "&amp;""&amp;AP$1, ""))</f>
        <v/>
      </c>
      <c r="AR214" s="27" t="str">
        <f>IF(Matrix!AR214="Y", AR$1, IF(Matrix!AR214="O", "Optional: "&amp;""&amp;AR$1, ""))</f>
        <v/>
      </c>
      <c r="AS214" s="27" t="str">
        <f>IF(Matrix!AS214="Y", AS$1, IF(Matrix!AS214="O", "Optional: "&amp;""&amp;AS$1, ""))</f>
        <v>ACA Fee</v>
      </c>
      <c r="AT214" s="27" t="str">
        <f>IF(Matrix!AT214="Y", AT$1, IF(Matrix!AT214="C", AT$1&amp;""&amp;": Required for all groups who use a Board of Directors", ""))</f>
        <v>Board of Directors: Required for all groups who use a Board of Directors</v>
      </c>
      <c r="AU214" s="27" t="str">
        <f>IF(Matrix!AU214="Y", AU$1, IF(Matrix!AU214="O", "Optional: "&amp;""&amp;AU$1, ""))</f>
        <v/>
      </c>
      <c r="AW214" s="27" t="str">
        <f>IF(Matrix!AW214="Y", AW$1, IF(Matrix!AW214="O", "Optional: "&amp;""&amp;AW$1, ""))</f>
        <v>DEA</v>
      </c>
      <c r="AX214" s="27" t="str">
        <f>IF(Matrix!AX214="Y", AX$1, IF(Matrix!AX214="O", "Optional: "&amp;""&amp;AX$1, ""))</f>
        <v/>
      </c>
      <c r="AY214" s="27" t="str">
        <f>IF(Matrix!AY214="Y", AY$1, IF(Matrix!AY214="E", "Group: "&amp;""&amp;AY$1, ""))</f>
        <v>EFT with Voided Check / Bank Letter</v>
      </c>
      <c r="AZ214" s="27" t="str">
        <f>IF(Matrix!AZ214="Y", AZ$1, IF(Matrix!AZ214="O", "Optional: "&amp;""&amp;AZ$1, ""))</f>
        <v/>
      </c>
      <c r="BA214" s="27" t="str">
        <f>IF(Matrix!BA214="Y", BA$1, IF(Matrix!BA214="O", "Optional: "&amp;""&amp;BA$1, ""))</f>
        <v/>
      </c>
      <c r="BB214" s="27" t="str">
        <f>IF(Matrix!BB214="Y", BB$1, IF(Matrix!BB214="O", "Optional: "&amp;""&amp;BB$1, ""))</f>
        <v/>
      </c>
      <c r="BC214" s="27" t="str">
        <f>IF(Matrix!BC214="Y", BC$1, IF(Matrix!BC214="O", "Optional: "&amp;""&amp;BC$1, IF(Matrix!BC214="R", "Groups Only: "&amp;""&amp;BC$1, "")))</f>
        <v>IRS Letter</v>
      </c>
      <c r="BD214" s="27" t="str">
        <f>IF(Matrix!BD214="Y", BD$1, IF(Matrix!BD214="O", "Optional: "&amp;""&amp;BD$1, ""))</f>
        <v/>
      </c>
      <c r="BE214" s="27" t="str">
        <f>IF(Matrix!BE214="Y", BE$1, IF(Matrix!BE214="O", "Optional: "&amp;""&amp;BE$1, IF(Matrix!BE214="C", Matrix!BZ214, "")))</f>
        <v/>
      </c>
      <c r="BF214" s="27" t="str">
        <f>IF(Matrix!BF214="Y", BF$1, IF(Matrix!BF214="O", "Optional: "&amp;""&amp;BF$1, ""))</f>
        <v/>
      </c>
      <c r="BG214" s="27" t="str">
        <f>IF(Matrix!BG214="Y", BG$1, IF(Matrix!BG214="O", "Optional: "&amp;""&amp;BG$1, ""))</f>
        <v/>
      </c>
      <c r="BH214" s="27" t="str">
        <f>IF(Matrix!BH214="Y", BH$1, IF(Matrix!BH214="O", "Optional: "&amp;""&amp;BH$1, ""))</f>
        <v/>
      </c>
      <c r="BI214" s="27" t="str">
        <f>IF(Matrix!BI214="Y", BI$1, IF(Matrix!BI214="O", "Optional: "&amp;""&amp;BI$1, IF(Matrix!BI214="E", "Individual: Must submit either ["&amp;""&amp;BI$1&amp;""&amp;"] or ["&amp;""&amp;AY$1&amp;"]"&amp;CHAR(10)&amp;"&gt;Individual within a Group: Must submit "&amp;""&amp;BI$1&amp;""&amp;CHAR(10)&amp;"&gt;Group: Optional: "&amp;BI$1, "")))</f>
        <v/>
      </c>
      <c r="BJ214" s="27" t="str">
        <f>IF(Matrix!BJ214="Y", BJ$1, IF(Matrix!BJ214="O", "Optional: "&amp;""&amp;BJ$1, ""))</f>
        <v>Optional: Secretary of State DBA Document for Groups</v>
      </c>
      <c r="BK214" s="27" t="str">
        <f>IF(Matrix!BK214="Y", BK$1, IF(Matrix!BK214="O", "Optional: "&amp;""&amp;BK$1, ""))</f>
        <v/>
      </c>
      <c r="BL214" s="27" t="str">
        <f>IF(Matrix!BL214="Y", BL$1, IF(Matrix!BL214="O", "Optional: "&amp;""&amp;BL$1, ""))</f>
        <v/>
      </c>
      <c r="BM214" s="27" t="str">
        <f>IF(Matrix!BM214="Y", BM$1, IF(Matrix!BM214="O", "Optional: "&amp;""&amp;BM$1, ""))</f>
        <v>W9</v>
      </c>
      <c r="BN214" s="27" t="str">
        <f>Matrix!BN214</f>
        <v>N</v>
      </c>
      <c r="BO214" s="29" t="str">
        <f>CONCATENATE(IF(OR(D214="E3",D214="FC"), "THIS IS NOT A STANDALONE SPECIALTY.  YOU MUST ENROLL IN AT LEAST ONE OTHER SPECIALTY IN ADDITION TO THIS."&amp;""&amp;CHAR(10)&amp;""&amp;CHAR(10),""),"You can choose to enroll using one of the following types: "&amp;""&amp;CHAR(10),IF(G214="A", "&gt;Atypical"&amp;""&amp;CHAR(10), ""),IF(H214="I", "&gt;Individual"&amp;""&amp;CHAR(10), ""),IF(I214="N", "&gt;Individual within a Group"&amp;""&amp;CHAR(10), ""),IF(J214="G", "&gt;Group"&amp;""&amp;CHAR(10), ""),CHAR(10),IF(BN214="Y", "You must be a Medicare Provider to apply with this type and specialty"&amp;""&amp;CHAR(10), ""),IF(BN214="Y", CHAR(10), ""),"You must submit the following documents: "&amp;""&amp;CHAR(10),IF(K214&lt;&gt;"", "&gt;"&amp;""&amp;K214&amp;""&amp;CHAR(10), ""), IF(L214&lt;&gt;"", "&gt;"&amp;""&amp;L214&amp;""&amp;CHAR(10), ""),IF(W214&lt;&gt;"", "&gt;"&amp;""&amp;W214&amp;""&amp;CHAR(10), ""),IF(N214&lt;&gt;"", "&gt;"&amp;""&amp;N214&amp;""&amp;CHAR(10), ""),IF(O214&lt;&gt;"", "&gt;"&amp;""&amp;O214&amp;""&amp;CHAR(10), ""),IF(M214&lt;&gt;"", "&gt;"&amp;""&amp;M214&amp;""&amp;CHAR(10), ""),IF(AI214&lt;&gt;"", "&gt;"&amp;""&amp;AI214&amp;""&amp;CHAR(10), ""),IF(P214&lt;&gt;"", "&gt;"&amp;""&amp;P214&amp;""&amp;CHAR(10), ""),IF(Q214&lt;&gt;"", "&gt;"&amp;""&amp;Q214&amp;""&amp;CHAR(10), ""),IF(R214&lt;&gt;"", "&gt;"&amp;""&amp;R214&amp;""&amp;CHAR(10), Search!C219),IF(S214&lt;&gt;"", "&gt;"&amp;""&amp;S214&amp;""&amp;CHAR(10), ""),IF(T214&lt;&gt;"", "&gt;"&amp;""&amp;T214&amp;""&amp;CHAR(10), ""),IF(U214&lt;&gt;"", "&gt;"&amp;""&amp;U214&amp;""&amp;CHAR(10), ""),IF(V214&lt;&gt;"", "&gt;"&amp;""&amp;V214&amp;""&amp;CHAR(10), ""),IF(X214&lt;&gt;"", "&gt;"&amp;""&amp;X214&amp;""&amp;CHAR(10), ""),IF(Y214&lt;&gt;"", "&gt;"&amp;""&amp;Y214&amp;""&amp;CHAR(10), ""),IF(AA214&lt;&gt;"", "&gt;"&amp;""&amp;AA214&amp;""&amp;CHAR(10), ""),IF(AB214&lt;&gt;"", "&gt;"&amp;""&amp;AB214&amp;""&amp;CHAR(10), ""),IF(AC214&lt;&gt;"", "&gt;"&amp;""&amp;AC214&amp;""&amp;CHAR(10), ""),IF(AD214&lt;&gt;"", "&gt;"&amp;""&amp;AD214&amp;""&amp;CHAR(10), ""),IF(AE214&lt;&gt;"", "&gt;"&amp;""&amp;AE214&amp;""&amp;CHAR(10), ""),IF(AF214&lt;&gt;"", "&gt;"&amp;""&amp;AF214&amp;""&amp;CHAR(10), ""),IF(AG214&lt;&gt;"", "&gt;"&amp;""&amp;AG214&amp;""&amp;CHAR(10), ""),IF(AH214&lt;&gt;"", "&gt;"&amp;""&amp;AH214&amp;""&amp;CHAR(10), ""),IF(AJ214&lt;&gt;"", "&gt;"&amp;""&amp;AJ214&amp;""&amp;CHAR(10), ""),IF(AK214&lt;&gt;"", "&gt;"&amp;""&amp;AK214&amp;""&amp;CHAR(10), ""),IF(AL214&lt;&gt;"", "&gt;"&amp;""&amp;AL214&amp;""&amp;CHAR(10), ""),IF(AM214&lt;&gt;"", "&gt;"&amp;""&amp;AM214&amp;""&amp;CHAR(10), ""),IF(AN214&lt;&gt;"", "&gt;"&amp;""&amp;AN214&amp;""&amp;CHAR(10), ""),IF(AP214&lt;&gt;"", "&gt;"&amp;""&amp;AP214&amp;""&amp;CHAR(10), ""),IF(AR214&lt;&gt;"", "&gt;"&amp;""&amp;AR214&amp;""&amp;CHAR(10), ""),IF(AS214&lt;&gt;"", "&gt;"&amp;""&amp;AS214&amp;""&amp;CHAR(10), ""),IF(AT214&lt;&gt;"", "&gt;"&amp;""&amp;AT214&amp;""&amp;CHAR(10), ""),IF(AV214&lt;&gt;"", "&gt;"&amp;""&amp;AV214&amp;""&amp;CHAR(10), ""),IF(AW214&lt;&gt;"", "&gt;"&amp;""&amp;AW214&amp;""&amp;CHAR(10), ""),IF(AX214&lt;&gt;"", "&gt;"&amp;""&amp;AX214&amp;""&amp;CHAR(10), ""),IF(AU214&lt;&gt;"", "&gt;"&amp;""&amp;AU214&amp;""&amp;CHAR(10), ""),IF(AZ214&lt;&gt;"", "&gt;"&amp;""&amp;AZ214&amp;""&amp;CHAR(10), ""),IF(BA214&lt;&gt;"", "&gt;"&amp;""&amp;BA214&amp;""&amp;CHAR(10), ""),IF(BB214&lt;&gt;"", "&gt;"&amp;""&amp;BB214&amp;""&amp;CHAR(10), ""),IF(BC214&lt;&gt;"", "&gt;"&amp;""&amp;BC214&amp;""&amp;CHAR(10), ""),IF(BD214&lt;&gt;"", "&gt;"&amp;""&amp;BD214&amp;""&amp;CHAR(10), ""),IF(BG214&lt;&gt;"", "&gt;"&amp;""&amp;BG214&amp;""&amp;CHAR(10), ""),IF(BE214&lt;&gt;"", "&gt;"&amp;""&amp;BE214&amp;""&amp;CHAR(10), ""),IF(BF214&lt;&gt;"", "&gt;"&amp;""&amp;BF214&amp;""&amp;CHAR(10), ""),IF(BH214&lt;&gt;"", "&gt;"&amp;""&amp;BH214&amp;""&amp;CHAR(10), ""),IF(BI214&lt;&gt;"", "&gt;"&amp;""&amp;BI214&amp;""&amp;CHAR(10), ""),IF(BJ214&lt;&gt;"", "&gt;"&amp;""&amp;BJ214&amp;""&amp;CHAR(10), ""),IF(BK214&lt;&gt;"", "&gt;"&amp;""&amp;BK214&amp;""&amp;CHAR(10), ""),IF(BL214&lt;&gt;"", "&gt;"&amp;""&amp;BL214&amp;""&amp;CHAR(10), ""),IF(AY214&lt;&gt;"", "&gt;"&amp;""&amp;AY214&amp;""&amp;CHAR(10), ""),IF(BM214&lt;&gt;"", "&gt;"&amp;""&amp;BM214,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5" spans="1:67" ht="22.35" customHeight="1" x14ac:dyDescent="0.25">
      <c r="A215" s="27" t="str">
        <f>Matrix!A215</f>
        <v>07P9</v>
      </c>
      <c r="B215" s="27" t="str">
        <f>Matrix!B215</f>
        <v>07</v>
      </c>
      <c r="C215" s="27" t="str">
        <f>Matrix!C215</f>
        <v>Pharmacy</v>
      </c>
      <c r="D215" s="27" t="str">
        <f>Matrix!D215</f>
        <v>P9</v>
      </c>
      <c r="E215" s="27" t="str">
        <f>Matrix!E215</f>
        <v>Anti-Hemophilic</v>
      </c>
      <c r="F215" s="27" t="str">
        <f>Matrix!F215</f>
        <v>RF</v>
      </c>
      <c r="G215" s="27" t="str">
        <f>Matrix!G215</f>
        <v>X</v>
      </c>
      <c r="H215" s="27" t="str">
        <f>Matrix!H215</f>
        <v>X</v>
      </c>
      <c r="I215" s="27" t="str">
        <f>Matrix!I215</f>
        <v>X</v>
      </c>
      <c r="J215" s="27" t="str">
        <f>Matrix!J215</f>
        <v>G</v>
      </c>
      <c r="K215" s="27" t="str">
        <f>IF(Matrix!K215="Y", K$1, IF(Matrix!K215="O", "Optional: "&amp;""&amp;K$1, IF(Matrix!K215="C", Table1[[#This Row],[Clarifying Text for Attachment and Checklist
]], "")))</f>
        <v/>
      </c>
      <c r="L215" s="27" t="str">
        <f>IF(Matrix!L215="Y", L$1, IF(Matrix!L215="O", "Optional: "&amp;""&amp;L$1, ""))</f>
        <v/>
      </c>
      <c r="M215" s="27" t="str">
        <f>IF(Matrix!M215="Y", M$1, IF(Matrix!M215="O", "Optional: "&amp;""&amp;M$1, ""))</f>
        <v/>
      </c>
      <c r="N215" s="27" t="str">
        <f>IF(Matrix!N215="Y", N$1, IF(Matrix!N215="O", "Optional: "&amp;""&amp;N$1, ""))</f>
        <v/>
      </c>
      <c r="O215" s="27" t="str">
        <f>IF(Matrix!O215="Y", O$1, IF(Matrix!O215="O", "Optional: "&amp;""&amp;O$1, ""))</f>
        <v/>
      </c>
      <c r="P215" s="27" t="str">
        <f>IF(Matrix!P215="Y", P$1, IF(Matrix!P215="O", "Optional: "&amp;""&amp;P$1, ""))</f>
        <v/>
      </c>
      <c r="Q215" s="27" t="str">
        <f>IF(Matrix!Q215="Y", Q$1, IF(Matrix!Q215="O", "Optional: "&amp;""&amp;Q$1, ""))</f>
        <v/>
      </c>
      <c r="R215" s="27" t="str">
        <f>IF(Matrix!R215="Y", R$1, IF(Matrix!R215="O", "Optional: "&amp;""&amp;R$1, ""))</f>
        <v/>
      </c>
      <c r="S215" s="27" t="str">
        <f>IF(Matrix!S215="Y", S$1, IF(Matrix!S215="O", "Optional: "&amp;""&amp;S$1, ""))</f>
        <v/>
      </c>
      <c r="T215" s="27" t="str">
        <f>IF(Matrix!T215="Y", T$1, IF(Matrix!T215="O", "Optional: "&amp;""&amp;T$1, ""))</f>
        <v/>
      </c>
      <c r="U215" s="27" t="str">
        <f>IF(Matrix!U215="Y", U$1, IF(Matrix!U215="O", "Optional: "&amp;""&amp;U$1, ""))</f>
        <v/>
      </c>
      <c r="V215" s="27" t="str">
        <f>IF(Matrix!V215="Y", V$1, IF(Matrix!V215="O", "Optional: "&amp;""&amp;V$1, ""))</f>
        <v/>
      </c>
      <c r="W215" s="27" t="str">
        <f>IF(Matrix!W215="Y", W$1, IF(Matrix!W215="O", "Optional: "&amp;""&amp;W$1, ""))</f>
        <v>License: Pharmacy Board</v>
      </c>
      <c r="X215" s="27" t="str">
        <f>IF(Matrix!X215="Y", X$1, IF(Matrix!X215="O", "Optional: "&amp;""&amp;X$1, ""))</f>
        <v/>
      </c>
      <c r="Y215" s="27" t="str">
        <f>IF(Matrix!Y215="Y", Y$1, IF(Matrix!Y215="O", "Optional: "&amp;""&amp;Y$1, ""))</f>
        <v/>
      </c>
      <c r="AA215" s="27" t="str">
        <f>IF(Matrix!AA215="Y", AA$1, IF(Matrix!AA215="O", "Optional: "&amp;""&amp;AA$1, ""))</f>
        <v/>
      </c>
      <c r="AB215" s="27" t="str">
        <f>IF(Matrix!AB215="Y", AB$1, IF(Matrix!AB215="O", "Optional: "&amp;""&amp;AB$1, ""))</f>
        <v/>
      </c>
      <c r="AC215" s="27" t="str">
        <f>IF(Matrix!AC215="Y", AC$1, IF(Matrix!AC215="O", "Optional: "&amp;""&amp;AC$1, ""))</f>
        <v/>
      </c>
      <c r="AD215" s="27" t="str">
        <f>IF(Matrix!AD215="Y", AD$1, IF(Matrix!AD215="O", "Optional: "&amp;""&amp;AD$1, ""))</f>
        <v/>
      </c>
      <c r="AE215" s="27" t="str">
        <f>IF(Matrix!AE215="Y", AE$1, IF(Matrix!AE215="O", "Optional: "&amp;""&amp;AE$1, ""))</f>
        <v/>
      </c>
      <c r="AF215" s="27" t="str">
        <f>IF(Matrix!AF215="Y", AF$1, IF(Matrix!AF215="O", "Optional: "&amp;""&amp;AF$1, ""))</f>
        <v/>
      </c>
      <c r="AG215" s="27" t="str">
        <f>IF(Matrix!AG215="Y", AG$1, IF(Matrix!AG215="O", "Optional: "&amp;""&amp;AG$1, ""))</f>
        <v/>
      </c>
      <c r="AH215" s="27" t="str">
        <f>IF(Matrix!AH215="Y", AH$1, IF(Matrix!AH215="O", "Optional: "&amp;""&amp;AH$1, ""))</f>
        <v/>
      </c>
      <c r="AI215" s="27" t="str">
        <f>IF(Matrix!AI215="Y", AI$1, IF(Matrix!AI215="O", "Optional: "&amp;""&amp;AI$1, ""))</f>
        <v/>
      </c>
      <c r="AJ215" s="27" t="str">
        <f>IF(Matrix!AJ215="Y", AJ$1, IF(Matrix!AJ215="O", "Optional: "&amp;""&amp;AJ$1, ""))</f>
        <v/>
      </c>
      <c r="AK215" s="27" t="str">
        <f>IF(Matrix!AK215="Y", AK$1, IF(Matrix!AK215="O", "Optional: "&amp;""&amp;AK$1, ""))</f>
        <v/>
      </c>
      <c r="AL215" s="27" t="str">
        <f>IF(Matrix!AL215="Y", AL$1, IF(Matrix!AL215="O", "Optional: "&amp;""&amp;AL$1, ""))</f>
        <v/>
      </c>
      <c r="AM215" s="27" t="str">
        <f>IF(Matrix!AM215="Y", AM$1, IF(Matrix!AM215="O", "Optional: "&amp;""&amp;AM$1, ""))</f>
        <v/>
      </c>
      <c r="AN215" s="27" t="str">
        <f>IF(Matrix!AN215="Y", AN$1, IF(Matrix!AN215="O", "Optional: "&amp;""&amp;AN$1, ""))</f>
        <v/>
      </c>
      <c r="AO215" s="27" t="str">
        <f>IF(Matrix!AO215="Y", AO$1, IF(Matrix!AO215="O", "Optional: "&amp;""&amp;AO$1, ""))</f>
        <v/>
      </c>
      <c r="AP215" s="27" t="str">
        <f>IF(Matrix!AP215="Y", AP$1, IF(Matrix!AP215="O", "Optional: "&amp;""&amp;AP$1, ""))</f>
        <v/>
      </c>
      <c r="AR215" s="27" t="str">
        <f>IF(Matrix!AR215="Y", AR$1, IF(Matrix!AR215="O", "Optional: "&amp;""&amp;AR$1, ""))</f>
        <v/>
      </c>
      <c r="AS215" s="27" t="str">
        <f>IF(Matrix!AS215="Y", AS$1, IF(Matrix!AS215="O", "Optional: "&amp;""&amp;AS$1, ""))</f>
        <v>ACA Fee</v>
      </c>
      <c r="AT215" s="27" t="str">
        <f>IF(Matrix!AT215="Y", AT$1, IF(Matrix!AT215="C", AT$1&amp;""&amp;": Required for all groups who use a Board of Directors", ""))</f>
        <v>Board of Directors: Required for all groups who use a Board of Directors</v>
      </c>
      <c r="AU215" s="27" t="str">
        <f>IF(Matrix!AU215="Y", AU$1, IF(Matrix!AU215="O", "Optional: "&amp;""&amp;AU$1, ""))</f>
        <v/>
      </c>
      <c r="AW215" s="27" t="str">
        <f>IF(Matrix!AW215="Y", AW$1, IF(Matrix!AW215="O", "Optional: "&amp;""&amp;AW$1, ""))</f>
        <v>DEA</v>
      </c>
      <c r="AX215" s="27" t="str">
        <f>IF(Matrix!AX215="Y", AX$1, IF(Matrix!AX215="O", "Optional: "&amp;""&amp;AX$1, ""))</f>
        <v/>
      </c>
      <c r="AY215" s="27" t="str">
        <f>IF(Matrix!AY215="Y", AY$1, IF(Matrix!AY215="E", "Group: "&amp;""&amp;AY$1, ""))</f>
        <v>EFT with Voided Check / Bank Letter</v>
      </c>
      <c r="AZ215" s="27" t="str">
        <f>IF(Matrix!AZ215="Y", AZ$1, IF(Matrix!AZ215="O", "Optional: "&amp;""&amp;AZ$1, ""))</f>
        <v/>
      </c>
      <c r="BA215" s="27" t="str">
        <f>IF(Matrix!BA215="Y", BA$1, IF(Matrix!BA215="O", "Optional: "&amp;""&amp;BA$1, ""))</f>
        <v/>
      </c>
      <c r="BB215" s="27" t="str">
        <f>IF(Matrix!BB215="Y", BB$1, IF(Matrix!BB215="O", "Optional: "&amp;""&amp;BB$1, ""))</f>
        <v/>
      </c>
      <c r="BC215" s="27" t="str">
        <f>IF(Matrix!BC215="Y", BC$1, IF(Matrix!BC215="O", "Optional: "&amp;""&amp;BC$1, IF(Matrix!BC215="R", "Groups Only: "&amp;""&amp;BC$1, "")))</f>
        <v>IRS Letter</v>
      </c>
      <c r="BD215" s="27" t="str">
        <f>IF(Matrix!BD215="Y", BD$1, IF(Matrix!BD215="O", "Optional: "&amp;""&amp;BD$1, ""))</f>
        <v/>
      </c>
      <c r="BE215" s="27" t="str">
        <f>IF(Matrix!BE215="Y", BE$1, IF(Matrix!BE215="O", "Optional: "&amp;""&amp;BE$1, IF(Matrix!BE215="C", Matrix!BZ215, "")))</f>
        <v/>
      </c>
      <c r="BF215" s="27" t="str">
        <f>IF(Matrix!BF215="Y", BF$1, IF(Matrix!BF215="O", "Optional: "&amp;""&amp;BF$1, ""))</f>
        <v/>
      </c>
      <c r="BG215" s="27" t="str">
        <f>IF(Matrix!BG215="Y", BG$1, IF(Matrix!BG215="O", "Optional: "&amp;""&amp;BG$1, ""))</f>
        <v/>
      </c>
      <c r="BH215" s="27" t="str">
        <f>IF(Matrix!BH215="Y", BH$1, IF(Matrix!BH215="O", "Optional: "&amp;""&amp;BH$1, ""))</f>
        <v/>
      </c>
      <c r="BI215" s="27" t="str">
        <f>IF(Matrix!BI215="Y", BI$1, IF(Matrix!BI215="O", "Optional: "&amp;""&amp;BI$1, IF(Matrix!BI215="E", "Individual: Must submit either ["&amp;""&amp;BI$1&amp;""&amp;"] or ["&amp;""&amp;AY$1&amp;"]"&amp;CHAR(10)&amp;"&gt;Individual within a Group: Must submit "&amp;""&amp;BI$1&amp;""&amp;CHAR(10)&amp;"&gt;Group: Optional: "&amp;BI$1, "")))</f>
        <v/>
      </c>
      <c r="BJ215" s="27" t="str">
        <f>IF(Matrix!BJ215="Y", BJ$1, IF(Matrix!BJ215="O", "Optional: "&amp;""&amp;BJ$1, ""))</f>
        <v>Optional: Secretary of State DBA Document for Groups</v>
      </c>
      <c r="BK215" s="27" t="str">
        <f>IF(Matrix!BK215="Y", BK$1, IF(Matrix!BK215="O", "Optional: "&amp;""&amp;BK$1, ""))</f>
        <v/>
      </c>
      <c r="BL215" s="27" t="str">
        <f>IF(Matrix!BL215="Y", BL$1, IF(Matrix!BL215="O", "Optional: "&amp;""&amp;BL$1, ""))</f>
        <v/>
      </c>
      <c r="BM215" s="27" t="str">
        <f>IF(Matrix!BM215="Y", BM$1, IF(Matrix!BM215="O", "Optional: "&amp;""&amp;BM$1, ""))</f>
        <v>W9</v>
      </c>
      <c r="BN215" s="27" t="str">
        <f>Matrix!BN215</f>
        <v>N</v>
      </c>
      <c r="BO215" s="29" t="str">
        <f>CONCATENATE(IF(OR(D215="E3",D215="FC"), "THIS IS NOT A STANDALONE SPECIALTY.  YOU MUST ENROLL IN AT LEAST ONE OTHER SPECIALTY IN ADDITION TO THIS."&amp;""&amp;CHAR(10)&amp;""&amp;CHAR(10),""),"You can choose to enroll using one of the following types: "&amp;""&amp;CHAR(10),IF(G215="A", "&gt;Atypical"&amp;""&amp;CHAR(10), ""),IF(H215="I", "&gt;Individual"&amp;""&amp;CHAR(10), ""),IF(I215="N", "&gt;Individual within a Group"&amp;""&amp;CHAR(10), ""),IF(J215="G", "&gt;Group"&amp;""&amp;CHAR(10), ""),CHAR(10),IF(BN215="Y", "You must be a Medicare Provider to apply with this type and specialty"&amp;""&amp;CHAR(10), ""),IF(BN215="Y", CHAR(10), ""),"You must submit the following documents: "&amp;""&amp;CHAR(10),IF(K215&lt;&gt;"", "&gt;"&amp;""&amp;K215&amp;""&amp;CHAR(10), ""), IF(L215&lt;&gt;"", "&gt;"&amp;""&amp;L215&amp;""&amp;CHAR(10), ""),IF(W215&lt;&gt;"", "&gt;"&amp;""&amp;W215&amp;""&amp;CHAR(10), ""),IF(N215&lt;&gt;"", "&gt;"&amp;""&amp;N215&amp;""&amp;CHAR(10), ""),IF(O215&lt;&gt;"", "&gt;"&amp;""&amp;O215&amp;""&amp;CHAR(10), ""),IF(M215&lt;&gt;"", "&gt;"&amp;""&amp;M215&amp;""&amp;CHAR(10), ""),IF(AI215&lt;&gt;"", "&gt;"&amp;""&amp;AI215&amp;""&amp;CHAR(10), ""),IF(P215&lt;&gt;"", "&gt;"&amp;""&amp;P215&amp;""&amp;CHAR(10), ""),IF(Q215&lt;&gt;"", "&gt;"&amp;""&amp;Q215&amp;""&amp;CHAR(10), ""),IF(R215&lt;&gt;"", "&gt;"&amp;""&amp;R215&amp;""&amp;CHAR(10), Search!C220),IF(S215&lt;&gt;"", "&gt;"&amp;""&amp;S215&amp;""&amp;CHAR(10), ""),IF(T215&lt;&gt;"", "&gt;"&amp;""&amp;T215&amp;""&amp;CHAR(10), ""),IF(U215&lt;&gt;"", "&gt;"&amp;""&amp;U215&amp;""&amp;CHAR(10), ""),IF(V215&lt;&gt;"", "&gt;"&amp;""&amp;V215&amp;""&amp;CHAR(10), ""),IF(X215&lt;&gt;"", "&gt;"&amp;""&amp;X215&amp;""&amp;CHAR(10), ""),IF(Y215&lt;&gt;"", "&gt;"&amp;""&amp;Y215&amp;""&amp;CHAR(10), ""),IF(AA215&lt;&gt;"", "&gt;"&amp;""&amp;AA215&amp;""&amp;CHAR(10), ""),IF(AB215&lt;&gt;"", "&gt;"&amp;""&amp;AB215&amp;""&amp;CHAR(10), ""),IF(AC215&lt;&gt;"", "&gt;"&amp;""&amp;AC215&amp;""&amp;CHAR(10), ""),IF(AD215&lt;&gt;"", "&gt;"&amp;""&amp;AD215&amp;""&amp;CHAR(10), ""),IF(AE215&lt;&gt;"", "&gt;"&amp;""&amp;AE215&amp;""&amp;CHAR(10), ""),IF(AF215&lt;&gt;"", "&gt;"&amp;""&amp;AF215&amp;""&amp;CHAR(10), ""),IF(AG215&lt;&gt;"", "&gt;"&amp;""&amp;AG215&amp;""&amp;CHAR(10), ""),IF(AH215&lt;&gt;"", "&gt;"&amp;""&amp;AH215&amp;""&amp;CHAR(10), ""),IF(AJ215&lt;&gt;"", "&gt;"&amp;""&amp;AJ215&amp;""&amp;CHAR(10), ""),IF(AK215&lt;&gt;"", "&gt;"&amp;""&amp;AK215&amp;""&amp;CHAR(10), ""),IF(AL215&lt;&gt;"", "&gt;"&amp;""&amp;AL215&amp;""&amp;CHAR(10), ""),IF(AM215&lt;&gt;"", "&gt;"&amp;""&amp;AM215&amp;""&amp;CHAR(10), ""),IF(AN215&lt;&gt;"", "&gt;"&amp;""&amp;AN215&amp;""&amp;CHAR(10), ""),IF(AP215&lt;&gt;"", "&gt;"&amp;""&amp;AP215&amp;""&amp;CHAR(10), ""),IF(AR215&lt;&gt;"", "&gt;"&amp;""&amp;AR215&amp;""&amp;CHAR(10), ""),IF(AS215&lt;&gt;"", "&gt;"&amp;""&amp;AS215&amp;""&amp;CHAR(10), ""),IF(AT215&lt;&gt;"", "&gt;"&amp;""&amp;AT215&amp;""&amp;CHAR(10), ""),IF(AV215&lt;&gt;"", "&gt;"&amp;""&amp;AV215&amp;""&amp;CHAR(10), ""),IF(AW215&lt;&gt;"", "&gt;"&amp;""&amp;AW215&amp;""&amp;CHAR(10), ""),IF(AX215&lt;&gt;"", "&gt;"&amp;""&amp;AX215&amp;""&amp;CHAR(10), ""),IF(AU215&lt;&gt;"", "&gt;"&amp;""&amp;AU215&amp;""&amp;CHAR(10), ""),IF(AZ215&lt;&gt;"", "&gt;"&amp;""&amp;AZ215&amp;""&amp;CHAR(10), ""),IF(BA215&lt;&gt;"", "&gt;"&amp;""&amp;BA215&amp;""&amp;CHAR(10), ""),IF(BB215&lt;&gt;"", "&gt;"&amp;""&amp;BB215&amp;""&amp;CHAR(10), ""),IF(BC215&lt;&gt;"", "&gt;"&amp;""&amp;BC215&amp;""&amp;CHAR(10), ""),IF(BD215&lt;&gt;"", "&gt;"&amp;""&amp;BD215&amp;""&amp;CHAR(10), ""),IF(BG215&lt;&gt;"", "&gt;"&amp;""&amp;BG215&amp;""&amp;CHAR(10), ""),IF(BE215&lt;&gt;"", "&gt;"&amp;""&amp;BE215&amp;""&amp;CHAR(10), ""),IF(BF215&lt;&gt;"", "&gt;"&amp;""&amp;BF215&amp;""&amp;CHAR(10), ""),IF(BH215&lt;&gt;"", "&gt;"&amp;""&amp;BH215&amp;""&amp;CHAR(10), ""),IF(BI215&lt;&gt;"", "&gt;"&amp;""&amp;BI215&amp;""&amp;CHAR(10), ""),IF(BJ215&lt;&gt;"", "&gt;"&amp;""&amp;BJ215&amp;""&amp;CHAR(10), ""),IF(BK215&lt;&gt;"", "&gt;"&amp;""&amp;BK215&amp;""&amp;CHAR(10), ""),IF(BL215&lt;&gt;"", "&gt;"&amp;""&amp;BL215&amp;""&amp;CHAR(10), ""),IF(AY215&lt;&gt;"", "&gt;"&amp;""&amp;AY215&amp;""&amp;CHAR(10), ""),IF(BM215&lt;&gt;"", "&gt;"&amp;""&amp;BM215,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6" spans="1:67" ht="22.35" customHeight="1" x14ac:dyDescent="0.25">
      <c r="A216" s="27" t="str">
        <f>Matrix!A216</f>
        <v>07PC</v>
      </c>
      <c r="B216" s="27" t="str">
        <f>Matrix!B216</f>
        <v>07</v>
      </c>
      <c r="C216" s="27" t="str">
        <f>Matrix!C216</f>
        <v>Pharmacy</v>
      </c>
      <c r="D216" s="27" t="str">
        <f>Matrix!D216</f>
        <v>PC</v>
      </c>
      <c r="E216" s="27" t="str">
        <f>Matrix!E216</f>
        <v>Pharmacy - Chain</v>
      </c>
      <c r="F216" s="27" t="str">
        <f>Matrix!F216</f>
        <v>RF</v>
      </c>
      <c r="G216" s="27" t="str">
        <f>Matrix!G216</f>
        <v>X</v>
      </c>
      <c r="H216" s="27" t="str">
        <f>Matrix!H216</f>
        <v>X</v>
      </c>
      <c r="I216" s="27" t="str">
        <f>Matrix!I216</f>
        <v>X</v>
      </c>
      <c r="J216" s="27" t="str">
        <f>Matrix!J216</f>
        <v>G</v>
      </c>
      <c r="K216" s="27" t="str">
        <f>IF(Matrix!K216="Y", K$1, IF(Matrix!K216="O", "Optional: "&amp;""&amp;K$1, IF(Matrix!K216="C", Table1[[#This Row],[Clarifying Text for Attachment and Checklist
]], "")))</f>
        <v/>
      </c>
      <c r="L216" s="27" t="str">
        <f>IF(Matrix!L216="Y", L$1, IF(Matrix!L216="O", "Optional: "&amp;""&amp;L$1, ""))</f>
        <v/>
      </c>
      <c r="M216" s="27" t="str">
        <f>IF(Matrix!M216="Y", M$1, IF(Matrix!M216="O", "Optional: "&amp;""&amp;M$1, ""))</f>
        <v/>
      </c>
      <c r="N216" s="27" t="str">
        <f>IF(Matrix!N216="Y", N$1, IF(Matrix!N216="O", "Optional: "&amp;""&amp;N$1, ""))</f>
        <v/>
      </c>
      <c r="O216" s="27" t="str">
        <f>IF(Matrix!O216="Y", O$1, IF(Matrix!O216="O", "Optional: "&amp;""&amp;O$1, ""))</f>
        <v/>
      </c>
      <c r="P216" s="27" t="str">
        <f>IF(Matrix!P216="Y", P$1, IF(Matrix!P216="O", "Optional: "&amp;""&amp;P$1, ""))</f>
        <v/>
      </c>
      <c r="Q216" s="27" t="str">
        <f>IF(Matrix!Q216="Y", Q$1, IF(Matrix!Q216="O", "Optional: "&amp;""&amp;Q$1, ""))</f>
        <v/>
      </c>
      <c r="R216" s="27" t="str">
        <f>IF(Matrix!R216="Y", R$1, IF(Matrix!R216="O", "Optional: "&amp;""&amp;R$1, ""))</f>
        <v/>
      </c>
      <c r="S216" s="27" t="str">
        <f>IF(Matrix!S216="Y", S$1, IF(Matrix!S216="O", "Optional: "&amp;""&amp;S$1, ""))</f>
        <v/>
      </c>
      <c r="T216" s="27" t="str">
        <f>IF(Matrix!T216="Y", T$1, IF(Matrix!T216="O", "Optional: "&amp;""&amp;T$1, ""))</f>
        <v/>
      </c>
      <c r="U216" s="27" t="str">
        <f>IF(Matrix!U216="Y", U$1, IF(Matrix!U216="O", "Optional: "&amp;""&amp;U$1, ""))</f>
        <v/>
      </c>
      <c r="V216" s="27" t="str">
        <f>IF(Matrix!V216="Y", V$1, IF(Matrix!V216="O", "Optional: "&amp;""&amp;V$1, ""))</f>
        <v/>
      </c>
      <c r="W216" s="27" t="str">
        <f>IF(Matrix!W216="Y", W$1, IF(Matrix!W216="O", "Optional: "&amp;""&amp;W$1, ""))</f>
        <v>License: Pharmacy Board</v>
      </c>
      <c r="X216" s="27" t="str">
        <f>IF(Matrix!X216="Y", X$1, IF(Matrix!X216="O", "Optional: "&amp;""&amp;X$1, ""))</f>
        <v/>
      </c>
      <c r="Y216" s="27" t="str">
        <f>IF(Matrix!Y216="Y", Y$1, IF(Matrix!Y216="O", "Optional: "&amp;""&amp;Y$1, ""))</f>
        <v/>
      </c>
      <c r="AA216" s="27" t="str">
        <f>IF(Matrix!AA216="Y", AA$1, IF(Matrix!AA216="O", "Optional: "&amp;""&amp;AA$1, ""))</f>
        <v/>
      </c>
      <c r="AB216" s="27" t="str">
        <f>IF(Matrix!AB216="Y", AB$1, IF(Matrix!AB216="O", "Optional: "&amp;""&amp;AB$1, ""))</f>
        <v/>
      </c>
      <c r="AC216" s="27" t="str">
        <f>IF(Matrix!AC216="Y", AC$1, IF(Matrix!AC216="O", "Optional: "&amp;""&amp;AC$1, ""))</f>
        <v/>
      </c>
      <c r="AD216" s="27" t="str">
        <f>IF(Matrix!AD216="Y", AD$1, IF(Matrix!AD216="O", "Optional: "&amp;""&amp;AD$1, ""))</f>
        <v/>
      </c>
      <c r="AE216" s="27" t="str">
        <f>IF(Matrix!AE216="Y", AE$1, IF(Matrix!AE216="O", "Optional: "&amp;""&amp;AE$1, ""))</f>
        <v/>
      </c>
      <c r="AF216" s="27" t="str">
        <f>IF(Matrix!AF216="Y", AF$1, IF(Matrix!AF216="O", "Optional: "&amp;""&amp;AF$1, ""))</f>
        <v/>
      </c>
      <c r="AG216" s="27" t="str">
        <f>IF(Matrix!AG216="Y", AG$1, IF(Matrix!AG216="O", "Optional: "&amp;""&amp;AG$1, ""))</f>
        <v/>
      </c>
      <c r="AH216" s="27" t="str">
        <f>IF(Matrix!AH216="Y", AH$1, IF(Matrix!AH216="O", "Optional: "&amp;""&amp;AH$1, ""))</f>
        <v/>
      </c>
      <c r="AI216" s="27" t="str">
        <f>IF(Matrix!AI216="Y", AI$1, IF(Matrix!AI216="O", "Optional: "&amp;""&amp;AI$1, ""))</f>
        <v/>
      </c>
      <c r="AJ216" s="27" t="str">
        <f>IF(Matrix!AJ216="Y", AJ$1, IF(Matrix!AJ216="O", "Optional: "&amp;""&amp;AJ$1, ""))</f>
        <v/>
      </c>
      <c r="AK216" s="27" t="str">
        <f>IF(Matrix!AK216="Y", AK$1, IF(Matrix!AK216="O", "Optional: "&amp;""&amp;AK$1, ""))</f>
        <v/>
      </c>
      <c r="AL216" s="27" t="str">
        <f>IF(Matrix!AL216="Y", AL$1, IF(Matrix!AL216="O", "Optional: "&amp;""&amp;AL$1, ""))</f>
        <v/>
      </c>
      <c r="AM216" s="27" t="str">
        <f>IF(Matrix!AM216="Y", AM$1, IF(Matrix!AM216="O", "Optional: "&amp;""&amp;AM$1, ""))</f>
        <v/>
      </c>
      <c r="AN216" s="27" t="str">
        <f>IF(Matrix!AN216="Y", AN$1, IF(Matrix!AN216="O", "Optional: "&amp;""&amp;AN$1, ""))</f>
        <v/>
      </c>
      <c r="AO216" s="27" t="str">
        <f>IF(Matrix!AO216="Y", AO$1, IF(Matrix!AO216="O", "Optional: "&amp;""&amp;AO$1, ""))</f>
        <v/>
      </c>
      <c r="AP216" s="27" t="str">
        <f>IF(Matrix!AP216="Y", AP$1, IF(Matrix!AP216="O", "Optional: "&amp;""&amp;AP$1, ""))</f>
        <v/>
      </c>
      <c r="AR216" s="27" t="str">
        <f>IF(Matrix!AR216="Y", AR$1, IF(Matrix!AR216="O", "Optional: "&amp;""&amp;AR$1, ""))</f>
        <v/>
      </c>
      <c r="AS216" s="27" t="str">
        <f>IF(Matrix!AS216="Y", AS$1, IF(Matrix!AS216="O", "Optional: "&amp;""&amp;AS$1, ""))</f>
        <v>ACA Fee</v>
      </c>
      <c r="AT216" s="27" t="str">
        <f>IF(Matrix!AT216="Y", AT$1, IF(Matrix!AT216="C", AT$1&amp;""&amp;": Required for all groups who use a Board of Directors", ""))</f>
        <v>Board of Directors: Required for all groups who use a Board of Directors</v>
      </c>
      <c r="AU216" s="27" t="str">
        <f>IF(Matrix!AU216="Y", AU$1, IF(Matrix!AU216="O", "Optional: "&amp;""&amp;AU$1, ""))</f>
        <v/>
      </c>
      <c r="AW216" s="27" t="str">
        <f>IF(Matrix!AW216="Y", AW$1, IF(Matrix!AW216="O", "Optional: "&amp;""&amp;AW$1, ""))</f>
        <v>DEA</v>
      </c>
      <c r="AX216" s="27" t="str">
        <f>IF(Matrix!AX216="Y", AX$1, IF(Matrix!AX216="O", "Optional: "&amp;""&amp;AX$1, ""))</f>
        <v/>
      </c>
      <c r="AY216" s="27" t="str">
        <f>IF(Matrix!AY216="Y", AY$1, IF(Matrix!AY216="E", "Group: "&amp;""&amp;AY$1, ""))</f>
        <v>EFT with Voided Check / Bank Letter</v>
      </c>
      <c r="AZ216" s="27" t="str">
        <f>IF(Matrix!AZ216="Y", AZ$1, IF(Matrix!AZ216="O", "Optional: "&amp;""&amp;AZ$1, ""))</f>
        <v/>
      </c>
      <c r="BA216" s="27" t="str">
        <f>IF(Matrix!BA216="Y", BA$1, IF(Matrix!BA216="O", "Optional: "&amp;""&amp;BA$1, ""))</f>
        <v/>
      </c>
      <c r="BB216" s="27" t="str">
        <f>IF(Matrix!BB216="Y", BB$1, IF(Matrix!BB216="O", "Optional: "&amp;""&amp;BB$1, ""))</f>
        <v/>
      </c>
      <c r="BC216" s="27" t="str">
        <f>IF(Matrix!BC216="Y", BC$1, IF(Matrix!BC216="O", "Optional: "&amp;""&amp;BC$1, IF(Matrix!BC216="R", "Groups Only: "&amp;""&amp;BC$1, "")))</f>
        <v>IRS Letter</v>
      </c>
      <c r="BD216" s="27" t="str">
        <f>IF(Matrix!BD216="Y", BD$1, IF(Matrix!BD216="O", "Optional: "&amp;""&amp;BD$1, ""))</f>
        <v/>
      </c>
      <c r="BE216" s="27" t="str">
        <f>IF(Matrix!BE216="Y", BE$1, IF(Matrix!BE216="O", "Optional: "&amp;""&amp;BE$1, IF(Matrix!BE216="C", Matrix!BZ216, "")))</f>
        <v/>
      </c>
      <c r="BF216" s="27" t="str">
        <f>IF(Matrix!BF216="Y", BF$1, IF(Matrix!BF216="O", "Optional: "&amp;""&amp;BF$1, ""))</f>
        <v/>
      </c>
      <c r="BG216" s="27" t="str">
        <f>IF(Matrix!BG216="Y", BG$1, IF(Matrix!BG216="O", "Optional: "&amp;""&amp;BG$1, ""))</f>
        <v/>
      </c>
      <c r="BH216" s="27" t="str">
        <f>IF(Matrix!BH216="Y", BH$1, IF(Matrix!BH216="O", "Optional: "&amp;""&amp;BH$1, ""))</f>
        <v/>
      </c>
      <c r="BI216" s="27" t="str">
        <f>IF(Matrix!BI216="Y", BI$1, IF(Matrix!BI216="O", "Optional: "&amp;""&amp;BI$1, IF(Matrix!BI216="E", "Individual: Must submit either ["&amp;""&amp;BI$1&amp;""&amp;"] or ["&amp;""&amp;AY$1&amp;"]"&amp;CHAR(10)&amp;"&gt;Individual within a Group: Must submit "&amp;""&amp;BI$1&amp;""&amp;CHAR(10)&amp;"&gt;Group: Optional: "&amp;BI$1, "")))</f>
        <v/>
      </c>
      <c r="BJ216" s="27" t="str">
        <f>IF(Matrix!BJ216="Y", BJ$1, IF(Matrix!BJ216="O", "Optional: "&amp;""&amp;BJ$1, ""))</f>
        <v>Optional: Secretary of State DBA Document for Groups</v>
      </c>
      <c r="BK216" s="27" t="str">
        <f>IF(Matrix!BK216="Y", BK$1, IF(Matrix!BK216="O", "Optional: "&amp;""&amp;BK$1, ""))</f>
        <v/>
      </c>
      <c r="BL216" s="27" t="str">
        <f>IF(Matrix!BL216="Y", BL$1, IF(Matrix!BL216="O", "Optional: "&amp;""&amp;BL$1, ""))</f>
        <v/>
      </c>
      <c r="BM216" s="27" t="str">
        <f>IF(Matrix!BM216="Y", BM$1, IF(Matrix!BM216="O", "Optional: "&amp;""&amp;BM$1, ""))</f>
        <v>W9</v>
      </c>
      <c r="BN216" s="27" t="str">
        <f>Matrix!BN216</f>
        <v>N</v>
      </c>
      <c r="BO216" s="29" t="str">
        <f>CONCATENATE(IF(OR(D216="E3",D216="FC"), "THIS IS NOT A STANDALONE SPECIALTY.  YOU MUST ENROLL IN AT LEAST ONE OTHER SPECIALTY IN ADDITION TO THIS."&amp;""&amp;CHAR(10)&amp;""&amp;CHAR(10),""),"You can choose to enroll using one of the following types: "&amp;""&amp;CHAR(10),IF(G216="A", "&gt;Atypical"&amp;""&amp;CHAR(10), ""),IF(H216="I", "&gt;Individual"&amp;""&amp;CHAR(10), ""),IF(I216="N", "&gt;Individual within a Group"&amp;""&amp;CHAR(10), ""),IF(J216="G", "&gt;Group"&amp;""&amp;CHAR(10), ""),CHAR(10),IF(BN216="Y", "You must be a Medicare Provider to apply with this type and specialty"&amp;""&amp;CHAR(10), ""),IF(BN216="Y", CHAR(10), ""),"You must submit the following documents: "&amp;""&amp;CHAR(10),IF(K216&lt;&gt;"", "&gt;"&amp;""&amp;K216&amp;""&amp;CHAR(10), ""), IF(L216&lt;&gt;"", "&gt;"&amp;""&amp;L216&amp;""&amp;CHAR(10), ""),IF(W216&lt;&gt;"", "&gt;"&amp;""&amp;W216&amp;""&amp;CHAR(10), ""),IF(N216&lt;&gt;"", "&gt;"&amp;""&amp;N216&amp;""&amp;CHAR(10), ""),IF(O216&lt;&gt;"", "&gt;"&amp;""&amp;O216&amp;""&amp;CHAR(10), ""),IF(M216&lt;&gt;"", "&gt;"&amp;""&amp;M216&amp;""&amp;CHAR(10), ""),IF(AI216&lt;&gt;"", "&gt;"&amp;""&amp;AI216&amp;""&amp;CHAR(10), ""),IF(P216&lt;&gt;"", "&gt;"&amp;""&amp;P216&amp;""&amp;CHAR(10), ""),IF(Q216&lt;&gt;"", "&gt;"&amp;""&amp;Q216&amp;""&amp;CHAR(10), ""),IF(R216&lt;&gt;"", "&gt;"&amp;""&amp;R216&amp;""&amp;CHAR(10), Search!C221),IF(S216&lt;&gt;"", "&gt;"&amp;""&amp;S216&amp;""&amp;CHAR(10), ""),IF(T216&lt;&gt;"", "&gt;"&amp;""&amp;T216&amp;""&amp;CHAR(10), ""),IF(U216&lt;&gt;"", "&gt;"&amp;""&amp;U216&amp;""&amp;CHAR(10), ""),IF(V216&lt;&gt;"", "&gt;"&amp;""&amp;V216&amp;""&amp;CHAR(10), ""),IF(X216&lt;&gt;"", "&gt;"&amp;""&amp;X216&amp;""&amp;CHAR(10), ""),IF(Y216&lt;&gt;"", "&gt;"&amp;""&amp;Y216&amp;""&amp;CHAR(10), ""),IF(AA216&lt;&gt;"", "&gt;"&amp;""&amp;AA216&amp;""&amp;CHAR(10), ""),IF(AB216&lt;&gt;"", "&gt;"&amp;""&amp;AB216&amp;""&amp;CHAR(10), ""),IF(AC216&lt;&gt;"", "&gt;"&amp;""&amp;AC216&amp;""&amp;CHAR(10), ""),IF(AD216&lt;&gt;"", "&gt;"&amp;""&amp;AD216&amp;""&amp;CHAR(10), ""),IF(AE216&lt;&gt;"", "&gt;"&amp;""&amp;AE216&amp;""&amp;CHAR(10), ""),IF(AF216&lt;&gt;"", "&gt;"&amp;""&amp;AF216&amp;""&amp;CHAR(10), ""),IF(AG216&lt;&gt;"", "&gt;"&amp;""&amp;AG216&amp;""&amp;CHAR(10), ""),IF(AH216&lt;&gt;"", "&gt;"&amp;""&amp;AH216&amp;""&amp;CHAR(10), ""),IF(AJ216&lt;&gt;"", "&gt;"&amp;""&amp;AJ216&amp;""&amp;CHAR(10), ""),IF(AK216&lt;&gt;"", "&gt;"&amp;""&amp;AK216&amp;""&amp;CHAR(10), ""),IF(AL216&lt;&gt;"", "&gt;"&amp;""&amp;AL216&amp;""&amp;CHAR(10), ""),IF(AM216&lt;&gt;"", "&gt;"&amp;""&amp;AM216&amp;""&amp;CHAR(10), ""),IF(AN216&lt;&gt;"", "&gt;"&amp;""&amp;AN216&amp;""&amp;CHAR(10), ""),IF(AP216&lt;&gt;"", "&gt;"&amp;""&amp;AP216&amp;""&amp;CHAR(10), ""),IF(AR216&lt;&gt;"", "&gt;"&amp;""&amp;AR216&amp;""&amp;CHAR(10), ""),IF(AS216&lt;&gt;"", "&gt;"&amp;""&amp;AS216&amp;""&amp;CHAR(10), ""),IF(AT216&lt;&gt;"", "&gt;"&amp;""&amp;AT216&amp;""&amp;CHAR(10), ""),IF(AV216&lt;&gt;"", "&gt;"&amp;""&amp;AV216&amp;""&amp;CHAR(10), ""),IF(AW216&lt;&gt;"", "&gt;"&amp;""&amp;AW216&amp;""&amp;CHAR(10), ""),IF(AX216&lt;&gt;"", "&gt;"&amp;""&amp;AX216&amp;""&amp;CHAR(10), ""),IF(AU216&lt;&gt;"", "&gt;"&amp;""&amp;AU216&amp;""&amp;CHAR(10), ""),IF(AZ216&lt;&gt;"", "&gt;"&amp;""&amp;AZ216&amp;""&amp;CHAR(10), ""),IF(BA216&lt;&gt;"", "&gt;"&amp;""&amp;BA216&amp;""&amp;CHAR(10), ""),IF(BB216&lt;&gt;"", "&gt;"&amp;""&amp;BB216&amp;""&amp;CHAR(10), ""),IF(BC216&lt;&gt;"", "&gt;"&amp;""&amp;BC216&amp;""&amp;CHAR(10), ""),IF(BD216&lt;&gt;"", "&gt;"&amp;""&amp;BD216&amp;""&amp;CHAR(10), ""),IF(BG216&lt;&gt;"", "&gt;"&amp;""&amp;BG216&amp;""&amp;CHAR(10), ""),IF(BE216&lt;&gt;"", "&gt;"&amp;""&amp;BE216&amp;""&amp;CHAR(10), ""),IF(BF216&lt;&gt;"", "&gt;"&amp;""&amp;BF216&amp;""&amp;CHAR(10), ""),IF(BH216&lt;&gt;"", "&gt;"&amp;""&amp;BH216&amp;""&amp;CHAR(10), ""),IF(BI216&lt;&gt;"", "&gt;"&amp;""&amp;BI216&amp;""&amp;CHAR(10), ""),IF(BJ216&lt;&gt;"", "&gt;"&amp;""&amp;BJ216&amp;""&amp;CHAR(10), ""),IF(BK216&lt;&gt;"", "&gt;"&amp;""&amp;BK216&amp;""&amp;CHAR(10), ""),IF(BL216&lt;&gt;"", "&gt;"&amp;""&amp;BL216&amp;""&amp;CHAR(10), ""),IF(AY216&lt;&gt;"", "&gt;"&amp;""&amp;AY216&amp;""&amp;CHAR(10), ""),IF(BM216&lt;&gt;"", "&gt;"&amp;""&amp;BM216, ""))</f>
        <v>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7" spans="1:67" ht="22.35" customHeight="1" x14ac:dyDescent="0.25">
      <c r="A217" s="27" t="str">
        <f>Matrix!A217</f>
        <v>07PM</v>
      </c>
      <c r="B217" s="27" t="str">
        <f>Matrix!B217</f>
        <v>07</v>
      </c>
      <c r="C217" s="27" t="str">
        <f>Matrix!C217</f>
        <v>Pharmacy</v>
      </c>
      <c r="D217" s="27" t="str">
        <f>Matrix!D217</f>
        <v>PM</v>
      </c>
      <c r="E217" s="27" t="str">
        <f>Matrix!E217</f>
        <v>Pharmacy - Compounding</v>
      </c>
      <c r="F217" s="27" t="str">
        <f>Matrix!F217</f>
        <v>RF</v>
      </c>
      <c r="G217" s="27" t="str">
        <f>Matrix!G217</f>
        <v>X</v>
      </c>
      <c r="H217" s="27" t="str">
        <f>Matrix!H217</f>
        <v>X</v>
      </c>
      <c r="I217" s="27" t="str">
        <f>Matrix!I217</f>
        <v>X</v>
      </c>
      <c r="J217" s="27" t="str">
        <f>Matrix!J217</f>
        <v>G</v>
      </c>
      <c r="K217" s="27" t="str">
        <f>IF(Matrix!K217="Y", K$1, IF(Matrix!K217="O", "Optional: "&amp;""&amp;K$1, IF(Matrix!K217="C", Table1[[#This Row],[Clarifying Text for Attachment and Checklist
]], "")))</f>
        <v/>
      </c>
      <c r="L217" s="27" t="str">
        <f>IF(Matrix!L217="Y", L$1, IF(Matrix!L217="O", "Optional: "&amp;""&amp;L$1, ""))</f>
        <v/>
      </c>
      <c r="M217" s="27" t="str">
        <f>IF(Matrix!M217="Y", M$1, IF(Matrix!M217="O", "Optional: "&amp;""&amp;M$1, ""))</f>
        <v/>
      </c>
      <c r="N217" s="27" t="str">
        <f>IF(Matrix!N217="Y", N$1, IF(Matrix!N217="O", "Optional: "&amp;""&amp;N$1, ""))</f>
        <v/>
      </c>
      <c r="O217" s="27" t="str">
        <f>IF(Matrix!O217="Y", O$1, IF(Matrix!O217="O", "Optional: "&amp;""&amp;O$1, ""))</f>
        <v/>
      </c>
      <c r="P217" s="27" t="str">
        <f>IF(Matrix!P217="Y", P$1, IF(Matrix!P217="O", "Optional: "&amp;""&amp;P$1, ""))</f>
        <v/>
      </c>
      <c r="Q217" s="27" t="str">
        <f>IF(Matrix!Q217="Y", Q$1, IF(Matrix!Q217="O", "Optional: "&amp;""&amp;Q$1, ""))</f>
        <v/>
      </c>
      <c r="R217" s="27" t="str">
        <f>IF(Matrix!R217="Y", R$1, IF(Matrix!R217="O", "Optional: "&amp;""&amp;R$1, ""))</f>
        <v/>
      </c>
      <c r="S217" s="27" t="str">
        <f>IF(Matrix!S217="Y", S$1, IF(Matrix!S217="O", "Optional: "&amp;""&amp;S$1, ""))</f>
        <v/>
      </c>
      <c r="T217" s="27" t="str">
        <f>IF(Matrix!T217="Y", T$1, IF(Matrix!T217="O", "Optional: "&amp;""&amp;T$1, ""))</f>
        <v/>
      </c>
      <c r="U217" s="27" t="str">
        <f>IF(Matrix!U217="Y", U$1, IF(Matrix!U217="O", "Optional: "&amp;""&amp;U$1, ""))</f>
        <v/>
      </c>
      <c r="V217" s="27" t="str">
        <f>IF(Matrix!V217="Y", V$1, IF(Matrix!V217="O", "Optional: "&amp;""&amp;V$1, ""))</f>
        <v/>
      </c>
      <c r="W217" s="27" t="str">
        <f>IF(Matrix!W217="Y", W$1, IF(Matrix!W217="O", "Optional: "&amp;""&amp;W$1, ""))</f>
        <v>License: Pharmacy Board</v>
      </c>
      <c r="X217" s="27" t="str">
        <f>IF(Matrix!X217="Y", X$1, IF(Matrix!X217="O", "Optional: "&amp;""&amp;X$1, ""))</f>
        <v/>
      </c>
      <c r="Y217" s="27" t="str">
        <f>IF(Matrix!Y217="Y", Y$1, IF(Matrix!Y217="O", "Optional: "&amp;""&amp;Y$1, ""))</f>
        <v/>
      </c>
      <c r="AA217" s="27" t="str">
        <f>IF(Matrix!AA217="Y", AA$1, IF(Matrix!AA217="O", "Optional: "&amp;""&amp;AA$1, ""))</f>
        <v/>
      </c>
      <c r="AB217" s="27" t="str">
        <f>IF(Matrix!AB217="Y", AB$1, IF(Matrix!AB217="O", "Optional: "&amp;""&amp;AB$1, ""))</f>
        <v/>
      </c>
      <c r="AC217" s="27" t="str">
        <f>IF(Matrix!AC217="Y", AC$1, IF(Matrix!AC217="O", "Optional: "&amp;""&amp;AC$1, ""))</f>
        <v/>
      </c>
      <c r="AD217" s="27" t="str">
        <f>IF(Matrix!AD217="Y", AD$1, IF(Matrix!AD217="O", "Optional: "&amp;""&amp;AD$1, ""))</f>
        <v/>
      </c>
      <c r="AE217" s="27" t="str">
        <f>IF(Matrix!AE217="Y", AE$1, IF(Matrix!AE217="O", "Optional: "&amp;""&amp;AE$1, ""))</f>
        <v/>
      </c>
      <c r="AF217" s="27" t="str">
        <f>IF(Matrix!AF217="Y", AF$1, IF(Matrix!AF217="O", "Optional: "&amp;""&amp;AF$1, ""))</f>
        <v/>
      </c>
      <c r="AG217" s="27" t="str">
        <f>IF(Matrix!AG217="Y", AG$1, IF(Matrix!AG217="O", "Optional: "&amp;""&amp;AG$1, ""))</f>
        <v/>
      </c>
      <c r="AH217" s="27" t="str">
        <f>IF(Matrix!AH217="Y", AH$1, IF(Matrix!AH217="O", "Optional: "&amp;""&amp;AH$1, ""))</f>
        <v/>
      </c>
      <c r="AI217" s="27" t="str">
        <f>IF(Matrix!AI217="Y", AI$1, IF(Matrix!AI217="O", "Optional: "&amp;""&amp;AI$1, ""))</f>
        <v/>
      </c>
      <c r="AJ217" s="27" t="str">
        <f>IF(Matrix!AJ217="Y", AJ$1, IF(Matrix!AJ217="O", "Optional: "&amp;""&amp;AJ$1, ""))</f>
        <v/>
      </c>
      <c r="AK217" s="27" t="str">
        <f>IF(Matrix!AK217="Y", AK$1, IF(Matrix!AK217="O", "Optional: "&amp;""&amp;AK$1, ""))</f>
        <v/>
      </c>
      <c r="AL217" s="27" t="str">
        <f>IF(Matrix!AL217="Y", AL$1, IF(Matrix!AL217="O", "Optional: "&amp;""&amp;AL$1, ""))</f>
        <v/>
      </c>
      <c r="AM217" s="27" t="str">
        <f>IF(Matrix!AM217="Y", AM$1, IF(Matrix!AM217="O", "Optional: "&amp;""&amp;AM$1, ""))</f>
        <v/>
      </c>
      <c r="AN217" s="27" t="str">
        <f>IF(Matrix!AN217="Y", AN$1, IF(Matrix!AN217="O", "Optional: "&amp;""&amp;AN$1, ""))</f>
        <v/>
      </c>
      <c r="AO217" s="27" t="str">
        <f>IF(Matrix!AO217="Y", AO$1, IF(Matrix!AO217="O", "Optional: "&amp;""&amp;AO$1, ""))</f>
        <v/>
      </c>
      <c r="AP217" s="27" t="str">
        <f>IF(Matrix!AP217="Y", AP$1, IF(Matrix!AP217="O", "Optional: "&amp;""&amp;AP$1, ""))</f>
        <v/>
      </c>
      <c r="AR217" s="27" t="str">
        <f>IF(Matrix!AR217="Y", AR$1, IF(Matrix!AR217="O", "Optional: "&amp;""&amp;AR$1, ""))</f>
        <v/>
      </c>
      <c r="AS217" s="27" t="str">
        <f>IF(Matrix!AS217="Y", AS$1, IF(Matrix!AS217="O", "Optional: "&amp;""&amp;AS$1, ""))</f>
        <v>ACA Fee</v>
      </c>
      <c r="AT217" s="27" t="str">
        <f>IF(Matrix!AT217="Y", AT$1, IF(Matrix!AT217="C", AT$1&amp;""&amp;": Required for all groups who use a Board of Directors", ""))</f>
        <v>Board of Directors: Required for all groups who use a Board of Directors</v>
      </c>
      <c r="AU217" s="27" t="str">
        <f>IF(Matrix!AU217="Y", AU$1, IF(Matrix!AU217="O", "Optional: "&amp;""&amp;AU$1, ""))</f>
        <v/>
      </c>
      <c r="AW217" s="27" t="str">
        <f>IF(Matrix!AW217="Y", AW$1, IF(Matrix!AW217="O", "Optional: "&amp;""&amp;AW$1, ""))</f>
        <v>DEA</v>
      </c>
      <c r="AX217" s="27" t="str">
        <f>IF(Matrix!AX217="Y", AX$1, IF(Matrix!AX217="O", "Optional: "&amp;""&amp;AX$1, ""))</f>
        <v/>
      </c>
      <c r="AY217" s="27" t="str">
        <f>IF(Matrix!AY217="Y", AY$1, IF(Matrix!AY217="E", "Group: "&amp;""&amp;AY$1, ""))</f>
        <v>EFT with Voided Check / Bank Letter</v>
      </c>
      <c r="AZ217" s="27" t="str">
        <f>IF(Matrix!AZ217="Y", AZ$1, IF(Matrix!AZ217="O", "Optional: "&amp;""&amp;AZ$1, ""))</f>
        <v/>
      </c>
      <c r="BA217" s="27" t="str">
        <f>IF(Matrix!BA217="Y", BA$1, IF(Matrix!BA217="O", "Optional: "&amp;""&amp;BA$1, ""))</f>
        <v/>
      </c>
      <c r="BB217" s="27" t="str">
        <f>IF(Matrix!BB217="Y", BB$1, IF(Matrix!BB217="O", "Optional: "&amp;""&amp;BB$1, ""))</f>
        <v/>
      </c>
      <c r="BC217" s="27" t="str">
        <f>IF(Matrix!BC217="Y", BC$1, IF(Matrix!BC217="O", "Optional: "&amp;""&amp;BC$1, IF(Matrix!BC217="R", "Groups Only: "&amp;""&amp;BC$1, "")))</f>
        <v>IRS Letter</v>
      </c>
      <c r="BD217" s="27" t="str">
        <f>IF(Matrix!BD217="Y", BD$1, IF(Matrix!BD217="O", "Optional: "&amp;""&amp;BD$1, ""))</f>
        <v/>
      </c>
      <c r="BE217" s="27" t="str">
        <f>IF(Matrix!BE217="Y", BE$1, IF(Matrix!BE217="O", "Optional: "&amp;""&amp;BE$1, IF(Matrix!BE217="C", Matrix!BZ217, "")))</f>
        <v/>
      </c>
      <c r="BF217" s="27" t="str">
        <f>IF(Matrix!BF217="Y", BF$1, IF(Matrix!BF217="O", "Optional: "&amp;""&amp;BF$1, ""))</f>
        <v/>
      </c>
      <c r="BG217" s="27" t="str">
        <f>IF(Matrix!BG217="Y", BG$1, IF(Matrix!BG217="O", "Optional: "&amp;""&amp;BG$1, ""))</f>
        <v/>
      </c>
      <c r="BH217" s="27" t="str">
        <f>IF(Matrix!BH217="Y", BH$1, IF(Matrix!BH217="O", "Optional: "&amp;""&amp;BH$1, ""))</f>
        <v/>
      </c>
      <c r="BI217" s="27" t="str">
        <f>IF(Matrix!BI217="Y", BI$1, IF(Matrix!BI217="O", "Optional: "&amp;""&amp;BI$1, IF(Matrix!BI217="E", "Individual: Must submit either ["&amp;""&amp;BI$1&amp;""&amp;"] or ["&amp;""&amp;AY$1&amp;"]"&amp;CHAR(10)&amp;"&gt;Individual within a Group: Must submit "&amp;""&amp;BI$1&amp;""&amp;CHAR(10)&amp;"&gt;Group: Optional: "&amp;BI$1, "")))</f>
        <v/>
      </c>
      <c r="BJ217" s="27" t="str">
        <f>IF(Matrix!BJ217="Y", BJ$1, IF(Matrix!BJ217="O", "Optional: "&amp;""&amp;BJ$1, ""))</f>
        <v>Optional: Secretary of State DBA Document for Groups</v>
      </c>
      <c r="BK217" s="27" t="str">
        <f>IF(Matrix!BK217="Y", BK$1, IF(Matrix!BK217="O", "Optional: "&amp;""&amp;BK$1, ""))</f>
        <v/>
      </c>
      <c r="BL217" s="27" t="str">
        <f>IF(Matrix!BL217="Y", BL$1, IF(Matrix!BL217="O", "Optional: "&amp;""&amp;BL$1, ""))</f>
        <v/>
      </c>
      <c r="BM217" s="27" t="str">
        <f>IF(Matrix!BM217="Y", BM$1, IF(Matrix!BM217="O", "Optional: "&amp;""&amp;BM$1, ""))</f>
        <v>W9</v>
      </c>
      <c r="BN217" s="27" t="str">
        <f>Matrix!BN217</f>
        <v>N</v>
      </c>
      <c r="BO217" s="29" t="str">
        <f>CONCATENATE(IF(OR(D217="E3",D217="FC"), "THIS IS NOT A STANDALONE SPECIALTY.  YOU MUST ENROLL IN AT LEAST ONE OTHER SPECIALTY IN ADDITION TO THIS."&amp;""&amp;CHAR(10)&amp;""&amp;CHAR(10),""),"You can choose to enroll using one of the following types: "&amp;""&amp;CHAR(10),IF(G217="A", "&gt;Atypical"&amp;""&amp;CHAR(10), ""),IF(H217="I", "&gt;Individual"&amp;""&amp;CHAR(10), ""),IF(I217="N", "&gt;Individual within a Group"&amp;""&amp;CHAR(10), ""),IF(J217="G", "&gt;Group"&amp;""&amp;CHAR(10), ""),CHAR(10),IF(BN217="Y", "You must be a Medicare Provider to apply with this type and specialty"&amp;""&amp;CHAR(10), ""),IF(BN217="Y", CHAR(10), ""),"You must submit the following documents: "&amp;""&amp;CHAR(10),IF(K217&lt;&gt;"", "&gt;"&amp;""&amp;K217&amp;""&amp;CHAR(10), ""), IF(L217&lt;&gt;"", "&gt;"&amp;""&amp;L217&amp;""&amp;CHAR(10), ""),IF(W217&lt;&gt;"", "&gt;"&amp;""&amp;W217&amp;""&amp;CHAR(10), ""),IF(N217&lt;&gt;"", "&gt;"&amp;""&amp;N217&amp;""&amp;CHAR(10), ""),IF(O217&lt;&gt;"", "&gt;"&amp;""&amp;O217&amp;""&amp;CHAR(10), ""),IF(M217&lt;&gt;"", "&gt;"&amp;""&amp;M217&amp;""&amp;CHAR(10), ""),IF(AI217&lt;&gt;"", "&gt;"&amp;""&amp;AI217&amp;""&amp;CHAR(10), ""),IF(P217&lt;&gt;"", "&gt;"&amp;""&amp;P217&amp;""&amp;CHAR(10), ""),IF(Q217&lt;&gt;"", "&gt;"&amp;""&amp;Q217&amp;""&amp;CHAR(10), ""),IF(R217&lt;&gt;"", "&gt;"&amp;""&amp;R217&amp;""&amp;CHAR(10), Search!C222),IF(S217&lt;&gt;"", "&gt;"&amp;""&amp;S217&amp;""&amp;CHAR(10), ""),IF(T217&lt;&gt;"", "&gt;"&amp;""&amp;T217&amp;""&amp;CHAR(10), ""),IF(U217&lt;&gt;"", "&gt;"&amp;""&amp;U217&amp;""&amp;CHAR(10), ""),IF(V217&lt;&gt;"", "&gt;"&amp;""&amp;V217&amp;""&amp;CHAR(10), ""),IF(X217&lt;&gt;"", "&gt;"&amp;""&amp;X217&amp;""&amp;CHAR(10), ""),IF(Y217&lt;&gt;"", "&gt;"&amp;""&amp;Y217&amp;""&amp;CHAR(10), ""),IF(AA217&lt;&gt;"", "&gt;"&amp;""&amp;AA217&amp;""&amp;CHAR(10), ""),IF(AB217&lt;&gt;"", "&gt;"&amp;""&amp;AB217&amp;""&amp;CHAR(10), ""),IF(AC217&lt;&gt;"", "&gt;"&amp;""&amp;AC217&amp;""&amp;CHAR(10), ""),IF(AD217&lt;&gt;"", "&gt;"&amp;""&amp;AD217&amp;""&amp;CHAR(10), ""),IF(AE217&lt;&gt;"", "&gt;"&amp;""&amp;AE217&amp;""&amp;CHAR(10), ""),IF(AF217&lt;&gt;"", "&gt;"&amp;""&amp;AF217&amp;""&amp;CHAR(10), ""),IF(AG217&lt;&gt;"", "&gt;"&amp;""&amp;AG217&amp;""&amp;CHAR(10), ""),IF(AH217&lt;&gt;"", "&gt;"&amp;""&amp;AH217&amp;""&amp;CHAR(10), ""),IF(AJ217&lt;&gt;"", "&gt;"&amp;""&amp;AJ217&amp;""&amp;CHAR(10), ""),IF(AK217&lt;&gt;"", "&gt;"&amp;""&amp;AK217&amp;""&amp;CHAR(10), ""),IF(AL217&lt;&gt;"", "&gt;"&amp;""&amp;AL217&amp;""&amp;CHAR(10), ""),IF(AM217&lt;&gt;"", "&gt;"&amp;""&amp;AM217&amp;""&amp;CHAR(10), ""),IF(AN217&lt;&gt;"", "&gt;"&amp;""&amp;AN217&amp;""&amp;CHAR(10), ""),IF(AP217&lt;&gt;"", "&gt;"&amp;""&amp;AP217&amp;""&amp;CHAR(10), ""),IF(AR217&lt;&gt;"", "&gt;"&amp;""&amp;AR217&amp;""&amp;CHAR(10), ""),IF(AS217&lt;&gt;"", "&gt;"&amp;""&amp;AS217&amp;""&amp;CHAR(10), ""),IF(AT217&lt;&gt;"", "&gt;"&amp;""&amp;AT217&amp;""&amp;CHAR(10), ""),IF(AV217&lt;&gt;"", "&gt;"&amp;""&amp;AV217&amp;""&amp;CHAR(10), ""),IF(AW217&lt;&gt;"", "&gt;"&amp;""&amp;AW217&amp;""&amp;CHAR(10), ""),IF(AX217&lt;&gt;"", "&gt;"&amp;""&amp;AX217&amp;""&amp;CHAR(10), ""),IF(AU217&lt;&gt;"", "&gt;"&amp;""&amp;AU217&amp;""&amp;CHAR(10), ""),IF(AZ217&lt;&gt;"", "&gt;"&amp;""&amp;AZ217&amp;""&amp;CHAR(10), ""),IF(BA217&lt;&gt;"", "&gt;"&amp;""&amp;BA217&amp;""&amp;CHAR(10), ""),IF(BB217&lt;&gt;"", "&gt;"&amp;""&amp;BB217&amp;""&amp;CHAR(10), ""),IF(BC217&lt;&gt;"", "&gt;"&amp;""&amp;BC217&amp;""&amp;CHAR(10), ""),IF(BD217&lt;&gt;"", "&gt;"&amp;""&amp;BD217&amp;""&amp;CHAR(10), ""),IF(BG217&lt;&gt;"", "&gt;"&amp;""&amp;BG217&amp;""&amp;CHAR(10), ""),IF(BE217&lt;&gt;"", "&gt;"&amp;""&amp;BE217&amp;""&amp;CHAR(10), ""),IF(BF217&lt;&gt;"", "&gt;"&amp;""&amp;BF217&amp;""&amp;CHAR(10), ""),IF(BH217&lt;&gt;"", "&gt;"&amp;""&amp;BH217&amp;""&amp;CHAR(10), ""),IF(BI217&lt;&gt;"", "&gt;"&amp;""&amp;BI217&amp;""&amp;CHAR(10), ""),IF(BJ217&lt;&gt;"", "&gt;"&amp;""&amp;BJ217&amp;""&amp;CHAR(10), ""),IF(BK217&lt;&gt;"", "&gt;"&amp;""&amp;BK217&amp;""&amp;CHAR(10), ""),IF(BL217&lt;&gt;"", "&gt;"&amp;""&amp;BL217&amp;""&amp;CHAR(10), ""),IF(AY217&lt;&gt;"", "&gt;"&amp;""&amp;AY217&amp;""&amp;CHAR(10), ""),IF(BM217&lt;&gt;"", "&gt;"&amp;""&amp;BM217, ""))</f>
        <v>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8" spans="1:67" ht="22.35" customHeight="1" x14ac:dyDescent="0.25">
      <c r="A218" s="27" t="str">
        <f>Matrix!A218</f>
        <v>07PN</v>
      </c>
      <c r="B218" s="27" t="str">
        <f>Matrix!B218</f>
        <v>07</v>
      </c>
      <c r="C218" s="27" t="str">
        <f>Matrix!C218</f>
        <v>Pharmacy</v>
      </c>
      <c r="D218" s="27" t="str">
        <f>Matrix!D218</f>
        <v>PN</v>
      </c>
      <c r="E218" s="27" t="str">
        <f>Matrix!E218</f>
        <v>Pharmacy - Home Infusion</v>
      </c>
      <c r="F218" s="27" t="str">
        <f>Matrix!F218</f>
        <v>RF</v>
      </c>
      <c r="G218" s="27" t="str">
        <f>Matrix!G218</f>
        <v>X</v>
      </c>
      <c r="H218" s="27" t="str">
        <f>Matrix!H218</f>
        <v>X</v>
      </c>
      <c r="I218" s="27" t="str">
        <f>Matrix!I218</f>
        <v>X</v>
      </c>
      <c r="J218" s="27" t="str">
        <f>Matrix!J218</f>
        <v>G</v>
      </c>
      <c r="K218" s="27" t="str">
        <f>IF(Matrix!K218="Y", K$1, IF(Matrix!K218="O", "Optional: "&amp;""&amp;K$1, IF(Matrix!K218="C", Table1[[#This Row],[Clarifying Text for Attachment and Checklist
]], "")))</f>
        <v/>
      </c>
      <c r="L218" s="27" t="str">
        <f>IF(Matrix!L218="Y", L$1, IF(Matrix!L218="O", "Optional: "&amp;""&amp;L$1, ""))</f>
        <v/>
      </c>
      <c r="M218" s="27" t="str">
        <f>IF(Matrix!M218="Y", M$1, IF(Matrix!M218="O", "Optional: "&amp;""&amp;M$1, ""))</f>
        <v/>
      </c>
      <c r="N218" s="27" t="str">
        <f>IF(Matrix!N218="Y", N$1, IF(Matrix!N218="O", "Optional: "&amp;""&amp;N$1, ""))</f>
        <v/>
      </c>
      <c r="O218" s="27" t="str">
        <f>IF(Matrix!O218="Y", O$1, IF(Matrix!O218="O", "Optional: "&amp;""&amp;O$1, ""))</f>
        <v/>
      </c>
      <c r="P218" s="27" t="str">
        <f>IF(Matrix!P218="Y", P$1, IF(Matrix!P218="O", "Optional: "&amp;""&amp;P$1, ""))</f>
        <v/>
      </c>
      <c r="Q218" s="27" t="str">
        <f>IF(Matrix!Q218="Y", Q$1, IF(Matrix!Q218="O", "Optional: "&amp;""&amp;Q$1, ""))</f>
        <v/>
      </c>
      <c r="R218" s="27" t="str">
        <f>IF(Matrix!R218="Y", R$1, IF(Matrix!R218="O", "Optional: "&amp;""&amp;R$1, ""))</f>
        <v/>
      </c>
      <c r="S218" s="27" t="str">
        <f>IF(Matrix!S218="Y", S$1, IF(Matrix!S218="O", "Optional: "&amp;""&amp;S$1, ""))</f>
        <v/>
      </c>
      <c r="T218" s="27" t="str">
        <f>IF(Matrix!T218="Y", T$1, IF(Matrix!T218="O", "Optional: "&amp;""&amp;T$1, ""))</f>
        <v/>
      </c>
      <c r="U218" s="27" t="str">
        <f>IF(Matrix!U218="Y", U$1, IF(Matrix!U218="O", "Optional: "&amp;""&amp;U$1, ""))</f>
        <v/>
      </c>
      <c r="V218" s="27" t="str">
        <f>IF(Matrix!V218="Y", V$1, IF(Matrix!V218="O", "Optional: "&amp;""&amp;V$1, ""))</f>
        <v/>
      </c>
      <c r="W218" s="27" t="str">
        <f>IF(Matrix!W218="Y", W$1, IF(Matrix!W218="O", "Optional: "&amp;""&amp;W$1, ""))</f>
        <v>License: Pharmacy Board</v>
      </c>
      <c r="X218" s="27" t="str">
        <f>IF(Matrix!X218="Y", X$1, IF(Matrix!X218="O", "Optional: "&amp;""&amp;X$1, ""))</f>
        <v/>
      </c>
      <c r="Y218" s="27" t="str">
        <f>IF(Matrix!Y218="Y", Y$1, IF(Matrix!Y218="O", "Optional: "&amp;""&amp;Y$1, ""))</f>
        <v/>
      </c>
      <c r="AA218" s="27" t="str">
        <f>IF(Matrix!AA218="Y", AA$1, IF(Matrix!AA218="O", "Optional: "&amp;""&amp;AA$1, ""))</f>
        <v/>
      </c>
      <c r="AB218" s="27" t="str">
        <f>IF(Matrix!AB218="Y", AB$1, IF(Matrix!AB218="O", "Optional: "&amp;""&amp;AB$1, ""))</f>
        <v/>
      </c>
      <c r="AC218" s="27" t="str">
        <f>IF(Matrix!AC218="Y", AC$1, IF(Matrix!AC218="O", "Optional: "&amp;""&amp;AC$1, ""))</f>
        <v/>
      </c>
      <c r="AD218" s="27" t="str">
        <f>IF(Matrix!AD218="Y", AD$1, IF(Matrix!AD218="O", "Optional: "&amp;""&amp;AD$1, ""))</f>
        <v/>
      </c>
      <c r="AE218" s="27" t="str">
        <f>IF(Matrix!AE218="Y", AE$1, IF(Matrix!AE218="O", "Optional: "&amp;""&amp;AE$1, ""))</f>
        <v/>
      </c>
      <c r="AF218" s="27" t="str">
        <f>IF(Matrix!AF218="Y", AF$1, IF(Matrix!AF218="O", "Optional: "&amp;""&amp;AF$1, ""))</f>
        <v/>
      </c>
      <c r="AG218" s="27" t="str">
        <f>IF(Matrix!AG218="Y", AG$1, IF(Matrix!AG218="O", "Optional: "&amp;""&amp;AG$1, ""))</f>
        <v/>
      </c>
      <c r="AH218" s="27" t="str">
        <f>IF(Matrix!AH218="Y", AH$1, IF(Matrix!AH218="O", "Optional: "&amp;""&amp;AH$1, ""))</f>
        <v/>
      </c>
      <c r="AI218" s="27" t="str">
        <f>IF(Matrix!AI218="Y", AI$1, IF(Matrix!AI218="O", "Optional: "&amp;""&amp;AI$1, ""))</f>
        <v/>
      </c>
      <c r="AJ218" s="27" t="str">
        <f>IF(Matrix!AJ218="Y", AJ$1, IF(Matrix!AJ218="O", "Optional: "&amp;""&amp;AJ$1, ""))</f>
        <v/>
      </c>
      <c r="AK218" s="27" t="str">
        <f>IF(Matrix!AK218="Y", AK$1, IF(Matrix!AK218="O", "Optional: "&amp;""&amp;AK$1, ""))</f>
        <v/>
      </c>
      <c r="AL218" s="27" t="str">
        <f>IF(Matrix!AL218="Y", AL$1, IF(Matrix!AL218="O", "Optional: "&amp;""&amp;AL$1, ""))</f>
        <v/>
      </c>
      <c r="AM218" s="27" t="str">
        <f>IF(Matrix!AM218="Y", AM$1, IF(Matrix!AM218="O", "Optional: "&amp;""&amp;AM$1, ""))</f>
        <v/>
      </c>
      <c r="AN218" s="27" t="str">
        <f>IF(Matrix!AN218="Y", AN$1, IF(Matrix!AN218="O", "Optional: "&amp;""&amp;AN$1, ""))</f>
        <v/>
      </c>
      <c r="AO218" s="27" t="str">
        <f>IF(Matrix!AO218="Y", AO$1, IF(Matrix!AO218="O", "Optional: "&amp;""&amp;AO$1, ""))</f>
        <v/>
      </c>
      <c r="AP218" s="27" t="str">
        <f>IF(Matrix!AP218="Y", AP$1, IF(Matrix!AP218="O", "Optional: "&amp;""&amp;AP$1, ""))</f>
        <v/>
      </c>
      <c r="AR218" s="27" t="str">
        <f>IF(Matrix!AR218="Y", AR$1, IF(Matrix!AR218="O", "Optional: "&amp;""&amp;AR$1, ""))</f>
        <v/>
      </c>
      <c r="AS218" s="27" t="str">
        <f>IF(Matrix!AS218="Y", AS$1, IF(Matrix!AS218="O", "Optional: "&amp;""&amp;AS$1, ""))</f>
        <v>ACA Fee</v>
      </c>
      <c r="AT218" s="27" t="str">
        <f>IF(Matrix!AT218="Y", AT$1, IF(Matrix!AT218="C", AT$1&amp;""&amp;": Required for all groups who use a Board of Directors", ""))</f>
        <v>Board of Directors: Required for all groups who use a Board of Directors</v>
      </c>
      <c r="AU218" s="27" t="str">
        <f>IF(Matrix!AU218="Y", AU$1, IF(Matrix!AU218="O", "Optional: "&amp;""&amp;AU$1, ""))</f>
        <v/>
      </c>
      <c r="AW218" s="27" t="str">
        <f>IF(Matrix!AW218="Y", AW$1, IF(Matrix!AW218="O", "Optional: "&amp;""&amp;AW$1, ""))</f>
        <v>DEA</v>
      </c>
      <c r="AX218" s="27" t="str">
        <f>IF(Matrix!AX218="Y", AX$1, IF(Matrix!AX218="O", "Optional: "&amp;""&amp;AX$1, ""))</f>
        <v/>
      </c>
      <c r="AY218" s="27" t="str">
        <f>IF(Matrix!AY218="Y", AY$1, IF(Matrix!AY218="E", "Group: "&amp;""&amp;AY$1, ""))</f>
        <v>EFT with Voided Check / Bank Letter</v>
      </c>
      <c r="AZ218" s="27" t="str">
        <f>IF(Matrix!AZ218="Y", AZ$1, IF(Matrix!AZ218="O", "Optional: "&amp;""&amp;AZ$1, ""))</f>
        <v/>
      </c>
      <c r="BA218" s="27" t="str">
        <f>IF(Matrix!BA218="Y", BA$1, IF(Matrix!BA218="O", "Optional: "&amp;""&amp;BA$1, ""))</f>
        <v/>
      </c>
      <c r="BB218" s="27" t="str">
        <f>IF(Matrix!BB218="Y", BB$1, IF(Matrix!BB218="O", "Optional: "&amp;""&amp;BB$1, ""))</f>
        <v/>
      </c>
      <c r="BC218" s="27" t="str">
        <f>IF(Matrix!BC218="Y", BC$1, IF(Matrix!BC218="O", "Optional: "&amp;""&amp;BC$1, IF(Matrix!BC218="R", "Groups Only: "&amp;""&amp;BC$1, "")))</f>
        <v>IRS Letter</v>
      </c>
      <c r="BD218" s="27" t="str">
        <f>IF(Matrix!BD218="Y", BD$1, IF(Matrix!BD218="O", "Optional: "&amp;""&amp;BD$1, ""))</f>
        <v/>
      </c>
      <c r="BE218" s="27" t="str">
        <f>IF(Matrix!BE218="Y", BE$1, IF(Matrix!BE218="O", "Optional: "&amp;""&amp;BE$1, IF(Matrix!BE218="C", Matrix!BZ218, "")))</f>
        <v/>
      </c>
      <c r="BF218" s="27" t="str">
        <f>IF(Matrix!BF218="Y", BF$1, IF(Matrix!BF218="O", "Optional: "&amp;""&amp;BF$1, ""))</f>
        <v/>
      </c>
      <c r="BG218" s="27" t="str">
        <f>IF(Matrix!BG218="Y", BG$1, IF(Matrix!BG218="O", "Optional: "&amp;""&amp;BG$1, ""))</f>
        <v/>
      </c>
      <c r="BH218" s="27" t="str">
        <f>IF(Matrix!BH218="Y", BH$1, IF(Matrix!BH218="O", "Optional: "&amp;""&amp;BH$1, ""))</f>
        <v/>
      </c>
      <c r="BI218" s="27" t="str">
        <f>IF(Matrix!BI218="Y", BI$1, IF(Matrix!BI218="O", "Optional: "&amp;""&amp;BI$1, IF(Matrix!BI218="E", "Individual: Must submit either ["&amp;""&amp;BI$1&amp;""&amp;"] or ["&amp;""&amp;AY$1&amp;"]"&amp;CHAR(10)&amp;"&gt;Individual within a Group: Must submit "&amp;""&amp;BI$1&amp;""&amp;CHAR(10)&amp;"&gt;Group: Optional: "&amp;BI$1, "")))</f>
        <v/>
      </c>
      <c r="BJ218" s="27" t="str">
        <f>IF(Matrix!BJ218="Y", BJ$1, IF(Matrix!BJ218="O", "Optional: "&amp;""&amp;BJ$1, ""))</f>
        <v>Optional: Secretary of State DBA Document for Groups</v>
      </c>
      <c r="BK218" s="27" t="str">
        <f>IF(Matrix!BK218="Y", BK$1, IF(Matrix!BK218="O", "Optional: "&amp;""&amp;BK$1, ""))</f>
        <v/>
      </c>
      <c r="BL218" s="27" t="str">
        <f>IF(Matrix!BL218="Y", BL$1, IF(Matrix!BL218="O", "Optional: "&amp;""&amp;BL$1, ""))</f>
        <v/>
      </c>
      <c r="BM218" s="27" t="str">
        <f>IF(Matrix!BM218="Y", BM$1, IF(Matrix!BM218="O", "Optional: "&amp;""&amp;BM$1, ""))</f>
        <v>W9</v>
      </c>
      <c r="BN218" s="27" t="str">
        <f>Matrix!BN218</f>
        <v>N</v>
      </c>
      <c r="BO218" s="29" t="str">
        <f>CONCATENATE(IF(OR(D218="E3",D218="FC"), "THIS IS NOT A STANDALONE SPECIALTY.  YOU MUST ENROLL IN AT LEAST ONE OTHER SPECIALTY IN ADDITION TO THIS."&amp;""&amp;CHAR(10)&amp;""&amp;CHAR(10),""),"You can choose to enroll using one of the following types: "&amp;""&amp;CHAR(10),IF(G218="A", "&gt;Atypical"&amp;""&amp;CHAR(10), ""),IF(H218="I", "&gt;Individual"&amp;""&amp;CHAR(10), ""),IF(I218="N", "&gt;Individual within a Group"&amp;""&amp;CHAR(10), ""),IF(J218="G", "&gt;Group"&amp;""&amp;CHAR(10), ""),CHAR(10),IF(BN218="Y", "You must be a Medicare Provider to apply with this type and specialty"&amp;""&amp;CHAR(10), ""),IF(BN218="Y", CHAR(10), ""),"You must submit the following documents: "&amp;""&amp;CHAR(10),IF(K218&lt;&gt;"", "&gt;"&amp;""&amp;K218&amp;""&amp;CHAR(10), ""), IF(L218&lt;&gt;"", "&gt;"&amp;""&amp;L218&amp;""&amp;CHAR(10), ""),IF(W218&lt;&gt;"", "&gt;"&amp;""&amp;W218&amp;""&amp;CHAR(10), ""),IF(N218&lt;&gt;"", "&gt;"&amp;""&amp;N218&amp;""&amp;CHAR(10), ""),IF(O218&lt;&gt;"", "&gt;"&amp;""&amp;O218&amp;""&amp;CHAR(10), ""),IF(M218&lt;&gt;"", "&gt;"&amp;""&amp;M218&amp;""&amp;CHAR(10), ""),IF(AI218&lt;&gt;"", "&gt;"&amp;""&amp;AI218&amp;""&amp;CHAR(10), ""),IF(P218&lt;&gt;"", "&gt;"&amp;""&amp;P218&amp;""&amp;CHAR(10), ""),IF(Q218&lt;&gt;"", "&gt;"&amp;""&amp;Q218&amp;""&amp;CHAR(10), ""),IF(R218&lt;&gt;"", "&gt;"&amp;""&amp;R218&amp;""&amp;CHAR(10), Search!C223),IF(S218&lt;&gt;"", "&gt;"&amp;""&amp;S218&amp;""&amp;CHAR(10), ""),IF(T218&lt;&gt;"", "&gt;"&amp;""&amp;T218&amp;""&amp;CHAR(10), ""),IF(U218&lt;&gt;"", "&gt;"&amp;""&amp;U218&amp;""&amp;CHAR(10), ""),IF(V218&lt;&gt;"", "&gt;"&amp;""&amp;V218&amp;""&amp;CHAR(10), ""),IF(X218&lt;&gt;"", "&gt;"&amp;""&amp;X218&amp;""&amp;CHAR(10), ""),IF(Y218&lt;&gt;"", "&gt;"&amp;""&amp;Y218&amp;""&amp;CHAR(10), ""),IF(AA218&lt;&gt;"", "&gt;"&amp;""&amp;AA218&amp;""&amp;CHAR(10), ""),IF(AB218&lt;&gt;"", "&gt;"&amp;""&amp;AB218&amp;""&amp;CHAR(10), ""),IF(AC218&lt;&gt;"", "&gt;"&amp;""&amp;AC218&amp;""&amp;CHAR(10), ""),IF(AD218&lt;&gt;"", "&gt;"&amp;""&amp;AD218&amp;""&amp;CHAR(10), ""),IF(AE218&lt;&gt;"", "&gt;"&amp;""&amp;AE218&amp;""&amp;CHAR(10), ""),IF(AF218&lt;&gt;"", "&gt;"&amp;""&amp;AF218&amp;""&amp;CHAR(10), ""),IF(AG218&lt;&gt;"", "&gt;"&amp;""&amp;AG218&amp;""&amp;CHAR(10), ""),IF(AH218&lt;&gt;"", "&gt;"&amp;""&amp;AH218&amp;""&amp;CHAR(10), ""),IF(AJ218&lt;&gt;"", "&gt;"&amp;""&amp;AJ218&amp;""&amp;CHAR(10), ""),IF(AK218&lt;&gt;"", "&gt;"&amp;""&amp;AK218&amp;""&amp;CHAR(10), ""),IF(AL218&lt;&gt;"", "&gt;"&amp;""&amp;AL218&amp;""&amp;CHAR(10), ""),IF(AM218&lt;&gt;"", "&gt;"&amp;""&amp;AM218&amp;""&amp;CHAR(10), ""),IF(AN218&lt;&gt;"", "&gt;"&amp;""&amp;AN218&amp;""&amp;CHAR(10), ""),IF(AP218&lt;&gt;"", "&gt;"&amp;""&amp;AP218&amp;""&amp;CHAR(10), ""),IF(AR218&lt;&gt;"", "&gt;"&amp;""&amp;AR218&amp;""&amp;CHAR(10), ""),IF(AS218&lt;&gt;"", "&gt;"&amp;""&amp;AS218&amp;""&amp;CHAR(10), ""),IF(AT218&lt;&gt;"", "&gt;"&amp;""&amp;AT218&amp;""&amp;CHAR(10), ""),IF(AV218&lt;&gt;"", "&gt;"&amp;""&amp;AV218&amp;""&amp;CHAR(10), ""),IF(AW218&lt;&gt;"", "&gt;"&amp;""&amp;AW218&amp;""&amp;CHAR(10), ""),IF(AX218&lt;&gt;"", "&gt;"&amp;""&amp;AX218&amp;""&amp;CHAR(10), ""),IF(AU218&lt;&gt;"", "&gt;"&amp;""&amp;AU218&amp;""&amp;CHAR(10), ""),IF(AZ218&lt;&gt;"", "&gt;"&amp;""&amp;AZ218&amp;""&amp;CHAR(10), ""),IF(BA218&lt;&gt;"", "&gt;"&amp;""&amp;BA218&amp;""&amp;CHAR(10), ""),IF(BB218&lt;&gt;"", "&gt;"&amp;""&amp;BB218&amp;""&amp;CHAR(10), ""),IF(BC218&lt;&gt;"", "&gt;"&amp;""&amp;BC218&amp;""&amp;CHAR(10), ""),IF(BD218&lt;&gt;"", "&gt;"&amp;""&amp;BD218&amp;""&amp;CHAR(10), ""),IF(BG218&lt;&gt;"", "&gt;"&amp;""&amp;BG218&amp;""&amp;CHAR(10), ""),IF(BE218&lt;&gt;"", "&gt;"&amp;""&amp;BE218&amp;""&amp;CHAR(10), ""),IF(BF218&lt;&gt;"", "&gt;"&amp;""&amp;BF218&amp;""&amp;CHAR(10), ""),IF(BH218&lt;&gt;"", "&gt;"&amp;""&amp;BH218&amp;""&amp;CHAR(10), ""),IF(BI218&lt;&gt;"", "&gt;"&amp;""&amp;BI218&amp;""&amp;CHAR(10), ""),IF(BJ218&lt;&gt;"", "&gt;"&amp;""&amp;BJ218&amp;""&amp;CHAR(10), ""),IF(BK218&lt;&gt;"", "&gt;"&amp;""&amp;BK218&amp;""&amp;CHAR(10), ""),IF(BL218&lt;&gt;"", "&gt;"&amp;""&amp;BL218&amp;""&amp;CHAR(10), ""),IF(AY218&lt;&gt;"", "&gt;"&amp;""&amp;AY218&amp;""&amp;CHAR(10), ""),IF(BM218&lt;&gt;"", "&gt;"&amp;""&amp;BM218,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9" spans="1:67" ht="22.35" customHeight="1" x14ac:dyDescent="0.25">
      <c r="A219" s="27" t="str">
        <f>Matrix!A219</f>
        <v>07PR</v>
      </c>
      <c r="B219" s="27" t="str">
        <f>Matrix!B219</f>
        <v>07</v>
      </c>
      <c r="C219" s="27" t="str">
        <f>Matrix!C219</f>
        <v>Pharmacy</v>
      </c>
      <c r="D219" s="27" t="str">
        <f>Matrix!D219</f>
        <v>PR</v>
      </c>
      <c r="E219" s="27" t="str">
        <f>Matrix!E219</f>
        <v>Pharmacy - Long Term Care/Closed Door</v>
      </c>
      <c r="F219" s="27" t="str">
        <f>Matrix!F219</f>
        <v>RF</v>
      </c>
      <c r="G219" s="27" t="str">
        <f>Matrix!G219</f>
        <v>X</v>
      </c>
      <c r="H219" s="27" t="str">
        <f>Matrix!H219</f>
        <v>X</v>
      </c>
      <c r="I219" s="27" t="str">
        <f>Matrix!I219</f>
        <v>X</v>
      </c>
      <c r="J219" s="27" t="str">
        <f>Matrix!J219</f>
        <v>G</v>
      </c>
      <c r="K219" s="27" t="str">
        <f>IF(Matrix!K219="Y", K$1, IF(Matrix!K219="O", "Optional: "&amp;""&amp;K$1, IF(Matrix!K219="C", Table1[[#This Row],[Clarifying Text for Attachment and Checklist
]], "")))</f>
        <v/>
      </c>
      <c r="L219" s="27" t="str">
        <f>IF(Matrix!L219="Y", L$1, IF(Matrix!L219="O", "Optional: "&amp;""&amp;L$1, ""))</f>
        <v/>
      </c>
      <c r="M219" s="27" t="str">
        <f>IF(Matrix!M219="Y", M$1, IF(Matrix!M219="O", "Optional: "&amp;""&amp;M$1, ""))</f>
        <v/>
      </c>
      <c r="N219" s="27" t="str">
        <f>IF(Matrix!N219="Y", N$1, IF(Matrix!N219="O", "Optional: "&amp;""&amp;N$1, ""))</f>
        <v/>
      </c>
      <c r="O219" s="27" t="str">
        <f>IF(Matrix!O219="Y", O$1, IF(Matrix!O219="O", "Optional: "&amp;""&amp;O$1, ""))</f>
        <v/>
      </c>
      <c r="P219" s="27" t="str">
        <f>IF(Matrix!P219="Y", P$1, IF(Matrix!P219="O", "Optional: "&amp;""&amp;P$1, ""))</f>
        <v/>
      </c>
      <c r="Q219" s="27" t="str">
        <f>IF(Matrix!Q219="Y", Q$1, IF(Matrix!Q219="O", "Optional: "&amp;""&amp;Q$1, ""))</f>
        <v/>
      </c>
      <c r="R219" s="27" t="str">
        <f>IF(Matrix!R219="Y", R$1, IF(Matrix!R219="O", "Optional: "&amp;""&amp;R$1, ""))</f>
        <v/>
      </c>
      <c r="S219" s="27" t="str">
        <f>IF(Matrix!S219="Y", S$1, IF(Matrix!S219="O", "Optional: "&amp;""&amp;S$1, ""))</f>
        <v/>
      </c>
      <c r="T219" s="27" t="str">
        <f>IF(Matrix!T219="Y", T$1, IF(Matrix!T219="O", "Optional: "&amp;""&amp;T$1, ""))</f>
        <v/>
      </c>
      <c r="U219" s="27" t="str">
        <f>IF(Matrix!U219="Y", U$1, IF(Matrix!U219="O", "Optional: "&amp;""&amp;U$1, ""))</f>
        <v/>
      </c>
      <c r="V219" s="27" t="str">
        <f>IF(Matrix!V219="Y", V$1, IF(Matrix!V219="O", "Optional: "&amp;""&amp;V$1, ""))</f>
        <v/>
      </c>
      <c r="W219" s="27" t="str">
        <f>IF(Matrix!W219="Y", W$1, IF(Matrix!W219="O", "Optional: "&amp;""&amp;W$1, ""))</f>
        <v>License: Pharmacy Board</v>
      </c>
      <c r="X219" s="27" t="str">
        <f>IF(Matrix!X219="Y", X$1, IF(Matrix!X219="O", "Optional: "&amp;""&amp;X$1, ""))</f>
        <v/>
      </c>
      <c r="Y219" s="27" t="str">
        <f>IF(Matrix!Y219="Y", Y$1, IF(Matrix!Y219="O", "Optional: "&amp;""&amp;Y$1, ""))</f>
        <v/>
      </c>
      <c r="AA219" s="27" t="str">
        <f>IF(Matrix!AA219="Y", AA$1, IF(Matrix!AA219="O", "Optional: "&amp;""&amp;AA$1, ""))</f>
        <v/>
      </c>
      <c r="AB219" s="27" t="str">
        <f>IF(Matrix!AB219="Y", AB$1, IF(Matrix!AB219="O", "Optional: "&amp;""&amp;AB$1, ""))</f>
        <v/>
      </c>
      <c r="AC219" s="27" t="str">
        <f>IF(Matrix!AC219="Y", AC$1, IF(Matrix!AC219="O", "Optional: "&amp;""&amp;AC$1, ""))</f>
        <v/>
      </c>
      <c r="AD219" s="27" t="str">
        <f>IF(Matrix!AD219="Y", AD$1, IF(Matrix!AD219="O", "Optional: "&amp;""&amp;AD$1, ""))</f>
        <v/>
      </c>
      <c r="AE219" s="27" t="str">
        <f>IF(Matrix!AE219="Y", AE$1, IF(Matrix!AE219="O", "Optional: "&amp;""&amp;AE$1, ""))</f>
        <v/>
      </c>
      <c r="AF219" s="27" t="str">
        <f>IF(Matrix!AF219="Y", AF$1, IF(Matrix!AF219="O", "Optional: "&amp;""&amp;AF$1, ""))</f>
        <v/>
      </c>
      <c r="AG219" s="27" t="str">
        <f>IF(Matrix!AG219="Y", AG$1, IF(Matrix!AG219="O", "Optional: "&amp;""&amp;AG$1, ""))</f>
        <v/>
      </c>
      <c r="AH219" s="27" t="str">
        <f>IF(Matrix!AH219="Y", AH$1, IF(Matrix!AH219="O", "Optional: "&amp;""&amp;AH$1, ""))</f>
        <v/>
      </c>
      <c r="AI219" s="27" t="str">
        <f>IF(Matrix!AI219="Y", AI$1, IF(Matrix!AI219="O", "Optional: "&amp;""&amp;AI$1, ""))</f>
        <v/>
      </c>
      <c r="AJ219" s="27" t="str">
        <f>IF(Matrix!AJ219="Y", AJ$1, IF(Matrix!AJ219="O", "Optional: "&amp;""&amp;AJ$1, ""))</f>
        <v/>
      </c>
      <c r="AK219" s="27" t="str">
        <f>IF(Matrix!AK219="Y", AK$1, IF(Matrix!AK219="O", "Optional: "&amp;""&amp;AK$1, ""))</f>
        <v/>
      </c>
      <c r="AL219" s="27" t="str">
        <f>IF(Matrix!AL219="Y", AL$1, IF(Matrix!AL219="O", "Optional: "&amp;""&amp;AL$1, ""))</f>
        <v/>
      </c>
      <c r="AM219" s="27" t="str">
        <f>IF(Matrix!AM219="Y", AM$1, IF(Matrix!AM219="O", "Optional: "&amp;""&amp;AM$1, ""))</f>
        <v/>
      </c>
      <c r="AN219" s="27" t="str">
        <f>IF(Matrix!AN219="Y", AN$1, IF(Matrix!AN219="O", "Optional: "&amp;""&amp;AN$1, ""))</f>
        <v/>
      </c>
      <c r="AO219" s="27" t="str">
        <f>IF(Matrix!AO219="Y", AO$1, IF(Matrix!AO219="O", "Optional: "&amp;""&amp;AO$1, ""))</f>
        <v/>
      </c>
      <c r="AP219" s="27" t="str">
        <f>IF(Matrix!AP219="Y", AP$1, IF(Matrix!AP219="O", "Optional: "&amp;""&amp;AP$1, ""))</f>
        <v/>
      </c>
      <c r="AR219" s="27" t="str">
        <f>IF(Matrix!AR219="Y", AR$1, IF(Matrix!AR219="O", "Optional: "&amp;""&amp;AR$1, ""))</f>
        <v/>
      </c>
      <c r="AS219" s="27" t="str">
        <f>IF(Matrix!AS219="Y", AS$1, IF(Matrix!AS219="O", "Optional: "&amp;""&amp;AS$1, ""))</f>
        <v>ACA Fee</v>
      </c>
      <c r="AT219" s="27" t="str">
        <f>IF(Matrix!AT219="Y", AT$1, IF(Matrix!AT219="C", AT$1&amp;""&amp;": Required for all groups who use a Board of Directors", ""))</f>
        <v>Board of Directors: Required for all groups who use a Board of Directors</v>
      </c>
      <c r="AU219" s="27" t="str">
        <f>IF(Matrix!AU219="Y", AU$1, IF(Matrix!AU219="O", "Optional: "&amp;""&amp;AU$1, ""))</f>
        <v/>
      </c>
      <c r="AW219" s="27" t="str">
        <f>IF(Matrix!AW219="Y", AW$1, IF(Matrix!AW219="O", "Optional: "&amp;""&amp;AW$1, ""))</f>
        <v>DEA</v>
      </c>
      <c r="AX219" s="27" t="str">
        <f>IF(Matrix!AX219="Y", AX$1, IF(Matrix!AX219="O", "Optional: "&amp;""&amp;AX$1, ""))</f>
        <v/>
      </c>
      <c r="AY219" s="27" t="str">
        <f>IF(Matrix!AY219="Y", AY$1, IF(Matrix!AY219="E", "Group: "&amp;""&amp;AY$1, ""))</f>
        <v>EFT with Voided Check / Bank Letter</v>
      </c>
      <c r="AZ219" s="27" t="str">
        <f>IF(Matrix!AZ219="Y", AZ$1, IF(Matrix!AZ219="O", "Optional: "&amp;""&amp;AZ$1, ""))</f>
        <v/>
      </c>
      <c r="BA219" s="27" t="str">
        <f>IF(Matrix!BA219="Y", BA$1, IF(Matrix!BA219="O", "Optional: "&amp;""&amp;BA$1, ""))</f>
        <v/>
      </c>
      <c r="BB219" s="27" t="str">
        <f>IF(Matrix!BB219="Y", BB$1, IF(Matrix!BB219="O", "Optional: "&amp;""&amp;BB$1, ""))</f>
        <v/>
      </c>
      <c r="BC219" s="27" t="str">
        <f>IF(Matrix!BC219="Y", BC$1, IF(Matrix!BC219="O", "Optional: "&amp;""&amp;BC$1, IF(Matrix!BC219="R", "Groups Only: "&amp;""&amp;BC$1, "")))</f>
        <v>IRS Letter</v>
      </c>
      <c r="BD219" s="27" t="str">
        <f>IF(Matrix!BD219="Y", BD$1, IF(Matrix!BD219="O", "Optional: "&amp;""&amp;BD$1, ""))</f>
        <v/>
      </c>
      <c r="BE219" s="27" t="str">
        <f>IF(Matrix!BE219="Y", BE$1, IF(Matrix!BE219="O", "Optional: "&amp;""&amp;BE$1, IF(Matrix!BE219="C", Matrix!BZ219, "")))</f>
        <v/>
      </c>
      <c r="BF219" s="27" t="str">
        <f>IF(Matrix!BF219="Y", BF$1, IF(Matrix!BF219="O", "Optional: "&amp;""&amp;BF$1, ""))</f>
        <v/>
      </c>
      <c r="BG219" s="27" t="str">
        <f>IF(Matrix!BG219="Y", BG$1, IF(Matrix!BG219="O", "Optional: "&amp;""&amp;BG$1, ""))</f>
        <v/>
      </c>
      <c r="BH219" s="27" t="str">
        <f>IF(Matrix!BH219="Y", BH$1, IF(Matrix!BH219="O", "Optional: "&amp;""&amp;BH$1, ""))</f>
        <v/>
      </c>
      <c r="BI219" s="27" t="str">
        <f>IF(Matrix!BI219="Y", BI$1, IF(Matrix!BI219="O", "Optional: "&amp;""&amp;BI$1, IF(Matrix!BI219="E", "Individual: Must submit either ["&amp;""&amp;BI$1&amp;""&amp;"] or ["&amp;""&amp;AY$1&amp;"]"&amp;CHAR(10)&amp;"&gt;Individual within a Group: Must submit "&amp;""&amp;BI$1&amp;""&amp;CHAR(10)&amp;"&gt;Group: Optional: "&amp;BI$1, "")))</f>
        <v/>
      </c>
      <c r="BJ219" s="27" t="str">
        <f>IF(Matrix!BJ219="Y", BJ$1, IF(Matrix!BJ219="O", "Optional: "&amp;""&amp;BJ$1, ""))</f>
        <v>Optional: Secretary of State DBA Document for Groups</v>
      </c>
      <c r="BK219" s="27" t="str">
        <f>IF(Matrix!BK219="Y", BK$1, IF(Matrix!BK219="O", "Optional: "&amp;""&amp;BK$1, ""))</f>
        <v/>
      </c>
      <c r="BL219" s="27" t="str">
        <f>IF(Matrix!BL219="Y", BL$1, IF(Matrix!BL219="O", "Optional: "&amp;""&amp;BL$1, ""))</f>
        <v/>
      </c>
      <c r="BM219" s="27" t="str">
        <f>IF(Matrix!BM219="Y", BM$1, IF(Matrix!BM219="O", "Optional: "&amp;""&amp;BM$1, ""))</f>
        <v>W9</v>
      </c>
      <c r="BN219" s="27" t="str">
        <f>Matrix!BN219</f>
        <v>N</v>
      </c>
      <c r="BO219" s="29" t="str">
        <f>CONCATENATE(IF(OR(D219="E3",D219="FC"), "THIS IS NOT A STANDALONE SPECIALTY.  YOU MUST ENROLL IN AT LEAST ONE OTHER SPECIALTY IN ADDITION TO THIS."&amp;""&amp;CHAR(10)&amp;""&amp;CHAR(10),""),"You can choose to enroll using one of the following types: "&amp;""&amp;CHAR(10),IF(G219="A", "&gt;Atypical"&amp;""&amp;CHAR(10), ""),IF(H219="I", "&gt;Individual"&amp;""&amp;CHAR(10), ""),IF(I219="N", "&gt;Individual within a Group"&amp;""&amp;CHAR(10), ""),IF(J219="G", "&gt;Group"&amp;""&amp;CHAR(10), ""),CHAR(10),IF(BN219="Y", "You must be a Medicare Provider to apply with this type and specialty"&amp;""&amp;CHAR(10), ""),IF(BN219="Y", CHAR(10), ""),"You must submit the following documents: "&amp;""&amp;CHAR(10),IF(K219&lt;&gt;"", "&gt;"&amp;""&amp;K219&amp;""&amp;CHAR(10), ""), IF(L219&lt;&gt;"", "&gt;"&amp;""&amp;L219&amp;""&amp;CHAR(10), ""),IF(W219&lt;&gt;"", "&gt;"&amp;""&amp;W219&amp;""&amp;CHAR(10), ""),IF(N219&lt;&gt;"", "&gt;"&amp;""&amp;N219&amp;""&amp;CHAR(10), ""),IF(O219&lt;&gt;"", "&gt;"&amp;""&amp;O219&amp;""&amp;CHAR(10), ""),IF(M219&lt;&gt;"", "&gt;"&amp;""&amp;M219&amp;""&amp;CHAR(10), ""),IF(AI219&lt;&gt;"", "&gt;"&amp;""&amp;AI219&amp;""&amp;CHAR(10), ""),IF(P219&lt;&gt;"", "&gt;"&amp;""&amp;P219&amp;""&amp;CHAR(10), ""),IF(Q219&lt;&gt;"", "&gt;"&amp;""&amp;Q219&amp;""&amp;CHAR(10), ""),IF(R219&lt;&gt;"", "&gt;"&amp;""&amp;R219&amp;""&amp;CHAR(10), Search!C224),IF(S219&lt;&gt;"", "&gt;"&amp;""&amp;S219&amp;""&amp;CHAR(10), ""),IF(T219&lt;&gt;"", "&gt;"&amp;""&amp;T219&amp;""&amp;CHAR(10), ""),IF(U219&lt;&gt;"", "&gt;"&amp;""&amp;U219&amp;""&amp;CHAR(10), ""),IF(V219&lt;&gt;"", "&gt;"&amp;""&amp;V219&amp;""&amp;CHAR(10), ""),IF(X219&lt;&gt;"", "&gt;"&amp;""&amp;X219&amp;""&amp;CHAR(10), ""),IF(Y219&lt;&gt;"", "&gt;"&amp;""&amp;Y219&amp;""&amp;CHAR(10), ""),IF(AA219&lt;&gt;"", "&gt;"&amp;""&amp;AA219&amp;""&amp;CHAR(10), ""),IF(AB219&lt;&gt;"", "&gt;"&amp;""&amp;AB219&amp;""&amp;CHAR(10), ""),IF(AC219&lt;&gt;"", "&gt;"&amp;""&amp;AC219&amp;""&amp;CHAR(10), ""),IF(AD219&lt;&gt;"", "&gt;"&amp;""&amp;AD219&amp;""&amp;CHAR(10), ""),IF(AE219&lt;&gt;"", "&gt;"&amp;""&amp;AE219&amp;""&amp;CHAR(10), ""),IF(AF219&lt;&gt;"", "&gt;"&amp;""&amp;AF219&amp;""&amp;CHAR(10), ""),IF(AG219&lt;&gt;"", "&gt;"&amp;""&amp;AG219&amp;""&amp;CHAR(10), ""),IF(AH219&lt;&gt;"", "&gt;"&amp;""&amp;AH219&amp;""&amp;CHAR(10), ""),IF(AJ219&lt;&gt;"", "&gt;"&amp;""&amp;AJ219&amp;""&amp;CHAR(10), ""),IF(AK219&lt;&gt;"", "&gt;"&amp;""&amp;AK219&amp;""&amp;CHAR(10), ""),IF(AL219&lt;&gt;"", "&gt;"&amp;""&amp;AL219&amp;""&amp;CHAR(10), ""),IF(AM219&lt;&gt;"", "&gt;"&amp;""&amp;AM219&amp;""&amp;CHAR(10), ""),IF(AN219&lt;&gt;"", "&gt;"&amp;""&amp;AN219&amp;""&amp;CHAR(10), ""),IF(AP219&lt;&gt;"", "&gt;"&amp;""&amp;AP219&amp;""&amp;CHAR(10), ""),IF(AR219&lt;&gt;"", "&gt;"&amp;""&amp;AR219&amp;""&amp;CHAR(10), ""),IF(AS219&lt;&gt;"", "&gt;"&amp;""&amp;AS219&amp;""&amp;CHAR(10), ""),IF(AT219&lt;&gt;"", "&gt;"&amp;""&amp;AT219&amp;""&amp;CHAR(10), ""),IF(AV219&lt;&gt;"", "&gt;"&amp;""&amp;AV219&amp;""&amp;CHAR(10), ""),IF(AW219&lt;&gt;"", "&gt;"&amp;""&amp;AW219&amp;""&amp;CHAR(10), ""),IF(AX219&lt;&gt;"", "&gt;"&amp;""&amp;AX219&amp;""&amp;CHAR(10), ""),IF(AU219&lt;&gt;"", "&gt;"&amp;""&amp;AU219&amp;""&amp;CHAR(10), ""),IF(AZ219&lt;&gt;"", "&gt;"&amp;""&amp;AZ219&amp;""&amp;CHAR(10), ""),IF(BA219&lt;&gt;"", "&gt;"&amp;""&amp;BA219&amp;""&amp;CHAR(10), ""),IF(BB219&lt;&gt;"", "&gt;"&amp;""&amp;BB219&amp;""&amp;CHAR(10), ""),IF(BC219&lt;&gt;"", "&gt;"&amp;""&amp;BC219&amp;""&amp;CHAR(10), ""),IF(BD219&lt;&gt;"", "&gt;"&amp;""&amp;BD219&amp;""&amp;CHAR(10), ""),IF(BG219&lt;&gt;"", "&gt;"&amp;""&amp;BG219&amp;""&amp;CHAR(10), ""),IF(BE219&lt;&gt;"", "&gt;"&amp;""&amp;BE219&amp;""&amp;CHAR(10), ""),IF(BF219&lt;&gt;"", "&gt;"&amp;""&amp;BF219&amp;""&amp;CHAR(10), ""),IF(BH219&lt;&gt;"", "&gt;"&amp;""&amp;BH219&amp;""&amp;CHAR(10), ""),IF(BI219&lt;&gt;"", "&gt;"&amp;""&amp;BI219&amp;""&amp;CHAR(10), ""),IF(BJ219&lt;&gt;"", "&gt;"&amp;""&amp;BJ219&amp;""&amp;CHAR(10), ""),IF(BK219&lt;&gt;"", "&gt;"&amp;""&amp;BK219&amp;""&amp;CHAR(10), ""),IF(BL219&lt;&gt;"", "&gt;"&amp;""&amp;BL219&amp;""&amp;CHAR(10), ""),IF(AY219&lt;&gt;"", "&gt;"&amp;""&amp;AY219&amp;""&amp;CHAR(10), ""),IF(BM219&lt;&gt;"", "&gt;"&amp;""&amp;BM219,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20" spans="1:67" ht="22.35" customHeight="1" x14ac:dyDescent="0.25">
      <c r="A220" s="27" t="str">
        <f>Matrix!A220</f>
        <v>07PV</v>
      </c>
      <c r="B220" s="27" t="str">
        <f>Matrix!B220</f>
        <v>07</v>
      </c>
      <c r="C220" s="27" t="str">
        <f>Matrix!C220</f>
        <v>Pharmacy</v>
      </c>
      <c r="D220" s="27" t="str">
        <f>Matrix!D220</f>
        <v>PV</v>
      </c>
      <c r="E220" s="27" t="str">
        <f>Matrix!E220</f>
        <v>Pharmacy Administered Vaccines</v>
      </c>
      <c r="F220" s="27" t="str">
        <f>Matrix!F220</f>
        <v>RF</v>
      </c>
      <c r="G220" s="27" t="str">
        <f>Matrix!G220</f>
        <v>X</v>
      </c>
      <c r="H220" s="27" t="str">
        <f>Matrix!H220</f>
        <v>X</v>
      </c>
      <c r="I220" s="27" t="str">
        <f>Matrix!I220</f>
        <v>X</v>
      </c>
      <c r="J220" s="27" t="str">
        <f>Matrix!J220</f>
        <v>G</v>
      </c>
      <c r="K220" s="27" t="str">
        <f>IF(Matrix!K220="Y", K$1, IF(Matrix!K220="O", "Optional: "&amp;""&amp;K$1, IF(Matrix!K220="C", Table1[[#This Row],[Clarifying Text for Attachment and Checklist
]], "")))</f>
        <v/>
      </c>
      <c r="L220" s="27" t="str">
        <f>IF(Matrix!L220="Y", L$1, IF(Matrix!L220="O", "Optional: "&amp;""&amp;L$1, ""))</f>
        <v/>
      </c>
      <c r="M220" s="27" t="str">
        <f>IF(Matrix!M220="Y", M$1, IF(Matrix!M220="O", "Optional: "&amp;""&amp;M$1, ""))</f>
        <v/>
      </c>
      <c r="N220" s="27" t="str">
        <f>IF(Matrix!N220="Y", N$1, IF(Matrix!N220="O", "Optional: "&amp;""&amp;N$1, ""))</f>
        <v/>
      </c>
      <c r="O220" s="27" t="str">
        <f>IF(Matrix!O220="Y", O$1, IF(Matrix!O220="O", "Optional: "&amp;""&amp;O$1, ""))</f>
        <v/>
      </c>
      <c r="P220" s="27" t="str">
        <f>IF(Matrix!P220="Y", P$1, IF(Matrix!P220="O", "Optional: "&amp;""&amp;P$1, ""))</f>
        <v/>
      </c>
      <c r="Q220" s="27" t="str">
        <f>IF(Matrix!Q220="Y", Q$1, IF(Matrix!Q220="O", "Optional: "&amp;""&amp;Q$1, ""))</f>
        <v/>
      </c>
      <c r="R220" s="27" t="str">
        <f>IF(Matrix!R220="Y", R$1, IF(Matrix!R220="O", "Optional: "&amp;""&amp;R$1, ""))</f>
        <v/>
      </c>
      <c r="S220" s="27" t="str">
        <f>IF(Matrix!S220="Y", S$1, IF(Matrix!S220="O", "Optional: "&amp;""&amp;S$1, ""))</f>
        <v/>
      </c>
      <c r="T220" s="27" t="str">
        <f>IF(Matrix!T220="Y", T$1, IF(Matrix!T220="O", "Optional: "&amp;""&amp;T$1, ""))</f>
        <v/>
      </c>
      <c r="U220" s="27" t="str">
        <f>IF(Matrix!U220="Y", U$1, IF(Matrix!U220="O", "Optional: "&amp;""&amp;U$1, ""))</f>
        <v/>
      </c>
      <c r="V220" s="27" t="str">
        <f>IF(Matrix!V220="Y", V$1, IF(Matrix!V220="O", "Optional: "&amp;""&amp;V$1, ""))</f>
        <v/>
      </c>
      <c r="W220" s="27" t="str">
        <f>IF(Matrix!W220="Y", W$1, IF(Matrix!W220="O", "Optional: "&amp;""&amp;W$1, ""))</f>
        <v>License: Pharmacy Board</v>
      </c>
      <c r="X220" s="27" t="str">
        <f>IF(Matrix!X220="Y", X$1, IF(Matrix!X220="O", "Optional: "&amp;""&amp;X$1, ""))</f>
        <v/>
      </c>
      <c r="Y220" s="27" t="str">
        <f>IF(Matrix!Y220="Y", Y$1, IF(Matrix!Y220="O", "Optional: "&amp;""&amp;Y$1, ""))</f>
        <v/>
      </c>
      <c r="AA220" s="27" t="str">
        <f>IF(Matrix!AA220="Y", AA$1, IF(Matrix!AA220="O", "Optional: "&amp;""&amp;AA$1, ""))</f>
        <v/>
      </c>
      <c r="AB220" s="27" t="str">
        <f>IF(Matrix!AB220="Y", AB$1, IF(Matrix!AB220="O", "Optional: "&amp;""&amp;AB$1, ""))</f>
        <v/>
      </c>
      <c r="AC220" s="27" t="str">
        <f>IF(Matrix!AC220="Y", AC$1, IF(Matrix!AC220="O", "Optional: "&amp;""&amp;AC$1, ""))</f>
        <v/>
      </c>
      <c r="AD220" s="27" t="str">
        <f>IF(Matrix!AD220="Y", AD$1, IF(Matrix!AD220="O", "Optional: "&amp;""&amp;AD$1, ""))</f>
        <v/>
      </c>
      <c r="AE220" s="27" t="str">
        <f>IF(Matrix!AE220="Y", AE$1, IF(Matrix!AE220="O", "Optional: "&amp;""&amp;AE$1, ""))</f>
        <v/>
      </c>
      <c r="AF220" s="27" t="str">
        <f>IF(Matrix!AF220="Y", AF$1, IF(Matrix!AF220="O", "Optional: "&amp;""&amp;AF$1, ""))</f>
        <v/>
      </c>
      <c r="AG220" s="27" t="str">
        <f>IF(Matrix!AG220="Y", AG$1, IF(Matrix!AG220="O", "Optional: "&amp;""&amp;AG$1, ""))</f>
        <v/>
      </c>
      <c r="AH220" s="27" t="str">
        <f>IF(Matrix!AH220="Y", AH$1, IF(Matrix!AH220="O", "Optional: "&amp;""&amp;AH$1, ""))</f>
        <v/>
      </c>
      <c r="AI220" s="27" t="str">
        <f>IF(Matrix!AI220="Y", AI$1, IF(Matrix!AI220="O", "Optional: "&amp;""&amp;AI$1, ""))</f>
        <v/>
      </c>
      <c r="AJ220" s="27" t="str">
        <f>IF(Matrix!AJ220="Y", AJ$1, IF(Matrix!AJ220="O", "Optional: "&amp;""&amp;AJ$1, ""))</f>
        <v/>
      </c>
      <c r="AK220" s="27" t="str">
        <f>IF(Matrix!AK220="Y", AK$1, IF(Matrix!AK220="O", "Optional: "&amp;""&amp;AK$1, ""))</f>
        <v/>
      </c>
      <c r="AL220" s="27" t="str">
        <f>IF(Matrix!AL220="Y", AL$1, IF(Matrix!AL220="O", "Optional: "&amp;""&amp;AL$1, ""))</f>
        <v/>
      </c>
      <c r="AM220" s="27" t="str">
        <f>IF(Matrix!AM220="Y", AM$1, IF(Matrix!AM220="O", "Optional: "&amp;""&amp;AM$1, ""))</f>
        <v/>
      </c>
      <c r="AN220" s="27" t="str">
        <f>IF(Matrix!AN220="Y", AN$1, IF(Matrix!AN220="O", "Optional: "&amp;""&amp;AN$1, ""))</f>
        <v/>
      </c>
      <c r="AO220" s="27" t="str">
        <f>IF(Matrix!AO220="Y", AO$1, IF(Matrix!AO220="O", "Optional: "&amp;""&amp;AO$1, ""))</f>
        <v/>
      </c>
      <c r="AP220" s="27" t="str">
        <f>IF(Matrix!AP220="Y", AP$1, IF(Matrix!AP220="O", "Optional: "&amp;""&amp;AP$1, ""))</f>
        <v/>
      </c>
      <c r="AR220" s="27" t="str">
        <f>IF(Matrix!AR220="Y", AR$1, IF(Matrix!AR220="O", "Optional: "&amp;""&amp;AR$1, ""))</f>
        <v/>
      </c>
      <c r="AS220" s="27" t="str">
        <f>IF(Matrix!AS220="Y", AS$1, IF(Matrix!AS220="O", "Optional: "&amp;""&amp;AS$1, ""))</f>
        <v/>
      </c>
      <c r="AT220" s="27" t="str">
        <f>IF(Matrix!AT220="Y", AT$1, IF(Matrix!AT220="C", AT$1&amp;""&amp;": Required for all groups who use a Board of Directors", ""))</f>
        <v>Board of Directors: Required for all groups who use a Board of Directors</v>
      </c>
      <c r="AU220" s="27" t="str">
        <f>IF(Matrix!AU220="Y", AU$1, IF(Matrix!AU220="O", "Optional: "&amp;""&amp;AU$1, ""))</f>
        <v/>
      </c>
      <c r="AW220" s="27" t="str">
        <f>IF(Matrix!AW220="Y", AW$1, IF(Matrix!AW220="O", "Optional: "&amp;""&amp;AW$1, ""))</f>
        <v>DEA</v>
      </c>
      <c r="AX220" s="27" t="str">
        <f>IF(Matrix!AX220="Y", AX$1, IF(Matrix!AX220="O", "Optional: "&amp;""&amp;AX$1, ""))</f>
        <v/>
      </c>
      <c r="AY220" s="27" t="str">
        <f>IF(Matrix!AY220="Y", AY$1, IF(Matrix!AY220="E", "Group: "&amp;""&amp;AY$1, ""))</f>
        <v>EFT with Voided Check / Bank Letter</v>
      </c>
      <c r="AZ220" s="27" t="str">
        <f>IF(Matrix!AZ220="Y", AZ$1, IF(Matrix!AZ220="O", "Optional: "&amp;""&amp;AZ$1, ""))</f>
        <v/>
      </c>
      <c r="BA220" s="27" t="str">
        <f>IF(Matrix!BA220="Y", BA$1, IF(Matrix!BA220="O", "Optional: "&amp;""&amp;BA$1, ""))</f>
        <v/>
      </c>
      <c r="BB220" s="27" t="str">
        <f>IF(Matrix!BB220="Y", BB$1, IF(Matrix!BB220="O", "Optional: "&amp;""&amp;BB$1, ""))</f>
        <v/>
      </c>
      <c r="BC220" s="27" t="str">
        <f>IF(Matrix!BC220="Y", BC$1, IF(Matrix!BC220="O", "Optional: "&amp;""&amp;BC$1, IF(Matrix!BC220="R", "Groups Only: "&amp;""&amp;BC$1, "")))</f>
        <v>IRS Letter</v>
      </c>
      <c r="BD220" s="27" t="str">
        <f>IF(Matrix!BD220="Y", BD$1, IF(Matrix!BD220="O", "Optional: "&amp;""&amp;BD$1, ""))</f>
        <v/>
      </c>
      <c r="BE220" s="27" t="str">
        <f>IF(Matrix!BE220="Y", BE$1, IF(Matrix!BE220="O", "Optional: "&amp;""&amp;BE$1, IF(Matrix!BE220="C", Matrix!BZ220, "")))</f>
        <v/>
      </c>
      <c r="BF220" s="27" t="str">
        <f>IF(Matrix!BF220="Y", BF$1, IF(Matrix!BF220="O", "Optional: "&amp;""&amp;BF$1, ""))</f>
        <v/>
      </c>
      <c r="BG220" s="27" t="str">
        <f>IF(Matrix!BG220="Y", BG$1, IF(Matrix!BG220="O", "Optional: "&amp;""&amp;BG$1, ""))</f>
        <v/>
      </c>
      <c r="BH220" s="27" t="str">
        <f>IF(Matrix!BH220="Y", BH$1, IF(Matrix!BH220="O", "Optional: "&amp;""&amp;BH$1, ""))</f>
        <v/>
      </c>
      <c r="BI220" s="27" t="str">
        <f>IF(Matrix!BI220="Y", BI$1, IF(Matrix!BI220="O", "Optional: "&amp;""&amp;BI$1, IF(Matrix!BI220="E", "Individual: Must submit either ["&amp;""&amp;BI$1&amp;""&amp;"] or ["&amp;""&amp;AY$1&amp;"]"&amp;CHAR(10)&amp;"&gt;Individual within a Group: Must submit "&amp;""&amp;BI$1&amp;""&amp;CHAR(10)&amp;"&gt;Group: Optional: "&amp;BI$1, "")))</f>
        <v/>
      </c>
      <c r="BJ220" s="27" t="str">
        <f>IF(Matrix!BJ220="Y", BJ$1, IF(Matrix!BJ220="O", "Optional: "&amp;""&amp;BJ$1, ""))</f>
        <v>Optional: Secretary of State DBA Document for Groups</v>
      </c>
      <c r="BK220" s="27" t="str">
        <f>IF(Matrix!BK220="Y", BK$1, IF(Matrix!BK220="O", "Optional: "&amp;""&amp;BK$1, ""))</f>
        <v/>
      </c>
      <c r="BL220" s="27" t="str">
        <f>IF(Matrix!BL220="Y", BL$1, IF(Matrix!BL220="O", "Optional: "&amp;""&amp;BL$1, ""))</f>
        <v/>
      </c>
      <c r="BM220" s="27" t="str">
        <f>IF(Matrix!BM220="Y", BM$1, IF(Matrix!BM220="O", "Optional: "&amp;""&amp;BM$1, ""))</f>
        <v>W9</v>
      </c>
      <c r="BN220" s="27" t="str">
        <f>Matrix!BN220</f>
        <v>Y</v>
      </c>
      <c r="BO220" s="29" t="str">
        <f>CONCATENATE(IF(OR(D220="E3",D220="FC"), "THIS IS NOT A STANDALONE SPECIALTY.  YOU MUST ENROLL IN AT LEAST ONE OTHER SPECIALTY IN ADDITION TO THIS."&amp;""&amp;CHAR(10)&amp;""&amp;CHAR(10),""),"You can choose to enroll using one of the following types: "&amp;""&amp;CHAR(10),IF(G220="A", "&gt;Atypical"&amp;""&amp;CHAR(10), ""),IF(H220="I", "&gt;Individual"&amp;""&amp;CHAR(10), ""),IF(I220="N", "&gt;Individual within a Group"&amp;""&amp;CHAR(10), ""),IF(J220="G", "&gt;Group"&amp;""&amp;CHAR(10), ""),CHAR(10),IF(BN220="Y", "You must be a Medicare Provider to apply with this type and specialty"&amp;""&amp;CHAR(10), ""),IF(BN220="Y", CHAR(10), ""),"You must submit the following documents: "&amp;""&amp;CHAR(10),IF(K220&lt;&gt;"", "&gt;"&amp;""&amp;K220&amp;""&amp;CHAR(10), ""), IF(L220&lt;&gt;"", "&gt;"&amp;""&amp;L220&amp;""&amp;CHAR(10), ""),IF(W220&lt;&gt;"", "&gt;"&amp;""&amp;W220&amp;""&amp;CHAR(10), ""),IF(N220&lt;&gt;"", "&gt;"&amp;""&amp;N220&amp;""&amp;CHAR(10), ""),IF(O220&lt;&gt;"", "&gt;"&amp;""&amp;O220&amp;""&amp;CHAR(10), ""),IF(M220&lt;&gt;"", "&gt;"&amp;""&amp;M220&amp;""&amp;CHAR(10), ""),IF(AI220&lt;&gt;"", "&gt;"&amp;""&amp;AI220&amp;""&amp;CHAR(10), ""),IF(P220&lt;&gt;"", "&gt;"&amp;""&amp;P220&amp;""&amp;CHAR(10), ""),IF(Q220&lt;&gt;"", "&gt;"&amp;""&amp;Q220&amp;""&amp;CHAR(10), ""),IF(R220&lt;&gt;"", "&gt;"&amp;""&amp;R220&amp;""&amp;CHAR(10), Search!C225),IF(S220&lt;&gt;"", "&gt;"&amp;""&amp;S220&amp;""&amp;CHAR(10), ""),IF(T220&lt;&gt;"", "&gt;"&amp;""&amp;T220&amp;""&amp;CHAR(10), ""),IF(U220&lt;&gt;"", "&gt;"&amp;""&amp;U220&amp;""&amp;CHAR(10), ""),IF(V220&lt;&gt;"", "&gt;"&amp;""&amp;V220&amp;""&amp;CHAR(10), ""),IF(X220&lt;&gt;"", "&gt;"&amp;""&amp;X220&amp;""&amp;CHAR(10), ""),IF(Y220&lt;&gt;"", "&gt;"&amp;""&amp;Y220&amp;""&amp;CHAR(10), ""),IF(AA220&lt;&gt;"", "&gt;"&amp;""&amp;AA220&amp;""&amp;CHAR(10), ""),IF(AB220&lt;&gt;"", "&gt;"&amp;""&amp;AB220&amp;""&amp;CHAR(10), ""),IF(AC220&lt;&gt;"", "&gt;"&amp;""&amp;AC220&amp;""&amp;CHAR(10), ""),IF(AD220&lt;&gt;"", "&gt;"&amp;""&amp;AD220&amp;""&amp;CHAR(10), ""),IF(AE220&lt;&gt;"", "&gt;"&amp;""&amp;AE220&amp;""&amp;CHAR(10), ""),IF(AF220&lt;&gt;"", "&gt;"&amp;""&amp;AF220&amp;""&amp;CHAR(10), ""),IF(AG220&lt;&gt;"", "&gt;"&amp;""&amp;AG220&amp;""&amp;CHAR(10), ""),IF(AH220&lt;&gt;"", "&gt;"&amp;""&amp;AH220&amp;""&amp;CHAR(10), ""),IF(AJ220&lt;&gt;"", "&gt;"&amp;""&amp;AJ220&amp;""&amp;CHAR(10), ""),IF(AK220&lt;&gt;"", "&gt;"&amp;""&amp;AK220&amp;""&amp;CHAR(10), ""),IF(AL220&lt;&gt;"", "&gt;"&amp;""&amp;AL220&amp;""&amp;CHAR(10), ""),IF(AM220&lt;&gt;"", "&gt;"&amp;""&amp;AM220&amp;""&amp;CHAR(10), ""),IF(AN220&lt;&gt;"", "&gt;"&amp;""&amp;AN220&amp;""&amp;CHAR(10), ""),IF(AP220&lt;&gt;"", "&gt;"&amp;""&amp;AP220&amp;""&amp;CHAR(10), ""),IF(AR220&lt;&gt;"", "&gt;"&amp;""&amp;AR220&amp;""&amp;CHAR(10), ""),IF(AS220&lt;&gt;"", "&gt;"&amp;""&amp;AS220&amp;""&amp;CHAR(10), ""),IF(AT220&lt;&gt;"", "&gt;"&amp;""&amp;AT220&amp;""&amp;CHAR(10), ""),IF(AV220&lt;&gt;"", "&gt;"&amp;""&amp;AV220&amp;""&amp;CHAR(10), ""),IF(AW220&lt;&gt;"", "&gt;"&amp;""&amp;AW220&amp;""&amp;CHAR(10), ""),IF(AX220&lt;&gt;"", "&gt;"&amp;""&amp;AX220&amp;""&amp;CHAR(10), ""),IF(AU220&lt;&gt;"", "&gt;"&amp;""&amp;AU220&amp;""&amp;CHAR(10), ""),IF(AZ220&lt;&gt;"", "&gt;"&amp;""&amp;AZ220&amp;""&amp;CHAR(10), ""),IF(BA220&lt;&gt;"", "&gt;"&amp;""&amp;BA220&amp;""&amp;CHAR(10), ""),IF(BB220&lt;&gt;"", "&gt;"&amp;""&amp;BB220&amp;""&amp;CHAR(10), ""),IF(BC220&lt;&gt;"", "&gt;"&amp;""&amp;BC220&amp;""&amp;CHAR(10), ""),IF(BD220&lt;&gt;"", "&gt;"&amp;""&amp;BD220&amp;""&amp;CHAR(10), ""),IF(BG220&lt;&gt;"", "&gt;"&amp;""&amp;BG220&amp;""&amp;CHAR(10), ""),IF(BE220&lt;&gt;"", "&gt;"&amp;""&amp;BE220&amp;""&amp;CHAR(10), ""),IF(BF220&lt;&gt;"", "&gt;"&amp;""&amp;BF220&amp;""&amp;CHAR(10), ""),IF(BH220&lt;&gt;"", "&gt;"&amp;""&amp;BH220&amp;""&amp;CHAR(10), ""),IF(BI220&lt;&gt;"", "&gt;"&amp;""&amp;BI220&amp;""&amp;CHAR(10), ""),IF(BJ220&lt;&gt;"", "&gt;"&amp;""&amp;BJ220&amp;""&amp;CHAR(10), ""),IF(BK220&lt;&gt;"", "&gt;"&amp;""&amp;BK220&amp;""&amp;CHAR(10), ""),IF(BL220&lt;&gt;"", "&gt;"&amp;""&amp;BL220&amp;""&amp;CHAR(10), ""),IF(AY220&lt;&gt;"", "&gt;"&amp;""&amp;AY220&amp;""&amp;CHAR(10), ""),IF(BM220&lt;&gt;"", "&gt;"&amp;""&amp;BM220, ""))</f>
        <v>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v>
      </c>
    </row>
    <row r="221" spans="1:67" ht="22.35" customHeight="1" x14ac:dyDescent="0.25">
      <c r="A221" s="27" t="str">
        <f>Matrix!A221</f>
        <v>08E3</v>
      </c>
      <c r="B221" s="27" t="str">
        <f>Matrix!B221</f>
        <v>08</v>
      </c>
      <c r="C221" s="27" t="str">
        <f>Matrix!C221</f>
        <v>Dental (Solo Practitioner)</v>
      </c>
      <c r="D221" s="27" t="str">
        <f>Matrix!D221</f>
        <v>E3</v>
      </c>
      <c r="E221" s="27" t="str">
        <f>Matrix!E221</f>
        <v>EPSDT</v>
      </c>
      <c r="F221" s="27" t="str">
        <f>Matrix!F221</f>
        <v>RF</v>
      </c>
      <c r="G221" s="27" t="str">
        <f>Matrix!G221</f>
        <v>X</v>
      </c>
      <c r="H221" s="27" t="str">
        <f>Matrix!H221</f>
        <v>I</v>
      </c>
      <c r="I221" s="27" t="str">
        <f>Matrix!I221</f>
        <v>N</v>
      </c>
      <c r="J221" s="27" t="str">
        <f>Matrix!J221</f>
        <v>X</v>
      </c>
      <c r="K221" s="27" t="str">
        <f>IF(Matrix!K221="Y", K$1, IF(Matrix!K221="O", "Optional: "&amp;""&amp;K$1, IF(Matrix!K221="C", Table1[[#This Row],[Clarifying Text for Attachment and Checklist
]], "")))</f>
        <v/>
      </c>
      <c r="L221" s="27" t="str">
        <f>IF(Matrix!L221="Y", L$1, IF(Matrix!L221="O", "Optional: "&amp;""&amp;L$1, ""))</f>
        <v/>
      </c>
      <c r="M221" s="27" t="str">
        <f>IF(Matrix!M221="Y", M$1, IF(Matrix!M221="O", "Optional: "&amp;""&amp;M$1, ""))</f>
        <v/>
      </c>
      <c r="N221" s="27" t="str">
        <f>IF(Matrix!N221="Y", N$1, IF(Matrix!N221="O", "Optional: "&amp;""&amp;N$1, ""))</f>
        <v/>
      </c>
      <c r="O221" s="27" t="str">
        <f>IF(Matrix!O221="Y", O$1, IF(Matrix!O221="O", "Optional: "&amp;""&amp;O$1, ""))</f>
        <v/>
      </c>
      <c r="P221" s="27" t="str">
        <f>IF(Matrix!P221="Y", P$1, IF(Matrix!P221="O", "Optional: "&amp;""&amp;P$1, ""))</f>
        <v/>
      </c>
      <c r="Q221" s="27" t="str">
        <f>IF(Matrix!Q221="Y", Q$1, IF(Matrix!Q221="O", "Optional: "&amp;""&amp;Q$1, ""))</f>
        <v/>
      </c>
      <c r="R221" s="27" t="str">
        <f>IF(Matrix!R221="Y", R$1, IF(Matrix!R221="O", "Optional: "&amp;""&amp;R$1, ""))</f>
        <v/>
      </c>
      <c r="S221" s="27" t="str">
        <f>IF(Matrix!S221="Y", S$1, IF(Matrix!S221="O", "Optional: "&amp;""&amp;S$1, ""))</f>
        <v/>
      </c>
      <c r="T221" s="27" t="str">
        <f>IF(Matrix!T221="Y", T$1, IF(Matrix!T221="O", "Optional: "&amp;""&amp;T$1, ""))</f>
        <v/>
      </c>
      <c r="U221" s="27" t="str">
        <f>IF(Matrix!U221="Y", U$1, IF(Matrix!U221="O", "Optional: "&amp;""&amp;U$1, ""))</f>
        <v/>
      </c>
      <c r="V221" s="27" t="str">
        <f>IF(Matrix!V221="Y", V$1, IF(Matrix!V221="O", "Optional: "&amp;""&amp;V$1, ""))</f>
        <v/>
      </c>
      <c r="W221" s="27" t="str">
        <f>IF(Matrix!W221="Y", W$1, IF(Matrix!W221="O", "Optional: "&amp;""&amp;W$1, ""))</f>
        <v/>
      </c>
      <c r="X221" s="27" t="str">
        <f>IF(Matrix!X221="Y", X$1, IF(Matrix!X221="O", "Optional: "&amp;""&amp;X$1, ""))</f>
        <v/>
      </c>
      <c r="Y221" s="27" t="str">
        <f>IF(Matrix!Y221="Y", Y$1, IF(Matrix!Y221="O", "Optional: "&amp;""&amp;Y$1, ""))</f>
        <v/>
      </c>
      <c r="AA221" s="27" t="str">
        <f>IF(Matrix!AA221="Y", AA$1, IF(Matrix!AA221="O", "Optional: "&amp;""&amp;AA$1, ""))</f>
        <v/>
      </c>
      <c r="AB221" s="27" t="str">
        <f>IF(Matrix!AB221="Y", AB$1, IF(Matrix!AB221="O", "Optional: "&amp;""&amp;AB$1, ""))</f>
        <v/>
      </c>
      <c r="AC221" s="27" t="str">
        <f>IF(Matrix!AC221="Y", AC$1, IF(Matrix!AC221="O", "Optional: "&amp;""&amp;AC$1, ""))</f>
        <v/>
      </c>
      <c r="AD221" s="27" t="str">
        <f>IF(Matrix!AD221="Y", AD$1, IF(Matrix!AD221="O", "Optional: "&amp;""&amp;AD$1, ""))</f>
        <v/>
      </c>
      <c r="AE221" s="27" t="str">
        <f>IF(Matrix!AE221="Y", AE$1, IF(Matrix!AE221="O", "Optional: "&amp;""&amp;AE$1, ""))</f>
        <v/>
      </c>
      <c r="AF221" s="27" t="str">
        <f>IF(Matrix!AF221="Y", AF$1, IF(Matrix!AF221="O", "Optional: "&amp;""&amp;AF$1, ""))</f>
        <v/>
      </c>
      <c r="AG221" s="27" t="str">
        <f>IF(Matrix!AG221="Y", AG$1, IF(Matrix!AG221="O", "Optional: "&amp;""&amp;AG$1, ""))</f>
        <v/>
      </c>
      <c r="AH221" s="27" t="str">
        <f>IF(Matrix!AH221="Y", AH$1, IF(Matrix!AH221="O", "Optional: "&amp;""&amp;AH$1, ""))</f>
        <v/>
      </c>
      <c r="AI221" s="27" t="str">
        <f>IF(Matrix!AI221="Y", AI$1, IF(Matrix!AI221="O", "Optional: "&amp;""&amp;AI$1, ""))</f>
        <v/>
      </c>
      <c r="AJ221" s="27" t="str">
        <f>IF(Matrix!AJ221="Y", AJ$1, IF(Matrix!AJ221="O", "Optional: "&amp;""&amp;AJ$1, ""))</f>
        <v/>
      </c>
      <c r="AK221" s="27" t="str">
        <f>IF(Matrix!AK221="Y", AK$1, IF(Matrix!AK221="O", "Optional: "&amp;""&amp;AK$1, ""))</f>
        <v/>
      </c>
      <c r="AL221" s="27" t="str">
        <f>IF(Matrix!AL221="Y", AL$1, IF(Matrix!AL221="O", "Optional: "&amp;""&amp;AL$1, ""))</f>
        <v/>
      </c>
      <c r="AM221" s="27" t="str">
        <f>IF(Matrix!AM221="Y", AM$1, IF(Matrix!AM221="O", "Optional: "&amp;""&amp;AM$1, ""))</f>
        <v/>
      </c>
      <c r="AN221" s="27" t="str">
        <f>IF(Matrix!AN221="Y", AN$1, IF(Matrix!AN221="O", "Optional: "&amp;""&amp;AN$1, ""))</f>
        <v/>
      </c>
      <c r="AO221" s="27" t="str">
        <f>IF(Matrix!AO221="Y", AO$1, IF(Matrix!AO221="O", "Optional: "&amp;""&amp;AO$1, ""))</f>
        <v/>
      </c>
      <c r="AP221" s="27" t="str">
        <f>IF(Matrix!AP221="Y", AP$1, IF(Matrix!AP221="O", "Optional: "&amp;""&amp;AP$1, ""))</f>
        <v/>
      </c>
      <c r="AR221" s="27" t="str">
        <f>IF(Matrix!AR221="Y", AR$1, IF(Matrix!AR221="O", "Optional: "&amp;""&amp;AR$1, ""))</f>
        <v/>
      </c>
      <c r="AS221" s="27" t="str">
        <f>IF(Matrix!AS221="Y", AS$1, IF(Matrix!AS221="O", "Optional: "&amp;""&amp;AS$1, ""))</f>
        <v/>
      </c>
      <c r="AT221" s="27" t="str">
        <f>IF(Matrix!AT221="Y", AT$1, IF(Matrix!AT221="C", AT$1&amp;""&amp;": Required for all groups who use a Board of Directors", ""))</f>
        <v/>
      </c>
      <c r="AU221" s="27" t="str">
        <f>IF(Matrix!AU221="Y", AU$1, IF(Matrix!AU221="O", "Optional: "&amp;""&amp;AU$1, ""))</f>
        <v/>
      </c>
      <c r="AW221" s="27" t="str">
        <f>IF(Matrix!AW221="Y", AW$1, IF(Matrix!AW221="O", "Optional: "&amp;""&amp;AW$1, ""))</f>
        <v>Optional: DEA</v>
      </c>
      <c r="AX221" s="27" t="str">
        <f>IF(Matrix!AX221="Y", AX$1, IF(Matrix!AX221="O", "Optional: "&amp;""&amp;AX$1, ""))</f>
        <v/>
      </c>
      <c r="AY221" s="27" t="str">
        <f>IF(Matrix!AY221="Y", AY$1, IF(Matrix!AY221="E", "Group: "&amp;""&amp;AY$1, ""))</f>
        <v>Group: EFT with Voided Check / Bank Letter</v>
      </c>
      <c r="AZ221" s="27" t="str">
        <f>IF(Matrix!AZ221="Y", AZ$1, IF(Matrix!AZ221="O", "Optional: "&amp;""&amp;AZ$1, ""))</f>
        <v>EPSDT</v>
      </c>
      <c r="BA221" s="27" t="str">
        <f>IF(Matrix!BA221="Y", BA$1, IF(Matrix!BA221="O", "Optional: "&amp;""&amp;BA$1, ""))</f>
        <v/>
      </c>
      <c r="BB221" s="27" t="str">
        <f>IF(Matrix!BB221="Y", BB$1, IF(Matrix!BB221="O", "Optional: "&amp;""&amp;BB$1, ""))</f>
        <v>Optional: Fluoride</v>
      </c>
      <c r="BC221" s="27" t="str">
        <f>IF(Matrix!BC221="Y", BC$1, IF(Matrix!BC221="O", "Optional: "&amp;""&amp;BC$1, IF(Matrix!BC221="R", "Groups Only: "&amp;""&amp;BC$1, "")))</f>
        <v/>
      </c>
      <c r="BD221" s="27" t="str">
        <f>IF(Matrix!BD221="Y", BD$1, IF(Matrix!BD221="O", "Optional: "&amp;""&amp;BD$1, ""))</f>
        <v/>
      </c>
      <c r="BE221" s="27" t="str">
        <f>IF(Matrix!BE221="Y", BE$1, IF(Matrix!BE221="O", "Optional: "&amp;""&amp;BE$1, IF(Matrix!BE221="C", Matrix!BZ221, "")))</f>
        <v/>
      </c>
      <c r="BF221" s="27" t="str">
        <f>IF(Matrix!BF221="Y", BF$1, IF(Matrix!BF221="O", "Optional: "&amp;""&amp;BF$1, ""))</f>
        <v/>
      </c>
      <c r="BG221" s="27" t="str">
        <f>IF(Matrix!BG221="Y", BG$1, IF(Matrix!BG221="O", "Optional: "&amp;""&amp;BG$1, ""))</f>
        <v/>
      </c>
      <c r="BH221" s="27" t="str">
        <f>IF(Matrix!BH221="Y", BH$1, IF(Matrix!BH221="O", "Optional: "&amp;""&amp;BH$1, ""))</f>
        <v/>
      </c>
      <c r="BI221" s="27" t="str">
        <f>IF(Matrix!BI221="Y", BI$1, IF(Matrix!BI221="O", "Optional: "&amp;""&amp;BI$1, IF(Matrix!BI221="E",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1" s="27" t="str">
        <f>IF(Matrix!BJ221="Y", BJ$1, IF(Matrix!BJ221="O", "Optional: "&amp;""&amp;BJ$1, ""))</f>
        <v/>
      </c>
      <c r="BK221" s="27" t="str">
        <f>IF(Matrix!BK221="Y", BK$1, IF(Matrix!BK221="O", "Optional: "&amp;""&amp;BK$1, ""))</f>
        <v/>
      </c>
      <c r="BL221" s="27" t="str">
        <f>IF(Matrix!BL221="Y", BL$1, IF(Matrix!BL221="O", "Optional: "&amp;""&amp;BL$1, ""))</f>
        <v/>
      </c>
      <c r="BM221" s="27" t="str">
        <f>IF(Matrix!BM221="Y", BM$1, IF(Matrix!BM221="O", "Optional: "&amp;""&amp;BM$1, ""))</f>
        <v>W9</v>
      </c>
      <c r="BN221" s="27" t="str">
        <f>Matrix!BN221</f>
        <v>N</v>
      </c>
      <c r="BO221" s="29" t="str">
        <f>CONCATENATE(IF(OR(D221="E3",D221="FC"), "THIS IS NOT A STANDALONE SPECIALTY.  YOU MUST ENROLL IN AT LEAST ONE OTHER SPECIALTY IN ADDITION TO THIS."&amp;""&amp;CHAR(10)&amp;""&amp;CHAR(10),""),"You can choose to enroll using one of the following types: "&amp;""&amp;CHAR(10),IF(G221="A", "&gt;Atypical"&amp;""&amp;CHAR(10), ""),IF(H221="I", "&gt;Individual"&amp;""&amp;CHAR(10), ""),IF(I221="N", "&gt;Individual within a Group"&amp;""&amp;CHAR(10), ""),IF(J221="G", "&gt;Group"&amp;""&amp;CHAR(10), ""),CHAR(10),IF(BN221="Y", "You must be a Medicare Provider to apply with this type and specialty"&amp;""&amp;CHAR(10), ""),IF(BN221="Y", CHAR(10), ""),"You must submit the following documents: "&amp;""&amp;CHAR(10),IF(K221&lt;&gt;"", "&gt;"&amp;""&amp;K221&amp;""&amp;CHAR(10), ""), IF(L221&lt;&gt;"", "&gt;"&amp;""&amp;L221&amp;""&amp;CHAR(10), ""),IF(W221&lt;&gt;"", "&gt;"&amp;""&amp;W221&amp;""&amp;CHAR(10), ""),IF(N221&lt;&gt;"", "&gt;"&amp;""&amp;N221&amp;""&amp;CHAR(10), ""),IF(O221&lt;&gt;"", "&gt;"&amp;""&amp;O221&amp;""&amp;CHAR(10), ""),IF(M221&lt;&gt;"", "&gt;"&amp;""&amp;M221&amp;""&amp;CHAR(10), ""),IF(AI221&lt;&gt;"", "&gt;"&amp;""&amp;AI221&amp;""&amp;CHAR(10), ""),IF(P221&lt;&gt;"", "&gt;"&amp;""&amp;P221&amp;""&amp;CHAR(10), ""),IF(Q221&lt;&gt;"", "&gt;"&amp;""&amp;Q221&amp;""&amp;CHAR(10), ""),IF(R221&lt;&gt;"", "&gt;"&amp;""&amp;R221&amp;""&amp;CHAR(10), Search!C226),IF(S221&lt;&gt;"", "&gt;"&amp;""&amp;S221&amp;""&amp;CHAR(10), ""),IF(T221&lt;&gt;"", "&gt;"&amp;""&amp;T221&amp;""&amp;CHAR(10), ""),IF(U221&lt;&gt;"", "&gt;"&amp;""&amp;U221&amp;""&amp;CHAR(10), ""),IF(V221&lt;&gt;"", "&gt;"&amp;""&amp;V221&amp;""&amp;CHAR(10), ""),IF(X221&lt;&gt;"", "&gt;"&amp;""&amp;X221&amp;""&amp;CHAR(10), ""),IF(Y221&lt;&gt;"", "&gt;"&amp;""&amp;Y221&amp;""&amp;CHAR(10), ""),IF(AA221&lt;&gt;"", "&gt;"&amp;""&amp;AA221&amp;""&amp;CHAR(10), ""),IF(AB221&lt;&gt;"", "&gt;"&amp;""&amp;AB221&amp;""&amp;CHAR(10), ""),IF(AC221&lt;&gt;"", "&gt;"&amp;""&amp;AC221&amp;""&amp;CHAR(10), ""),IF(AD221&lt;&gt;"", "&gt;"&amp;""&amp;AD221&amp;""&amp;CHAR(10), ""),IF(AE221&lt;&gt;"", "&gt;"&amp;""&amp;AE221&amp;""&amp;CHAR(10), ""),IF(AF221&lt;&gt;"", "&gt;"&amp;""&amp;AF221&amp;""&amp;CHAR(10), ""),IF(AG221&lt;&gt;"", "&gt;"&amp;""&amp;AG221&amp;""&amp;CHAR(10), ""),IF(AH221&lt;&gt;"", "&gt;"&amp;""&amp;AH221&amp;""&amp;CHAR(10), ""),IF(AJ221&lt;&gt;"", "&gt;"&amp;""&amp;AJ221&amp;""&amp;CHAR(10), ""),IF(AK221&lt;&gt;"", "&gt;"&amp;""&amp;AK221&amp;""&amp;CHAR(10), ""),IF(AL221&lt;&gt;"", "&gt;"&amp;""&amp;AL221&amp;""&amp;CHAR(10), ""),IF(AM221&lt;&gt;"", "&gt;"&amp;""&amp;AM221&amp;""&amp;CHAR(10), ""),IF(AN221&lt;&gt;"", "&gt;"&amp;""&amp;AN221&amp;""&amp;CHAR(10), ""),IF(AP221&lt;&gt;"", "&gt;"&amp;""&amp;AP221&amp;""&amp;CHAR(10), ""),IF(AR221&lt;&gt;"", "&gt;"&amp;""&amp;AR221&amp;""&amp;CHAR(10), ""),IF(AS221&lt;&gt;"", "&gt;"&amp;""&amp;AS221&amp;""&amp;CHAR(10), ""),IF(AT221&lt;&gt;"", "&gt;"&amp;""&amp;AT221&amp;""&amp;CHAR(10), ""),IF(AV221&lt;&gt;"", "&gt;"&amp;""&amp;AV221&amp;""&amp;CHAR(10), ""),IF(AW221&lt;&gt;"", "&gt;"&amp;""&amp;AW221&amp;""&amp;CHAR(10), ""),IF(AX221&lt;&gt;"", "&gt;"&amp;""&amp;AX221&amp;""&amp;CHAR(10), ""),IF(AU221&lt;&gt;"", "&gt;"&amp;""&amp;AU221&amp;""&amp;CHAR(10), ""),IF(AZ221&lt;&gt;"", "&gt;"&amp;""&amp;AZ221&amp;""&amp;CHAR(10), ""),IF(BA221&lt;&gt;"", "&gt;"&amp;""&amp;BA221&amp;""&amp;CHAR(10), ""),IF(BB221&lt;&gt;"", "&gt;"&amp;""&amp;BB221&amp;""&amp;CHAR(10), ""),IF(BC221&lt;&gt;"", "&gt;"&amp;""&amp;BC221&amp;""&amp;CHAR(10), ""),IF(BD221&lt;&gt;"", "&gt;"&amp;""&amp;BD221&amp;""&amp;CHAR(10), ""),IF(BG221&lt;&gt;"", "&gt;"&amp;""&amp;BG221&amp;""&amp;CHAR(10), ""),IF(BE221&lt;&gt;"", "&gt;"&amp;""&amp;BE221&amp;""&amp;CHAR(10), ""),IF(BF221&lt;&gt;"", "&gt;"&amp;""&amp;BF221&amp;""&amp;CHAR(10), ""),IF(BH221&lt;&gt;"", "&gt;"&amp;""&amp;BH221&amp;""&amp;CHAR(10), ""),IF(BI221&lt;&gt;"", "&gt;"&amp;""&amp;BI221&amp;""&amp;CHAR(10), ""),IF(BJ221&lt;&gt;"", "&gt;"&amp;""&amp;BJ221&amp;""&amp;CHAR(10), ""),IF(BK221&lt;&gt;"", "&gt;"&amp;""&amp;BK221&amp;""&amp;CHAR(10), ""),IF(BL221&lt;&gt;"", "&gt;"&amp;""&amp;BL221&amp;""&amp;CHAR(10), ""),IF(AY221&lt;&gt;"", "&gt;"&amp;""&amp;AY221&amp;""&amp;CHAR(10), ""),IF(BM221&lt;&gt;"", "&gt;"&amp;""&amp;BM221,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2" spans="1:67" ht="22.35" customHeight="1" x14ac:dyDescent="0.25">
      <c r="A222" s="27" t="str">
        <f>Matrix!A222</f>
        <v>08FC</v>
      </c>
      <c r="B222" s="27" t="str">
        <f>Matrix!B222</f>
        <v>08</v>
      </c>
      <c r="C222" s="27" t="str">
        <f>Matrix!C222</f>
        <v>Dental (Solo Practitioner)</v>
      </c>
      <c r="D222" s="27" t="str">
        <f>Matrix!D222</f>
        <v>FC</v>
      </c>
      <c r="E222" s="27" t="str">
        <f>Matrix!E222</f>
        <v>Fluoride Certification</v>
      </c>
      <c r="F222" s="27" t="str">
        <f>Matrix!F222</f>
        <v>RF</v>
      </c>
      <c r="G222" s="27" t="str">
        <f>Matrix!G222</f>
        <v>X</v>
      </c>
      <c r="H222" s="27" t="str">
        <f>Matrix!H222</f>
        <v>I</v>
      </c>
      <c r="I222" s="27" t="str">
        <f>Matrix!I222</f>
        <v>N</v>
      </c>
      <c r="J222" s="27" t="str">
        <f>Matrix!J222</f>
        <v>X</v>
      </c>
      <c r="K222" s="27" t="str">
        <f>IF(Matrix!K222="Y", K$1, IF(Matrix!K222="O", "Optional: "&amp;""&amp;K$1, IF(Matrix!K222="C", Table1[[#This Row],[Clarifying Text for Attachment and Checklist
]], "")))</f>
        <v>License: General</v>
      </c>
      <c r="L222" s="27" t="str">
        <f>IF(Matrix!L222="Y", L$1, IF(Matrix!L222="O", "Optional: "&amp;""&amp;L$1, ""))</f>
        <v/>
      </c>
      <c r="M222" s="27" t="str">
        <f>IF(Matrix!M222="Y", M$1, IF(Matrix!M222="O", "Optional: "&amp;""&amp;M$1, ""))</f>
        <v/>
      </c>
      <c r="N222" s="27" t="str">
        <f>IF(Matrix!N222="Y", N$1, IF(Matrix!N222="O", "Optional: "&amp;""&amp;N$1, ""))</f>
        <v/>
      </c>
      <c r="O222" s="27" t="str">
        <f>IF(Matrix!O222="Y", O$1, IF(Matrix!O222="O", "Optional: "&amp;""&amp;O$1, ""))</f>
        <v/>
      </c>
      <c r="P222" s="27" t="str">
        <f>IF(Matrix!P222="Y", P$1, IF(Matrix!P222="O", "Optional: "&amp;""&amp;P$1, ""))</f>
        <v/>
      </c>
      <c r="Q222" s="27" t="str">
        <f>IF(Matrix!Q222="Y", Q$1, IF(Matrix!Q222="O", "Optional: "&amp;""&amp;Q$1, ""))</f>
        <v/>
      </c>
      <c r="R222" s="27" t="str">
        <f>IF(Matrix!R222="Y", R$1, IF(Matrix!R222="O", "Optional: "&amp;""&amp;R$1, ""))</f>
        <v/>
      </c>
      <c r="S222" s="27" t="str">
        <f>IF(Matrix!S222="Y", S$1, IF(Matrix!S222="O", "Optional: "&amp;""&amp;S$1, ""))</f>
        <v/>
      </c>
      <c r="T222" s="27" t="str">
        <f>IF(Matrix!T222="Y", T$1, IF(Matrix!T222="O", "Optional: "&amp;""&amp;T$1, ""))</f>
        <v/>
      </c>
      <c r="U222" s="27" t="str">
        <f>IF(Matrix!U222="Y", U$1, IF(Matrix!U222="O", "Optional: "&amp;""&amp;U$1, ""))</f>
        <v/>
      </c>
      <c r="V222" s="27" t="str">
        <f>IF(Matrix!V222="Y", V$1, IF(Matrix!V222="O", "Optional: "&amp;""&amp;V$1, ""))</f>
        <v/>
      </c>
      <c r="W222" s="27" t="str">
        <f>IF(Matrix!W222="Y", W$1, IF(Matrix!W222="O", "Optional: "&amp;""&amp;W$1, ""))</f>
        <v/>
      </c>
      <c r="X222" s="27" t="str">
        <f>IF(Matrix!X222="Y", X$1, IF(Matrix!X222="O", "Optional: "&amp;""&amp;X$1, ""))</f>
        <v/>
      </c>
      <c r="Y222" s="27" t="str">
        <f>IF(Matrix!Y222="Y", Y$1, IF(Matrix!Y222="O", "Optional: "&amp;""&amp;Y$1, ""))</f>
        <v/>
      </c>
      <c r="AA222" s="27" t="str">
        <f>IF(Matrix!AA222="Y", AA$1, IF(Matrix!AA222="O", "Optional: "&amp;""&amp;AA$1, ""))</f>
        <v/>
      </c>
      <c r="AB222" s="27" t="str">
        <f>IF(Matrix!AB222="Y", AB$1, IF(Matrix!AB222="O", "Optional: "&amp;""&amp;AB$1, ""))</f>
        <v/>
      </c>
      <c r="AC222" s="27" t="str">
        <f>IF(Matrix!AC222="Y", AC$1, IF(Matrix!AC222="O", "Optional: "&amp;""&amp;AC$1, ""))</f>
        <v/>
      </c>
      <c r="AD222" s="27" t="str">
        <f>IF(Matrix!AD222="Y", AD$1, IF(Matrix!AD222="O", "Optional: "&amp;""&amp;AD$1, ""))</f>
        <v/>
      </c>
      <c r="AE222" s="27" t="str">
        <f>IF(Matrix!AE222="Y", AE$1, IF(Matrix!AE222="O", "Optional: "&amp;""&amp;AE$1, ""))</f>
        <v/>
      </c>
      <c r="AF222" s="27" t="str">
        <f>IF(Matrix!AF222="Y", AF$1, IF(Matrix!AF222="O", "Optional: "&amp;""&amp;AF$1, ""))</f>
        <v/>
      </c>
      <c r="AG222" s="27" t="str">
        <f>IF(Matrix!AG222="Y", AG$1, IF(Matrix!AG222="O", "Optional: "&amp;""&amp;AG$1, ""))</f>
        <v/>
      </c>
      <c r="AH222" s="27" t="str">
        <f>IF(Matrix!AH222="Y", AH$1, IF(Matrix!AH222="O", "Optional: "&amp;""&amp;AH$1, ""))</f>
        <v/>
      </c>
      <c r="AI222" s="27" t="str">
        <f>IF(Matrix!AI222="Y", AI$1, IF(Matrix!AI222="O", "Optional: "&amp;""&amp;AI$1, ""))</f>
        <v/>
      </c>
      <c r="AJ222" s="27" t="str">
        <f>IF(Matrix!AJ222="Y", AJ$1, IF(Matrix!AJ222="O", "Optional: "&amp;""&amp;AJ$1, ""))</f>
        <v/>
      </c>
      <c r="AK222" s="27" t="str">
        <f>IF(Matrix!AK222="Y", AK$1, IF(Matrix!AK222="O", "Optional: "&amp;""&amp;AK$1, ""))</f>
        <v/>
      </c>
      <c r="AL222" s="27" t="str">
        <f>IF(Matrix!AL222="Y", AL$1, IF(Matrix!AL222="O", "Optional: "&amp;""&amp;AL$1, ""))</f>
        <v/>
      </c>
      <c r="AM222" s="27" t="str">
        <f>IF(Matrix!AM222="Y", AM$1, IF(Matrix!AM222="O", "Optional: "&amp;""&amp;AM$1, ""))</f>
        <v/>
      </c>
      <c r="AN222" s="27" t="str">
        <f>IF(Matrix!AN222="Y", AN$1, IF(Matrix!AN222="O", "Optional: "&amp;""&amp;AN$1, ""))</f>
        <v/>
      </c>
      <c r="AO222" s="27" t="str">
        <f>IF(Matrix!AO222="Y", AO$1, IF(Matrix!AO222="O", "Optional: "&amp;""&amp;AO$1, ""))</f>
        <v/>
      </c>
      <c r="AP222" s="27" t="str">
        <f>IF(Matrix!AP222="Y", AP$1, IF(Matrix!AP222="O", "Optional: "&amp;""&amp;AP$1, ""))</f>
        <v/>
      </c>
      <c r="AR222" s="27" t="str">
        <f>IF(Matrix!AR222="Y", AR$1, IF(Matrix!AR222="O", "Optional: "&amp;""&amp;AR$1, ""))</f>
        <v/>
      </c>
      <c r="AS222" s="27" t="str">
        <f>IF(Matrix!AS222="Y", AS$1, IF(Matrix!AS222="O", "Optional: "&amp;""&amp;AS$1, ""))</f>
        <v/>
      </c>
      <c r="AT222" s="27" t="str">
        <f>IF(Matrix!AT222="Y", AT$1, IF(Matrix!AT222="C", AT$1&amp;""&amp;": Required for all groups who use a Board of Directors", ""))</f>
        <v/>
      </c>
      <c r="AU222" s="27" t="str">
        <f>IF(Matrix!AU222="Y", AU$1, IF(Matrix!AU222="O", "Optional: "&amp;""&amp;AU$1, ""))</f>
        <v/>
      </c>
      <c r="AW222" s="27" t="str">
        <f>IF(Matrix!AW222="Y", AW$1, IF(Matrix!AW222="O", "Optional: "&amp;""&amp;AW$1, ""))</f>
        <v>Optional: DEA</v>
      </c>
      <c r="AX222" s="27" t="str">
        <f>IF(Matrix!AX222="Y", AX$1, IF(Matrix!AX222="O", "Optional: "&amp;""&amp;AX$1, ""))</f>
        <v/>
      </c>
      <c r="AY222" s="27" t="str">
        <f>IF(Matrix!AY222="Y", AY$1, IF(Matrix!AY222="E", "Group: "&amp;""&amp;AY$1, ""))</f>
        <v>Group: EFT with Voided Check / Bank Letter</v>
      </c>
      <c r="AZ222" s="27" t="str">
        <f>IF(Matrix!AZ222="Y", AZ$1, IF(Matrix!AZ222="O", "Optional: "&amp;""&amp;AZ$1, ""))</f>
        <v/>
      </c>
      <c r="BA222" s="27" t="str">
        <f>IF(Matrix!BA222="Y", BA$1, IF(Matrix!BA222="O", "Optional: "&amp;""&amp;BA$1, ""))</f>
        <v/>
      </c>
      <c r="BB222" s="27" t="str">
        <f>IF(Matrix!BB222="Y", BB$1, IF(Matrix!BB222="O", "Optional: "&amp;""&amp;BB$1, ""))</f>
        <v>Optional: Fluoride</v>
      </c>
      <c r="BC222" s="27" t="str">
        <f>IF(Matrix!BC222="Y", BC$1, IF(Matrix!BC222="O", "Optional: "&amp;""&amp;BC$1, IF(Matrix!BC222="R", "Groups Only: "&amp;""&amp;BC$1, "")))</f>
        <v/>
      </c>
      <c r="BD222" s="27" t="str">
        <f>IF(Matrix!BD222="Y", BD$1, IF(Matrix!BD222="O", "Optional: "&amp;""&amp;BD$1, ""))</f>
        <v/>
      </c>
      <c r="BE222" s="27" t="str">
        <f>IF(Matrix!BE222="Y", BE$1, IF(Matrix!BE222="O", "Optional: "&amp;""&amp;BE$1, IF(Matrix!BE222="C", Matrix!BZ222, "")))</f>
        <v/>
      </c>
      <c r="BF222" s="27" t="str">
        <f>IF(Matrix!BF222="Y", BF$1, IF(Matrix!BF222="O", "Optional: "&amp;""&amp;BF$1, ""))</f>
        <v/>
      </c>
      <c r="BG222" s="27" t="str">
        <f>IF(Matrix!BG222="Y", BG$1, IF(Matrix!BG222="O", "Optional: "&amp;""&amp;BG$1, ""))</f>
        <v/>
      </c>
      <c r="BH222" s="27" t="str">
        <f>IF(Matrix!BH222="Y", BH$1, IF(Matrix!BH222="O", "Optional: "&amp;""&amp;BH$1, ""))</f>
        <v/>
      </c>
      <c r="BI222" s="27" t="str">
        <f>IF(Matrix!BI222="Y", BI$1, IF(Matrix!BI222="O", "Optional: "&amp;""&amp;BI$1, IF(Matrix!BI222="E",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2" s="27" t="str">
        <f>IF(Matrix!BJ222="Y", BJ$1, IF(Matrix!BJ222="O", "Optional: "&amp;""&amp;BJ$1, ""))</f>
        <v/>
      </c>
      <c r="BK222" s="27" t="str">
        <f>IF(Matrix!BK222="Y", BK$1, IF(Matrix!BK222="O", "Optional: "&amp;""&amp;BK$1, ""))</f>
        <v/>
      </c>
      <c r="BL222" s="27" t="str">
        <f>IF(Matrix!BL222="Y", BL$1, IF(Matrix!BL222="O", "Optional: "&amp;""&amp;BL$1, ""))</f>
        <v/>
      </c>
      <c r="BM222" s="27" t="str">
        <f>IF(Matrix!BM222="Y", BM$1, IF(Matrix!BM222="O", "Optional: "&amp;""&amp;BM$1, ""))</f>
        <v>W9</v>
      </c>
      <c r="BN222" s="27" t="str">
        <f>Matrix!BN222</f>
        <v>N</v>
      </c>
      <c r="BO222" s="29" t="str">
        <f>CONCATENATE(IF(OR(D222="E3",D222="FC"), "THIS IS NOT A STANDALONE SPECIALTY.  YOU MUST ENROLL IN AT LEAST ONE OTHER SPECIALTY IN ADDITION TO THIS."&amp;""&amp;CHAR(10)&amp;""&amp;CHAR(10),""),"You can choose to enroll using one of the following types: "&amp;""&amp;CHAR(10),IF(G222="A", "&gt;Atypical"&amp;""&amp;CHAR(10), ""),IF(H222="I", "&gt;Individual"&amp;""&amp;CHAR(10), ""),IF(I222="N", "&gt;Individual within a Group"&amp;""&amp;CHAR(10), ""),IF(J222="G", "&gt;Group"&amp;""&amp;CHAR(10), ""),CHAR(10),IF(BN222="Y", "You must be a Medicare Provider to apply with this type and specialty"&amp;""&amp;CHAR(10), ""),IF(BN222="Y", CHAR(10), ""),"You must submit the following documents: "&amp;""&amp;CHAR(10),IF(K222&lt;&gt;"", "&gt;"&amp;""&amp;K222&amp;""&amp;CHAR(10), ""), IF(L222&lt;&gt;"", "&gt;"&amp;""&amp;L222&amp;""&amp;CHAR(10), ""),IF(W222&lt;&gt;"", "&gt;"&amp;""&amp;W222&amp;""&amp;CHAR(10), ""),IF(N222&lt;&gt;"", "&gt;"&amp;""&amp;N222&amp;""&amp;CHAR(10), ""),IF(O222&lt;&gt;"", "&gt;"&amp;""&amp;O222&amp;""&amp;CHAR(10), ""),IF(M222&lt;&gt;"", "&gt;"&amp;""&amp;M222&amp;""&amp;CHAR(10), ""),IF(AI222&lt;&gt;"", "&gt;"&amp;""&amp;AI222&amp;""&amp;CHAR(10), ""),IF(P222&lt;&gt;"", "&gt;"&amp;""&amp;P222&amp;""&amp;CHAR(10), ""),IF(Q222&lt;&gt;"", "&gt;"&amp;""&amp;Q222&amp;""&amp;CHAR(10), ""),IF(R222&lt;&gt;"", "&gt;"&amp;""&amp;R222&amp;""&amp;CHAR(10), Search!C227),IF(S222&lt;&gt;"", "&gt;"&amp;""&amp;S222&amp;""&amp;CHAR(10), ""),IF(T222&lt;&gt;"", "&gt;"&amp;""&amp;T222&amp;""&amp;CHAR(10), ""),IF(U222&lt;&gt;"", "&gt;"&amp;""&amp;U222&amp;""&amp;CHAR(10), ""),IF(V222&lt;&gt;"", "&gt;"&amp;""&amp;V222&amp;""&amp;CHAR(10), ""),IF(X222&lt;&gt;"", "&gt;"&amp;""&amp;X222&amp;""&amp;CHAR(10), ""),IF(Y222&lt;&gt;"", "&gt;"&amp;""&amp;Y222&amp;""&amp;CHAR(10), ""),IF(AA222&lt;&gt;"", "&gt;"&amp;""&amp;AA222&amp;""&amp;CHAR(10), ""),IF(AB222&lt;&gt;"", "&gt;"&amp;""&amp;AB222&amp;""&amp;CHAR(10), ""),IF(AC222&lt;&gt;"", "&gt;"&amp;""&amp;AC222&amp;""&amp;CHAR(10), ""),IF(AD222&lt;&gt;"", "&gt;"&amp;""&amp;AD222&amp;""&amp;CHAR(10), ""),IF(AE222&lt;&gt;"", "&gt;"&amp;""&amp;AE222&amp;""&amp;CHAR(10), ""),IF(AF222&lt;&gt;"", "&gt;"&amp;""&amp;AF222&amp;""&amp;CHAR(10), ""),IF(AG222&lt;&gt;"", "&gt;"&amp;""&amp;AG222&amp;""&amp;CHAR(10), ""),IF(AH222&lt;&gt;"", "&gt;"&amp;""&amp;AH222&amp;""&amp;CHAR(10), ""),IF(AJ222&lt;&gt;"", "&gt;"&amp;""&amp;AJ222&amp;""&amp;CHAR(10), ""),IF(AK222&lt;&gt;"", "&gt;"&amp;""&amp;AK222&amp;""&amp;CHAR(10), ""),IF(AL222&lt;&gt;"", "&gt;"&amp;""&amp;AL222&amp;""&amp;CHAR(10), ""),IF(AM222&lt;&gt;"", "&gt;"&amp;""&amp;AM222&amp;""&amp;CHAR(10), ""),IF(AN222&lt;&gt;"", "&gt;"&amp;""&amp;AN222&amp;""&amp;CHAR(10), ""),IF(AP222&lt;&gt;"", "&gt;"&amp;""&amp;AP222&amp;""&amp;CHAR(10), ""),IF(AR222&lt;&gt;"", "&gt;"&amp;""&amp;AR222&amp;""&amp;CHAR(10), ""),IF(AS222&lt;&gt;"", "&gt;"&amp;""&amp;AS222&amp;""&amp;CHAR(10), ""),IF(AT222&lt;&gt;"", "&gt;"&amp;""&amp;AT222&amp;""&amp;CHAR(10), ""),IF(AV222&lt;&gt;"", "&gt;"&amp;""&amp;AV222&amp;""&amp;CHAR(10), ""),IF(AW222&lt;&gt;"", "&gt;"&amp;""&amp;AW222&amp;""&amp;CHAR(10), ""),IF(AX222&lt;&gt;"", "&gt;"&amp;""&amp;AX222&amp;""&amp;CHAR(10), ""),IF(AU222&lt;&gt;"", "&gt;"&amp;""&amp;AU222&amp;""&amp;CHAR(10), ""),IF(AZ222&lt;&gt;"", "&gt;"&amp;""&amp;AZ222&amp;""&amp;CHAR(10), ""),IF(BA222&lt;&gt;"", "&gt;"&amp;""&amp;BA222&amp;""&amp;CHAR(10), ""),IF(BB222&lt;&gt;"", "&gt;"&amp;""&amp;BB222&amp;""&amp;CHAR(10), ""),IF(BC222&lt;&gt;"", "&gt;"&amp;""&amp;BC222&amp;""&amp;CHAR(10), ""),IF(BD222&lt;&gt;"", "&gt;"&amp;""&amp;BD222&amp;""&amp;CHAR(10), ""),IF(BG222&lt;&gt;"", "&gt;"&amp;""&amp;BG222&amp;""&amp;CHAR(10), ""),IF(BE222&lt;&gt;"", "&gt;"&amp;""&amp;BE222&amp;""&amp;CHAR(10), ""),IF(BF222&lt;&gt;"", "&gt;"&amp;""&amp;BF222&amp;""&amp;CHAR(10), ""),IF(BH222&lt;&gt;"", "&gt;"&amp;""&amp;BH222&amp;""&amp;CHAR(10), ""),IF(BI222&lt;&gt;"", "&gt;"&amp;""&amp;BI222&amp;""&amp;CHAR(10), ""),IF(BJ222&lt;&gt;"", "&gt;"&amp;""&amp;BJ222&amp;""&amp;CHAR(10), ""),IF(BK222&lt;&gt;"", "&gt;"&amp;""&amp;BK222&amp;""&amp;CHAR(10), ""),IF(BL222&lt;&gt;"", "&gt;"&amp;""&amp;BL222&amp;""&amp;CHAR(10), ""),IF(AY222&lt;&gt;"", "&gt;"&amp;""&amp;AY222&amp;""&amp;CHAR(10), ""),IF(BM222&lt;&gt;"", "&gt;"&amp;""&amp;BM222,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3" spans="1:67" ht="22.35" customHeight="1" x14ac:dyDescent="0.25">
      <c r="A223" s="27" t="str">
        <f>Matrix!A223</f>
        <v>08V0</v>
      </c>
      <c r="B223" s="27" t="str">
        <f>Matrix!B223</f>
        <v>08</v>
      </c>
      <c r="C223" s="27" t="str">
        <f>Matrix!C223</f>
        <v>Dental (Solo Practitioner)</v>
      </c>
      <c r="D223" s="27" t="str">
        <f>Matrix!D223</f>
        <v>V0</v>
      </c>
      <c r="E223" s="27" t="str">
        <f>Matrix!E223</f>
        <v>Mobile Dental Facility</v>
      </c>
      <c r="F223" s="27" t="str">
        <f>Matrix!F223</f>
        <v>RF</v>
      </c>
      <c r="G223" s="27" t="str">
        <f>Matrix!G223</f>
        <v>X</v>
      </c>
      <c r="H223" s="27" t="str">
        <f>Matrix!H223</f>
        <v>I</v>
      </c>
      <c r="I223" s="27" t="str">
        <f>Matrix!I223</f>
        <v>N</v>
      </c>
      <c r="J223" s="27" t="str">
        <f>Matrix!J223</f>
        <v>X</v>
      </c>
      <c r="K223" s="27" t="str">
        <f>IF(Matrix!K223="Y", K$1, IF(Matrix!K223="O", "Optional: "&amp;""&amp;K$1, IF(Matrix!K223="C", Table1[[#This Row],[Clarifying Text for Attachment and Checklist
]], "")))</f>
        <v>License: General</v>
      </c>
      <c r="L223" s="27" t="str">
        <f>IF(Matrix!L223="Y", L$1, IF(Matrix!L223="O", "Optional: "&amp;""&amp;L$1, ""))</f>
        <v/>
      </c>
      <c r="M223" s="27" t="str">
        <f>IF(Matrix!M223="Y", M$1, IF(Matrix!M223="O", "Optional: "&amp;""&amp;M$1, ""))</f>
        <v/>
      </c>
      <c r="N223" s="27" t="str">
        <f>IF(Matrix!N223="Y", N$1, IF(Matrix!N223="O", "Optional: "&amp;""&amp;N$1, ""))</f>
        <v/>
      </c>
      <c r="O223" s="27" t="str">
        <f>IF(Matrix!O223="Y", O$1, IF(Matrix!O223="O", "Optional: "&amp;""&amp;O$1, ""))</f>
        <v/>
      </c>
      <c r="P223" s="27" t="str">
        <f>IF(Matrix!P223="Y", P$1, IF(Matrix!P223="O", "Optional: "&amp;""&amp;P$1, ""))</f>
        <v/>
      </c>
      <c r="Q223" s="27" t="str">
        <f>IF(Matrix!Q223="Y", Q$1, IF(Matrix!Q223="O", "Optional: "&amp;""&amp;Q$1, ""))</f>
        <v/>
      </c>
      <c r="R223" s="27" t="str">
        <f>IF(Matrix!R223="Y", R$1, IF(Matrix!R223="O", "Optional: "&amp;""&amp;R$1, ""))</f>
        <v/>
      </c>
      <c r="S223" s="27" t="str">
        <f>IF(Matrix!S223="Y", S$1, IF(Matrix!S223="O", "Optional: "&amp;""&amp;S$1, ""))</f>
        <v/>
      </c>
      <c r="T223" s="27" t="str">
        <f>IF(Matrix!T223="Y", T$1, IF(Matrix!T223="O", "Optional: "&amp;""&amp;T$1, ""))</f>
        <v/>
      </c>
      <c r="U223" s="27" t="str">
        <f>IF(Matrix!U223="Y", U$1, IF(Matrix!U223="O", "Optional: "&amp;""&amp;U$1, ""))</f>
        <v/>
      </c>
      <c r="V223" s="27" t="str">
        <f>IF(Matrix!V223="Y", V$1, IF(Matrix!V223="O", "Optional: "&amp;""&amp;V$1, ""))</f>
        <v/>
      </c>
      <c r="W223" s="27" t="str">
        <f>IF(Matrix!W223="Y", W$1, IF(Matrix!W223="O", "Optional: "&amp;""&amp;W$1, ""))</f>
        <v/>
      </c>
      <c r="X223" s="27" t="str">
        <f>IF(Matrix!X223="Y", X$1, IF(Matrix!X223="O", "Optional: "&amp;""&amp;X$1, ""))</f>
        <v/>
      </c>
      <c r="Y223" s="27" t="str">
        <f>IF(Matrix!Y223="Y", Y$1, IF(Matrix!Y223="O", "Optional: "&amp;""&amp;Y$1, ""))</f>
        <v/>
      </c>
      <c r="AA223" s="27" t="str">
        <f>IF(Matrix!AA223="Y", AA$1, IF(Matrix!AA223="O", "Optional: "&amp;""&amp;AA$1, ""))</f>
        <v/>
      </c>
      <c r="AB223" s="27" t="str">
        <f>IF(Matrix!AB223="Y", AB$1, IF(Matrix!AB223="O", "Optional: "&amp;""&amp;AB$1, ""))</f>
        <v/>
      </c>
      <c r="AC223" s="27" t="str">
        <f>IF(Matrix!AC223="Y", AC$1, IF(Matrix!AC223="O", "Optional: "&amp;""&amp;AC$1, ""))</f>
        <v/>
      </c>
      <c r="AD223" s="27" t="str">
        <f>IF(Matrix!AD223="Y", AD$1, IF(Matrix!AD223="O", "Optional: "&amp;""&amp;AD$1, ""))</f>
        <v/>
      </c>
      <c r="AE223" s="27" t="str">
        <f>IF(Matrix!AE223="Y", AE$1, IF(Matrix!AE223="O", "Optional: "&amp;""&amp;AE$1, ""))</f>
        <v/>
      </c>
      <c r="AF223" s="27" t="str">
        <f>IF(Matrix!AF223="Y", AF$1, IF(Matrix!AF223="O", "Optional: "&amp;""&amp;AF$1, ""))</f>
        <v/>
      </c>
      <c r="AG223" s="27" t="str">
        <f>IF(Matrix!AG223="Y", AG$1, IF(Matrix!AG223="O", "Optional: "&amp;""&amp;AG$1, ""))</f>
        <v/>
      </c>
      <c r="AH223" s="27" t="str">
        <f>IF(Matrix!AH223="Y", AH$1, IF(Matrix!AH223="O", "Optional: "&amp;""&amp;AH$1, ""))</f>
        <v/>
      </c>
      <c r="AI223" s="27" t="str">
        <f>IF(Matrix!AI223="Y", AI$1, IF(Matrix!AI223="O", "Optional: "&amp;""&amp;AI$1, ""))</f>
        <v/>
      </c>
      <c r="AJ223" s="27" t="str">
        <f>IF(Matrix!AJ223="Y", AJ$1, IF(Matrix!AJ223="O", "Optional: "&amp;""&amp;AJ$1, ""))</f>
        <v/>
      </c>
      <c r="AK223" s="27" t="str">
        <f>IF(Matrix!AK223="Y", AK$1, IF(Matrix!AK223="O", "Optional: "&amp;""&amp;AK$1, ""))</f>
        <v/>
      </c>
      <c r="AL223" s="27" t="str">
        <f>IF(Matrix!AL223="Y", AL$1, IF(Matrix!AL223="O", "Optional: "&amp;""&amp;AL$1, ""))</f>
        <v/>
      </c>
      <c r="AM223" s="27" t="str">
        <f>IF(Matrix!AM223="Y", AM$1, IF(Matrix!AM223="O", "Optional: "&amp;""&amp;AM$1, ""))</f>
        <v/>
      </c>
      <c r="AN223" s="27" t="str">
        <f>IF(Matrix!AN223="Y", AN$1, IF(Matrix!AN223="O", "Optional: "&amp;""&amp;AN$1, ""))</f>
        <v/>
      </c>
      <c r="AO223" s="27" t="str">
        <f>IF(Matrix!AO223="Y", AO$1, IF(Matrix!AO223="O", "Optional: "&amp;""&amp;AO$1, ""))</f>
        <v/>
      </c>
      <c r="AP223" s="27" t="str">
        <f>IF(Matrix!AP223="Y", AP$1, IF(Matrix!AP223="O", "Optional: "&amp;""&amp;AP$1, ""))</f>
        <v/>
      </c>
      <c r="AR223" s="27" t="str">
        <f>IF(Matrix!AR223="Y", AR$1, IF(Matrix!AR223="O", "Optional: "&amp;""&amp;AR$1, ""))</f>
        <v/>
      </c>
      <c r="AS223" s="27" t="str">
        <f>IF(Matrix!AS223="Y", AS$1, IF(Matrix!AS223="O", "Optional: "&amp;""&amp;AS$1, ""))</f>
        <v/>
      </c>
      <c r="AT223" s="27" t="str">
        <f>IF(Matrix!AT223="Y", AT$1, IF(Matrix!AT223="C", AT$1&amp;""&amp;": Required for all groups who use a Board of Directors", ""))</f>
        <v/>
      </c>
      <c r="AU223" s="27" t="str">
        <f>IF(Matrix!AU223="Y", AU$1, IF(Matrix!AU223="O", "Optional: "&amp;""&amp;AU$1, ""))</f>
        <v/>
      </c>
      <c r="AW223" s="27" t="str">
        <f>IF(Matrix!AW223="Y", AW$1, IF(Matrix!AW223="O", "Optional: "&amp;""&amp;AW$1, ""))</f>
        <v>Optional: DEA</v>
      </c>
      <c r="AX223" s="27" t="str">
        <f>IF(Matrix!AX223="Y", AX$1, IF(Matrix!AX223="O", "Optional: "&amp;""&amp;AX$1, ""))</f>
        <v/>
      </c>
      <c r="AY223" s="27" t="str">
        <f>IF(Matrix!AY223="Y", AY$1, IF(Matrix!AY223="E", "Group: "&amp;""&amp;AY$1, ""))</f>
        <v>Group: EFT with Voided Check / Bank Letter</v>
      </c>
      <c r="AZ223" s="27" t="str">
        <f>IF(Matrix!AZ223="Y", AZ$1, IF(Matrix!AZ223="O", "Optional: "&amp;""&amp;AZ$1, ""))</f>
        <v>Optional: EPSDT</v>
      </c>
      <c r="BA223" s="27" t="str">
        <f>IF(Matrix!BA223="Y", BA$1, IF(Matrix!BA223="O", "Optional: "&amp;""&amp;BA$1, ""))</f>
        <v/>
      </c>
      <c r="BB223" s="27" t="str">
        <f>IF(Matrix!BB223="Y", BB$1, IF(Matrix!BB223="O", "Optional: "&amp;""&amp;BB$1, ""))</f>
        <v>Optional: Fluoride</v>
      </c>
      <c r="BC223" s="27" t="str">
        <f>IF(Matrix!BC223="Y", BC$1, IF(Matrix!BC223="O", "Optional: "&amp;""&amp;BC$1, IF(Matrix!BC223="R", "Groups Only: "&amp;""&amp;BC$1, "")))</f>
        <v/>
      </c>
      <c r="BD223" s="27" t="str">
        <f>IF(Matrix!BD223="Y", BD$1, IF(Matrix!BD223="O", "Optional: "&amp;""&amp;BD$1, ""))</f>
        <v/>
      </c>
      <c r="BE223" s="27" t="str">
        <f>IF(Matrix!BE223="Y", BE$1, IF(Matrix!BE223="O", "Optional: "&amp;""&amp;BE$1, IF(Matrix!BE223="C", Matrix!BZ223, "")))</f>
        <v/>
      </c>
      <c r="BF223" s="27" t="str">
        <f>IF(Matrix!BF223="Y", BF$1, IF(Matrix!BF223="O", "Optional: "&amp;""&amp;BF$1, ""))</f>
        <v/>
      </c>
      <c r="BG223" s="27" t="str">
        <f>IF(Matrix!BG223="Y", BG$1, IF(Matrix!BG223="O", "Optional: "&amp;""&amp;BG$1, ""))</f>
        <v/>
      </c>
      <c r="BH223" s="27" t="str">
        <f>IF(Matrix!BH223="Y", BH$1, IF(Matrix!BH223="O", "Optional: "&amp;""&amp;BH$1, ""))</f>
        <v/>
      </c>
      <c r="BI223" s="27" t="str">
        <f>IF(Matrix!BI223="Y", BI$1, IF(Matrix!BI223="O", "Optional: "&amp;""&amp;BI$1, IF(Matrix!BI223="E",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3" s="27" t="str">
        <f>IF(Matrix!BJ223="Y", BJ$1, IF(Matrix!BJ223="O", "Optional: "&amp;""&amp;BJ$1, ""))</f>
        <v/>
      </c>
      <c r="BK223" s="27" t="str">
        <f>IF(Matrix!BK223="Y", BK$1, IF(Matrix!BK223="O", "Optional: "&amp;""&amp;BK$1, ""))</f>
        <v/>
      </c>
      <c r="BL223" s="27" t="str">
        <f>IF(Matrix!BL223="Y", BL$1, IF(Matrix!BL223="O", "Optional: "&amp;""&amp;BL$1, ""))</f>
        <v/>
      </c>
      <c r="BM223" s="27" t="str">
        <f>IF(Matrix!BM223="Y", BM$1, IF(Matrix!BM223="O", "Optional: "&amp;""&amp;BM$1, ""))</f>
        <v>W9</v>
      </c>
      <c r="BN223" s="27" t="str">
        <f>Matrix!BN223</f>
        <v>N</v>
      </c>
      <c r="BO223" s="29" t="str">
        <f>CONCATENATE(IF(OR(D223="E3",D223="FC"), "THIS IS NOT A STANDALONE SPECIALTY.  YOU MUST ENROLL IN AT LEAST ONE OTHER SPECIALTY IN ADDITION TO THIS."&amp;""&amp;CHAR(10)&amp;""&amp;CHAR(10),""),"You can choose to enroll using one of the following types: "&amp;""&amp;CHAR(10),IF(G223="A", "&gt;Atypical"&amp;""&amp;CHAR(10), ""),IF(H223="I", "&gt;Individual"&amp;""&amp;CHAR(10), ""),IF(I223="N", "&gt;Individual within a Group"&amp;""&amp;CHAR(10), ""),IF(J223="G", "&gt;Group"&amp;""&amp;CHAR(10), ""),CHAR(10),IF(BN223="Y", "You must be a Medicare Provider to apply with this type and specialty"&amp;""&amp;CHAR(10), ""),IF(BN223="Y", CHAR(10), ""),"You must submit the following documents: "&amp;""&amp;CHAR(10),IF(K223&lt;&gt;"", "&gt;"&amp;""&amp;K223&amp;""&amp;CHAR(10), ""), IF(L223&lt;&gt;"", "&gt;"&amp;""&amp;L223&amp;""&amp;CHAR(10), ""),IF(W223&lt;&gt;"", "&gt;"&amp;""&amp;W223&amp;""&amp;CHAR(10), ""),IF(N223&lt;&gt;"", "&gt;"&amp;""&amp;N223&amp;""&amp;CHAR(10), ""),IF(O223&lt;&gt;"", "&gt;"&amp;""&amp;O223&amp;""&amp;CHAR(10), ""),IF(M223&lt;&gt;"", "&gt;"&amp;""&amp;M223&amp;""&amp;CHAR(10), ""),IF(AI223&lt;&gt;"", "&gt;"&amp;""&amp;AI223&amp;""&amp;CHAR(10), ""),IF(P223&lt;&gt;"", "&gt;"&amp;""&amp;P223&amp;""&amp;CHAR(10), ""),IF(Q223&lt;&gt;"", "&gt;"&amp;""&amp;Q223&amp;""&amp;CHAR(10), ""),IF(R223&lt;&gt;"", "&gt;"&amp;""&amp;R223&amp;""&amp;CHAR(10), Search!C228),IF(S223&lt;&gt;"", "&gt;"&amp;""&amp;S223&amp;""&amp;CHAR(10), ""),IF(T223&lt;&gt;"", "&gt;"&amp;""&amp;T223&amp;""&amp;CHAR(10), ""),IF(U223&lt;&gt;"", "&gt;"&amp;""&amp;U223&amp;""&amp;CHAR(10), ""),IF(V223&lt;&gt;"", "&gt;"&amp;""&amp;V223&amp;""&amp;CHAR(10), ""),IF(X223&lt;&gt;"", "&gt;"&amp;""&amp;X223&amp;""&amp;CHAR(10), ""),IF(Y223&lt;&gt;"", "&gt;"&amp;""&amp;Y223&amp;""&amp;CHAR(10), ""),IF(AA223&lt;&gt;"", "&gt;"&amp;""&amp;AA223&amp;""&amp;CHAR(10), ""),IF(AB223&lt;&gt;"", "&gt;"&amp;""&amp;AB223&amp;""&amp;CHAR(10), ""),IF(AC223&lt;&gt;"", "&gt;"&amp;""&amp;AC223&amp;""&amp;CHAR(10), ""),IF(AD223&lt;&gt;"", "&gt;"&amp;""&amp;AD223&amp;""&amp;CHAR(10), ""),IF(AE223&lt;&gt;"", "&gt;"&amp;""&amp;AE223&amp;""&amp;CHAR(10), ""),IF(AF223&lt;&gt;"", "&gt;"&amp;""&amp;AF223&amp;""&amp;CHAR(10), ""),IF(AG223&lt;&gt;"", "&gt;"&amp;""&amp;AG223&amp;""&amp;CHAR(10), ""),IF(AH223&lt;&gt;"", "&gt;"&amp;""&amp;AH223&amp;""&amp;CHAR(10), ""),IF(AJ223&lt;&gt;"", "&gt;"&amp;""&amp;AJ223&amp;""&amp;CHAR(10), ""),IF(AK223&lt;&gt;"", "&gt;"&amp;""&amp;AK223&amp;""&amp;CHAR(10), ""),IF(AL223&lt;&gt;"", "&gt;"&amp;""&amp;AL223&amp;""&amp;CHAR(10), ""),IF(AM223&lt;&gt;"", "&gt;"&amp;""&amp;AM223&amp;""&amp;CHAR(10), ""),IF(AN223&lt;&gt;"", "&gt;"&amp;""&amp;AN223&amp;""&amp;CHAR(10), ""),IF(AP223&lt;&gt;"", "&gt;"&amp;""&amp;AP223&amp;""&amp;CHAR(10), ""),IF(AR223&lt;&gt;"", "&gt;"&amp;""&amp;AR223&amp;""&amp;CHAR(10), ""),IF(AS223&lt;&gt;"", "&gt;"&amp;""&amp;AS223&amp;""&amp;CHAR(10), ""),IF(AT223&lt;&gt;"", "&gt;"&amp;""&amp;AT223&amp;""&amp;CHAR(10), ""),IF(AV223&lt;&gt;"", "&gt;"&amp;""&amp;AV223&amp;""&amp;CHAR(10), ""),IF(AW223&lt;&gt;"", "&gt;"&amp;""&amp;AW223&amp;""&amp;CHAR(10), ""),IF(AX223&lt;&gt;"", "&gt;"&amp;""&amp;AX223&amp;""&amp;CHAR(10), ""),IF(AU223&lt;&gt;"", "&gt;"&amp;""&amp;AU223&amp;""&amp;CHAR(10), ""),IF(AZ223&lt;&gt;"", "&gt;"&amp;""&amp;AZ223&amp;""&amp;CHAR(10), ""),IF(BA223&lt;&gt;"", "&gt;"&amp;""&amp;BA223&amp;""&amp;CHAR(10), ""),IF(BB223&lt;&gt;"", "&gt;"&amp;""&amp;BB223&amp;""&amp;CHAR(10), ""),IF(BC223&lt;&gt;"", "&gt;"&amp;""&amp;BC223&amp;""&amp;CHAR(10), ""),IF(BD223&lt;&gt;"", "&gt;"&amp;""&amp;BD223&amp;""&amp;CHAR(10), ""),IF(BG223&lt;&gt;"", "&gt;"&amp;""&amp;BG223&amp;""&amp;CHAR(10), ""),IF(BE223&lt;&gt;"", "&gt;"&amp;""&amp;BE223&amp;""&amp;CHAR(10), ""),IF(BF223&lt;&gt;"", "&gt;"&amp;""&amp;BF223&amp;""&amp;CHAR(10), ""),IF(BH223&lt;&gt;"", "&gt;"&amp;""&amp;BH223&amp;""&amp;CHAR(10), ""),IF(BI223&lt;&gt;"", "&gt;"&amp;""&amp;BI223&amp;""&amp;CHAR(10), ""),IF(BJ223&lt;&gt;"", "&gt;"&amp;""&amp;BJ223&amp;""&amp;CHAR(10), ""),IF(BK223&lt;&gt;"", "&gt;"&amp;""&amp;BK223&amp;""&amp;CHAR(10), ""),IF(BL223&lt;&gt;"", "&gt;"&amp;""&amp;BL223&amp;""&amp;CHAR(10), ""),IF(AY223&lt;&gt;"", "&gt;"&amp;""&amp;AY223&amp;""&amp;CHAR(10), ""),IF(BM223&lt;&gt;"", "&gt;"&amp;""&amp;BM223,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4" spans="1:67" ht="22.35" customHeight="1" x14ac:dyDescent="0.25">
      <c r="A224" s="27" t="str">
        <f>Matrix!A224</f>
        <v>08V2</v>
      </c>
      <c r="B224" s="27" t="str">
        <f>Matrix!B224</f>
        <v>08</v>
      </c>
      <c r="C224" s="27" t="str">
        <f>Matrix!C224</f>
        <v>Dental (Solo Practitioner)</v>
      </c>
      <c r="D224" s="27" t="str">
        <f>Matrix!D224</f>
        <v>V2</v>
      </c>
      <c r="E224" s="27" t="str">
        <f>Matrix!E224</f>
        <v>Dental</v>
      </c>
      <c r="F224" s="27" t="str">
        <f>Matrix!F224</f>
        <v>RF</v>
      </c>
      <c r="G224" s="27" t="str">
        <f>Matrix!G224</f>
        <v>X</v>
      </c>
      <c r="H224" s="27" t="str">
        <f>Matrix!H224</f>
        <v>I</v>
      </c>
      <c r="I224" s="27" t="str">
        <f>Matrix!I224</f>
        <v>N</v>
      </c>
      <c r="J224" s="27" t="str">
        <f>Matrix!J224</f>
        <v>X</v>
      </c>
      <c r="K224" s="27" t="str">
        <f>IF(Matrix!K224="Y", K$1, IF(Matrix!K224="O", "Optional: "&amp;""&amp;K$1, IF(Matrix!K224="C", Table1[[#This Row],[Clarifying Text for Attachment and Checklist
]], "")))</f>
        <v>License: General</v>
      </c>
      <c r="L224" s="27" t="str">
        <f>IF(Matrix!L224="Y", L$1, IF(Matrix!L224="O", "Optional: "&amp;""&amp;L$1, ""))</f>
        <v/>
      </c>
      <c r="M224" s="27" t="str">
        <f>IF(Matrix!M224="Y", M$1, IF(Matrix!M224="O", "Optional: "&amp;""&amp;M$1, ""))</f>
        <v/>
      </c>
      <c r="N224" s="27" t="str">
        <f>IF(Matrix!N224="Y", N$1, IF(Matrix!N224="O", "Optional: "&amp;""&amp;N$1, ""))</f>
        <v/>
      </c>
      <c r="O224" s="27" t="str">
        <f>IF(Matrix!O224="Y", O$1, IF(Matrix!O224="O", "Optional: "&amp;""&amp;O$1, ""))</f>
        <v/>
      </c>
      <c r="P224" s="27" t="str">
        <f>IF(Matrix!P224="Y", P$1, IF(Matrix!P224="O", "Optional: "&amp;""&amp;P$1, ""))</f>
        <v/>
      </c>
      <c r="Q224" s="27" t="str">
        <f>IF(Matrix!Q224="Y", Q$1, IF(Matrix!Q224="O", "Optional: "&amp;""&amp;Q$1, ""))</f>
        <v/>
      </c>
      <c r="R224" s="27" t="str">
        <f>IF(Matrix!R224="Y", R$1, IF(Matrix!R224="O", "Optional: "&amp;""&amp;R$1, ""))</f>
        <v/>
      </c>
      <c r="S224" s="27" t="str">
        <f>IF(Matrix!S224="Y", S$1, IF(Matrix!S224="O", "Optional: "&amp;""&amp;S$1, ""))</f>
        <v/>
      </c>
      <c r="T224" s="27" t="str">
        <f>IF(Matrix!T224="Y", T$1, IF(Matrix!T224="O", "Optional: "&amp;""&amp;T$1, ""))</f>
        <v/>
      </c>
      <c r="U224" s="27" t="str">
        <f>IF(Matrix!U224="Y", U$1, IF(Matrix!U224="O", "Optional: "&amp;""&amp;U$1, ""))</f>
        <v/>
      </c>
      <c r="V224" s="27" t="str">
        <f>IF(Matrix!V224="Y", V$1, IF(Matrix!V224="O", "Optional: "&amp;""&amp;V$1, ""))</f>
        <v/>
      </c>
      <c r="W224" s="27" t="str">
        <f>IF(Matrix!W224="Y", W$1, IF(Matrix!W224="O", "Optional: "&amp;""&amp;W$1, ""))</f>
        <v/>
      </c>
      <c r="X224" s="27" t="str">
        <f>IF(Matrix!X224="Y", X$1, IF(Matrix!X224="O", "Optional: "&amp;""&amp;X$1, ""))</f>
        <v/>
      </c>
      <c r="Y224" s="27" t="str">
        <f>IF(Matrix!Y224="Y", Y$1, IF(Matrix!Y224="O", "Optional: "&amp;""&amp;Y$1, ""))</f>
        <v/>
      </c>
      <c r="AA224" s="27" t="str">
        <f>IF(Matrix!AA224="Y", AA$1, IF(Matrix!AA224="O", "Optional: "&amp;""&amp;AA$1, ""))</f>
        <v/>
      </c>
      <c r="AB224" s="27" t="str">
        <f>IF(Matrix!AB224="Y", AB$1, IF(Matrix!AB224="O", "Optional: "&amp;""&amp;AB$1, ""))</f>
        <v/>
      </c>
      <c r="AC224" s="27" t="str">
        <f>IF(Matrix!AC224="Y", AC$1, IF(Matrix!AC224="O", "Optional: "&amp;""&amp;AC$1, ""))</f>
        <v/>
      </c>
      <c r="AD224" s="27" t="str">
        <f>IF(Matrix!AD224="Y", AD$1, IF(Matrix!AD224="O", "Optional: "&amp;""&amp;AD$1, ""))</f>
        <v/>
      </c>
      <c r="AE224" s="27" t="str">
        <f>IF(Matrix!AE224="Y", AE$1, IF(Matrix!AE224="O", "Optional: "&amp;""&amp;AE$1, ""))</f>
        <v/>
      </c>
      <c r="AF224" s="27" t="str">
        <f>IF(Matrix!AF224="Y", AF$1, IF(Matrix!AF224="O", "Optional: "&amp;""&amp;AF$1, ""))</f>
        <v/>
      </c>
      <c r="AG224" s="27" t="str">
        <f>IF(Matrix!AG224="Y", AG$1, IF(Matrix!AG224="O", "Optional: "&amp;""&amp;AG$1, ""))</f>
        <v/>
      </c>
      <c r="AH224" s="27" t="str">
        <f>IF(Matrix!AH224="Y", AH$1, IF(Matrix!AH224="O", "Optional: "&amp;""&amp;AH$1, ""))</f>
        <v/>
      </c>
      <c r="AI224" s="27" t="str">
        <f>IF(Matrix!AI224="Y", AI$1, IF(Matrix!AI224="O", "Optional: "&amp;""&amp;AI$1, ""))</f>
        <v/>
      </c>
      <c r="AJ224" s="27" t="str">
        <f>IF(Matrix!AJ224="Y", AJ$1, IF(Matrix!AJ224="O", "Optional: "&amp;""&amp;AJ$1, ""))</f>
        <v/>
      </c>
      <c r="AK224" s="27" t="str">
        <f>IF(Matrix!AK224="Y", AK$1, IF(Matrix!AK224="O", "Optional: "&amp;""&amp;AK$1, ""))</f>
        <v/>
      </c>
      <c r="AL224" s="27" t="str">
        <f>IF(Matrix!AL224="Y", AL$1, IF(Matrix!AL224="O", "Optional: "&amp;""&amp;AL$1, ""))</f>
        <v/>
      </c>
      <c r="AM224" s="27" t="str">
        <f>IF(Matrix!AM224="Y", AM$1, IF(Matrix!AM224="O", "Optional: "&amp;""&amp;AM$1, ""))</f>
        <v/>
      </c>
      <c r="AN224" s="27" t="str">
        <f>IF(Matrix!AN224="Y", AN$1, IF(Matrix!AN224="O", "Optional: "&amp;""&amp;AN$1, ""))</f>
        <v/>
      </c>
      <c r="AO224" s="27" t="str">
        <f>IF(Matrix!AO224="Y", AO$1, IF(Matrix!AO224="O", "Optional: "&amp;""&amp;AO$1, ""))</f>
        <v/>
      </c>
      <c r="AP224" s="27" t="str">
        <f>IF(Matrix!AP224="Y", AP$1, IF(Matrix!AP224="O", "Optional: "&amp;""&amp;AP$1, ""))</f>
        <v/>
      </c>
      <c r="AR224" s="27" t="str">
        <f>IF(Matrix!AR224="Y", AR$1, IF(Matrix!AR224="O", "Optional: "&amp;""&amp;AR$1, ""))</f>
        <v/>
      </c>
      <c r="AS224" s="27" t="str">
        <f>IF(Matrix!AS224="Y", AS$1, IF(Matrix!AS224="O", "Optional: "&amp;""&amp;AS$1, ""))</f>
        <v/>
      </c>
      <c r="AT224" s="27" t="str">
        <f>IF(Matrix!AT224="Y", AT$1, IF(Matrix!AT224="C", AT$1&amp;""&amp;": Required for all groups who use a Board of Directors", ""))</f>
        <v/>
      </c>
      <c r="AU224" s="27" t="str">
        <f>IF(Matrix!AU224="Y", AU$1, IF(Matrix!AU224="O", "Optional: "&amp;""&amp;AU$1, ""))</f>
        <v/>
      </c>
      <c r="AW224" s="27" t="str">
        <f>IF(Matrix!AW224="Y", AW$1, IF(Matrix!AW224="O", "Optional: "&amp;""&amp;AW$1, ""))</f>
        <v>Optional: DEA</v>
      </c>
      <c r="AX224" s="27" t="str">
        <f>IF(Matrix!AX224="Y", AX$1, IF(Matrix!AX224="O", "Optional: "&amp;""&amp;AX$1, ""))</f>
        <v/>
      </c>
      <c r="AY224" s="27" t="str">
        <f>IF(Matrix!AY224="Y", AY$1, IF(Matrix!AY224="E", "Group: "&amp;""&amp;AY$1, ""))</f>
        <v>Group: EFT with Voided Check / Bank Letter</v>
      </c>
      <c r="AZ224" s="27" t="str">
        <f>IF(Matrix!AZ224="Y", AZ$1, IF(Matrix!AZ224="O", "Optional: "&amp;""&amp;AZ$1, ""))</f>
        <v>Optional: EPSDT</v>
      </c>
      <c r="BA224" s="27" t="str">
        <f>IF(Matrix!BA224="Y", BA$1, IF(Matrix!BA224="O", "Optional: "&amp;""&amp;BA$1, ""))</f>
        <v/>
      </c>
      <c r="BB224" s="27" t="str">
        <f>IF(Matrix!BB224="Y", BB$1, IF(Matrix!BB224="O", "Optional: "&amp;""&amp;BB$1, ""))</f>
        <v>Optional: Fluoride</v>
      </c>
      <c r="BC224" s="27" t="str">
        <f>IF(Matrix!BC224="Y", BC$1, IF(Matrix!BC224="O", "Optional: "&amp;""&amp;BC$1, IF(Matrix!BC224="R", "Groups Only: "&amp;""&amp;BC$1, "")))</f>
        <v/>
      </c>
      <c r="BD224" s="27" t="str">
        <f>IF(Matrix!BD224="Y", BD$1, IF(Matrix!BD224="O", "Optional: "&amp;""&amp;BD$1, ""))</f>
        <v/>
      </c>
      <c r="BE224" s="27" t="str">
        <f>IF(Matrix!BE224="Y", BE$1, IF(Matrix!BE224="O", "Optional: "&amp;""&amp;BE$1, IF(Matrix!BE224="C", Matrix!BZ224, "")))</f>
        <v/>
      </c>
      <c r="BF224" s="27" t="str">
        <f>IF(Matrix!BF224="Y", BF$1, IF(Matrix!BF224="O", "Optional: "&amp;""&amp;BF$1, ""))</f>
        <v/>
      </c>
      <c r="BG224" s="27" t="str">
        <f>IF(Matrix!BG224="Y", BG$1, IF(Matrix!BG224="O", "Optional: "&amp;""&amp;BG$1, ""))</f>
        <v/>
      </c>
      <c r="BH224" s="27" t="str">
        <f>IF(Matrix!BH224="Y", BH$1, IF(Matrix!BH224="O", "Optional: "&amp;""&amp;BH$1, ""))</f>
        <v/>
      </c>
      <c r="BI224" s="27" t="str">
        <f>IF(Matrix!BI224="Y", BI$1, IF(Matrix!BI224="O", "Optional: "&amp;""&amp;BI$1, IF(Matrix!BI224="E",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4" s="27" t="str">
        <f>IF(Matrix!BJ224="Y", BJ$1, IF(Matrix!BJ224="O", "Optional: "&amp;""&amp;BJ$1, ""))</f>
        <v/>
      </c>
      <c r="BK224" s="27" t="str">
        <f>IF(Matrix!BK224="Y", BK$1, IF(Matrix!BK224="O", "Optional: "&amp;""&amp;BK$1, ""))</f>
        <v/>
      </c>
      <c r="BL224" s="27" t="str">
        <f>IF(Matrix!BL224="Y", BL$1, IF(Matrix!BL224="O", "Optional: "&amp;""&amp;BL$1, ""))</f>
        <v/>
      </c>
      <c r="BM224" s="27" t="str">
        <f>IF(Matrix!BM224="Y", BM$1, IF(Matrix!BM224="O", "Optional: "&amp;""&amp;BM$1, ""))</f>
        <v>W9</v>
      </c>
      <c r="BN224" s="27" t="str">
        <f>Matrix!BN224</f>
        <v>N</v>
      </c>
      <c r="BO224" s="29" t="str">
        <f>CONCATENATE(IF(OR(D224="E3",D224="FC"), "THIS IS NOT A STANDALONE SPECIALTY.  YOU MUST ENROLL IN AT LEAST ONE OTHER SPECIALTY IN ADDITION TO THIS."&amp;""&amp;CHAR(10)&amp;""&amp;CHAR(10),""),"You can choose to enroll using one of the following types: "&amp;""&amp;CHAR(10),IF(G224="A", "&gt;Atypical"&amp;""&amp;CHAR(10), ""),IF(H224="I", "&gt;Individual"&amp;""&amp;CHAR(10), ""),IF(I224="N", "&gt;Individual within a Group"&amp;""&amp;CHAR(10), ""),IF(J224="G", "&gt;Group"&amp;""&amp;CHAR(10), ""),CHAR(10),IF(BN224="Y", "You must be a Medicare Provider to apply with this type and specialty"&amp;""&amp;CHAR(10), ""),IF(BN224="Y", CHAR(10), ""),"You must submit the following documents: "&amp;""&amp;CHAR(10),IF(K224&lt;&gt;"", "&gt;"&amp;""&amp;K224&amp;""&amp;CHAR(10), ""), IF(L224&lt;&gt;"", "&gt;"&amp;""&amp;L224&amp;""&amp;CHAR(10), ""),IF(W224&lt;&gt;"", "&gt;"&amp;""&amp;W224&amp;""&amp;CHAR(10), ""),IF(N224&lt;&gt;"", "&gt;"&amp;""&amp;N224&amp;""&amp;CHAR(10), ""),IF(O224&lt;&gt;"", "&gt;"&amp;""&amp;O224&amp;""&amp;CHAR(10), ""),IF(M224&lt;&gt;"", "&gt;"&amp;""&amp;M224&amp;""&amp;CHAR(10), ""),IF(AI224&lt;&gt;"", "&gt;"&amp;""&amp;AI224&amp;""&amp;CHAR(10), ""),IF(P224&lt;&gt;"", "&gt;"&amp;""&amp;P224&amp;""&amp;CHAR(10), ""),IF(Q224&lt;&gt;"", "&gt;"&amp;""&amp;Q224&amp;""&amp;CHAR(10), ""),IF(R224&lt;&gt;"", "&gt;"&amp;""&amp;R224&amp;""&amp;CHAR(10), Search!C229),IF(S224&lt;&gt;"", "&gt;"&amp;""&amp;S224&amp;""&amp;CHAR(10), ""),IF(T224&lt;&gt;"", "&gt;"&amp;""&amp;T224&amp;""&amp;CHAR(10), ""),IF(U224&lt;&gt;"", "&gt;"&amp;""&amp;U224&amp;""&amp;CHAR(10), ""),IF(V224&lt;&gt;"", "&gt;"&amp;""&amp;V224&amp;""&amp;CHAR(10), ""),IF(X224&lt;&gt;"", "&gt;"&amp;""&amp;X224&amp;""&amp;CHAR(10), ""),IF(Y224&lt;&gt;"", "&gt;"&amp;""&amp;Y224&amp;""&amp;CHAR(10), ""),IF(AA224&lt;&gt;"", "&gt;"&amp;""&amp;AA224&amp;""&amp;CHAR(10), ""),IF(AB224&lt;&gt;"", "&gt;"&amp;""&amp;AB224&amp;""&amp;CHAR(10), ""),IF(AC224&lt;&gt;"", "&gt;"&amp;""&amp;AC224&amp;""&amp;CHAR(10), ""),IF(AD224&lt;&gt;"", "&gt;"&amp;""&amp;AD224&amp;""&amp;CHAR(10), ""),IF(AE224&lt;&gt;"", "&gt;"&amp;""&amp;AE224&amp;""&amp;CHAR(10), ""),IF(AF224&lt;&gt;"", "&gt;"&amp;""&amp;AF224&amp;""&amp;CHAR(10), ""),IF(AG224&lt;&gt;"", "&gt;"&amp;""&amp;AG224&amp;""&amp;CHAR(10), ""),IF(AH224&lt;&gt;"", "&gt;"&amp;""&amp;AH224&amp;""&amp;CHAR(10), ""),IF(AJ224&lt;&gt;"", "&gt;"&amp;""&amp;AJ224&amp;""&amp;CHAR(10), ""),IF(AK224&lt;&gt;"", "&gt;"&amp;""&amp;AK224&amp;""&amp;CHAR(10), ""),IF(AL224&lt;&gt;"", "&gt;"&amp;""&amp;AL224&amp;""&amp;CHAR(10), ""),IF(AM224&lt;&gt;"", "&gt;"&amp;""&amp;AM224&amp;""&amp;CHAR(10), ""),IF(AN224&lt;&gt;"", "&gt;"&amp;""&amp;AN224&amp;""&amp;CHAR(10), ""),IF(AP224&lt;&gt;"", "&gt;"&amp;""&amp;AP224&amp;""&amp;CHAR(10), ""),IF(AR224&lt;&gt;"", "&gt;"&amp;""&amp;AR224&amp;""&amp;CHAR(10), ""),IF(AS224&lt;&gt;"", "&gt;"&amp;""&amp;AS224&amp;""&amp;CHAR(10), ""),IF(AT224&lt;&gt;"", "&gt;"&amp;""&amp;AT224&amp;""&amp;CHAR(10), ""),IF(AV224&lt;&gt;"", "&gt;"&amp;""&amp;AV224&amp;""&amp;CHAR(10), ""),IF(AW224&lt;&gt;"", "&gt;"&amp;""&amp;AW224&amp;""&amp;CHAR(10), ""),IF(AX224&lt;&gt;"", "&gt;"&amp;""&amp;AX224&amp;""&amp;CHAR(10), ""),IF(AU224&lt;&gt;"", "&gt;"&amp;""&amp;AU224&amp;""&amp;CHAR(10), ""),IF(AZ224&lt;&gt;"", "&gt;"&amp;""&amp;AZ224&amp;""&amp;CHAR(10), ""),IF(BA224&lt;&gt;"", "&gt;"&amp;""&amp;BA224&amp;""&amp;CHAR(10), ""),IF(BB224&lt;&gt;"", "&gt;"&amp;""&amp;BB224&amp;""&amp;CHAR(10), ""),IF(BC224&lt;&gt;"", "&gt;"&amp;""&amp;BC224&amp;""&amp;CHAR(10), ""),IF(BD224&lt;&gt;"", "&gt;"&amp;""&amp;BD224&amp;""&amp;CHAR(10), ""),IF(BG224&lt;&gt;"", "&gt;"&amp;""&amp;BG224&amp;""&amp;CHAR(10), ""),IF(BE224&lt;&gt;"", "&gt;"&amp;""&amp;BE224&amp;""&amp;CHAR(10), ""),IF(BF224&lt;&gt;"", "&gt;"&amp;""&amp;BF224&amp;""&amp;CHAR(10), ""),IF(BH224&lt;&gt;"", "&gt;"&amp;""&amp;BH224&amp;""&amp;CHAR(10), ""),IF(BI224&lt;&gt;"", "&gt;"&amp;""&amp;BI224&amp;""&amp;CHAR(10), ""),IF(BJ224&lt;&gt;"", "&gt;"&amp;""&amp;BJ224&amp;""&amp;CHAR(10), ""),IF(BK224&lt;&gt;"", "&gt;"&amp;""&amp;BK224&amp;""&amp;CHAR(10), ""),IF(BL224&lt;&gt;"", "&gt;"&amp;""&amp;BL224&amp;""&amp;CHAR(10), ""),IF(AY224&lt;&gt;"", "&gt;"&amp;""&amp;AY224&amp;""&amp;CHAR(10), ""),IF(BM224&lt;&gt;"", "&gt;"&amp;""&amp;BM224,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5" spans="1:67" ht="22.35" customHeight="1" x14ac:dyDescent="0.25">
      <c r="A225" s="27" t="str">
        <f>Matrix!A225</f>
        <v>08V6</v>
      </c>
      <c r="B225" s="27" t="str">
        <f>Matrix!B225</f>
        <v>08</v>
      </c>
      <c r="C225" s="27" t="str">
        <f>Matrix!C225</f>
        <v>Dental (Solo Practitioner)</v>
      </c>
      <c r="D225" s="27" t="str">
        <f>Matrix!D225</f>
        <v>V6</v>
      </c>
      <c r="E225" s="27" t="str">
        <f>Matrix!E225</f>
        <v>Orthodontia</v>
      </c>
      <c r="F225" s="27" t="str">
        <f>Matrix!F225</f>
        <v>RF</v>
      </c>
      <c r="G225" s="27" t="str">
        <f>Matrix!G225</f>
        <v>X</v>
      </c>
      <c r="H225" s="27" t="str">
        <f>Matrix!H225</f>
        <v>I</v>
      </c>
      <c r="I225" s="27" t="str">
        <f>Matrix!I225</f>
        <v>N</v>
      </c>
      <c r="J225" s="27" t="str">
        <f>Matrix!J225</f>
        <v>X</v>
      </c>
      <c r="K225" s="27" t="str">
        <f>IF(Matrix!K225="Y", K$1, IF(Matrix!K225="O", "Optional: "&amp;""&amp;K$1, IF(Matrix!K225="C", Table1[[#This Row],[Clarifying Text for Attachment and Checklist
]], "")))</f>
        <v>License: General</v>
      </c>
      <c r="L225" s="27" t="str">
        <f>IF(Matrix!L225="Y", L$1, IF(Matrix!L225="O", "Optional: "&amp;""&amp;L$1, ""))</f>
        <v/>
      </c>
      <c r="M225" s="27" t="str">
        <f>IF(Matrix!M225="Y", M$1, IF(Matrix!M225="O", "Optional: "&amp;""&amp;M$1, ""))</f>
        <v/>
      </c>
      <c r="N225" s="27" t="str">
        <f>IF(Matrix!N225="Y", N$1, IF(Matrix!N225="O", "Optional: "&amp;""&amp;N$1, ""))</f>
        <v/>
      </c>
      <c r="O225" s="27" t="str">
        <f>IF(Matrix!O225="Y", O$1, IF(Matrix!O225="O", "Optional: "&amp;""&amp;O$1, ""))</f>
        <v/>
      </c>
      <c r="P225" s="27" t="str">
        <f>IF(Matrix!P225="Y", P$1, IF(Matrix!P225="O", "Optional: "&amp;""&amp;P$1, ""))</f>
        <v/>
      </c>
      <c r="Q225" s="27" t="str">
        <f>IF(Matrix!Q225="Y", Q$1, IF(Matrix!Q225="O", "Optional: "&amp;""&amp;Q$1, ""))</f>
        <v/>
      </c>
      <c r="R225" s="27" t="str">
        <f>IF(Matrix!R225="Y", R$1, IF(Matrix!R225="O", "Optional: "&amp;""&amp;R$1, ""))</f>
        <v/>
      </c>
      <c r="S225" s="27" t="str">
        <f>IF(Matrix!S225="Y", S$1, IF(Matrix!S225="O", "Optional: "&amp;""&amp;S$1, ""))</f>
        <v/>
      </c>
      <c r="T225" s="27" t="str">
        <f>IF(Matrix!T225="Y", T$1, IF(Matrix!T225="O", "Optional: "&amp;""&amp;T$1, ""))</f>
        <v/>
      </c>
      <c r="U225" s="27" t="str">
        <f>IF(Matrix!U225="Y", U$1, IF(Matrix!U225="O", "Optional: "&amp;""&amp;U$1, ""))</f>
        <v/>
      </c>
      <c r="V225" s="27" t="str">
        <f>IF(Matrix!V225="Y", V$1, IF(Matrix!V225="O", "Optional: "&amp;""&amp;V$1, ""))</f>
        <v/>
      </c>
      <c r="W225" s="27" t="str">
        <f>IF(Matrix!W225="Y", W$1, IF(Matrix!W225="O", "Optional: "&amp;""&amp;W$1, ""))</f>
        <v/>
      </c>
      <c r="X225" s="27" t="str">
        <f>IF(Matrix!X225="Y", X$1, IF(Matrix!X225="O", "Optional: "&amp;""&amp;X$1, ""))</f>
        <v/>
      </c>
      <c r="Y225" s="27" t="str">
        <f>IF(Matrix!Y225="Y", Y$1, IF(Matrix!Y225="O", "Optional: "&amp;""&amp;Y$1, ""))</f>
        <v/>
      </c>
      <c r="AA225" s="27" t="str">
        <f>IF(Matrix!AA225="Y", AA$1, IF(Matrix!AA225="O", "Optional: "&amp;""&amp;AA$1, ""))</f>
        <v/>
      </c>
      <c r="AB225" s="27" t="str">
        <f>IF(Matrix!AB225="Y", AB$1, IF(Matrix!AB225="O", "Optional: "&amp;""&amp;AB$1, ""))</f>
        <v/>
      </c>
      <c r="AC225" s="27" t="str">
        <f>IF(Matrix!AC225="Y", AC$1, IF(Matrix!AC225="O", "Optional: "&amp;""&amp;AC$1, ""))</f>
        <v/>
      </c>
      <c r="AD225" s="27" t="str">
        <f>IF(Matrix!AD225="Y", AD$1, IF(Matrix!AD225="O", "Optional: "&amp;""&amp;AD$1, ""))</f>
        <v/>
      </c>
      <c r="AE225" s="27" t="str">
        <f>IF(Matrix!AE225="Y", AE$1, IF(Matrix!AE225="O", "Optional: "&amp;""&amp;AE$1, ""))</f>
        <v/>
      </c>
      <c r="AF225" s="27" t="str">
        <f>IF(Matrix!AF225="Y", AF$1, IF(Matrix!AF225="O", "Optional: "&amp;""&amp;AF$1, ""))</f>
        <v/>
      </c>
      <c r="AG225" s="27" t="str">
        <f>IF(Matrix!AG225="Y", AG$1, IF(Matrix!AG225="O", "Optional: "&amp;""&amp;AG$1, ""))</f>
        <v/>
      </c>
      <c r="AH225" s="27" t="str">
        <f>IF(Matrix!AH225="Y", AH$1, IF(Matrix!AH225="O", "Optional: "&amp;""&amp;AH$1, ""))</f>
        <v/>
      </c>
      <c r="AI225" s="27" t="str">
        <f>IF(Matrix!AI225="Y", AI$1, IF(Matrix!AI225="O", "Optional: "&amp;""&amp;AI$1, ""))</f>
        <v/>
      </c>
      <c r="AJ225" s="27" t="str">
        <f>IF(Matrix!AJ225="Y", AJ$1, IF(Matrix!AJ225="O", "Optional: "&amp;""&amp;AJ$1, ""))</f>
        <v/>
      </c>
      <c r="AK225" s="27" t="str">
        <f>IF(Matrix!AK225="Y", AK$1, IF(Matrix!AK225="O", "Optional: "&amp;""&amp;AK$1, ""))</f>
        <v/>
      </c>
      <c r="AL225" s="27" t="str">
        <f>IF(Matrix!AL225="Y", AL$1, IF(Matrix!AL225="O", "Optional: "&amp;""&amp;AL$1, ""))</f>
        <v/>
      </c>
      <c r="AM225" s="27" t="str">
        <f>IF(Matrix!AM225="Y", AM$1, IF(Matrix!AM225="O", "Optional: "&amp;""&amp;AM$1, ""))</f>
        <v/>
      </c>
      <c r="AN225" s="27" t="str">
        <f>IF(Matrix!AN225="Y", AN$1, IF(Matrix!AN225="O", "Optional: "&amp;""&amp;AN$1, ""))</f>
        <v/>
      </c>
      <c r="AO225" s="27" t="str">
        <f>IF(Matrix!AO225="Y", AO$1, IF(Matrix!AO225="O", "Optional: "&amp;""&amp;AO$1, ""))</f>
        <v/>
      </c>
      <c r="AP225" s="27" t="str">
        <f>IF(Matrix!AP225="Y", AP$1, IF(Matrix!AP225="O", "Optional: "&amp;""&amp;AP$1, ""))</f>
        <v/>
      </c>
      <c r="AR225" s="27" t="str">
        <f>IF(Matrix!AR225="Y", AR$1, IF(Matrix!AR225="O", "Optional: "&amp;""&amp;AR$1, ""))</f>
        <v/>
      </c>
      <c r="AS225" s="27" t="str">
        <f>IF(Matrix!AS225="Y", AS$1, IF(Matrix!AS225="O", "Optional: "&amp;""&amp;AS$1, ""))</f>
        <v/>
      </c>
      <c r="AT225" s="27" t="str">
        <f>IF(Matrix!AT225="Y", AT$1, IF(Matrix!AT225="C", AT$1&amp;""&amp;": Required for all groups who use a Board of Directors", ""))</f>
        <v/>
      </c>
      <c r="AU225" s="27" t="str">
        <f>IF(Matrix!AU225="Y", AU$1, IF(Matrix!AU225="O", "Optional: "&amp;""&amp;AU$1, ""))</f>
        <v/>
      </c>
      <c r="AW225" s="27" t="str">
        <f>IF(Matrix!AW225="Y", AW$1, IF(Matrix!AW225="O", "Optional: "&amp;""&amp;AW$1, ""))</f>
        <v>Optional: DEA</v>
      </c>
      <c r="AX225" s="27" t="str">
        <f>IF(Matrix!AX225="Y", AX$1, IF(Matrix!AX225="O", "Optional: "&amp;""&amp;AX$1, ""))</f>
        <v/>
      </c>
      <c r="AY225" s="27" t="str">
        <f>IF(Matrix!AY225="Y", AY$1, IF(Matrix!AY225="E", "Group: "&amp;""&amp;AY$1, ""))</f>
        <v>Group: EFT with Voided Check / Bank Letter</v>
      </c>
      <c r="AZ225" s="27" t="str">
        <f>IF(Matrix!AZ225="Y", AZ$1, IF(Matrix!AZ225="O", "Optional: "&amp;""&amp;AZ$1, ""))</f>
        <v>Optional: EPSDT</v>
      </c>
      <c r="BA225" s="27" t="str">
        <f>IF(Matrix!BA225="Y", BA$1, IF(Matrix!BA225="O", "Optional: "&amp;""&amp;BA$1, ""))</f>
        <v/>
      </c>
      <c r="BB225" s="27" t="str">
        <f>IF(Matrix!BB225="Y", BB$1, IF(Matrix!BB225="O", "Optional: "&amp;""&amp;BB$1, ""))</f>
        <v>Optional: Fluoride</v>
      </c>
      <c r="BC225" s="27" t="str">
        <f>IF(Matrix!BC225="Y", BC$1, IF(Matrix!BC225="O", "Optional: "&amp;""&amp;BC$1, IF(Matrix!BC225="R", "Groups Only: "&amp;""&amp;BC$1, "")))</f>
        <v/>
      </c>
      <c r="BD225" s="27" t="str">
        <f>IF(Matrix!BD225="Y", BD$1, IF(Matrix!BD225="O", "Optional: "&amp;""&amp;BD$1, ""))</f>
        <v/>
      </c>
      <c r="BE225" s="27" t="str">
        <f>IF(Matrix!BE225="Y", BE$1, IF(Matrix!BE225="O", "Optional: "&amp;""&amp;BE$1, IF(Matrix!BE225="C", Matrix!BZ225, "")))</f>
        <v/>
      </c>
      <c r="BF225" s="27" t="str">
        <f>IF(Matrix!BF225="Y", BF$1, IF(Matrix!BF225="O", "Optional: "&amp;""&amp;BF$1, ""))</f>
        <v/>
      </c>
      <c r="BG225" s="27" t="str">
        <f>IF(Matrix!BG225="Y", BG$1, IF(Matrix!BG225="O", "Optional: "&amp;""&amp;BG$1, ""))</f>
        <v/>
      </c>
      <c r="BH225" s="27" t="str">
        <f>IF(Matrix!BH225="Y", BH$1, IF(Matrix!BH225="O", "Optional: "&amp;""&amp;BH$1, ""))</f>
        <v/>
      </c>
      <c r="BI225" s="27" t="str">
        <f>IF(Matrix!BI225="Y", BI$1, IF(Matrix!BI225="O", "Optional: "&amp;""&amp;BI$1, IF(Matrix!BI225="E",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5" s="27" t="str">
        <f>IF(Matrix!BJ225="Y", BJ$1, IF(Matrix!BJ225="O", "Optional: "&amp;""&amp;BJ$1, ""))</f>
        <v/>
      </c>
      <c r="BK225" s="27" t="str">
        <f>IF(Matrix!BK225="Y", BK$1, IF(Matrix!BK225="O", "Optional: "&amp;""&amp;BK$1, ""))</f>
        <v/>
      </c>
      <c r="BL225" s="27" t="str">
        <f>IF(Matrix!BL225="Y", BL$1, IF(Matrix!BL225="O", "Optional: "&amp;""&amp;BL$1, ""))</f>
        <v/>
      </c>
      <c r="BM225" s="27" t="str">
        <f>IF(Matrix!BM225="Y", BM$1, IF(Matrix!BM225="O", "Optional: "&amp;""&amp;BM$1, ""))</f>
        <v>W9</v>
      </c>
      <c r="BN225" s="27" t="str">
        <f>Matrix!BN225</f>
        <v>N</v>
      </c>
      <c r="BO225" s="29" t="str">
        <f>CONCATENATE(IF(OR(D225="E3",D225="FC"), "THIS IS NOT A STANDALONE SPECIALTY.  YOU MUST ENROLL IN AT LEAST ONE OTHER SPECIALTY IN ADDITION TO THIS."&amp;""&amp;CHAR(10)&amp;""&amp;CHAR(10),""),"You can choose to enroll using one of the following types: "&amp;""&amp;CHAR(10),IF(G225="A", "&gt;Atypical"&amp;""&amp;CHAR(10), ""),IF(H225="I", "&gt;Individual"&amp;""&amp;CHAR(10), ""),IF(I225="N", "&gt;Individual within a Group"&amp;""&amp;CHAR(10), ""),IF(J225="G", "&gt;Group"&amp;""&amp;CHAR(10), ""),CHAR(10),IF(BN225="Y", "You must be a Medicare Provider to apply with this type and specialty"&amp;""&amp;CHAR(10), ""),IF(BN225="Y", CHAR(10), ""),"You must submit the following documents: "&amp;""&amp;CHAR(10),IF(K225&lt;&gt;"", "&gt;"&amp;""&amp;K225&amp;""&amp;CHAR(10), ""), IF(L225&lt;&gt;"", "&gt;"&amp;""&amp;L225&amp;""&amp;CHAR(10), ""),IF(W225&lt;&gt;"", "&gt;"&amp;""&amp;W225&amp;""&amp;CHAR(10), ""),IF(N225&lt;&gt;"", "&gt;"&amp;""&amp;N225&amp;""&amp;CHAR(10), ""),IF(O225&lt;&gt;"", "&gt;"&amp;""&amp;O225&amp;""&amp;CHAR(10), ""),IF(M225&lt;&gt;"", "&gt;"&amp;""&amp;M225&amp;""&amp;CHAR(10), ""),IF(AI225&lt;&gt;"", "&gt;"&amp;""&amp;AI225&amp;""&amp;CHAR(10), ""),IF(P225&lt;&gt;"", "&gt;"&amp;""&amp;P225&amp;""&amp;CHAR(10), ""),IF(Q225&lt;&gt;"", "&gt;"&amp;""&amp;Q225&amp;""&amp;CHAR(10), ""),IF(R225&lt;&gt;"", "&gt;"&amp;""&amp;R225&amp;""&amp;CHAR(10), Search!C230),IF(S225&lt;&gt;"", "&gt;"&amp;""&amp;S225&amp;""&amp;CHAR(10), ""),IF(T225&lt;&gt;"", "&gt;"&amp;""&amp;T225&amp;""&amp;CHAR(10), ""),IF(U225&lt;&gt;"", "&gt;"&amp;""&amp;U225&amp;""&amp;CHAR(10), ""),IF(V225&lt;&gt;"", "&gt;"&amp;""&amp;V225&amp;""&amp;CHAR(10), ""),IF(X225&lt;&gt;"", "&gt;"&amp;""&amp;X225&amp;""&amp;CHAR(10), ""),IF(Y225&lt;&gt;"", "&gt;"&amp;""&amp;Y225&amp;""&amp;CHAR(10), ""),IF(AA225&lt;&gt;"", "&gt;"&amp;""&amp;AA225&amp;""&amp;CHAR(10), ""),IF(AB225&lt;&gt;"", "&gt;"&amp;""&amp;AB225&amp;""&amp;CHAR(10), ""),IF(AC225&lt;&gt;"", "&gt;"&amp;""&amp;AC225&amp;""&amp;CHAR(10), ""),IF(AD225&lt;&gt;"", "&gt;"&amp;""&amp;AD225&amp;""&amp;CHAR(10), ""),IF(AE225&lt;&gt;"", "&gt;"&amp;""&amp;AE225&amp;""&amp;CHAR(10), ""),IF(AF225&lt;&gt;"", "&gt;"&amp;""&amp;AF225&amp;""&amp;CHAR(10), ""),IF(AG225&lt;&gt;"", "&gt;"&amp;""&amp;AG225&amp;""&amp;CHAR(10), ""),IF(AH225&lt;&gt;"", "&gt;"&amp;""&amp;AH225&amp;""&amp;CHAR(10), ""),IF(AJ225&lt;&gt;"", "&gt;"&amp;""&amp;AJ225&amp;""&amp;CHAR(10), ""),IF(AK225&lt;&gt;"", "&gt;"&amp;""&amp;AK225&amp;""&amp;CHAR(10), ""),IF(AL225&lt;&gt;"", "&gt;"&amp;""&amp;AL225&amp;""&amp;CHAR(10), ""),IF(AM225&lt;&gt;"", "&gt;"&amp;""&amp;AM225&amp;""&amp;CHAR(10), ""),IF(AN225&lt;&gt;"", "&gt;"&amp;""&amp;AN225&amp;""&amp;CHAR(10), ""),IF(AP225&lt;&gt;"", "&gt;"&amp;""&amp;AP225&amp;""&amp;CHAR(10), ""),IF(AR225&lt;&gt;"", "&gt;"&amp;""&amp;AR225&amp;""&amp;CHAR(10), ""),IF(AS225&lt;&gt;"", "&gt;"&amp;""&amp;AS225&amp;""&amp;CHAR(10), ""),IF(AT225&lt;&gt;"", "&gt;"&amp;""&amp;AT225&amp;""&amp;CHAR(10), ""),IF(AV225&lt;&gt;"", "&gt;"&amp;""&amp;AV225&amp;""&amp;CHAR(10), ""),IF(AW225&lt;&gt;"", "&gt;"&amp;""&amp;AW225&amp;""&amp;CHAR(10), ""),IF(AX225&lt;&gt;"", "&gt;"&amp;""&amp;AX225&amp;""&amp;CHAR(10), ""),IF(AU225&lt;&gt;"", "&gt;"&amp;""&amp;AU225&amp;""&amp;CHAR(10), ""),IF(AZ225&lt;&gt;"", "&gt;"&amp;""&amp;AZ225&amp;""&amp;CHAR(10), ""),IF(BA225&lt;&gt;"", "&gt;"&amp;""&amp;BA225&amp;""&amp;CHAR(10), ""),IF(BB225&lt;&gt;"", "&gt;"&amp;""&amp;BB225&amp;""&amp;CHAR(10), ""),IF(BC225&lt;&gt;"", "&gt;"&amp;""&amp;BC225&amp;""&amp;CHAR(10), ""),IF(BD225&lt;&gt;"", "&gt;"&amp;""&amp;BD225&amp;""&amp;CHAR(10), ""),IF(BG225&lt;&gt;"", "&gt;"&amp;""&amp;BG225&amp;""&amp;CHAR(10), ""),IF(BE225&lt;&gt;"", "&gt;"&amp;""&amp;BE225&amp;""&amp;CHAR(10), ""),IF(BF225&lt;&gt;"", "&gt;"&amp;""&amp;BF225&amp;""&amp;CHAR(10), ""),IF(BH225&lt;&gt;"", "&gt;"&amp;""&amp;BH225&amp;""&amp;CHAR(10), ""),IF(BI225&lt;&gt;"", "&gt;"&amp;""&amp;BI225&amp;""&amp;CHAR(10), ""),IF(BJ225&lt;&gt;"", "&gt;"&amp;""&amp;BJ225&amp;""&amp;CHAR(10), ""),IF(BK225&lt;&gt;"", "&gt;"&amp;""&amp;BK225&amp;""&amp;CHAR(10), ""),IF(BL225&lt;&gt;"", "&gt;"&amp;""&amp;BL225&amp;""&amp;CHAR(10), ""),IF(AY225&lt;&gt;"", "&gt;"&amp;""&amp;AY225&amp;""&amp;CHAR(10), ""),IF(BM225&lt;&gt;"", "&gt;"&amp;""&amp;BM225,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6" spans="1:67" ht="22.35" customHeight="1" x14ac:dyDescent="0.25">
      <c r="A226" s="27" t="str">
        <f>Matrix!A226</f>
        <v>0969</v>
      </c>
      <c r="B226" s="27" t="str">
        <f>Matrix!B226</f>
        <v>09</v>
      </c>
      <c r="C226" s="27" t="str">
        <f>Matrix!C226</f>
        <v>Independent Laboratory</v>
      </c>
      <c r="D226" s="27" t="str">
        <f>Matrix!D226</f>
        <v>69</v>
      </c>
      <c r="E226" s="27" t="str">
        <f>Matrix!E226</f>
        <v>Independent Laboratory</v>
      </c>
      <c r="F226" s="27" t="str">
        <f>Matrix!F226</f>
        <v>GF</v>
      </c>
      <c r="G226" s="27" t="str">
        <f>Matrix!G226</f>
        <v>X</v>
      </c>
      <c r="H226" s="27" t="str">
        <f>Matrix!H226</f>
        <v>X</v>
      </c>
      <c r="I226" s="27" t="str">
        <f>Matrix!I226</f>
        <v>X</v>
      </c>
      <c r="J226" s="27" t="str">
        <f>Matrix!J226</f>
        <v>G</v>
      </c>
      <c r="K226" s="27" t="str">
        <f>IF(Matrix!K226="Y", K$1, IF(Matrix!K226="O", "Optional: "&amp;""&amp;K$1, IF(Matrix!K226="C", Table1[[#This Row],[Clarifying Text for Attachment and Checklist
]], "")))</f>
        <v/>
      </c>
      <c r="L226" s="27" t="str">
        <f>IF(Matrix!L226="Y", L$1, IF(Matrix!L226="O", "Optional: "&amp;""&amp;L$1, ""))</f>
        <v/>
      </c>
      <c r="M226" s="27" t="str">
        <f>IF(Matrix!M226="Y", M$1, IF(Matrix!M226="O", "Optional: "&amp;""&amp;M$1, ""))</f>
        <v/>
      </c>
      <c r="N226" s="27" t="str">
        <f>IF(Matrix!N226="Y", N$1, IF(Matrix!N226="O", "Optional: "&amp;""&amp;N$1, ""))</f>
        <v/>
      </c>
      <c r="O226" s="27" t="str">
        <f>IF(Matrix!O226="Y", O$1, IF(Matrix!O226="O", "Optional: "&amp;""&amp;O$1, ""))</f>
        <v/>
      </c>
      <c r="P226" s="27" t="str">
        <f>IF(Matrix!P226="Y", P$1, IF(Matrix!P226="O", "Optional: "&amp;""&amp;P$1, ""))</f>
        <v/>
      </c>
      <c r="Q226" s="27" t="str">
        <f>IF(Matrix!Q226="Y", Q$1, IF(Matrix!Q226="O", "Optional: "&amp;""&amp;Q$1, ""))</f>
        <v/>
      </c>
      <c r="R226" s="27" t="str">
        <f>IF(Matrix!R226="Y", R$1, IF(Matrix!R226="O", "Optional: "&amp;""&amp;R$1, ""))</f>
        <v/>
      </c>
      <c r="S226" s="27" t="str">
        <f>IF(Matrix!S226="Y", S$1, IF(Matrix!S226="O", "Optional: "&amp;""&amp;S$1, ""))</f>
        <v/>
      </c>
      <c r="T226" s="27" t="str">
        <f>IF(Matrix!T226="Y", T$1, IF(Matrix!T226="O", "Optional: "&amp;""&amp;T$1, ""))</f>
        <v/>
      </c>
      <c r="U226" s="27" t="str">
        <f>IF(Matrix!U226="Y", U$1, IF(Matrix!U226="O", "Optional: "&amp;""&amp;U$1, ""))</f>
        <v/>
      </c>
      <c r="V226" s="27" t="str">
        <f>IF(Matrix!V226="Y", V$1, IF(Matrix!V226="O", "Optional: "&amp;""&amp;V$1, ""))</f>
        <v/>
      </c>
      <c r="W226" s="27" t="str">
        <f>IF(Matrix!W226="Y", W$1, IF(Matrix!W226="O", "Optional: "&amp;""&amp;W$1, ""))</f>
        <v/>
      </c>
      <c r="X226" s="27" t="str">
        <f>IF(Matrix!X226="Y", X$1, IF(Matrix!X226="O", "Optional: "&amp;""&amp;X$1, ""))</f>
        <v/>
      </c>
      <c r="Y226" s="27" t="str">
        <f>IF(Matrix!Y226="Y", Y$1, IF(Matrix!Y226="O", "Optional: "&amp;""&amp;Y$1, ""))</f>
        <v/>
      </c>
      <c r="AA226" s="27" t="str">
        <f>IF(Matrix!AA226="Y", AA$1, IF(Matrix!AA226="O", "Optional: "&amp;""&amp;AA$1, ""))</f>
        <v/>
      </c>
      <c r="AB226" s="27" t="str">
        <f>IF(Matrix!AB226="Y", AB$1, IF(Matrix!AB226="O", "Optional: "&amp;""&amp;AB$1, ""))</f>
        <v/>
      </c>
      <c r="AC226" s="27" t="str">
        <f>IF(Matrix!AC226="Y", AC$1, IF(Matrix!AC226="O", "Optional: "&amp;""&amp;AC$1, ""))</f>
        <v/>
      </c>
      <c r="AD226" s="27" t="str">
        <f>IF(Matrix!AD226="Y", AD$1, IF(Matrix!AD226="O", "Optional: "&amp;""&amp;AD$1, ""))</f>
        <v/>
      </c>
      <c r="AE226" s="27" t="str">
        <f>IF(Matrix!AE226="Y", AE$1, IF(Matrix!AE226="O", "Optional: "&amp;""&amp;AE$1, ""))</f>
        <v/>
      </c>
      <c r="AF226" s="27" t="str">
        <f>IF(Matrix!AF226="Y", AF$1, IF(Matrix!AF226="O", "Optional: "&amp;""&amp;AF$1, ""))</f>
        <v/>
      </c>
      <c r="AG226" s="27" t="str">
        <f>IF(Matrix!AG226="Y", AG$1, IF(Matrix!AG226="O", "Optional: "&amp;""&amp;AG$1, ""))</f>
        <v/>
      </c>
      <c r="AH226" s="27" t="str">
        <f>IF(Matrix!AH226="Y", AH$1, IF(Matrix!AH226="O", "Optional: "&amp;""&amp;AH$1, ""))</f>
        <v/>
      </c>
      <c r="AI226" s="27" t="str">
        <f>IF(Matrix!AI226="Y", AI$1, IF(Matrix!AI226="O", "Optional: "&amp;""&amp;AI$1, ""))</f>
        <v/>
      </c>
      <c r="AJ226" s="27" t="str">
        <f>IF(Matrix!AJ226="Y", AJ$1, IF(Matrix!AJ226="O", "Optional: "&amp;""&amp;AJ$1, ""))</f>
        <v/>
      </c>
      <c r="AK226" s="27" t="str">
        <f>IF(Matrix!AK226="Y", AK$1, IF(Matrix!AK226="O", "Optional: "&amp;""&amp;AK$1, ""))</f>
        <v/>
      </c>
      <c r="AL226" s="27" t="str">
        <f>IF(Matrix!AL226="Y", AL$1, IF(Matrix!AL226="O", "Optional: "&amp;""&amp;AL$1, ""))</f>
        <v/>
      </c>
      <c r="AM226" s="27" t="str">
        <f>IF(Matrix!AM226="Y", AM$1, IF(Matrix!AM226="O", "Optional: "&amp;""&amp;AM$1, ""))</f>
        <v/>
      </c>
      <c r="AN226" s="27" t="str">
        <f>IF(Matrix!AN226="Y", AN$1, IF(Matrix!AN226="O", "Optional: "&amp;""&amp;AN$1, ""))</f>
        <v/>
      </c>
      <c r="AO226" s="27" t="str">
        <f>IF(Matrix!AO226="Y", AO$1, IF(Matrix!AO226="O", "Optional: "&amp;""&amp;AO$1, ""))</f>
        <v/>
      </c>
      <c r="AP226" s="27" t="str">
        <f>IF(Matrix!AP226="Y", AP$1, IF(Matrix!AP226="O", "Optional: "&amp;""&amp;AP$1, ""))</f>
        <v/>
      </c>
      <c r="AR226" s="27" t="str">
        <f>IF(Matrix!AR226="Y", AR$1, IF(Matrix!AR226="O", "Optional: "&amp;""&amp;AR$1, ""))</f>
        <v/>
      </c>
      <c r="AS226" s="27" t="str">
        <f>IF(Matrix!AS226="Y", AS$1, IF(Matrix!AS226="O", "Optional: "&amp;""&amp;AS$1, ""))</f>
        <v/>
      </c>
      <c r="AT226" s="27" t="str">
        <f>IF(Matrix!AT226="Y", AT$1, IF(Matrix!AT226="C", AT$1&amp;""&amp;": Required for all groups who use a Board of Directors", ""))</f>
        <v>Board of Directors: Required for all groups who use a Board of Directors</v>
      </c>
      <c r="AU226" s="27" t="str">
        <f>IF(Matrix!AU226="Y", AU$1, IF(Matrix!AU226="O", "Optional: "&amp;""&amp;AU$1, ""))</f>
        <v/>
      </c>
      <c r="AW226" s="27" t="str">
        <f>IF(Matrix!AW226="Y", AW$1, IF(Matrix!AW226="O", "Optional: "&amp;""&amp;AW$1, ""))</f>
        <v/>
      </c>
      <c r="AX226" s="27" t="str">
        <f>IF(Matrix!AX226="Y", AX$1, IF(Matrix!AX226="O", "Optional: "&amp;""&amp;AX$1, ""))</f>
        <v/>
      </c>
      <c r="AY226" s="27" t="str">
        <f>IF(Matrix!AY226="Y", AY$1, IF(Matrix!AY226="E", "Group: "&amp;""&amp;AY$1, ""))</f>
        <v>EFT with Voided Check / Bank Letter</v>
      </c>
      <c r="AZ226" s="27" t="str">
        <f>IF(Matrix!AZ226="Y", AZ$1, IF(Matrix!AZ226="O", "Optional: "&amp;""&amp;AZ$1, ""))</f>
        <v/>
      </c>
      <c r="BA226" s="27" t="str">
        <f>IF(Matrix!BA226="Y", BA$1, IF(Matrix!BA226="O", "Optional: "&amp;""&amp;BA$1, ""))</f>
        <v/>
      </c>
      <c r="BB226" s="27" t="str">
        <f>IF(Matrix!BB226="Y", BB$1, IF(Matrix!BB226="O", "Optional: "&amp;""&amp;BB$1, ""))</f>
        <v/>
      </c>
      <c r="BC226" s="27" t="str">
        <f>IF(Matrix!BC226="Y", BC$1, IF(Matrix!BC226="O", "Optional: "&amp;""&amp;BC$1, IF(Matrix!BC226="R", "Groups Only: "&amp;""&amp;BC$1, "")))</f>
        <v>IRS Letter</v>
      </c>
      <c r="BD226" s="27" t="str">
        <f>IF(Matrix!BD226="Y", BD$1, IF(Matrix!BD226="O", "Optional: "&amp;""&amp;BD$1, ""))</f>
        <v/>
      </c>
      <c r="BE226" s="27" t="str">
        <f>IF(Matrix!BE226="Y", BE$1, IF(Matrix!BE226="O", "Optional: "&amp;""&amp;BE$1, IF(Matrix!BE226="C", Matrix!BZ226, "")))</f>
        <v/>
      </c>
      <c r="BF226" s="27" t="str">
        <f>IF(Matrix!BF226="Y", BF$1, IF(Matrix!BF226="O", "Optional: "&amp;""&amp;BF$1, ""))</f>
        <v/>
      </c>
      <c r="BG226" s="27" t="str">
        <f>IF(Matrix!BG226="Y", BG$1, IF(Matrix!BG226="O", "Optional: "&amp;""&amp;BG$1, ""))</f>
        <v/>
      </c>
      <c r="BH226" s="27" t="str">
        <f>IF(Matrix!BH226="Y", BH$1, IF(Matrix!BH226="O", "Optional: "&amp;""&amp;BH$1, ""))</f>
        <v/>
      </c>
      <c r="BI226" s="27" t="str">
        <f>IF(Matrix!BI226="Y", BI$1, IF(Matrix!BI226="O", "Optional: "&amp;""&amp;BI$1, IF(Matrix!BI226="E", "Individual: Must submit either ["&amp;""&amp;BI$1&amp;""&amp;"] or ["&amp;""&amp;AY$1&amp;"]"&amp;CHAR(10)&amp;"&gt;Individual within a Group: Must submit "&amp;""&amp;BI$1&amp;""&amp;CHAR(10)&amp;"&gt;Group: Optional: "&amp;BI$1, "")))</f>
        <v/>
      </c>
      <c r="BJ226" s="27" t="str">
        <f>IF(Matrix!BJ226="Y", BJ$1, IF(Matrix!BJ226="O", "Optional: "&amp;""&amp;BJ$1, ""))</f>
        <v>Optional: Secretary of State DBA Document for Groups</v>
      </c>
      <c r="BK226" s="27" t="str">
        <f>IF(Matrix!BK226="Y", BK$1, IF(Matrix!BK226="O", "Optional: "&amp;""&amp;BK$1, ""))</f>
        <v/>
      </c>
      <c r="BL226" s="27" t="str">
        <f>IF(Matrix!BL226="Y", BL$1, IF(Matrix!BL226="O", "Optional: "&amp;""&amp;BL$1, ""))</f>
        <v/>
      </c>
      <c r="BM226" s="27" t="str">
        <f>IF(Matrix!BM226="Y", BM$1, IF(Matrix!BM226="O", "Optional: "&amp;""&amp;BM$1, ""))</f>
        <v>W9</v>
      </c>
      <c r="BN226" s="27" t="str">
        <f>Matrix!BN226</f>
        <v>Y</v>
      </c>
      <c r="BO226" s="29" t="str">
        <f>CONCATENATE(IF(OR(D226="E3",D226="FC"), "THIS IS NOT A STANDALONE SPECIALTY.  YOU MUST ENROLL IN AT LEAST ONE OTHER SPECIALTY IN ADDITION TO THIS."&amp;""&amp;CHAR(10)&amp;""&amp;CHAR(10),""),"You can choose to enroll using one of the following types: "&amp;""&amp;CHAR(10),IF(G226="A", "&gt;Atypical"&amp;""&amp;CHAR(10), ""),IF(H226="I", "&gt;Individual"&amp;""&amp;CHAR(10), ""),IF(I226="N", "&gt;Individual within a Group"&amp;""&amp;CHAR(10), ""),IF(J226="G", "&gt;Group"&amp;""&amp;CHAR(10), ""),CHAR(10),IF(BN226="Y", "You must be a Medicare Provider to apply with this type and specialty"&amp;""&amp;CHAR(10), ""),IF(BN226="Y", CHAR(10), ""),"You must submit the following documents: "&amp;""&amp;CHAR(10),IF(K226&lt;&gt;"", "&gt;"&amp;""&amp;K226&amp;""&amp;CHAR(10), ""), IF(L226&lt;&gt;"", "&gt;"&amp;""&amp;L226&amp;""&amp;CHAR(10), ""),IF(W226&lt;&gt;"", "&gt;"&amp;""&amp;W226&amp;""&amp;CHAR(10), ""),IF(N226&lt;&gt;"", "&gt;"&amp;""&amp;N226&amp;""&amp;CHAR(10), ""),IF(O226&lt;&gt;"", "&gt;"&amp;""&amp;O226&amp;""&amp;CHAR(10), ""),IF(M226&lt;&gt;"", "&gt;"&amp;""&amp;M226&amp;""&amp;CHAR(10), ""),IF(AI226&lt;&gt;"", "&gt;"&amp;""&amp;AI226&amp;""&amp;CHAR(10), ""),IF(P226&lt;&gt;"", "&gt;"&amp;""&amp;P226&amp;""&amp;CHAR(10), ""),IF(Q226&lt;&gt;"", "&gt;"&amp;""&amp;Q226&amp;""&amp;CHAR(10), ""),IF(R226&lt;&gt;"", "&gt;"&amp;""&amp;R226&amp;""&amp;CHAR(10), Search!C231),IF(S226&lt;&gt;"", "&gt;"&amp;""&amp;S226&amp;""&amp;CHAR(10), ""),IF(T226&lt;&gt;"", "&gt;"&amp;""&amp;T226&amp;""&amp;CHAR(10), ""),IF(U226&lt;&gt;"", "&gt;"&amp;""&amp;U226&amp;""&amp;CHAR(10), ""),IF(V226&lt;&gt;"", "&gt;"&amp;""&amp;V226&amp;""&amp;CHAR(10), ""),IF(X226&lt;&gt;"", "&gt;"&amp;""&amp;X226&amp;""&amp;CHAR(10), ""),IF(Y226&lt;&gt;"", "&gt;"&amp;""&amp;Y226&amp;""&amp;CHAR(10), ""),IF(AA226&lt;&gt;"", "&gt;"&amp;""&amp;AA226&amp;""&amp;CHAR(10), ""),IF(AB226&lt;&gt;"", "&gt;"&amp;""&amp;AB226&amp;""&amp;CHAR(10), ""),IF(AC226&lt;&gt;"", "&gt;"&amp;""&amp;AC226&amp;""&amp;CHAR(10), ""),IF(AD226&lt;&gt;"", "&gt;"&amp;""&amp;AD226&amp;""&amp;CHAR(10), ""),IF(AE226&lt;&gt;"", "&gt;"&amp;""&amp;AE226&amp;""&amp;CHAR(10), ""),IF(AF226&lt;&gt;"", "&gt;"&amp;""&amp;AF226&amp;""&amp;CHAR(10), ""),IF(AG226&lt;&gt;"", "&gt;"&amp;""&amp;AG226&amp;""&amp;CHAR(10), ""),IF(AH226&lt;&gt;"", "&gt;"&amp;""&amp;AH226&amp;""&amp;CHAR(10), ""),IF(AJ226&lt;&gt;"", "&gt;"&amp;""&amp;AJ226&amp;""&amp;CHAR(10), ""),IF(AK226&lt;&gt;"", "&gt;"&amp;""&amp;AK226&amp;""&amp;CHAR(10), ""),IF(AL226&lt;&gt;"", "&gt;"&amp;""&amp;AL226&amp;""&amp;CHAR(10), ""),IF(AM226&lt;&gt;"", "&gt;"&amp;""&amp;AM226&amp;""&amp;CHAR(10), ""),IF(AN226&lt;&gt;"", "&gt;"&amp;""&amp;AN226&amp;""&amp;CHAR(10), ""),IF(AP226&lt;&gt;"", "&gt;"&amp;""&amp;AP226&amp;""&amp;CHAR(10), ""),IF(AR226&lt;&gt;"", "&gt;"&amp;""&amp;AR226&amp;""&amp;CHAR(10), ""),IF(AS226&lt;&gt;"", "&gt;"&amp;""&amp;AS226&amp;""&amp;CHAR(10), ""),IF(AT226&lt;&gt;"", "&gt;"&amp;""&amp;AT226&amp;""&amp;CHAR(10), ""),IF(AV226&lt;&gt;"", "&gt;"&amp;""&amp;AV226&amp;""&amp;CHAR(10), ""),IF(AW226&lt;&gt;"", "&gt;"&amp;""&amp;AW226&amp;""&amp;CHAR(10), ""),IF(AX226&lt;&gt;"", "&gt;"&amp;""&amp;AX226&amp;""&amp;CHAR(10), ""),IF(AU226&lt;&gt;"", "&gt;"&amp;""&amp;AU226&amp;""&amp;CHAR(10), ""),IF(AZ226&lt;&gt;"", "&gt;"&amp;""&amp;AZ226&amp;""&amp;CHAR(10), ""),IF(BA226&lt;&gt;"", "&gt;"&amp;""&amp;BA226&amp;""&amp;CHAR(10), ""),IF(BB226&lt;&gt;"", "&gt;"&amp;""&amp;BB226&amp;""&amp;CHAR(10), ""),IF(BC226&lt;&gt;"", "&gt;"&amp;""&amp;BC226&amp;""&amp;CHAR(10), ""),IF(BD226&lt;&gt;"", "&gt;"&amp;""&amp;BD226&amp;""&amp;CHAR(10), ""),IF(BG226&lt;&gt;"", "&gt;"&amp;""&amp;BG226&amp;""&amp;CHAR(10), ""),IF(BE226&lt;&gt;"", "&gt;"&amp;""&amp;BE226&amp;""&amp;CHAR(10), ""),IF(BF226&lt;&gt;"", "&gt;"&amp;""&amp;BF226&amp;""&amp;CHAR(10), ""),IF(BH226&lt;&gt;"", "&gt;"&amp;""&amp;BH226&amp;""&amp;CHAR(10), ""),IF(BI226&lt;&gt;"", "&gt;"&amp;""&amp;BI226&amp;""&amp;CHAR(10), ""),IF(BJ226&lt;&gt;"", "&gt;"&amp;""&amp;BJ226&amp;""&amp;CHAR(10), ""),IF(BK226&lt;&gt;"", "&gt;"&amp;""&amp;BK226&amp;""&amp;CHAR(10), ""),IF(BL226&lt;&gt;"", "&gt;"&amp;""&amp;BL226&amp;""&amp;CHAR(10), ""),IF(AY226&lt;&gt;"", "&gt;"&amp;""&amp;AY226&amp;""&amp;CHAR(10), ""),IF(BM226&lt;&gt;"", "&gt;"&amp;""&amp;BM226,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7" spans="1:67" ht="22.35" customHeight="1" x14ac:dyDescent="0.25">
      <c r="A227" s="27" t="str">
        <f>Matrix!A227</f>
        <v>1036</v>
      </c>
      <c r="B227" s="27" t="str">
        <f>Matrix!B227</f>
        <v>10</v>
      </c>
      <c r="C227" s="27" t="str">
        <f>Matrix!C227</f>
        <v>Independent Radiology</v>
      </c>
      <c r="D227" s="27" t="str">
        <f>Matrix!D227</f>
        <v>36</v>
      </c>
      <c r="E227" s="27" t="str">
        <f>Matrix!E227</f>
        <v>Nuclear Medicine (Crossover only)</v>
      </c>
      <c r="F227" s="27" t="str">
        <f>Matrix!F227</f>
        <v>GF</v>
      </c>
      <c r="G227" s="27" t="str">
        <f>Matrix!G227</f>
        <v>X</v>
      </c>
      <c r="H227" s="27" t="str">
        <f>Matrix!H227</f>
        <v>X</v>
      </c>
      <c r="I227" s="27" t="str">
        <f>Matrix!I227</f>
        <v>X</v>
      </c>
      <c r="J227" s="27" t="str">
        <f>Matrix!J227</f>
        <v>G</v>
      </c>
      <c r="K227" s="27" t="str">
        <f>IF(Matrix!K227="Y", K$1, IF(Matrix!K227="O", "Optional: "&amp;""&amp;K$1, IF(Matrix!K227="C", Table1[[#This Row],[Clarifying Text for Attachment and Checklist
]], "")))</f>
        <v>License: General</v>
      </c>
      <c r="L227" s="27" t="str">
        <f>IF(Matrix!L227="Y", L$1, IF(Matrix!L227="O", "Optional: "&amp;""&amp;L$1, ""))</f>
        <v/>
      </c>
      <c r="M227" s="27" t="str">
        <f>IF(Matrix!M227="Y", M$1, IF(Matrix!M227="O", "Optional: "&amp;""&amp;M$1, ""))</f>
        <v/>
      </c>
      <c r="N227" s="27" t="str">
        <f>IF(Matrix!N227="Y", N$1, IF(Matrix!N227="O", "Optional: "&amp;""&amp;N$1, ""))</f>
        <v/>
      </c>
      <c r="O227" s="27" t="str">
        <f>IF(Matrix!O227="Y", O$1, IF(Matrix!O227="O", "Optional: "&amp;""&amp;O$1, ""))</f>
        <v/>
      </c>
      <c r="P227" s="27" t="str">
        <f>IF(Matrix!P227="Y", P$1, IF(Matrix!P227="O", "Optional: "&amp;""&amp;P$1, ""))</f>
        <v/>
      </c>
      <c r="Q227" s="27" t="str">
        <f>IF(Matrix!Q227="Y", Q$1, IF(Matrix!Q227="O", "Optional: "&amp;""&amp;Q$1, ""))</f>
        <v/>
      </c>
      <c r="R227" s="27" t="str">
        <f>IF(Matrix!R227="Y", R$1, IF(Matrix!R227="O", "Optional: "&amp;""&amp;R$1, ""))</f>
        <v/>
      </c>
      <c r="S227" s="27" t="str">
        <f>IF(Matrix!S227="Y", S$1, IF(Matrix!S227="O", "Optional: "&amp;""&amp;S$1, ""))</f>
        <v/>
      </c>
      <c r="T227" s="27" t="str">
        <f>IF(Matrix!T227="Y", T$1, IF(Matrix!T227="O", "Optional: "&amp;""&amp;T$1, ""))</f>
        <v/>
      </c>
      <c r="U227" s="27" t="str">
        <f>IF(Matrix!U227="Y", U$1, IF(Matrix!U227="O", "Optional: "&amp;""&amp;U$1, ""))</f>
        <v/>
      </c>
      <c r="V227" s="27" t="str">
        <f>IF(Matrix!V227="Y", V$1, IF(Matrix!V227="O", "Optional: "&amp;""&amp;V$1, ""))</f>
        <v/>
      </c>
      <c r="W227" s="27" t="str">
        <f>IF(Matrix!W227="Y", W$1, IF(Matrix!W227="O", "Optional: "&amp;""&amp;W$1, ""))</f>
        <v/>
      </c>
      <c r="X227" s="27" t="str">
        <f>IF(Matrix!X227="Y", X$1, IF(Matrix!X227="O", "Optional: "&amp;""&amp;X$1, ""))</f>
        <v/>
      </c>
      <c r="Y227" s="27" t="str">
        <f>IF(Matrix!Y227="Y", Y$1, IF(Matrix!Y227="O", "Optional: "&amp;""&amp;Y$1, ""))</f>
        <v/>
      </c>
      <c r="AA227" s="27" t="str">
        <f>IF(Matrix!AA227="Y", AA$1, IF(Matrix!AA227="O", "Optional: "&amp;""&amp;AA$1, ""))</f>
        <v/>
      </c>
      <c r="AB227" s="27" t="str">
        <f>IF(Matrix!AB227="Y", AB$1, IF(Matrix!AB227="O", "Optional: "&amp;""&amp;AB$1, ""))</f>
        <v/>
      </c>
      <c r="AC227" s="27" t="str">
        <f>IF(Matrix!AC227="Y", AC$1, IF(Matrix!AC227="O", "Optional: "&amp;""&amp;AC$1, ""))</f>
        <v/>
      </c>
      <c r="AD227" s="27" t="str">
        <f>IF(Matrix!AD227="Y", AD$1, IF(Matrix!AD227="O", "Optional: "&amp;""&amp;AD$1, ""))</f>
        <v/>
      </c>
      <c r="AE227" s="27" t="str">
        <f>IF(Matrix!AE227="Y", AE$1, IF(Matrix!AE227="O", "Optional: "&amp;""&amp;AE$1, ""))</f>
        <v/>
      </c>
      <c r="AF227" s="27" t="str">
        <f>IF(Matrix!AF227="Y", AF$1, IF(Matrix!AF227="O", "Optional: "&amp;""&amp;AF$1, ""))</f>
        <v/>
      </c>
      <c r="AG227" s="27" t="str">
        <f>IF(Matrix!AG227="Y", AG$1, IF(Matrix!AG227="O", "Optional: "&amp;""&amp;AG$1, ""))</f>
        <v/>
      </c>
      <c r="AH227" s="27" t="str">
        <f>IF(Matrix!AH227="Y", AH$1, IF(Matrix!AH227="O", "Optional: "&amp;""&amp;AH$1, ""))</f>
        <v/>
      </c>
      <c r="AI227" s="27" t="str">
        <f>IF(Matrix!AI227="Y", AI$1, IF(Matrix!AI227="O", "Optional: "&amp;""&amp;AI$1, ""))</f>
        <v/>
      </c>
      <c r="AJ227" s="27" t="str">
        <f>IF(Matrix!AJ227="Y", AJ$1, IF(Matrix!AJ227="O", "Optional: "&amp;""&amp;AJ$1, ""))</f>
        <v/>
      </c>
      <c r="AK227" s="27" t="str">
        <f>IF(Matrix!AK227="Y", AK$1, IF(Matrix!AK227="O", "Optional: "&amp;""&amp;AK$1, ""))</f>
        <v/>
      </c>
      <c r="AL227" s="27" t="str">
        <f>IF(Matrix!AL227="Y", AL$1, IF(Matrix!AL227="O", "Optional: "&amp;""&amp;AL$1, ""))</f>
        <v/>
      </c>
      <c r="AM227" s="27" t="str">
        <f>IF(Matrix!AM227="Y", AM$1, IF(Matrix!AM227="O", "Optional: "&amp;""&amp;AM$1, ""))</f>
        <v/>
      </c>
      <c r="AN227" s="27" t="str">
        <f>IF(Matrix!AN227="Y", AN$1, IF(Matrix!AN227="O", "Optional: "&amp;""&amp;AN$1, ""))</f>
        <v/>
      </c>
      <c r="AO227" s="27" t="str">
        <f>IF(Matrix!AO227="Y", AO$1, IF(Matrix!AO227="O", "Optional: "&amp;""&amp;AO$1, ""))</f>
        <v/>
      </c>
      <c r="AP227" s="27" t="str">
        <f>IF(Matrix!AP227="Y", AP$1, IF(Matrix!AP227="O", "Optional: "&amp;""&amp;AP$1, ""))</f>
        <v/>
      </c>
      <c r="AR227" s="27" t="str">
        <f>IF(Matrix!AR227="Y", AR$1, IF(Matrix!AR227="O", "Optional: "&amp;""&amp;AR$1, ""))</f>
        <v/>
      </c>
      <c r="AS227" s="27" t="str">
        <f>IF(Matrix!AS227="Y", AS$1, IF(Matrix!AS227="O", "Optional: "&amp;""&amp;AS$1, ""))</f>
        <v/>
      </c>
      <c r="AT227" s="27" t="str">
        <f>IF(Matrix!AT227="Y", AT$1, IF(Matrix!AT227="C", AT$1&amp;""&amp;": Required for all groups who use a Board of Directors", ""))</f>
        <v>Board of Directors: Required for all groups who use a Board of Directors</v>
      </c>
      <c r="AU227" s="27" t="str">
        <f>IF(Matrix!AU227="Y", AU$1, IF(Matrix!AU227="O", "Optional: "&amp;""&amp;AU$1, ""))</f>
        <v/>
      </c>
      <c r="AW227" s="27" t="str">
        <f>IF(Matrix!AW227="Y", AW$1, IF(Matrix!AW227="O", "Optional: "&amp;""&amp;AW$1, ""))</f>
        <v/>
      </c>
      <c r="AX227" s="27" t="str">
        <f>IF(Matrix!AX227="Y", AX$1, IF(Matrix!AX227="O", "Optional: "&amp;""&amp;AX$1, ""))</f>
        <v/>
      </c>
      <c r="AY227" s="27" t="str">
        <f>IF(Matrix!AY227="Y", AY$1, IF(Matrix!AY227="E", "Group: "&amp;""&amp;AY$1, ""))</f>
        <v>EFT with Voided Check / Bank Letter</v>
      </c>
      <c r="AZ227" s="27" t="str">
        <f>IF(Matrix!AZ227="Y", AZ$1, IF(Matrix!AZ227="O", "Optional: "&amp;""&amp;AZ$1, ""))</f>
        <v/>
      </c>
      <c r="BA227" s="27" t="str">
        <f>IF(Matrix!BA227="Y", BA$1, IF(Matrix!BA227="O", "Optional: "&amp;""&amp;BA$1, ""))</f>
        <v/>
      </c>
      <c r="BB227" s="27" t="str">
        <f>IF(Matrix!BB227="Y", BB$1, IF(Matrix!BB227="O", "Optional: "&amp;""&amp;BB$1, ""))</f>
        <v/>
      </c>
      <c r="BC227" s="27" t="str">
        <f>IF(Matrix!BC227="Y", BC$1, IF(Matrix!BC227="O", "Optional: "&amp;""&amp;BC$1, IF(Matrix!BC227="R", "Groups Only: "&amp;""&amp;BC$1, "")))</f>
        <v>IRS Letter</v>
      </c>
      <c r="BD227" s="27" t="str">
        <f>IF(Matrix!BD227="Y", BD$1, IF(Matrix!BD227="O", "Optional: "&amp;""&amp;BD$1, ""))</f>
        <v/>
      </c>
      <c r="BE227" s="27" t="str">
        <f>IF(Matrix!BE227="Y", BE$1, IF(Matrix!BE227="O", "Optional: "&amp;""&amp;BE$1, IF(Matrix!BE227="C", Matrix!BZ227, "")))</f>
        <v/>
      </c>
      <c r="BF227" s="27" t="str">
        <f>IF(Matrix!BF227="Y", BF$1, IF(Matrix!BF227="O", "Optional: "&amp;""&amp;BF$1, ""))</f>
        <v/>
      </c>
      <c r="BG227" s="27" t="str">
        <f>IF(Matrix!BG227="Y", BG$1, IF(Matrix!BG227="O", "Optional: "&amp;""&amp;BG$1, ""))</f>
        <v/>
      </c>
      <c r="BH227" s="27" t="str">
        <f>IF(Matrix!BH227="Y", BH$1, IF(Matrix!BH227="O", "Optional: "&amp;""&amp;BH$1, ""))</f>
        <v/>
      </c>
      <c r="BI227" s="27" t="str">
        <f>IF(Matrix!BI227="Y", BI$1, IF(Matrix!BI227="O", "Optional: "&amp;""&amp;BI$1, IF(Matrix!BI227="E", "Individual: Must submit either ["&amp;""&amp;BI$1&amp;""&amp;"] or ["&amp;""&amp;AY$1&amp;"]"&amp;CHAR(10)&amp;"&gt;Individual within a Group: Must submit "&amp;""&amp;BI$1&amp;""&amp;CHAR(10)&amp;"&gt;Group: Optional: "&amp;BI$1, "")))</f>
        <v/>
      </c>
      <c r="BJ227" s="27" t="str">
        <f>IF(Matrix!BJ227="Y", BJ$1, IF(Matrix!BJ227="O", "Optional: "&amp;""&amp;BJ$1, ""))</f>
        <v>Optional: Secretary of State DBA Document for Groups</v>
      </c>
      <c r="BK227" s="27" t="str">
        <f>IF(Matrix!BK227="Y", BK$1, IF(Matrix!BK227="O", "Optional: "&amp;""&amp;BK$1, ""))</f>
        <v/>
      </c>
      <c r="BL227" s="27" t="str">
        <f>IF(Matrix!BL227="Y", BL$1, IF(Matrix!BL227="O", "Optional: "&amp;""&amp;BL$1, ""))</f>
        <v/>
      </c>
      <c r="BM227" s="27" t="str">
        <f>IF(Matrix!BM227="Y", BM$1, IF(Matrix!BM227="O", "Optional: "&amp;""&amp;BM$1, ""))</f>
        <v>W9</v>
      </c>
      <c r="BN227" s="27" t="str">
        <f>Matrix!BN227</f>
        <v>Y</v>
      </c>
      <c r="BO227" s="29" t="str">
        <f>CONCATENATE(IF(OR(D227="E3",D227="FC"), "THIS IS NOT A STANDALONE SPECIALTY.  YOU MUST ENROLL IN AT LEAST ONE OTHER SPECIALTY IN ADDITION TO THIS."&amp;""&amp;CHAR(10)&amp;""&amp;CHAR(10),""),"You can choose to enroll using one of the following types: "&amp;""&amp;CHAR(10),IF(G227="A", "&gt;Atypical"&amp;""&amp;CHAR(10), ""),IF(H227="I", "&gt;Individual"&amp;""&amp;CHAR(10), ""),IF(I227="N", "&gt;Individual within a Group"&amp;""&amp;CHAR(10), ""),IF(J227="G", "&gt;Group"&amp;""&amp;CHAR(10), ""),CHAR(10),IF(BN227="Y", "You must be a Medicare Provider to apply with this type and specialty"&amp;""&amp;CHAR(10), ""),IF(BN227="Y", CHAR(10), ""),"You must submit the following documents: "&amp;""&amp;CHAR(10),IF(K227&lt;&gt;"", "&gt;"&amp;""&amp;K227&amp;""&amp;CHAR(10), ""), IF(L227&lt;&gt;"", "&gt;"&amp;""&amp;L227&amp;""&amp;CHAR(10), ""),IF(W227&lt;&gt;"", "&gt;"&amp;""&amp;W227&amp;""&amp;CHAR(10), ""),IF(N227&lt;&gt;"", "&gt;"&amp;""&amp;N227&amp;""&amp;CHAR(10), ""),IF(O227&lt;&gt;"", "&gt;"&amp;""&amp;O227&amp;""&amp;CHAR(10), ""),IF(M227&lt;&gt;"", "&gt;"&amp;""&amp;M227&amp;""&amp;CHAR(10), ""),IF(AI227&lt;&gt;"", "&gt;"&amp;""&amp;AI227&amp;""&amp;CHAR(10), ""),IF(P227&lt;&gt;"", "&gt;"&amp;""&amp;P227&amp;""&amp;CHAR(10), ""),IF(Q227&lt;&gt;"", "&gt;"&amp;""&amp;Q227&amp;""&amp;CHAR(10), ""),IF(R227&lt;&gt;"", "&gt;"&amp;""&amp;R227&amp;""&amp;CHAR(10), Search!C232),IF(S227&lt;&gt;"", "&gt;"&amp;""&amp;S227&amp;""&amp;CHAR(10), ""),IF(T227&lt;&gt;"", "&gt;"&amp;""&amp;T227&amp;""&amp;CHAR(10), ""),IF(U227&lt;&gt;"", "&gt;"&amp;""&amp;U227&amp;""&amp;CHAR(10), ""),IF(V227&lt;&gt;"", "&gt;"&amp;""&amp;V227&amp;""&amp;CHAR(10), ""),IF(X227&lt;&gt;"", "&gt;"&amp;""&amp;X227&amp;""&amp;CHAR(10), ""),IF(Y227&lt;&gt;"", "&gt;"&amp;""&amp;Y227&amp;""&amp;CHAR(10), ""),IF(AA227&lt;&gt;"", "&gt;"&amp;""&amp;AA227&amp;""&amp;CHAR(10), ""),IF(AB227&lt;&gt;"", "&gt;"&amp;""&amp;AB227&amp;""&amp;CHAR(10), ""),IF(AC227&lt;&gt;"", "&gt;"&amp;""&amp;AC227&amp;""&amp;CHAR(10), ""),IF(AD227&lt;&gt;"", "&gt;"&amp;""&amp;AD227&amp;""&amp;CHAR(10), ""),IF(AE227&lt;&gt;"", "&gt;"&amp;""&amp;AE227&amp;""&amp;CHAR(10), ""),IF(AF227&lt;&gt;"", "&gt;"&amp;""&amp;AF227&amp;""&amp;CHAR(10), ""),IF(AG227&lt;&gt;"", "&gt;"&amp;""&amp;AG227&amp;""&amp;CHAR(10), ""),IF(AH227&lt;&gt;"", "&gt;"&amp;""&amp;AH227&amp;""&amp;CHAR(10), ""),IF(AJ227&lt;&gt;"", "&gt;"&amp;""&amp;AJ227&amp;""&amp;CHAR(10), ""),IF(AK227&lt;&gt;"", "&gt;"&amp;""&amp;AK227&amp;""&amp;CHAR(10), ""),IF(AL227&lt;&gt;"", "&gt;"&amp;""&amp;AL227&amp;""&amp;CHAR(10), ""),IF(AM227&lt;&gt;"", "&gt;"&amp;""&amp;AM227&amp;""&amp;CHAR(10), ""),IF(AN227&lt;&gt;"", "&gt;"&amp;""&amp;AN227&amp;""&amp;CHAR(10), ""),IF(AP227&lt;&gt;"", "&gt;"&amp;""&amp;AP227&amp;""&amp;CHAR(10), ""),IF(AR227&lt;&gt;"", "&gt;"&amp;""&amp;AR227&amp;""&amp;CHAR(10), ""),IF(AS227&lt;&gt;"", "&gt;"&amp;""&amp;AS227&amp;""&amp;CHAR(10), ""),IF(AT227&lt;&gt;"", "&gt;"&amp;""&amp;AT227&amp;""&amp;CHAR(10), ""),IF(AV227&lt;&gt;"", "&gt;"&amp;""&amp;AV227&amp;""&amp;CHAR(10), ""),IF(AW227&lt;&gt;"", "&gt;"&amp;""&amp;AW227&amp;""&amp;CHAR(10), ""),IF(AX227&lt;&gt;"", "&gt;"&amp;""&amp;AX227&amp;""&amp;CHAR(10), ""),IF(AU227&lt;&gt;"", "&gt;"&amp;""&amp;AU227&amp;""&amp;CHAR(10), ""),IF(AZ227&lt;&gt;"", "&gt;"&amp;""&amp;AZ227&amp;""&amp;CHAR(10), ""),IF(BA227&lt;&gt;"", "&gt;"&amp;""&amp;BA227&amp;""&amp;CHAR(10), ""),IF(BB227&lt;&gt;"", "&gt;"&amp;""&amp;BB227&amp;""&amp;CHAR(10), ""),IF(BC227&lt;&gt;"", "&gt;"&amp;""&amp;BC227&amp;""&amp;CHAR(10), ""),IF(BD227&lt;&gt;"", "&gt;"&amp;""&amp;BD227&amp;""&amp;CHAR(10), ""),IF(BG227&lt;&gt;"", "&gt;"&amp;""&amp;BG227&amp;""&amp;CHAR(10), ""),IF(BE227&lt;&gt;"", "&gt;"&amp;""&amp;BE227&amp;""&amp;CHAR(10), ""),IF(BF227&lt;&gt;"", "&gt;"&amp;""&amp;BF227&amp;""&amp;CHAR(10), ""),IF(BH227&lt;&gt;"", "&gt;"&amp;""&amp;BH227&amp;""&amp;CHAR(10), ""),IF(BI227&lt;&gt;"", "&gt;"&amp;""&amp;BI227&amp;""&amp;CHAR(10), ""),IF(BJ227&lt;&gt;"", "&gt;"&amp;""&amp;BJ227&amp;""&amp;CHAR(10), ""),IF(BK227&lt;&gt;"", "&gt;"&amp;""&amp;BK227&amp;""&amp;CHAR(10), ""),IF(BL227&lt;&gt;"", "&gt;"&amp;""&amp;BL227&amp;""&amp;CHAR(10), ""),IF(AY227&lt;&gt;"", "&gt;"&amp;""&amp;AY227&amp;""&amp;CHAR(10), ""),IF(BM227&lt;&gt;"", "&gt;"&amp;""&amp;BM227,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8" spans="1:67" ht="22.35" customHeight="1" x14ac:dyDescent="0.25">
      <c r="A228" s="27" t="str">
        <f>Matrix!A228</f>
        <v>1063</v>
      </c>
      <c r="B228" s="27" t="str">
        <f>Matrix!B228</f>
        <v>10</v>
      </c>
      <c r="C228" s="27" t="str">
        <f>Matrix!C228</f>
        <v>Independent Radiology</v>
      </c>
      <c r="D228" s="27" t="str">
        <f>Matrix!D228</f>
        <v>63</v>
      </c>
      <c r="E228" s="27" t="str">
        <f>Matrix!E228</f>
        <v>Portable X-Ray</v>
      </c>
      <c r="F228" s="27" t="str">
        <f>Matrix!F228</f>
        <v>GF</v>
      </c>
      <c r="G228" s="27" t="str">
        <f>Matrix!G228</f>
        <v>X</v>
      </c>
      <c r="H228" s="27" t="str">
        <f>Matrix!H228</f>
        <v>X</v>
      </c>
      <c r="I228" s="27" t="str">
        <f>Matrix!I228</f>
        <v>X</v>
      </c>
      <c r="J228" s="27" t="str">
        <f>Matrix!J228</f>
        <v>G</v>
      </c>
      <c r="K228" s="27" t="str">
        <f>IF(Matrix!K228="Y", K$1, IF(Matrix!K228="O", "Optional: "&amp;""&amp;K$1, IF(Matrix!K228="C", Table1[[#This Row],[Clarifying Text for Attachment and Checklist
]], "")))</f>
        <v>License: General</v>
      </c>
      <c r="L228" s="27" t="str">
        <f>IF(Matrix!L228="Y", L$1, IF(Matrix!L228="O", "Optional: "&amp;""&amp;L$1, ""))</f>
        <v/>
      </c>
      <c r="M228" s="27" t="str">
        <f>IF(Matrix!M228="Y", M$1, IF(Matrix!M228="O", "Optional: "&amp;""&amp;M$1, ""))</f>
        <v/>
      </c>
      <c r="N228" s="27" t="str">
        <f>IF(Matrix!N228="Y", N$1, IF(Matrix!N228="O", "Optional: "&amp;""&amp;N$1, ""))</f>
        <v/>
      </c>
      <c r="O228" s="27" t="str">
        <f>IF(Matrix!O228="Y", O$1, IF(Matrix!O228="O", "Optional: "&amp;""&amp;O$1, ""))</f>
        <v/>
      </c>
      <c r="P228" s="27" t="str">
        <f>IF(Matrix!P228="Y", P$1, IF(Matrix!P228="O", "Optional: "&amp;""&amp;P$1, ""))</f>
        <v/>
      </c>
      <c r="Q228" s="27" t="str">
        <f>IF(Matrix!Q228="Y", Q$1, IF(Matrix!Q228="O", "Optional: "&amp;""&amp;Q$1, ""))</f>
        <v/>
      </c>
      <c r="R228" s="27" t="str">
        <f>IF(Matrix!R228="Y", R$1, IF(Matrix!R228="O", "Optional: "&amp;""&amp;R$1, ""))</f>
        <v/>
      </c>
      <c r="S228" s="27" t="str">
        <f>IF(Matrix!S228="Y", S$1, IF(Matrix!S228="O", "Optional: "&amp;""&amp;S$1, ""))</f>
        <v/>
      </c>
      <c r="T228" s="27" t="str">
        <f>IF(Matrix!T228="Y", T$1, IF(Matrix!T228="O", "Optional: "&amp;""&amp;T$1, ""))</f>
        <v/>
      </c>
      <c r="U228" s="27" t="str">
        <f>IF(Matrix!U228="Y", U$1, IF(Matrix!U228="O", "Optional: "&amp;""&amp;U$1, ""))</f>
        <v/>
      </c>
      <c r="V228" s="27" t="str">
        <f>IF(Matrix!V228="Y", V$1, IF(Matrix!V228="O", "Optional: "&amp;""&amp;V$1, ""))</f>
        <v/>
      </c>
      <c r="W228" s="27" t="str">
        <f>IF(Matrix!W228="Y", W$1, IF(Matrix!W228="O", "Optional: "&amp;""&amp;W$1, ""))</f>
        <v/>
      </c>
      <c r="X228" s="27" t="str">
        <f>IF(Matrix!X228="Y", X$1, IF(Matrix!X228="O", "Optional: "&amp;""&amp;X$1, ""))</f>
        <v/>
      </c>
      <c r="Y228" s="27" t="str">
        <f>IF(Matrix!Y228="Y", Y$1, IF(Matrix!Y228="O", "Optional: "&amp;""&amp;Y$1, ""))</f>
        <v/>
      </c>
      <c r="AA228" s="27" t="str">
        <f>IF(Matrix!AA228="Y", AA$1, IF(Matrix!AA228="O", "Optional: "&amp;""&amp;AA$1, ""))</f>
        <v/>
      </c>
      <c r="AB228" s="27" t="str">
        <f>IF(Matrix!AB228="Y", AB$1, IF(Matrix!AB228="O", "Optional: "&amp;""&amp;AB$1, ""))</f>
        <v/>
      </c>
      <c r="AC228" s="27" t="str">
        <f>IF(Matrix!AC228="Y", AC$1, IF(Matrix!AC228="O", "Optional: "&amp;""&amp;AC$1, ""))</f>
        <v/>
      </c>
      <c r="AD228" s="27" t="str">
        <f>IF(Matrix!AD228="Y", AD$1, IF(Matrix!AD228="O", "Optional: "&amp;""&amp;AD$1, ""))</f>
        <v/>
      </c>
      <c r="AE228" s="27" t="str">
        <f>IF(Matrix!AE228="Y", AE$1, IF(Matrix!AE228="O", "Optional: "&amp;""&amp;AE$1, ""))</f>
        <v/>
      </c>
      <c r="AF228" s="27" t="str">
        <f>IF(Matrix!AF228="Y", AF$1, IF(Matrix!AF228="O", "Optional: "&amp;""&amp;AF$1, ""))</f>
        <v/>
      </c>
      <c r="AG228" s="27" t="str">
        <f>IF(Matrix!AG228="Y", AG$1, IF(Matrix!AG228="O", "Optional: "&amp;""&amp;AG$1, ""))</f>
        <v/>
      </c>
      <c r="AH228" s="27" t="str">
        <f>IF(Matrix!AH228="Y", AH$1, IF(Matrix!AH228="O", "Optional: "&amp;""&amp;AH$1, ""))</f>
        <v/>
      </c>
      <c r="AI228" s="27" t="str">
        <f>IF(Matrix!AI228="Y", AI$1, IF(Matrix!AI228="O", "Optional: "&amp;""&amp;AI$1, ""))</f>
        <v/>
      </c>
      <c r="AJ228" s="27" t="str">
        <f>IF(Matrix!AJ228="Y", AJ$1, IF(Matrix!AJ228="O", "Optional: "&amp;""&amp;AJ$1, ""))</f>
        <v/>
      </c>
      <c r="AK228" s="27" t="str">
        <f>IF(Matrix!AK228="Y", AK$1, IF(Matrix!AK228="O", "Optional: "&amp;""&amp;AK$1, ""))</f>
        <v/>
      </c>
      <c r="AL228" s="27" t="str">
        <f>IF(Matrix!AL228="Y", AL$1, IF(Matrix!AL228="O", "Optional: "&amp;""&amp;AL$1, ""))</f>
        <v/>
      </c>
      <c r="AM228" s="27" t="str">
        <f>IF(Matrix!AM228="Y", AM$1, IF(Matrix!AM228="O", "Optional: "&amp;""&amp;AM$1, ""))</f>
        <v/>
      </c>
      <c r="AN228" s="27" t="str">
        <f>IF(Matrix!AN228="Y", AN$1, IF(Matrix!AN228="O", "Optional: "&amp;""&amp;AN$1, ""))</f>
        <v/>
      </c>
      <c r="AO228" s="27" t="str">
        <f>IF(Matrix!AO228="Y", AO$1, IF(Matrix!AO228="O", "Optional: "&amp;""&amp;AO$1, ""))</f>
        <v/>
      </c>
      <c r="AP228" s="27" t="str">
        <f>IF(Matrix!AP228="Y", AP$1, IF(Matrix!AP228="O", "Optional: "&amp;""&amp;AP$1, ""))</f>
        <v/>
      </c>
      <c r="AR228" s="27" t="str">
        <f>IF(Matrix!AR228="Y", AR$1, IF(Matrix!AR228="O", "Optional: "&amp;""&amp;AR$1, ""))</f>
        <v/>
      </c>
      <c r="AS228" s="27" t="str">
        <f>IF(Matrix!AS228="Y", AS$1, IF(Matrix!AS228="O", "Optional: "&amp;""&amp;AS$1, ""))</f>
        <v/>
      </c>
      <c r="AT228" s="27" t="str">
        <f>IF(Matrix!AT228="Y", AT$1, IF(Matrix!AT228="C", AT$1&amp;""&amp;": Required for all groups who use a Board of Directors", ""))</f>
        <v>Board of Directors: Required for all groups who use a Board of Directors</v>
      </c>
      <c r="AU228" s="27" t="str">
        <f>IF(Matrix!AU228="Y", AU$1, IF(Matrix!AU228="O", "Optional: "&amp;""&amp;AU$1, ""))</f>
        <v/>
      </c>
      <c r="AW228" s="27" t="str">
        <f>IF(Matrix!AW228="Y", AW$1, IF(Matrix!AW228="O", "Optional: "&amp;""&amp;AW$1, ""))</f>
        <v/>
      </c>
      <c r="AX228" s="27" t="str">
        <f>IF(Matrix!AX228="Y", AX$1, IF(Matrix!AX228="O", "Optional: "&amp;""&amp;AX$1, ""))</f>
        <v/>
      </c>
      <c r="AY228" s="27" t="str">
        <f>IF(Matrix!AY228="Y", AY$1, IF(Matrix!AY228="E", "Group: "&amp;""&amp;AY$1, ""))</f>
        <v>EFT with Voided Check / Bank Letter</v>
      </c>
      <c r="AZ228" s="27" t="str">
        <f>IF(Matrix!AZ228="Y", AZ$1, IF(Matrix!AZ228="O", "Optional: "&amp;""&amp;AZ$1, ""))</f>
        <v/>
      </c>
      <c r="BA228" s="27" t="str">
        <f>IF(Matrix!BA228="Y", BA$1, IF(Matrix!BA228="O", "Optional: "&amp;""&amp;BA$1, ""))</f>
        <v/>
      </c>
      <c r="BB228" s="27" t="str">
        <f>IF(Matrix!BB228="Y", BB$1, IF(Matrix!BB228="O", "Optional: "&amp;""&amp;BB$1, ""))</f>
        <v/>
      </c>
      <c r="BC228" s="27" t="str">
        <f>IF(Matrix!BC228="Y", BC$1, IF(Matrix!BC228="O", "Optional: "&amp;""&amp;BC$1, IF(Matrix!BC228="R", "Groups Only: "&amp;""&amp;BC$1, "")))</f>
        <v>IRS Letter</v>
      </c>
      <c r="BD228" s="27" t="str">
        <f>IF(Matrix!BD228="Y", BD$1, IF(Matrix!BD228="O", "Optional: "&amp;""&amp;BD$1, ""))</f>
        <v/>
      </c>
      <c r="BE228" s="27" t="str">
        <f>IF(Matrix!BE228="Y", BE$1, IF(Matrix!BE228="O", "Optional: "&amp;""&amp;BE$1, IF(Matrix!BE228="C", Matrix!BZ228, "")))</f>
        <v/>
      </c>
      <c r="BF228" s="27" t="str">
        <f>IF(Matrix!BF228="Y", BF$1, IF(Matrix!BF228="O", "Optional: "&amp;""&amp;BF$1, ""))</f>
        <v/>
      </c>
      <c r="BG228" s="27" t="str">
        <f>IF(Matrix!BG228="Y", BG$1, IF(Matrix!BG228="O", "Optional: "&amp;""&amp;BG$1, ""))</f>
        <v/>
      </c>
      <c r="BH228" s="27" t="str">
        <f>IF(Matrix!BH228="Y", BH$1, IF(Matrix!BH228="O", "Optional: "&amp;""&amp;BH$1, ""))</f>
        <v/>
      </c>
      <c r="BI228" s="27" t="str">
        <f>IF(Matrix!BI228="Y", BI$1, IF(Matrix!BI228="O", "Optional: "&amp;""&amp;BI$1, IF(Matrix!BI228="E", "Individual: Must submit either ["&amp;""&amp;BI$1&amp;""&amp;"] or ["&amp;""&amp;AY$1&amp;"]"&amp;CHAR(10)&amp;"&gt;Individual within a Group: Must submit "&amp;""&amp;BI$1&amp;""&amp;CHAR(10)&amp;"&gt;Group: Optional: "&amp;BI$1, "")))</f>
        <v/>
      </c>
      <c r="BJ228" s="27" t="str">
        <f>IF(Matrix!BJ228="Y", BJ$1, IF(Matrix!BJ228="O", "Optional: "&amp;""&amp;BJ$1, ""))</f>
        <v>Optional: Secretary of State DBA Document for Groups</v>
      </c>
      <c r="BK228" s="27" t="str">
        <f>IF(Matrix!BK228="Y", BK$1, IF(Matrix!BK228="O", "Optional: "&amp;""&amp;BK$1, ""))</f>
        <v/>
      </c>
      <c r="BL228" s="27" t="str">
        <f>IF(Matrix!BL228="Y", BL$1, IF(Matrix!BL228="O", "Optional: "&amp;""&amp;BL$1, ""))</f>
        <v/>
      </c>
      <c r="BM228" s="27" t="str">
        <f>IF(Matrix!BM228="Y", BM$1, IF(Matrix!BM228="O", "Optional: "&amp;""&amp;BM$1, ""))</f>
        <v>W9</v>
      </c>
      <c r="BN228" s="27" t="str">
        <f>Matrix!BN228</f>
        <v>Y</v>
      </c>
      <c r="BO228" s="29" t="str">
        <f>CONCATENATE(IF(OR(D228="E3",D228="FC"), "THIS IS NOT A STANDALONE SPECIALTY.  YOU MUST ENROLL IN AT LEAST ONE OTHER SPECIALTY IN ADDITION TO THIS."&amp;""&amp;CHAR(10)&amp;""&amp;CHAR(10),""),"You can choose to enroll using one of the following types: "&amp;""&amp;CHAR(10),IF(G228="A", "&gt;Atypical"&amp;""&amp;CHAR(10), ""),IF(H228="I", "&gt;Individual"&amp;""&amp;CHAR(10), ""),IF(I228="N", "&gt;Individual within a Group"&amp;""&amp;CHAR(10), ""),IF(J228="G", "&gt;Group"&amp;""&amp;CHAR(10), ""),CHAR(10),IF(BN228="Y", "You must be a Medicare Provider to apply with this type and specialty"&amp;""&amp;CHAR(10), ""),IF(BN228="Y", CHAR(10), ""),"You must submit the following documents: "&amp;""&amp;CHAR(10),IF(K228&lt;&gt;"", "&gt;"&amp;""&amp;K228&amp;""&amp;CHAR(10), ""), IF(L228&lt;&gt;"", "&gt;"&amp;""&amp;L228&amp;""&amp;CHAR(10), ""),IF(W228&lt;&gt;"", "&gt;"&amp;""&amp;W228&amp;""&amp;CHAR(10), ""),IF(N228&lt;&gt;"", "&gt;"&amp;""&amp;N228&amp;""&amp;CHAR(10), ""),IF(O228&lt;&gt;"", "&gt;"&amp;""&amp;O228&amp;""&amp;CHAR(10), ""),IF(M228&lt;&gt;"", "&gt;"&amp;""&amp;M228&amp;""&amp;CHAR(10), ""),IF(AI228&lt;&gt;"", "&gt;"&amp;""&amp;AI228&amp;""&amp;CHAR(10), ""),IF(P228&lt;&gt;"", "&gt;"&amp;""&amp;P228&amp;""&amp;CHAR(10), ""),IF(Q228&lt;&gt;"", "&gt;"&amp;""&amp;Q228&amp;""&amp;CHAR(10), ""),IF(R228&lt;&gt;"", "&gt;"&amp;""&amp;R228&amp;""&amp;CHAR(10), Search!C233),IF(S228&lt;&gt;"", "&gt;"&amp;""&amp;S228&amp;""&amp;CHAR(10), ""),IF(T228&lt;&gt;"", "&gt;"&amp;""&amp;T228&amp;""&amp;CHAR(10), ""),IF(U228&lt;&gt;"", "&gt;"&amp;""&amp;U228&amp;""&amp;CHAR(10), ""),IF(V228&lt;&gt;"", "&gt;"&amp;""&amp;V228&amp;""&amp;CHAR(10), ""),IF(X228&lt;&gt;"", "&gt;"&amp;""&amp;X228&amp;""&amp;CHAR(10), ""),IF(Y228&lt;&gt;"", "&gt;"&amp;""&amp;Y228&amp;""&amp;CHAR(10), ""),IF(AA228&lt;&gt;"", "&gt;"&amp;""&amp;AA228&amp;""&amp;CHAR(10), ""),IF(AB228&lt;&gt;"", "&gt;"&amp;""&amp;AB228&amp;""&amp;CHAR(10), ""),IF(AC228&lt;&gt;"", "&gt;"&amp;""&amp;AC228&amp;""&amp;CHAR(10), ""),IF(AD228&lt;&gt;"", "&gt;"&amp;""&amp;AD228&amp;""&amp;CHAR(10), ""),IF(AE228&lt;&gt;"", "&gt;"&amp;""&amp;AE228&amp;""&amp;CHAR(10), ""),IF(AF228&lt;&gt;"", "&gt;"&amp;""&amp;AF228&amp;""&amp;CHAR(10), ""),IF(AG228&lt;&gt;"", "&gt;"&amp;""&amp;AG228&amp;""&amp;CHAR(10), ""),IF(AH228&lt;&gt;"", "&gt;"&amp;""&amp;AH228&amp;""&amp;CHAR(10), ""),IF(AJ228&lt;&gt;"", "&gt;"&amp;""&amp;AJ228&amp;""&amp;CHAR(10), ""),IF(AK228&lt;&gt;"", "&gt;"&amp;""&amp;AK228&amp;""&amp;CHAR(10), ""),IF(AL228&lt;&gt;"", "&gt;"&amp;""&amp;AL228&amp;""&amp;CHAR(10), ""),IF(AM228&lt;&gt;"", "&gt;"&amp;""&amp;AM228&amp;""&amp;CHAR(10), ""),IF(AN228&lt;&gt;"", "&gt;"&amp;""&amp;AN228&amp;""&amp;CHAR(10), ""),IF(AP228&lt;&gt;"", "&gt;"&amp;""&amp;AP228&amp;""&amp;CHAR(10), ""),IF(AR228&lt;&gt;"", "&gt;"&amp;""&amp;AR228&amp;""&amp;CHAR(10), ""),IF(AS228&lt;&gt;"", "&gt;"&amp;""&amp;AS228&amp;""&amp;CHAR(10), ""),IF(AT228&lt;&gt;"", "&gt;"&amp;""&amp;AT228&amp;""&amp;CHAR(10), ""),IF(AV228&lt;&gt;"", "&gt;"&amp;""&amp;AV228&amp;""&amp;CHAR(10), ""),IF(AW228&lt;&gt;"", "&gt;"&amp;""&amp;AW228&amp;""&amp;CHAR(10), ""),IF(AX228&lt;&gt;"", "&gt;"&amp;""&amp;AX228&amp;""&amp;CHAR(10), ""),IF(AU228&lt;&gt;"", "&gt;"&amp;""&amp;AU228&amp;""&amp;CHAR(10), ""),IF(AZ228&lt;&gt;"", "&gt;"&amp;""&amp;AZ228&amp;""&amp;CHAR(10), ""),IF(BA228&lt;&gt;"", "&gt;"&amp;""&amp;BA228&amp;""&amp;CHAR(10), ""),IF(BB228&lt;&gt;"", "&gt;"&amp;""&amp;BB228&amp;""&amp;CHAR(10), ""),IF(BC228&lt;&gt;"", "&gt;"&amp;""&amp;BC228&amp;""&amp;CHAR(10), ""),IF(BD228&lt;&gt;"", "&gt;"&amp;""&amp;BD228&amp;""&amp;CHAR(10), ""),IF(BG228&lt;&gt;"", "&gt;"&amp;""&amp;BG228&amp;""&amp;CHAR(10), ""),IF(BE228&lt;&gt;"", "&gt;"&amp;""&amp;BE228&amp;""&amp;CHAR(10), ""),IF(BF228&lt;&gt;"", "&gt;"&amp;""&amp;BF228&amp;""&amp;CHAR(10), ""),IF(BH228&lt;&gt;"", "&gt;"&amp;""&amp;BH228&amp;""&amp;CHAR(10), ""),IF(BI228&lt;&gt;"", "&gt;"&amp;""&amp;BI228&amp;""&amp;CHAR(10), ""),IF(BJ228&lt;&gt;"", "&gt;"&amp;""&amp;BJ228&amp;""&amp;CHAR(10), ""),IF(BK228&lt;&gt;"", "&gt;"&amp;""&amp;BK228&amp;""&amp;CHAR(10), ""),IF(BL228&lt;&gt;"", "&gt;"&amp;""&amp;BL228&amp;""&amp;CHAR(10), ""),IF(AY228&lt;&gt;"", "&gt;"&amp;""&amp;AY228&amp;""&amp;CHAR(10), ""),IF(BM228&lt;&gt;"", "&gt;"&amp;""&amp;BM228,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9" spans="1:67" ht="22.35" customHeight="1" x14ac:dyDescent="0.25">
      <c r="A229" s="27" t="str">
        <f>Matrix!A229</f>
        <v>10R9</v>
      </c>
      <c r="B229" s="27" t="str">
        <f>Matrix!B229</f>
        <v>10</v>
      </c>
      <c r="C229" s="27" t="str">
        <f>Matrix!C229</f>
        <v>Independent Radiology</v>
      </c>
      <c r="D229" s="27" t="str">
        <f>Matrix!D229</f>
        <v>R9</v>
      </c>
      <c r="E229" s="27" t="str">
        <f>Matrix!E229</f>
        <v>Radiation Therapy-Complete</v>
      </c>
      <c r="F229" s="27" t="str">
        <f>Matrix!F229</f>
        <v>GF</v>
      </c>
      <c r="G229" s="27" t="str">
        <f>Matrix!G229</f>
        <v>X</v>
      </c>
      <c r="H229" s="27" t="str">
        <f>Matrix!H229</f>
        <v>X</v>
      </c>
      <c r="I229" s="27" t="str">
        <f>Matrix!I229</f>
        <v>X</v>
      </c>
      <c r="J229" s="27" t="str">
        <f>Matrix!J229</f>
        <v>G</v>
      </c>
      <c r="K229" s="27" t="str">
        <f>IF(Matrix!K229="Y", K$1, IF(Matrix!K229="O", "Optional: "&amp;""&amp;K$1, IF(Matrix!K229="C", Table1[[#This Row],[Clarifying Text for Attachment and Checklist
]], "")))</f>
        <v/>
      </c>
      <c r="L229" s="27" t="str">
        <f>IF(Matrix!L229="Y", L$1, IF(Matrix!L229="O", "Optional: "&amp;""&amp;L$1, ""))</f>
        <v/>
      </c>
      <c r="M229" s="27" t="str">
        <f>IF(Matrix!M229="Y", M$1, IF(Matrix!M229="O", "Optional: "&amp;""&amp;M$1, ""))</f>
        <v/>
      </c>
      <c r="N229" s="27" t="str">
        <f>IF(Matrix!N229="Y", N$1, IF(Matrix!N229="O", "Optional: "&amp;""&amp;N$1, ""))</f>
        <v/>
      </c>
      <c r="O229" s="27" t="str">
        <f>IF(Matrix!O229="Y", O$1, IF(Matrix!O229="O", "Optional: "&amp;""&amp;O$1, ""))</f>
        <v/>
      </c>
      <c r="P229" s="27" t="str">
        <f>IF(Matrix!P229="Y", P$1, IF(Matrix!P229="O", "Optional: "&amp;""&amp;P$1, ""))</f>
        <v/>
      </c>
      <c r="Q229" s="27" t="str">
        <f>IF(Matrix!Q229="Y", Q$1, IF(Matrix!Q229="O", "Optional: "&amp;""&amp;Q$1, ""))</f>
        <v/>
      </c>
      <c r="R229" s="27" t="str">
        <f>IF(Matrix!R229="Y", R$1, IF(Matrix!R229="O", "Optional: "&amp;""&amp;R$1, ""))</f>
        <v/>
      </c>
      <c r="S229" s="27" t="str">
        <f>IF(Matrix!S229="Y", S$1, IF(Matrix!S229="O", "Optional: "&amp;""&amp;S$1, ""))</f>
        <v/>
      </c>
      <c r="T229" s="27" t="str">
        <f>IF(Matrix!T229="Y", T$1, IF(Matrix!T229="O", "Optional: "&amp;""&amp;T$1, ""))</f>
        <v/>
      </c>
      <c r="U229" s="27" t="str">
        <f>IF(Matrix!U229="Y", U$1, IF(Matrix!U229="O", "Optional: "&amp;""&amp;U$1, ""))</f>
        <v/>
      </c>
      <c r="V229" s="27" t="str">
        <f>IF(Matrix!V229="Y", V$1, IF(Matrix!V229="O", "Optional: "&amp;""&amp;V$1, ""))</f>
        <v/>
      </c>
      <c r="W229" s="27" t="str">
        <f>IF(Matrix!W229="Y", W$1, IF(Matrix!W229="O", "Optional: "&amp;""&amp;W$1, ""))</f>
        <v/>
      </c>
      <c r="X229" s="27" t="str">
        <f>IF(Matrix!X229="Y", X$1, IF(Matrix!X229="O", "Optional: "&amp;""&amp;X$1, ""))</f>
        <v/>
      </c>
      <c r="Y229" s="27" t="str">
        <f>IF(Matrix!Y229="Y", Y$1, IF(Matrix!Y229="O", "Optional: "&amp;""&amp;Y$1, ""))</f>
        <v/>
      </c>
      <c r="AA229" s="27" t="str">
        <f>IF(Matrix!AA229="Y", AA$1, IF(Matrix!AA229="O", "Optional: "&amp;""&amp;AA$1, ""))</f>
        <v/>
      </c>
      <c r="AB229" s="27" t="str">
        <f>IF(Matrix!AB229="Y", AB$1, IF(Matrix!AB229="O", "Optional: "&amp;""&amp;AB$1, ""))</f>
        <v/>
      </c>
      <c r="AC229" s="27" t="str">
        <f>IF(Matrix!AC229="Y", AC$1, IF(Matrix!AC229="O", "Optional: "&amp;""&amp;AC$1, ""))</f>
        <v/>
      </c>
      <c r="AD229" s="27" t="str">
        <f>IF(Matrix!AD229="Y", AD$1, IF(Matrix!AD229="O", "Optional: "&amp;""&amp;AD$1, ""))</f>
        <v/>
      </c>
      <c r="AE229" s="27" t="str">
        <f>IF(Matrix!AE229="Y", AE$1, IF(Matrix!AE229="O", "Optional: "&amp;""&amp;AE$1, ""))</f>
        <v/>
      </c>
      <c r="AF229" s="27" t="str">
        <f>IF(Matrix!AF229="Y", AF$1, IF(Matrix!AF229="O", "Optional: "&amp;""&amp;AF$1, ""))</f>
        <v/>
      </c>
      <c r="AG229" s="27" t="str">
        <f>IF(Matrix!AG229="Y", AG$1, IF(Matrix!AG229="O", "Optional: "&amp;""&amp;AG$1, ""))</f>
        <v/>
      </c>
      <c r="AH229" s="27" t="str">
        <f>IF(Matrix!AH229="Y", AH$1, IF(Matrix!AH229="O", "Optional: "&amp;""&amp;AH$1, ""))</f>
        <v/>
      </c>
      <c r="AI229" s="27" t="str">
        <f>IF(Matrix!AI229="Y", AI$1, IF(Matrix!AI229="O", "Optional: "&amp;""&amp;AI$1, ""))</f>
        <v/>
      </c>
      <c r="AJ229" s="27" t="str">
        <f>IF(Matrix!AJ229="Y", AJ$1, IF(Matrix!AJ229="O", "Optional: "&amp;""&amp;AJ$1, ""))</f>
        <v/>
      </c>
      <c r="AK229" s="27" t="str">
        <f>IF(Matrix!AK229="Y", AK$1, IF(Matrix!AK229="O", "Optional: "&amp;""&amp;AK$1, ""))</f>
        <v/>
      </c>
      <c r="AL229" s="27" t="str">
        <f>IF(Matrix!AL229="Y", AL$1, IF(Matrix!AL229="O", "Optional: "&amp;""&amp;AL$1, ""))</f>
        <v/>
      </c>
      <c r="AM229" s="27" t="str">
        <f>IF(Matrix!AM229="Y", AM$1, IF(Matrix!AM229="O", "Optional: "&amp;""&amp;AM$1, ""))</f>
        <v/>
      </c>
      <c r="AN229" s="27" t="str">
        <f>IF(Matrix!AN229="Y", AN$1, IF(Matrix!AN229="O", "Optional: "&amp;""&amp;AN$1, ""))</f>
        <v/>
      </c>
      <c r="AO229" s="27" t="str">
        <f>IF(Matrix!AO229="Y", AO$1, IF(Matrix!AO229="O", "Optional: "&amp;""&amp;AO$1, ""))</f>
        <v/>
      </c>
      <c r="AP229" s="27" t="str">
        <f>IF(Matrix!AP229="Y", AP$1, IF(Matrix!AP229="O", "Optional: "&amp;""&amp;AP$1, ""))</f>
        <v/>
      </c>
      <c r="AR229" s="27" t="str">
        <f>IF(Matrix!AR229="Y", AR$1, IF(Matrix!AR229="O", "Optional: "&amp;""&amp;AR$1, ""))</f>
        <v/>
      </c>
      <c r="AS229" s="27" t="str">
        <f>IF(Matrix!AS229="Y", AS$1, IF(Matrix!AS229="O", "Optional: "&amp;""&amp;AS$1, ""))</f>
        <v/>
      </c>
      <c r="AT229" s="27" t="str">
        <f>IF(Matrix!AT229="Y", AT$1, IF(Matrix!AT229="C", AT$1&amp;""&amp;": Required for all groups who use a Board of Directors", ""))</f>
        <v>Board of Directors: Required for all groups who use a Board of Directors</v>
      </c>
      <c r="AU229" s="27" t="str">
        <f>IF(Matrix!AU229="Y", AU$1, IF(Matrix!AU229="O", "Optional: "&amp;""&amp;AU$1, ""))</f>
        <v/>
      </c>
      <c r="AV229" s="27" t="str">
        <f>IF(Matrix!AV229="Y", AV$1, IF(Matrix!AV229="O", "Optional: "&amp;""&amp;AV$1, ""))</f>
        <v/>
      </c>
      <c r="AW229" s="27" t="str">
        <f>IF(Matrix!AW229="Y", AW$1, IF(Matrix!AW229="O", "Optional: "&amp;""&amp;AW$1, ""))</f>
        <v/>
      </c>
      <c r="AX229" s="27" t="str">
        <f>IF(Matrix!AX229="Y", AX$1, IF(Matrix!AX229="O", "Optional: "&amp;""&amp;AX$1, ""))</f>
        <v/>
      </c>
      <c r="AY229" s="27" t="str">
        <f>IF(Matrix!AY229="Y", AY$1, IF(Matrix!AY229="E", "Group: "&amp;""&amp;AY$1, ""))</f>
        <v>EFT with Voided Check / Bank Letter</v>
      </c>
      <c r="AZ229" s="27" t="str">
        <f>IF(Matrix!AZ229="Y", AZ$1, IF(Matrix!AZ229="O", "Optional: "&amp;""&amp;AZ$1, ""))</f>
        <v/>
      </c>
      <c r="BA229" s="27" t="str">
        <f>IF(Matrix!BA229="Y", BA$1, IF(Matrix!BA229="O", "Optional: "&amp;""&amp;BA$1, ""))</f>
        <v/>
      </c>
      <c r="BB229" s="27" t="str">
        <f>IF(Matrix!BB229="Y", BB$1, IF(Matrix!BB229="O", "Optional: "&amp;""&amp;BB$1, ""))</f>
        <v/>
      </c>
      <c r="BC229" s="27" t="str">
        <f>IF(Matrix!BC229="Y", BC$1, IF(Matrix!BC229="O", "Optional: "&amp;""&amp;BC$1, IF(Matrix!BC229="R", "Groups Only: "&amp;""&amp;BC$1, "")))</f>
        <v>IRS Letter</v>
      </c>
      <c r="BD229" s="27" t="str">
        <f>IF(Matrix!BD229="Y", BD$1, IF(Matrix!BD229="O", "Optional: "&amp;""&amp;BD$1, ""))</f>
        <v/>
      </c>
      <c r="BE229" s="27" t="str">
        <f>IF(Matrix!BE229="Y", BE$1, IF(Matrix!BE229="O", "Optional: "&amp;""&amp;BE$1, IF(Matrix!BE229="C", Matrix!BZ229, "")))</f>
        <v/>
      </c>
      <c r="BF229" s="27" t="str">
        <f>IF(Matrix!BF229="Y", BF$1, IF(Matrix!BF229="O", "Optional: "&amp;""&amp;BF$1, ""))</f>
        <v/>
      </c>
      <c r="BG229" s="27" t="str">
        <f>IF(Matrix!BG229="Y", BG$1, IF(Matrix!BG229="O", "Optional: "&amp;""&amp;BG$1, ""))</f>
        <v/>
      </c>
      <c r="BH229" s="27" t="str">
        <f>IF(Matrix!BH229="Y", BH$1, IF(Matrix!BH229="O", "Optional: "&amp;""&amp;BH$1, ""))</f>
        <v/>
      </c>
      <c r="BI229" s="27" t="str">
        <f>IF(Matrix!BI229="Y", BI$1, IF(Matrix!BI229="O", "Optional: "&amp;""&amp;BI$1, IF(Matrix!BI229="E", "Individual: Must submit either ["&amp;""&amp;BI$1&amp;""&amp;"] or ["&amp;""&amp;AY$1&amp;"]"&amp;CHAR(10)&amp;"&gt;Individual within a Group: Must submit "&amp;""&amp;BI$1&amp;""&amp;CHAR(10)&amp;"&gt;Group: Optional: "&amp;BI$1, "")))</f>
        <v/>
      </c>
      <c r="BJ229" s="27" t="str">
        <f>IF(Matrix!BJ229="Y", BJ$1, IF(Matrix!BJ229="O", "Optional: "&amp;""&amp;BJ$1, ""))</f>
        <v>Optional: Secretary of State DBA Document for Groups</v>
      </c>
      <c r="BK229" s="27" t="str">
        <f>IF(Matrix!BK229="Y", BK$1, IF(Matrix!BK229="O", "Optional: "&amp;""&amp;BK$1, ""))</f>
        <v/>
      </c>
      <c r="BL229" s="27" t="str">
        <f>IF(Matrix!BL229="Y", BL$1, IF(Matrix!BL229="O", "Optional: "&amp;""&amp;BL$1, ""))</f>
        <v/>
      </c>
      <c r="BM229" s="27" t="str">
        <f>IF(Matrix!BM229="Y", BM$1, IF(Matrix!BM229="O", "Optional: "&amp;""&amp;BM$1, ""))</f>
        <v>W9</v>
      </c>
      <c r="BN229" s="27" t="str">
        <f>Matrix!BN229</f>
        <v>Y</v>
      </c>
      <c r="BO229" s="29" t="str">
        <f>CONCATENATE(IF(OR(D229="E3",D229="FC"), "THIS IS NOT A STANDALONE SPECIALTY.  YOU MUST ENROLL IN AT LEAST ONE OTHER SPECIALTY IN ADDITION TO THIS."&amp;""&amp;CHAR(10)&amp;""&amp;CHAR(10),""),"You can choose to enroll using one of the following types: "&amp;""&amp;CHAR(10),IF(G229="A", "&gt;Atypical"&amp;""&amp;CHAR(10), ""),IF(H229="I", "&gt;Individual"&amp;""&amp;CHAR(10), ""),IF(I229="N", "&gt;Individual within a Group"&amp;""&amp;CHAR(10), ""),IF(J229="G", "&gt;Group"&amp;""&amp;CHAR(10), ""),CHAR(10),IF(BN229="Y", "You must be a Medicare Provider to apply with this type and specialty"&amp;""&amp;CHAR(10), ""),IF(BN229="Y", CHAR(10), ""),"You must submit the following documents: "&amp;""&amp;CHAR(10),IF(K229&lt;&gt;"", "&gt;"&amp;""&amp;K229&amp;""&amp;CHAR(10), ""), IF(L229&lt;&gt;"", "&gt;"&amp;""&amp;L229&amp;""&amp;CHAR(10), ""),IF(W229&lt;&gt;"", "&gt;"&amp;""&amp;W229&amp;""&amp;CHAR(10), ""),IF(N229&lt;&gt;"", "&gt;"&amp;""&amp;N229&amp;""&amp;CHAR(10), ""),IF(O229&lt;&gt;"", "&gt;"&amp;""&amp;O229&amp;""&amp;CHAR(10), ""),IF(M229&lt;&gt;"", "&gt;"&amp;""&amp;M229&amp;""&amp;CHAR(10), ""),IF(AI229&lt;&gt;"", "&gt;"&amp;""&amp;AI229&amp;""&amp;CHAR(10), ""),IF(P229&lt;&gt;"", "&gt;"&amp;""&amp;P229&amp;""&amp;CHAR(10), ""),IF(Q229&lt;&gt;"", "&gt;"&amp;""&amp;Q229&amp;""&amp;CHAR(10), ""),IF(R229&lt;&gt;"", "&gt;"&amp;""&amp;R229&amp;""&amp;CHAR(10), Search!C234),IF(S229&lt;&gt;"", "&gt;"&amp;""&amp;S229&amp;""&amp;CHAR(10), ""),IF(T229&lt;&gt;"", "&gt;"&amp;""&amp;T229&amp;""&amp;CHAR(10), ""),IF(U229&lt;&gt;"", "&gt;"&amp;""&amp;U229&amp;""&amp;CHAR(10), ""),IF(V229&lt;&gt;"", "&gt;"&amp;""&amp;V229&amp;""&amp;CHAR(10), ""),IF(X229&lt;&gt;"", "&gt;"&amp;""&amp;X229&amp;""&amp;CHAR(10), ""),IF(Y229&lt;&gt;"", "&gt;"&amp;""&amp;Y229&amp;""&amp;CHAR(10), ""),IF(AA229&lt;&gt;"", "&gt;"&amp;""&amp;AA229&amp;""&amp;CHAR(10), ""),IF(AB229&lt;&gt;"", "&gt;"&amp;""&amp;AB229&amp;""&amp;CHAR(10), ""),IF(AC229&lt;&gt;"", "&gt;"&amp;""&amp;AC229&amp;""&amp;CHAR(10), ""),IF(AD229&lt;&gt;"", "&gt;"&amp;""&amp;AD229&amp;""&amp;CHAR(10), ""),IF(AE229&lt;&gt;"", "&gt;"&amp;""&amp;AE229&amp;""&amp;CHAR(10), ""),IF(AF229&lt;&gt;"", "&gt;"&amp;""&amp;AF229&amp;""&amp;CHAR(10), ""),IF(AG229&lt;&gt;"", "&gt;"&amp;""&amp;AG229&amp;""&amp;CHAR(10), ""),IF(AH229&lt;&gt;"", "&gt;"&amp;""&amp;AH229&amp;""&amp;CHAR(10), ""),IF(AJ229&lt;&gt;"", "&gt;"&amp;""&amp;AJ229&amp;""&amp;CHAR(10), ""),IF(AK229&lt;&gt;"", "&gt;"&amp;""&amp;AK229&amp;""&amp;CHAR(10), ""),IF(AL229&lt;&gt;"", "&gt;"&amp;""&amp;AL229&amp;""&amp;CHAR(10), ""),IF(AM229&lt;&gt;"", "&gt;"&amp;""&amp;AM229&amp;""&amp;CHAR(10), ""),IF(AN229&lt;&gt;"", "&gt;"&amp;""&amp;AN229&amp;""&amp;CHAR(10), ""),IF(AP229&lt;&gt;"", "&gt;"&amp;""&amp;AP229&amp;""&amp;CHAR(10), ""),IF(AR229&lt;&gt;"", "&gt;"&amp;""&amp;AR229&amp;""&amp;CHAR(10), ""),IF(AS229&lt;&gt;"", "&gt;"&amp;""&amp;AS229&amp;""&amp;CHAR(10), ""),IF(AT229&lt;&gt;"", "&gt;"&amp;""&amp;AT229&amp;""&amp;CHAR(10), ""),IF(AV229&lt;&gt;"", "&gt;"&amp;""&amp;AV229&amp;""&amp;CHAR(10), ""),IF(AW229&lt;&gt;"", "&gt;"&amp;""&amp;AW229&amp;""&amp;CHAR(10), ""),IF(AX229&lt;&gt;"", "&gt;"&amp;""&amp;AX229&amp;""&amp;CHAR(10), ""),IF(AU229&lt;&gt;"", "&gt;"&amp;""&amp;AU229&amp;""&amp;CHAR(10), ""),IF(AZ229&lt;&gt;"", "&gt;"&amp;""&amp;AZ229&amp;""&amp;CHAR(10), ""),IF(BA229&lt;&gt;"", "&gt;"&amp;""&amp;BA229&amp;""&amp;CHAR(10), ""),IF(BB229&lt;&gt;"", "&gt;"&amp;""&amp;BB229&amp;""&amp;CHAR(10), ""),IF(BC229&lt;&gt;"", "&gt;"&amp;""&amp;BC229&amp;""&amp;CHAR(10), ""),IF(BD229&lt;&gt;"", "&gt;"&amp;""&amp;BD229&amp;""&amp;CHAR(10), ""),IF(BG229&lt;&gt;"", "&gt;"&amp;""&amp;BG229&amp;""&amp;CHAR(10), ""),IF(BE229&lt;&gt;"", "&gt;"&amp;""&amp;BE229&amp;""&amp;CHAR(10), ""),IF(BF229&lt;&gt;"", "&gt;"&amp;""&amp;BF229&amp;""&amp;CHAR(10), ""),IF(BH229&lt;&gt;"", "&gt;"&amp;""&amp;BH229&amp;""&amp;CHAR(10), ""),IF(BI229&lt;&gt;"", "&gt;"&amp;""&amp;BI229&amp;""&amp;CHAR(10), ""),IF(BJ229&lt;&gt;"", "&gt;"&amp;""&amp;BJ229&amp;""&amp;CHAR(10), ""),IF(BK229&lt;&gt;"", "&gt;"&amp;""&amp;BK229&amp;""&amp;CHAR(10), ""),IF(BL229&lt;&gt;"", "&gt;"&amp;""&amp;BL229&amp;""&amp;CHAR(10), ""),IF(AY229&lt;&gt;"", "&gt;"&amp;""&amp;AY229&amp;""&amp;CHAR(10), ""),IF(BM229&lt;&gt;"", "&gt;"&amp;""&amp;BM229,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30" spans="1:67" ht="22.35" customHeight="1" x14ac:dyDescent="0.25">
      <c r="A230" s="27" t="str">
        <f>Matrix!A230</f>
        <v>10RA</v>
      </c>
      <c r="B230" s="27" t="str">
        <f>Matrix!B230</f>
        <v>10</v>
      </c>
      <c r="C230" s="27" t="str">
        <f>Matrix!C230</f>
        <v>Independent Radiology</v>
      </c>
      <c r="D230" s="27" t="str">
        <f>Matrix!D230</f>
        <v>RA</v>
      </c>
      <c r="E230" s="27" t="str">
        <f>Matrix!E230</f>
        <v>Independent X-Ray</v>
      </c>
      <c r="F230" s="27" t="str">
        <f>Matrix!F230</f>
        <v>GF</v>
      </c>
      <c r="G230" s="27" t="str">
        <f>Matrix!G230</f>
        <v>X</v>
      </c>
      <c r="H230" s="27" t="str">
        <f>Matrix!H230</f>
        <v>X</v>
      </c>
      <c r="I230" s="27" t="str">
        <f>Matrix!I230</f>
        <v>X</v>
      </c>
      <c r="J230" s="27" t="str">
        <f>Matrix!J230</f>
        <v>G</v>
      </c>
      <c r="K230" s="27" t="str">
        <f>IF(Matrix!K230="Y", K$1, IF(Matrix!K230="O", "Optional: "&amp;""&amp;K$1, IF(Matrix!K230="C", Table1[[#This Row],[Clarifying Text for Attachment and Checklist
]], "")))</f>
        <v>License: General</v>
      </c>
      <c r="L230" s="27" t="str">
        <f>IF(Matrix!L230="Y", L$1, IF(Matrix!L230="O", "Optional: "&amp;""&amp;L$1, ""))</f>
        <v/>
      </c>
      <c r="M230" s="27" t="str">
        <f>IF(Matrix!M230="Y", M$1, IF(Matrix!M230="O", "Optional: "&amp;""&amp;M$1, ""))</f>
        <v/>
      </c>
      <c r="N230" s="27" t="str">
        <f>IF(Matrix!N230="Y", N$1, IF(Matrix!N230="O", "Optional: "&amp;""&amp;N$1, ""))</f>
        <v/>
      </c>
      <c r="O230" s="27" t="str">
        <f>IF(Matrix!O230="Y", O$1, IF(Matrix!O230="O", "Optional: "&amp;""&amp;O$1, ""))</f>
        <v/>
      </c>
      <c r="P230" s="27" t="str">
        <f>IF(Matrix!P230="Y", P$1, IF(Matrix!P230="O", "Optional: "&amp;""&amp;P$1, ""))</f>
        <v/>
      </c>
      <c r="Q230" s="27" t="str">
        <f>IF(Matrix!Q230="Y", Q$1, IF(Matrix!Q230="O", "Optional: "&amp;""&amp;Q$1, ""))</f>
        <v/>
      </c>
      <c r="R230" s="27" t="str">
        <f>IF(Matrix!R230="Y", R$1, IF(Matrix!R230="O", "Optional: "&amp;""&amp;R$1, ""))</f>
        <v/>
      </c>
      <c r="S230" s="27" t="str">
        <f>IF(Matrix!S230="Y", S$1, IF(Matrix!S230="O", "Optional: "&amp;""&amp;S$1, ""))</f>
        <v/>
      </c>
      <c r="T230" s="27" t="str">
        <f>IF(Matrix!T230="Y", T$1, IF(Matrix!T230="O", "Optional: "&amp;""&amp;T$1, ""))</f>
        <v/>
      </c>
      <c r="U230" s="27" t="str">
        <f>IF(Matrix!U230="Y", U$1, IF(Matrix!U230="O", "Optional: "&amp;""&amp;U$1, ""))</f>
        <v/>
      </c>
      <c r="V230" s="27" t="str">
        <f>IF(Matrix!V230="Y", V$1, IF(Matrix!V230="O", "Optional: "&amp;""&amp;V$1, ""))</f>
        <v/>
      </c>
      <c r="W230" s="27" t="str">
        <f>IF(Matrix!W230="Y", W$1, IF(Matrix!W230="O", "Optional: "&amp;""&amp;W$1, ""))</f>
        <v/>
      </c>
      <c r="X230" s="27" t="str">
        <f>IF(Matrix!X230="Y", X$1, IF(Matrix!X230="O", "Optional: "&amp;""&amp;X$1, ""))</f>
        <v/>
      </c>
      <c r="Y230" s="27" t="str">
        <f>IF(Matrix!Y230="Y", Y$1, IF(Matrix!Y230="O", "Optional: "&amp;""&amp;Y$1, ""))</f>
        <v/>
      </c>
      <c r="AA230" s="27" t="str">
        <f>IF(Matrix!AA230="Y", AA$1, IF(Matrix!AA230="O", "Optional: "&amp;""&amp;AA$1, ""))</f>
        <v/>
      </c>
      <c r="AB230" s="27" t="str">
        <f>IF(Matrix!AB230="Y", AB$1, IF(Matrix!AB230="O", "Optional: "&amp;""&amp;AB$1, ""))</f>
        <v/>
      </c>
      <c r="AC230" s="27" t="str">
        <f>IF(Matrix!AC230="Y", AC$1, IF(Matrix!AC230="O", "Optional: "&amp;""&amp;AC$1, ""))</f>
        <v/>
      </c>
      <c r="AD230" s="27" t="str">
        <f>IF(Matrix!AD230="Y", AD$1, IF(Matrix!AD230="O", "Optional: "&amp;""&amp;AD$1, ""))</f>
        <v/>
      </c>
      <c r="AE230" s="27" t="str">
        <f>IF(Matrix!AE230="Y", AE$1, IF(Matrix!AE230="O", "Optional: "&amp;""&amp;AE$1, ""))</f>
        <v/>
      </c>
      <c r="AF230" s="27" t="str">
        <f>IF(Matrix!AF230="Y", AF$1, IF(Matrix!AF230="O", "Optional: "&amp;""&amp;AF$1, ""))</f>
        <v/>
      </c>
      <c r="AG230" s="27" t="str">
        <f>IF(Matrix!AG230="Y", AG$1, IF(Matrix!AG230="O", "Optional: "&amp;""&amp;AG$1, ""))</f>
        <v/>
      </c>
      <c r="AH230" s="27" t="str">
        <f>IF(Matrix!AH230="Y", AH$1, IF(Matrix!AH230="O", "Optional: "&amp;""&amp;AH$1, ""))</f>
        <v/>
      </c>
      <c r="AI230" s="27" t="str">
        <f>IF(Matrix!AI230="Y", AI$1, IF(Matrix!AI230="O", "Optional: "&amp;""&amp;AI$1, ""))</f>
        <v/>
      </c>
      <c r="AJ230" s="27" t="str">
        <f>IF(Matrix!AJ230="Y", AJ$1, IF(Matrix!AJ230="O", "Optional: "&amp;""&amp;AJ$1, ""))</f>
        <v/>
      </c>
      <c r="AK230" s="27" t="str">
        <f>IF(Matrix!AK230="Y", AK$1, IF(Matrix!AK230="O", "Optional: "&amp;""&amp;AK$1, ""))</f>
        <v/>
      </c>
      <c r="AL230" s="27" t="str">
        <f>IF(Matrix!AL230="Y", AL$1, IF(Matrix!AL230="O", "Optional: "&amp;""&amp;AL$1, ""))</f>
        <v/>
      </c>
      <c r="AM230" s="27" t="str">
        <f>IF(Matrix!AM230="Y", AM$1, IF(Matrix!AM230="O", "Optional: "&amp;""&amp;AM$1, ""))</f>
        <v/>
      </c>
      <c r="AN230" s="27" t="str">
        <f>IF(Matrix!AN230="Y", AN$1, IF(Matrix!AN230="O", "Optional: "&amp;""&amp;AN$1, ""))</f>
        <v/>
      </c>
      <c r="AO230" s="27" t="str">
        <f>IF(Matrix!AO230="Y", AO$1, IF(Matrix!AO230="O", "Optional: "&amp;""&amp;AO$1, ""))</f>
        <v/>
      </c>
      <c r="AP230" s="27" t="str">
        <f>IF(Matrix!AP230="Y", AP$1, IF(Matrix!AP230="O", "Optional: "&amp;""&amp;AP$1, ""))</f>
        <v/>
      </c>
      <c r="AR230" s="27" t="str">
        <f>IF(Matrix!AR230="Y", AR$1, IF(Matrix!AR230="O", "Optional: "&amp;""&amp;AR$1, ""))</f>
        <v/>
      </c>
      <c r="AS230" s="27" t="str">
        <f>IF(Matrix!AS230="Y", AS$1, IF(Matrix!AS230="O", "Optional: "&amp;""&amp;AS$1, ""))</f>
        <v/>
      </c>
      <c r="AT230" s="27" t="str">
        <f>IF(Matrix!AT230="Y", AT$1, IF(Matrix!AT230="C", AT$1&amp;""&amp;": Required for all groups who use a Board of Directors", ""))</f>
        <v>Board of Directors: Required for all groups who use a Board of Directors</v>
      </c>
      <c r="AU230" s="27" t="str">
        <f>IF(Matrix!AU230="Y", AU$1, IF(Matrix!AU230="O", "Optional: "&amp;""&amp;AU$1, ""))</f>
        <v/>
      </c>
      <c r="AV230" s="27" t="str">
        <f>IF(Matrix!AV230="Y", AV$1, IF(Matrix!AV230="O", "Optional: "&amp;""&amp;AV$1, ""))</f>
        <v/>
      </c>
      <c r="AW230" s="27" t="str">
        <f>IF(Matrix!AW230="Y", AW$1, IF(Matrix!AW230="O", "Optional: "&amp;""&amp;AW$1, ""))</f>
        <v/>
      </c>
      <c r="AX230" s="27" t="str">
        <f>IF(Matrix!AX230="Y", AX$1, IF(Matrix!AX230="O", "Optional: "&amp;""&amp;AX$1, ""))</f>
        <v/>
      </c>
      <c r="AY230" s="27" t="str">
        <f>IF(Matrix!AY230="Y", AY$1, IF(Matrix!AY230="E", "Group: "&amp;""&amp;AY$1, ""))</f>
        <v>EFT with Voided Check / Bank Letter</v>
      </c>
      <c r="AZ230" s="27" t="str">
        <f>IF(Matrix!AZ230="Y", AZ$1, IF(Matrix!AZ230="O", "Optional: "&amp;""&amp;AZ$1, ""))</f>
        <v/>
      </c>
      <c r="BA230" s="27" t="str">
        <f>IF(Matrix!BA230="Y", BA$1, IF(Matrix!BA230="O", "Optional: "&amp;""&amp;BA$1, ""))</f>
        <v/>
      </c>
      <c r="BB230" s="27" t="str">
        <f>IF(Matrix!BB230="Y", BB$1, IF(Matrix!BB230="O", "Optional: "&amp;""&amp;BB$1, ""))</f>
        <v/>
      </c>
      <c r="BC230" s="27" t="str">
        <f>IF(Matrix!BC230="Y", BC$1, IF(Matrix!BC230="O", "Optional: "&amp;""&amp;BC$1, IF(Matrix!BC230="R", "Groups Only: "&amp;""&amp;BC$1, "")))</f>
        <v>IRS Letter</v>
      </c>
      <c r="BD230" s="27" t="str">
        <f>IF(Matrix!BD230="Y", BD$1, IF(Matrix!BD230="O", "Optional: "&amp;""&amp;BD$1, ""))</f>
        <v/>
      </c>
      <c r="BE230" s="27" t="str">
        <f>IF(Matrix!BE230="Y", BE$1, IF(Matrix!BE230="O", "Optional: "&amp;""&amp;BE$1, IF(Matrix!BE230="C", Matrix!BZ230, "")))</f>
        <v/>
      </c>
      <c r="BF230" s="27" t="str">
        <f>IF(Matrix!BF230="Y", BF$1, IF(Matrix!BF230="O", "Optional: "&amp;""&amp;BF$1, ""))</f>
        <v/>
      </c>
      <c r="BG230" s="27" t="str">
        <f>IF(Matrix!BG230="Y", BG$1, IF(Matrix!BG230="O", "Optional: "&amp;""&amp;BG$1, ""))</f>
        <v/>
      </c>
      <c r="BH230" s="27" t="str">
        <f>IF(Matrix!BH230="Y", BH$1, IF(Matrix!BH230="O", "Optional: "&amp;""&amp;BH$1, ""))</f>
        <v/>
      </c>
      <c r="BI230" s="27" t="str">
        <f>IF(Matrix!BI230="Y", BI$1, IF(Matrix!BI230="O", "Optional: "&amp;""&amp;BI$1, IF(Matrix!BI230="E", "Individual: Must submit either ["&amp;""&amp;BI$1&amp;""&amp;"] or ["&amp;""&amp;AY$1&amp;"]"&amp;CHAR(10)&amp;"&gt;Individual within a Group: Must submit "&amp;""&amp;BI$1&amp;""&amp;CHAR(10)&amp;"&gt;Group: Optional: "&amp;BI$1, "")))</f>
        <v/>
      </c>
      <c r="BJ230" s="27" t="str">
        <f>IF(Matrix!BJ230="Y", BJ$1, IF(Matrix!BJ230="O", "Optional: "&amp;""&amp;BJ$1, ""))</f>
        <v>Optional: Secretary of State DBA Document for Groups</v>
      </c>
      <c r="BK230" s="27" t="str">
        <f>IF(Matrix!BK230="Y", BK$1, IF(Matrix!BK230="O", "Optional: "&amp;""&amp;BK$1, ""))</f>
        <v/>
      </c>
      <c r="BL230" s="27" t="str">
        <f>IF(Matrix!BL230="Y", BL$1, IF(Matrix!BL230="O", "Optional: "&amp;""&amp;BL$1, ""))</f>
        <v/>
      </c>
      <c r="BM230" s="27" t="str">
        <f>IF(Matrix!BM230="Y", BM$1, IF(Matrix!BM230="O", "Optional: "&amp;""&amp;BM$1, ""))</f>
        <v>W9</v>
      </c>
      <c r="BN230" s="27" t="str">
        <f>Matrix!BN230</f>
        <v>Y</v>
      </c>
      <c r="BO230" s="29" t="str">
        <f>CONCATENATE(IF(OR(D230="E3",D230="FC"), "THIS IS NOT A STANDALONE SPECIALTY.  YOU MUST ENROLL IN AT LEAST ONE OTHER SPECIALTY IN ADDITION TO THIS."&amp;""&amp;CHAR(10)&amp;""&amp;CHAR(10),""),"You can choose to enroll using one of the following types: "&amp;""&amp;CHAR(10),IF(G230="A", "&gt;Atypical"&amp;""&amp;CHAR(10), ""),IF(H230="I", "&gt;Individual"&amp;""&amp;CHAR(10), ""),IF(I230="N", "&gt;Individual within a Group"&amp;""&amp;CHAR(10), ""),IF(J230="G", "&gt;Group"&amp;""&amp;CHAR(10), ""),CHAR(10),IF(BN230="Y", "You must be a Medicare Provider to apply with this type and specialty"&amp;""&amp;CHAR(10), ""),IF(BN230="Y", CHAR(10), ""),"You must submit the following documents: "&amp;""&amp;CHAR(10),IF(K230&lt;&gt;"", "&gt;"&amp;""&amp;K230&amp;""&amp;CHAR(10), ""), IF(L230&lt;&gt;"", "&gt;"&amp;""&amp;L230&amp;""&amp;CHAR(10), ""),IF(W230&lt;&gt;"", "&gt;"&amp;""&amp;W230&amp;""&amp;CHAR(10), ""),IF(N230&lt;&gt;"", "&gt;"&amp;""&amp;N230&amp;""&amp;CHAR(10), ""),IF(O230&lt;&gt;"", "&gt;"&amp;""&amp;O230&amp;""&amp;CHAR(10), ""),IF(M230&lt;&gt;"", "&gt;"&amp;""&amp;M230&amp;""&amp;CHAR(10), ""),IF(AI230&lt;&gt;"", "&gt;"&amp;""&amp;AI230&amp;""&amp;CHAR(10), ""),IF(P230&lt;&gt;"", "&gt;"&amp;""&amp;P230&amp;""&amp;CHAR(10), ""),IF(Q230&lt;&gt;"", "&gt;"&amp;""&amp;Q230&amp;""&amp;CHAR(10), ""),IF(R230&lt;&gt;"", "&gt;"&amp;""&amp;R230&amp;""&amp;CHAR(10), Search!C235),IF(S230&lt;&gt;"", "&gt;"&amp;""&amp;S230&amp;""&amp;CHAR(10), ""),IF(T230&lt;&gt;"", "&gt;"&amp;""&amp;T230&amp;""&amp;CHAR(10), ""),IF(U230&lt;&gt;"", "&gt;"&amp;""&amp;U230&amp;""&amp;CHAR(10), ""),IF(V230&lt;&gt;"", "&gt;"&amp;""&amp;V230&amp;""&amp;CHAR(10), ""),IF(X230&lt;&gt;"", "&gt;"&amp;""&amp;X230&amp;""&amp;CHAR(10), ""),IF(Y230&lt;&gt;"", "&gt;"&amp;""&amp;Y230&amp;""&amp;CHAR(10), ""),IF(AA230&lt;&gt;"", "&gt;"&amp;""&amp;AA230&amp;""&amp;CHAR(10), ""),IF(AB230&lt;&gt;"", "&gt;"&amp;""&amp;AB230&amp;""&amp;CHAR(10), ""),IF(AC230&lt;&gt;"", "&gt;"&amp;""&amp;AC230&amp;""&amp;CHAR(10), ""),IF(AD230&lt;&gt;"", "&gt;"&amp;""&amp;AD230&amp;""&amp;CHAR(10), ""),IF(AE230&lt;&gt;"", "&gt;"&amp;""&amp;AE230&amp;""&amp;CHAR(10), ""),IF(AF230&lt;&gt;"", "&gt;"&amp;""&amp;AF230&amp;""&amp;CHAR(10), ""),IF(AG230&lt;&gt;"", "&gt;"&amp;""&amp;AG230&amp;""&amp;CHAR(10), ""),IF(AH230&lt;&gt;"", "&gt;"&amp;""&amp;AH230&amp;""&amp;CHAR(10), ""),IF(AJ230&lt;&gt;"", "&gt;"&amp;""&amp;AJ230&amp;""&amp;CHAR(10), ""),IF(AK230&lt;&gt;"", "&gt;"&amp;""&amp;AK230&amp;""&amp;CHAR(10), ""),IF(AL230&lt;&gt;"", "&gt;"&amp;""&amp;AL230&amp;""&amp;CHAR(10), ""),IF(AM230&lt;&gt;"", "&gt;"&amp;""&amp;AM230&amp;""&amp;CHAR(10), ""),IF(AN230&lt;&gt;"", "&gt;"&amp;""&amp;AN230&amp;""&amp;CHAR(10), ""),IF(AP230&lt;&gt;"", "&gt;"&amp;""&amp;AP230&amp;""&amp;CHAR(10), ""),IF(AR230&lt;&gt;"", "&gt;"&amp;""&amp;AR230&amp;""&amp;CHAR(10), ""),IF(AS230&lt;&gt;"", "&gt;"&amp;""&amp;AS230&amp;""&amp;CHAR(10), ""),IF(AT230&lt;&gt;"", "&gt;"&amp;""&amp;AT230&amp;""&amp;CHAR(10), ""),IF(AV230&lt;&gt;"", "&gt;"&amp;""&amp;AV230&amp;""&amp;CHAR(10), ""),IF(AW230&lt;&gt;"", "&gt;"&amp;""&amp;AW230&amp;""&amp;CHAR(10), ""),IF(AX230&lt;&gt;"", "&gt;"&amp;""&amp;AX230&amp;""&amp;CHAR(10), ""),IF(AU230&lt;&gt;"", "&gt;"&amp;""&amp;AU230&amp;""&amp;CHAR(10), ""),IF(AZ230&lt;&gt;"", "&gt;"&amp;""&amp;AZ230&amp;""&amp;CHAR(10), ""),IF(BA230&lt;&gt;"", "&gt;"&amp;""&amp;BA230&amp;""&amp;CHAR(10), ""),IF(BB230&lt;&gt;"", "&gt;"&amp;""&amp;BB230&amp;""&amp;CHAR(10), ""),IF(BC230&lt;&gt;"", "&gt;"&amp;""&amp;BC230&amp;""&amp;CHAR(10), ""),IF(BD230&lt;&gt;"", "&gt;"&amp;""&amp;BD230&amp;""&amp;CHAR(10), ""),IF(BG230&lt;&gt;"", "&gt;"&amp;""&amp;BG230&amp;""&amp;CHAR(10), ""),IF(BE230&lt;&gt;"", "&gt;"&amp;""&amp;BE230&amp;""&amp;CHAR(10), ""),IF(BF230&lt;&gt;"", "&gt;"&amp;""&amp;BF230&amp;""&amp;CHAR(10), ""),IF(BH230&lt;&gt;"", "&gt;"&amp;""&amp;BH230&amp;""&amp;CHAR(10), ""),IF(BI230&lt;&gt;"", "&gt;"&amp;""&amp;BI230&amp;""&amp;CHAR(10), ""),IF(BJ230&lt;&gt;"", "&gt;"&amp;""&amp;BJ230&amp;""&amp;CHAR(10), ""),IF(BK230&lt;&gt;"", "&gt;"&amp;""&amp;BK230&amp;""&amp;CHAR(10), ""),IF(BL230&lt;&gt;"", "&gt;"&amp;""&amp;BL230&amp;""&amp;CHAR(10), ""),IF(AY230&lt;&gt;"", "&gt;"&amp;""&amp;AY230&amp;""&amp;CHAR(10), ""),IF(BM230&lt;&gt;"", "&gt;"&amp;""&amp;BM230,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31" spans="1:67" ht="22.35" customHeight="1" x14ac:dyDescent="0.25">
      <c r="A231" s="27" t="str">
        <f>Matrix!A231</f>
        <v>11S5</v>
      </c>
      <c r="B231" s="27" t="str">
        <f>Matrix!B231</f>
        <v>11</v>
      </c>
      <c r="C231" s="27" t="str">
        <f>Matrix!C231</f>
        <v>Skilled Nursing Facility</v>
      </c>
      <c r="D231" s="27" t="str">
        <f>Matrix!D231</f>
        <v>S5</v>
      </c>
      <c r="E231" s="27" t="str">
        <f>Matrix!E231</f>
        <v>Skilled Nursing Facility</v>
      </c>
      <c r="F231" s="27" t="str">
        <f>Matrix!F231</f>
        <v>OF</v>
      </c>
      <c r="G231" s="27" t="str">
        <f>Matrix!G231</f>
        <v>X</v>
      </c>
      <c r="H231" s="27" t="str">
        <f>Matrix!H231</f>
        <v>X</v>
      </c>
      <c r="I231" s="27" t="str">
        <f>Matrix!I231</f>
        <v>X</v>
      </c>
      <c r="J231" s="27" t="str">
        <f>Matrix!J231</f>
        <v>G</v>
      </c>
      <c r="K231" s="27" t="str">
        <f>IF(Matrix!K231="Y", K$1, IF(Matrix!K231="O", "Optional: "&amp;""&amp;K$1, IF(Matrix!K231="C", Table1[[#This Row],[Clarifying Text for Attachment and Checklist
]], "")))</f>
        <v/>
      </c>
      <c r="L231" s="27" t="str">
        <f>IF(Matrix!L231="Y", L$1, IF(Matrix!L231="O", "Optional: "&amp;""&amp;L$1, ""))</f>
        <v/>
      </c>
      <c r="M231" s="27" t="str">
        <f>IF(Matrix!M231="Y", M$1, IF(Matrix!M231="O", "Optional: "&amp;""&amp;M$1, ""))</f>
        <v/>
      </c>
      <c r="N231" s="27" t="str">
        <f>IF(Matrix!N231="Y", N$1, IF(Matrix!N231="O", "Optional: "&amp;""&amp;N$1, ""))</f>
        <v/>
      </c>
      <c r="O231" s="27" t="str">
        <f>IF(Matrix!O231="Y", O$1, IF(Matrix!O231="O", "Optional: "&amp;""&amp;O$1, ""))</f>
        <v/>
      </c>
      <c r="P231" s="27" t="str">
        <f>IF(Matrix!P231="Y", P$1, IF(Matrix!P231="O", "Optional: "&amp;""&amp;P$1, ""))</f>
        <v/>
      </c>
      <c r="Q231" s="27" t="str">
        <f>IF(Matrix!Q231="Y", Q$1, IF(Matrix!Q231="O", "Optional: "&amp;""&amp;Q$1, ""))</f>
        <v/>
      </c>
      <c r="R231" s="27" t="str">
        <f>IF(Matrix!R231="Y", R$1, IF(Matrix!R231="O", "Optional: "&amp;""&amp;R$1, ""))</f>
        <v/>
      </c>
      <c r="S231" s="27" t="str">
        <f>IF(Matrix!S231="Y", S$1, IF(Matrix!S231="O", "Optional: "&amp;""&amp;S$1, ""))</f>
        <v/>
      </c>
      <c r="T231" s="27" t="str">
        <f>IF(Matrix!T231="Y", T$1, IF(Matrix!T231="O", "Optional: "&amp;""&amp;T$1, ""))</f>
        <v/>
      </c>
      <c r="U231" s="27" t="str">
        <f>IF(Matrix!U231="Y", U$1, IF(Matrix!U231="O", "Optional: "&amp;""&amp;U$1, ""))</f>
        <v>License: OLTC</v>
      </c>
      <c r="V231" s="27" t="str">
        <f>IF(Matrix!V231="Y", V$1, IF(Matrix!V231="O", "Optional: "&amp;""&amp;V$1, ""))</f>
        <v/>
      </c>
      <c r="W231" s="27" t="str">
        <f>IF(Matrix!W231="Y", W$1, IF(Matrix!W231="O", "Optional: "&amp;""&amp;W$1, ""))</f>
        <v/>
      </c>
      <c r="X231" s="27" t="str">
        <f>IF(Matrix!X231="Y", X$1, IF(Matrix!X231="O", "Optional: "&amp;""&amp;X$1, ""))</f>
        <v/>
      </c>
      <c r="Y231" s="27" t="str">
        <f>IF(Matrix!Y231="Y", Y$1, IF(Matrix!Y231="O", "Optional: "&amp;""&amp;Y$1, ""))</f>
        <v/>
      </c>
      <c r="AA231" s="27" t="str">
        <f>IF(Matrix!AA231="Y", AA$1, IF(Matrix!AA231="O", "Optional: "&amp;""&amp;AA$1, ""))</f>
        <v/>
      </c>
      <c r="AB231" s="27" t="str">
        <f>IF(Matrix!AB231="Y", AB$1, IF(Matrix!AB231="O", "Optional: "&amp;""&amp;AB$1, ""))</f>
        <v/>
      </c>
      <c r="AC231" s="27" t="str">
        <f>IF(Matrix!AC231="Y", AC$1, IF(Matrix!AC231="O", "Optional: "&amp;""&amp;AC$1, ""))</f>
        <v/>
      </c>
      <c r="AD231" s="27" t="str">
        <f>IF(Matrix!AD231="Y", AD$1, IF(Matrix!AD231="O", "Optional: "&amp;""&amp;AD$1, ""))</f>
        <v/>
      </c>
      <c r="AE231" s="27" t="str">
        <f>IF(Matrix!AE231="Y", AE$1, IF(Matrix!AE231="O", "Optional: "&amp;""&amp;AE$1, ""))</f>
        <v/>
      </c>
      <c r="AF231" s="27" t="str">
        <f>IF(Matrix!AF231="Y", AF$1, IF(Matrix!AF231="O", "Optional: "&amp;""&amp;AF$1, ""))</f>
        <v/>
      </c>
      <c r="AG231" s="27" t="str">
        <f>IF(Matrix!AG231="Y", AG$1, IF(Matrix!AG231="O", "Optional: "&amp;""&amp;AG$1, ""))</f>
        <v/>
      </c>
      <c r="AH231" s="27" t="str">
        <f>IF(Matrix!AH231="Y", AH$1, IF(Matrix!AH231="O", "Optional: "&amp;""&amp;AH$1, ""))</f>
        <v/>
      </c>
      <c r="AI231" s="27" t="str">
        <f>IF(Matrix!AI231="Y", AI$1, IF(Matrix!AI231="O", "Optional: "&amp;""&amp;AI$1, ""))</f>
        <v/>
      </c>
      <c r="AJ231" s="27" t="str">
        <f>IF(Matrix!AJ231="Y", AJ$1, IF(Matrix!AJ231="O", "Optional: "&amp;""&amp;AJ$1, ""))</f>
        <v/>
      </c>
      <c r="AK231" s="27" t="str">
        <f>IF(Matrix!AK231="Y", AK$1, IF(Matrix!AK231="O", "Optional: "&amp;""&amp;AK$1, ""))</f>
        <v/>
      </c>
      <c r="AL231" s="27" t="str">
        <f>IF(Matrix!AL231="Y", AL$1, IF(Matrix!AL231="O", "Optional: "&amp;""&amp;AL$1, ""))</f>
        <v/>
      </c>
      <c r="AM231" s="27" t="str">
        <f>IF(Matrix!AM231="Y", AM$1, IF(Matrix!AM231="O", "Optional: "&amp;""&amp;AM$1, ""))</f>
        <v/>
      </c>
      <c r="AN231" s="27" t="str">
        <f>IF(Matrix!AN231="Y", AN$1, IF(Matrix!AN231="O", "Optional: "&amp;""&amp;AN$1, ""))</f>
        <v/>
      </c>
      <c r="AO231" s="27" t="str">
        <f>IF(Matrix!AO231="Y", AO$1, IF(Matrix!AO231="O", "Optional: "&amp;""&amp;AO$1, ""))</f>
        <v/>
      </c>
      <c r="AP231" s="27" t="str">
        <f>IF(Matrix!AP231="Y", AP$1, IF(Matrix!AP231="O", "Optional: "&amp;""&amp;AP$1, ""))</f>
        <v/>
      </c>
      <c r="AR231" s="27" t="str">
        <f>IF(Matrix!AR231="Y", AR$1, IF(Matrix!AR231="O", "Optional: "&amp;""&amp;AR$1, ""))</f>
        <v/>
      </c>
      <c r="AS231" s="27" t="str">
        <f>IF(Matrix!AS231="Y", AS$1, IF(Matrix!AS231="O", "Optional: "&amp;""&amp;AS$1, ""))</f>
        <v>ACA Fee</v>
      </c>
      <c r="AT231" s="27" t="str">
        <f>IF(Matrix!AT231="Y", AT$1, IF(Matrix!AT231="C", AT$1&amp;""&amp;": Required for all groups who use a Board of Directors", ""))</f>
        <v>Board of Directors: Required for all groups who use a Board of Directors</v>
      </c>
      <c r="AU231" s="27" t="str">
        <f>IF(Matrix!AU231="Y", AU$1, IF(Matrix!AU231="O", "Optional: "&amp;""&amp;AU$1, ""))</f>
        <v/>
      </c>
      <c r="AV231" s="27" t="str">
        <f>IF(Matrix!AV231="Y", AV$1, IF(Matrix!AV231="O", "Optional: "&amp;""&amp;AV$1, ""))</f>
        <v/>
      </c>
      <c r="AW231" s="27" t="str">
        <f>IF(Matrix!AW231="Y", AW$1, IF(Matrix!AW231="O", "Optional: "&amp;""&amp;AW$1, ""))</f>
        <v/>
      </c>
      <c r="AX231" s="27" t="str">
        <f>IF(Matrix!AX231="Y", AX$1, IF(Matrix!AX231="O", "Optional: "&amp;""&amp;AX$1, ""))</f>
        <v/>
      </c>
      <c r="AY231" s="27" t="str">
        <f>IF(Matrix!AY231="Y", AY$1, IF(Matrix!AY231="E", "Group: "&amp;""&amp;AY$1, ""))</f>
        <v>EFT with Voided Check / Bank Letter</v>
      </c>
      <c r="AZ231" s="27" t="str">
        <f>IF(Matrix!AZ231="Y", AZ$1, IF(Matrix!AZ231="O", "Optional: "&amp;""&amp;AZ$1, ""))</f>
        <v/>
      </c>
      <c r="BA231" s="27" t="str">
        <f>IF(Matrix!BA231="Y", BA$1, IF(Matrix!BA231="O", "Optional: "&amp;""&amp;BA$1, ""))</f>
        <v/>
      </c>
      <c r="BB231" s="27" t="str">
        <f>IF(Matrix!BB231="Y", BB$1, IF(Matrix!BB231="O", "Optional: "&amp;""&amp;BB$1, ""))</f>
        <v/>
      </c>
      <c r="BC231" s="27" t="str">
        <f>IF(Matrix!BC231="Y", BC$1, IF(Matrix!BC231="O", "Optional: "&amp;""&amp;BC$1, IF(Matrix!BC231="R", "Groups Only: "&amp;""&amp;BC$1, "")))</f>
        <v>IRS Letter</v>
      </c>
      <c r="BD231" s="27" t="str">
        <f>IF(Matrix!BD231="Y", BD$1, IF(Matrix!BD231="O", "Optional: "&amp;""&amp;BD$1, ""))</f>
        <v/>
      </c>
      <c r="BE231" s="27" t="str">
        <f>IF(Matrix!BE231="Y", BE$1, IF(Matrix!BE231="O", "Optional: "&amp;""&amp;BE$1, IF(Matrix!BE231="C", Matrix!BZ231, "")))</f>
        <v/>
      </c>
      <c r="BF231" s="27" t="str">
        <f>IF(Matrix!BF231="Y", BF$1, IF(Matrix!BF231="O", "Optional: "&amp;""&amp;BF$1, ""))</f>
        <v/>
      </c>
      <c r="BG231" s="27" t="str">
        <f>IF(Matrix!BG231="Y", BG$1, IF(Matrix!BG231="O", "Optional: "&amp;""&amp;BG$1, ""))</f>
        <v/>
      </c>
      <c r="BH231" s="27" t="str">
        <f>IF(Matrix!BH231="Y", BH$1, IF(Matrix!BH231="O", "Optional: "&amp;""&amp;BH$1, ""))</f>
        <v/>
      </c>
      <c r="BI231" s="27" t="str">
        <f>IF(Matrix!BI231="Y", BI$1, IF(Matrix!BI231="O", "Optional: "&amp;""&amp;BI$1, IF(Matrix!BI231="E", "Individual: Must submit either ["&amp;""&amp;BI$1&amp;""&amp;"] or ["&amp;""&amp;AY$1&amp;"]"&amp;CHAR(10)&amp;"&gt;Individual within a Group: Must submit "&amp;""&amp;BI$1&amp;""&amp;CHAR(10)&amp;"&gt;Group: Optional: "&amp;BI$1, "")))</f>
        <v/>
      </c>
      <c r="BJ231" s="27" t="str">
        <f>IF(Matrix!BJ231="Y", BJ$1, IF(Matrix!BJ231="O", "Optional: "&amp;""&amp;BJ$1, ""))</f>
        <v>Optional: Secretary of State DBA Document for Groups</v>
      </c>
      <c r="BK231" s="27" t="str">
        <f>IF(Matrix!BK231="Y", BK$1, IF(Matrix!BK231="O", "Optional: "&amp;""&amp;BK$1, ""))</f>
        <v/>
      </c>
      <c r="BL231" s="27" t="str">
        <f>IF(Matrix!BL231="Y", BL$1, IF(Matrix!BL231="O", "Optional: "&amp;""&amp;BL$1, ""))</f>
        <v/>
      </c>
      <c r="BM231" s="27" t="str">
        <f>IF(Matrix!BM231="Y", BM$1, IF(Matrix!BM231="O", "Optional: "&amp;""&amp;BM$1, ""))</f>
        <v>W9</v>
      </c>
      <c r="BN231" s="27" t="str">
        <f>Matrix!BN231</f>
        <v>O</v>
      </c>
      <c r="BO231" s="29" t="str">
        <f>CONCATENATE(IF(OR(D231="E3",D231="FC"), "THIS IS NOT A STANDALONE SPECIALTY.  YOU MUST ENROLL IN AT LEAST ONE OTHER SPECIALTY IN ADDITION TO THIS."&amp;""&amp;CHAR(10)&amp;""&amp;CHAR(10),""),"You can choose to enroll using one of the following types: "&amp;""&amp;CHAR(10),IF(G231="A", "&gt;Atypical"&amp;""&amp;CHAR(10), ""),IF(H231="I", "&gt;Individual"&amp;""&amp;CHAR(10), ""),IF(I231="N", "&gt;Individual within a Group"&amp;""&amp;CHAR(10), ""),IF(J231="G", "&gt;Group"&amp;""&amp;CHAR(10), ""),CHAR(10),IF(BN231="Y", "You must be a Medicare Provider to apply with this type and specialty"&amp;""&amp;CHAR(10), ""),IF(BN231="Y", CHAR(10), ""),"You must submit the following documents: "&amp;""&amp;CHAR(10),IF(K231&lt;&gt;"", "&gt;"&amp;""&amp;K231&amp;""&amp;CHAR(10), ""), IF(L231&lt;&gt;"", "&gt;"&amp;""&amp;L231&amp;""&amp;CHAR(10), ""),IF(W231&lt;&gt;"", "&gt;"&amp;""&amp;W231&amp;""&amp;CHAR(10), ""),IF(N231&lt;&gt;"", "&gt;"&amp;""&amp;N231&amp;""&amp;CHAR(10), ""),IF(O231&lt;&gt;"", "&gt;"&amp;""&amp;O231&amp;""&amp;CHAR(10), ""),IF(M231&lt;&gt;"", "&gt;"&amp;""&amp;M231&amp;""&amp;CHAR(10), ""),IF(AI231&lt;&gt;"", "&gt;"&amp;""&amp;AI231&amp;""&amp;CHAR(10), ""),IF(P231&lt;&gt;"", "&gt;"&amp;""&amp;P231&amp;""&amp;CHAR(10), ""),IF(Q231&lt;&gt;"", "&gt;"&amp;""&amp;Q231&amp;""&amp;CHAR(10), ""),IF(R231&lt;&gt;"", "&gt;"&amp;""&amp;R231&amp;""&amp;CHAR(10), Search!C236),IF(S231&lt;&gt;"", "&gt;"&amp;""&amp;S231&amp;""&amp;CHAR(10), ""),IF(T231&lt;&gt;"", "&gt;"&amp;""&amp;T231&amp;""&amp;CHAR(10), ""),IF(U231&lt;&gt;"", "&gt;"&amp;""&amp;U231&amp;""&amp;CHAR(10), ""),IF(V231&lt;&gt;"", "&gt;"&amp;""&amp;V231&amp;""&amp;CHAR(10), ""),IF(X231&lt;&gt;"", "&gt;"&amp;""&amp;X231&amp;""&amp;CHAR(10), ""),IF(Y231&lt;&gt;"", "&gt;"&amp;""&amp;Y231&amp;""&amp;CHAR(10), ""),IF(AA231&lt;&gt;"", "&gt;"&amp;""&amp;AA231&amp;""&amp;CHAR(10), ""),IF(AB231&lt;&gt;"", "&gt;"&amp;""&amp;AB231&amp;""&amp;CHAR(10), ""),IF(AC231&lt;&gt;"", "&gt;"&amp;""&amp;AC231&amp;""&amp;CHAR(10), ""),IF(AD231&lt;&gt;"", "&gt;"&amp;""&amp;AD231&amp;""&amp;CHAR(10), ""),IF(AE231&lt;&gt;"", "&gt;"&amp;""&amp;AE231&amp;""&amp;CHAR(10), ""),IF(AF231&lt;&gt;"", "&gt;"&amp;""&amp;AF231&amp;""&amp;CHAR(10), ""),IF(AG231&lt;&gt;"", "&gt;"&amp;""&amp;AG231&amp;""&amp;CHAR(10), ""),IF(AH231&lt;&gt;"", "&gt;"&amp;""&amp;AH231&amp;""&amp;CHAR(10), ""),IF(AJ231&lt;&gt;"", "&gt;"&amp;""&amp;AJ231&amp;""&amp;CHAR(10), ""),IF(AK231&lt;&gt;"", "&gt;"&amp;""&amp;AK231&amp;""&amp;CHAR(10), ""),IF(AL231&lt;&gt;"", "&gt;"&amp;""&amp;AL231&amp;""&amp;CHAR(10), ""),IF(AM231&lt;&gt;"", "&gt;"&amp;""&amp;AM231&amp;""&amp;CHAR(10), ""),IF(AN231&lt;&gt;"", "&gt;"&amp;""&amp;AN231&amp;""&amp;CHAR(10), ""),IF(AP231&lt;&gt;"", "&gt;"&amp;""&amp;AP231&amp;""&amp;CHAR(10), ""),IF(AR231&lt;&gt;"", "&gt;"&amp;""&amp;AR231&amp;""&amp;CHAR(10), ""),IF(AS231&lt;&gt;"", "&gt;"&amp;""&amp;AS231&amp;""&amp;CHAR(10), ""),IF(AT231&lt;&gt;"", "&gt;"&amp;""&amp;AT231&amp;""&amp;CHAR(10), ""),IF(AV231&lt;&gt;"", "&gt;"&amp;""&amp;AV231&amp;""&amp;CHAR(10), ""),IF(AW231&lt;&gt;"", "&gt;"&amp;""&amp;AW231&amp;""&amp;CHAR(10), ""),IF(AX231&lt;&gt;"", "&gt;"&amp;""&amp;AX231&amp;""&amp;CHAR(10), ""),IF(AU231&lt;&gt;"", "&gt;"&amp;""&amp;AU231&amp;""&amp;CHAR(10), ""),IF(AZ231&lt;&gt;"", "&gt;"&amp;""&amp;AZ231&amp;""&amp;CHAR(10), ""),IF(BA231&lt;&gt;"", "&gt;"&amp;""&amp;BA231&amp;""&amp;CHAR(10), ""),IF(BB231&lt;&gt;"", "&gt;"&amp;""&amp;BB231&amp;""&amp;CHAR(10), ""),IF(BC231&lt;&gt;"", "&gt;"&amp;""&amp;BC231&amp;""&amp;CHAR(10), ""),IF(BD231&lt;&gt;"", "&gt;"&amp;""&amp;BD231&amp;""&amp;CHAR(10), ""),IF(BG231&lt;&gt;"", "&gt;"&amp;""&amp;BG231&amp;""&amp;CHAR(10), ""),IF(BE231&lt;&gt;"", "&gt;"&amp;""&amp;BE231&amp;""&amp;CHAR(10), ""),IF(BF231&lt;&gt;"", "&gt;"&amp;""&amp;BF231&amp;""&amp;CHAR(10), ""),IF(BH231&lt;&gt;"", "&gt;"&amp;""&amp;BH231&amp;""&amp;CHAR(10), ""),IF(BI231&lt;&gt;"", "&gt;"&amp;""&amp;BI231&amp;""&amp;CHAR(10), ""),IF(BJ231&lt;&gt;"", "&gt;"&amp;""&amp;BJ231&amp;""&amp;CHAR(10), ""),IF(BK231&lt;&gt;"", "&gt;"&amp;""&amp;BK231&amp;""&amp;CHAR(10), ""),IF(BL231&lt;&gt;"", "&gt;"&amp;""&amp;BL231&amp;""&amp;CHAR(10), ""),IF(AY231&lt;&gt;"", "&gt;"&amp;""&amp;AY231&amp;""&amp;CHAR(10), ""),IF(BM231&lt;&gt;"", "&gt;"&amp;""&amp;BM231,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v>
      </c>
    </row>
    <row r="232" spans="1:67" ht="22.35" customHeight="1" x14ac:dyDescent="0.25">
      <c r="A232" s="27" t="str">
        <f>Matrix!A232</f>
        <v>11W8</v>
      </c>
      <c r="B232" s="27" t="str">
        <f>Matrix!B232</f>
        <v>11</v>
      </c>
      <c r="C232" s="27" t="str">
        <f>Matrix!C232</f>
        <v>Skilled Nursing Facility</v>
      </c>
      <c r="D232" s="27" t="str">
        <f>Matrix!D232</f>
        <v>W8</v>
      </c>
      <c r="E232" s="27" t="str">
        <f>Matrix!E232</f>
        <v>Special Services</v>
      </c>
      <c r="F232" s="27" t="str">
        <f>Matrix!F232</f>
        <v>OF</v>
      </c>
      <c r="G232" s="27" t="str">
        <f>Matrix!G232</f>
        <v>X</v>
      </c>
      <c r="H232" s="27" t="str">
        <f>Matrix!H232</f>
        <v>X</v>
      </c>
      <c r="I232" s="27" t="str">
        <f>Matrix!I232</f>
        <v>X</v>
      </c>
      <c r="J232" s="27" t="str">
        <f>Matrix!J232</f>
        <v>G</v>
      </c>
      <c r="K232" s="27" t="str">
        <f>IF(Matrix!K232="Y", K$1, IF(Matrix!K232="O", "Optional: "&amp;""&amp;K$1, IF(Matrix!K232="C", Table1[[#This Row],[Clarifying Text for Attachment and Checklist
]], "")))</f>
        <v/>
      </c>
      <c r="L232" s="27" t="str">
        <f>IF(Matrix!L232="Y", L$1, IF(Matrix!L232="O", "Optional: "&amp;""&amp;L$1, ""))</f>
        <v/>
      </c>
      <c r="M232" s="27" t="str">
        <f>IF(Matrix!M232="Y", M$1, IF(Matrix!M232="O", "Optional: "&amp;""&amp;M$1, ""))</f>
        <v/>
      </c>
      <c r="N232" s="27" t="str">
        <f>IF(Matrix!N232="Y", N$1, IF(Matrix!N232="O", "Optional: "&amp;""&amp;N$1, ""))</f>
        <v/>
      </c>
      <c r="O232" s="27" t="str">
        <f>IF(Matrix!O232="Y", O$1, IF(Matrix!O232="O", "Optional: "&amp;""&amp;O$1, ""))</f>
        <v/>
      </c>
      <c r="P232" s="27" t="str">
        <f>IF(Matrix!P232="Y", P$1, IF(Matrix!P232="O", "Optional: "&amp;""&amp;P$1, ""))</f>
        <v/>
      </c>
      <c r="Q232" s="27" t="str">
        <f>IF(Matrix!Q232="Y", Q$1, IF(Matrix!Q232="O", "Optional: "&amp;""&amp;Q$1, ""))</f>
        <v/>
      </c>
      <c r="R232" s="27" t="str">
        <f>IF(Matrix!R232="Y", R$1, IF(Matrix!R232="O", "Optional: "&amp;""&amp;R$1, ""))</f>
        <v/>
      </c>
      <c r="S232" s="27" t="str">
        <f>IF(Matrix!S232="Y", S$1, IF(Matrix!S232="O", "Optional: "&amp;""&amp;S$1, ""))</f>
        <v/>
      </c>
      <c r="T232" s="27" t="str">
        <f>IF(Matrix!T232="Y", T$1, IF(Matrix!T232="O", "Optional: "&amp;""&amp;T$1, ""))</f>
        <v/>
      </c>
      <c r="U232" s="27" t="str">
        <f>IF(Matrix!U232="Y", U$1, IF(Matrix!U232="O", "Optional: "&amp;""&amp;U$1, ""))</f>
        <v>License: OLTC</v>
      </c>
      <c r="V232" s="27" t="str">
        <f>IF(Matrix!V232="Y", V$1, IF(Matrix!V232="O", "Optional: "&amp;""&amp;V$1, ""))</f>
        <v/>
      </c>
      <c r="W232" s="27" t="str">
        <f>IF(Matrix!W232="Y", W$1, IF(Matrix!W232="O", "Optional: "&amp;""&amp;W$1, ""))</f>
        <v/>
      </c>
      <c r="X232" s="27" t="str">
        <f>IF(Matrix!X232="Y", X$1, IF(Matrix!X232="O", "Optional: "&amp;""&amp;X$1, ""))</f>
        <v/>
      </c>
      <c r="Y232" s="27" t="str">
        <f>IF(Matrix!Y232="Y", Y$1, IF(Matrix!Y232="O", "Optional: "&amp;""&amp;Y$1, ""))</f>
        <v/>
      </c>
      <c r="AA232" s="27" t="str">
        <f>IF(Matrix!AA232="Y", AA$1, IF(Matrix!AA232="O", "Optional: "&amp;""&amp;AA$1, ""))</f>
        <v/>
      </c>
      <c r="AB232" s="27" t="str">
        <f>IF(Matrix!AB232="Y", AB$1, IF(Matrix!AB232="O", "Optional: "&amp;""&amp;AB$1, ""))</f>
        <v/>
      </c>
      <c r="AC232" s="27" t="str">
        <f>IF(Matrix!AC232="Y", AC$1, IF(Matrix!AC232="O", "Optional: "&amp;""&amp;AC$1, ""))</f>
        <v/>
      </c>
      <c r="AD232" s="27" t="str">
        <f>IF(Matrix!AD232="Y", AD$1, IF(Matrix!AD232="O", "Optional: "&amp;""&amp;AD$1, ""))</f>
        <v/>
      </c>
      <c r="AE232" s="27" t="str">
        <f>IF(Matrix!AE232="Y", AE$1, IF(Matrix!AE232="O", "Optional: "&amp;""&amp;AE$1, ""))</f>
        <v/>
      </c>
      <c r="AF232" s="27" t="str">
        <f>IF(Matrix!AF232="Y", AF$1, IF(Matrix!AF232="O", "Optional: "&amp;""&amp;AF$1, ""))</f>
        <v/>
      </c>
      <c r="AG232" s="27" t="str">
        <f>IF(Matrix!AG232="Y", AG$1, IF(Matrix!AG232="O", "Optional: "&amp;""&amp;AG$1, ""))</f>
        <v/>
      </c>
      <c r="AH232" s="27" t="str">
        <f>IF(Matrix!AH232="Y", AH$1, IF(Matrix!AH232="O", "Optional: "&amp;""&amp;AH$1, ""))</f>
        <v/>
      </c>
      <c r="AI232" s="27" t="str">
        <f>IF(Matrix!AI232="Y", AI$1, IF(Matrix!AI232="O", "Optional: "&amp;""&amp;AI$1, ""))</f>
        <v/>
      </c>
      <c r="AJ232" s="27" t="str">
        <f>IF(Matrix!AJ232="Y", AJ$1, IF(Matrix!AJ232="O", "Optional: "&amp;""&amp;AJ$1, ""))</f>
        <v/>
      </c>
      <c r="AK232" s="27" t="str">
        <f>IF(Matrix!AK232="Y", AK$1, IF(Matrix!AK232="O", "Optional: "&amp;""&amp;AK$1, ""))</f>
        <v/>
      </c>
      <c r="AL232" s="27" t="str">
        <f>IF(Matrix!AL232="Y", AL$1, IF(Matrix!AL232="O", "Optional: "&amp;""&amp;AL$1, ""))</f>
        <v/>
      </c>
      <c r="AM232" s="27" t="str">
        <f>IF(Matrix!AM232="Y", AM$1, IF(Matrix!AM232="O", "Optional: "&amp;""&amp;AM$1, ""))</f>
        <v/>
      </c>
      <c r="AN232" s="27" t="str">
        <f>IF(Matrix!AN232="Y", AN$1, IF(Matrix!AN232="O", "Optional: "&amp;""&amp;AN$1, ""))</f>
        <v/>
      </c>
      <c r="AO232" s="27" t="str">
        <f>IF(Matrix!AO232="Y", AO$1, IF(Matrix!AO232="O", "Optional: "&amp;""&amp;AO$1, ""))</f>
        <v/>
      </c>
      <c r="AP232" s="27" t="str">
        <f>IF(Matrix!AP232="Y", AP$1, IF(Matrix!AP232="O", "Optional: "&amp;""&amp;AP$1, ""))</f>
        <v/>
      </c>
      <c r="AR232" s="27" t="str">
        <f>IF(Matrix!AR232="Y", AR$1, IF(Matrix!AR232="O", "Optional: "&amp;""&amp;AR$1, ""))</f>
        <v/>
      </c>
      <c r="AS232" s="27" t="str">
        <f>IF(Matrix!AS232="Y", AS$1, IF(Matrix!AS232="O", "Optional: "&amp;""&amp;AS$1, ""))</f>
        <v/>
      </c>
      <c r="AT232" s="27" t="str">
        <f>IF(Matrix!AT232="Y", AT$1, IF(Matrix!AT232="C", AT$1&amp;""&amp;": Required for all groups who use a Board of Directors", ""))</f>
        <v>Board of Directors: Required for all groups who use a Board of Directors</v>
      </c>
      <c r="AU232" s="27" t="str">
        <f>IF(Matrix!AU232="Y", AU$1, IF(Matrix!AU232="O", "Optional: "&amp;""&amp;AU$1, ""))</f>
        <v/>
      </c>
      <c r="AV232" s="27" t="str">
        <f>IF(Matrix!AV232="Y", AV$1, IF(Matrix!AV232="O", "Optional: "&amp;""&amp;AV$1, ""))</f>
        <v/>
      </c>
      <c r="AW232" s="27" t="str">
        <f>IF(Matrix!AW232="Y", AW$1, IF(Matrix!AW232="O", "Optional: "&amp;""&amp;AW$1, ""))</f>
        <v/>
      </c>
      <c r="AX232" s="27" t="str">
        <f>IF(Matrix!AX232="Y", AX$1, IF(Matrix!AX232="O", "Optional: "&amp;""&amp;AX$1, ""))</f>
        <v/>
      </c>
      <c r="AY232" s="27" t="str">
        <f>IF(Matrix!AY232="Y", AY$1, IF(Matrix!AY232="E", "Group: "&amp;""&amp;AY$1, ""))</f>
        <v>EFT with Voided Check / Bank Letter</v>
      </c>
      <c r="AZ232" s="27" t="str">
        <f>IF(Matrix!AZ232="Y", AZ$1, IF(Matrix!AZ232="O", "Optional: "&amp;""&amp;AZ$1, ""))</f>
        <v/>
      </c>
      <c r="BA232" s="27" t="str">
        <f>IF(Matrix!BA232="Y", BA$1, IF(Matrix!BA232="O", "Optional: "&amp;""&amp;BA$1, ""))</f>
        <v/>
      </c>
      <c r="BB232" s="27" t="str">
        <f>IF(Matrix!BB232="Y", BB$1, IF(Matrix!BB232="O", "Optional: "&amp;""&amp;BB$1, ""))</f>
        <v/>
      </c>
      <c r="BC232" s="27" t="str">
        <f>IF(Matrix!BC232="Y", BC$1, IF(Matrix!BC232="O", "Optional: "&amp;""&amp;BC$1, IF(Matrix!BC232="R", "Groups Only: "&amp;""&amp;BC$1, "")))</f>
        <v>IRS Letter</v>
      </c>
      <c r="BD232" s="27" t="str">
        <f>IF(Matrix!BD232="Y", BD$1, IF(Matrix!BD232="O", "Optional: "&amp;""&amp;BD$1, ""))</f>
        <v/>
      </c>
      <c r="BE232" s="27" t="str">
        <f>IF(Matrix!BE232="Y", BE$1, IF(Matrix!BE232="O", "Optional: "&amp;""&amp;BE$1, IF(Matrix!BE232="C", Matrix!BZ232, "")))</f>
        <v/>
      </c>
      <c r="BF232" s="27" t="str">
        <f>IF(Matrix!BF232="Y", BF$1, IF(Matrix!BF232="O", "Optional: "&amp;""&amp;BF$1, ""))</f>
        <v/>
      </c>
      <c r="BG232" s="27" t="str">
        <f>IF(Matrix!BG232="Y", BG$1, IF(Matrix!BG232="O", "Optional: "&amp;""&amp;BG$1, ""))</f>
        <v/>
      </c>
      <c r="BH232" s="27" t="str">
        <f>IF(Matrix!BH232="Y", BH$1, IF(Matrix!BH232="O", "Optional: "&amp;""&amp;BH$1, ""))</f>
        <v/>
      </c>
      <c r="BI232" s="27" t="str">
        <f>IF(Matrix!BI232="Y", BI$1, IF(Matrix!BI232="O", "Optional: "&amp;""&amp;BI$1, IF(Matrix!BI232="E", "Individual: Must submit either ["&amp;""&amp;BI$1&amp;""&amp;"] or ["&amp;""&amp;AY$1&amp;"]"&amp;CHAR(10)&amp;"&gt;Individual within a Group: Must submit "&amp;""&amp;BI$1&amp;""&amp;CHAR(10)&amp;"&gt;Group: Optional: "&amp;BI$1, "")))</f>
        <v/>
      </c>
      <c r="BJ232" s="27" t="str">
        <f>IF(Matrix!BJ232="Y", BJ$1, IF(Matrix!BJ232="O", "Optional: "&amp;""&amp;BJ$1, ""))</f>
        <v>Optional: Secretary of State DBA Document for Groups</v>
      </c>
      <c r="BK232" s="27" t="str">
        <f>IF(Matrix!BK232="Y", BK$1, IF(Matrix!BK232="O", "Optional: "&amp;""&amp;BK$1, ""))</f>
        <v/>
      </c>
      <c r="BL232" s="27" t="str">
        <f>IF(Matrix!BL232="Y", BL$1, IF(Matrix!BL232="O", "Optional: "&amp;""&amp;BL$1, ""))</f>
        <v/>
      </c>
      <c r="BM232" s="27" t="str">
        <f>IF(Matrix!BM232="Y", BM$1, IF(Matrix!BM232="O", "Optional: "&amp;""&amp;BM$1, ""))</f>
        <v>W9</v>
      </c>
      <c r="BN232" s="27" t="str">
        <f>Matrix!BN232</f>
        <v>Y</v>
      </c>
      <c r="BO232" s="29" t="str">
        <f>CONCATENATE(IF(OR(D232="E3",D232="FC"), "THIS IS NOT A STANDALONE SPECIALTY.  YOU MUST ENROLL IN AT LEAST ONE OTHER SPECIALTY IN ADDITION TO THIS."&amp;""&amp;CHAR(10)&amp;""&amp;CHAR(10),""),"You can choose to enroll using one of the following types: "&amp;""&amp;CHAR(10),IF(G232="A", "&gt;Atypical"&amp;""&amp;CHAR(10), ""),IF(H232="I", "&gt;Individual"&amp;""&amp;CHAR(10), ""),IF(I232="N", "&gt;Individual within a Group"&amp;""&amp;CHAR(10), ""),IF(J232="G", "&gt;Group"&amp;""&amp;CHAR(10), ""),CHAR(10),IF(BN232="Y", "You must be a Medicare Provider to apply with this type and specialty"&amp;""&amp;CHAR(10), ""),IF(BN232="Y", CHAR(10), ""),"You must submit the following documents: "&amp;""&amp;CHAR(10),IF(K232&lt;&gt;"", "&gt;"&amp;""&amp;K232&amp;""&amp;CHAR(10), ""), IF(L232&lt;&gt;"", "&gt;"&amp;""&amp;L232&amp;""&amp;CHAR(10), ""),IF(W232&lt;&gt;"", "&gt;"&amp;""&amp;W232&amp;""&amp;CHAR(10), ""),IF(N232&lt;&gt;"", "&gt;"&amp;""&amp;N232&amp;""&amp;CHAR(10), ""),IF(O232&lt;&gt;"", "&gt;"&amp;""&amp;O232&amp;""&amp;CHAR(10), ""),IF(M232&lt;&gt;"", "&gt;"&amp;""&amp;M232&amp;""&amp;CHAR(10), ""),IF(AI232&lt;&gt;"", "&gt;"&amp;""&amp;AI232&amp;""&amp;CHAR(10), ""),IF(P232&lt;&gt;"", "&gt;"&amp;""&amp;P232&amp;""&amp;CHAR(10), ""),IF(Q232&lt;&gt;"", "&gt;"&amp;""&amp;Q232&amp;""&amp;CHAR(10), ""),IF(R232&lt;&gt;"", "&gt;"&amp;""&amp;R232&amp;""&amp;CHAR(10), Search!C237),IF(S232&lt;&gt;"", "&gt;"&amp;""&amp;S232&amp;""&amp;CHAR(10), ""),IF(T232&lt;&gt;"", "&gt;"&amp;""&amp;T232&amp;""&amp;CHAR(10), ""),IF(U232&lt;&gt;"", "&gt;"&amp;""&amp;U232&amp;""&amp;CHAR(10), ""),IF(V232&lt;&gt;"", "&gt;"&amp;""&amp;V232&amp;""&amp;CHAR(10), ""),IF(X232&lt;&gt;"", "&gt;"&amp;""&amp;X232&amp;""&amp;CHAR(10), ""),IF(Y232&lt;&gt;"", "&gt;"&amp;""&amp;Y232&amp;""&amp;CHAR(10), ""),IF(AA232&lt;&gt;"", "&gt;"&amp;""&amp;AA232&amp;""&amp;CHAR(10), ""),IF(AB232&lt;&gt;"", "&gt;"&amp;""&amp;AB232&amp;""&amp;CHAR(10), ""),IF(AC232&lt;&gt;"", "&gt;"&amp;""&amp;AC232&amp;""&amp;CHAR(10), ""),IF(AD232&lt;&gt;"", "&gt;"&amp;""&amp;AD232&amp;""&amp;CHAR(10), ""),IF(AE232&lt;&gt;"", "&gt;"&amp;""&amp;AE232&amp;""&amp;CHAR(10), ""),IF(AF232&lt;&gt;"", "&gt;"&amp;""&amp;AF232&amp;""&amp;CHAR(10), ""),IF(AG232&lt;&gt;"", "&gt;"&amp;""&amp;AG232&amp;""&amp;CHAR(10), ""),IF(AH232&lt;&gt;"", "&gt;"&amp;""&amp;AH232&amp;""&amp;CHAR(10), ""),IF(AJ232&lt;&gt;"", "&gt;"&amp;""&amp;AJ232&amp;""&amp;CHAR(10), ""),IF(AK232&lt;&gt;"", "&gt;"&amp;""&amp;AK232&amp;""&amp;CHAR(10), ""),IF(AL232&lt;&gt;"", "&gt;"&amp;""&amp;AL232&amp;""&amp;CHAR(10), ""),IF(AM232&lt;&gt;"", "&gt;"&amp;""&amp;AM232&amp;""&amp;CHAR(10), ""),IF(AN232&lt;&gt;"", "&gt;"&amp;""&amp;AN232&amp;""&amp;CHAR(10), ""),IF(AP232&lt;&gt;"", "&gt;"&amp;""&amp;AP232&amp;""&amp;CHAR(10), ""),IF(AR232&lt;&gt;"", "&gt;"&amp;""&amp;AR232&amp;""&amp;CHAR(10), ""),IF(AS232&lt;&gt;"", "&gt;"&amp;""&amp;AS232&amp;""&amp;CHAR(10), ""),IF(AT232&lt;&gt;"", "&gt;"&amp;""&amp;AT232&amp;""&amp;CHAR(10), ""),IF(AV232&lt;&gt;"", "&gt;"&amp;""&amp;AV232&amp;""&amp;CHAR(10), ""),IF(AW232&lt;&gt;"", "&gt;"&amp;""&amp;AW232&amp;""&amp;CHAR(10), ""),IF(AX232&lt;&gt;"", "&gt;"&amp;""&amp;AX232&amp;""&amp;CHAR(10), ""),IF(AU232&lt;&gt;"", "&gt;"&amp;""&amp;AU232&amp;""&amp;CHAR(10), ""),IF(AZ232&lt;&gt;"", "&gt;"&amp;""&amp;AZ232&amp;""&amp;CHAR(10), ""),IF(BA232&lt;&gt;"", "&gt;"&amp;""&amp;BA232&amp;""&amp;CHAR(10), ""),IF(BB232&lt;&gt;"", "&gt;"&amp;""&amp;BB232&amp;""&amp;CHAR(10), ""),IF(BC232&lt;&gt;"", "&gt;"&amp;""&amp;BC232&amp;""&amp;CHAR(10), ""),IF(BD232&lt;&gt;"", "&gt;"&amp;""&amp;BD232&amp;""&amp;CHAR(10), ""),IF(BG232&lt;&gt;"", "&gt;"&amp;""&amp;BG232&amp;""&amp;CHAR(10), ""),IF(BE232&lt;&gt;"", "&gt;"&amp;""&amp;BE232&amp;""&amp;CHAR(10), ""),IF(BF232&lt;&gt;"", "&gt;"&amp;""&amp;BF232&amp;""&amp;CHAR(10), ""),IF(BH232&lt;&gt;"", "&gt;"&amp;""&amp;BH232&amp;""&amp;CHAR(10), ""),IF(BI232&lt;&gt;"", "&gt;"&amp;""&amp;BI232&amp;""&amp;CHAR(10), ""),IF(BJ232&lt;&gt;"", "&gt;"&amp;""&amp;BJ232&amp;""&amp;CHAR(10), ""),IF(BK232&lt;&gt;"", "&gt;"&amp;""&amp;BK232&amp;""&amp;CHAR(10), ""),IF(BL232&lt;&gt;"", "&gt;"&amp;""&amp;BL232&amp;""&amp;CHAR(10), ""),IF(AY232&lt;&gt;"", "&gt;"&amp;""&amp;AY232&amp;""&amp;CHAR(10), ""),IF(BM232&lt;&gt;"", "&gt;"&amp;""&amp;BM232,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3" spans="1:67" ht="22.35" customHeight="1" x14ac:dyDescent="0.25">
      <c r="A233" s="27" t="str">
        <f>Matrix!A233</f>
        <v>12NV</v>
      </c>
      <c r="B233" s="27" t="str">
        <f>Matrix!B233</f>
        <v>12</v>
      </c>
      <c r="C233" s="27" t="str">
        <f>Matrix!C233</f>
        <v>Physician Assistant</v>
      </c>
      <c r="D233" s="27" t="str">
        <f>Matrix!D233</f>
        <v>NV</v>
      </c>
      <c r="E233" s="27" t="str">
        <f>Matrix!E233</f>
        <v>Physician Assistant</v>
      </c>
      <c r="F233" s="27" t="str">
        <f>Matrix!F233</f>
        <v>OF</v>
      </c>
      <c r="G233" s="27" t="str">
        <f>Matrix!G233</f>
        <v>X</v>
      </c>
      <c r="H233" s="27" t="str">
        <f>Matrix!H233</f>
        <v>I</v>
      </c>
      <c r="I233" s="27" t="str">
        <f>Matrix!I233</f>
        <v>N</v>
      </c>
      <c r="J233" s="27" t="str">
        <f>Matrix!J233</f>
        <v>X</v>
      </c>
      <c r="K233" s="27" t="str">
        <f>IF(Matrix!K233="Y", K$1, IF(Matrix!K233="O", "Optional: "&amp;""&amp;K$1, IF(Matrix!K233="C", Table1[[#This Row],[Clarifying Text for Attachment and Checklist
]], "")))</f>
        <v/>
      </c>
      <c r="L233" s="27" t="str">
        <f>IF(Matrix!L233="Y", L$1, IF(Matrix!L233="O", "Optional: "&amp;""&amp;L$1, ""))</f>
        <v/>
      </c>
      <c r="M233" s="27" t="str">
        <f>IF(Matrix!M233="Y", M$1, IF(Matrix!M233="O", "Optional: "&amp;""&amp;M$1, ""))</f>
        <v/>
      </c>
      <c r="N233" s="27" t="str">
        <f>IF(Matrix!N233="Y", N$1, IF(Matrix!N233="O", "Optional: "&amp;""&amp;N$1, ""))</f>
        <v/>
      </c>
      <c r="O233" s="27" t="str">
        <f>IF(Matrix!O233="Y", O$1, IF(Matrix!O233="O", "Optional: "&amp;""&amp;O$1, ""))</f>
        <v/>
      </c>
      <c r="P233" s="27" t="str">
        <f>IF(Matrix!P233="Y", P$1, IF(Matrix!P233="O", "Optional: "&amp;""&amp;P$1, ""))</f>
        <v/>
      </c>
      <c r="Q233" s="27" t="str">
        <f>IF(Matrix!Q233="Y", Q$1, IF(Matrix!Q233="O", "Optional: "&amp;""&amp;Q$1, ""))</f>
        <v/>
      </c>
      <c r="R233" s="27" t="str">
        <f>IF(Matrix!R233="Y", R$1, IF(Matrix!R233="O", "Optional: "&amp;""&amp;R$1, ""))</f>
        <v/>
      </c>
      <c r="S233" s="27" t="str">
        <f>IF(Matrix!S233="Y", S$1, IF(Matrix!S233="O", "Optional: "&amp;""&amp;S$1, ""))</f>
        <v/>
      </c>
      <c r="T233" s="27" t="str">
        <f>IF(Matrix!T233="Y", T$1, IF(Matrix!T233="O", "Optional: "&amp;""&amp;T$1, ""))</f>
        <v/>
      </c>
      <c r="U233" s="27" t="str">
        <f>IF(Matrix!U233="Y", U$1, IF(Matrix!U233="O", "Optional: "&amp;""&amp;U$1, ""))</f>
        <v/>
      </c>
      <c r="V233" s="27" t="str">
        <f>IF(Matrix!V233="Y", V$1, IF(Matrix!V233="O", "Optional: "&amp;""&amp;V$1, ""))</f>
        <v/>
      </c>
      <c r="W233" s="27" t="str">
        <f>IF(Matrix!W233="Y", W$1, IF(Matrix!W233="O", "Optional: "&amp;""&amp;W$1, ""))</f>
        <v/>
      </c>
      <c r="X233" s="27" t="str">
        <f>IF(Matrix!X233="Y", X$1, IF(Matrix!X233="O", "Optional: "&amp;""&amp;X$1, ""))</f>
        <v/>
      </c>
      <c r="Y233" s="27" t="str">
        <f>IF(Matrix!Y233="Y", Y$1, IF(Matrix!Y233="O", "Optional: "&amp;""&amp;Y$1, ""))</f>
        <v>License: Physician Assistant</v>
      </c>
      <c r="AA233" s="27" t="str">
        <f>IF(Matrix!AA233="Y", AA$1, IF(Matrix!AA233="O", "Optional: "&amp;""&amp;AA$1, ""))</f>
        <v/>
      </c>
      <c r="AB233" s="27" t="str">
        <f>IF(Matrix!AB233="Y", AB$1, IF(Matrix!AB233="O", "Optional: "&amp;""&amp;AB$1, ""))</f>
        <v/>
      </c>
      <c r="AC233" s="27" t="str">
        <f>IF(Matrix!AC233="Y", AC$1, IF(Matrix!AC233="O", "Optional: "&amp;""&amp;AC$1, ""))</f>
        <v/>
      </c>
      <c r="AD233" s="27" t="str">
        <f>IF(Matrix!AD233="Y", AD$1, IF(Matrix!AD233="O", "Optional: "&amp;""&amp;AD$1, ""))</f>
        <v/>
      </c>
      <c r="AE233" s="27" t="str">
        <f>IF(Matrix!AE233="Y", AE$1, IF(Matrix!AE233="O", "Optional: "&amp;""&amp;AE$1, ""))</f>
        <v/>
      </c>
      <c r="AF233" s="27" t="str">
        <f>IF(Matrix!AF233="Y", AF$1, IF(Matrix!AF233="O", "Optional: "&amp;""&amp;AF$1, ""))</f>
        <v/>
      </c>
      <c r="AG233" s="27" t="str">
        <f>IF(Matrix!AG233="Y", AG$1, IF(Matrix!AG233="O", "Optional: "&amp;""&amp;AG$1, ""))</f>
        <v/>
      </c>
      <c r="AH233" s="27" t="str">
        <f>IF(Matrix!AH233="Y", AH$1, IF(Matrix!AH233="O", "Optional: "&amp;""&amp;AH$1, ""))</f>
        <v/>
      </c>
      <c r="AI233" s="27" t="str">
        <f>IF(Matrix!AI233="Y", AI$1, IF(Matrix!AI233="O", "Optional: "&amp;""&amp;AI$1, ""))</f>
        <v/>
      </c>
      <c r="AJ233" s="27" t="str">
        <f>IF(Matrix!AJ233="Y", AJ$1, IF(Matrix!AJ233="O", "Optional: "&amp;""&amp;AJ$1, ""))</f>
        <v/>
      </c>
      <c r="AK233" s="27" t="str">
        <f>IF(Matrix!AK233="Y", AK$1, IF(Matrix!AK233="O", "Optional: "&amp;""&amp;AK$1, ""))</f>
        <v/>
      </c>
      <c r="AL233" s="27" t="str">
        <f>IF(Matrix!AL233="Y", AL$1, IF(Matrix!AL233="O", "Optional: "&amp;""&amp;AL$1, ""))</f>
        <v/>
      </c>
      <c r="AM233" s="27" t="str">
        <f>IF(Matrix!AM233="Y", AM$1, IF(Matrix!AM233="O", "Optional: "&amp;""&amp;AM$1, ""))</f>
        <v/>
      </c>
      <c r="AN233" s="27" t="str">
        <f>IF(Matrix!AN233="Y", AN$1, IF(Matrix!AN233="O", "Optional: "&amp;""&amp;AN$1, ""))</f>
        <v/>
      </c>
      <c r="AO233" s="27" t="str">
        <f>IF(Matrix!AO233="Y", AO$1, IF(Matrix!AO233="O", "Optional: "&amp;""&amp;AO$1, ""))</f>
        <v/>
      </c>
      <c r="AP233" s="27" t="str">
        <f>IF(Matrix!AP233="Y", AP$1, IF(Matrix!AP233="O", "Optional: "&amp;""&amp;AP$1, ""))</f>
        <v/>
      </c>
      <c r="AR233" s="27" t="str">
        <f>IF(Matrix!AR233="Y", AR$1, IF(Matrix!AR233="O", "Optional: "&amp;""&amp;AR$1, ""))</f>
        <v/>
      </c>
      <c r="AS233" s="27" t="str">
        <f>IF(Matrix!AS233="Y", AS$1, IF(Matrix!AS233="O", "Optional: "&amp;""&amp;AS$1, ""))</f>
        <v/>
      </c>
      <c r="AT233" s="27" t="str">
        <f>IF(Matrix!AT233="Y", AT$1, IF(Matrix!AT233="C", AT$1&amp;""&amp;": Required for all groups who use a Board of Directors", ""))</f>
        <v/>
      </c>
      <c r="AU233" s="27" t="str">
        <f>IF(Matrix!AU233="Y", AU$1, IF(Matrix!AU233="O", "Optional: "&amp;""&amp;AU$1, ""))</f>
        <v/>
      </c>
      <c r="AV233" s="27" t="str">
        <f>IF(Matrix!AV233="Y", AV$1, IF(Matrix!AV233="O", "Optional: "&amp;""&amp;AV$1, ""))</f>
        <v/>
      </c>
      <c r="AW233" s="27" t="str">
        <f>IF(Matrix!AW233="Y", AW$1, IF(Matrix!AW233="O", "Optional: "&amp;""&amp;AW$1, ""))</f>
        <v>Optional: DEA</v>
      </c>
      <c r="AX233" s="27" t="str">
        <f>IF(Matrix!AX233="Y", AX$1, IF(Matrix!AX233="O", "Optional: "&amp;""&amp;AX$1, ""))</f>
        <v/>
      </c>
      <c r="AY233" s="27" t="str">
        <f>IF(Matrix!AY233="Y", AY$1, IF(Matrix!AY233="E", "Group: "&amp;""&amp;AY$1, ""))</f>
        <v/>
      </c>
      <c r="AZ233" s="27" t="str">
        <f>IF(Matrix!AZ233="Y", AZ$1, IF(Matrix!AZ233="O", "Optional: "&amp;""&amp;AZ$1, ""))</f>
        <v/>
      </c>
      <c r="BA233" s="27" t="str">
        <f>IF(Matrix!BA233="Y", BA$1, IF(Matrix!BA233="O", "Optional: "&amp;""&amp;BA$1, ""))</f>
        <v/>
      </c>
      <c r="BB233" s="27" t="str">
        <f>IF(Matrix!BB233="Y", BB$1, IF(Matrix!BB233="O", "Optional: "&amp;""&amp;BB$1, ""))</f>
        <v/>
      </c>
      <c r="BC233" s="27" t="str">
        <f>IF(Matrix!BC233="Y", BC$1, IF(Matrix!BC233="O", "Optional: "&amp;""&amp;BC$1, IF(Matrix!BC233="R", "Groups Only: "&amp;""&amp;BC$1, "")))</f>
        <v/>
      </c>
      <c r="BD233" s="27" t="str">
        <f>IF(Matrix!BD233="Y", BD$1, IF(Matrix!BD233="O", "Optional: "&amp;""&amp;BD$1, ""))</f>
        <v/>
      </c>
      <c r="BE233" s="27" t="str">
        <f>IF(Matrix!BE233="Y", BE$1, IF(Matrix!BE233="O", "Optional: "&amp;""&amp;BE$1, IF(Matrix!BE233="C", Matrix!BZ233, "")))</f>
        <v/>
      </c>
      <c r="BF233" s="27" t="str">
        <f>IF(Matrix!BF233="Y", BF$1, IF(Matrix!BF233="O", "Optional: "&amp;""&amp;BF$1, ""))</f>
        <v/>
      </c>
      <c r="BG233" s="27" t="str">
        <f>IF(Matrix!BG233="Y", BG$1, IF(Matrix!BG233="O", "Optional: "&amp;""&amp;BG$1, ""))</f>
        <v/>
      </c>
      <c r="BH233" s="27" t="str">
        <f>IF(Matrix!BH233="Y", BH$1, IF(Matrix!BH233="O", "Optional: "&amp;""&amp;BH$1, ""))</f>
        <v/>
      </c>
      <c r="BI233" s="27" t="str">
        <f>IF(Matrix!BI233="Y", BI$1, IF(Matrix!BI233="O", "Optional: "&amp;""&amp;BI$1, IF(Matrix!BI233="E", "Individual: Must submit either ["&amp;""&amp;BI$1&amp;""&amp;"] or ["&amp;""&amp;AY$1&amp;"]"&amp;CHAR(10)&amp;"&gt;Individual within a Group: Must submit "&amp;""&amp;BI$1&amp;""&amp;CHAR(10)&amp;"&gt;Group: Optional: "&amp;BI$1, "")))</f>
        <v/>
      </c>
      <c r="BJ233" s="27" t="str">
        <f>IF(Matrix!BJ233="Y", BJ$1, IF(Matrix!BJ233="O", "Optional: "&amp;""&amp;BJ$1, ""))</f>
        <v/>
      </c>
      <c r="BK233" s="27" t="str">
        <f>IF(Matrix!BK233="Y", BK$1, IF(Matrix!BK233="O", "Optional: "&amp;""&amp;BK$1, ""))</f>
        <v/>
      </c>
      <c r="BL233" s="27" t="str">
        <f>IF(Matrix!BL233="Y", BL$1, IF(Matrix!BL233="O", "Optional: "&amp;""&amp;BL$1, ""))</f>
        <v/>
      </c>
      <c r="BM233" s="27" t="str">
        <f>IF(Matrix!BM233="Y", BM$1, IF(Matrix!BM233="O", "Optional: "&amp;""&amp;BM$1, ""))</f>
        <v>W9</v>
      </c>
      <c r="BN233" s="27" t="str">
        <f>Matrix!BN233</f>
        <v>N</v>
      </c>
      <c r="BO233" s="29" t="str">
        <f>CONCATENATE(IF(OR(D233="E3",D233="FC"), "THIS IS NOT A STANDALONE SPECIALTY.  YOU MUST ENROLL IN AT LEAST ONE OTHER SPECIALTY IN ADDITION TO THIS."&amp;""&amp;CHAR(10)&amp;""&amp;CHAR(10),""),"You can choose to enroll using one of the following types: "&amp;""&amp;CHAR(10),IF(G233="A", "&gt;Atypical"&amp;""&amp;CHAR(10), ""),IF(H233="I", "&gt;Individual"&amp;""&amp;CHAR(10), ""),IF(I233="N", "&gt;Individual within a Group"&amp;""&amp;CHAR(10), ""),IF(J233="G", "&gt;Group"&amp;""&amp;CHAR(10), ""),CHAR(10),IF(BN233="Y", "You must be a Medicare Provider to apply with this type and specialty"&amp;""&amp;CHAR(10), ""),IF(BN233="Y", CHAR(10), ""),"You must submit the following documents: "&amp;""&amp;CHAR(10),IF(K233&lt;&gt;"", "&gt;"&amp;""&amp;K233&amp;""&amp;CHAR(10), ""), IF(L233&lt;&gt;"", "&gt;"&amp;""&amp;L233&amp;""&amp;CHAR(10), ""),IF(W233&lt;&gt;"", "&gt;"&amp;""&amp;W233&amp;""&amp;CHAR(10), ""),IF(N233&lt;&gt;"", "&gt;"&amp;""&amp;N233&amp;""&amp;CHAR(10), ""),IF(O233&lt;&gt;"", "&gt;"&amp;""&amp;O233&amp;""&amp;CHAR(10), ""),IF(M233&lt;&gt;"", "&gt;"&amp;""&amp;M233&amp;""&amp;CHAR(10), ""),IF(AI233&lt;&gt;"", "&gt;"&amp;""&amp;AI233&amp;""&amp;CHAR(10), ""),IF(P233&lt;&gt;"", "&gt;"&amp;""&amp;P233&amp;""&amp;CHAR(10), ""),IF(Q233&lt;&gt;"", "&gt;"&amp;""&amp;Q233&amp;""&amp;CHAR(10), ""),IF(R233&lt;&gt;"", "&gt;"&amp;""&amp;R233&amp;""&amp;CHAR(10), Search!C238),IF(S233&lt;&gt;"", "&gt;"&amp;""&amp;S233&amp;""&amp;CHAR(10), ""),IF(T233&lt;&gt;"", "&gt;"&amp;""&amp;T233&amp;""&amp;CHAR(10), ""),IF(U233&lt;&gt;"", "&gt;"&amp;""&amp;U233&amp;""&amp;CHAR(10), ""),IF(V233&lt;&gt;"", "&gt;"&amp;""&amp;V233&amp;""&amp;CHAR(10), ""),IF(X233&lt;&gt;"", "&gt;"&amp;""&amp;X233&amp;""&amp;CHAR(10), ""),IF(Y233&lt;&gt;"", "&gt;"&amp;""&amp;Y233&amp;""&amp;CHAR(10), ""),IF(AA233&lt;&gt;"", "&gt;"&amp;""&amp;AA233&amp;""&amp;CHAR(10), ""),IF(AB233&lt;&gt;"", "&gt;"&amp;""&amp;AB233&amp;""&amp;CHAR(10), ""),IF(AC233&lt;&gt;"", "&gt;"&amp;""&amp;AC233&amp;""&amp;CHAR(10), ""),IF(AD233&lt;&gt;"", "&gt;"&amp;""&amp;AD233&amp;""&amp;CHAR(10), ""),IF(AE233&lt;&gt;"", "&gt;"&amp;""&amp;AE233&amp;""&amp;CHAR(10), ""),IF(AF233&lt;&gt;"", "&gt;"&amp;""&amp;AF233&amp;""&amp;CHAR(10), ""),IF(AG233&lt;&gt;"", "&gt;"&amp;""&amp;AG233&amp;""&amp;CHAR(10), ""),IF(AH233&lt;&gt;"", "&gt;"&amp;""&amp;AH233&amp;""&amp;CHAR(10), ""),IF(AJ233&lt;&gt;"", "&gt;"&amp;""&amp;AJ233&amp;""&amp;CHAR(10), ""),IF(AK233&lt;&gt;"", "&gt;"&amp;""&amp;AK233&amp;""&amp;CHAR(10), ""),IF(AL233&lt;&gt;"", "&gt;"&amp;""&amp;AL233&amp;""&amp;CHAR(10), ""),IF(AM233&lt;&gt;"", "&gt;"&amp;""&amp;AM233&amp;""&amp;CHAR(10), ""),IF(AN233&lt;&gt;"", "&gt;"&amp;""&amp;AN233&amp;""&amp;CHAR(10), ""),IF(AP233&lt;&gt;"", "&gt;"&amp;""&amp;AP233&amp;""&amp;CHAR(10), ""),IF(AR233&lt;&gt;"", "&gt;"&amp;""&amp;AR233&amp;""&amp;CHAR(10), ""),IF(AS233&lt;&gt;"", "&gt;"&amp;""&amp;AS233&amp;""&amp;CHAR(10), ""),IF(AT233&lt;&gt;"", "&gt;"&amp;""&amp;AT233&amp;""&amp;CHAR(10), ""),IF(AV233&lt;&gt;"", "&gt;"&amp;""&amp;AV233&amp;""&amp;CHAR(10), ""),IF(AW233&lt;&gt;"", "&gt;"&amp;""&amp;AW233&amp;""&amp;CHAR(10), ""),IF(AX233&lt;&gt;"", "&gt;"&amp;""&amp;AX233&amp;""&amp;CHAR(10), ""),IF(AU233&lt;&gt;"", "&gt;"&amp;""&amp;AU233&amp;""&amp;CHAR(10), ""),IF(AZ233&lt;&gt;"", "&gt;"&amp;""&amp;AZ233&amp;""&amp;CHAR(10), ""),IF(BA233&lt;&gt;"", "&gt;"&amp;""&amp;BA233&amp;""&amp;CHAR(10), ""),IF(BB233&lt;&gt;"", "&gt;"&amp;""&amp;BB233&amp;""&amp;CHAR(10), ""),IF(BC233&lt;&gt;"", "&gt;"&amp;""&amp;BC233&amp;""&amp;CHAR(10), ""),IF(BD233&lt;&gt;"", "&gt;"&amp;""&amp;BD233&amp;""&amp;CHAR(10), ""),IF(BG233&lt;&gt;"", "&gt;"&amp;""&amp;BG233&amp;""&amp;CHAR(10), ""),IF(BE233&lt;&gt;"", "&gt;"&amp;""&amp;BE233&amp;""&amp;CHAR(10), ""),IF(BF233&lt;&gt;"", "&gt;"&amp;""&amp;BF233&amp;""&amp;CHAR(10), ""),IF(BH233&lt;&gt;"", "&gt;"&amp;""&amp;BH233&amp;""&amp;CHAR(10), ""),IF(BI233&lt;&gt;"", "&gt;"&amp;""&amp;BI233&amp;""&amp;CHAR(10), ""),IF(BJ233&lt;&gt;"", "&gt;"&amp;""&amp;BJ233&amp;""&amp;CHAR(10), ""),IF(BK233&lt;&gt;"", "&gt;"&amp;""&amp;BK233&amp;""&amp;CHAR(10), ""),IF(BL233&lt;&gt;"", "&gt;"&amp;""&amp;BL233&amp;""&amp;CHAR(10), ""),IF(AY233&lt;&gt;"", "&gt;"&amp;""&amp;AY233&amp;""&amp;CHAR(10), ""),IF(BM233&lt;&gt;"", "&gt;"&amp;""&amp;BM233, ""))</f>
        <v>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Physician Assistant
&gt;Optional: DEA
&gt;W9</v>
      </c>
    </row>
    <row r="234" spans="1:67" ht="22.35" customHeight="1" x14ac:dyDescent="0.25">
      <c r="A234" s="27" t="str">
        <f>Matrix!A234</f>
        <v>13W5</v>
      </c>
      <c r="B234" s="27" t="str">
        <f>Matrix!B234</f>
        <v>13</v>
      </c>
      <c r="C234" s="27" t="str">
        <f>Matrix!C234</f>
        <v>ICF for Individuals with Intellectual Disabilities</v>
      </c>
      <c r="D234" s="27" t="str">
        <f>Matrix!D234</f>
        <v>W5</v>
      </c>
      <c r="E234" s="27" t="str">
        <f>Matrix!E234</f>
        <v>Intermediate Care Facility-Intellectual Disabilities</v>
      </c>
      <c r="F234" s="27" t="str">
        <f>Matrix!F234</f>
        <v>OF</v>
      </c>
      <c r="G234" s="27" t="str">
        <f>Matrix!G234</f>
        <v>X</v>
      </c>
      <c r="H234" s="27" t="str">
        <f>Matrix!H234</f>
        <v>X</v>
      </c>
      <c r="I234" s="27" t="str">
        <f>Matrix!I234</f>
        <v>X</v>
      </c>
      <c r="J234" s="27" t="str">
        <f>Matrix!J234</f>
        <v>G</v>
      </c>
      <c r="K234" s="27" t="str">
        <f>IF(Matrix!K234="Y", K$1, IF(Matrix!K234="O", "Optional: "&amp;""&amp;K$1, IF(Matrix!K234="C", Table1[[#This Row],[Clarifying Text for Attachment and Checklist
]], "")))</f>
        <v/>
      </c>
      <c r="L234" s="27" t="str">
        <f>IF(Matrix!L234="Y", L$1, IF(Matrix!L234="O", "Optional: "&amp;""&amp;L$1, ""))</f>
        <v/>
      </c>
      <c r="M234" s="27" t="str">
        <f>IF(Matrix!M234="Y", M$1, IF(Matrix!M234="O", "Optional: "&amp;""&amp;M$1, ""))</f>
        <v/>
      </c>
      <c r="N234" s="27" t="str">
        <f>IF(Matrix!N234="Y", N$1, IF(Matrix!N234="O", "Optional: "&amp;""&amp;N$1, ""))</f>
        <v/>
      </c>
      <c r="O234" s="27" t="str">
        <f>IF(Matrix!O234="Y", O$1, IF(Matrix!O234="O", "Optional: "&amp;""&amp;O$1, ""))</f>
        <v/>
      </c>
      <c r="P234" s="27" t="str">
        <f>IF(Matrix!P234="Y", P$1, IF(Matrix!P234="O", "Optional: "&amp;""&amp;P$1, ""))</f>
        <v/>
      </c>
      <c r="Q234" s="27" t="str">
        <f>IF(Matrix!Q234="Y", Q$1, IF(Matrix!Q234="O", "Optional: "&amp;""&amp;Q$1, ""))</f>
        <v/>
      </c>
      <c r="R234" s="27" t="str">
        <f>IF(Matrix!R234="Y", R$1, IF(Matrix!R234="O", "Optional: "&amp;""&amp;R$1, ""))</f>
        <v/>
      </c>
      <c r="S234" s="27" t="str">
        <f>IF(Matrix!S234="Y", S$1, IF(Matrix!S234="O", "Optional: "&amp;""&amp;S$1, ""))</f>
        <v/>
      </c>
      <c r="T234" s="27" t="str">
        <f>IF(Matrix!T234="Y", T$1, IF(Matrix!T234="O", "Optional: "&amp;""&amp;T$1, ""))</f>
        <v/>
      </c>
      <c r="U234" s="27" t="str">
        <f>IF(Matrix!U234="Y", U$1, IF(Matrix!U234="O", "Optional: "&amp;""&amp;U$1, ""))</f>
        <v>License: OLTC</v>
      </c>
      <c r="V234" s="27" t="str">
        <f>IF(Matrix!V234="Y", V$1, IF(Matrix!V234="O", "Optional: "&amp;""&amp;V$1, ""))</f>
        <v/>
      </c>
      <c r="W234" s="27" t="str">
        <f>IF(Matrix!W234="Y", W$1, IF(Matrix!W234="O", "Optional: "&amp;""&amp;W$1, ""))</f>
        <v/>
      </c>
      <c r="X234" s="27" t="str">
        <f>IF(Matrix!X234="Y", X$1, IF(Matrix!X234="O", "Optional: "&amp;""&amp;X$1, ""))</f>
        <v/>
      </c>
      <c r="Y234" s="27" t="str">
        <f>IF(Matrix!Y234="Y", Y$1, IF(Matrix!Y234="O", "Optional: "&amp;""&amp;Y$1, ""))</f>
        <v/>
      </c>
      <c r="AA234" s="27" t="str">
        <f>IF(Matrix!AA234="Y", AA$1, IF(Matrix!AA234="O", "Optional: "&amp;""&amp;AA$1, ""))</f>
        <v/>
      </c>
      <c r="AB234" s="27" t="str">
        <f>IF(Matrix!AB234="Y", AB$1, IF(Matrix!AB234="O", "Optional: "&amp;""&amp;AB$1, ""))</f>
        <v/>
      </c>
      <c r="AC234" s="27" t="str">
        <f>IF(Matrix!AC234="Y", AC$1, IF(Matrix!AC234="O", "Optional: "&amp;""&amp;AC$1, ""))</f>
        <v/>
      </c>
      <c r="AD234" s="27" t="str">
        <f>IF(Matrix!AD234="Y", AD$1, IF(Matrix!AD234="O", "Optional: "&amp;""&amp;AD$1, ""))</f>
        <v/>
      </c>
      <c r="AE234" s="27" t="str">
        <f>IF(Matrix!AE234="Y", AE$1, IF(Matrix!AE234="O", "Optional: "&amp;""&amp;AE$1, ""))</f>
        <v/>
      </c>
      <c r="AF234" s="27" t="str">
        <f>IF(Matrix!AF234="Y", AF$1, IF(Matrix!AF234="O", "Optional: "&amp;""&amp;AF$1, ""))</f>
        <v/>
      </c>
      <c r="AG234" s="27" t="str">
        <f>IF(Matrix!AG234="Y", AG$1, IF(Matrix!AG234="O", "Optional: "&amp;""&amp;AG$1, ""))</f>
        <v/>
      </c>
      <c r="AH234" s="27" t="str">
        <f>IF(Matrix!AH234="Y", AH$1, IF(Matrix!AH234="O", "Optional: "&amp;""&amp;AH$1, ""))</f>
        <v/>
      </c>
      <c r="AI234" s="27" t="str">
        <f>IF(Matrix!AI234="Y", AI$1, IF(Matrix!AI234="O", "Optional: "&amp;""&amp;AI$1, ""))</f>
        <v/>
      </c>
      <c r="AJ234" s="27" t="str">
        <f>IF(Matrix!AJ234="Y", AJ$1, IF(Matrix!AJ234="O", "Optional: "&amp;""&amp;AJ$1, ""))</f>
        <v/>
      </c>
      <c r="AK234" s="27" t="str">
        <f>IF(Matrix!AK234="Y", AK$1, IF(Matrix!AK234="O", "Optional: "&amp;""&amp;AK$1, ""))</f>
        <v/>
      </c>
      <c r="AL234" s="27" t="str">
        <f>IF(Matrix!AL234="Y", AL$1, IF(Matrix!AL234="O", "Optional: "&amp;""&amp;AL$1, ""))</f>
        <v/>
      </c>
      <c r="AM234" s="27" t="str">
        <f>IF(Matrix!AM234="Y", AM$1, IF(Matrix!AM234="O", "Optional: "&amp;""&amp;AM$1, ""))</f>
        <v/>
      </c>
      <c r="AN234" s="27" t="str">
        <f>IF(Matrix!AN234="Y", AN$1, IF(Matrix!AN234="O", "Optional: "&amp;""&amp;AN$1, ""))</f>
        <v/>
      </c>
      <c r="AO234" s="27" t="str">
        <f>IF(Matrix!AO234="Y", AO$1, IF(Matrix!AO234="O", "Optional: "&amp;""&amp;AO$1, ""))</f>
        <v/>
      </c>
      <c r="AP234" s="27" t="str">
        <f>IF(Matrix!AP234="Y", AP$1, IF(Matrix!AP234="O", "Optional: "&amp;""&amp;AP$1, ""))</f>
        <v/>
      </c>
      <c r="AR234" s="27" t="str">
        <f>IF(Matrix!AR234="Y", AR$1, IF(Matrix!AR234="O", "Optional: "&amp;""&amp;AR$1, ""))</f>
        <v/>
      </c>
      <c r="AS234" s="27" t="str">
        <f>IF(Matrix!AS234="Y", AS$1, IF(Matrix!AS234="O", "Optional: "&amp;""&amp;AS$1, ""))</f>
        <v/>
      </c>
      <c r="AT234" s="27" t="str">
        <f>IF(Matrix!AT234="Y", AT$1, IF(Matrix!AT234="C", AT$1&amp;""&amp;": Required for all groups who use a Board of Directors", ""))</f>
        <v>Board of Directors: Required for all groups who use a Board of Directors</v>
      </c>
      <c r="AU234" s="27" t="str">
        <f>IF(Matrix!AU234="Y", AU$1, IF(Matrix!AU234="O", "Optional: "&amp;""&amp;AU$1, ""))</f>
        <v/>
      </c>
      <c r="AV234" s="27" t="str">
        <f>IF(Matrix!AV234="Y", AV$1, IF(Matrix!AV234="O", "Optional: "&amp;""&amp;AV$1, ""))</f>
        <v/>
      </c>
      <c r="AW234" s="27" t="str">
        <f>IF(Matrix!AW234="Y", AW$1, IF(Matrix!AW234="O", "Optional: "&amp;""&amp;AW$1, ""))</f>
        <v/>
      </c>
      <c r="AX234" s="27" t="str">
        <f>IF(Matrix!AX234="Y", AX$1, IF(Matrix!AX234="O", "Optional: "&amp;""&amp;AX$1, ""))</f>
        <v/>
      </c>
      <c r="AY234" s="27" t="str">
        <f>IF(Matrix!AY234="Y", AY$1, IF(Matrix!AY234="E", "Group: "&amp;""&amp;AY$1, ""))</f>
        <v>EFT with Voided Check / Bank Letter</v>
      </c>
      <c r="AZ234" s="27" t="str">
        <f>IF(Matrix!AZ234="Y", AZ$1, IF(Matrix!AZ234="O", "Optional: "&amp;""&amp;AZ$1, ""))</f>
        <v/>
      </c>
      <c r="BA234" s="27" t="str">
        <f>IF(Matrix!BA234="Y", BA$1, IF(Matrix!BA234="O", "Optional: "&amp;""&amp;BA$1, ""))</f>
        <v/>
      </c>
      <c r="BB234" s="27" t="str">
        <f>IF(Matrix!BB234="Y", BB$1, IF(Matrix!BB234="O", "Optional: "&amp;""&amp;BB$1, ""))</f>
        <v/>
      </c>
      <c r="BC234" s="27" t="str">
        <f>IF(Matrix!BC234="Y", BC$1, IF(Matrix!BC234="O", "Optional: "&amp;""&amp;BC$1, IF(Matrix!BC234="R", "Groups Only: "&amp;""&amp;BC$1, "")))</f>
        <v>IRS Letter</v>
      </c>
      <c r="BD234" s="27" t="str">
        <f>IF(Matrix!BD234="Y", BD$1, IF(Matrix!BD234="O", "Optional: "&amp;""&amp;BD$1, ""))</f>
        <v/>
      </c>
      <c r="BE234" s="27" t="str">
        <f>IF(Matrix!BE234="Y", BE$1, IF(Matrix!BE234="O", "Optional: "&amp;""&amp;BE$1, IF(Matrix!BE234="C", Matrix!BZ234, "")))</f>
        <v/>
      </c>
      <c r="BF234" s="27" t="str">
        <f>IF(Matrix!BF234="Y", BF$1, IF(Matrix!BF234="O", "Optional: "&amp;""&amp;BF$1, ""))</f>
        <v/>
      </c>
      <c r="BG234" s="27" t="str">
        <f>IF(Matrix!BG234="Y", BG$1, IF(Matrix!BG234="O", "Optional: "&amp;""&amp;BG$1, ""))</f>
        <v/>
      </c>
      <c r="BH234" s="27" t="str">
        <f>IF(Matrix!BH234="Y", BH$1, IF(Matrix!BH234="O", "Optional: "&amp;""&amp;BH$1, ""))</f>
        <v/>
      </c>
      <c r="BI234" s="27" t="str">
        <f>IF(Matrix!BI234="Y", BI$1, IF(Matrix!BI234="O", "Optional: "&amp;""&amp;BI$1, IF(Matrix!BI234="E", "Individual: Must submit either ["&amp;""&amp;BI$1&amp;""&amp;"] or ["&amp;""&amp;AY$1&amp;"]"&amp;CHAR(10)&amp;"&gt;Individual within a Group: Must submit "&amp;""&amp;BI$1&amp;""&amp;CHAR(10)&amp;"&gt;Group: Optional: "&amp;BI$1, "")))</f>
        <v/>
      </c>
      <c r="BJ234" s="27" t="str">
        <f>IF(Matrix!BJ234="Y", BJ$1, IF(Matrix!BJ234="O", "Optional: "&amp;""&amp;BJ$1, ""))</f>
        <v>Optional: Secretary of State DBA Document for Groups</v>
      </c>
      <c r="BK234" s="27" t="str">
        <f>IF(Matrix!BK234="Y", BK$1, IF(Matrix!BK234="O", "Optional: "&amp;""&amp;BK$1, ""))</f>
        <v/>
      </c>
      <c r="BL234" s="27" t="str">
        <f>IF(Matrix!BL234="Y", BL$1, IF(Matrix!BL234="O", "Optional: "&amp;""&amp;BL$1, ""))</f>
        <v/>
      </c>
      <c r="BM234" s="27" t="str">
        <f>IF(Matrix!BM234="Y", BM$1, IF(Matrix!BM234="O", "Optional: "&amp;""&amp;BM$1, ""))</f>
        <v>W9</v>
      </c>
      <c r="BN234" s="27" t="str">
        <f>Matrix!BN234</f>
        <v>Y</v>
      </c>
      <c r="BO234" s="29" t="str">
        <f>CONCATENATE(IF(OR(D234="E3",D234="FC"), "THIS IS NOT A STANDALONE SPECIALTY.  YOU MUST ENROLL IN AT LEAST ONE OTHER SPECIALTY IN ADDITION TO THIS."&amp;""&amp;CHAR(10)&amp;""&amp;CHAR(10),""),"You can choose to enroll using one of the following types: "&amp;""&amp;CHAR(10),IF(G234="A", "&gt;Atypical"&amp;""&amp;CHAR(10), ""),IF(H234="I", "&gt;Individual"&amp;""&amp;CHAR(10), ""),IF(I234="N", "&gt;Individual within a Group"&amp;""&amp;CHAR(10), ""),IF(J234="G", "&gt;Group"&amp;""&amp;CHAR(10), ""),CHAR(10),IF(BN234="Y", "You must be a Medicare Provider to apply with this type and specialty"&amp;""&amp;CHAR(10), ""),IF(BN234="Y", CHAR(10), ""),"You must submit the following documents: "&amp;""&amp;CHAR(10),IF(K234&lt;&gt;"", "&gt;"&amp;""&amp;K234&amp;""&amp;CHAR(10), ""), IF(L234&lt;&gt;"", "&gt;"&amp;""&amp;L234&amp;""&amp;CHAR(10), ""),IF(W234&lt;&gt;"", "&gt;"&amp;""&amp;W234&amp;""&amp;CHAR(10), ""),IF(N234&lt;&gt;"", "&gt;"&amp;""&amp;N234&amp;""&amp;CHAR(10), ""),IF(O234&lt;&gt;"", "&gt;"&amp;""&amp;O234&amp;""&amp;CHAR(10), ""),IF(M234&lt;&gt;"", "&gt;"&amp;""&amp;M234&amp;""&amp;CHAR(10), ""),IF(AI234&lt;&gt;"", "&gt;"&amp;""&amp;AI234&amp;""&amp;CHAR(10), ""),IF(P234&lt;&gt;"", "&gt;"&amp;""&amp;P234&amp;""&amp;CHAR(10), ""),IF(Q234&lt;&gt;"", "&gt;"&amp;""&amp;Q234&amp;""&amp;CHAR(10), ""),IF(R234&lt;&gt;"", "&gt;"&amp;""&amp;R234&amp;""&amp;CHAR(10), Search!C239),IF(S234&lt;&gt;"", "&gt;"&amp;""&amp;S234&amp;""&amp;CHAR(10), ""),IF(T234&lt;&gt;"", "&gt;"&amp;""&amp;T234&amp;""&amp;CHAR(10), ""),IF(U234&lt;&gt;"", "&gt;"&amp;""&amp;U234&amp;""&amp;CHAR(10), ""),IF(V234&lt;&gt;"", "&gt;"&amp;""&amp;V234&amp;""&amp;CHAR(10), ""),IF(X234&lt;&gt;"", "&gt;"&amp;""&amp;X234&amp;""&amp;CHAR(10), ""),IF(Y234&lt;&gt;"", "&gt;"&amp;""&amp;Y234&amp;""&amp;CHAR(10), ""),IF(AA234&lt;&gt;"", "&gt;"&amp;""&amp;AA234&amp;""&amp;CHAR(10), ""),IF(AB234&lt;&gt;"", "&gt;"&amp;""&amp;AB234&amp;""&amp;CHAR(10), ""),IF(AC234&lt;&gt;"", "&gt;"&amp;""&amp;AC234&amp;""&amp;CHAR(10), ""),IF(AD234&lt;&gt;"", "&gt;"&amp;""&amp;AD234&amp;""&amp;CHAR(10), ""),IF(AE234&lt;&gt;"", "&gt;"&amp;""&amp;AE234&amp;""&amp;CHAR(10), ""),IF(AF234&lt;&gt;"", "&gt;"&amp;""&amp;AF234&amp;""&amp;CHAR(10), ""),IF(AG234&lt;&gt;"", "&gt;"&amp;""&amp;AG234&amp;""&amp;CHAR(10), ""),IF(AH234&lt;&gt;"", "&gt;"&amp;""&amp;AH234&amp;""&amp;CHAR(10), ""),IF(AJ234&lt;&gt;"", "&gt;"&amp;""&amp;AJ234&amp;""&amp;CHAR(10), ""),IF(AK234&lt;&gt;"", "&gt;"&amp;""&amp;AK234&amp;""&amp;CHAR(10), ""),IF(AL234&lt;&gt;"", "&gt;"&amp;""&amp;AL234&amp;""&amp;CHAR(10), ""),IF(AM234&lt;&gt;"", "&gt;"&amp;""&amp;AM234&amp;""&amp;CHAR(10), ""),IF(AN234&lt;&gt;"", "&gt;"&amp;""&amp;AN234&amp;""&amp;CHAR(10), ""),IF(AP234&lt;&gt;"", "&gt;"&amp;""&amp;AP234&amp;""&amp;CHAR(10), ""),IF(AR234&lt;&gt;"", "&gt;"&amp;""&amp;AR234&amp;""&amp;CHAR(10), ""),IF(AS234&lt;&gt;"", "&gt;"&amp;""&amp;AS234&amp;""&amp;CHAR(10), ""),IF(AT234&lt;&gt;"", "&gt;"&amp;""&amp;AT234&amp;""&amp;CHAR(10), ""),IF(AV234&lt;&gt;"", "&gt;"&amp;""&amp;AV234&amp;""&amp;CHAR(10), ""),IF(AW234&lt;&gt;"", "&gt;"&amp;""&amp;AW234&amp;""&amp;CHAR(10), ""),IF(AX234&lt;&gt;"", "&gt;"&amp;""&amp;AX234&amp;""&amp;CHAR(10), ""),IF(AU234&lt;&gt;"", "&gt;"&amp;""&amp;AU234&amp;""&amp;CHAR(10), ""),IF(AZ234&lt;&gt;"", "&gt;"&amp;""&amp;AZ234&amp;""&amp;CHAR(10), ""),IF(BA234&lt;&gt;"", "&gt;"&amp;""&amp;BA234&amp;""&amp;CHAR(10), ""),IF(BB234&lt;&gt;"", "&gt;"&amp;""&amp;BB234&amp;""&amp;CHAR(10), ""),IF(BC234&lt;&gt;"", "&gt;"&amp;""&amp;BC234&amp;""&amp;CHAR(10), ""),IF(BD234&lt;&gt;"", "&gt;"&amp;""&amp;BD234&amp;""&amp;CHAR(10), ""),IF(BG234&lt;&gt;"", "&gt;"&amp;""&amp;BG234&amp;""&amp;CHAR(10), ""),IF(BE234&lt;&gt;"", "&gt;"&amp;""&amp;BE234&amp;""&amp;CHAR(10), ""),IF(BF234&lt;&gt;"", "&gt;"&amp;""&amp;BF234&amp;""&amp;CHAR(10), ""),IF(BH234&lt;&gt;"", "&gt;"&amp;""&amp;BH234&amp;""&amp;CHAR(10), ""),IF(BI234&lt;&gt;"", "&gt;"&amp;""&amp;BI234&amp;""&amp;CHAR(10), ""),IF(BJ234&lt;&gt;"", "&gt;"&amp;""&amp;BJ234&amp;""&amp;CHAR(10), ""),IF(BK234&lt;&gt;"", "&gt;"&amp;""&amp;BK234&amp;""&amp;CHAR(10), ""),IF(BL234&lt;&gt;"", "&gt;"&amp;""&amp;BL234&amp;""&amp;CHAR(10), ""),IF(AY234&lt;&gt;"", "&gt;"&amp;""&amp;AY234&amp;""&amp;CHAR(10), ""),IF(BM234&lt;&gt;"", "&gt;"&amp;""&amp;BM234,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5" spans="1:67" ht="22.35" customHeight="1" x14ac:dyDescent="0.25">
      <c r="A235" s="27" t="str">
        <f>Matrix!A235</f>
        <v>13W9</v>
      </c>
      <c r="B235" s="27" t="str">
        <f>Matrix!B235</f>
        <v>13</v>
      </c>
      <c r="C235" s="27" t="str">
        <f>Matrix!C235</f>
        <v>ICF for Individuals with Intellectual Disabilities</v>
      </c>
      <c r="D235" s="27" t="str">
        <f>Matrix!D235</f>
        <v>W9</v>
      </c>
      <c r="E235" s="27" t="str">
        <f>Matrix!E235</f>
        <v>Intermediate Care Facility - Infant Infirmaries</v>
      </c>
      <c r="F235" s="27" t="str">
        <f>Matrix!F235</f>
        <v>OF</v>
      </c>
      <c r="G235" s="27" t="str">
        <f>Matrix!G235</f>
        <v>X</v>
      </c>
      <c r="H235" s="27" t="str">
        <f>Matrix!H235</f>
        <v>X</v>
      </c>
      <c r="I235" s="27" t="str">
        <f>Matrix!I235</f>
        <v>X</v>
      </c>
      <c r="J235" s="27" t="str">
        <f>Matrix!J235</f>
        <v>G</v>
      </c>
      <c r="K235" s="27" t="str">
        <f>IF(Matrix!K235="Y", K$1, IF(Matrix!K235="O", "Optional: "&amp;""&amp;K$1, IF(Matrix!K235="C", Table1[[#This Row],[Clarifying Text for Attachment and Checklist
]], "")))</f>
        <v/>
      </c>
      <c r="L235" s="27" t="str">
        <f>IF(Matrix!L235="Y", L$1, IF(Matrix!L235="O", "Optional: "&amp;""&amp;L$1, ""))</f>
        <v/>
      </c>
      <c r="M235" s="27" t="str">
        <f>IF(Matrix!M235="Y", M$1, IF(Matrix!M235="O", "Optional: "&amp;""&amp;M$1, ""))</f>
        <v/>
      </c>
      <c r="N235" s="27" t="str">
        <f>IF(Matrix!N235="Y", N$1, IF(Matrix!N235="O", "Optional: "&amp;""&amp;N$1, ""))</f>
        <v/>
      </c>
      <c r="O235" s="27" t="str">
        <f>IF(Matrix!O235="Y", O$1, IF(Matrix!O235="O", "Optional: "&amp;""&amp;O$1, ""))</f>
        <v/>
      </c>
      <c r="P235" s="27" t="str">
        <f>IF(Matrix!P235="Y", P$1, IF(Matrix!P235="O", "Optional: "&amp;""&amp;P$1, ""))</f>
        <v/>
      </c>
      <c r="Q235" s="27" t="str">
        <f>IF(Matrix!Q235="Y", Q$1, IF(Matrix!Q235="O", "Optional: "&amp;""&amp;Q$1, ""))</f>
        <v/>
      </c>
      <c r="R235" s="27" t="str">
        <f>IF(Matrix!R235="Y", R$1, IF(Matrix!R235="O", "Optional: "&amp;""&amp;R$1, ""))</f>
        <v/>
      </c>
      <c r="S235" s="27" t="str">
        <f>IF(Matrix!S235="Y", S$1, IF(Matrix!S235="O", "Optional: "&amp;""&amp;S$1, ""))</f>
        <v/>
      </c>
      <c r="T235" s="27" t="str">
        <f>IF(Matrix!T235="Y", T$1, IF(Matrix!T235="O", "Optional: "&amp;""&amp;T$1, ""))</f>
        <v/>
      </c>
      <c r="U235" s="27" t="str">
        <f>IF(Matrix!U235="Y", U$1, IF(Matrix!U235="O", "Optional: "&amp;""&amp;U$1, ""))</f>
        <v>License: OLTC</v>
      </c>
      <c r="V235" s="27" t="str">
        <f>IF(Matrix!V235="Y", V$1, IF(Matrix!V235="O", "Optional: "&amp;""&amp;V$1, ""))</f>
        <v/>
      </c>
      <c r="W235" s="27" t="str">
        <f>IF(Matrix!W235="Y", W$1, IF(Matrix!W235="O", "Optional: "&amp;""&amp;W$1, ""))</f>
        <v/>
      </c>
      <c r="X235" s="27" t="str">
        <f>IF(Matrix!X235="Y", X$1, IF(Matrix!X235="O", "Optional: "&amp;""&amp;X$1, ""))</f>
        <v/>
      </c>
      <c r="Y235" s="27" t="str">
        <f>IF(Matrix!Y235="Y", Y$1, IF(Matrix!Y235="O", "Optional: "&amp;""&amp;Y$1, ""))</f>
        <v/>
      </c>
      <c r="AA235" s="27" t="str">
        <f>IF(Matrix!AA235="Y", AA$1, IF(Matrix!AA235="O", "Optional: "&amp;""&amp;AA$1, ""))</f>
        <v/>
      </c>
      <c r="AB235" s="27" t="str">
        <f>IF(Matrix!AB235="Y", AB$1, IF(Matrix!AB235="O", "Optional: "&amp;""&amp;AB$1, ""))</f>
        <v/>
      </c>
      <c r="AC235" s="27" t="str">
        <f>IF(Matrix!AC235="Y", AC$1, IF(Matrix!AC235="O", "Optional: "&amp;""&amp;AC$1, ""))</f>
        <v/>
      </c>
      <c r="AD235" s="27" t="str">
        <f>IF(Matrix!AD235="Y", AD$1, IF(Matrix!AD235="O", "Optional: "&amp;""&amp;AD$1, ""))</f>
        <v/>
      </c>
      <c r="AE235" s="27" t="str">
        <f>IF(Matrix!AE235="Y", AE$1, IF(Matrix!AE235="O", "Optional: "&amp;""&amp;AE$1, ""))</f>
        <v/>
      </c>
      <c r="AF235" s="27" t="str">
        <f>IF(Matrix!AF235="Y", AF$1, IF(Matrix!AF235="O", "Optional: "&amp;""&amp;AF$1, ""))</f>
        <v/>
      </c>
      <c r="AG235" s="27" t="str">
        <f>IF(Matrix!AG235="Y", AG$1, IF(Matrix!AG235="O", "Optional: "&amp;""&amp;AG$1, ""))</f>
        <v/>
      </c>
      <c r="AH235" s="27" t="str">
        <f>IF(Matrix!AH235="Y", AH$1, IF(Matrix!AH235="O", "Optional: "&amp;""&amp;AH$1, ""))</f>
        <v/>
      </c>
      <c r="AI235" s="27" t="str">
        <f>IF(Matrix!AI235="Y", AI$1, IF(Matrix!AI235="O", "Optional: "&amp;""&amp;AI$1, ""))</f>
        <v/>
      </c>
      <c r="AJ235" s="27" t="str">
        <f>IF(Matrix!AJ235="Y", AJ$1, IF(Matrix!AJ235="O", "Optional: "&amp;""&amp;AJ$1, ""))</f>
        <v/>
      </c>
      <c r="AK235" s="27" t="str">
        <f>IF(Matrix!AK235="Y", AK$1, IF(Matrix!AK235="O", "Optional: "&amp;""&amp;AK$1, ""))</f>
        <v/>
      </c>
      <c r="AL235" s="27" t="str">
        <f>IF(Matrix!AL235="Y", AL$1, IF(Matrix!AL235="O", "Optional: "&amp;""&amp;AL$1, ""))</f>
        <v/>
      </c>
      <c r="AM235" s="27" t="str">
        <f>IF(Matrix!AM235="Y", AM$1, IF(Matrix!AM235="O", "Optional: "&amp;""&amp;AM$1, ""))</f>
        <v/>
      </c>
      <c r="AN235" s="27" t="str">
        <f>IF(Matrix!AN235="Y", AN$1, IF(Matrix!AN235="O", "Optional: "&amp;""&amp;AN$1, ""))</f>
        <v/>
      </c>
      <c r="AO235" s="27" t="str">
        <f>IF(Matrix!AO235="Y", AO$1, IF(Matrix!AO235="O", "Optional: "&amp;""&amp;AO$1, ""))</f>
        <v/>
      </c>
      <c r="AP235" s="27" t="str">
        <f>IF(Matrix!AP235="Y", AP$1, IF(Matrix!AP235="O", "Optional: "&amp;""&amp;AP$1, ""))</f>
        <v/>
      </c>
      <c r="AR235" s="27" t="str">
        <f>IF(Matrix!AR235="Y", AR$1, IF(Matrix!AR235="O", "Optional: "&amp;""&amp;AR$1, ""))</f>
        <v/>
      </c>
      <c r="AS235" s="27" t="str">
        <f>IF(Matrix!AS235="Y", AS$1, IF(Matrix!AS235="O", "Optional: "&amp;""&amp;AS$1, ""))</f>
        <v/>
      </c>
      <c r="AT235" s="27" t="str">
        <f>IF(Matrix!AT235="Y", AT$1, IF(Matrix!AT235="C", AT$1&amp;""&amp;": Required for all groups who use a Board of Directors", ""))</f>
        <v>Board of Directors: Required for all groups who use a Board of Directors</v>
      </c>
      <c r="AU235" s="27" t="str">
        <f>IF(Matrix!AU235="Y", AU$1, IF(Matrix!AU235="O", "Optional: "&amp;""&amp;AU$1, ""))</f>
        <v/>
      </c>
      <c r="AV235" s="27" t="str">
        <f>IF(Matrix!AV235="Y", AV$1, IF(Matrix!AV235="O", "Optional: "&amp;""&amp;AV$1, ""))</f>
        <v/>
      </c>
      <c r="AW235" s="27" t="str">
        <f>IF(Matrix!AW235="Y", AW$1, IF(Matrix!AW235="O", "Optional: "&amp;""&amp;AW$1, ""))</f>
        <v/>
      </c>
      <c r="AX235" s="27" t="str">
        <f>IF(Matrix!AX235="Y", AX$1, IF(Matrix!AX235="O", "Optional: "&amp;""&amp;AX$1, ""))</f>
        <v/>
      </c>
      <c r="AY235" s="27" t="str">
        <f>IF(Matrix!AY235="Y", AY$1, IF(Matrix!AY235="E", "Group: "&amp;""&amp;AY$1, ""))</f>
        <v>EFT with Voided Check / Bank Letter</v>
      </c>
      <c r="AZ235" s="27" t="str">
        <f>IF(Matrix!AZ235="Y", AZ$1, IF(Matrix!AZ235="O", "Optional: "&amp;""&amp;AZ$1, ""))</f>
        <v/>
      </c>
      <c r="BA235" s="27" t="str">
        <f>IF(Matrix!BA235="Y", BA$1, IF(Matrix!BA235="O", "Optional: "&amp;""&amp;BA$1, ""))</f>
        <v/>
      </c>
      <c r="BB235" s="27" t="str">
        <f>IF(Matrix!BB235="Y", BB$1, IF(Matrix!BB235="O", "Optional: "&amp;""&amp;BB$1, ""))</f>
        <v/>
      </c>
      <c r="BC235" s="27" t="str">
        <f>IF(Matrix!BC235="Y", BC$1, IF(Matrix!BC235="O", "Optional: "&amp;""&amp;BC$1, IF(Matrix!BC235="R", "Groups Only: "&amp;""&amp;BC$1, "")))</f>
        <v>IRS Letter</v>
      </c>
      <c r="BD235" s="27" t="str">
        <f>IF(Matrix!BD235="Y", BD$1, IF(Matrix!BD235="O", "Optional: "&amp;""&amp;BD$1, ""))</f>
        <v/>
      </c>
      <c r="BE235" s="27" t="str">
        <f>IF(Matrix!BE235="Y", BE$1, IF(Matrix!BE235="O", "Optional: "&amp;""&amp;BE$1, IF(Matrix!BE235="C", Matrix!BZ235, "")))</f>
        <v/>
      </c>
      <c r="BF235" s="27" t="str">
        <f>IF(Matrix!BF235="Y", BF$1, IF(Matrix!BF235="O", "Optional: "&amp;""&amp;BF$1, ""))</f>
        <v/>
      </c>
      <c r="BG235" s="27" t="str">
        <f>IF(Matrix!BG235="Y", BG$1, IF(Matrix!BG235="O", "Optional: "&amp;""&amp;BG$1, ""))</f>
        <v/>
      </c>
      <c r="BH235" s="27" t="str">
        <f>IF(Matrix!BH235="Y", BH$1, IF(Matrix!BH235="O", "Optional: "&amp;""&amp;BH$1, ""))</f>
        <v/>
      </c>
      <c r="BI235" s="27" t="str">
        <f>IF(Matrix!BI235="Y", BI$1, IF(Matrix!BI235="O", "Optional: "&amp;""&amp;BI$1, IF(Matrix!BI235="E", "Individual: Must submit either ["&amp;""&amp;BI$1&amp;""&amp;"] or ["&amp;""&amp;AY$1&amp;"]"&amp;CHAR(10)&amp;"&gt;Individual within a Group: Must submit "&amp;""&amp;BI$1&amp;""&amp;CHAR(10)&amp;"&gt;Group: Optional: "&amp;BI$1, "")))</f>
        <v/>
      </c>
      <c r="BJ235" s="27" t="str">
        <f>IF(Matrix!BJ235="Y", BJ$1, IF(Matrix!BJ235="O", "Optional: "&amp;""&amp;BJ$1, ""))</f>
        <v>Optional: Secretary of State DBA Document for Groups</v>
      </c>
      <c r="BK235" s="27" t="str">
        <f>IF(Matrix!BK235="Y", BK$1, IF(Matrix!BK235="O", "Optional: "&amp;""&amp;BK$1, ""))</f>
        <v/>
      </c>
      <c r="BL235" s="27" t="str">
        <f>IF(Matrix!BL235="Y", BL$1, IF(Matrix!BL235="O", "Optional: "&amp;""&amp;BL$1, ""))</f>
        <v/>
      </c>
      <c r="BM235" s="27" t="str">
        <f>IF(Matrix!BM235="Y", BM$1, IF(Matrix!BM235="O", "Optional: "&amp;""&amp;BM$1, ""))</f>
        <v>W9</v>
      </c>
      <c r="BN235" s="27" t="str">
        <f>Matrix!BN235</f>
        <v>Y</v>
      </c>
      <c r="BO235" s="29" t="str">
        <f>CONCATENATE(IF(OR(D235="E3",D235="FC"), "THIS IS NOT A STANDALONE SPECIALTY.  YOU MUST ENROLL IN AT LEAST ONE OTHER SPECIALTY IN ADDITION TO THIS."&amp;""&amp;CHAR(10)&amp;""&amp;CHAR(10),""),"You can choose to enroll using one of the following types: "&amp;""&amp;CHAR(10),IF(G235="A", "&gt;Atypical"&amp;""&amp;CHAR(10), ""),IF(H235="I", "&gt;Individual"&amp;""&amp;CHAR(10), ""),IF(I235="N", "&gt;Individual within a Group"&amp;""&amp;CHAR(10), ""),IF(J235="G", "&gt;Group"&amp;""&amp;CHAR(10), ""),CHAR(10),IF(BN235="Y", "You must be a Medicare Provider to apply with this type and specialty"&amp;""&amp;CHAR(10), ""),IF(BN235="Y", CHAR(10), ""),"You must submit the following documents: "&amp;""&amp;CHAR(10),IF(K235&lt;&gt;"", "&gt;"&amp;""&amp;K235&amp;""&amp;CHAR(10), ""), IF(L235&lt;&gt;"", "&gt;"&amp;""&amp;L235&amp;""&amp;CHAR(10), ""),IF(W235&lt;&gt;"", "&gt;"&amp;""&amp;W235&amp;""&amp;CHAR(10), ""),IF(N235&lt;&gt;"", "&gt;"&amp;""&amp;N235&amp;""&amp;CHAR(10), ""),IF(O235&lt;&gt;"", "&gt;"&amp;""&amp;O235&amp;""&amp;CHAR(10), ""),IF(M235&lt;&gt;"", "&gt;"&amp;""&amp;M235&amp;""&amp;CHAR(10), ""),IF(AI235&lt;&gt;"", "&gt;"&amp;""&amp;AI235&amp;""&amp;CHAR(10), ""),IF(P235&lt;&gt;"", "&gt;"&amp;""&amp;P235&amp;""&amp;CHAR(10), ""),IF(Q235&lt;&gt;"", "&gt;"&amp;""&amp;Q235&amp;""&amp;CHAR(10), ""),IF(R235&lt;&gt;"", "&gt;"&amp;""&amp;R235&amp;""&amp;CHAR(10), Search!C240),IF(S235&lt;&gt;"", "&gt;"&amp;""&amp;S235&amp;""&amp;CHAR(10), ""),IF(T235&lt;&gt;"", "&gt;"&amp;""&amp;T235&amp;""&amp;CHAR(10), ""),IF(U235&lt;&gt;"", "&gt;"&amp;""&amp;U235&amp;""&amp;CHAR(10), ""),IF(V235&lt;&gt;"", "&gt;"&amp;""&amp;V235&amp;""&amp;CHAR(10), ""),IF(X235&lt;&gt;"", "&gt;"&amp;""&amp;X235&amp;""&amp;CHAR(10), ""),IF(Y235&lt;&gt;"", "&gt;"&amp;""&amp;Y235&amp;""&amp;CHAR(10), ""),IF(AA235&lt;&gt;"", "&gt;"&amp;""&amp;AA235&amp;""&amp;CHAR(10), ""),IF(AB235&lt;&gt;"", "&gt;"&amp;""&amp;AB235&amp;""&amp;CHAR(10), ""),IF(AC235&lt;&gt;"", "&gt;"&amp;""&amp;AC235&amp;""&amp;CHAR(10), ""),IF(AD235&lt;&gt;"", "&gt;"&amp;""&amp;AD235&amp;""&amp;CHAR(10), ""),IF(AE235&lt;&gt;"", "&gt;"&amp;""&amp;AE235&amp;""&amp;CHAR(10), ""),IF(AF235&lt;&gt;"", "&gt;"&amp;""&amp;AF235&amp;""&amp;CHAR(10), ""),IF(AG235&lt;&gt;"", "&gt;"&amp;""&amp;AG235&amp;""&amp;CHAR(10), ""),IF(AH235&lt;&gt;"", "&gt;"&amp;""&amp;AH235&amp;""&amp;CHAR(10), ""),IF(AJ235&lt;&gt;"", "&gt;"&amp;""&amp;AJ235&amp;""&amp;CHAR(10), ""),IF(AK235&lt;&gt;"", "&gt;"&amp;""&amp;AK235&amp;""&amp;CHAR(10), ""),IF(AL235&lt;&gt;"", "&gt;"&amp;""&amp;AL235&amp;""&amp;CHAR(10), ""),IF(AM235&lt;&gt;"", "&gt;"&amp;""&amp;AM235&amp;""&amp;CHAR(10), ""),IF(AN235&lt;&gt;"", "&gt;"&amp;""&amp;AN235&amp;""&amp;CHAR(10), ""),IF(AP235&lt;&gt;"", "&gt;"&amp;""&amp;AP235&amp;""&amp;CHAR(10), ""),IF(AR235&lt;&gt;"", "&gt;"&amp;""&amp;AR235&amp;""&amp;CHAR(10), ""),IF(AS235&lt;&gt;"", "&gt;"&amp;""&amp;AS235&amp;""&amp;CHAR(10), ""),IF(AT235&lt;&gt;"", "&gt;"&amp;""&amp;AT235&amp;""&amp;CHAR(10), ""),IF(AV235&lt;&gt;"", "&gt;"&amp;""&amp;AV235&amp;""&amp;CHAR(10), ""),IF(AW235&lt;&gt;"", "&gt;"&amp;""&amp;AW235&amp;""&amp;CHAR(10), ""),IF(AX235&lt;&gt;"", "&gt;"&amp;""&amp;AX235&amp;""&amp;CHAR(10), ""),IF(AU235&lt;&gt;"", "&gt;"&amp;""&amp;AU235&amp;""&amp;CHAR(10), ""),IF(AZ235&lt;&gt;"", "&gt;"&amp;""&amp;AZ235&amp;""&amp;CHAR(10), ""),IF(BA235&lt;&gt;"", "&gt;"&amp;""&amp;BA235&amp;""&amp;CHAR(10), ""),IF(BB235&lt;&gt;"", "&gt;"&amp;""&amp;BB235&amp;""&amp;CHAR(10), ""),IF(BC235&lt;&gt;"", "&gt;"&amp;""&amp;BC235&amp;""&amp;CHAR(10), ""),IF(BD235&lt;&gt;"", "&gt;"&amp;""&amp;BD235&amp;""&amp;CHAR(10), ""),IF(BG235&lt;&gt;"", "&gt;"&amp;""&amp;BG235&amp;""&amp;CHAR(10), ""),IF(BE235&lt;&gt;"", "&gt;"&amp;""&amp;BE235&amp;""&amp;CHAR(10), ""),IF(BF235&lt;&gt;"", "&gt;"&amp;""&amp;BF235&amp;""&amp;CHAR(10), ""),IF(BH235&lt;&gt;"", "&gt;"&amp;""&amp;BH235&amp;""&amp;CHAR(10), ""),IF(BI235&lt;&gt;"", "&gt;"&amp;""&amp;BI235&amp;""&amp;CHAR(10), ""),IF(BJ235&lt;&gt;"", "&gt;"&amp;""&amp;BJ235&amp;""&amp;CHAR(10), ""),IF(BK235&lt;&gt;"", "&gt;"&amp;""&amp;BK235&amp;""&amp;CHAR(10), ""),IF(BL235&lt;&gt;"", "&gt;"&amp;""&amp;BL235&amp;""&amp;CHAR(10), ""),IF(AY235&lt;&gt;"", "&gt;"&amp;""&amp;AY235&amp;""&amp;CHAR(10), ""),IF(BM235&lt;&gt;"", "&gt;"&amp;""&amp;BM235,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6" spans="1:67" ht="22.35" customHeight="1" x14ac:dyDescent="0.25">
      <c r="A236" s="27" t="str">
        <f>Matrix!A236</f>
        <v>13WO</v>
      </c>
      <c r="B236" s="27" t="str">
        <f>Matrix!B236</f>
        <v>13</v>
      </c>
      <c r="C236" s="27" t="str">
        <f>Matrix!C236</f>
        <v>ICF for Individuals with Intellectual Disabilities</v>
      </c>
      <c r="D236" s="27" t="str">
        <f>Matrix!D236</f>
        <v>WO</v>
      </c>
      <c r="E236" s="27" t="str">
        <f>Matrix!E236</f>
        <v>Easter Seals</v>
      </c>
      <c r="F236" s="27" t="str">
        <f>Matrix!F236</f>
        <v>OF</v>
      </c>
      <c r="G236" s="27" t="str">
        <f>Matrix!G236</f>
        <v>X</v>
      </c>
      <c r="H236" s="27" t="str">
        <f>Matrix!H236</f>
        <v>X</v>
      </c>
      <c r="I236" s="27" t="str">
        <f>Matrix!I236</f>
        <v>X</v>
      </c>
      <c r="J236" s="27" t="str">
        <f>Matrix!J236</f>
        <v>G</v>
      </c>
      <c r="K236" s="27" t="str">
        <f>IF(Matrix!K236="Y", K$1, IF(Matrix!K236="O", "Optional: "&amp;""&amp;K$1, IF(Matrix!K236="C", Table1[[#This Row],[Clarifying Text for Attachment and Checklist
]], "")))</f>
        <v/>
      </c>
      <c r="L236" s="27" t="str">
        <f>IF(Matrix!L236="Y", L$1, IF(Matrix!L236="O", "Optional: "&amp;""&amp;L$1, ""))</f>
        <v/>
      </c>
      <c r="M236" s="27" t="str">
        <f>IF(Matrix!M236="Y", M$1, IF(Matrix!M236="O", "Optional: "&amp;""&amp;M$1, ""))</f>
        <v/>
      </c>
      <c r="N236" s="27" t="str">
        <f>IF(Matrix!N236="Y", N$1, IF(Matrix!N236="O", "Optional: "&amp;""&amp;N$1, ""))</f>
        <v/>
      </c>
      <c r="O236" s="27" t="str">
        <f>IF(Matrix!O236="Y", O$1, IF(Matrix!O236="O", "Optional: "&amp;""&amp;O$1, ""))</f>
        <v/>
      </c>
      <c r="P236" s="27" t="str">
        <f>IF(Matrix!P236="Y", P$1, IF(Matrix!P236="O", "Optional: "&amp;""&amp;P$1, ""))</f>
        <v/>
      </c>
      <c r="Q236" s="27" t="str">
        <f>IF(Matrix!Q236="Y", Q$1, IF(Matrix!Q236="O", "Optional: "&amp;""&amp;Q$1, ""))</f>
        <v/>
      </c>
      <c r="R236" s="27" t="str">
        <f>IF(Matrix!R236="Y", R$1, IF(Matrix!R236="O", "Optional: "&amp;""&amp;R$1, ""))</f>
        <v/>
      </c>
      <c r="S236" s="27" t="str">
        <f>IF(Matrix!S236="Y", S$1, IF(Matrix!S236="O", "Optional: "&amp;""&amp;S$1, ""))</f>
        <v/>
      </c>
      <c r="T236" s="27" t="str">
        <f>IF(Matrix!T236="Y", T$1, IF(Matrix!T236="O", "Optional: "&amp;""&amp;T$1, ""))</f>
        <v/>
      </c>
      <c r="U236" s="27" t="str">
        <f>IF(Matrix!U236="Y", U$1, IF(Matrix!U236="O", "Optional: "&amp;""&amp;U$1, ""))</f>
        <v>License: OLTC</v>
      </c>
      <c r="V236" s="27" t="str">
        <f>IF(Matrix!V236="Y", V$1, IF(Matrix!V236="O", "Optional: "&amp;""&amp;V$1, ""))</f>
        <v/>
      </c>
      <c r="W236" s="27" t="str">
        <f>IF(Matrix!W236="Y", W$1, IF(Matrix!W236="O", "Optional: "&amp;""&amp;W$1, ""))</f>
        <v/>
      </c>
      <c r="X236" s="27" t="str">
        <f>IF(Matrix!X236="Y", X$1, IF(Matrix!X236="O", "Optional: "&amp;""&amp;X$1, ""))</f>
        <v/>
      </c>
      <c r="Y236" s="27" t="str">
        <f>IF(Matrix!Y236="Y", Y$1, IF(Matrix!Y236="O", "Optional: "&amp;""&amp;Y$1, ""))</f>
        <v/>
      </c>
      <c r="AA236" s="27" t="str">
        <f>IF(Matrix!AA236="Y", AA$1, IF(Matrix!AA236="O", "Optional: "&amp;""&amp;AA$1, ""))</f>
        <v/>
      </c>
      <c r="AB236" s="27" t="str">
        <f>IF(Matrix!AB236="Y", AB$1, IF(Matrix!AB236="O", "Optional: "&amp;""&amp;AB$1, ""))</f>
        <v/>
      </c>
      <c r="AC236" s="27" t="str">
        <f>IF(Matrix!AC236="Y", AC$1, IF(Matrix!AC236="O", "Optional: "&amp;""&amp;AC$1, ""))</f>
        <v/>
      </c>
      <c r="AD236" s="27" t="str">
        <f>IF(Matrix!AD236="Y", AD$1, IF(Matrix!AD236="O", "Optional: "&amp;""&amp;AD$1, ""))</f>
        <v/>
      </c>
      <c r="AE236" s="27" t="str">
        <f>IF(Matrix!AE236="Y", AE$1, IF(Matrix!AE236="O", "Optional: "&amp;""&amp;AE$1, ""))</f>
        <v/>
      </c>
      <c r="AF236" s="27" t="str">
        <f>IF(Matrix!AF236="Y", AF$1, IF(Matrix!AF236="O", "Optional: "&amp;""&amp;AF$1, ""))</f>
        <v/>
      </c>
      <c r="AG236" s="27" t="str">
        <f>IF(Matrix!AG236="Y", AG$1, IF(Matrix!AG236="O", "Optional: "&amp;""&amp;AG$1, ""))</f>
        <v/>
      </c>
      <c r="AH236" s="27" t="str">
        <f>IF(Matrix!AH236="Y", AH$1, IF(Matrix!AH236="O", "Optional: "&amp;""&amp;AH$1, ""))</f>
        <v/>
      </c>
      <c r="AI236" s="27" t="str">
        <f>IF(Matrix!AI236="Y", AI$1, IF(Matrix!AI236="O", "Optional: "&amp;""&amp;AI$1, ""))</f>
        <v/>
      </c>
      <c r="AJ236" s="27" t="str">
        <f>IF(Matrix!AJ236="Y", AJ$1, IF(Matrix!AJ236="O", "Optional: "&amp;""&amp;AJ$1, ""))</f>
        <v/>
      </c>
      <c r="AK236" s="27" t="str">
        <f>IF(Matrix!AK236="Y", AK$1, IF(Matrix!AK236="O", "Optional: "&amp;""&amp;AK$1, ""))</f>
        <v/>
      </c>
      <c r="AL236" s="27" t="str">
        <f>IF(Matrix!AL236="Y", AL$1, IF(Matrix!AL236="O", "Optional: "&amp;""&amp;AL$1, ""))</f>
        <v/>
      </c>
      <c r="AM236" s="27" t="str">
        <f>IF(Matrix!AM236="Y", AM$1, IF(Matrix!AM236="O", "Optional: "&amp;""&amp;AM$1, ""))</f>
        <v/>
      </c>
      <c r="AN236" s="27" t="str">
        <f>IF(Matrix!AN236="Y", AN$1, IF(Matrix!AN236="O", "Optional: "&amp;""&amp;AN$1, ""))</f>
        <v/>
      </c>
      <c r="AO236" s="27" t="str">
        <f>IF(Matrix!AO236="Y", AO$1, IF(Matrix!AO236="O", "Optional: "&amp;""&amp;AO$1, ""))</f>
        <v/>
      </c>
      <c r="AP236" s="27" t="str">
        <f>IF(Matrix!AP236="Y", AP$1, IF(Matrix!AP236="O", "Optional: "&amp;""&amp;AP$1, ""))</f>
        <v/>
      </c>
      <c r="AR236" s="27" t="str">
        <f>IF(Matrix!AR236="Y", AR$1, IF(Matrix!AR236="O", "Optional: "&amp;""&amp;AR$1, ""))</f>
        <v/>
      </c>
      <c r="AS236" s="27" t="str">
        <f>IF(Matrix!AS236="Y", AS$1, IF(Matrix!AS236="O", "Optional: "&amp;""&amp;AS$1, ""))</f>
        <v/>
      </c>
      <c r="AT236" s="27" t="str">
        <f>IF(Matrix!AT236="Y", AT$1, IF(Matrix!AT236="C", AT$1&amp;""&amp;": Required for all groups who use a Board of Directors", ""))</f>
        <v>Board of Directors: Required for all groups who use a Board of Directors</v>
      </c>
      <c r="AU236" s="27" t="str">
        <f>IF(Matrix!AU236="Y", AU$1, IF(Matrix!AU236="O", "Optional: "&amp;""&amp;AU$1, ""))</f>
        <v/>
      </c>
      <c r="AV236" s="27" t="str">
        <f>IF(Matrix!AV236="Y", AV$1, IF(Matrix!AV236="O", "Optional: "&amp;""&amp;AV$1, ""))</f>
        <v/>
      </c>
      <c r="AW236" s="27" t="str">
        <f>IF(Matrix!AW236="Y", AW$1, IF(Matrix!AW236="O", "Optional: "&amp;""&amp;AW$1, ""))</f>
        <v/>
      </c>
      <c r="AX236" s="27" t="str">
        <f>IF(Matrix!AX236="Y", AX$1, IF(Matrix!AX236="O", "Optional: "&amp;""&amp;AX$1, ""))</f>
        <v/>
      </c>
      <c r="AY236" s="27" t="str">
        <f>IF(Matrix!AY236="Y", AY$1, IF(Matrix!AY236="E", "Group: "&amp;""&amp;AY$1, ""))</f>
        <v>EFT with Voided Check / Bank Letter</v>
      </c>
      <c r="AZ236" s="27" t="str">
        <f>IF(Matrix!AZ236="Y", AZ$1, IF(Matrix!AZ236="O", "Optional: "&amp;""&amp;AZ$1, ""))</f>
        <v/>
      </c>
      <c r="BA236" s="27" t="str">
        <f>IF(Matrix!BA236="Y", BA$1, IF(Matrix!BA236="O", "Optional: "&amp;""&amp;BA$1, ""))</f>
        <v/>
      </c>
      <c r="BB236" s="27" t="str">
        <f>IF(Matrix!BB236="Y", BB$1, IF(Matrix!BB236="O", "Optional: "&amp;""&amp;BB$1, ""))</f>
        <v/>
      </c>
      <c r="BC236" s="27" t="str">
        <f>IF(Matrix!BC236="Y", BC$1, IF(Matrix!BC236="O", "Optional: "&amp;""&amp;BC$1, IF(Matrix!BC236="R", "Groups Only: "&amp;""&amp;BC$1, "")))</f>
        <v>IRS Letter</v>
      </c>
      <c r="BD236" s="27" t="str">
        <f>IF(Matrix!BD236="Y", BD$1, IF(Matrix!BD236="O", "Optional: "&amp;""&amp;BD$1, ""))</f>
        <v/>
      </c>
      <c r="BE236" s="27" t="str">
        <f>IF(Matrix!BE236="Y", BE$1, IF(Matrix!BE236="O", "Optional: "&amp;""&amp;BE$1, IF(Matrix!BE236="C", Matrix!BZ236, "")))</f>
        <v/>
      </c>
      <c r="BF236" s="27" t="str">
        <f>IF(Matrix!BF236="Y", BF$1, IF(Matrix!BF236="O", "Optional: "&amp;""&amp;BF$1, ""))</f>
        <v/>
      </c>
      <c r="BG236" s="27" t="str">
        <f>IF(Matrix!BG236="Y", BG$1, IF(Matrix!BG236="O", "Optional: "&amp;""&amp;BG$1, ""))</f>
        <v/>
      </c>
      <c r="BH236" s="27" t="str">
        <f>IF(Matrix!BH236="Y", BH$1, IF(Matrix!BH236="O", "Optional: "&amp;""&amp;BH$1, ""))</f>
        <v/>
      </c>
      <c r="BI236" s="27" t="str">
        <f>IF(Matrix!BI236="Y", BI$1, IF(Matrix!BI236="O", "Optional: "&amp;""&amp;BI$1, IF(Matrix!BI236="E", "Individual: Must submit either ["&amp;""&amp;BI$1&amp;""&amp;"] or ["&amp;""&amp;AY$1&amp;"]"&amp;CHAR(10)&amp;"&gt;Individual within a Group: Must submit "&amp;""&amp;BI$1&amp;""&amp;CHAR(10)&amp;"&gt;Group: Optional: "&amp;BI$1, "")))</f>
        <v/>
      </c>
      <c r="BJ236" s="27" t="str">
        <f>IF(Matrix!BJ236="Y", BJ$1, IF(Matrix!BJ236="O", "Optional: "&amp;""&amp;BJ$1, ""))</f>
        <v>Optional: Secretary of State DBA Document for Groups</v>
      </c>
      <c r="BK236" s="27" t="str">
        <f>IF(Matrix!BK236="Y", BK$1, IF(Matrix!BK236="O", "Optional: "&amp;""&amp;BK$1, ""))</f>
        <v/>
      </c>
      <c r="BL236" s="27" t="str">
        <f>IF(Matrix!BL236="Y", BL$1, IF(Matrix!BL236="O", "Optional: "&amp;""&amp;BL$1, ""))</f>
        <v/>
      </c>
      <c r="BM236" s="27" t="str">
        <f>IF(Matrix!BM236="Y", BM$1, IF(Matrix!BM236="O", "Optional: "&amp;""&amp;BM$1, ""))</f>
        <v>W9</v>
      </c>
      <c r="BN236" s="27" t="str">
        <f>Matrix!BN236</f>
        <v>Y</v>
      </c>
      <c r="BO236" s="29" t="str">
        <f>CONCATENATE(IF(OR(D236="E3",D236="FC"), "THIS IS NOT A STANDALONE SPECIALTY.  YOU MUST ENROLL IN AT LEAST ONE OTHER SPECIALTY IN ADDITION TO THIS."&amp;""&amp;CHAR(10)&amp;""&amp;CHAR(10),""),"You can choose to enroll using one of the following types: "&amp;""&amp;CHAR(10),IF(G236="A", "&gt;Atypical"&amp;""&amp;CHAR(10), ""),IF(H236="I", "&gt;Individual"&amp;""&amp;CHAR(10), ""),IF(I236="N", "&gt;Individual within a Group"&amp;""&amp;CHAR(10), ""),IF(J236="G", "&gt;Group"&amp;""&amp;CHAR(10), ""),CHAR(10),IF(BN236="Y", "You must be a Medicare Provider to apply with this type and specialty"&amp;""&amp;CHAR(10), ""),IF(BN236="Y", CHAR(10), ""),"You must submit the following documents: "&amp;""&amp;CHAR(10),IF(K236&lt;&gt;"", "&gt;"&amp;""&amp;K236&amp;""&amp;CHAR(10), ""), IF(L236&lt;&gt;"", "&gt;"&amp;""&amp;L236&amp;""&amp;CHAR(10), ""),IF(W236&lt;&gt;"", "&gt;"&amp;""&amp;W236&amp;""&amp;CHAR(10), ""),IF(N236&lt;&gt;"", "&gt;"&amp;""&amp;N236&amp;""&amp;CHAR(10), ""),IF(O236&lt;&gt;"", "&gt;"&amp;""&amp;O236&amp;""&amp;CHAR(10), ""),IF(M236&lt;&gt;"", "&gt;"&amp;""&amp;M236&amp;""&amp;CHAR(10), ""),IF(AI236&lt;&gt;"", "&gt;"&amp;""&amp;AI236&amp;""&amp;CHAR(10), ""),IF(P236&lt;&gt;"", "&gt;"&amp;""&amp;P236&amp;""&amp;CHAR(10), ""),IF(Q236&lt;&gt;"", "&gt;"&amp;""&amp;Q236&amp;""&amp;CHAR(10), ""),IF(R236&lt;&gt;"", "&gt;"&amp;""&amp;R236&amp;""&amp;CHAR(10), Search!C241),IF(S236&lt;&gt;"", "&gt;"&amp;""&amp;S236&amp;""&amp;CHAR(10), ""),IF(T236&lt;&gt;"", "&gt;"&amp;""&amp;T236&amp;""&amp;CHAR(10), ""),IF(U236&lt;&gt;"", "&gt;"&amp;""&amp;U236&amp;""&amp;CHAR(10), ""),IF(V236&lt;&gt;"", "&gt;"&amp;""&amp;V236&amp;""&amp;CHAR(10), ""),IF(X236&lt;&gt;"", "&gt;"&amp;""&amp;X236&amp;""&amp;CHAR(10), ""),IF(Y236&lt;&gt;"", "&gt;"&amp;""&amp;Y236&amp;""&amp;CHAR(10), ""),IF(AA236&lt;&gt;"", "&gt;"&amp;""&amp;AA236&amp;""&amp;CHAR(10), ""),IF(AB236&lt;&gt;"", "&gt;"&amp;""&amp;AB236&amp;""&amp;CHAR(10), ""),IF(AC236&lt;&gt;"", "&gt;"&amp;""&amp;AC236&amp;""&amp;CHAR(10), ""),IF(AD236&lt;&gt;"", "&gt;"&amp;""&amp;AD236&amp;""&amp;CHAR(10), ""),IF(AE236&lt;&gt;"", "&gt;"&amp;""&amp;AE236&amp;""&amp;CHAR(10), ""),IF(AF236&lt;&gt;"", "&gt;"&amp;""&amp;AF236&amp;""&amp;CHAR(10), ""),IF(AG236&lt;&gt;"", "&gt;"&amp;""&amp;AG236&amp;""&amp;CHAR(10), ""),IF(AH236&lt;&gt;"", "&gt;"&amp;""&amp;AH236&amp;""&amp;CHAR(10), ""),IF(AJ236&lt;&gt;"", "&gt;"&amp;""&amp;AJ236&amp;""&amp;CHAR(10), ""),IF(AK236&lt;&gt;"", "&gt;"&amp;""&amp;AK236&amp;""&amp;CHAR(10), ""),IF(AL236&lt;&gt;"", "&gt;"&amp;""&amp;AL236&amp;""&amp;CHAR(10), ""),IF(AM236&lt;&gt;"", "&gt;"&amp;""&amp;AM236&amp;""&amp;CHAR(10), ""),IF(AN236&lt;&gt;"", "&gt;"&amp;""&amp;AN236&amp;""&amp;CHAR(10), ""),IF(AP236&lt;&gt;"", "&gt;"&amp;""&amp;AP236&amp;""&amp;CHAR(10), ""),IF(AR236&lt;&gt;"", "&gt;"&amp;""&amp;AR236&amp;""&amp;CHAR(10), ""),IF(AS236&lt;&gt;"", "&gt;"&amp;""&amp;AS236&amp;""&amp;CHAR(10), ""),IF(AT236&lt;&gt;"", "&gt;"&amp;""&amp;AT236&amp;""&amp;CHAR(10), ""),IF(AV236&lt;&gt;"", "&gt;"&amp;""&amp;AV236&amp;""&amp;CHAR(10), ""),IF(AW236&lt;&gt;"", "&gt;"&amp;""&amp;AW236&amp;""&amp;CHAR(10), ""),IF(AX236&lt;&gt;"", "&gt;"&amp;""&amp;AX236&amp;""&amp;CHAR(10), ""),IF(AU236&lt;&gt;"", "&gt;"&amp;""&amp;AU236&amp;""&amp;CHAR(10), ""),IF(AZ236&lt;&gt;"", "&gt;"&amp;""&amp;AZ236&amp;""&amp;CHAR(10), ""),IF(BA236&lt;&gt;"", "&gt;"&amp;""&amp;BA236&amp;""&amp;CHAR(10), ""),IF(BB236&lt;&gt;"", "&gt;"&amp;""&amp;BB236&amp;""&amp;CHAR(10), ""),IF(BC236&lt;&gt;"", "&gt;"&amp;""&amp;BC236&amp;""&amp;CHAR(10), ""),IF(BD236&lt;&gt;"", "&gt;"&amp;""&amp;BD236&amp;""&amp;CHAR(10), ""),IF(BG236&lt;&gt;"", "&gt;"&amp;""&amp;BG236&amp;""&amp;CHAR(10), ""),IF(BE236&lt;&gt;"", "&gt;"&amp;""&amp;BE236&amp;""&amp;CHAR(10), ""),IF(BF236&lt;&gt;"", "&gt;"&amp;""&amp;BF236&amp;""&amp;CHAR(10), ""),IF(BH236&lt;&gt;"", "&gt;"&amp;""&amp;BH236&amp;""&amp;CHAR(10), ""),IF(BI236&lt;&gt;"", "&gt;"&amp;""&amp;BI236&amp;""&amp;CHAR(10), ""),IF(BJ236&lt;&gt;"", "&gt;"&amp;""&amp;BJ236&amp;""&amp;CHAR(10), ""),IF(BK236&lt;&gt;"", "&gt;"&amp;""&amp;BK236&amp;""&amp;CHAR(10), ""),IF(BL236&lt;&gt;"", "&gt;"&amp;""&amp;BL236&amp;""&amp;CHAR(10), ""),IF(AY236&lt;&gt;"", "&gt;"&amp;""&amp;AY236&amp;""&amp;CHAR(10), ""),IF(BM236&lt;&gt;"", "&gt;"&amp;""&amp;BM236,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7" spans="1:67" ht="22.35" customHeight="1" x14ac:dyDescent="0.25">
      <c r="A237" s="27" t="str">
        <f>Matrix!A237</f>
        <v>14H3</v>
      </c>
      <c r="B237" s="27" t="str">
        <f>Matrix!B237</f>
        <v>14</v>
      </c>
      <c r="C237" s="27" t="str">
        <f>Matrix!C237</f>
        <v>Home Health</v>
      </c>
      <c r="D237" s="27" t="str">
        <f>Matrix!D237</f>
        <v>H3</v>
      </c>
      <c r="E237" s="27" t="str">
        <f>Matrix!E237</f>
        <v>Home Health</v>
      </c>
      <c r="F237" s="27" t="str">
        <f>Matrix!F237</f>
        <v>OF</v>
      </c>
      <c r="G237" s="27" t="str">
        <f>Matrix!G237</f>
        <v>X</v>
      </c>
      <c r="H237" s="27" t="str">
        <f>Matrix!H237</f>
        <v>X</v>
      </c>
      <c r="I237" s="27" t="str">
        <f>Matrix!I237</f>
        <v>X</v>
      </c>
      <c r="J237" s="27" t="str">
        <f>Matrix!J237</f>
        <v>G</v>
      </c>
      <c r="K237" s="27" t="str">
        <f>IF(Matrix!K237="Y", K$1, IF(Matrix!K237="O", "Optional: "&amp;""&amp;K$1, IF(Matrix!K237="C", Table1[[#This Row],[Clarifying Text for Attachment and Checklist
]], "")))</f>
        <v/>
      </c>
      <c r="L237" s="27" t="str">
        <f>IF(Matrix!L237="Y", L$1, IF(Matrix!L237="O", "Optional: "&amp;""&amp;L$1, ""))</f>
        <v/>
      </c>
      <c r="M237" s="27" t="str">
        <f>IF(Matrix!M237="Y", M$1, IF(Matrix!M237="O", "Optional: "&amp;""&amp;M$1, ""))</f>
        <v/>
      </c>
      <c r="N237" s="27" t="str">
        <f>IF(Matrix!N237="Y", N$1, IF(Matrix!N237="O", "Optional: "&amp;""&amp;N$1, ""))</f>
        <v>License: DOH Class A</v>
      </c>
      <c r="O237" s="27" t="str">
        <f>IF(Matrix!O237="Y", O$1, IF(Matrix!O237="O", "Optional: "&amp;""&amp;O$1, ""))</f>
        <v/>
      </c>
      <c r="P237" s="27" t="str">
        <f>IF(Matrix!P237="Y", P$1, IF(Matrix!P237="O", "Optional: "&amp;""&amp;P$1, ""))</f>
        <v/>
      </c>
      <c r="Q237" s="27" t="str">
        <f>IF(Matrix!Q237="Y", Q$1, IF(Matrix!Q237="O", "Optional: "&amp;""&amp;Q$1, ""))</f>
        <v/>
      </c>
      <c r="R237" s="27" t="str">
        <f>IF(Matrix!R237="Y", R$1, IF(Matrix!R237="O", "Optional: "&amp;""&amp;R$1, ""))</f>
        <v/>
      </c>
      <c r="S237" s="27" t="str">
        <f>IF(Matrix!S237="Y", S$1, IF(Matrix!S237="O", "Optional: "&amp;""&amp;S$1, ""))</f>
        <v/>
      </c>
      <c r="T237" s="27" t="str">
        <f>IF(Matrix!T237="Y", T$1, IF(Matrix!T237="O", "Optional: "&amp;""&amp;T$1, ""))</f>
        <v/>
      </c>
      <c r="U237" s="27" t="str">
        <f>IF(Matrix!U237="Y", U$1, IF(Matrix!U237="O", "Optional: "&amp;""&amp;U$1, ""))</f>
        <v/>
      </c>
      <c r="V237" s="27" t="str">
        <f>IF(Matrix!V237="Y", V$1, IF(Matrix!V237="O", "Optional: "&amp;""&amp;V$1, ""))</f>
        <v/>
      </c>
      <c r="W237" s="27" t="str">
        <f>IF(Matrix!W237="Y", W$1, IF(Matrix!W237="O", "Optional: "&amp;""&amp;W$1, ""))</f>
        <v/>
      </c>
      <c r="X237" s="27" t="str">
        <f>IF(Matrix!X237="Y", X$1, IF(Matrix!X237="O", "Optional: "&amp;""&amp;X$1, ""))</f>
        <v/>
      </c>
      <c r="Y237" s="27" t="str">
        <f>IF(Matrix!Y237="Y", Y$1, IF(Matrix!Y237="O", "Optional: "&amp;""&amp;Y$1, ""))</f>
        <v/>
      </c>
      <c r="AA237" s="27" t="str">
        <f>IF(Matrix!AA237="Y", AA$1, IF(Matrix!AA237="O", "Optional: "&amp;""&amp;AA$1, ""))</f>
        <v/>
      </c>
      <c r="AB237" s="27" t="str">
        <f>IF(Matrix!AB237="Y", AB$1, IF(Matrix!AB237="O", "Optional: "&amp;""&amp;AB$1, ""))</f>
        <v/>
      </c>
      <c r="AC237" s="27" t="str">
        <f>IF(Matrix!AC237="Y", AC$1, IF(Matrix!AC237="O", "Optional: "&amp;""&amp;AC$1, ""))</f>
        <v/>
      </c>
      <c r="AD237" s="27" t="str">
        <f>IF(Matrix!AD237="Y", AD$1, IF(Matrix!AD237="O", "Optional: "&amp;""&amp;AD$1, ""))</f>
        <v/>
      </c>
      <c r="AE237" s="27" t="str">
        <f>IF(Matrix!AE237="Y", AE$1, IF(Matrix!AE237="O", "Optional: "&amp;""&amp;AE$1, ""))</f>
        <v/>
      </c>
      <c r="AF237" s="27" t="str">
        <f>IF(Matrix!AF237="Y", AF$1, IF(Matrix!AF237="O", "Optional: "&amp;""&amp;AF$1, ""))</f>
        <v/>
      </c>
      <c r="AG237" s="27" t="str">
        <f>IF(Matrix!AG237="Y", AG$1, IF(Matrix!AG237="O", "Optional: "&amp;""&amp;AG$1, ""))</f>
        <v/>
      </c>
      <c r="AH237" s="27" t="str">
        <f>IF(Matrix!AH237="Y", AH$1, IF(Matrix!AH237="O", "Optional: "&amp;""&amp;AH$1, ""))</f>
        <v/>
      </c>
      <c r="AI237" s="27" t="str">
        <f>IF(Matrix!AI237="Y", AI$1, IF(Matrix!AI237="O", "Optional: "&amp;""&amp;AI$1, ""))</f>
        <v/>
      </c>
      <c r="AJ237" s="27" t="str">
        <f>IF(Matrix!AJ237="Y", AJ$1, IF(Matrix!AJ237="O", "Optional: "&amp;""&amp;AJ$1, ""))</f>
        <v/>
      </c>
      <c r="AK237" s="27" t="str">
        <f>IF(Matrix!AK237="Y", AK$1, IF(Matrix!AK237="O", "Optional: "&amp;""&amp;AK$1, ""))</f>
        <v/>
      </c>
      <c r="AL237" s="27" t="str">
        <f>IF(Matrix!AL237="Y", AL$1, IF(Matrix!AL237="O", "Optional: "&amp;""&amp;AL$1, ""))</f>
        <v/>
      </c>
      <c r="AM237" s="27" t="str">
        <f>IF(Matrix!AM237="Y", AM$1, IF(Matrix!AM237="O", "Optional: "&amp;""&amp;AM$1, ""))</f>
        <v/>
      </c>
      <c r="AN237" s="27" t="str">
        <f>IF(Matrix!AN237="Y", AN$1, IF(Matrix!AN237="O", "Optional: "&amp;""&amp;AN$1, ""))</f>
        <v/>
      </c>
      <c r="AO237" s="27" t="str">
        <f>IF(Matrix!AO237="Y", AO$1, IF(Matrix!AO237="O", "Optional: "&amp;""&amp;AO$1, ""))</f>
        <v/>
      </c>
      <c r="AP237" s="27" t="str">
        <f>IF(Matrix!AP237="Y", AP$1, IF(Matrix!AP237="O", "Optional: "&amp;""&amp;AP$1, ""))</f>
        <v/>
      </c>
      <c r="AR237" s="27" t="str">
        <f>IF(Matrix!AR237="Y", AR$1, IF(Matrix!AR237="O", "Optional: "&amp;""&amp;AR$1, ""))</f>
        <v/>
      </c>
      <c r="AS237" s="27" t="str">
        <f>IF(Matrix!AS237="Y", AS$1, IF(Matrix!AS237="O", "Optional: "&amp;""&amp;AS$1, ""))</f>
        <v/>
      </c>
      <c r="AT237" s="27" t="str">
        <f>IF(Matrix!AT237="Y", AT$1, IF(Matrix!AT237="C", AT$1&amp;""&amp;": Required for all groups who use a Board of Directors", ""))</f>
        <v>Board of Directors: Required for all groups who use a Board of Directors</v>
      </c>
      <c r="AU237" s="27" t="str">
        <f>IF(Matrix!AU237="Y", AU$1, IF(Matrix!AU237="O", "Optional: "&amp;""&amp;AU$1, ""))</f>
        <v/>
      </c>
      <c r="AV237" s="27" t="str">
        <f>IF(Matrix!AV237="Y", AV$1, IF(Matrix!AV237="O", "Optional: "&amp;""&amp;AV$1, ""))</f>
        <v/>
      </c>
      <c r="AW237" s="27" t="str">
        <f>IF(Matrix!AW237="Y", AW$1, IF(Matrix!AW237="O", "Optional: "&amp;""&amp;AW$1, ""))</f>
        <v/>
      </c>
      <c r="AX237" s="27" t="str">
        <f>IF(Matrix!AX237="Y", AX$1, IF(Matrix!AX237="O", "Optional: "&amp;""&amp;AX$1, ""))</f>
        <v/>
      </c>
      <c r="AY237" s="27" t="str">
        <f>IF(Matrix!AY237="Y", AY$1, IF(Matrix!AY237="E", "Group: "&amp;""&amp;AY$1, ""))</f>
        <v>EFT with Voided Check / Bank Letter</v>
      </c>
      <c r="AZ237" s="27" t="str">
        <f>IF(Matrix!AZ237="Y", AZ$1, IF(Matrix!AZ237="O", "Optional: "&amp;""&amp;AZ$1, ""))</f>
        <v/>
      </c>
      <c r="BA237" s="27" t="str">
        <f>IF(Matrix!BA237="Y", BA$1, IF(Matrix!BA237="O", "Optional: "&amp;""&amp;BA$1, ""))</f>
        <v/>
      </c>
      <c r="BB237" s="27" t="str">
        <f>IF(Matrix!BB237="Y", BB$1, IF(Matrix!BB237="O", "Optional: "&amp;""&amp;BB$1, ""))</f>
        <v/>
      </c>
      <c r="BC237" s="27" t="str">
        <f>IF(Matrix!BC237="Y", BC$1, IF(Matrix!BC237="O", "Optional: "&amp;""&amp;BC$1, IF(Matrix!BC237="R", "Groups Only: "&amp;""&amp;BC$1, "")))</f>
        <v>IRS Letter</v>
      </c>
      <c r="BD237" s="27" t="str">
        <f>IF(Matrix!BD237="Y", BD$1, IF(Matrix!BD237="O", "Optional: "&amp;""&amp;BD$1, ""))</f>
        <v/>
      </c>
      <c r="BE237" s="27" t="str">
        <f>IF(Matrix!BE237="Y", BE$1, IF(Matrix!BE237="O", "Optional: "&amp;""&amp;BE$1, IF(Matrix!BE237="C", Matrix!BZ237, "")))</f>
        <v/>
      </c>
      <c r="BF237" s="27" t="str">
        <f>IF(Matrix!BF237="Y", BF$1, IF(Matrix!BF237="O", "Optional: "&amp;""&amp;BF$1, ""))</f>
        <v/>
      </c>
      <c r="BG237" s="27" t="str">
        <f>IF(Matrix!BG237="Y", BG$1, IF(Matrix!BG237="O", "Optional: "&amp;""&amp;BG$1, ""))</f>
        <v/>
      </c>
      <c r="BH237" s="27" t="str">
        <f>IF(Matrix!BH237="Y", BH$1, IF(Matrix!BH237="O", "Optional: "&amp;""&amp;BH$1, ""))</f>
        <v/>
      </c>
      <c r="BI237" s="27" t="str">
        <f>IF(Matrix!BI237="Y", BI$1, IF(Matrix!BI237="O", "Optional: "&amp;""&amp;BI$1, IF(Matrix!BI237="E", "Individual: Must submit either ["&amp;""&amp;BI$1&amp;""&amp;"] or ["&amp;""&amp;AY$1&amp;"]"&amp;CHAR(10)&amp;"&gt;Individual within a Group: Must submit "&amp;""&amp;BI$1&amp;""&amp;CHAR(10)&amp;"&gt;Group: Optional: "&amp;BI$1, "")))</f>
        <v/>
      </c>
      <c r="BJ237" s="27" t="str">
        <f>IF(Matrix!BJ237="Y", BJ$1, IF(Matrix!BJ237="O", "Optional: "&amp;""&amp;BJ$1, ""))</f>
        <v>Optional: Secretary of State DBA Document for Groups</v>
      </c>
      <c r="BK237" s="27" t="str">
        <f>IF(Matrix!BK237="Y", BK$1, IF(Matrix!BK237="O", "Optional: "&amp;""&amp;BK$1, ""))</f>
        <v/>
      </c>
      <c r="BL237" s="27" t="str">
        <f>IF(Matrix!BL237="Y", BL$1, IF(Matrix!BL237="O", "Optional: "&amp;""&amp;BL$1, ""))</f>
        <v>Surety Bond</v>
      </c>
      <c r="BM237" s="27" t="str">
        <f>IF(Matrix!BM237="Y", BM$1, IF(Matrix!BM237="O", "Optional: "&amp;""&amp;BM$1, ""))</f>
        <v>W9</v>
      </c>
      <c r="BN237" s="27" t="str">
        <f>Matrix!BN237</f>
        <v>Y</v>
      </c>
      <c r="BO237" s="29" t="str">
        <f>CONCATENATE(IF(OR(D237="E3",D237="FC"), "THIS IS NOT A STANDALONE SPECIALTY.  YOU MUST ENROLL IN AT LEAST ONE OTHER SPECIALTY IN ADDITION TO THIS."&amp;""&amp;CHAR(10)&amp;""&amp;CHAR(10),""),"You can choose to enroll using one of the following types: "&amp;""&amp;CHAR(10),IF(G237="A", "&gt;Atypical"&amp;""&amp;CHAR(10), ""),IF(H237="I", "&gt;Individual"&amp;""&amp;CHAR(10), ""),IF(I237="N", "&gt;Individual within a Group"&amp;""&amp;CHAR(10), ""),IF(J237="G", "&gt;Group"&amp;""&amp;CHAR(10), ""),CHAR(10),IF(BN237="Y", "You must be a Medicare Provider to apply with this type and specialty"&amp;""&amp;CHAR(10), ""),IF(BN237="Y", CHAR(10), ""),"You must submit the following documents: "&amp;""&amp;CHAR(10),IF(K237&lt;&gt;"", "&gt;"&amp;""&amp;K237&amp;""&amp;CHAR(10), ""), IF(L237&lt;&gt;"", "&gt;"&amp;""&amp;L237&amp;""&amp;CHAR(10), ""),IF(W237&lt;&gt;"", "&gt;"&amp;""&amp;W237&amp;""&amp;CHAR(10), ""),IF(N237&lt;&gt;"", "&gt;"&amp;""&amp;N237&amp;""&amp;CHAR(10), ""),IF(O237&lt;&gt;"", "&gt;"&amp;""&amp;O237&amp;""&amp;CHAR(10), ""),IF(M237&lt;&gt;"", "&gt;"&amp;""&amp;M237&amp;""&amp;CHAR(10), ""),IF(AI237&lt;&gt;"", "&gt;"&amp;""&amp;AI237&amp;""&amp;CHAR(10), ""),IF(P237&lt;&gt;"", "&gt;"&amp;""&amp;P237&amp;""&amp;CHAR(10), ""),IF(Q237&lt;&gt;"", "&gt;"&amp;""&amp;Q237&amp;""&amp;CHAR(10), ""),IF(R237&lt;&gt;"", "&gt;"&amp;""&amp;R237&amp;""&amp;CHAR(10), Search!C242),IF(S237&lt;&gt;"", "&gt;"&amp;""&amp;S237&amp;""&amp;CHAR(10), ""),IF(T237&lt;&gt;"", "&gt;"&amp;""&amp;T237&amp;""&amp;CHAR(10), ""),IF(U237&lt;&gt;"", "&gt;"&amp;""&amp;U237&amp;""&amp;CHAR(10), ""),IF(V237&lt;&gt;"", "&gt;"&amp;""&amp;V237&amp;""&amp;CHAR(10), ""),IF(X237&lt;&gt;"", "&gt;"&amp;""&amp;X237&amp;""&amp;CHAR(10), ""),IF(Y237&lt;&gt;"", "&gt;"&amp;""&amp;Y237&amp;""&amp;CHAR(10), ""),IF(AA237&lt;&gt;"", "&gt;"&amp;""&amp;AA237&amp;""&amp;CHAR(10), ""),IF(AB237&lt;&gt;"", "&gt;"&amp;""&amp;AB237&amp;""&amp;CHAR(10), ""),IF(AC237&lt;&gt;"", "&gt;"&amp;""&amp;AC237&amp;""&amp;CHAR(10), ""),IF(AD237&lt;&gt;"", "&gt;"&amp;""&amp;AD237&amp;""&amp;CHAR(10), ""),IF(AE237&lt;&gt;"", "&gt;"&amp;""&amp;AE237&amp;""&amp;CHAR(10), ""),IF(AF237&lt;&gt;"", "&gt;"&amp;""&amp;AF237&amp;""&amp;CHAR(10), ""),IF(AG237&lt;&gt;"", "&gt;"&amp;""&amp;AG237&amp;""&amp;CHAR(10), ""),IF(AH237&lt;&gt;"", "&gt;"&amp;""&amp;AH237&amp;""&amp;CHAR(10), ""),IF(AJ237&lt;&gt;"", "&gt;"&amp;""&amp;AJ237&amp;""&amp;CHAR(10), ""),IF(AK237&lt;&gt;"", "&gt;"&amp;""&amp;AK237&amp;""&amp;CHAR(10), ""),IF(AL237&lt;&gt;"", "&gt;"&amp;""&amp;AL237&amp;""&amp;CHAR(10), ""),IF(AM237&lt;&gt;"", "&gt;"&amp;""&amp;AM237&amp;""&amp;CHAR(10), ""),IF(AN237&lt;&gt;"", "&gt;"&amp;""&amp;AN237&amp;""&amp;CHAR(10), ""),IF(AP237&lt;&gt;"", "&gt;"&amp;""&amp;AP237&amp;""&amp;CHAR(10), ""),IF(AR237&lt;&gt;"", "&gt;"&amp;""&amp;AR237&amp;""&amp;CHAR(10), ""),IF(AS237&lt;&gt;"", "&gt;"&amp;""&amp;AS237&amp;""&amp;CHAR(10), ""),IF(AT237&lt;&gt;"", "&gt;"&amp;""&amp;AT237&amp;""&amp;CHAR(10), ""),IF(AV237&lt;&gt;"", "&gt;"&amp;""&amp;AV237&amp;""&amp;CHAR(10), ""),IF(AW237&lt;&gt;"", "&gt;"&amp;""&amp;AW237&amp;""&amp;CHAR(10), ""),IF(AX237&lt;&gt;"", "&gt;"&amp;""&amp;AX237&amp;""&amp;CHAR(10), ""),IF(AU237&lt;&gt;"", "&gt;"&amp;""&amp;AU237&amp;""&amp;CHAR(10), ""),IF(AZ237&lt;&gt;"", "&gt;"&amp;""&amp;AZ237&amp;""&amp;CHAR(10), ""),IF(BA237&lt;&gt;"", "&gt;"&amp;""&amp;BA237&amp;""&amp;CHAR(10), ""),IF(BB237&lt;&gt;"", "&gt;"&amp;""&amp;BB237&amp;""&amp;CHAR(10), ""),IF(BC237&lt;&gt;"", "&gt;"&amp;""&amp;BC237&amp;""&amp;CHAR(10), ""),IF(BD237&lt;&gt;"", "&gt;"&amp;""&amp;BD237&amp;""&amp;CHAR(10), ""),IF(BG237&lt;&gt;"", "&gt;"&amp;""&amp;BG237&amp;""&amp;CHAR(10), ""),IF(BE237&lt;&gt;"", "&gt;"&amp;""&amp;BE237&amp;""&amp;CHAR(10), ""),IF(BF237&lt;&gt;"", "&gt;"&amp;""&amp;BF237&amp;""&amp;CHAR(10), ""),IF(BH237&lt;&gt;"", "&gt;"&amp;""&amp;BH237&amp;""&amp;CHAR(10), ""),IF(BI237&lt;&gt;"", "&gt;"&amp;""&amp;BI237&amp;""&amp;CHAR(10), ""),IF(BJ237&lt;&gt;"", "&gt;"&amp;""&amp;BJ237&amp;""&amp;CHAR(10), ""),IF(BK237&lt;&gt;"", "&gt;"&amp;""&amp;BK237&amp;""&amp;CHAR(10), ""),IF(BL237&lt;&gt;"", "&gt;"&amp;""&amp;BL237&amp;""&amp;CHAR(10), ""),IF(AY237&lt;&gt;"", "&gt;"&amp;""&amp;AY237&amp;""&amp;CHAR(10), ""),IF(BM237&lt;&gt;"", "&gt;"&amp;""&amp;BM237, ""))</f>
        <v>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38" spans="1:67" ht="22.35" customHeight="1" x14ac:dyDescent="0.25">
      <c r="A238" s="27" t="str">
        <f>Matrix!A238</f>
        <v>15A1</v>
      </c>
      <c r="B238" s="27" t="str">
        <f>Matrix!B238</f>
        <v>15</v>
      </c>
      <c r="C238" s="27" t="str">
        <f>Matrix!C238</f>
        <v>Transportation</v>
      </c>
      <c r="D238" s="27" t="str">
        <f>Matrix!D238</f>
        <v>A1</v>
      </c>
      <c r="E238" s="27" t="str">
        <f>Matrix!E238</f>
        <v>Ambulance, Emergency</v>
      </c>
      <c r="F238" s="27" t="str">
        <f>Matrix!F238</f>
        <v>GF</v>
      </c>
      <c r="G238" s="27" t="str">
        <f>Matrix!G238</f>
        <v>X</v>
      </c>
      <c r="H238" s="27" t="str">
        <f>Matrix!H238</f>
        <v>X</v>
      </c>
      <c r="I238" s="27" t="str">
        <f>Matrix!I238</f>
        <v>X</v>
      </c>
      <c r="J238" s="27" t="str">
        <f>Matrix!J238</f>
        <v>G</v>
      </c>
      <c r="K238" s="27" t="str">
        <f>IF(Matrix!K238="Y", K$1, IF(Matrix!K238="O", "Optional: "&amp;""&amp;K$1, IF(Matrix!K238="C", Table1[[#This Row],[Clarifying Text for Attachment and Checklist
]], "")))</f>
        <v>License: General</v>
      </c>
      <c r="L238" s="27" t="str">
        <f>IF(Matrix!L238="Y", L$1, IF(Matrix!L238="O", "Optional: "&amp;""&amp;L$1, ""))</f>
        <v/>
      </c>
      <c r="M238" s="27" t="str">
        <f>IF(Matrix!M238="Y", M$1, IF(Matrix!M238="O", "Optional: "&amp;""&amp;M$1, ""))</f>
        <v/>
      </c>
      <c r="N238" s="27" t="str">
        <f>IF(Matrix!N238="Y", N$1, IF(Matrix!N238="O", "Optional: "&amp;""&amp;N$1, ""))</f>
        <v/>
      </c>
      <c r="O238" s="27" t="str">
        <f>IF(Matrix!O238="Y", O$1, IF(Matrix!O238="O", "Optional: "&amp;""&amp;O$1, ""))</f>
        <v/>
      </c>
      <c r="P238" s="27" t="str">
        <f>IF(Matrix!P238="Y", P$1, IF(Matrix!P238="O", "Optional: "&amp;""&amp;P$1, ""))</f>
        <v/>
      </c>
      <c r="Q238" s="27" t="str">
        <f>IF(Matrix!Q238="Y", Q$1, IF(Matrix!Q238="O", "Optional: "&amp;""&amp;Q$1, ""))</f>
        <v/>
      </c>
      <c r="R238" s="27" t="str">
        <f>IF(Matrix!R238="Y", R$1, IF(Matrix!R238="O", "Optional: "&amp;""&amp;R$1, ""))</f>
        <v/>
      </c>
      <c r="S238" s="27" t="str">
        <f>IF(Matrix!S238="Y", S$1, IF(Matrix!S238="O", "Optional: "&amp;""&amp;S$1, ""))</f>
        <v/>
      </c>
      <c r="T238" s="27" t="str">
        <f>IF(Matrix!T238="Y", T$1, IF(Matrix!T238="O", "Optional: "&amp;""&amp;T$1, ""))</f>
        <v/>
      </c>
      <c r="U238" s="27" t="str">
        <f>IF(Matrix!U238="Y", U$1, IF(Matrix!U238="O", "Optional: "&amp;""&amp;U$1, ""))</f>
        <v/>
      </c>
      <c r="V238" s="27" t="str">
        <f>IF(Matrix!V238="Y", V$1, IF(Matrix!V238="O", "Optional: "&amp;""&amp;V$1, ""))</f>
        <v/>
      </c>
      <c r="W238" s="27" t="str">
        <f>IF(Matrix!W238="Y", W$1, IF(Matrix!W238="O", "Optional: "&amp;""&amp;W$1, ""))</f>
        <v/>
      </c>
      <c r="X238" s="27" t="str">
        <f>IF(Matrix!X238="Y", X$1, IF(Matrix!X238="O", "Optional: "&amp;""&amp;X$1, ""))</f>
        <v/>
      </c>
      <c r="Y238" s="27" t="str">
        <f>IF(Matrix!Y238="Y", Y$1, IF(Matrix!Y238="O", "Optional: "&amp;""&amp;Y$1, ""))</f>
        <v/>
      </c>
      <c r="AA238" s="27" t="str">
        <f>IF(Matrix!AA238="Y", AA$1, IF(Matrix!AA238="O", "Optional: "&amp;""&amp;AA$1, ""))</f>
        <v/>
      </c>
      <c r="AB238" s="27" t="str">
        <f>IF(Matrix!AB238="Y", AB$1, IF(Matrix!AB238="O", "Optional: "&amp;""&amp;AB$1, ""))</f>
        <v/>
      </c>
      <c r="AC238" s="27" t="str">
        <f>IF(Matrix!AC238="Y", AC$1, IF(Matrix!AC238="O", "Optional: "&amp;""&amp;AC$1, ""))</f>
        <v/>
      </c>
      <c r="AD238" s="27" t="str">
        <f>IF(Matrix!AD238="Y", AD$1, IF(Matrix!AD238="O", "Optional: "&amp;""&amp;AD$1, ""))</f>
        <v/>
      </c>
      <c r="AE238" s="27" t="str">
        <f>IF(Matrix!AE238="Y", AE$1, IF(Matrix!AE238="O", "Optional: "&amp;""&amp;AE$1, ""))</f>
        <v/>
      </c>
      <c r="AF238" s="27" t="str">
        <f>IF(Matrix!AF238="Y", AF$1, IF(Matrix!AF238="O", "Optional: "&amp;""&amp;AF$1, ""))</f>
        <v/>
      </c>
      <c r="AG238" s="27" t="str">
        <f>IF(Matrix!AG238="Y", AG$1, IF(Matrix!AG238="O", "Optional: "&amp;""&amp;AG$1, ""))</f>
        <v/>
      </c>
      <c r="AH238" s="27" t="str">
        <f>IF(Matrix!AH238="Y", AH$1, IF(Matrix!AH238="O", "Optional: "&amp;""&amp;AH$1, ""))</f>
        <v/>
      </c>
      <c r="AI238" s="27" t="str">
        <f>IF(Matrix!AI238="Y", AI$1, IF(Matrix!AI238="O", "Optional: "&amp;""&amp;AI$1, ""))</f>
        <v/>
      </c>
      <c r="AJ238" s="27" t="str">
        <f>IF(Matrix!AJ238="Y", AJ$1, IF(Matrix!AJ238="O", "Optional: "&amp;""&amp;AJ$1, ""))</f>
        <v/>
      </c>
      <c r="AK238" s="27" t="str">
        <f>IF(Matrix!AK238="Y", AK$1, IF(Matrix!AK238="O", "Optional: "&amp;""&amp;AK$1, ""))</f>
        <v/>
      </c>
      <c r="AL238" s="27" t="str">
        <f>IF(Matrix!AL238="Y", AL$1, IF(Matrix!AL238="O", "Optional: "&amp;""&amp;AL$1, ""))</f>
        <v/>
      </c>
      <c r="AM238" s="27" t="str">
        <f>IF(Matrix!AM238="Y", AM$1, IF(Matrix!AM238="O", "Optional: "&amp;""&amp;AM$1, ""))</f>
        <v/>
      </c>
      <c r="AN238" s="27" t="str">
        <f>IF(Matrix!AN238="Y", AN$1, IF(Matrix!AN238="O", "Optional: "&amp;""&amp;AN$1, ""))</f>
        <v/>
      </c>
      <c r="AO238" s="27" t="str">
        <f>IF(Matrix!AO238="Y", AO$1, IF(Matrix!AO238="O", "Optional: "&amp;""&amp;AO$1, ""))</f>
        <v/>
      </c>
      <c r="AP238" s="27" t="str">
        <f>IF(Matrix!AP238="Y", AP$1, IF(Matrix!AP238="O", "Optional: "&amp;""&amp;AP$1, ""))</f>
        <v/>
      </c>
      <c r="AR238" s="27" t="str">
        <f>IF(Matrix!AR238="Y", AR$1, IF(Matrix!AR238="O", "Optional: "&amp;""&amp;AR$1, ""))</f>
        <v>Ambulance License</v>
      </c>
      <c r="AS238" s="27" t="str">
        <f>IF(Matrix!AS238="Y", AS$1, IF(Matrix!AS238="O", "Optional: "&amp;""&amp;AS$1, ""))</f>
        <v/>
      </c>
      <c r="AT238" s="27" t="str">
        <f>IF(Matrix!AT238="Y", AT$1, IF(Matrix!AT238="C", AT$1&amp;""&amp;": Required for all groups who use a Board of Directors", ""))</f>
        <v>Board of Directors: Required for all groups who use a Board of Directors</v>
      </c>
      <c r="AU238" s="27" t="str">
        <f>IF(Matrix!AU238="Y", AU$1, IF(Matrix!AU238="O", "Optional: "&amp;""&amp;AU$1, ""))</f>
        <v/>
      </c>
      <c r="AV238" s="27" t="str">
        <f>IF(Matrix!AV238="Y", AV$1, IF(Matrix!AV238="O", "Optional: "&amp;""&amp;AV$1, ""))</f>
        <v/>
      </c>
      <c r="AW238" s="27" t="str">
        <f>IF(Matrix!AW238="Y", AW$1, IF(Matrix!AW238="O", "Optional: "&amp;""&amp;AW$1, ""))</f>
        <v/>
      </c>
      <c r="AX238" s="27" t="str">
        <f>IF(Matrix!AX238="Y", AX$1, IF(Matrix!AX238="O", "Optional: "&amp;""&amp;AX$1, ""))</f>
        <v/>
      </c>
      <c r="AY238" s="27" t="str">
        <f>IF(Matrix!AY238="Y", AY$1, IF(Matrix!AY238="E", "Group: "&amp;""&amp;AY$1, ""))</f>
        <v>EFT with Voided Check / Bank Letter</v>
      </c>
      <c r="AZ238" s="27" t="str">
        <f>IF(Matrix!AZ238="Y", AZ$1, IF(Matrix!AZ238="O", "Optional: "&amp;""&amp;AZ$1, ""))</f>
        <v/>
      </c>
      <c r="BA238" s="27" t="str">
        <f>IF(Matrix!BA238="Y", BA$1, IF(Matrix!BA238="O", "Optional: "&amp;""&amp;BA$1, ""))</f>
        <v/>
      </c>
      <c r="BB238" s="27" t="str">
        <f>IF(Matrix!BB238="Y", BB$1, IF(Matrix!BB238="O", "Optional: "&amp;""&amp;BB$1, ""))</f>
        <v/>
      </c>
      <c r="BC238" s="27" t="str">
        <f>IF(Matrix!BC238="Y", BC$1, IF(Matrix!BC238="O", "Optional: "&amp;""&amp;BC$1, IF(Matrix!BC238="R", "Groups Only: "&amp;""&amp;BC$1, "")))</f>
        <v>IRS Letter</v>
      </c>
      <c r="BD238" s="27" t="str">
        <f>IF(Matrix!BD238="Y", BD$1, IF(Matrix!BD238="O", "Optional: "&amp;""&amp;BD$1, ""))</f>
        <v/>
      </c>
      <c r="BE238" s="27" t="str">
        <f>IF(Matrix!BE238="Y", BE$1, IF(Matrix!BE238="O", "Optional: "&amp;""&amp;BE$1, IF(Matrix!BE238="C", Matrix!BZ238, "")))</f>
        <v/>
      </c>
      <c r="BF238" s="27" t="str">
        <f>IF(Matrix!BF238="Y", BF$1, IF(Matrix!BF238="O", "Optional: "&amp;""&amp;BF$1, ""))</f>
        <v/>
      </c>
      <c r="BG238" s="27" t="str">
        <f>IF(Matrix!BG238="Y", BG$1, IF(Matrix!BG238="O", "Optional: "&amp;""&amp;BG$1, ""))</f>
        <v/>
      </c>
      <c r="BH238" s="27" t="str">
        <f>IF(Matrix!BH238="Y", BH$1, IF(Matrix!BH238="O", "Optional: "&amp;""&amp;BH$1, ""))</f>
        <v/>
      </c>
      <c r="BI238" s="27" t="str">
        <f>IF(Matrix!BI238="Y", BI$1, IF(Matrix!BI238="O", "Optional: "&amp;""&amp;BI$1, IF(Matrix!BI238="E", "Individual: Must submit either ["&amp;""&amp;BI$1&amp;""&amp;"] or ["&amp;""&amp;AY$1&amp;"]"&amp;CHAR(10)&amp;"&gt;Individual within a Group: Must submit "&amp;""&amp;BI$1&amp;""&amp;CHAR(10)&amp;"&gt;Group: Optional: "&amp;BI$1, "")))</f>
        <v/>
      </c>
      <c r="BJ238" s="27" t="str">
        <f>IF(Matrix!BJ238="Y", BJ$1, IF(Matrix!BJ238="O", "Optional: "&amp;""&amp;BJ$1, ""))</f>
        <v>Optional: Secretary of State DBA Document for Groups</v>
      </c>
      <c r="BK238" s="27" t="str">
        <f>IF(Matrix!BK238="Y", BK$1, IF(Matrix!BK238="O", "Optional: "&amp;""&amp;BK$1, ""))</f>
        <v/>
      </c>
      <c r="BL238" s="27" t="str">
        <f>IF(Matrix!BL238="Y", BL$1, IF(Matrix!BL238="O", "Optional: "&amp;""&amp;BL$1, ""))</f>
        <v/>
      </c>
      <c r="BM238" s="27" t="str">
        <f>IF(Matrix!BM238="Y", BM$1, IF(Matrix!BM238="O", "Optional: "&amp;""&amp;BM$1, ""))</f>
        <v>W9</v>
      </c>
      <c r="BN238" s="27" t="str">
        <f>Matrix!BN238</f>
        <v>Y</v>
      </c>
      <c r="BO238" s="29" t="str">
        <f>CONCATENATE(IF(OR(D238="E3",D238="FC"), "THIS IS NOT A STANDALONE SPECIALTY.  YOU MUST ENROLL IN AT LEAST ONE OTHER SPECIALTY IN ADDITION TO THIS."&amp;""&amp;CHAR(10)&amp;""&amp;CHAR(10),""),"You can choose to enroll using one of the following types: "&amp;""&amp;CHAR(10),IF(G238="A", "&gt;Atypical"&amp;""&amp;CHAR(10), ""),IF(H238="I", "&gt;Individual"&amp;""&amp;CHAR(10), ""),IF(I238="N", "&gt;Individual within a Group"&amp;""&amp;CHAR(10), ""),IF(J238="G", "&gt;Group"&amp;""&amp;CHAR(10), ""),CHAR(10),IF(BN238="Y", "You must be a Medicare Provider to apply with this type and specialty"&amp;""&amp;CHAR(10), ""),IF(BN238="Y", CHAR(10), ""),"You must submit the following documents: "&amp;""&amp;CHAR(10),IF(K238&lt;&gt;"", "&gt;"&amp;""&amp;K238&amp;""&amp;CHAR(10), ""), IF(L238&lt;&gt;"", "&gt;"&amp;""&amp;L238&amp;""&amp;CHAR(10), ""),IF(W238&lt;&gt;"", "&gt;"&amp;""&amp;W238&amp;""&amp;CHAR(10), ""),IF(N238&lt;&gt;"", "&gt;"&amp;""&amp;N238&amp;""&amp;CHAR(10), ""),IF(O238&lt;&gt;"", "&gt;"&amp;""&amp;O238&amp;""&amp;CHAR(10), ""),IF(M238&lt;&gt;"", "&gt;"&amp;""&amp;M238&amp;""&amp;CHAR(10), ""),IF(AI238&lt;&gt;"", "&gt;"&amp;""&amp;AI238&amp;""&amp;CHAR(10), ""),IF(P238&lt;&gt;"", "&gt;"&amp;""&amp;P238&amp;""&amp;CHAR(10), ""),IF(Q238&lt;&gt;"", "&gt;"&amp;""&amp;Q238&amp;""&amp;CHAR(10), ""),IF(R238&lt;&gt;"", "&gt;"&amp;""&amp;R238&amp;""&amp;CHAR(10), Search!C243),IF(S238&lt;&gt;"", "&gt;"&amp;""&amp;S238&amp;""&amp;CHAR(10), ""),IF(T238&lt;&gt;"", "&gt;"&amp;""&amp;T238&amp;""&amp;CHAR(10), ""),IF(U238&lt;&gt;"", "&gt;"&amp;""&amp;U238&amp;""&amp;CHAR(10), ""),IF(V238&lt;&gt;"", "&gt;"&amp;""&amp;V238&amp;""&amp;CHAR(10), ""),IF(X238&lt;&gt;"", "&gt;"&amp;""&amp;X238&amp;""&amp;CHAR(10), ""),IF(Y238&lt;&gt;"", "&gt;"&amp;""&amp;Y238&amp;""&amp;CHAR(10), ""),IF(AA238&lt;&gt;"", "&gt;"&amp;""&amp;AA238&amp;""&amp;CHAR(10), ""),IF(AB238&lt;&gt;"", "&gt;"&amp;""&amp;AB238&amp;""&amp;CHAR(10), ""),IF(AC238&lt;&gt;"", "&gt;"&amp;""&amp;AC238&amp;""&amp;CHAR(10), ""),IF(AD238&lt;&gt;"", "&gt;"&amp;""&amp;AD238&amp;""&amp;CHAR(10), ""),IF(AE238&lt;&gt;"", "&gt;"&amp;""&amp;AE238&amp;""&amp;CHAR(10), ""),IF(AF238&lt;&gt;"", "&gt;"&amp;""&amp;AF238&amp;""&amp;CHAR(10), ""),IF(AG238&lt;&gt;"", "&gt;"&amp;""&amp;AG238&amp;""&amp;CHAR(10), ""),IF(AH238&lt;&gt;"", "&gt;"&amp;""&amp;AH238&amp;""&amp;CHAR(10), ""),IF(AJ238&lt;&gt;"", "&gt;"&amp;""&amp;AJ238&amp;""&amp;CHAR(10), ""),IF(AK238&lt;&gt;"", "&gt;"&amp;""&amp;AK238&amp;""&amp;CHAR(10), ""),IF(AL238&lt;&gt;"", "&gt;"&amp;""&amp;AL238&amp;""&amp;CHAR(10), ""),IF(AM238&lt;&gt;"", "&gt;"&amp;""&amp;AM238&amp;""&amp;CHAR(10), ""),IF(AN238&lt;&gt;"", "&gt;"&amp;""&amp;AN238&amp;""&amp;CHAR(10), ""),IF(AP238&lt;&gt;"", "&gt;"&amp;""&amp;AP238&amp;""&amp;CHAR(10), ""),IF(AR238&lt;&gt;"", "&gt;"&amp;""&amp;AR238&amp;""&amp;CHAR(10), ""),IF(AS238&lt;&gt;"", "&gt;"&amp;""&amp;AS238&amp;""&amp;CHAR(10), ""),IF(AT238&lt;&gt;"", "&gt;"&amp;""&amp;AT238&amp;""&amp;CHAR(10), ""),IF(AV238&lt;&gt;"", "&gt;"&amp;""&amp;AV238&amp;""&amp;CHAR(10), ""),IF(AW238&lt;&gt;"", "&gt;"&amp;""&amp;AW238&amp;""&amp;CHAR(10), ""),IF(AX238&lt;&gt;"", "&gt;"&amp;""&amp;AX238&amp;""&amp;CHAR(10), ""),IF(AU238&lt;&gt;"", "&gt;"&amp;""&amp;AU238&amp;""&amp;CHAR(10), ""),IF(AZ238&lt;&gt;"", "&gt;"&amp;""&amp;AZ238&amp;""&amp;CHAR(10), ""),IF(BA238&lt;&gt;"", "&gt;"&amp;""&amp;BA238&amp;""&amp;CHAR(10), ""),IF(BB238&lt;&gt;"", "&gt;"&amp;""&amp;BB238&amp;""&amp;CHAR(10), ""),IF(BC238&lt;&gt;"", "&gt;"&amp;""&amp;BC238&amp;""&amp;CHAR(10), ""),IF(BD238&lt;&gt;"", "&gt;"&amp;""&amp;BD238&amp;""&amp;CHAR(10), ""),IF(BG238&lt;&gt;"", "&gt;"&amp;""&amp;BG238&amp;""&amp;CHAR(10), ""),IF(BE238&lt;&gt;"", "&gt;"&amp;""&amp;BE238&amp;""&amp;CHAR(10), ""),IF(BF238&lt;&gt;"", "&gt;"&amp;""&amp;BF238&amp;""&amp;CHAR(10), ""),IF(BH238&lt;&gt;"", "&gt;"&amp;""&amp;BH238&amp;""&amp;CHAR(10), ""),IF(BI238&lt;&gt;"", "&gt;"&amp;""&amp;BI238&amp;""&amp;CHAR(10), ""),IF(BJ238&lt;&gt;"", "&gt;"&amp;""&amp;BJ238&amp;""&amp;CHAR(10), ""),IF(BK238&lt;&gt;"", "&gt;"&amp;""&amp;BK238&amp;""&amp;CHAR(10), ""),IF(BL238&lt;&gt;"", "&gt;"&amp;""&amp;BL238&amp;""&amp;CHAR(10), ""),IF(AY238&lt;&gt;"", "&gt;"&amp;""&amp;AY238&amp;""&amp;CHAR(10), ""),IF(BM238&lt;&gt;"", "&gt;"&amp;""&amp;BM238,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v>
      </c>
    </row>
    <row r="239" spans="1:67" ht="22.35" customHeight="1" x14ac:dyDescent="0.25">
      <c r="A239" s="27" t="str">
        <f>Matrix!A239</f>
        <v>15A2</v>
      </c>
      <c r="B239" s="27" t="str">
        <f>Matrix!B239</f>
        <v>15</v>
      </c>
      <c r="C239" s="27" t="str">
        <f>Matrix!C239</f>
        <v>Transportation</v>
      </c>
      <c r="D239" s="27" t="str">
        <f>Matrix!D239</f>
        <v>A2</v>
      </c>
      <c r="E239" s="27" t="str">
        <f>Matrix!E239</f>
        <v>Ambulance, Non-Emergency</v>
      </c>
      <c r="F239" s="27" t="str">
        <f>Matrix!F239</f>
        <v>GF</v>
      </c>
      <c r="G239" s="27" t="str">
        <f>Matrix!G239</f>
        <v>X</v>
      </c>
      <c r="H239" s="27" t="str">
        <f>Matrix!H239</f>
        <v>X</v>
      </c>
      <c r="I239" s="27" t="str">
        <f>Matrix!I239</f>
        <v>X</v>
      </c>
      <c r="J239" s="27" t="str">
        <f>Matrix!J239</f>
        <v>G</v>
      </c>
      <c r="K239" s="27" t="str">
        <f>IF(Matrix!K239="Y", K$1, IF(Matrix!K239="O", "Optional: "&amp;""&amp;K$1, IF(Matrix!K239="C", Table1[[#This Row],[Clarifying Text for Attachment and Checklist
]], "")))</f>
        <v>License: General</v>
      </c>
      <c r="L239" s="27" t="str">
        <f>IF(Matrix!L239="Y", L$1, IF(Matrix!L239="O", "Optional: "&amp;""&amp;L$1, ""))</f>
        <v/>
      </c>
      <c r="M239" s="27" t="str">
        <f>IF(Matrix!M239="Y", M$1, IF(Matrix!M239="O", "Optional: "&amp;""&amp;M$1, ""))</f>
        <v/>
      </c>
      <c r="N239" s="27" t="str">
        <f>IF(Matrix!N239="Y", N$1, IF(Matrix!N239="O", "Optional: "&amp;""&amp;N$1, ""))</f>
        <v/>
      </c>
      <c r="O239" s="27" t="str">
        <f>IF(Matrix!O239="Y", O$1, IF(Matrix!O239="O", "Optional: "&amp;""&amp;O$1, ""))</f>
        <v/>
      </c>
      <c r="P239" s="27" t="str">
        <f>IF(Matrix!P239="Y", P$1, IF(Matrix!P239="O", "Optional: "&amp;""&amp;P$1, ""))</f>
        <v/>
      </c>
      <c r="Q239" s="27" t="str">
        <f>IF(Matrix!Q239="Y", Q$1, IF(Matrix!Q239="O", "Optional: "&amp;""&amp;Q$1, ""))</f>
        <v/>
      </c>
      <c r="R239" s="27" t="str">
        <f>IF(Matrix!R239="Y", R$1, IF(Matrix!R239="O", "Optional: "&amp;""&amp;R$1, ""))</f>
        <v/>
      </c>
      <c r="S239" s="27" t="str">
        <f>IF(Matrix!S239="Y", S$1, IF(Matrix!S239="O", "Optional: "&amp;""&amp;S$1, ""))</f>
        <v/>
      </c>
      <c r="T239" s="27" t="str">
        <f>IF(Matrix!T239="Y", T$1, IF(Matrix!T239="O", "Optional: "&amp;""&amp;T$1, ""))</f>
        <v/>
      </c>
      <c r="U239" s="27" t="str">
        <f>IF(Matrix!U239="Y", U$1, IF(Matrix!U239="O", "Optional: "&amp;""&amp;U$1, ""))</f>
        <v/>
      </c>
      <c r="V239" s="27" t="str">
        <f>IF(Matrix!V239="Y", V$1, IF(Matrix!V239="O", "Optional: "&amp;""&amp;V$1, ""))</f>
        <v/>
      </c>
      <c r="W239" s="27" t="str">
        <f>IF(Matrix!W239="Y", W$1, IF(Matrix!W239="O", "Optional: "&amp;""&amp;W$1, ""))</f>
        <v/>
      </c>
      <c r="X239" s="27" t="str">
        <f>IF(Matrix!X239="Y", X$1, IF(Matrix!X239="O", "Optional: "&amp;""&amp;X$1, ""))</f>
        <v/>
      </c>
      <c r="Y239" s="27" t="str">
        <f>IF(Matrix!Y239="Y", Y$1, IF(Matrix!Y239="O", "Optional: "&amp;""&amp;Y$1, ""))</f>
        <v/>
      </c>
      <c r="AA239" s="27" t="str">
        <f>IF(Matrix!AA239="Y", AA$1, IF(Matrix!AA239="O", "Optional: "&amp;""&amp;AA$1, ""))</f>
        <v/>
      </c>
      <c r="AB239" s="27" t="str">
        <f>IF(Matrix!AB239="Y", AB$1, IF(Matrix!AB239="O", "Optional: "&amp;""&amp;AB$1, ""))</f>
        <v/>
      </c>
      <c r="AC239" s="27" t="str">
        <f>IF(Matrix!AC239="Y", AC$1, IF(Matrix!AC239="O", "Optional: "&amp;""&amp;AC$1, ""))</f>
        <v/>
      </c>
      <c r="AD239" s="27" t="str">
        <f>IF(Matrix!AD239="Y", AD$1, IF(Matrix!AD239="O", "Optional: "&amp;""&amp;AD$1, ""))</f>
        <v/>
      </c>
      <c r="AE239" s="27" t="str">
        <f>IF(Matrix!AE239="Y", AE$1, IF(Matrix!AE239="O", "Optional: "&amp;""&amp;AE$1, ""))</f>
        <v/>
      </c>
      <c r="AF239" s="27" t="str">
        <f>IF(Matrix!AF239="Y", AF$1, IF(Matrix!AF239="O", "Optional: "&amp;""&amp;AF$1, ""))</f>
        <v/>
      </c>
      <c r="AG239" s="27" t="str">
        <f>IF(Matrix!AG239="Y", AG$1, IF(Matrix!AG239="O", "Optional: "&amp;""&amp;AG$1, ""))</f>
        <v/>
      </c>
      <c r="AH239" s="27" t="str">
        <f>IF(Matrix!AH239="Y", AH$1, IF(Matrix!AH239="O", "Optional: "&amp;""&amp;AH$1, ""))</f>
        <v/>
      </c>
      <c r="AI239" s="27" t="str">
        <f>IF(Matrix!AI239="Y", AI$1, IF(Matrix!AI239="O", "Optional: "&amp;""&amp;AI$1, ""))</f>
        <v/>
      </c>
      <c r="AJ239" s="27" t="str">
        <f>IF(Matrix!AJ239="Y", AJ$1, IF(Matrix!AJ239="O", "Optional: "&amp;""&amp;AJ$1, ""))</f>
        <v/>
      </c>
      <c r="AK239" s="27" t="str">
        <f>IF(Matrix!AK239="Y", AK$1, IF(Matrix!AK239="O", "Optional: "&amp;""&amp;AK$1, ""))</f>
        <v/>
      </c>
      <c r="AL239" s="27" t="str">
        <f>IF(Matrix!AL239="Y", AL$1, IF(Matrix!AL239="O", "Optional: "&amp;""&amp;AL$1, ""))</f>
        <v/>
      </c>
      <c r="AM239" s="27" t="str">
        <f>IF(Matrix!AM239="Y", AM$1, IF(Matrix!AM239="O", "Optional: "&amp;""&amp;AM$1, ""))</f>
        <v/>
      </c>
      <c r="AN239" s="27" t="str">
        <f>IF(Matrix!AN239="Y", AN$1, IF(Matrix!AN239="O", "Optional: "&amp;""&amp;AN$1, ""))</f>
        <v/>
      </c>
      <c r="AO239" s="27" t="str">
        <f>IF(Matrix!AO239="Y", AO$1, IF(Matrix!AO239="O", "Optional: "&amp;""&amp;AO$1, ""))</f>
        <v/>
      </c>
      <c r="AP239" s="27" t="str">
        <f>IF(Matrix!AP239="Y", AP$1, IF(Matrix!AP239="O", "Optional: "&amp;""&amp;AP$1, ""))</f>
        <v/>
      </c>
      <c r="AR239" s="27" t="str">
        <f>IF(Matrix!AR239="Y", AR$1, IF(Matrix!AR239="O", "Optional: "&amp;""&amp;AR$1, ""))</f>
        <v>Ambulance License</v>
      </c>
      <c r="AS239" s="27" t="str">
        <f>IF(Matrix!AS239="Y", AS$1, IF(Matrix!AS239="O", "Optional: "&amp;""&amp;AS$1, ""))</f>
        <v/>
      </c>
      <c r="AT239" s="27" t="str">
        <f>IF(Matrix!AT239="Y", AT$1, IF(Matrix!AT239="C", AT$1&amp;""&amp;": Required for all groups who use a Board of Directors", ""))</f>
        <v>Board of Directors: Required for all groups who use a Board of Directors</v>
      </c>
      <c r="AU239" s="27" t="str">
        <f>IF(Matrix!AU239="Y", AU$1, IF(Matrix!AU239="O", "Optional: "&amp;""&amp;AU$1, ""))</f>
        <v/>
      </c>
      <c r="AV239" s="27" t="str">
        <f>IF(Matrix!AV239="Y", AV$1, IF(Matrix!AV239="O", "Optional: "&amp;""&amp;AV$1, ""))</f>
        <v/>
      </c>
      <c r="AW239" s="27" t="str">
        <f>IF(Matrix!AW239="Y", AW$1, IF(Matrix!AW239="O", "Optional: "&amp;""&amp;AW$1, ""))</f>
        <v/>
      </c>
      <c r="AX239" s="27" t="str">
        <f>IF(Matrix!AX239="Y", AX$1, IF(Matrix!AX239="O", "Optional: "&amp;""&amp;AX$1, ""))</f>
        <v/>
      </c>
      <c r="AY239" s="27" t="str">
        <f>IF(Matrix!AY239="Y", AY$1, IF(Matrix!AY239="E", "Group: "&amp;""&amp;AY$1, ""))</f>
        <v>EFT with Voided Check / Bank Letter</v>
      </c>
      <c r="AZ239" s="27" t="str">
        <f>IF(Matrix!AZ239="Y", AZ$1, IF(Matrix!AZ239="O", "Optional: "&amp;""&amp;AZ$1, ""))</f>
        <v/>
      </c>
      <c r="BA239" s="27" t="str">
        <f>IF(Matrix!BA239="Y", BA$1, IF(Matrix!BA239="O", "Optional: "&amp;""&amp;BA$1, ""))</f>
        <v/>
      </c>
      <c r="BB239" s="27" t="str">
        <f>IF(Matrix!BB239="Y", BB$1, IF(Matrix!BB239="O", "Optional: "&amp;""&amp;BB$1, ""))</f>
        <v/>
      </c>
      <c r="BC239" s="27" t="str">
        <f>IF(Matrix!BC239="Y", BC$1, IF(Matrix!BC239="O", "Optional: "&amp;""&amp;BC$1, IF(Matrix!BC239="R", "Groups Only: "&amp;""&amp;BC$1, "")))</f>
        <v>IRS Letter</v>
      </c>
      <c r="BD239" s="27" t="str">
        <f>IF(Matrix!BD239="Y", BD$1, IF(Matrix!BD239="O", "Optional: "&amp;""&amp;BD$1, ""))</f>
        <v/>
      </c>
      <c r="BE239" s="27" t="str">
        <f>IF(Matrix!BE239="Y", BE$1, IF(Matrix!BE239="O", "Optional: "&amp;""&amp;BE$1, IF(Matrix!BE239="C", Matrix!BZ239, "")))</f>
        <v/>
      </c>
      <c r="BF239" s="27" t="str">
        <f>IF(Matrix!BF239="Y", BF$1, IF(Matrix!BF239="O", "Optional: "&amp;""&amp;BF$1, ""))</f>
        <v/>
      </c>
      <c r="BG239" s="27" t="str">
        <f>IF(Matrix!BG239="Y", BG$1, IF(Matrix!BG239="O", "Optional: "&amp;""&amp;BG$1, ""))</f>
        <v/>
      </c>
      <c r="BH239" s="27" t="str">
        <f>IF(Matrix!BH239="Y", BH$1, IF(Matrix!BH239="O", "Optional: "&amp;""&amp;BH$1, ""))</f>
        <v/>
      </c>
      <c r="BI239" s="27" t="str">
        <f>IF(Matrix!BI239="Y", BI$1, IF(Matrix!BI239="O", "Optional: "&amp;""&amp;BI$1, IF(Matrix!BI239="E", "Individual: Must submit either ["&amp;""&amp;BI$1&amp;""&amp;"] or ["&amp;""&amp;AY$1&amp;"]"&amp;CHAR(10)&amp;"&gt;Individual within a Group: Must submit "&amp;""&amp;BI$1&amp;""&amp;CHAR(10)&amp;"&gt;Group: Optional: "&amp;BI$1, "")))</f>
        <v/>
      </c>
      <c r="BJ239" s="27" t="str">
        <f>IF(Matrix!BJ239="Y", BJ$1, IF(Matrix!BJ239="O", "Optional: "&amp;""&amp;BJ$1, ""))</f>
        <v>Optional: Secretary of State DBA Document for Groups</v>
      </c>
      <c r="BK239" s="27" t="str">
        <f>IF(Matrix!BK239="Y", BK$1, IF(Matrix!BK239="O", "Optional: "&amp;""&amp;BK$1, ""))</f>
        <v/>
      </c>
      <c r="BL239" s="27" t="str">
        <f>IF(Matrix!BL239="Y", BL$1, IF(Matrix!BL239="O", "Optional: "&amp;""&amp;BL$1, ""))</f>
        <v/>
      </c>
      <c r="BM239" s="27" t="str">
        <f>IF(Matrix!BM239="Y", BM$1, IF(Matrix!BM239="O", "Optional: "&amp;""&amp;BM$1, ""))</f>
        <v>W9</v>
      </c>
      <c r="BN239" s="27" t="str">
        <f>Matrix!BN239</f>
        <v>Y</v>
      </c>
      <c r="BO239" s="29" t="str">
        <f>CONCATENATE(IF(OR(D239="E3",D239="FC"), "THIS IS NOT A STANDALONE SPECIALTY.  YOU MUST ENROLL IN AT LEAST ONE OTHER SPECIALTY IN ADDITION TO THIS."&amp;""&amp;CHAR(10)&amp;""&amp;CHAR(10),""),"You can choose to enroll using one of the following types: "&amp;""&amp;CHAR(10),IF(G239="A", "&gt;Atypical"&amp;""&amp;CHAR(10), ""),IF(H239="I", "&gt;Individual"&amp;""&amp;CHAR(10), ""),IF(I239="N", "&gt;Individual within a Group"&amp;""&amp;CHAR(10), ""),IF(J239="G", "&gt;Group"&amp;""&amp;CHAR(10), ""),CHAR(10),IF(BN239="Y", "You must be a Medicare Provider to apply with this type and specialty"&amp;""&amp;CHAR(10), ""),IF(BN239="Y", CHAR(10), ""),"You must submit the following documents: "&amp;""&amp;CHAR(10),IF(K239&lt;&gt;"", "&gt;"&amp;""&amp;K239&amp;""&amp;CHAR(10), ""), IF(L239&lt;&gt;"", "&gt;"&amp;""&amp;L239&amp;""&amp;CHAR(10), ""),IF(W239&lt;&gt;"", "&gt;"&amp;""&amp;W239&amp;""&amp;CHAR(10), ""),IF(N239&lt;&gt;"", "&gt;"&amp;""&amp;N239&amp;""&amp;CHAR(10), ""),IF(O239&lt;&gt;"", "&gt;"&amp;""&amp;O239&amp;""&amp;CHAR(10), ""),IF(M239&lt;&gt;"", "&gt;"&amp;""&amp;M239&amp;""&amp;CHAR(10), ""),IF(AI239&lt;&gt;"", "&gt;"&amp;""&amp;AI239&amp;""&amp;CHAR(10), ""),IF(P239&lt;&gt;"", "&gt;"&amp;""&amp;P239&amp;""&amp;CHAR(10), ""),IF(Q239&lt;&gt;"", "&gt;"&amp;""&amp;Q239&amp;""&amp;CHAR(10), ""),IF(R239&lt;&gt;"", "&gt;"&amp;""&amp;R239&amp;""&amp;CHAR(10), Search!C244),IF(S239&lt;&gt;"", "&gt;"&amp;""&amp;S239&amp;""&amp;CHAR(10), ""),IF(T239&lt;&gt;"", "&gt;"&amp;""&amp;T239&amp;""&amp;CHAR(10), ""),IF(U239&lt;&gt;"", "&gt;"&amp;""&amp;U239&amp;""&amp;CHAR(10), ""),IF(V239&lt;&gt;"", "&gt;"&amp;""&amp;V239&amp;""&amp;CHAR(10), ""),IF(X239&lt;&gt;"", "&gt;"&amp;""&amp;X239&amp;""&amp;CHAR(10), ""),IF(Y239&lt;&gt;"", "&gt;"&amp;""&amp;Y239&amp;""&amp;CHAR(10), ""),IF(AA239&lt;&gt;"", "&gt;"&amp;""&amp;AA239&amp;""&amp;CHAR(10), ""),IF(AB239&lt;&gt;"", "&gt;"&amp;""&amp;AB239&amp;""&amp;CHAR(10), ""),IF(AC239&lt;&gt;"", "&gt;"&amp;""&amp;AC239&amp;""&amp;CHAR(10), ""),IF(AD239&lt;&gt;"", "&gt;"&amp;""&amp;AD239&amp;""&amp;CHAR(10), ""),IF(AE239&lt;&gt;"", "&gt;"&amp;""&amp;AE239&amp;""&amp;CHAR(10), ""),IF(AF239&lt;&gt;"", "&gt;"&amp;""&amp;AF239&amp;""&amp;CHAR(10), ""),IF(AG239&lt;&gt;"", "&gt;"&amp;""&amp;AG239&amp;""&amp;CHAR(10), ""),IF(AH239&lt;&gt;"", "&gt;"&amp;""&amp;AH239&amp;""&amp;CHAR(10), ""),IF(AJ239&lt;&gt;"", "&gt;"&amp;""&amp;AJ239&amp;""&amp;CHAR(10), ""),IF(AK239&lt;&gt;"", "&gt;"&amp;""&amp;AK239&amp;""&amp;CHAR(10), ""),IF(AL239&lt;&gt;"", "&gt;"&amp;""&amp;AL239&amp;""&amp;CHAR(10), ""),IF(AM239&lt;&gt;"", "&gt;"&amp;""&amp;AM239&amp;""&amp;CHAR(10), ""),IF(AN239&lt;&gt;"", "&gt;"&amp;""&amp;AN239&amp;""&amp;CHAR(10), ""),IF(AP239&lt;&gt;"", "&gt;"&amp;""&amp;AP239&amp;""&amp;CHAR(10), ""),IF(AR239&lt;&gt;"", "&gt;"&amp;""&amp;AR239&amp;""&amp;CHAR(10), ""),IF(AS239&lt;&gt;"", "&gt;"&amp;""&amp;AS239&amp;""&amp;CHAR(10), ""),IF(AT239&lt;&gt;"", "&gt;"&amp;""&amp;AT239&amp;""&amp;CHAR(10), ""),IF(AV239&lt;&gt;"", "&gt;"&amp;""&amp;AV239&amp;""&amp;CHAR(10), ""),IF(AW239&lt;&gt;"", "&gt;"&amp;""&amp;AW239&amp;""&amp;CHAR(10), ""),IF(AX239&lt;&gt;"", "&gt;"&amp;""&amp;AX239&amp;""&amp;CHAR(10), ""),IF(AU239&lt;&gt;"", "&gt;"&amp;""&amp;AU239&amp;""&amp;CHAR(10), ""),IF(AZ239&lt;&gt;"", "&gt;"&amp;""&amp;AZ239&amp;""&amp;CHAR(10), ""),IF(BA239&lt;&gt;"", "&gt;"&amp;""&amp;BA239&amp;""&amp;CHAR(10), ""),IF(BB239&lt;&gt;"", "&gt;"&amp;""&amp;BB239&amp;""&amp;CHAR(10), ""),IF(BC239&lt;&gt;"", "&gt;"&amp;""&amp;BC239&amp;""&amp;CHAR(10), ""),IF(BD239&lt;&gt;"", "&gt;"&amp;""&amp;BD239&amp;""&amp;CHAR(10), ""),IF(BG239&lt;&gt;"", "&gt;"&amp;""&amp;BG239&amp;""&amp;CHAR(10), ""),IF(BE239&lt;&gt;"", "&gt;"&amp;""&amp;BE239&amp;""&amp;CHAR(10), ""),IF(BF239&lt;&gt;"", "&gt;"&amp;""&amp;BF239&amp;""&amp;CHAR(10), ""),IF(BH239&lt;&gt;"", "&gt;"&amp;""&amp;BH239&amp;""&amp;CHAR(10), ""),IF(BI239&lt;&gt;"", "&gt;"&amp;""&amp;BI239&amp;""&amp;CHAR(10), ""),IF(BJ239&lt;&gt;"", "&gt;"&amp;""&amp;BJ239&amp;""&amp;CHAR(10), ""),IF(BK239&lt;&gt;"", "&gt;"&amp;""&amp;BK239&amp;""&amp;CHAR(10), ""),IF(BL239&lt;&gt;"", "&gt;"&amp;""&amp;BL239&amp;""&amp;CHAR(10), ""),IF(AY239&lt;&gt;"", "&gt;"&amp;""&amp;AY239&amp;""&amp;CHAR(10), ""),IF(BM239&lt;&gt;"", "&gt;"&amp;""&amp;BM239,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v>
      </c>
    </row>
    <row r="240" spans="1:67" ht="22.35" customHeight="1" x14ac:dyDescent="0.25">
      <c r="A240" s="27" t="str">
        <f>Matrix!A240</f>
        <v>15A6</v>
      </c>
      <c r="B240" s="27" t="str">
        <f>Matrix!B240</f>
        <v>15</v>
      </c>
      <c r="C240" s="27" t="str">
        <f>Matrix!C240</f>
        <v>Transportation</v>
      </c>
      <c r="D240" s="27" t="str">
        <f>Matrix!D240</f>
        <v>A6</v>
      </c>
      <c r="E240" s="27" t="str">
        <f>Matrix!E240</f>
        <v>Ambulance, Advanced Life Support with EKG</v>
      </c>
      <c r="F240" s="27" t="str">
        <f>Matrix!F240</f>
        <v>GF</v>
      </c>
      <c r="G240" s="27" t="str">
        <f>Matrix!G240</f>
        <v>X</v>
      </c>
      <c r="H240" s="27" t="str">
        <f>Matrix!H240</f>
        <v>X</v>
      </c>
      <c r="I240" s="27" t="str">
        <f>Matrix!I240</f>
        <v>X</v>
      </c>
      <c r="J240" s="27" t="str">
        <f>Matrix!J240</f>
        <v>G</v>
      </c>
      <c r="K240" s="27" t="str">
        <f>IF(Matrix!K240="Y", K$1, IF(Matrix!K240="O", "Optional: "&amp;""&amp;K$1, IF(Matrix!K240="C", Table1[[#This Row],[Clarifying Text for Attachment and Checklist
]], "")))</f>
        <v>License: General</v>
      </c>
      <c r="L240" s="27" t="str">
        <f>IF(Matrix!L240="Y", L$1, IF(Matrix!L240="O", "Optional: "&amp;""&amp;L$1, ""))</f>
        <v/>
      </c>
      <c r="M240" s="27" t="str">
        <f>IF(Matrix!M240="Y", M$1, IF(Matrix!M240="O", "Optional: "&amp;""&amp;M$1, ""))</f>
        <v/>
      </c>
      <c r="N240" s="27" t="str">
        <f>IF(Matrix!N240="Y", N$1, IF(Matrix!N240="O", "Optional: "&amp;""&amp;N$1, ""))</f>
        <v/>
      </c>
      <c r="O240" s="27" t="str">
        <f>IF(Matrix!O240="Y", O$1, IF(Matrix!O240="O", "Optional: "&amp;""&amp;O$1, ""))</f>
        <v/>
      </c>
      <c r="P240" s="27" t="str">
        <f>IF(Matrix!P240="Y", P$1, IF(Matrix!P240="O", "Optional: "&amp;""&amp;P$1, ""))</f>
        <v/>
      </c>
      <c r="Q240" s="27" t="str">
        <f>IF(Matrix!Q240="Y", Q$1, IF(Matrix!Q240="O", "Optional: "&amp;""&amp;Q$1, ""))</f>
        <v/>
      </c>
      <c r="R240" s="27" t="str">
        <f>IF(Matrix!R240="Y", R$1, IF(Matrix!R240="O", "Optional: "&amp;""&amp;R$1, ""))</f>
        <v/>
      </c>
      <c r="S240" s="27" t="str">
        <f>IF(Matrix!S240="Y", S$1, IF(Matrix!S240="O", "Optional: "&amp;""&amp;S$1, ""))</f>
        <v/>
      </c>
      <c r="T240" s="27" t="str">
        <f>IF(Matrix!T240="Y", T$1, IF(Matrix!T240="O", "Optional: "&amp;""&amp;T$1, ""))</f>
        <v/>
      </c>
      <c r="U240" s="27" t="str">
        <f>IF(Matrix!U240="Y", U$1, IF(Matrix!U240="O", "Optional: "&amp;""&amp;U$1, ""))</f>
        <v/>
      </c>
      <c r="V240" s="27" t="str">
        <f>IF(Matrix!V240="Y", V$1, IF(Matrix!V240="O", "Optional: "&amp;""&amp;V$1, ""))</f>
        <v/>
      </c>
      <c r="W240" s="27" t="str">
        <f>IF(Matrix!W240="Y", W$1, IF(Matrix!W240="O", "Optional: "&amp;""&amp;W$1, ""))</f>
        <v/>
      </c>
      <c r="X240" s="27" t="str">
        <f>IF(Matrix!X240="Y", X$1, IF(Matrix!X240="O", "Optional: "&amp;""&amp;X$1, ""))</f>
        <v/>
      </c>
      <c r="Y240" s="27" t="str">
        <f>IF(Matrix!Y240="Y", Y$1, IF(Matrix!Y240="O", "Optional: "&amp;""&amp;Y$1, ""))</f>
        <v/>
      </c>
      <c r="AA240" s="27" t="str">
        <f>IF(Matrix!AA240="Y", AA$1, IF(Matrix!AA240="O", "Optional: "&amp;""&amp;AA$1, ""))</f>
        <v/>
      </c>
      <c r="AB240" s="27" t="str">
        <f>IF(Matrix!AB240="Y", AB$1, IF(Matrix!AB240="O", "Optional: "&amp;""&amp;AB$1, ""))</f>
        <v/>
      </c>
      <c r="AC240" s="27" t="str">
        <f>IF(Matrix!AC240="Y", AC$1, IF(Matrix!AC240="O", "Optional: "&amp;""&amp;AC$1, ""))</f>
        <v/>
      </c>
      <c r="AD240" s="27" t="str">
        <f>IF(Matrix!AD240="Y", AD$1, IF(Matrix!AD240="O", "Optional: "&amp;""&amp;AD$1, ""))</f>
        <v/>
      </c>
      <c r="AE240" s="27" t="str">
        <f>IF(Matrix!AE240="Y", AE$1, IF(Matrix!AE240="O", "Optional: "&amp;""&amp;AE$1, ""))</f>
        <v/>
      </c>
      <c r="AF240" s="27" t="str">
        <f>IF(Matrix!AF240="Y", AF$1, IF(Matrix!AF240="O", "Optional: "&amp;""&amp;AF$1, ""))</f>
        <v/>
      </c>
      <c r="AG240" s="27" t="str">
        <f>IF(Matrix!AG240="Y", AG$1, IF(Matrix!AG240="O", "Optional: "&amp;""&amp;AG$1, ""))</f>
        <v/>
      </c>
      <c r="AH240" s="27" t="str">
        <f>IF(Matrix!AH240="Y", AH$1, IF(Matrix!AH240="O", "Optional: "&amp;""&amp;AH$1, ""))</f>
        <v/>
      </c>
      <c r="AI240" s="27" t="str">
        <f>IF(Matrix!AI240="Y", AI$1, IF(Matrix!AI240="O", "Optional: "&amp;""&amp;AI$1, ""))</f>
        <v/>
      </c>
      <c r="AJ240" s="27" t="str">
        <f>IF(Matrix!AJ240="Y", AJ$1, IF(Matrix!AJ240="O", "Optional: "&amp;""&amp;AJ$1, ""))</f>
        <v/>
      </c>
      <c r="AK240" s="27" t="str">
        <f>IF(Matrix!AK240="Y", AK$1, IF(Matrix!AK240="O", "Optional: "&amp;""&amp;AK$1, ""))</f>
        <v/>
      </c>
      <c r="AL240" s="27" t="str">
        <f>IF(Matrix!AL240="Y", AL$1, IF(Matrix!AL240="O", "Optional: "&amp;""&amp;AL$1, ""))</f>
        <v/>
      </c>
      <c r="AM240" s="27" t="str">
        <f>IF(Matrix!AM240="Y", AM$1, IF(Matrix!AM240="O", "Optional: "&amp;""&amp;AM$1, ""))</f>
        <v/>
      </c>
      <c r="AN240" s="27" t="str">
        <f>IF(Matrix!AN240="Y", AN$1, IF(Matrix!AN240="O", "Optional: "&amp;""&amp;AN$1, ""))</f>
        <v/>
      </c>
      <c r="AO240" s="27" t="str">
        <f>IF(Matrix!AO240="Y", AO$1, IF(Matrix!AO240="O", "Optional: "&amp;""&amp;AO$1, ""))</f>
        <v/>
      </c>
      <c r="AP240" s="27" t="str">
        <f>IF(Matrix!AP240="Y", AP$1, IF(Matrix!AP240="O", "Optional: "&amp;""&amp;AP$1, ""))</f>
        <v/>
      </c>
      <c r="AR240" s="27" t="str">
        <f>IF(Matrix!AR240="Y", AR$1, IF(Matrix!AR240="O", "Optional: "&amp;""&amp;AR$1, ""))</f>
        <v>Ambulance License</v>
      </c>
      <c r="AS240" s="27" t="str">
        <f>IF(Matrix!AS240="Y", AS$1, IF(Matrix!AS240="O", "Optional: "&amp;""&amp;AS$1, ""))</f>
        <v/>
      </c>
      <c r="AT240" s="27" t="str">
        <f>IF(Matrix!AT240="Y", AT$1, IF(Matrix!AT240="C", AT$1&amp;""&amp;": Required for all groups who use a Board of Directors", ""))</f>
        <v>Board of Directors: Required for all groups who use a Board of Directors</v>
      </c>
      <c r="AU240" s="27" t="str">
        <f>IF(Matrix!AU240="Y", AU$1, IF(Matrix!AU240="O", "Optional: "&amp;""&amp;AU$1, ""))</f>
        <v/>
      </c>
      <c r="AV240" s="27" t="str">
        <f>IF(Matrix!AV240="Y", AV$1, IF(Matrix!AV240="O", "Optional: "&amp;""&amp;AV$1, ""))</f>
        <v/>
      </c>
      <c r="AW240" s="27" t="str">
        <f>IF(Matrix!AW240="Y", AW$1, IF(Matrix!AW240="O", "Optional: "&amp;""&amp;AW$1, ""))</f>
        <v/>
      </c>
      <c r="AX240" s="27" t="str">
        <f>IF(Matrix!AX240="Y", AX$1, IF(Matrix!AX240="O", "Optional: "&amp;""&amp;AX$1, ""))</f>
        <v/>
      </c>
      <c r="AY240" s="27" t="str">
        <f>IF(Matrix!AY240="Y", AY$1, IF(Matrix!AY240="E", "Group: "&amp;""&amp;AY$1, ""))</f>
        <v>EFT with Voided Check / Bank Letter</v>
      </c>
      <c r="AZ240" s="27" t="str">
        <f>IF(Matrix!AZ240="Y", AZ$1, IF(Matrix!AZ240="O", "Optional: "&amp;""&amp;AZ$1, ""))</f>
        <v/>
      </c>
      <c r="BA240" s="27" t="str">
        <f>IF(Matrix!BA240="Y", BA$1, IF(Matrix!BA240="O", "Optional: "&amp;""&amp;BA$1, ""))</f>
        <v/>
      </c>
      <c r="BB240" s="27" t="str">
        <f>IF(Matrix!BB240="Y", BB$1, IF(Matrix!BB240="O", "Optional: "&amp;""&amp;BB$1, ""))</f>
        <v/>
      </c>
      <c r="BC240" s="27" t="str">
        <f>IF(Matrix!BC240="Y", BC$1, IF(Matrix!BC240="O", "Optional: "&amp;""&amp;BC$1, IF(Matrix!BC240="R", "Groups Only: "&amp;""&amp;BC$1, "")))</f>
        <v>IRS Letter</v>
      </c>
      <c r="BD240" s="27" t="str">
        <f>IF(Matrix!BD240="Y", BD$1, IF(Matrix!BD240="O", "Optional: "&amp;""&amp;BD$1, ""))</f>
        <v/>
      </c>
      <c r="BE240" s="27" t="str">
        <f>IF(Matrix!BE240="Y", BE$1, IF(Matrix!BE240="O", "Optional: "&amp;""&amp;BE$1, IF(Matrix!BE240="C", Matrix!BZ240, "")))</f>
        <v/>
      </c>
      <c r="BF240" s="27" t="str">
        <f>IF(Matrix!BF240="Y", BF$1, IF(Matrix!BF240="O", "Optional: "&amp;""&amp;BF$1, ""))</f>
        <v/>
      </c>
      <c r="BG240" s="27" t="str">
        <f>IF(Matrix!BG240="Y", BG$1, IF(Matrix!BG240="O", "Optional: "&amp;""&amp;BG$1, ""))</f>
        <v/>
      </c>
      <c r="BH240" s="27" t="str">
        <f>IF(Matrix!BH240="Y", BH$1, IF(Matrix!BH240="O", "Optional: "&amp;""&amp;BH$1, ""))</f>
        <v/>
      </c>
      <c r="BI240" s="27" t="str">
        <f>IF(Matrix!BI240="Y", BI$1, IF(Matrix!BI240="O", "Optional: "&amp;""&amp;BI$1, IF(Matrix!BI240="E", "Individual: Must submit either ["&amp;""&amp;BI$1&amp;""&amp;"] or ["&amp;""&amp;AY$1&amp;"]"&amp;CHAR(10)&amp;"&gt;Individual within a Group: Must submit "&amp;""&amp;BI$1&amp;""&amp;CHAR(10)&amp;"&gt;Group: Optional: "&amp;BI$1, "")))</f>
        <v/>
      </c>
      <c r="BJ240" s="27" t="str">
        <f>IF(Matrix!BJ240="Y", BJ$1, IF(Matrix!BJ240="O", "Optional: "&amp;""&amp;BJ$1, ""))</f>
        <v>Optional: Secretary of State DBA Document for Groups</v>
      </c>
      <c r="BK240" s="27" t="str">
        <f>IF(Matrix!BK240="Y", BK$1, IF(Matrix!BK240="O", "Optional: "&amp;""&amp;BK$1, ""))</f>
        <v/>
      </c>
      <c r="BL240" s="27" t="str">
        <f>IF(Matrix!BL240="Y", BL$1, IF(Matrix!BL240="O", "Optional: "&amp;""&amp;BL$1, ""))</f>
        <v/>
      </c>
      <c r="BM240" s="27" t="str">
        <f>IF(Matrix!BM240="Y", BM$1, IF(Matrix!BM240="O", "Optional: "&amp;""&amp;BM$1, ""))</f>
        <v>W9</v>
      </c>
      <c r="BN240" s="27" t="str">
        <f>Matrix!BN240</f>
        <v>Y</v>
      </c>
      <c r="BO240" s="29" t="str">
        <f>CONCATENATE(IF(OR(D240="E3",D240="FC"), "THIS IS NOT A STANDALONE SPECIALTY.  YOU MUST ENROLL IN AT LEAST ONE OTHER SPECIALTY IN ADDITION TO THIS."&amp;""&amp;CHAR(10)&amp;""&amp;CHAR(10),""),"You can choose to enroll using one of the following types: "&amp;""&amp;CHAR(10),IF(G240="A", "&gt;Atypical"&amp;""&amp;CHAR(10), ""),IF(H240="I", "&gt;Individual"&amp;""&amp;CHAR(10), ""),IF(I240="N", "&gt;Individual within a Group"&amp;""&amp;CHAR(10), ""),IF(J240="G", "&gt;Group"&amp;""&amp;CHAR(10), ""),CHAR(10),IF(BN240="Y", "You must be a Medicare Provider to apply with this type and specialty"&amp;""&amp;CHAR(10), ""),IF(BN240="Y", CHAR(10), ""),"You must submit the following documents: "&amp;""&amp;CHAR(10),IF(K240&lt;&gt;"", "&gt;"&amp;""&amp;K240&amp;""&amp;CHAR(10), ""), IF(L240&lt;&gt;"", "&gt;"&amp;""&amp;L240&amp;""&amp;CHAR(10), ""),IF(W240&lt;&gt;"", "&gt;"&amp;""&amp;W240&amp;""&amp;CHAR(10), ""),IF(N240&lt;&gt;"", "&gt;"&amp;""&amp;N240&amp;""&amp;CHAR(10), ""),IF(O240&lt;&gt;"", "&gt;"&amp;""&amp;O240&amp;""&amp;CHAR(10), ""),IF(M240&lt;&gt;"", "&gt;"&amp;""&amp;M240&amp;""&amp;CHAR(10), ""),IF(AI240&lt;&gt;"", "&gt;"&amp;""&amp;AI240&amp;""&amp;CHAR(10), ""),IF(P240&lt;&gt;"", "&gt;"&amp;""&amp;P240&amp;""&amp;CHAR(10), ""),IF(Q240&lt;&gt;"", "&gt;"&amp;""&amp;Q240&amp;""&amp;CHAR(10), ""),IF(R240&lt;&gt;"", "&gt;"&amp;""&amp;R240&amp;""&amp;CHAR(10), Search!C245),IF(S240&lt;&gt;"", "&gt;"&amp;""&amp;S240&amp;""&amp;CHAR(10), ""),IF(T240&lt;&gt;"", "&gt;"&amp;""&amp;T240&amp;""&amp;CHAR(10), ""),IF(U240&lt;&gt;"", "&gt;"&amp;""&amp;U240&amp;""&amp;CHAR(10), ""),IF(V240&lt;&gt;"", "&gt;"&amp;""&amp;V240&amp;""&amp;CHAR(10), ""),IF(X240&lt;&gt;"", "&gt;"&amp;""&amp;X240&amp;""&amp;CHAR(10), ""),IF(Y240&lt;&gt;"", "&gt;"&amp;""&amp;Y240&amp;""&amp;CHAR(10), ""),IF(AA240&lt;&gt;"", "&gt;"&amp;""&amp;AA240&amp;""&amp;CHAR(10), ""),IF(AB240&lt;&gt;"", "&gt;"&amp;""&amp;AB240&amp;""&amp;CHAR(10), ""),IF(AC240&lt;&gt;"", "&gt;"&amp;""&amp;AC240&amp;""&amp;CHAR(10), ""),IF(AD240&lt;&gt;"", "&gt;"&amp;""&amp;AD240&amp;""&amp;CHAR(10), ""),IF(AE240&lt;&gt;"", "&gt;"&amp;""&amp;AE240&amp;""&amp;CHAR(10), ""),IF(AF240&lt;&gt;"", "&gt;"&amp;""&amp;AF240&amp;""&amp;CHAR(10), ""),IF(AG240&lt;&gt;"", "&gt;"&amp;""&amp;AG240&amp;""&amp;CHAR(10), ""),IF(AH240&lt;&gt;"", "&gt;"&amp;""&amp;AH240&amp;""&amp;CHAR(10), ""),IF(AJ240&lt;&gt;"", "&gt;"&amp;""&amp;AJ240&amp;""&amp;CHAR(10), ""),IF(AK240&lt;&gt;"", "&gt;"&amp;""&amp;AK240&amp;""&amp;CHAR(10), ""),IF(AL240&lt;&gt;"", "&gt;"&amp;""&amp;AL240&amp;""&amp;CHAR(10), ""),IF(AM240&lt;&gt;"", "&gt;"&amp;""&amp;AM240&amp;""&amp;CHAR(10), ""),IF(AN240&lt;&gt;"", "&gt;"&amp;""&amp;AN240&amp;""&amp;CHAR(10), ""),IF(AP240&lt;&gt;"", "&gt;"&amp;""&amp;AP240&amp;""&amp;CHAR(10), ""),IF(AR240&lt;&gt;"", "&gt;"&amp;""&amp;AR240&amp;""&amp;CHAR(10), ""),IF(AS240&lt;&gt;"", "&gt;"&amp;""&amp;AS240&amp;""&amp;CHAR(10), ""),IF(AT240&lt;&gt;"", "&gt;"&amp;""&amp;AT240&amp;""&amp;CHAR(10), ""),IF(AV240&lt;&gt;"", "&gt;"&amp;""&amp;AV240&amp;""&amp;CHAR(10), ""),IF(AW240&lt;&gt;"", "&gt;"&amp;""&amp;AW240&amp;""&amp;CHAR(10), ""),IF(AX240&lt;&gt;"", "&gt;"&amp;""&amp;AX240&amp;""&amp;CHAR(10), ""),IF(AU240&lt;&gt;"", "&gt;"&amp;""&amp;AU240&amp;""&amp;CHAR(10), ""),IF(AZ240&lt;&gt;"", "&gt;"&amp;""&amp;AZ240&amp;""&amp;CHAR(10), ""),IF(BA240&lt;&gt;"", "&gt;"&amp;""&amp;BA240&amp;""&amp;CHAR(10), ""),IF(BB240&lt;&gt;"", "&gt;"&amp;""&amp;BB240&amp;""&amp;CHAR(10), ""),IF(BC240&lt;&gt;"", "&gt;"&amp;""&amp;BC240&amp;""&amp;CHAR(10), ""),IF(BD240&lt;&gt;"", "&gt;"&amp;""&amp;BD240&amp;""&amp;CHAR(10), ""),IF(BG240&lt;&gt;"", "&gt;"&amp;""&amp;BG240&amp;""&amp;CHAR(10), ""),IF(BE240&lt;&gt;"", "&gt;"&amp;""&amp;BE240&amp;""&amp;CHAR(10), ""),IF(BF240&lt;&gt;"", "&gt;"&amp;""&amp;BF240&amp;""&amp;CHAR(10), ""),IF(BH240&lt;&gt;"", "&gt;"&amp;""&amp;BH240&amp;""&amp;CHAR(10), ""),IF(BI240&lt;&gt;"", "&gt;"&amp;""&amp;BI240&amp;""&amp;CHAR(10), ""),IF(BJ240&lt;&gt;"", "&gt;"&amp;""&amp;BJ240&amp;""&amp;CHAR(10), ""),IF(BK240&lt;&gt;"", "&gt;"&amp;""&amp;BK240&amp;""&amp;CHAR(10), ""),IF(BL240&lt;&gt;"", "&gt;"&amp;""&amp;BL240&amp;""&amp;CHAR(10), ""),IF(AY240&lt;&gt;"", "&gt;"&amp;""&amp;AY240&amp;""&amp;CHAR(10), ""),IF(BM240&lt;&gt;"", "&gt;"&amp;""&amp;BM240,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1" spans="1:67" ht="22.35" customHeight="1" x14ac:dyDescent="0.25">
      <c r="A241" s="27" t="str">
        <f>Matrix!A241</f>
        <v>15A7</v>
      </c>
      <c r="B241" s="27" t="str">
        <f>Matrix!B241</f>
        <v>15</v>
      </c>
      <c r="C241" s="27" t="str">
        <f>Matrix!C241</f>
        <v>Transportation</v>
      </c>
      <c r="D241" s="27" t="str">
        <f>Matrix!D241</f>
        <v>A7</v>
      </c>
      <c r="E241" s="27" t="str">
        <f>Matrix!E241</f>
        <v>Ambulance, Advanced Life Support without EKG</v>
      </c>
      <c r="F241" s="27" t="str">
        <f>Matrix!F241</f>
        <v>GF</v>
      </c>
      <c r="G241" s="27" t="str">
        <f>Matrix!G241</f>
        <v>X</v>
      </c>
      <c r="H241" s="27" t="str">
        <f>Matrix!H241</f>
        <v>X</v>
      </c>
      <c r="I241" s="27" t="str">
        <f>Matrix!I241</f>
        <v>X</v>
      </c>
      <c r="J241" s="27" t="str">
        <f>Matrix!J241</f>
        <v>G</v>
      </c>
      <c r="K241" s="27" t="str">
        <f>IF(Matrix!K241="Y", K$1, IF(Matrix!K241="O", "Optional: "&amp;""&amp;K$1, IF(Matrix!K241="C", Table1[[#This Row],[Clarifying Text for Attachment and Checklist
]], "")))</f>
        <v>License: General</v>
      </c>
      <c r="L241" s="27" t="str">
        <f>IF(Matrix!L241="Y", L$1, IF(Matrix!L241="O", "Optional: "&amp;""&amp;L$1, ""))</f>
        <v/>
      </c>
      <c r="M241" s="27" t="str">
        <f>IF(Matrix!M241="Y", M$1, IF(Matrix!M241="O", "Optional: "&amp;""&amp;M$1, ""))</f>
        <v/>
      </c>
      <c r="N241" s="27" t="str">
        <f>IF(Matrix!N241="Y", N$1, IF(Matrix!N241="O", "Optional: "&amp;""&amp;N$1, ""))</f>
        <v/>
      </c>
      <c r="O241" s="27" t="str">
        <f>IF(Matrix!O241="Y", O$1, IF(Matrix!O241="O", "Optional: "&amp;""&amp;O$1, ""))</f>
        <v/>
      </c>
      <c r="P241" s="27" t="str">
        <f>IF(Matrix!P241="Y", P$1, IF(Matrix!P241="O", "Optional: "&amp;""&amp;P$1, ""))</f>
        <v/>
      </c>
      <c r="Q241" s="27" t="str">
        <f>IF(Matrix!Q241="Y", Q$1, IF(Matrix!Q241="O", "Optional: "&amp;""&amp;Q$1, ""))</f>
        <v/>
      </c>
      <c r="R241" s="27" t="str">
        <f>IF(Matrix!R241="Y", R$1, IF(Matrix!R241="O", "Optional: "&amp;""&amp;R$1, ""))</f>
        <v/>
      </c>
      <c r="S241" s="27" t="str">
        <f>IF(Matrix!S241="Y", S$1, IF(Matrix!S241="O", "Optional: "&amp;""&amp;S$1, ""))</f>
        <v/>
      </c>
      <c r="T241" s="27" t="str">
        <f>IF(Matrix!T241="Y", T$1, IF(Matrix!T241="O", "Optional: "&amp;""&amp;T$1, ""))</f>
        <v/>
      </c>
      <c r="U241" s="27" t="str">
        <f>IF(Matrix!U241="Y", U$1, IF(Matrix!U241="O", "Optional: "&amp;""&amp;U$1, ""))</f>
        <v/>
      </c>
      <c r="V241" s="27" t="str">
        <f>IF(Matrix!V241="Y", V$1, IF(Matrix!V241="O", "Optional: "&amp;""&amp;V$1, ""))</f>
        <v/>
      </c>
      <c r="W241" s="27" t="str">
        <f>IF(Matrix!W241="Y", W$1, IF(Matrix!W241="O", "Optional: "&amp;""&amp;W$1, ""))</f>
        <v/>
      </c>
      <c r="X241" s="27" t="str">
        <f>IF(Matrix!X241="Y", X$1, IF(Matrix!X241="O", "Optional: "&amp;""&amp;X$1, ""))</f>
        <v/>
      </c>
      <c r="Y241" s="27" t="str">
        <f>IF(Matrix!Y241="Y", Y$1, IF(Matrix!Y241="O", "Optional: "&amp;""&amp;Y$1, ""))</f>
        <v/>
      </c>
      <c r="AA241" s="27" t="str">
        <f>IF(Matrix!AA241="Y", AA$1, IF(Matrix!AA241="O", "Optional: "&amp;""&amp;AA$1, ""))</f>
        <v/>
      </c>
      <c r="AB241" s="27" t="str">
        <f>IF(Matrix!AB241="Y", AB$1, IF(Matrix!AB241="O", "Optional: "&amp;""&amp;AB$1, ""))</f>
        <v/>
      </c>
      <c r="AC241" s="27" t="str">
        <f>IF(Matrix!AC241="Y", AC$1, IF(Matrix!AC241="O", "Optional: "&amp;""&amp;AC$1, ""))</f>
        <v/>
      </c>
      <c r="AD241" s="27" t="str">
        <f>IF(Matrix!AD241="Y", AD$1, IF(Matrix!AD241="O", "Optional: "&amp;""&amp;AD$1, ""))</f>
        <v/>
      </c>
      <c r="AE241" s="27" t="str">
        <f>IF(Matrix!AE241="Y", AE$1, IF(Matrix!AE241="O", "Optional: "&amp;""&amp;AE$1, ""))</f>
        <v/>
      </c>
      <c r="AF241" s="27" t="str">
        <f>IF(Matrix!AF241="Y", AF$1, IF(Matrix!AF241="O", "Optional: "&amp;""&amp;AF$1, ""))</f>
        <v/>
      </c>
      <c r="AG241" s="27" t="str">
        <f>IF(Matrix!AG241="Y", AG$1, IF(Matrix!AG241="O", "Optional: "&amp;""&amp;AG$1, ""))</f>
        <v/>
      </c>
      <c r="AH241" s="27" t="str">
        <f>IF(Matrix!AH241="Y", AH$1, IF(Matrix!AH241="O", "Optional: "&amp;""&amp;AH$1, ""))</f>
        <v/>
      </c>
      <c r="AI241" s="27" t="str">
        <f>IF(Matrix!AI241="Y", AI$1, IF(Matrix!AI241="O", "Optional: "&amp;""&amp;AI$1, ""))</f>
        <v/>
      </c>
      <c r="AJ241" s="27" t="str">
        <f>IF(Matrix!AJ241="Y", AJ$1, IF(Matrix!AJ241="O", "Optional: "&amp;""&amp;AJ$1, ""))</f>
        <v/>
      </c>
      <c r="AK241" s="27" t="str">
        <f>IF(Matrix!AK241="Y", AK$1, IF(Matrix!AK241="O", "Optional: "&amp;""&amp;AK$1, ""))</f>
        <v/>
      </c>
      <c r="AL241" s="27" t="str">
        <f>IF(Matrix!AL241="Y", AL$1, IF(Matrix!AL241="O", "Optional: "&amp;""&amp;AL$1, ""))</f>
        <v/>
      </c>
      <c r="AM241" s="27" t="str">
        <f>IF(Matrix!AM241="Y", AM$1, IF(Matrix!AM241="O", "Optional: "&amp;""&amp;AM$1, ""))</f>
        <v/>
      </c>
      <c r="AN241" s="27" t="str">
        <f>IF(Matrix!AN241="Y", AN$1, IF(Matrix!AN241="O", "Optional: "&amp;""&amp;AN$1, ""))</f>
        <v/>
      </c>
      <c r="AO241" s="27" t="str">
        <f>IF(Matrix!AO241="Y", AO$1, IF(Matrix!AO241="O", "Optional: "&amp;""&amp;AO$1, ""))</f>
        <v/>
      </c>
      <c r="AP241" s="27" t="str">
        <f>IF(Matrix!AP241="Y", AP$1, IF(Matrix!AP241="O", "Optional: "&amp;""&amp;AP$1, ""))</f>
        <v/>
      </c>
      <c r="AR241" s="27" t="str">
        <f>IF(Matrix!AR241="Y", AR$1, IF(Matrix!AR241="O", "Optional: "&amp;""&amp;AR$1, ""))</f>
        <v>Ambulance License</v>
      </c>
      <c r="AS241" s="27" t="str">
        <f>IF(Matrix!AS241="Y", AS$1, IF(Matrix!AS241="O", "Optional: "&amp;""&amp;AS$1, ""))</f>
        <v/>
      </c>
      <c r="AT241" s="27" t="str">
        <f>IF(Matrix!AT241="Y", AT$1, IF(Matrix!AT241="C", AT$1&amp;""&amp;": Required for all groups who use a Board of Directors", ""))</f>
        <v>Board of Directors: Required for all groups who use a Board of Directors</v>
      </c>
      <c r="AU241" s="27" t="str">
        <f>IF(Matrix!AU241="Y", AU$1, IF(Matrix!AU241="O", "Optional: "&amp;""&amp;AU$1, ""))</f>
        <v/>
      </c>
      <c r="AV241" s="27" t="str">
        <f>IF(Matrix!AV241="Y", AV$1, IF(Matrix!AV241="O", "Optional: "&amp;""&amp;AV$1, ""))</f>
        <v/>
      </c>
      <c r="AW241" s="27" t="str">
        <f>IF(Matrix!AW241="Y", AW$1, IF(Matrix!AW241="O", "Optional: "&amp;""&amp;AW$1, ""))</f>
        <v/>
      </c>
      <c r="AX241" s="27" t="str">
        <f>IF(Matrix!AX241="Y", AX$1, IF(Matrix!AX241="O", "Optional: "&amp;""&amp;AX$1, ""))</f>
        <v/>
      </c>
      <c r="AY241" s="27" t="str">
        <f>IF(Matrix!AY241="Y", AY$1, IF(Matrix!AY241="E", "Group: "&amp;""&amp;AY$1, ""))</f>
        <v>EFT with Voided Check / Bank Letter</v>
      </c>
      <c r="AZ241" s="27" t="str">
        <f>IF(Matrix!AZ241="Y", AZ$1, IF(Matrix!AZ241="O", "Optional: "&amp;""&amp;AZ$1, ""))</f>
        <v/>
      </c>
      <c r="BA241" s="27" t="str">
        <f>IF(Matrix!BA241="Y", BA$1, IF(Matrix!BA241="O", "Optional: "&amp;""&amp;BA$1, ""))</f>
        <v/>
      </c>
      <c r="BB241" s="27" t="str">
        <f>IF(Matrix!BB241="Y", BB$1, IF(Matrix!BB241="O", "Optional: "&amp;""&amp;BB$1, ""))</f>
        <v/>
      </c>
      <c r="BC241" s="27" t="str">
        <f>IF(Matrix!BC241="Y", BC$1, IF(Matrix!BC241="O", "Optional: "&amp;""&amp;BC$1, IF(Matrix!BC241="R", "Groups Only: "&amp;""&amp;BC$1, "")))</f>
        <v>IRS Letter</v>
      </c>
      <c r="BD241" s="27" t="str">
        <f>IF(Matrix!BD241="Y", BD$1, IF(Matrix!BD241="O", "Optional: "&amp;""&amp;BD$1, ""))</f>
        <v/>
      </c>
      <c r="BE241" s="27" t="str">
        <f>IF(Matrix!BE241="Y", BE$1, IF(Matrix!BE241="O", "Optional: "&amp;""&amp;BE$1, IF(Matrix!BE241="C", Matrix!BZ241, "")))</f>
        <v/>
      </c>
      <c r="BF241" s="27" t="str">
        <f>IF(Matrix!BF241="Y", BF$1, IF(Matrix!BF241="O", "Optional: "&amp;""&amp;BF$1, ""))</f>
        <v/>
      </c>
      <c r="BG241" s="27" t="str">
        <f>IF(Matrix!BG241="Y", BG$1, IF(Matrix!BG241="O", "Optional: "&amp;""&amp;BG$1, ""))</f>
        <v/>
      </c>
      <c r="BH241" s="27" t="str">
        <f>IF(Matrix!BH241="Y", BH$1, IF(Matrix!BH241="O", "Optional: "&amp;""&amp;BH$1, ""))</f>
        <v/>
      </c>
      <c r="BI241" s="27" t="str">
        <f>IF(Matrix!BI241="Y", BI$1, IF(Matrix!BI241="O", "Optional: "&amp;""&amp;BI$1, IF(Matrix!BI241="E", "Individual: Must submit either ["&amp;""&amp;BI$1&amp;""&amp;"] or ["&amp;""&amp;AY$1&amp;"]"&amp;CHAR(10)&amp;"&gt;Individual within a Group: Must submit "&amp;""&amp;BI$1&amp;""&amp;CHAR(10)&amp;"&gt;Group: Optional: "&amp;BI$1, "")))</f>
        <v/>
      </c>
      <c r="BJ241" s="27" t="str">
        <f>IF(Matrix!BJ241="Y", BJ$1, IF(Matrix!BJ241="O", "Optional: "&amp;""&amp;BJ$1, ""))</f>
        <v>Optional: Secretary of State DBA Document for Groups</v>
      </c>
      <c r="BK241" s="27" t="str">
        <f>IF(Matrix!BK241="Y", BK$1, IF(Matrix!BK241="O", "Optional: "&amp;""&amp;BK$1, ""))</f>
        <v/>
      </c>
      <c r="BL241" s="27" t="str">
        <f>IF(Matrix!BL241="Y", BL$1, IF(Matrix!BL241="O", "Optional: "&amp;""&amp;BL$1, ""))</f>
        <v/>
      </c>
      <c r="BM241" s="27" t="str">
        <f>IF(Matrix!BM241="Y", BM$1, IF(Matrix!BM241="O", "Optional: "&amp;""&amp;BM$1, ""))</f>
        <v>W9</v>
      </c>
      <c r="BN241" s="27" t="str">
        <f>Matrix!BN241</f>
        <v>Y</v>
      </c>
      <c r="BO241" s="29" t="str">
        <f>CONCATENATE(IF(OR(D241="E3",D241="FC"), "THIS IS NOT A STANDALONE SPECIALTY.  YOU MUST ENROLL IN AT LEAST ONE OTHER SPECIALTY IN ADDITION TO THIS."&amp;""&amp;CHAR(10)&amp;""&amp;CHAR(10),""),"You can choose to enroll using one of the following types: "&amp;""&amp;CHAR(10),IF(G241="A", "&gt;Atypical"&amp;""&amp;CHAR(10), ""),IF(H241="I", "&gt;Individual"&amp;""&amp;CHAR(10), ""),IF(I241="N", "&gt;Individual within a Group"&amp;""&amp;CHAR(10), ""),IF(J241="G", "&gt;Group"&amp;""&amp;CHAR(10), ""),CHAR(10),IF(BN241="Y", "You must be a Medicare Provider to apply with this type and specialty"&amp;""&amp;CHAR(10), ""),IF(BN241="Y", CHAR(10), ""),"You must submit the following documents: "&amp;""&amp;CHAR(10),IF(K241&lt;&gt;"", "&gt;"&amp;""&amp;K241&amp;""&amp;CHAR(10), ""), IF(L241&lt;&gt;"", "&gt;"&amp;""&amp;L241&amp;""&amp;CHAR(10), ""),IF(W241&lt;&gt;"", "&gt;"&amp;""&amp;W241&amp;""&amp;CHAR(10), ""),IF(N241&lt;&gt;"", "&gt;"&amp;""&amp;N241&amp;""&amp;CHAR(10), ""),IF(O241&lt;&gt;"", "&gt;"&amp;""&amp;O241&amp;""&amp;CHAR(10), ""),IF(M241&lt;&gt;"", "&gt;"&amp;""&amp;M241&amp;""&amp;CHAR(10), ""),IF(AI241&lt;&gt;"", "&gt;"&amp;""&amp;AI241&amp;""&amp;CHAR(10), ""),IF(P241&lt;&gt;"", "&gt;"&amp;""&amp;P241&amp;""&amp;CHAR(10), ""),IF(Q241&lt;&gt;"", "&gt;"&amp;""&amp;Q241&amp;""&amp;CHAR(10), ""),IF(R241&lt;&gt;"", "&gt;"&amp;""&amp;R241&amp;""&amp;CHAR(10), Search!C246),IF(S241&lt;&gt;"", "&gt;"&amp;""&amp;S241&amp;""&amp;CHAR(10), ""),IF(T241&lt;&gt;"", "&gt;"&amp;""&amp;T241&amp;""&amp;CHAR(10), ""),IF(U241&lt;&gt;"", "&gt;"&amp;""&amp;U241&amp;""&amp;CHAR(10), ""),IF(V241&lt;&gt;"", "&gt;"&amp;""&amp;V241&amp;""&amp;CHAR(10), ""),IF(X241&lt;&gt;"", "&gt;"&amp;""&amp;X241&amp;""&amp;CHAR(10), ""),IF(Y241&lt;&gt;"", "&gt;"&amp;""&amp;Y241&amp;""&amp;CHAR(10), ""),IF(AA241&lt;&gt;"", "&gt;"&amp;""&amp;AA241&amp;""&amp;CHAR(10), ""),IF(AB241&lt;&gt;"", "&gt;"&amp;""&amp;AB241&amp;""&amp;CHAR(10), ""),IF(AC241&lt;&gt;"", "&gt;"&amp;""&amp;AC241&amp;""&amp;CHAR(10), ""),IF(AD241&lt;&gt;"", "&gt;"&amp;""&amp;AD241&amp;""&amp;CHAR(10), ""),IF(AE241&lt;&gt;"", "&gt;"&amp;""&amp;AE241&amp;""&amp;CHAR(10), ""),IF(AF241&lt;&gt;"", "&gt;"&amp;""&amp;AF241&amp;""&amp;CHAR(10), ""),IF(AG241&lt;&gt;"", "&gt;"&amp;""&amp;AG241&amp;""&amp;CHAR(10), ""),IF(AH241&lt;&gt;"", "&gt;"&amp;""&amp;AH241&amp;""&amp;CHAR(10), ""),IF(AJ241&lt;&gt;"", "&gt;"&amp;""&amp;AJ241&amp;""&amp;CHAR(10), ""),IF(AK241&lt;&gt;"", "&gt;"&amp;""&amp;AK241&amp;""&amp;CHAR(10), ""),IF(AL241&lt;&gt;"", "&gt;"&amp;""&amp;AL241&amp;""&amp;CHAR(10), ""),IF(AM241&lt;&gt;"", "&gt;"&amp;""&amp;AM241&amp;""&amp;CHAR(10), ""),IF(AN241&lt;&gt;"", "&gt;"&amp;""&amp;AN241&amp;""&amp;CHAR(10), ""),IF(AP241&lt;&gt;"", "&gt;"&amp;""&amp;AP241&amp;""&amp;CHAR(10), ""),IF(AR241&lt;&gt;"", "&gt;"&amp;""&amp;AR241&amp;""&amp;CHAR(10), ""),IF(AS241&lt;&gt;"", "&gt;"&amp;""&amp;AS241&amp;""&amp;CHAR(10), ""),IF(AT241&lt;&gt;"", "&gt;"&amp;""&amp;AT241&amp;""&amp;CHAR(10), ""),IF(AV241&lt;&gt;"", "&gt;"&amp;""&amp;AV241&amp;""&amp;CHAR(10), ""),IF(AW241&lt;&gt;"", "&gt;"&amp;""&amp;AW241&amp;""&amp;CHAR(10), ""),IF(AX241&lt;&gt;"", "&gt;"&amp;""&amp;AX241&amp;""&amp;CHAR(10), ""),IF(AU241&lt;&gt;"", "&gt;"&amp;""&amp;AU241&amp;""&amp;CHAR(10), ""),IF(AZ241&lt;&gt;"", "&gt;"&amp;""&amp;AZ241&amp;""&amp;CHAR(10), ""),IF(BA241&lt;&gt;"", "&gt;"&amp;""&amp;BA241&amp;""&amp;CHAR(10), ""),IF(BB241&lt;&gt;"", "&gt;"&amp;""&amp;BB241&amp;""&amp;CHAR(10), ""),IF(BC241&lt;&gt;"", "&gt;"&amp;""&amp;BC241&amp;""&amp;CHAR(10), ""),IF(BD241&lt;&gt;"", "&gt;"&amp;""&amp;BD241&amp;""&amp;CHAR(10), ""),IF(BG241&lt;&gt;"", "&gt;"&amp;""&amp;BG241&amp;""&amp;CHAR(10), ""),IF(BE241&lt;&gt;"", "&gt;"&amp;""&amp;BE241&amp;""&amp;CHAR(10), ""),IF(BF241&lt;&gt;"", "&gt;"&amp;""&amp;BF241&amp;""&amp;CHAR(10), ""),IF(BH241&lt;&gt;"", "&gt;"&amp;""&amp;BH241&amp;""&amp;CHAR(10), ""),IF(BI241&lt;&gt;"", "&gt;"&amp;""&amp;BI241&amp;""&amp;CHAR(10), ""),IF(BJ241&lt;&gt;"", "&gt;"&amp;""&amp;BJ241&amp;""&amp;CHAR(10), ""),IF(BK241&lt;&gt;"", "&gt;"&amp;""&amp;BK241&amp;""&amp;CHAR(10), ""),IF(BL241&lt;&gt;"", "&gt;"&amp;""&amp;BL241&amp;""&amp;CHAR(10), ""),IF(AY241&lt;&gt;"", "&gt;"&amp;""&amp;AY241&amp;""&amp;CHAR(10), ""),IF(BM241&lt;&gt;"", "&gt;"&amp;""&amp;BM241,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2" spans="1:67" ht="22.35" customHeight="1" x14ac:dyDescent="0.25">
      <c r="A242" s="27" t="str">
        <f>Matrix!A242</f>
        <v>15TA</v>
      </c>
      <c r="B242" s="27" t="str">
        <f>Matrix!B242</f>
        <v>15</v>
      </c>
      <c r="C242" s="27" t="str">
        <f>Matrix!C242</f>
        <v>Transportation</v>
      </c>
      <c r="D242" s="27" t="str">
        <f>Matrix!D242</f>
        <v>TA</v>
      </c>
      <c r="E242" s="27" t="str">
        <f>Matrix!E242</f>
        <v>Ambulance-Helicopter</v>
      </c>
      <c r="F242" s="27" t="str">
        <f>Matrix!F242</f>
        <v>GF</v>
      </c>
      <c r="G242" s="27" t="str">
        <f>Matrix!G242</f>
        <v>X</v>
      </c>
      <c r="H242" s="27" t="str">
        <f>Matrix!H242</f>
        <v>X</v>
      </c>
      <c r="I242" s="27" t="str">
        <f>Matrix!I242</f>
        <v>X</v>
      </c>
      <c r="J242" s="27" t="str">
        <f>Matrix!J242</f>
        <v>G</v>
      </c>
      <c r="K242" s="27" t="str">
        <f>IF(Matrix!K242="Y", K$1, IF(Matrix!K242="O", "Optional: "&amp;""&amp;K$1, IF(Matrix!K242="C", Table1[[#This Row],[Clarifying Text for Attachment and Checklist
]], "")))</f>
        <v>License: General</v>
      </c>
      <c r="L242" s="27" t="str">
        <f>IF(Matrix!L242="Y", L$1, IF(Matrix!L242="O", "Optional: "&amp;""&amp;L$1, ""))</f>
        <v/>
      </c>
      <c r="M242" s="27" t="str">
        <f>IF(Matrix!M242="Y", M$1, IF(Matrix!M242="O", "Optional: "&amp;""&amp;M$1, ""))</f>
        <v/>
      </c>
      <c r="N242" s="27" t="str">
        <f>IF(Matrix!N242="Y", N$1, IF(Matrix!N242="O", "Optional: "&amp;""&amp;N$1, ""))</f>
        <v/>
      </c>
      <c r="O242" s="27" t="str">
        <f>IF(Matrix!O242="Y", O$1, IF(Matrix!O242="O", "Optional: "&amp;""&amp;O$1, ""))</f>
        <v/>
      </c>
      <c r="P242" s="27" t="str">
        <f>IF(Matrix!P242="Y", P$1, IF(Matrix!P242="O", "Optional: "&amp;""&amp;P$1, ""))</f>
        <v/>
      </c>
      <c r="Q242" s="27" t="str">
        <f>IF(Matrix!Q242="Y", Q$1, IF(Matrix!Q242="O", "Optional: "&amp;""&amp;Q$1, ""))</f>
        <v/>
      </c>
      <c r="R242" s="27" t="str">
        <f>IF(Matrix!R242="Y", R$1, IF(Matrix!R242="O", "Optional: "&amp;""&amp;R$1, ""))</f>
        <v/>
      </c>
      <c r="S242" s="27" t="str">
        <f>IF(Matrix!S242="Y", S$1, IF(Matrix!S242="O", "Optional: "&amp;""&amp;S$1, ""))</f>
        <v/>
      </c>
      <c r="T242" s="27" t="str">
        <f>IF(Matrix!T242="Y", T$1, IF(Matrix!T242="O", "Optional: "&amp;""&amp;T$1, ""))</f>
        <v/>
      </c>
      <c r="U242" s="27" t="str">
        <f>IF(Matrix!U242="Y", U$1, IF(Matrix!U242="O", "Optional: "&amp;""&amp;U$1, ""))</f>
        <v/>
      </c>
      <c r="V242" s="27" t="str">
        <f>IF(Matrix!V242="Y", V$1, IF(Matrix!V242="O", "Optional: "&amp;""&amp;V$1, ""))</f>
        <v/>
      </c>
      <c r="W242" s="27" t="str">
        <f>IF(Matrix!W242="Y", W$1, IF(Matrix!W242="O", "Optional: "&amp;""&amp;W$1, ""))</f>
        <v/>
      </c>
      <c r="X242" s="27" t="str">
        <f>IF(Matrix!X242="Y", X$1, IF(Matrix!X242="O", "Optional: "&amp;""&amp;X$1, ""))</f>
        <v/>
      </c>
      <c r="Y242" s="27" t="str">
        <f>IF(Matrix!Y242="Y", Y$1, IF(Matrix!Y242="O", "Optional: "&amp;""&amp;Y$1, ""))</f>
        <v/>
      </c>
      <c r="AA242" s="27" t="str">
        <f>IF(Matrix!AA242="Y", AA$1, IF(Matrix!AA242="O", "Optional: "&amp;""&amp;AA$1, ""))</f>
        <v/>
      </c>
      <c r="AB242" s="27" t="str">
        <f>IF(Matrix!AB242="Y", AB$1, IF(Matrix!AB242="O", "Optional: "&amp;""&amp;AB$1, ""))</f>
        <v/>
      </c>
      <c r="AC242" s="27" t="str">
        <f>IF(Matrix!AC242="Y", AC$1, IF(Matrix!AC242="O", "Optional: "&amp;""&amp;AC$1, ""))</f>
        <v/>
      </c>
      <c r="AD242" s="27" t="str">
        <f>IF(Matrix!AD242="Y", AD$1, IF(Matrix!AD242="O", "Optional: "&amp;""&amp;AD$1, ""))</f>
        <v/>
      </c>
      <c r="AE242" s="27" t="str">
        <f>IF(Matrix!AE242="Y", AE$1, IF(Matrix!AE242="O", "Optional: "&amp;""&amp;AE$1, ""))</f>
        <v/>
      </c>
      <c r="AF242" s="27" t="str">
        <f>IF(Matrix!AF242="Y", AF$1, IF(Matrix!AF242="O", "Optional: "&amp;""&amp;AF$1, ""))</f>
        <v/>
      </c>
      <c r="AG242" s="27" t="str">
        <f>IF(Matrix!AG242="Y", AG$1, IF(Matrix!AG242="O", "Optional: "&amp;""&amp;AG$1, ""))</f>
        <v/>
      </c>
      <c r="AH242" s="27" t="str">
        <f>IF(Matrix!AH242="Y", AH$1, IF(Matrix!AH242="O", "Optional: "&amp;""&amp;AH$1, ""))</f>
        <v/>
      </c>
      <c r="AI242" s="27" t="str">
        <f>IF(Matrix!AI242="Y", AI$1, IF(Matrix!AI242="O", "Optional: "&amp;""&amp;AI$1, ""))</f>
        <v/>
      </c>
      <c r="AJ242" s="27" t="str">
        <f>IF(Matrix!AJ242="Y", AJ$1, IF(Matrix!AJ242="O", "Optional: "&amp;""&amp;AJ$1, ""))</f>
        <v/>
      </c>
      <c r="AK242" s="27" t="str">
        <f>IF(Matrix!AK242="Y", AK$1, IF(Matrix!AK242="O", "Optional: "&amp;""&amp;AK$1, ""))</f>
        <v/>
      </c>
      <c r="AL242" s="27" t="str">
        <f>IF(Matrix!AL242="Y", AL$1, IF(Matrix!AL242="O", "Optional: "&amp;""&amp;AL$1, ""))</f>
        <v/>
      </c>
      <c r="AM242" s="27" t="str">
        <f>IF(Matrix!AM242="Y", AM$1, IF(Matrix!AM242="O", "Optional: "&amp;""&amp;AM$1, ""))</f>
        <v/>
      </c>
      <c r="AN242" s="27" t="str">
        <f>IF(Matrix!AN242="Y", AN$1, IF(Matrix!AN242="O", "Optional: "&amp;""&amp;AN$1, ""))</f>
        <v/>
      </c>
      <c r="AO242" s="27" t="str">
        <f>IF(Matrix!AO242="Y", AO$1, IF(Matrix!AO242="O", "Optional: "&amp;""&amp;AO$1, ""))</f>
        <v/>
      </c>
      <c r="AP242" s="27" t="str">
        <f>IF(Matrix!AP242="Y", AP$1, IF(Matrix!AP242="O", "Optional: "&amp;""&amp;AP$1, ""))</f>
        <v/>
      </c>
      <c r="AR242" s="27" t="str">
        <f>IF(Matrix!AR242="Y", AR$1, IF(Matrix!AR242="O", "Optional: "&amp;""&amp;AR$1, ""))</f>
        <v>Ambulance License</v>
      </c>
      <c r="AS242" s="27" t="str">
        <f>IF(Matrix!AS242="Y", AS$1, IF(Matrix!AS242="O", "Optional: "&amp;""&amp;AS$1, ""))</f>
        <v/>
      </c>
      <c r="AT242" s="27" t="str">
        <f>IF(Matrix!AT242="Y", AT$1, IF(Matrix!AT242="C", AT$1&amp;""&amp;": Required for all groups who use a Board of Directors", ""))</f>
        <v>Board of Directors: Required for all groups who use a Board of Directors</v>
      </c>
      <c r="AU242" s="27" t="str">
        <f>IF(Matrix!AU242="Y", AU$1, IF(Matrix!AU242="O", "Optional: "&amp;""&amp;AU$1, ""))</f>
        <v/>
      </c>
      <c r="AV242" s="27" t="str">
        <f>IF(Matrix!AV242="Y", AV$1, IF(Matrix!AV242="O", "Optional: "&amp;""&amp;AV$1, ""))</f>
        <v/>
      </c>
      <c r="AW242" s="27" t="str">
        <f>IF(Matrix!AW242="Y", AW$1, IF(Matrix!AW242="O", "Optional: "&amp;""&amp;AW$1, ""))</f>
        <v/>
      </c>
      <c r="AX242" s="27" t="str">
        <f>IF(Matrix!AX242="Y", AX$1, IF(Matrix!AX242="O", "Optional: "&amp;""&amp;AX$1, ""))</f>
        <v/>
      </c>
      <c r="AY242" s="27" t="str">
        <f>IF(Matrix!AY242="Y", AY$1, IF(Matrix!AY242="E", "Group: "&amp;""&amp;AY$1, ""))</f>
        <v>EFT with Voided Check / Bank Letter</v>
      </c>
      <c r="AZ242" s="27" t="str">
        <f>IF(Matrix!AZ242="Y", AZ$1, IF(Matrix!AZ242="O", "Optional: "&amp;""&amp;AZ$1, ""))</f>
        <v/>
      </c>
      <c r="BA242" s="27" t="str">
        <f>IF(Matrix!BA242="Y", BA$1, IF(Matrix!BA242="O", "Optional: "&amp;""&amp;BA$1, ""))</f>
        <v/>
      </c>
      <c r="BB242" s="27" t="str">
        <f>IF(Matrix!BB242="Y", BB$1, IF(Matrix!BB242="O", "Optional: "&amp;""&amp;BB$1, ""))</f>
        <v/>
      </c>
      <c r="BC242" s="27" t="str">
        <f>IF(Matrix!BC242="Y", BC$1, IF(Matrix!BC242="O", "Optional: "&amp;""&amp;BC$1, IF(Matrix!BC242="R", "Groups Only: "&amp;""&amp;BC$1, "")))</f>
        <v>IRS Letter</v>
      </c>
      <c r="BD242" s="27" t="str">
        <f>IF(Matrix!BD242="Y", BD$1, IF(Matrix!BD242="O", "Optional: "&amp;""&amp;BD$1, ""))</f>
        <v/>
      </c>
      <c r="BE242" s="27" t="str">
        <f>IF(Matrix!BE242="Y", BE$1, IF(Matrix!BE242="O", "Optional: "&amp;""&amp;BE$1, IF(Matrix!BE242="C", Matrix!BZ242, "")))</f>
        <v/>
      </c>
      <c r="BF242" s="27" t="str">
        <f>IF(Matrix!BF242="Y", BF$1, IF(Matrix!BF242="O", "Optional: "&amp;""&amp;BF$1, ""))</f>
        <v/>
      </c>
      <c r="BG242" s="27" t="str">
        <f>IF(Matrix!BG242="Y", BG$1, IF(Matrix!BG242="O", "Optional: "&amp;""&amp;BG$1, ""))</f>
        <v/>
      </c>
      <c r="BH242" s="27" t="str">
        <f>IF(Matrix!BH242="Y", BH$1, IF(Matrix!BH242="O", "Optional: "&amp;""&amp;BH$1, ""))</f>
        <v/>
      </c>
      <c r="BI242" s="27" t="str">
        <f>IF(Matrix!BI242="Y", BI$1, IF(Matrix!BI242="O", "Optional: "&amp;""&amp;BI$1, IF(Matrix!BI242="E", "Individual: Must submit either ["&amp;""&amp;BI$1&amp;""&amp;"] or ["&amp;""&amp;AY$1&amp;"]"&amp;CHAR(10)&amp;"&gt;Individual within a Group: Must submit "&amp;""&amp;BI$1&amp;""&amp;CHAR(10)&amp;"&gt;Group: Optional: "&amp;BI$1, "")))</f>
        <v/>
      </c>
      <c r="BJ242" s="27" t="str">
        <f>IF(Matrix!BJ242="Y", BJ$1, IF(Matrix!BJ242="O", "Optional: "&amp;""&amp;BJ$1, ""))</f>
        <v>Optional: Secretary of State DBA Document for Groups</v>
      </c>
      <c r="BK242" s="27" t="str">
        <f>IF(Matrix!BK242="Y", BK$1, IF(Matrix!BK242="O", "Optional: "&amp;""&amp;BK$1, ""))</f>
        <v/>
      </c>
      <c r="BL242" s="27" t="str">
        <f>IF(Matrix!BL242="Y", BL$1, IF(Matrix!BL242="O", "Optional: "&amp;""&amp;BL$1, ""))</f>
        <v/>
      </c>
      <c r="BM242" s="27" t="str">
        <f>IF(Matrix!BM242="Y", BM$1, IF(Matrix!BM242="O", "Optional: "&amp;""&amp;BM$1, ""))</f>
        <v>W9</v>
      </c>
      <c r="BN242" s="27" t="str">
        <f>Matrix!BN242</f>
        <v>Y</v>
      </c>
      <c r="BO242" s="29" t="str">
        <f>CONCATENATE(IF(OR(D242="E3",D242="FC"), "THIS IS NOT A STANDALONE SPECIALTY.  YOU MUST ENROLL IN AT LEAST ONE OTHER SPECIALTY IN ADDITION TO THIS."&amp;""&amp;CHAR(10)&amp;""&amp;CHAR(10),""),"You can choose to enroll using one of the following types: "&amp;""&amp;CHAR(10),IF(G242="A", "&gt;Atypical"&amp;""&amp;CHAR(10), ""),IF(H242="I", "&gt;Individual"&amp;""&amp;CHAR(10), ""),IF(I242="N", "&gt;Individual within a Group"&amp;""&amp;CHAR(10), ""),IF(J242="G", "&gt;Group"&amp;""&amp;CHAR(10), ""),CHAR(10),IF(BN242="Y", "You must be a Medicare Provider to apply with this type and specialty"&amp;""&amp;CHAR(10), ""),IF(BN242="Y", CHAR(10), ""),"You must submit the following documents: "&amp;""&amp;CHAR(10),IF(K242&lt;&gt;"", "&gt;"&amp;""&amp;K242&amp;""&amp;CHAR(10), ""), IF(L242&lt;&gt;"", "&gt;"&amp;""&amp;L242&amp;""&amp;CHAR(10), ""),IF(W242&lt;&gt;"", "&gt;"&amp;""&amp;W242&amp;""&amp;CHAR(10), ""),IF(N242&lt;&gt;"", "&gt;"&amp;""&amp;N242&amp;""&amp;CHAR(10), ""),IF(O242&lt;&gt;"", "&gt;"&amp;""&amp;O242&amp;""&amp;CHAR(10), ""),IF(M242&lt;&gt;"", "&gt;"&amp;""&amp;M242&amp;""&amp;CHAR(10), ""),IF(AI242&lt;&gt;"", "&gt;"&amp;""&amp;AI242&amp;""&amp;CHAR(10), ""),IF(P242&lt;&gt;"", "&gt;"&amp;""&amp;P242&amp;""&amp;CHAR(10), ""),IF(Q242&lt;&gt;"", "&gt;"&amp;""&amp;Q242&amp;""&amp;CHAR(10), ""),IF(R242&lt;&gt;"", "&gt;"&amp;""&amp;R242&amp;""&amp;CHAR(10), Search!C247),IF(S242&lt;&gt;"", "&gt;"&amp;""&amp;S242&amp;""&amp;CHAR(10), ""),IF(T242&lt;&gt;"", "&gt;"&amp;""&amp;T242&amp;""&amp;CHAR(10), ""),IF(U242&lt;&gt;"", "&gt;"&amp;""&amp;U242&amp;""&amp;CHAR(10), ""),IF(V242&lt;&gt;"", "&gt;"&amp;""&amp;V242&amp;""&amp;CHAR(10), ""),IF(X242&lt;&gt;"", "&gt;"&amp;""&amp;X242&amp;""&amp;CHAR(10), ""),IF(Y242&lt;&gt;"", "&gt;"&amp;""&amp;Y242&amp;""&amp;CHAR(10), ""),IF(AA242&lt;&gt;"", "&gt;"&amp;""&amp;AA242&amp;""&amp;CHAR(10), ""),IF(AB242&lt;&gt;"", "&gt;"&amp;""&amp;AB242&amp;""&amp;CHAR(10), ""),IF(AC242&lt;&gt;"", "&gt;"&amp;""&amp;AC242&amp;""&amp;CHAR(10), ""),IF(AD242&lt;&gt;"", "&gt;"&amp;""&amp;AD242&amp;""&amp;CHAR(10), ""),IF(AE242&lt;&gt;"", "&gt;"&amp;""&amp;AE242&amp;""&amp;CHAR(10), ""),IF(AF242&lt;&gt;"", "&gt;"&amp;""&amp;AF242&amp;""&amp;CHAR(10), ""),IF(AG242&lt;&gt;"", "&gt;"&amp;""&amp;AG242&amp;""&amp;CHAR(10), ""),IF(AH242&lt;&gt;"", "&gt;"&amp;""&amp;AH242&amp;""&amp;CHAR(10), ""),IF(AJ242&lt;&gt;"", "&gt;"&amp;""&amp;AJ242&amp;""&amp;CHAR(10), ""),IF(AK242&lt;&gt;"", "&gt;"&amp;""&amp;AK242&amp;""&amp;CHAR(10), ""),IF(AL242&lt;&gt;"", "&gt;"&amp;""&amp;AL242&amp;""&amp;CHAR(10), ""),IF(AM242&lt;&gt;"", "&gt;"&amp;""&amp;AM242&amp;""&amp;CHAR(10), ""),IF(AN242&lt;&gt;"", "&gt;"&amp;""&amp;AN242&amp;""&amp;CHAR(10), ""),IF(AP242&lt;&gt;"", "&gt;"&amp;""&amp;AP242&amp;""&amp;CHAR(10), ""),IF(AR242&lt;&gt;"", "&gt;"&amp;""&amp;AR242&amp;""&amp;CHAR(10), ""),IF(AS242&lt;&gt;"", "&gt;"&amp;""&amp;AS242&amp;""&amp;CHAR(10), ""),IF(AT242&lt;&gt;"", "&gt;"&amp;""&amp;AT242&amp;""&amp;CHAR(10), ""),IF(AV242&lt;&gt;"", "&gt;"&amp;""&amp;AV242&amp;""&amp;CHAR(10), ""),IF(AW242&lt;&gt;"", "&gt;"&amp;""&amp;AW242&amp;""&amp;CHAR(10), ""),IF(AX242&lt;&gt;"", "&gt;"&amp;""&amp;AX242&amp;""&amp;CHAR(10), ""),IF(AU242&lt;&gt;"", "&gt;"&amp;""&amp;AU242&amp;""&amp;CHAR(10), ""),IF(AZ242&lt;&gt;"", "&gt;"&amp;""&amp;AZ242&amp;""&amp;CHAR(10), ""),IF(BA242&lt;&gt;"", "&gt;"&amp;""&amp;BA242&amp;""&amp;CHAR(10), ""),IF(BB242&lt;&gt;"", "&gt;"&amp;""&amp;BB242&amp;""&amp;CHAR(10), ""),IF(BC242&lt;&gt;"", "&gt;"&amp;""&amp;BC242&amp;""&amp;CHAR(10), ""),IF(BD242&lt;&gt;"", "&gt;"&amp;""&amp;BD242&amp;""&amp;CHAR(10), ""),IF(BG242&lt;&gt;"", "&gt;"&amp;""&amp;BG242&amp;""&amp;CHAR(10), ""),IF(BE242&lt;&gt;"", "&gt;"&amp;""&amp;BE242&amp;""&amp;CHAR(10), ""),IF(BF242&lt;&gt;"", "&gt;"&amp;""&amp;BF242&amp;""&amp;CHAR(10), ""),IF(BH242&lt;&gt;"", "&gt;"&amp;""&amp;BH242&amp;""&amp;CHAR(10), ""),IF(BI242&lt;&gt;"", "&gt;"&amp;""&amp;BI242&amp;""&amp;CHAR(10), ""),IF(BJ242&lt;&gt;"", "&gt;"&amp;""&amp;BJ242&amp;""&amp;CHAR(10), ""),IF(BK242&lt;&gt;"", "&gt;"&amp;""&amp;BK242&amp;""&amp;CHAR(10), ""),IF(BL242&lt;&gt;"", "&gt;"&amp;""&amp;BL242&amp;""&amp;CHAR(10), ""),IF(AY242&lt;&gt;"", "&gt;"&amp;""&amp;AY242&amp;""&amp;CHAR(10), ""),IF(BM242&lt;&gt;"", "&gt;"&amp;""&amp;BM242,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3" spans="1:67" ht="22.35" customHeight="1" x14ac:dyDescent="0.25">
      <c r="A243" s="27" t="str">
        <f>Matrix!A243</f>
        <v>15TB</v>
      </c>
      <c r="B243" s="27" t="str">
        <f>Matrix!B243</f>
        <v>15</v>
      </c>
      <c r="C243" s="27" t="str">
        <f>Matrix!C243</f>
        <v>Transportation</v>
      </c>
      <c r="D243" s="27" t="str">
        <f>Matrix!D243</f>
        <v>TB</v>
      </c>
      <c r="E243" s="27" t="str">
        <f>Matrix!E243</f>
        <v>Ambulance-Fixed Wing</v>
      </c>
      <c r="F243" s="27" t="str">
        <f>Matrix!F243</f>
        <v>GF</v>
      </c>
      <c r="G243" s="27" t="str">
        <f>Matrix!G243</f>
        <v>X</v>
      </c>
      <c r="H243" s="27" t="str">
        <f>Matrix!H243</f>
        <v>X</v>
      </c>
      <c r="I243" s="27" t="str">
        <f>Matrix!I243</f>
        <v>X</v>
      </c>
      <c r="J243" s="27" t="str">
        <f>Matrix!J243</f>
        <v>G</v>
      </c>
      <c r="K243" s="27" t="str">
        <f>IF(Matrix!K243="Y", K$1, IF(Matrix!K243="O", "Optional: "&amp;""&amp;K$1, IF(Matrix!K243="C", Table1[[#This Row],[Clarifying Text for Attachment and Checklist
]], "")))</f>
        <v>License: General</v>
      </c>
      <c r="L243" s="27" t="str">
        <f>IF(Matrix!L243="Y", L$1, IF(Matrix!L243="O", "Optional: "&amp;""&amp;L$1, ""))</f>
        <v/>
      </c>
      <c r="M243" s="27" t="str">
        <f>IF(Matrix!M243="Y", M$1, IF(Matrix!M243="O", "Optional: "&amp;""&amp;M$1, ""))</f>
        <v/>
      </c>
      <c r="N243" s="27" t="str">
        <f>IF(Matrix!N243="Y", N$1, IF(Matrix!N243="O", "Optional: "&amp;""&amp;N$1, ""))</f>
        <v/>
      </c>
      <c r="O243" s="27" t="str">
        <f>IF(Matrix!O243="Y", O$1, IF(Matrix!O243="O", "Optional: "&amp;""&amp;O$1, ""))</f>
        <v/>
      </c>
      <c r="P243" s="27" t="str">
        <f>IF(Matrix!P243="Y", P$1, IF(Matrix!P243="O", "Optional: "&amp;""&amp;P$1, ""))</f>
        <v/>
      </c>
      <c r="Q243" s="27" t="str">
        <f>IF(Matrix!Q243="Y", Q$1, IF(Matrix!Q243="O", "Optional: "&amp;""&amp;Q$1, ""))</f>
        <v/>
      </c>
      <c r="R243" s="27" t="str">
        <f>IF(Matrix!R243="Y", R$1, IF(Matrix!R243="O", "Optional: "&amp;""&amp;R$1, ""))</f>
        <v/>
      </c>
      <c r="S243" s="27" t="str">
        <f>IF(Matrix!S243="Y", S$1, IF(Matrix!S243="O", "Optional: "&amp;""&amp;S$1, ""))</f>
        <v/>
      </c>
      <c r="T243" s="27" t="str">
        <f>IF(Matrix!T243="Y", T$1, IF(Matrix!T243="O", "Optional: "&amp;""&amp;T$1, ""))</f>
        <v/>
      </c>
      <c r="U243" s="27" t="str">
        <f>IF(Matrix!U243="Y", U$1, IF(Matrix!U243="O", "Optional: "&amp;""&amp;U$1, ""))</f>
        <v/>
      </c>
      <c r="V243" s="27" t="str">
        <f>IF(Matrix!V243="Y", V$1, IF(Matrix!V243="O", "Optional: "&amp;""&amp;V$1, ""))</f>
        <v/>
      </c>
      <c r="W243" s="27" t="str">
        <f>IF(Matrix!W243="Y", W$1, IF(Matrix!W243="O", "Optional: "&amp;""&amp;W$1, ""))</f>
        <v/>
      </c>
      <c r="X243" s="27" t="str">
        <f>IF(Matrix!X243="Y", X$1, IF(Matrix!X243="O", "Optional: "&amp;""&amp;X$1, ""))</f>
        <v/>
      </c>
      <c r="Y243" s="27" t="str">
        <f>IF(Matrix!Y243="Y", Y$1, IF(Matrix!Y243="O", "Optional: "&amp;""&amp;Y$1, ""))</f>
        <v/>
      </c>
      <c r="AA243" s="27" t="str">
        <f>IF(Matrix!AA243="Y", AA$1, IF(Matrix!AA243="O", "Optional: "&amp;""&amp;AA$1, ""))</f>
        <v/>
      </c>
      <c r="AB243" s="27" t="str">
        <f>IF(Matrix!AB243="Y", AB$1, IF(Matrix!AB243="O", "Optional: "&amp;""&amp;AB$1, ""))</f>
        <v/>
      </c>
      <c r="AC243" s="27" t="str">
        <f>IF(Matrix!AC243="Y", AC$1, IF(Matrix!AC243="O", "Optional: "&amp;""&amp;AC$1, ""))</f>
        <v/>
      </c>
      <c r="AD243" s="27" t="str">
        <f>IF(Matrix!AD243="Y", AD$1, IF(Matrix!AD243="O", "Optional: "&amp;""&amp;AD$1, ""))</f>
        <v/>
      </c>
      <c r="AE243" s="27" t="str">
        <f>IF(Matrix!AE243="Y", AE$1, IF(Matrix!AE243="O", "Optional: "&amp;""&amp;AE$1, ""))</f>
        <v/>
      </c>
      <c r="AF243" s="27" t="str">
        <f>IF(Matrix!AF243="Y", AF$1, IF(Matrix!AF243="O", "Optional: "&amp;""&amp;AF$1, ""))</f>
        <v/>
      </c>
      <c r="AG243" s="27" t="str">
        <f>IF(Matrix!AG243="Y", AG$1, IF(Matrix!AG243="O", "Optional: "&amp;""&amp;AG$1, ""))</f>
        <v/>
      </c>
      <c r="AH243" s="27" t="str">
        <f>IF(Matrix!AH243="Y", AH$1, IF(Matrix!AH243="O", "Optional: "&amp;""&amp;AH$1, ""))</f>
        <v/>
      </c>
      <c r="AI243" s="27" t="str">
        <f>IF(Matrix!AI243="Y", AI$1, IF(Matrix!AI243="O", "Optional: "&amp;""&amp;AI$1, ""))</f>
        <v/>
      </c>
      <c r="AJ243" s="27" t="str">
        <f>IF(Matrix!AJ243="Y", AJ$1, IF(Matrix!AJ243="O", "Optional: "&amp;""&amp;AJ$1, ""))</f>
        <v/>
      </c>
      <c r="AK243" s="27" t="str">
        <f>IF(Matrix!AK243="Y", AK$1, IF(Matrix!AK243="O", "Optional: "&amp;""&amp;AK$1, ""))</f>
        <v/>
      </c>
      <c r="AL243" s="27" t="str">
        <f>IF(Matrix!AL243="Y", AL$1, IF(Matrix!AL243="O", "Optional: "&amp;""&amp;AL$1, ""))</f>
        <v/>
      </c>
      <c r="AM243" s="27" t="str">
        <f>IF(Matrix!AM243="Y", AM$1, IF(Matrix!AM243="O", "Optional: "&amp;""&amp;AM$1, ""))</f>
        <v/>
      </c>
      <c r="AN243" s="27" t="str">
        <f>IF(Matrix!AN243="Y", AN$1, IF(Matrix!AN243="O", "Optional: "&amp;""&amp;AN$1, ""))</f>
        <v/>
      </c>
      <c r="AO243" s="27" t="str">
        <f>IF(Matrix!AO243="Y", AO$1, IF(Matrix!AO243="O", "Optional: "&amp;""&amp;AO$1, ""))</f>
        <v/>
      </c>
      <c r="AP243" s="27" t="str">
        <f>IF(Matrix!AP243="Y", AP$1, IF(Matrix!AP243="O", "Optional: "&amp;""&amp;AP$1, ""))</f>
        <v/>
      </c>
      <c r="AR243" s="27" t="str">
        <f>IF(Matrix!AR243="Y", AR$1, IF(Matrix!AR243="O", "Optional: "&amp;""&amp;AR$1, ""))</f>
        <v>Ambulance License</v>
      </c>
      <c r="AS243" s="27" t="str">
        <f>IF(Matrix!AS243="Y", AS$1, IF(Matrix!AS243="O", "Optional: "&amp;""&amp;AS$1, ""))</f>
        <v/>
      </c>
      <c r="AT243" s="27" t="str">
        <f>IF(Matrix!AT243="Y", AT$1, IF(Matrix!AT243="C", AT$1&amp;""&amp;": Required for all groups who use a Board of Directors", ""))</f>
        <v>Board of Directors: Required for all groups who use a Board of Directors</v>
      </c>
      <c r="AU243" s="27" t="str">
        <f>IF(Matrix!AU243="Y", AU$1, IF(Matrix!AU243="O", "Optional: "&amp;""&amp;AU$1, ""))</f>
        <v/>
      </c>
      <c r="AV243" s="27" t="str">
        <f>IF(Matrix!AV243="Y", AV$1, IF(Matrix!AV243="O", "Optional: "&amp;""&amp;AV$1, ""))</f>
        <v/>
      </c>
      <c r="AW243" s="27" t="str">
        <f>IF(Matrix!AW243="Y", AW$1, IF(Matrix!AW243="O", "Optional: "&amp;""&amp;AW$1, ""))</f>
        <v/>
      </c>
      <c r="AX243" s="27" t="str">
        <f>IF(Matrix!AX243="Y", AX$1, IF(Matrix!AX243="O", "Optional: "&amp;""&amp;AX$1, ""))</f>
        <v/>
      </c>
      <c r="AY243" s="27" t="str">
        <f>IF(Matrix!AY243="Y", AY$1, IF(Matrix!AY243="E", "Group: "&amp;""&amp;AY$1, ""))</f>
        <v>EFT with Voided Check / Bank Letter</v>
      </c>
      <c r="AZ243" s="27" t="str">
        <f>IF(Matrix!AZ243="Y", AZ$1, IF(Matrix!AZ243="O", "Optional: "&amp;""&amp;AZ$1, ""))</f>
        <v/>
      </c>
      <c r="BA243" s="27" t="str">
        <f>IF(Matrix!BA243="Y", BA$1, IF(Matrix!BA243="O", "Optional: "&amp;""&amp;BA$1, ""))</f>
        <v/>
      </c>
      <c r="BB243" s="27" t="str">
        <f>IF(Matrix!BB243="Y", BB$1, IF(Matrix!BB243="O", "Optional: "&amp;""&amp;BB$1, ""))</f>
        <v/>
      </c>
      <c r="BC243" s="27" t="str">
        <f>IF(Matrix!BC243="Y", BC$1, IF(Matrix!BC243="O", "Optional: "&amp;""&amp;BC$1, IF(Matrix!BC243="R", "Groups Only: "&amp;""&amp;BC$1, "")))</f>
        <v>IRS Letter</v>
      </c>
      <c r="BD243" s="27" t="str">
        <f>IF(Matrix!BD243="Y", BD$1, IF(Matrix!BD243="O", "Optional: "&amp;""&amp;BD$1, ""))</f>
        <v/>
      </c>
      <c r="BE243" s="27" t="str">
        <f>IF(Matrix!BE243="Y", BE$1, IF(Matrix!BE243="O", "Optional: "&amp;""&amp;BE$1, IF(Matrix!BE243="C", Matrix!BZ243, "")))</f>
        <v/>
      </c>
      <c r="BF243" s="27" t="str">
        <f>IF(Matrix!BF243="Y", BF$1, IF(Matrix!BF243="O", "Optional: "&amp;""&amp;BF$1, ""))</f>
        <v/>
      </c>
      <c r="BG243" s="27" t="str">
        <f>IF(Matrix!BG243="Y", BG$1, IF(Matrix!BG243="O", "Optional: "&amp;""&amp;BG$1, ""))</f>
        <v/>
      </c>
      <c r="BH243" s="27" t="str">
        <f>IF(Matrix!BH243="Y", BH$1, IF(Matrix!BH243="O", "Optional: "&amp;""&amp;BH$1, ""))</f>
        <v/>
      </c>
      <c r="BI243" s="27" t="str">
        <f>IF(Matrix!BI243="Y", BI$1, IF(Matrix!BI243="O", "Optional: "&amp;""&amp;BI$1, IF(Matrix!BI243="E", "Individual: Must submit either ["&amp;""&amp;BI$1&amp;""&amp;"] or ["&amp;""&amp;AY$1&amp;"]"&amp;CHAR(10)&amp;"&gt;Individual within a Group: Must submit "&amp;""&amp;BI$1&amp;""&amp;CHAR(10)&amp;"&gt;Group: Optional: "&amp;BI$1, "")))</f>
        <v/>
      </c>
      <c r="BJ243" s="27" t="str">
        <f>IF(Matrix!BJ243="Y", BJ$1, IF(Matrix!BJ243="O", "Optional: "&amp;""&amp;BJ$1, ""))</f>
        <v>Optional: Secretary of State DBA Document for Groups</v>
      </c>
      <c r="BK243" s="27" t="str">
        <f>IF(Matrix!BK243="Y", BK$1, IF(Matrix!BK243="O", "Optional: "&amp;""&amp;BK$1, ""))</f>
        <v/>
      </c>
      <c r="BL243" s="27" t="str">
        <f>IF(Matrix!BL243="Y", BL$1, IF(Matrix!BL243="O", "Optional: "&amp;""&amp;BL$1, ""))</f>
        <v/>
      </c>
      <c r="BM243" s="27" t="str">
        <f>IF(Matrix!BM243="Y", BM$1, IF(Matrix!BM243="O", "Optional: "&amp;""&amp;BM$1, ""))</f>
        <v>W9</v>
      </c>
      <c r="BN243" s="27" t="str">
        <f>Matrix!BN243</f>
        <v>Y</v>
      </c>
      <c r="BO243" s="29" t="str">
        <f>CONCATENATE(IF(OR(D243="E3",D243="FC"), "THIS IS NOT A STANDALONE SPECIALTY.  YOU MUST ENROLL IN AT LEAST ONE OTHER SPECIALTY IN ADDITION TO THIS."&amp;""&amp;CHAR(10)&amp;""&amp;CHAR(10),""),"You can choose to enroll using one of the following types: "&amp;""&amp;CHAR(10),IF(G243="A", "&gt;Atypical"&amp;""&amp;CHAR(10), ""),IF(H243="I", "&gt;Individual"&amp;""&amp;CHAR(10), ""),IF(I243="N", "&gt;Individual within a Group"&amp;""&amp;CHAR(10), ""),IF(J243="G", "&gt;Group"&amp;""&amp;CHAR(10), ""),CHAR(10),IF(BN243="Y", "You must be a Medicare Provider to apply with this type and specialty"&amp;""&amp;CHAR(10), ""),IF(BN243="Y", CHAR(10), ""),"You must submit the following documents: "&amp;""&amp;CHAR(10),IF(K243&lt;&gt;"", "&gt;"&amp;""&amp;K243&amp;""&amp;CHAR(10), ""), IF(L243&lt;&gt;"", "&gt;"&amp;""&amp;L243&amp;""&amp;CHAR(10), ""),IF(W243&lt;&gt;"", "&gt;"&amp;""&amp;W243&amp;""&amp;CHAR(10), ""),IF(N243&lt;&gt;"", "&gt;"&amp;""&amp;N243&amp;""&amp;CHAR(10), ""),IF(O243&lt;&gt;"", "&gt;"&amp;""&amp;O243&amp;""&amp;CHAR(10), ""),IF(M243&lt;&gt;"", "&gt;"&amp;""&amp;M243&amp;""&amp;CHAR(10), ""),IF(AI243&lt;&gt;"", "&gt;"&amp;""&amp;AI243&amp;""&amp;CHAR(10), ""),IF(P243&lt;&gt;"", "&gt;"&amp;""&amp;P243&amp;""&amp;CHAR(10), ""),IF(Q243&lt;&gt;"", "&gt;"&amp;""&amp;Q243&amp;""&amp;CHAR(10), ""),IF(R243&lt;&gt;"", "&gt;"&amp;""&amp;R243&amp;""&amp;CHAR(10), Search!C248),IF(S243&lt;&gt;"", "&gt;"&amp;""&amp;S243&amp;""&amp;CHAR(10), ""),IF(T243&lt;&gt;"", "&gt;"&amp;""&amp;T243&amp;""&amp;CHAR(10), ""),IF(U243&lt;&gt;"", "&gt;"&amp;""&amp;U243&amp;""&amp;CHAR(10), ""),IF(V243&lt;&gt;"", "&gt;"&amp;""&amp;V243&amp;""&amp;CHAR(10), ""),IF(X243&lt;&gt;"", "&gt;"&amp;""&amp;X243&amp;""&amp;CHAR(10), ""),IF(Y243&lt;&gt;"", "&gt;"&amp;""&amp;Y243&amp;""&amp;CHAR(10), ""),IF(AA243&lt;&gt;"", "&gt;"&amp;""&amp;AA243&amp;""&amp;CHAR(10), ""),IF(AB243&lt;&gt;"", "&gt;"&amp;""&amp;AB243&amp;""&amp;CHAR(10), ""),IF(AC243&lt;&gt;"", "&gt;"&amp;""&amp;AC243&amp;""&amp;CHAR(10), ""),IF(AD243&lt;&gt;"", "&gt;"&amp;""&amp;AD243&amp;""&amp;CHAR(10), ""),IF(AE243&lt;&gt;"", "&gt;"&amp;""&amp;AE243&amp;""&amp;CHAR(10), ""),IF(AF243&lt;&gt;"", "&gt;"&amp;""&amp;AF243&amp;""&amp;CHAR(10), ""),IF(AG243&lt;&gt;"", "&gt;"&amp;""&amp;AG243&amp;""&amp;CHAR(10), ""),IF(AH243&lt;&gt;"", "&gt;"&amp;""&amp;AH243&amp;""&amp;CHAR(10), ""),IF(AJ243&lt;&gt;"", "&gt;"&amp;""&amp;AJ243&amp;""&amp;CHAR(10), ""),IF(AK243&lt;&gt;"", "&gt;"&amp;""&amp;AK243&amp;""&amp;CHAR(10), ""),IF(AL243&lt;&gt;"", "&gt;"&amp;""&amp;AL243&amp;""&amp;CHAR(10), ""),IF(AM243&lt;&gt;"", "&gt;"&amp;""&amp;AM243&amp;""&amp;CHAR(10), ""),IF(AN243&lt;&gt;"", "&gt;"&amp;""&amp;AN243&amp;""&amp;CHAR(10), ""),IF(AP243&lt;&gt;"", "&gt;"&amp;""&amp;AP243&amp;""&amp;CHAR(10), ""),IF(AR243&lt;&gt;"", "&gt;"&amp;""&amp;AR243&amp;""&amp;CHAR(10), ""),IF(AS243&lt;&gt;"", "&gt;"&amp;""&amp;AS243&amp;""&amp;CHAR(10), ""),IF(AT243&lt;&gt;"", "&gt;"&amp;""&amp;AT243&amp;""&amp;CHAR(10), ""),IF(AV243&lt;&gt;"", "&gt;"&amp;""&amp;AV243&amp;""&amp;CHAR(10), ""),IF(AW243&lt;&gt;"", "&gt;"&amp;""&amp;AW243&amp;""&amp;CHAR(10), ""),IF(AX243&lt;&gt;"", "&gt;"&amp;""&amp;AX243&amp;""&amp;CHAR(10), ""),IF(AU243&lt;&gt;"", "&gt;"&amp;""&amp;AU243&amp;""&amp;CHAR(10), ""),IF(AZ243&lt;&gt;"", "&gt;"&amp;""&amp;AZ243&amp;""&amp;CHAR(10), ""),IF(BA243&lt;&gt;"", "&gt;"&amp;""&amp;BA243&amp;""&amp;CHAR(10), ""),IF(BB243&lt;&gt;"", "&gt;"&amp;""&amp;BB243&amp;""&amp;CHAR(10), ""),IF(BC243&lt;&gt;"", "&gt;"&amp;""&amp;BC243&amp;""&amp;CHAR(10), ""),IF(BD243&lt;&gt;"", "&gt;"&amp;""&amp;BD243&amp;""&amp;CHAR(10), ""),IF(BG243&lt;&gt;"", "&gt;"&amp;""&amp;BG243&amp;""&amp;CHAR(10), ""),IF(BE243&lt;&gt;"", "&gt;"&amp;""&amp;BE243&amp;""&amp;CHAR(10), ""),IF(BF243&lt;&gt;"", "&gt;"&amp;""&amp;BF243&amp;""&amp;CHAR(10), ""),IF(BH243&lt;&gt;"", "&gt;"&amp;""&amp;BH243&amp;""&amp;CHAR(10), ""),IF(BI243&lt;&gt;"", "&gt;"&amp;""&amp;BI243&amp;""&amp;CHAR(10), ""),IF(BJ243&lt;&gt;"", "&gt;"&amp;""&amp;BJ243&amp;""&amp;CHAR(10), ""),IF(BK243&lt;&gt;"", "&gt;"&amp;""&amp;BK243&amp;""&amp;CHAR(10), ""),IF(BL243&lt;&gt;"", "&gt;"&amp;""&amp;BL243&amp;""&amp;CHAR(10), ""),IF(AY243&lt;&gt;"", "&gt;"&amp;""&amp;AY243&amp;""&amp;CHAR(10), ""),IF(BM243&lt;&gt;"", "&gt;"&amp;""&amp;BM243,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4" spans="1:67" ht="22.35" customHeight="1" x14ac:dyDescent="0.25">
      <c r="A244" s="27" t="str">
        <f>Matrix!A244</f>
        <v>15TC</v>
      </c>
      <c r="B244" s="27" t="str">
        <f>Matrix!B244</f>
        <v>15</v>
      </c>
      <c r="C244" s="27" t="str">
        <f>Matrix!C244</f>
        <v>Transportation</v>
      </c>
      <c r="D244" s="27" t="str">
        <f>Matrix!D244</f>
        <v>TC</v>
      </c>
      <c r="E244" s="27" t="str">
        <f>Matrix!E244</f>
        <v>Non-Public Transportation</v>
      </c>
      <c r="F244" s="27" t="str">
        <f>Matrix!F244</f>
        <v>GF</v>
      </c>
      <c r="G244" s="27" t="str">
        <f>Matrix!G244</f>
        <v>A</v>
      </c>
      <c r="H244" s="27" t="str">
        <f>Matrix!H244</f>
        <v>X</v>
      </c>
      <c r="I244" s="27" t="str">
        <f>Matrix!I244</f>
        <v>X</v>
      </c>
      <c r="J244" s="27" t="str">
        <f>Matrix!J244</f>
        <v>X</v>
      </c>
      <c r="K244" s="27" t="str">
        <f>IF(Matrix!K244="Y", K$1, IF(Matrix!K244="O", "Optional: "&amp;""&amp;K$1, IF(Matrix!K244="C", Table1[[#This Row],[Clarifying Text for Attachment and Checklist
]], "")))</f>
        <v/>
      </c>
      <c r="L244" s="27" t="str">
        <f>IF(Matrix!L244="Y", L$1, IF(Matrix!L244="O", "Optional: "&amp;""&amp;L$1, ""))</f>
        <v/>
      </c>
      <c r="M244" s="27" t="str">
        <f>IF(Matrix!M244="Y", M$1, IF(Matrix!M244="O", "Optional: "&amp;""&amp;M$1, ""))</f>
        <v/>
      </c>
      <c r="N244" s="27" t="str">
        <f>IF(Matrix!N244="Y", N$1, IF(Matrix!N244="O", "Optional: "&amp;""&amp;N$1, ""))</f>
        <v/>
      </c>
      <c r="O244" s="27" t="str">
        <f>IF(Matrix!O244="Y", O$1, IF(Matrix!O244="O", "Optional: "&amp;""&amp;O$1, ""))</f>
        <v/>
      </c>
      <c r="P244" s="27" t="str">
        <f>IF(Matrix!P244="Y", P$1, IF(Matrix!P244="O", "Optional: "&amp;""&amp;P$1, ""))</f>
        <v/>
      </c>
      <c r="Q244" s="27" t="str">
        <f>IF(Matrix!Q244="Y", Q$1, IF(Matrix!Q244="O", "Optional: "&amp;""&amp;Q$1, ""))</f>
        <v/>
      </c>
      <c r="R244" s="27" t="str">
        <f>IF(Matrix!R244="Y", R$1, IF(Matrix!R244="O", "Optional: "&amp;""&amp;R$1, ""))</f>
        <v/>
      </c>
      <c r="S244" s="27" t="str">
        <f>IF(Matrix!S244="Y", S$1, IF(Matrix!S244="O", "Optional: "&amp;""&amp;S$1, ""))</f>
        <v/>
      </c>
      <c r="T244" s="27" t="str">
        <f>IF(Matrix!T244="Y", T$1, IF(Matrix!T244="O", "Optional: "&amp;""&amp;T$1, ""))</f>
        <v/>
      </c>
      <c r="U244" s="27" t="str">
        <f>IF(Matrix!U244="Y", U$1, IF(Matrix!U244="O", "Optional: "&amp;""&amp;U$1, ""))</f>
        <v/>
      </c>
      <c r="V244" s="27" t="str">
        <f>IF(Matrix!V244="Y", V$1, IF(Matrix!V244="O", "Optional: "&amp;""&amp;V$1, ""))</f>
        <v/>
      </c>
      <c r="W244" s="27" t="str">
        <f>IF(Matrix!W244="Y", W$1, IF(Matrix!W244="O", "Optional: "&amp;""&amp;W$1, ""))</f>
        <v/>
      </c>
      <c r="X244" s="27" t="str">
        <f>IF(Matrix!X244="Y", X$1, IF(Matrix!X244="O", "Optional: "&amp;""&amp;X$1, ""))</f>
        <v/>
      </c>
      <c r="Y244" s="27" t="str">
        <f>IF(Matrix!Y244="Y", Y$1, IF(Matrix!Y244="O", "Optional: "&amp;""&amp;Y$1, ""))</f>
        <v/>
      </c>
      <c r="AA244" s="27" t="str">
        <f>IF(Matrix!AA244="Y", AA$1, IF(Matrix!AA244="O", "Optional: "&amp;""&amp;AA$1, ""))</f>
        <v/>
      </c>
      <c r="AB244" s="27" t="str">
        <f>IF(Matrix!AB244="Y", AB$1, IF(Matrix!AB244="O", "Optional: "&amp;""&amp;AB$1, ""))</f>
        <v/>
      </c>
      <c r="AC244" s="27" t="str">
        <f>IF(Matrix!AC244="Y", AC$1, IF(Matrix!AC244="O", "Optional: "&amp;""&amp;AC$1, ""))</f>
        <v/>
      </c>
      <c r="AD244" s="27" t="str">
        <f>IF(Matrix!AD244="Y", AD$1, IF(Matrix!AD244="O", "Optional: "&amp;""&amp;AD$1, ""))</f>
        <v/>
      </c>
      <c r="AE244" s="27" t="str">
        <f>IF(Matrix!AE244="Y", AE$1, IF(Matrix!AE244="O", "Optional: "&amp;""&amp;AE$1, ""))</f>
        <v/>
      </c>
      <c r="AF244" s="27" t="str">
        <f>IF(Matrix!AF244="Y", AF$1, IF(Matrix!AF244="O", "Optional: "&amp;""&amp;AF$1, ""))</f>
        <v/>
      </c>
      <c r="AG244" s="27" t="str">
        <f>IF(Matrix!AG244="Y", AG$1, IF(Matrix!AG244="O", "Optional: "&amp;""&amp;AG$1, ""))</f>
        <v/>
      </c>
      <c r="AH244" s="27" t="str">
        <f>IF(Matrix!AH244="Y", AH$1, IF(Matrix!AH244="O", "Optional: "&amp;""&amp;AH$1, ""))</f>
        <v>Cert: DDS</v>
      </c>
      <c r="AI244" s="27" t="str">
        <f>IF(Matrix!AI244="Y", AI$1, IF(Matrix!AI244="O", "Optional: "&amp;""&amp;AI$1, ""))</f>
        <v/>
      </c>
      <c r="AJ244" s="27" t="str">
        <f>IF(Matrix!AJ244="Y", AJ$1, IF(Matrix!AJ244="O", "Optional: "&amp;""&amp;AJ$1, ""))</f>
        <v/>
      </c>
      <c r="AK244" s="27" t="str">
        <f>IF(Matrix!AK244="Y", AK$1, IF(Matrix!AK244="O", "Optional: "&amp;""&amp;AK$1, ""))</f>
        <v/>
      </c>
      <c r="AL244" s="27" t="str">
        <f>IF(Matrix!AL244="Y", AL$1, IF(Matrix!AL244="O", "Optional: "&amp;""&amp;AL$1, ""))</f>
        <v/>
      </c>
      <c r="AM244" s="27" t="str">
        <f>IF(Matrix!AM244="Y", AM$1, IF(Matrix!AM244="O", "Optional: "&amp;""&amp;AM$1, ""))</f>
        <v/>
      </c>
      <c r="AN244" s="27" t="str">
        <f>IF(Matrix!AN244="Y", AN$1, IF(Matrix!AN244="O", "Optional: "&amp;""&amp;AN$1, ""))</f>
        <v/>
      </c>
      <c r="AO244" s="27" t="str">
        <f>IF(Matrix!AO244="Y", AO$1, IF(Matrix!AO244="O", "Optional: "&amp;""&amp;AO$1, ""))</f>
        <v/>
      </c>
      <c r="AP244" s="27" t="str">
        <f>IF(Matrix!AP244="Y", AP$1, IF(Matrix!AP244="O", "Optional: "&amp;""&amp;AP$1, ""))</f>
        <v/>
      </c>
      <c r="AR244" s="27" t="str">
        <f>IF(Matrix!AR244="Y", AR$1, IF(Matrix!AR244="O", "Optional: "&amp;""&amp;AR$1, ""))</f>
        <v>Ambulance License</v>
      </c>
      <c r="AS244" s="27" t="str">
        <f>IF(Matrix!AS244="Y", AS$1, IF(Matrix!AS244="O", "Optional: "&amp;""&amp;AS$1, ""))</f>
        <v>ACA Fee</v>
      </c>
      <c r="AT244" s="27" t="str">
        <f>IF(Matrix!AT244="Y", AT$1, IF(Matrix!AT244="C", AT$1&amp;""&amp;": Required for all groups who use a Board of Directors", ""))</f>
        <v/>
      </c>
      <c r="AU244" s="27" t="str">
        <f>IF(Matrix!AU244="Y", AU$1, IF(Matrix!AU244="O", "Optional: "&amp;""&amp;AU$1, ""))</f>
        <v/>
      </c>
      <c r="AV244" s="27" t="str">
        <f>IF(Matrix!AV244="Y", AV$1, IF(Matrix!AV244="O", "Optional: "&amp;""&amp;AV$1, ""))</f>
        <v/>
      </c>
      <c r="AW244" s="27" t="str">
        <f>IF(Matrix!AW244="Y", AW$1, IF(Matrix!AW244="O", "Optional: "&amp;""&amp;AW$1, ""))</f>
        <v/>
      </c>
      <c r="AX244" s="27" t="str">
        <f>IF(Matrix!AX244="Y", AX$1, IF(Matrix!AX244="O", "Optional: "&amp;""&amp;AX$1, ""))</f>
        <v/>
      </c>
      <c r="AY244" s="27" t="str">
        <f>IF(Matrix!AY244="Y", AY$1, IF(Matrix!AY244="E", "Group: "&amp;""&amp;AY$1, ""))</f>
        <v>EFT with Voided Check / Bank Letter</v>
      </c>
      <c r="AZ244" s="27" t="str">
        <f>IF(Matrix!AZ244="Y", AZ$1, IF(Matrix!AZ244="O", "Optional: "&amp;""&amp;AZ$1, ""))</f>
        <v/>
      </c>
      <c r="BA244" s="27" t="str">
        <f>IF(Matrix!BA244="Y", BA$1, IF(Matrix!BA244="O", "Optional: "&amp;""&amp;BA$1, ""))</f>
        <v/>
      </c>
      <c r="BB244" s="27" t="str">
        <f>IF(Matrix!BB244="Y", BB$1, IF(Matrix!BB244="O", "Optional: "&amp;""&amp;BB$1, ""))</f>
        <v/>
      </c>
      <c r="BC244" s="27" t="str">
        <f>IF(Matrix!BC244="Y", BC$1, IF(Matrix!BC244="O", "Optional: "&amp;""&amp;BC$1, IF(Matrix!BC244="R", "Groups Only: "&amp;""&amp;BC$1, "")))</f>
        <v/>
      </c>
      <c r="BD244" s="27" t="str">
        <f>IF(Matrix!BD244="Y", BD$1, IF(Matrix!BD244="O", "Optional: "&amp;""&amp;BD$1, ""))</f>
        <v/>
      </c>
      <c r="BE244" s="27" t="str">
        <f>IF(Matrix!BE244="Y", BE$1, IF(Matrix!BE244="O", "Optional: "&amp;""&amp;BE$1, IF(Matrix!BE244="C", Matrix!BZ244, "")))</f>
        <v/>
      </c>
      <c r="BF244" s="27" t="str">
        <f>IF(Matrix!BF244="Y", BF$1, IF(Matrix!BF244="O", "Optional: "&amp;""&amp;BF$1, ""))</f>
        <v/>
      </c>
      <c r="BG244" s="27" t="str">
        <f>IF(Matrix!BG244="Y", BG$1, IF(Matrix!BG244="O", "Optional: "&amp;""&amp;BG$1, ""))</f>
        <v/>
      </c>
      <c r="BH244" s="27" t="str">
        <f>IF(Matrix!BH244="Y", BH$1, IF(Matrix!BH244="O", "Optional: "&amp;""&amp;BH$1, ""))</f>
        <v/>
      </c>
      <c r="BI244" s="27" t="str">
        <f>IF(Matrix!BI244="Y", BI$1, IF(Matrix!BI244="O", "Optional: "&amp;""&amp;BI$1, IF(Matrix!BI244="E", "Individual: Must submit either ["&amp;""&amp;BI$1&amp;""&amp;"] or ["&amp;""&amp;AY$1&amp;"]"&amp;CHAR(10)&amp;"&gt;Individual within a Group: Must submit "&amp;""&amp;BI$1&amp;""&amp;CHAR(10)&amp;"&gt;Group: Optional: "&amp;BI$1, "")))</f>
        <v/>
      </c>
      <c r="BJ244" s="27" t="str">
        <f>IF(Matrix!BJ244="Y", BJ$1, IF(Matrix!BJ244="O", "Optional: "&amp;""&amp;BJ$1, ""))</f>
        <v/>
      </c>
      <c r="BK244" s="27" t="str">
        <f>IF(Matrix!BK244="Y", BK$1, IF(Matrix!BK244="O", "Optional: "&amp;""&amp;BK$1, ""))</f>
        <v/>
      </c>
      <c r="BL244" s="27" t="str">
        <f>IF(Matrix!BL244="Y", BL$1, IF(Matrix!BL244="O", "Optional: "&amp;""&amp;BL$1, ""))</f>
        <v/>
      </c>
      <c r="BM244" s="27" t="str">
        <f>IF(Matrix!BM244="Y", BM$1, IF(Matrix!BM244="O", "Optional: "&amp;""&amp;BM$1, ""))</f>
        <v>W9</v>
      </c>
      <c r="BN244" s="27" t="str">
        <f>Matrix!BN244</f>
        <v>N</v>
      </c>
      <c r="BO244" s="29" t="str">
        <f>CONCATENATE(IF(OR(D244="E3",D244="FC"), "THIS IS NOT A STANDALONE SPECIALTY.  YOU MUST ENROLL IN AT LEAST ONE OTHER SPECIALTY IN ADDITION TO THIS."&amp;""&amp;CHAR(10)&amp;""&amp;CHAR(10),""),"You can choose to enroll using one of the following types: "&amp;""&amp;CHAR(10),IF(G244="A", "&gt;Atypical"&amp;""&amp;CHAR(10), ""),IF(H244="I", "&gt;Individual"&amp;""&amp;CHAR(10), ""),IF(I244="N", "&gt;Individual within a Group"&amp;""&amp;CHAR(10), ""),IF(J244="G", "&gt;Group"&amp;""&amp;CHAR(10), ""),CHAR(10),IF(BN244="Y", "You must be a Medicare Provider to apply with this type and specialty"&amp;""&amp;CHAR(10), ""),IF(BN244="Y", CHAR(10), ""),"You must submit the following documents: "&amp;""&amp;CHAR(10),IF(K244&lt;&gt;"", "&gt;"&amp;""&amp;K244&amp;""&amp;CHAR(10), ""), IF(L244&lt;&gt;"", "&gt;"&amp;""&amp;L244&amp;""&amp;CHAR(10), ""),IF(W244&lt;&gt;"", "&gt;"&amp;""&amp;W244&amp;""&amp;CHAR(10), ""),IF(N244&lt;&gt;"", "&gt;"&amp;""&amp;N244&amp;""&amp;CHAR(10), ""),IF(O244&lt;&gt;"", "&gt;"&amp;""&amp;O244&amp;""&amp;CHAR(10), ""),IF(M244&lt;&gt;"", "&gt;"&amp;""&amp;M244&amp;""&amp;CHAR(10), ""),IF(AI244&lt;&gt;"", "&gt;"&amp;""&amp;AI244&amp;""&amp;CHAR(10), ""),IF(P244&lt;&gt;"", "&gt;"&amp;""&amp;P244&amp;""&amp;CHAR(10), ""),IF(Q244&lt;&gt;"", "&gt;"&amp;""&amp;Q244&amp;""&amp;CHAR(10), ""),IF(R244&lt;&gt;"", "&gt;"&amp;""&amp;R244&amp;""&amp;CHAR(10), Search!C249),IF(S244&lt;&gt;"", "&gt;"&amp;""&amp;S244&amp;""&amp;CHAR(10), ""),IF(T244&lt;&gt;"", "&gt;"&amp;""&amp;T244&amp;""&amp;CHAR(10), ""),IF(U244&lt;&gt;"", "&gt;"&amp;""&amp;U244&amp;""&amp;CHAR(10), ""),IF(V244&lt;&gt;"", "&gt;"&amp;""&amp;V244&amp;""&amp;CHAR(10), ""),IF(X244&lt;&gt;"", "&gt;"&amp;""&amp;X244&amp;""&amp;CHAR(10), ""),IF(Y244&lt;&gt;"", "&gt;"&amp;""&amp;Y244&amp;""&amp;CHAR(10), ""),IF(AA244&lt;&gt;"", "&gt;"&amp;""&amp;AA244&amp;""&amp;CHAR(10), ""),IF(AB244&lt;&gt;"", "&gt;"&amp;""&amp;AB244&amp;""&amp;CHAR(10), ""),IF(AC244&lt;&gt;"", "&gt;"&amp;""&amp;AC244&amp;""&amp;CHAR(10), ""),IF(AD244&lt;&gt;"", "&gt;"&amp;""&amp;AD244&amp;""&amp;CHAR(10), ""),IF(AE244&lt;&gt;"", "&gt;"&amp;""&amp;AE244&amp;""&amp;CHAR(10), ""),IF(AF244&lt;&gt;"", "&gt;"&amp;""&amp;AF244&amp;""&amp;CHAR(10), ""),IF(AG244&lt;&gt;"", "&gt;"&amp;""&amp;AG244&amp;""&amp;CHAR(10), ""),IF(AH244&lt;&gt;"", "&gt;"&amp;""&amp;AH244&amp;""&amp;CHAR(10), ""),IF(AJ244&lt;&gt;"", "&gt;"&amp;""&amp;AJ244&amp;""&amp;CHAR(10), ""),IF(AK244&lt;&gt;"", "&gt;"&amp;""&amp;AK244&amp;""&amp;CHAR(10), ""),IF(AL244&lt;&gt;"", "&gt;"&amp;""&amp;AL244&amp;""&amp;CHAR(10), ""),IF(AM244&lt;&gt;"", "&gt;"&amp;""&amp;AM244&amp;""&amp;CHAR(10), ""),IF(AN244&lt;&gt;"", "&gt;"&amp;""&amp;AN244&amp;""&amp;CHAR(10), ""),IF(AP244&lt;&gt;"", "&gt;"&amp;""&amp;AP244&amp;""&amp;CHAR(10), ""),IF(AR244&lt;&gt;"", "&gt;"&amp;""&amp;AR244&amp;""&amp;CHAR(10), ""),IF(AS244&lt;&gt;"", "&gt;"&amp;""&amp;AS244&amp;""&amp;CHAR(10), ""),IF(AT244&lt;&gt;"", "&gt;"&amp;""&amp;AT244&amp;""&amp;CHAR(10), ""),IF(AV244&lt;&gt;"", "&gt;"&amp;""&amp;AV244&amp;""&amp;CHAR(10), ""),IF(AW244&lt;&gt;"", "&gt;"&amp;""&amp;AW244&amp;""&amp;CHAR(10), ""),IF(AX244&lt;&gt;"", "&gt;"&amp;""&amp;AX244&amp;""&amp;CHAR(10), ""),IF(AU244&lt;&gt;"", "&gt;"&amp;""&amp;AU244&amp;""&amp;CHAR(10), ""),IF(AZ244&lt;&gt;"", "&gt;"&amp;""&amp;AZ244&amp;""&amp;CHAR(10), ""),IF(BA244&lt;&gt;"", "&gt;"&amp;""&amp;BA244&amp;""&amp;CHAR(10), ""),IF(BB244&lt;&gt;"", "&gt;"&amp;""&amp;BB244&amp;""&amp;CHAR(10), ""),IF(BC244&lt;&gt;"", "&gt;"&amp;""&amp;BC244&amp;""&amp;CHAR(10), ""),IF(BD244&lt;&gt;"", "&gt;"&amp;""&amp;BD244&amp;""&amp;CHAR(10), ""),IF(BG244&lt;&gt;"", "&gt;"&amp;""&amp;BG244&amp;""&amp;CHAR(10), ""),IF(BE244&lt;&gt;"", "&gt;"&amp;""&amp;BE244&amp;""&amp;CHAR(10), ""),IF(BF244&lt;&gt;"", "&gt;"&amp;""&amp;BF244&amp;""&amp;CHAR(10), ""),IF(BH244&lt;&gt;"", "&gt;"&amp;""&amp;BH244&amp;""&amp;CHAR(10), ""),IF(BI244&lt;&gt;"", "&gt;"&amp;""&amp;BI244&amp;""&amp;CHAR(10), ""),IF(BJ244&lt;&gt;"", "&gt;"&amp;""&amp;BJ244&amp;""&amp;CHAR(10), ""),IF(BK244&lt;&gt;"", "&gt;"&amp;""&amp;BK244&amp;""&amp;CHAR(10), ""),IF(BL244&lt;&gt;"", "&gt;"&amp;""&amp;BL244&amp;""&amp;CHAR(10), ""),IF(AY244&lt;&gt;"", "&gt;"&amp;""&amp;AY244&amp;""&amp;CHAR(10), ""),IF(BM244&lt;&gt;"", "&gt;"&amp;""&amp;BM244, ""))</f>
        <v>You can choose to enroll using one of the following types: 
&gt;Atypical
You must submit the following documents: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v>
      </c>
    </row>
    <row r="245" spans="1:67" ht="22.35" customHeight="1" x14ac:dyDescent="0.25">
      <c r="A245" s="27" t="str">
        <f>Matrix!A245</f>
        <v>15TD</v>
      </c>
      <c r="B245" s="27" t="str">
        <f>Matrix!B245</f>
        <v>15</v>
      </c>
      <c r="C245" s="27" t="str">
        <f>Matrix!C245</f>
        <v>Transportation</v>
      </c>
      <c r="D245" s="27" t="str">
        <f>Matrix!D245</f>
        <v>TD</v>
      </c>
      <c r="E245" s="27" t="str">
        <f>Matrix!E245</f>
        <v>NET Transportation Broker</v>
      </c>
      <c r="F245" s="27" t="str">
        <f>Matrix!F245</f>
        <v>GF</v>
      </c>
      <c r="G245" s="27" t="str">
        <f>Matrix!G245</f>
        <v>A</v>
      </c>
      <c r="H245" s="27" t="str">
        <f>Matrix!H245</f>
        <v>X</v>
      </c>
      <c r="I245" s="27" t="str">
        <f>Matrix!I245</f>
        <v>X</v>
      </c>
      <c r="J245" s="27" t="str">
        <f>Matrix!J245</f>
        <v>X</v>
      </c>
      <c r="K245" s="27" t="str">
        <f>IF(Matrix!K245="Y", K$1, IF(Matrix!K245="O", "Optional: "&amp;""&amp;K$1, IF(Matrix!K245="C", Table1[[#This Row],[Clarifying Text for Attachment and Checklist
]], "")))</f>
        <v/>
      </c>
      <c r="L245" s="27" t="str">
        <f>IF(Matrix!L245="Y", L$1, IF(Matrix!L245="O", "Optional: "&amp;""&amp;L$1, ""))</f>
        <v/>
      </c>
      <c r="M245" s="27" t="str">
        <f>IF(Matrix!M245="Y", M$1, IF(Matrix!M245="O", "Optional: "&amp;""&amp;M$1, ""))</f>
        <v/>
      </c>
      <c r="N245" s="27" t="str">
        <f>IF(Matrix!N245="Y", N$1, IF(Matrix!N245="O", "Optional: "&amp;""&amp;N$1, ""))</f>
        <v/>
      </c>
      <c r="O245" s="27" t="str">
        <f>IF(Matrix!O245="Y", O$1, IF(Matrix!O245="O", "Optional: "&amp;""&amp;O$1, ""))</f>
        <v/>
      </c>
      <c r="P245" s="27" t="str">
        <f>IF(Matrix!P245="Y", P$1, IF(Matrix!P245="O", "Optional: "&amp;""&amp;P$1, ""))</f>
        <v/>
      </c>
      <c r="Q245" s="27" t="str">
        <f>IF(Matrix!Q245="Y", Q$1, IF(Matrix!Q245="O", "Optional: "&amp;""&amp;Q$1, ""))</f>
        <v/>
      </c>
      <c r="R245" s="27" t="str">
        <f>IF(Matrix!R245="Y", R$1, IF(Matrix!R245="O", "Optional: "&amp;""&amp;R$1, ""))</f>
        <v/>
      </c>
      <c r="S245" s="27" t="str">
        <f>IF(Matrix!S245="Y", S$1, IF(Matrix!S245="O", "Optional: "&amp;""&amp;S$1, ""))</f>
        <v/>
      </c>
      <c r="T245" s="27" t="str">
        <f>IF(Matrix!T245="Y", T$1, IF(Matrix!T245="O", "Optional: "&amp;""&amp;T$1, ""))</f>
        <v/>
      </c>
      <c r="U245" s="27" t="str">
        <f>IF(Matrix!U245="Y", U$1, IF(Matrix!U245="O", "Optional: "&amp;""&amp;U$1, ""))</f>
        <v/>
      </c>
      <c r="V245" s="27" t="str">
        <f>IF(Matrix!V245="Y", V$1, IF(Matrix!V245="O", "Optional: "&amp;""&amp;V$1, ""))</f>
        <v/>
      </c>
      <c r="W245" s="27" t="str">
        <f>IF(Matrix!W245="Y", W$1, IF(Matrix!W245="O", "Optional: "&amp;""&amp;W$1, ""))</f>
        <v/>
      </c>
      <c r="X245" s="27" t="str">
        <f>IF(Matrix!X245="Y", X$1, IF(Matrix!X245="O", "Optional: "&amp;""&amp;X$1, ""))</f>
        <v/>
      </c>
      <c r="Y245" s="27" t="str">
        <f>IF(Matrix!Y245="Y", Y$1, IF(Matrix!Y245="O", "Optional: "&amp;""&amp;Y$1, ""))</f>
        <v/>
      </c>
      <c r="AA245" s="27" t="str">
        <f>IF(Matrix!AA245="Y", AA$1, IF(Matrix!AA245="O", "Optional: "&amp;""&amp;AA$1, ""))</f>
        <v/>
      </c>
      <c r="AB245" s="27" t="str">
        <f>IF(Matrix!AB245="Y", AB$1, IF(Matrix!AB245="O", "Optional: "&amp;""&amp;AB$1, ""))</f>
        <v/>
      </c>
      <c r="AC245" s="27" t="str">
        <f>IF(Matrix!AC245="Y", AC$1, IF(Matrix!AC245="O", "Optional: "&amp;""&amp;AC$1, ""))</f>
        <v/>
      </c>
      <c r="AD245" s="27" t="str">
        <f>IF(Matrix!AD245="Y", AD$1, IF(Matrix!AD245="O", "Optional: "&amp;""&amp;AD$1, ""))</f>
        <v/>
      </c>
      <c r="AE245" s="27" t="str">
        <f>IF(Matrix!AE245="Y", AE$1, IF(Matrix!AE245="O", "Optional: "&amp;""&amp;AE$1, ""))</f>
        <v/>
      </c>
      <c r="AF245" s="27" t="str">
        <f>IF(Matrix!AF245="Y", AF$1, IF(Matrix!AF245="O", "Optional: "&amp;""&amp;AF$1, ""))</f>
        <v/>
      </c>
      <c r="AG245" s="27" t="str">
        <f>IF(Matrix!AG245="Y", AG$1, IF(Matrix!AG245="O", "Optional: "&amp;""&amp;AG$1, ""))</f>
        <v/>
      </c>
      <c r="AH245" s="27" t="str">
        <f>IF(Matrix!AH245="Y", AH$1, IF(Matrix!AH245="O", "Optional: "&amp;""&amp;AH$1, ""))</f>
        <v/>
      </c>
      <c r="AI245" s="27" t="str">
        <f>IF(Matrix!AI245="Y", AI$1, IF(Matrix!AI245="O", "Optional: "&amp;""&amp;AI$1, ""))</f>
        <v/>
      </c>
      <c r="AJ245" s="27" t="str">
        <f>IF(Matrix!AJ245="Y", AJ$1, IF(Matrix!AJ245="O", "Optional: "&amp;""&amp;AJ$1, ""))</f>
        <v/>
      </c>
      <c r="AK245" s="27" t="str">
        <f>IF(Matrix!AK245="Y", AK$1, IF(Matrix!AK245="O", "Optional: "&amp;""&amp;AK$1, ""))</f>
        <v/>
      </c>
      <c r="AL245" s="27" t="str">
        <f>IF(Matrix!AL245="Y", AL$1, IF(Matrix!AL245="O", "Optional: "&amp;""&amp;AL$1, ""))</f>
        <v/>
      </c>
      <c r="AM245" s="27" t="str">
        <f>IF(Matrix!AM245="Y", AM$1, IF(Matrix!AM245="O", "Optional: "&amp;""&amp;AM$1, ""))</f>
        <v/>
      </c>
      <c r="AN245" s="27" t="str">
        <f>IF(Matrix!AN245="Y", AN$1, IF(Matrix!AN245="O", "Optional: "&amp;""&amp;AN$1, ""))</f>
        <v/>
      </c>
      <c r="AO245" s="27" t="str">
        <f>IF(Matrix!AO245="Y", AO$1, IF(Matrix!AO245="O", "Optional: "&amp;""&amp;AO$1, ""))</f>
        <v/>
      </c>
      <c r="AP245" s="27" t="str">
        <f>IF(Matrix!AP245="Y", AP$1, IF(Matrix!AP245="O", "Optional: "&amp;""&amp;AP$1, ""))</f>
        <v/>
      </c>
      <c r="AR245" s="27" t="str">
        <f>IF(Matrix!AR245="Y", AR$1, IF(Matrix!AR245="O", "Optional: "&amp;""&amp;AR$1, ""))</f>
        <v/>
      </c>
      <c r="AS245" s="27" t="str">
        <f>IF(Matrix!AS245="Y", AS$1, IF(Matrix!AS245="O", "Optional: "&amp;""&amp;AS$1, ""))</f>
        <v>ACA Fee</v>
      </c>
      <c r="AT245" s="27" t="str">
        <f>IF(Matrix!AT245="Y", AT$1, IF(Matrix!AT245="C", AT$1&amp;""&amp;": Required for all groups who use a Board of Directors", ""))</f>
        <v/>
      </c>
      <c r="AU245" s="27" t="str">
        <f>IF(Matrix!AU245="Y", AU$1, IF(Matrix!AU245="O", "Optional: "&amp;""&amp;AU$1, ""))</f>
        <v/>
      </c>
      <c r="AV245" s="27" t="str">
        <f>IF(Matrix!AV245="Y", AV$1, IF(Matrix!AV245="O", "Optional: "&amp;""&amp;AV$1, ""))</f>
        <v/>
      </c>
      <c r="AW245" s="27" t="str">
        <f>IF(Matrix!AW245="Y", AW$1, IF(Matrix!AW245="O", "Optional: "&amp;""&amp;AW$1, ""))</f>
        <v/>
      </c>
      <c r="AX245" s="27" t="str">
        <f>IF(Matrix!AX245="Y", AX$1, IF(Matrix!AX245="O", "Optional: "&amp;""&amp;AX$1, ""))</f>
        <v/>
      </c>
      <c r="AY245" s="27" t="str">
        <f>IF(Matrix!AY245="Y", AY$1, IF(Matrix!AY245="E", "Group: "&amp;""&amp;AY$1, ""))</f>
        <v>EFT with Voided Check / Bank Letter</v>
      </c>
      <c r="AZ245" s="27" t="str">
        <f>IF(Matrix!AZ245="Y", AZ$1, IF(Matrix!AZ245="O", "Optional: "&amp;""&amp;AZ$1, ""))</f>
        <v/>
      </c>
      <c r="BA245" s="27" t="str">
        <f>IF(Matrix!BA245="Y", BA$1, IF(Matrix!BA245="O", "Optional: "&amp;""&amp;BA$1, ""))</f>
        <v/>
      </c>
      <c r="BB245" s="27" t="str">
        <f>IF(Matrix!BB245="Y", BB$1, IF(Matrix!BB245="O", "Optional: "&amp;""&amp;BB$1, ""))</f>
        <v/>
      </c>
      <c r="BC245" s="27" t="str">
        <f>IF(Matrix!BC245="Y", BC$1, IF(Matrix!BC245="O", "Optional: "&amp;""&amp;BC$1, IF(Matrix!BC245="R", "Groups Only: "&amp;""&amp;BC$1, "")))</f>
        <v/>
      </c>
      <c r="BD245" s="27" t="str">
        <f>IF(Matrix!BD245="Y", BD$1, IF(Matrix!BD245="O", "Optional: "&amp;""&amp;BD$1, ""))</f>
        <v/>
      </c>
      <c r="BE245" s="27" t="str">
        <f>IF(Matrix!BE245="Y", BE$1, IF(Matrix!BE245="O", "Optional: "&amp;""&amp;BE$1, IF(Matrix!BE245="C", Matrix!BZ245, "")))</f>
        <v/>
      </c>
      <c r="BF245" s="27" t="str">
        <f>IF(Matrix!BF245="Y", BF$1, IF(Matrix!BF245="O", "Optional: "&amp;""&amp;BF$1, ""))</f>
        <v/>
      </c>
      <c r="BG245" s="27" t="str">
        <f>IF(Matrix!BG245="Y", BG$1, IF(Matrix!BG245="O", "Optional: "&amp;""&amp;BG$1, ""))</f>
        <v/>
      </c>
      <c r="BH245" s="27" t="str">
        <f>IF(Matrix!BH245="Y", BH$1, IF(Matrix!BH245="O", "Optional: "&amp;""&amp;BH$1, ""))</f>
        <v/>
      </c>
      <c r="BI245" s="27" t="str">
        <f>IF(Matrix!BI245="Y", BI$1, IF(Matrix!BI245="O", "Optional: "&amp;""&amp;BI$1, IF(Matrix!BI245="E", "Individual: Must submit either ["&amp;""&amp;BI$1&amp;""&amp;"] or ["&amp;""&amp;AY$1&amp;"]"&amp;CHAR(10)&amp;"&gt;Individual within a Group: Must submit "&amp;""&amp;BI$1&amp;""&amp;CHAR(10)&amp;"&gt;Group: Optional: "&amp;BI$1, "")))</f>
        <v/>
      </c>
      <c r="BJ245" s="27" t="str">
        <f>IF(Matrix!BJ245="Y", BJ$1, IF(Matrix!BJ245="O", "Optional: "&amp;""&amp;BJ$1, ""))</f>
        <v/>
      </c>
      <c r="BK245" s="27" t="str">
        <f>IF(Matrix!BK245="Y", BK$1, IF(Matrix!BK245="O", "Optional: "&amp;""&amp;BK$1, ""))</f>
        <v/>
      </c>
      <c r="BL245" s="27" t="str">
        <f>IF(Matrix!BL245="Y", BL$1, IF(Matrix!BL245="O", "Optional: "&amp;""&amp;BL$1, ""))</f>
        <v/>
      </c>
      <c r="BM245" s="27" t="str">
        <f>IF(Matrix!BM245="Y", BM$1, IF(Matrix!BM245="O", "Optional: "&amp;""&amp;BM$1, ""))</f>
        <v>W9</v>
      </c>
      <c r="BN245" s="27" t="str">
        <f>Matrix!BN245</f>
        <v>N</v>
      </c>
      <c r="BO245" s="29" t="str">
        <f>CONCATENATE(IF(OR(D245="E3",D245="FC"), "THIS IS NOT A STANDALONE SPECIALTY.  YOU MUST ENROLL IN AT LEAST ONE OTHER SPECIALTY IN ADDITION TO THIS."&amp;""&amp;CHAR(10)&amp;""&amp;CHAR(10),""),"You can choose to enroll using one of the following types: "&amp;""&amp;CHAR(10),IF(G245="A", "&gt;Atypical"&amp;""&amp;CHAR(10), ""),IF(H245="I", "&gt;Individual"&amp;""&amp;CHAR(10), ""),IF(I245="N", "&gt;Individual within a Group"&amp;""&amp;CHAR(10), ""),IF(J245="G", "&gt;Group"&amp;""&amp;CHAR(10), ""),CHAR(10),IF(BN245="Y", "You must be a Medicare Provider to apply with this type and specialty"&amp;""&amp;CHAR(10), ""),IF(BN245="Y", CHAR(10), ""),"You must submit the following documents: "&amp;""&amp;CHAR(10),IF(K245&lt;&gt;"", "&gt;"&amp;""&amp;K245&amp;""&amp;CHAR(10), ""), IF(L245&lt;&gt;"", "&gt;"&amp;""&amp;L245&amp;""&amp;CHAR(10), ""),IF(W245&lt;&gt;"", "&gt;"&amp;""&amp;W245&amp;""&amp;CHAR(10), ""),IF(N245&lt;&gt;"", "&gt;"&amp;""&amp;N245&amp;""&amp;CHAR(10), ""),IF(O245&lt;&gt;"", "&gt;"&amp;""&amp;O245&amp;""&amp;CHAR(10), ""),IF(M245&lt;&gt;"", "&gt;"&amp;""&amp;M245&amp;""&amp;CHAR(10), ""),IF(AI245&lt;&gt;"", "&gt;"&amp;""&amp;AI245&amp;""&amp;CHAR(10), ""),IF(P245&lt;&gt;"", "&gt;"&amp;""&amp;P245&amp;""&amp;CHAR(10), ""),IF(Q245&lt;&gt;"", "&gt;"&amp;""&amp;Q245&amp;""&amp;CHAR(10), ""),IF(R245&lt;&gt;"", "&gt;"&amp;""&amp;R245&amp;""&amp;CHAR(10), Search!C250),IF(S245&lt;&gt;"", "&gt;"&amp;""&amp;S245&amp;""&amp;CHAR(10), ""),IF(T245&lt;&gt;"", "&gt;"&amp;""&amp;T245&amp;""&amp;CHAR(10), ""),IF(U245&lt;&gt;"", "&gt;"&amp;""&amp;U245&amp;""&amp;CHAR(10), ""),IF(V245&lt;&gt;"", "&gt;"&amp;""&amp;V245&amp;""&amp;CHAR(10), ""),IF(X245&lt;&gt;"", "&gt;"&amp;""&amp;X245&amp;""&amp;CHAR(10), ""),IF(Y245&lt;&gt;"", "&gt;"&amp;""&amp;Y245&amp;""&amp;CHAR(10), ""),IF(AA245&lt;&gt;"", "&gt;"&amp;""&amp;AA245&amp;""&amp;CHAR(10), ""),IF(AB245&lt;&gt;"", "&gt;"&amp;""&amp;AB245&amp;""&amp;CHAR(10), ""),IF(AC245&lt;&gt;"", "&gt;"&amp;""&amp;AC245&amp;""&amp;CHAR(10), ""),IF(AD245&lt;&gt;"", "&gt;"&amp;""&amp;AD245&amp;""&amp;CHAR(10), ""),IF(AE245&lt;&gt;"", "&gt;"&amp;""&amp;AE245&amp;""&amp;CHAR(10), ""),IF(AF245&lt;&gt;"", "&gt;"&amp;""&amp;AF245&amp;""&amp;CHAR(10), ""),IF(AG245&lt;&gt;"", "&gt;"&amp;""&amp;AG245&amp;""&amp;CHAR(10), ""),IF(AH245&lt;&gt;"", "&gt;"&amp;""&amp;AH245&amp;""&amp;CHAR(10), ""),IF(AJ245&lt;&gt;"", "&gt;"&amp;""&amp;AJ245&amp;""&amp;CHAR(10), ""),IF(AK245&lt;&gt;"", "&gt;"&amp;""&amp;AK245&amp;""&amp;CHAR(10), ""),IF(AL245&lt;&gt;"", "&gt;"&amp;""&amp;AL245&amp;""&amp;CHAR(10), ""),IF(AM245&lt;&gt;"", "&gt;"&amp;""&amp;AM245&amp;""&amp;CHAR(10), ""),IF(AN245&lt;&gt;"", "&gt;"&amp;""&amp;AN245&amp;""&amp;CHAR(10), ""),IF(AP245&lt;&gt;"", "&gt;"&amp;""&amp;AP245&amp;""&amp;CHAR(10), ""),IF(AR245&lt;&gt;"", "&gt;"&amp;""&amp;AR245&amp;""&amp;CHAR(10), ""),IF(AS245&lt;&gt;"", "&gt;"&amp;""&amp;AS245&amp;""&amp;CHAR(10), ""),IF(AT245&lt;&gt;"", "&gt;"&amp;""&amp;AT245&amp;""&amp;CHAR(10), ""),IF(AV245&lt;&gt;"", "&gt;"&amp;""&amp;AV245&amp;""&amp;CHAR(10), ""),IF(AW245&lt;&gt;"", "&gt;"&amp;""&amp;AW245&amp;""&amp;CHAR(10), ""),IF(AX245&lt;&gt;"", "&gt;"&amp;""&amp;AX245&amp;""&amp;CHAR(10), ""),IF(AU245&lt;&gt;"", "&gt;"&amp;""&amp;AU245&amp;""&amp;CHAR(10), ""),IF(AZ245&lt;&gt;"", "&gt;"&amp;""&amp;AZ245&amp;""&amp;CHAR(10), ""),IF(BA245&lt;&gt;"", "&gt;"&amp;""&amp;BA245&amp;""&amp;CHAR(10), ""),IF(BB245&lt;&gt;"", "&gt;"&amp;""&amp;BB245&amp;""&amp;CHAR(10), ""),IF(BC245&lt;&gt;"", "&gt;"&amp;""&amp;BC245&amp;""&amp;CHAR(10), ""),IF(BD245&lt;&gt;"", "&gt;"&amp;""&amp;BD245&amp;""&amp;CHAR(10), ""),IF(BG245&lt;&gt;"", "&gt;"&amp;""&amp;BG245&amp;""&amp;CHAR(10), ""),IF(BE245&lt;&gt;"", "&gt;"&amp;""&amp;BE245&amp;""&amp;CHAR(10), ""),IF(BF245&lt;&gt;"", "&gt;"&amp;""&amp;BF245&amp;""&amp;CHAR(10), ""),IF(BH245&lt;&gt;"", "&gt;"&amp;""&amp;BH245&amp;""&amp;CHAR(10), ""),IF(BI245&lt;&gt;"", "&gt;"&amp;""&amp;BI245&amp;""&amp;CHAR(10), ""),IF(BJ245&lt;&gt;"", "&gt;"&amp;""&amp;BJ245&amp;""&amp;CHAR(10), ""),IF(BK245&lt;&gt;"", "&gt;"&amp;""&amp;BK245&amp;""&amp;CHAR(10), ""),IF(BL245&lt;&gt;"", "&gt;"&amp;""&amp;BL245&amp;""&amp;CHAR(10), ""),IF(AY245&lt;&gt;"", "&gt;"&amp;""&amp;AY245&amp;""&amp;CHAR(10), ""),IF(BM245&lt;&gt;"", "&gt;"&amp;""&amp;BM245, ""))</f>
        <v>You can choose to enroll using one of the following types: 
&gt;Atypical
You must submit the following documents: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&gt;W9&gt;ACA Fee
&gt;EFT with Voided Check / Bank Letter
&gt;W9</v>
      </c>
    </row>
    <row r="246" spans="1:67" ht="22.35" customHeight="1" x14ac:dyDescent="0.25">
      <c r="A246" s="27" t="str">
        <f>Matrix!A246</f>
        <v>16P4</v>
      </c>
      <c r="B246" s="27" t="str">
        <f>Matrix!B246</f>
        <v>16</v>
      </c>
      <c r="C246" s="27" t="str">
        <f>Matrix!C246</f>
        <v>Prosthetic Services (DME)</v>
      </c>
      <c r="D246" s="27" t="str">
        <f>Matrix!D246</f>
        <v>P4</v>
      </c>
      <c r="E246" s="27" t="str">
        <f>Matrix!E246</f>
        <v>Prosthetic Devices</v>
      </c>
      <c r="F246" s="27" t="str">
        <f>Matrix!F246</f>
        <v>RF</v>
      </c>
      <c r="G246" s="27" t="str">
        <f>Matrix!G246</f>
        <v>X</v>
      </c>
      <c r="H246" s="27" t="str">
        <f>Matrix!H246</f>
        <v>X</v>
      </c>
      <c r="I246" s="27" t="str">
        <f>Matrix!I246</f>
        <v>X</v>
      </c>
      <c r="J246" s="27" t="str">
        <f>Matrix!J246</f>
        <v>G</v>
      </c>
      <c r="K246" s="27" t="str">
        <f>IF(Matrix!K246="Y", K$1, IF(Matrix!K246="O", "Optional: "&amp;""&amp;K$1, IF(Matrix!K246="C", Table1[[#This Row],[Clarifying Text for Attachment and Checklist
]], "")))</f>
        <v/>
      </c>
      <c r="L246" s="27" t="str">
        <f>IF(Matrix!L246="Y", L$1, IF(Matrix!L246="O", "Optional: "&amp;""&amp;L$1, ""))</f>
        <v/>
      </c>
      <c r="M246" s="27" t="str">
        <f>IF(Matrix!M246="Y", M$1, IF(Matrix!M246="O", "Optional: "&amp;""&amp;M$1, ""))</f>
        <v/>
      </c>
      <c r="N246" s="27" t="str">
        <f>IF(Matrix!N246="Y", N$1, IF(Matrix!N246="O", "Optional: "&amp;""&amp;N$1, ""))</f>
        <v/>
      </c>
      <c r="O246" s="27" t="str">
        <f>IF(Matrix!O246="Y", O$1, IF(Matrix!O246="O", "Optional: "&amp;""&amp;O$1, ""))</f>
        <v/>
      </c>
      <c r="P246" s="27" t="str">
        <f>IF(Matrix!P246="Y", P$1, IF(Matrix!P246="O", "Optional: "&amp;""&amp;P$1, ""))</f>
        <v/>
      </c>
      <c r="Q246" s="27" t="str">
        <f>IF(Matrix!Q246="Y", Q$1, IF(Matrix!Q246="O", "Optional: "&amp;""&amp;Q$1, ""))</f>
        <v/>
      </c>
      <c r="R246" s="27" t="str">
        <f>IF(Matrix!R246="Y", R$1, IF(Matrix!R246="O", "Optional: "&amp;""&amp;R$1, ""))</f>
        <v/>
      </c>
      <c r="S246" s="27" t="str">
        <f>IF(Matrix!S246="Y", S$1, IF(Matrix!S246="O", "Optional: "&amp;""&amp;S$1, ""))</f>
        <v/>
      </c>
      <c r="T246" s="27" t="str">
        <f>IF(Matrix!T246="Y", T$1, IF(Matrix!T246="O", "Optional: "&amp;""&amp;T$1, ""))</f>
        <v/>
      </c>
      <c r="U246" s="27" t="str">
        <f>IF(Matrix!U246="Y", U$1, IF(Matrix!U246="O", "Optional: "&amp;""&amp;U$1, ""))</f>
        <v/>
      </c>
      <c r="V246" s="27" t="str">
        <f>IF(Matrix!V246="Y", V$1, IF(Matrix!V246="O", "Optional: "&amp;""&amp;V$1, ""))</f>
        <v/>
      </c>
      <c r="W246" s="27" t="str">
        <f>IF(Matrix!W246="Y", W$1, IF(Matrix!W246="O", "Optional: "&amp;""&amp;W$1, ""))</f>
        <v/>
      </c>
      <c r="X246" s="27" t="str">
        <f>IF(Matrix!X246="Y", X$1, IF(Matrix!X246="O", "Optional: "&amp;""&amp;X$1, ""))</f>
        <v/>
      </c>
      <c r="Y246" s="27" t="str">
        <f>IF(Matrix!Y246="Y", Y$1, IF(Matrix!Y246="O", "Optional: "&amp;""&amp;Y$1, ""))</f>
        <v/>
      </c>
      <c r="AA246" s="27" t="str">
        <f>IF(Matrix!AA246="Y", AA$1, IF(Matrix!AA246="O", "Optional: "&amp;""&amp;AA$1, ""))</f>
        <v/>
      </c>
      <c r="AB246" s="27" t="str">
        <f>IF(Matrix!AB246="Y", AB$1, IF(Matrix!AB246="O", "Optional: "&amp;""&amp;AB$1, ""))</f>
        <v/>
      </c>
      <c r="AC246" s="27" t="str">
        <f>IF(Matrix!AC246="Y", AC$1, IF(Matrix!AC246="O", "Optional: "&amp;""&amp;AC$1, ""))</f>
        <v/>
      </c>
      <c r="AD246" s="27" t="str">
        <f>IF(Matrix!AD246="Y", AD$1, IF(Matrix!AD246="O", "Optional: "&amp;""&amp;AD$1, ""))</f>
        <v/>
      </c>
      <c r="AE246" s="27" t="str">
        <f>IF(Matrix!AE246="Y", AE$1, IF(Matrix!AE246="O", "Optional: "&amp;""&amp;AE$1, ""))</f>
        <v/>
      </c>
      <c r="AF246" s="27" t="str">
        <f>IF(Matrix!AF246="Y", AF$1, IF(Matrix!AF246="O", "Optional: "&amp;""&amp;AF$1, ""))</f>
        <v/>
      </c>
      <c r="AG246" s="27" t="str">
        <f>IF(Matrix!AG246="Y", AG$1, IF(Matrix!AG246="O", "Optional: "&amp;""&amp;AG$1, ""))</f>
        <v/>
      </c>
      <c r="AH246" s="27" t="str">
        <f>IF(Matrix!AH246="Y", AH$1, IF(Matrix!AH246="O", "Optional: "&amp;""&amp;AH$1, ""))</f>
        <v/>
      </c>
      <c r="AI246" s="27" t="str">
        <f>IF(Matrix!AI246="Y", AI$1, IF(Matrix!AI246="O", "Optional: "&amp;""&amp;AI$1, ""))</f>
        <v>Cert: DME Accreditation</v>
      </c>
      <c r="AJ246" s="27" t="str">
        <f>IF(Matrix!AJ246="Y", AJ$1, IF(Matrix!AJ246="O", "Optional: "&amp;""&amp;AJ$1, ""))</f>
        <v/>
      </c>
      <c r="AK246" s="27" t="str">
        <f>IF(Matrix!AK246="Y", AK$1, IF(Matrix!AK246="O", "Optional: "&amp;""&amp;AK$1, ""))</f>
        <v/>
      </c>
      <c r="AL246" s="27" t="str">
        <f>IF(Matrix!AL246="Y", AL$1, IF(Matrix!AL246="O", "Optional: "&amp;""&amp;AL$1, ""))</f>
        <v/>
      </c>
      <c r="AM246" s="27" t="str">
        <f>IF(Matrix!AM246="Y", AM$1, IF(Matrix!AM246="O", "Optional: "&amp;""&amp;AM$1, ""))</f>
        <v/>
      </c>
      <c r="AN246" s="27" t="str">
        <f>IF(Matrix!AN246="Y", AN$1, IF(Matrix!AN246="O", "Optional: "&amp;""&amp;AN$1, ""))</f>
        <v/>
      </c>
      <c r="AO246" s="27" t="str">
        <f>IF(Matrix!AO246="Y", AO$1, IF(Matrix!AO246="O", "Optional: "&amp;""&amp;AO$1, ""))</f>
        <v/>
      </c>
      <c r="AP246" s="27" t="str">
        <f>IF(Matrix!AP246="Y", AP$1, IF(Matrix!AP246="O", "Optional: "&amp;""&amp;AP$1, ""))</f>
        <v/>
      </c>
      <c r="AR246" s="27" t="str">
        <f>IF(Matrix!AR246="Y", AR$1, IF(Matrix!AR246="O", "Optional: "&amp;""&amp;AR$1, ""))</f>
        <v/>
      </c>
      <c r="AS246" s="27" t="str">
        <f>IF(Matrix!AS246="Y", AS$1, IF(Matrix!AS246="O", "Optional: "&amp;""&amp;AS$1, ""))</f>
        <v/>
      </c>
      <c r="AT246" s="27" t="str">
        <f>IF(Matrix!AT246="Y", AT$1, IF(Matrix!AT246="C", AT$1&amp;""&amp;": Required for all groups who use a Board of Directors", ""))</f>
        <v>Board of Directors: Required for all groups who use a Board of Directors</v>
      </c>
      <c r="AU246" s="27" t="str">
        <f>IF(Matrix!AU246="Y", AU$1, IF(Matrix!AU246="O", "Optional: "&amp;""&amp;AU$1, ""))</f>
        <v/>
      </c>
      <c r="AV246" s="27" t="str">
        <f>IF(Matrix!AV246="Y", AV$1, IF(Matrix!AV246="O", "Optional: "&amp;""&amp;AV$1, ""))</f>
        <v/>
      </c>
      <c r="AW246" s="27" t="str">
        <f>IF(Matrix!AW246="Y", AW$1, IF(Matrix!AW246="O", "Optional: "&amp;""&amp;AW$1, ""))</f>
        <v/>
      </c>
      <c r="AX246" s="27" t="str">
        <f>IF(Matrix!AX246="Y", AX$1, IF(Matrix!AX246="O", "Optional: "&amp;""&amp;AX$1, ""))</f>
        <v/>
      </c>
      <c r="AY246" s="27" t="str">
        <f>IF(Matrix!AY246="Y", AY$1, IF(Matrix!AY246="E", "Group: "&amp;""&amp;AY$1, ""))</f>
        <v>EFT with Voided Check / Bank Letter</v>
      </c>
      <c r="AZ246" s="27" t="str">
        <f>IF(Matrix!AZ246="Y", AZ$1, IF(Matrix!AZ246="O", "Optional: "&amp;""&amp;AZ$1, ""))</f>
        <v/>
      </c>
      <c r="BA246" s="27" t="str">
        <f>IF(Matrix!BA246="Y", BA$1, IF(Matrix!BA246="O", "Optional: "&amp;""&amp;BA$1, ""))</f>
        <v/>
      </c>
      <c r="BB246" s="27" t="str">
        <f>IF(Matrix!BB246="Y", BB$1, IF(Matrix!BB246="O", "Optional: "&amp;""&amp;BB$1, ""))</f>
        <v/>
      </c>
      <c r="BC246" s="27" t="str">
        <f>IF(Matrix!BC246="Y", BC$1, IF(Matrix!BC246="O", "Optional: "&amp;""&amp;BC$1, IF(Matrix!BC246="R", "Groups Only: "&amp;""&amp;BC$1, "")))</f>
        <v>IRS Letter</v>
      </c>
      <c r="BD246" s="27" t="str">
        <f>IF(Matrix!BD246="Y", BD$1, IF(Matrix!BD246="O", "Optional: "&amp;""&amp;BD$1, ""))</f>
        <v/>
      </c>
      <c r="BE246" s="27" t="str">
        <f>IF(Matrix!BE246="Y", BE$1, IF(Matrix!BE246="O", "Optional: "&amp;""&amp;BE$1, IF(Matrix!BE246="C", Matrix!BZ246, "")))</f>
        <v/>
      </c>
      <c r="BF246" s="27" t="str">
        <f>IF(Matrix!BF246="Y", BF$1, IF(Matrix!BF246="O", "Optional: "&amp;""&amp;BF$1, ""))</f>
        <v/>
      </c>
      <c r="BG246" s="27" t="str">
        <f>IF(Matrix!BG246="Y", BG$1, IF(Matrix!BG246="O", "Optional: "&amp;""&amp;BG$1, ""))</f>
        <v/>
      </c>
      <c r="BH246" s="27" t="str">
        <f>IF(Matrix!BH246="Y", BH$1, IF(Matrix!BH246="O", "Optional: "&amp;""&amp;BH$1, ""))</f>
        <v/>
      </c>
      <c r="BI246" s="27" t="str">
        <f>IF(Matrix!BI246="Y", BI$1, IF(Matrix!BI246="O", "Optional: "&amp;""&amp;BI$1, IF(Matrix!BI246="E", "Individual: Must submit either ["&amp;""&amp;BI$1&amp;""&amp;"] or ["&amp;""&amp;AY$1&amp;"]"&amp;CHAR(10)&amp;"&gt;Individual within a Group: Must submit "&amp;""&amp;BI$1&amp;""&amp;CHAR(10)&amp;"&gt;Group: Optional: "&amp;BI$1, "")))</f>
        <v/>
      </c>
      <c r="BJ246" s="27" t="str">
        <f>IF(Matrix!BJ246="Y", BJ$1, IF(Matrix!BJ246="O", "Optional: "&amp;""&amp;BJ$1, ""))</f>
        <v>Optional: Secretary of State DBA Document for Groups</v>
      </c>
      <c r="BK246" s="27" t="str">
        <f>IF(Matrix!BK246="Y", BK$1, IF(Matrix!BK246="O", "Optional: "&amp;""&amp;BK$1, ""))</f>
        <v/>
      </c>
      <c r="BL246" s="27" t="str">
        <f>IF(Matrix!BL246="Y", BL$1, IF(Matrix!BL246="O", "Optional: "&amp;""&amp;BL$1, ""))</f>
        <v>Surety Bond</v>
      </c>
      <c r="BM246" s="27" t="str">
        <f>IF(Matrix!BM246="Y", BM$1, IF(Matrix!BM246="O", "Optional: "&amp;""&amp;BM$1, ""))</f>
        <v>W9</v>
      </c>
      <c r="BN246" s="27" t="str">
        <f>Matrix!BN246</f>
        <v>Y</v>
      </c>
      <c r="BO246" s="29" t="str">
        <f>CONCATENATE(IF(OR(D246="E3",D246="FC"), "THIS IS NOT A STANDALONE SPECIALTY.  YOU MUST ENROLL IN AT LEAST ONE OTHER SPECIALTY IN ADDITION TO THIS."&amp;""&amp;CHAR(10)&amp;""&amp;CHAR(10),""),"You can choose to enroll using one of the following types: "&amp;""&amp;CHAR(10),IF(G246="A", "&gt;Atypical"&amp;""&amp;CHAR(10), ""),IF(H246="I", "&gt;Individual"&amp;""&amp;CHAR(10), ""),IF(I246="N", "&gt;Individual within a Group"&amp;""&amp;CHAR(10), ""),IF(J246="G", "&gt;Group"&amp;""&amp;CHAR(10), ""),CHAR(10),IF(BN246="Y", "You must be a Medicare Provider to apply with this type and specialty"&amp;""&amp;CHAR(10), ""),IF(BN246="Y", CHAR(10), ""),"You must submit the following documents: "&amp;""&amp;CHAR(10),IF(K246&lt;&gt;"", "&gt;"&amp;""&amp;K246&amp;""&amp;CHAR(10), ""), IF(L246&lt;&gt;"", "&gt;"&amp;""&amp;L246&amp;""&amp;CHAR(10), ""),IF(W246&lt;&gt;"", "&gt;"&amp;""&amp;W246&amp;""&amp;CHAR(10), ""),IF(N246&lt;&gt;"", "&gt;"&amp;""&amp;N246&amp;""&amp;CHAR(10), ""),IF(O246&lt;&gt;"", "&gt;"&amp;""&amp;O246&amp;""&amp;CHAR(10), ""),IF(M246&lt;&gt;"", "&gt;"&amp;""&amp;M246&amp;""&amp;CHAR(10), ""),IF(AI246&lt;&gt;"", "&gt;"&amp;""&amp;AI246&amp;""&amp;CHAR(10), ""),IF(P246&lt;&gt;"", "&gt;"&amp;""&amp;P246&amp;""&amp;CHAR(10), ""),IF(Q246&lt;&gt;"", "&gt;"&amp;""&amp;Q246&amp;""&amp;CHAR(10), ""),IF(R246&lt;&gt;"", "&gt;"&amp;""&amp;R246&amp;""&amp;CHAR(10), Search!C251),IF(S246&lt;&gt;"", "&gt;"&amp;""&amp;S246&amp;""&amp;CHAR(10), ""),IF(T246&lt;&gt;"", "&gt;"&amp;""&amp;T246&amp;""&amp;CHAR(10), ""),IF(U246&lt;&gt;"", "&gt;"&amp;""&amp;U246&amp;""&amp;CHAR(10), ""),IF(V246&lt;&gt;"", "&gt;"&amp;""&amp;V246&amp;""&amp;CHAR(10), ""),IF(X246&lt;&gt;"", "&gt;"&amp;""&amp;X246&amp;""&amp;CHAR(10), ""),IF(Y246&lt;&gt;"", "&gt;"&amp;""&amp;Y246&amp;""&amp;CHAR(10), ""),IF(AA246&lt;&gt;"", "&gt;"&amp;""&amp;AA246&amp;""&amp;CHAR(10), ""),IF(AB246&lt;&gt;"", "&gt;"&amp;""&amp;AB246&amp;""&amp;CHAR(10), ""),IF(AC246&lt;&gt;"", "&gt;"&amp;""&amp;AC246&amp;""&amp;CHAR(10), ""),IF(AD246&lt;&gt;"", "&gt;"&amp;""&amp;AD246&amp;""&amp;CHAR(10), ""),IF(AE246&lt;&gt;"", "&gt;"&amp;""&amp;AE246&amp;""&amp;CHAR(10), ""),IF(AF246&lt;&gt;"", "&gt;"&amp;""&amp;AF246&amp;""&amp;CHAR(10), ""),IF(AG246&lt;&gt;"", "&gt;"&amp;""&amp;AG246&amp;""&amp;CHAR(10), ""),IF(AH246&lt;&gt;"", "&gt;"&amp;""&amp;AH246&amp;""&amp;CHAR(10), ""),IF(AJ246&lt;&gt;"", "&gt;"&amp;""&amp;AJ246&amp;""&amp;CHAR(10), ""),IF(AK246&lt;&gt;"", "&gt;"&amp;""&amp;AK246&amp;""&amp;CHAR(10), ""),IF(AL246&lt;&gt;"", "&gt;"&amp;""&amp;AL246&amp;""&amp;CHAR(10), ""),IF(AM246&lt;&gt;"", "&gt;"&amp;""&amp;AM246&amp;""&amp;CHAR(10), ""),IF(AN246&lt;&gt;"", "&gt;"&amp;""&amp;AN246&amp;""&amp;CHAR(10), ""),IF(AP246&lt;&gt;"", "&gt;"&amp;""&amp;AP246&amp;""&amp;CHAR(10), ""),IF(AR246&lt;&gt;"", "&gt;"&amp;""&amp;AR246&amp;""&amp;CHAR(10), ""),IF(AS246&lt;&gt;"", "&gt;"&amp;""&amp;AS246&amp;""&amp;CHAR(10), ""),IF(AT246&lt;&gt;"", "&gt;"&amp;""&amp;AT246&amp;""&amp;CHAR(10), ""),IF(AV246&lt;&gt;"", "&gt;"&amp;""&amp;AV246&amp;""&amp;CHAR(10), ""),IF(AW246&lt;&gt;"", "&gt;"&amp;""&amp;AW246&amp;""&amp;CHAR(10), ""),IF(AX246&lt;&gt;"", "&gt;"&amp;""&amp;AX246&amp;""&amp;CHAR(10), ""),IF(AU246&lt;&gt;"", "&gt;"&amp;""&amp;AU246&amp;""&amp;CHAR(10), ""),IF(AZ246&lt;&gt;"", "&gt;"&amp;""&amp;AZ246&amp;""&amp;CHAR(10), ""),IF(BA246&lt;&gt;"", "&gt;"&amp;""&amp;BA246&amp;""&amp;CHAR(10), ""),IF(BB246&lt;&gt;"", "&gt;"&amp;""&amp;BB246&amp;""&amp;CHAR(10), ""),IF(BC246&lt;&gt;"", "&gt;"&amp;""&amp;BC246&amp;""&amp;CHAR(10), ""),IF(BD246&lt;&gt;"", "&gt;"&amp;""&amp;BD246&amp;""&amp;CHAR(10), ""),IF(BG246&lt;&gt;"", "&gt;"&amp;""&amp;BG246&amp;""&amp;CHAR(10), ""),IF(BE246&lt;&gt;"", "&gt;"&amp;""&amp;BE246&amp;""&amp;CHAR(10), ""),IF(BF246&lt;&gt;"", "&gt;"&amp;""&amp;BF246&amp;""&amp;CHAR(10), ""),IF(BH246&lt;&gt;"", "&gt;"&amp;""&amp;BH246&amp;""&amp;CHAR(10), ""),IF(BI246&lt;&gt;"", "&gt;"&amp;""&amp;BI246&amp;""&amp;CHAR(10), ""),IF(BJ246&lt;&gt;"", "&gt;"&amp;""&amp;BJ246&amp;""&amp;CHAR(10), ""),IF(BK246&lt;&gt;"", "&gt;"&amp;""&amp;BK246&amp;""&amp;CHAR(10), ""),IF(BL246&lt;&gt;"", "&gt;"&amp;""&amp;BL246&amp;""&amp;CHAR(10), ""),IF(AY246&lt;&gt;"", "&gt;"&amp;""&amp;AY246&amp;""&amp;CHAR(10), ""),IF(BM246&lt;&gt;"", "&gt;"&amp;""&amp;BM246,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7" spans="1:67" ht="22.35" customHeight="1" x14ac:dyDescent="0.25">
      <c r="A247" s="27" t="str">
        <f>Matrix!A247</f>
        <v>16V4</v>
      </c>
      <c r="B247" s="27" t="str">
        <f>Matrix!B247</f>
        <v>16</v>
      </c>
      <c r="C247" s="27" t="str">
        <f>Matrix!C247</f>
        <v>Prosthetic Services (DME)</v>
      </c>
      <c r="D247" s="27" t="str">
        <f>Matrix!D247</f>
        <v>V4</v>
      </c>
      <c r="E247" s="27" t="str">
        <f>Matrix!E247</f>
        <v>Durable Medical Equipment</v>
      </c>
      <c r="F247" s="27" t="str">
        <f>Matrix!F247</f>
        <v>RF</v>
      </c>
      <c r="G247" s="27" t="str">
        <f>Matrix!G247</f>
        <v>X</v>
      </c>
      <c r="H247" s="27" t="str">
        <f>Matrix!H247</f>
        <v>X</v>
      </c>
      <c r="I247" s="27" t="str">
        <f>Matrix!I247</f>
        <v>X</v>
      </c>
      <c r="J247" s="27" t="str">
        <f>Matrix!J247</f>
        <v>G</v>
      </c>
      <c r="K247" s="27" t="str">
        <f>IF(Matrix!K247="Y", K$1, IF(Matrix!K247="O", "Optional: "&amp;""&amp;K$1, IF(Matrix!K247="C", Table1[[#This Row],[Clarifying Text for Attachment and Checklist
]], "")))</f>
        <v/>
      </c>
      <c r="L247" s="27" t="str">
        <f>IF(Matrix!L247="Y", L$1, IF(Matrix!L247="O", "Optional: "&amp;""&amp;L$1, ""))</f>
        <v/>
      </c>
      <c r="M247" s="27" t="str">
        <f>IF(Matrix!M247="Y", M$1, IF(Matrix!M247="O", "Optional: "&amp;""&amp;M$1, ""))</f>
        <v/>
      </c>
      <c r="N247" s="27" t="str">
        <f>IF(Matrix!N247="Y", N$1, IF(Matrix!N247="O", "Optional: "&amp;""&amp;N$1, ""))</f>
        <v/>
      </c>
      <c r="O247" s="27" t="str">
        <f>IF(Matrix!O247="Y", O$1, IF(Matrix!O247="O", "Optional: "&amp;""&amp;O$1, ""))</f>
        <v/>
      </c>
      <c r="P247" s="27" t="str">
        <f>IF(Matrix!P247="Y", P$1, IF(Matrix!P247="O", "Optional: "&amp;""&amp;P$1, ""))</f>
        <v/>
      </c>
      <c r="Q247" s="27" t="str">
        <f>IF(Matrix!Q247="Y", Q$1, IF(Matrix!Q247="O", "Optional: "&amp;""&amp;Q$1, ""))</f>
        <v/>
      </c>
      <c r="R247" s="27" t="str">
        <f>IF(Matrix!R247="Y", R$1, IF(Matrix!R247="O", "Optional: "&amp;""&amp;R$1, ""))</f>
        <v/>
      </c>
      <c r="S247" s="27" t="str">
        <f>IF(Matrix!S247="Y", S$1, IF(Matrix!S247="O", "Optional: "&amp;""&amp;S$1, ""))</f>
        <v/>
      </c>
      <c r="T247" s="27" t="str">
        <f>IF(Matrix!T247="Y", T$1, IF(Matrix!T247="O", "Optional: "&amp;""&amp;T$1, ""))</f>
        <v/>
      </c>
      <c r="U247" s="27" t="str">
        <f>IF(Matrix!U247="Y", U$1, IF(Matrix!U247="O", "Optional: "&amp;""&amp;U$1, ""))</f>
        <v/>
      </c>
      <c r="V247" s="27" t="str">
        <f>IF(Matrix!V247="Y", V$1, IF(Matrix!V247="O", "Optional: "&amp;""&amp;V$1, ""))</f>
        <v/>
      </c>
      <c r="W247" s="27" t="str">
        <f>IF(Matrix!W247="Y", W$1, IF(Matrix!W247="O", "Optional: "&amp;""&amp;W$1, ""))</f>
        <v/>
      </c>
      <c r="X247" s="27" t="str">
        <f>IF(Matrix!X247="Y", X$1, IF(Matrix!X247="O", "Optional: "&amp;""&amp;X$1, ""))</f>
        <v/>
      </c>
      <c r="Y247" s="27" t="str">
        <f>IF(Matrix!Y247="Y", Y$1, IF(Matrix!Y247="O", "Optional: "&amp;""&amp;Y$1, ""))</f>
        <v/>
      </c>
      <c r="AA247" s="27" t="str">
        <f>IF(Matrix!AA247="Y", AA$1, IF(Matrix!AA247="O", "Optional: "&amp;""&amp;AA$1, ""))</f>
        <v/>
      </c>
      <c r="AB247" s="27" t="str">
        <f>IF(Matrix!AB247="Y", AB$1, IF(Matrix!AB247="O", "Optional: "&amp;""&amp;AB$1, ""))</f>
        <v/>
      </c>
      <c r="AC247" s="27" t="str">
        <f>IF(Matrix!AC247="Y", AC$1, IF(Matrix!AC247="O", "Optional: "&amp;""&amp;AC$1, ""))</f>
        <v/>
      </c>
      <c r="AD247" s="27" t="str">
        <f>IF(Matrix!AD247="Y", AD$1, IF(Matrix!AD247="O", "Optional: "&amp;""&amp;AD$1, ""))</f>
        <v/>
      </c>
      <c r="AE247" s="27" t="str">
        <f>IF(Matrix!AE247="Y", AE$1, IF(Matrix!AE247="O", "Optional: "&amp;""&amp;AE$1, ""))</f>
        <v/>
      </c>
      <c r="AF247" s="27" t="str">
        <f>IF(Matrix!AF247="Y", AF$1, IF(Matrix!AF247="O", "Optional: "&amp;""&amp;AF$1, ""))</f>
        <v/>
      </c>
      <c r="AG247" s="27" t="str">
        <f>IF(Matrix!AG247="Y", AG$1, IF(Matrix!AG247="O", "Optional: "&amp;""&amp;AG$1, ""))</f>
        <v/>
      </c>
      <c r="AH247" s="27" t="str">
        <f>IF(Matrix!AH247="Y", AH$1, IF(Matrix!AH247="O", "Optional: "&amp;""&amp;AH$1, ""))</f>
        <v/>
      </c>
      <c r="AI247" s="27" t="str">
        <f>IF(Matrix!AI247="Y", AI$1, IF(Matrix!AI247="O", "Optional: "&amp;""&amp;AI$1, ""))</f>
        <v>Cert: DME Accreditation</v>
      </c>
      <c r="AJ247" s="27" t="str">
        <f>IF(Matrix!AJ247="Y", AJ$1, IF(Matrix!AJ247="O", "Optional: "&amp;""&amp;AJ$1, ""))</f>
        <v/>
      </c>
      <c r="AK247" s="27" t="str">
        <f>IF(Matrix!AK247="Y", AK$1, IF(Matrix!AK247="O", "Optional: "&amp;""&amp;AK$1, ""))</f>
        <v/>
      </c>
      <c r="AL247" s="27" t="str">
        <f>IF(Matrix!AL247="Y", AL$1, IF(Matrix!AL247="O", "Optional: "&amp;""&amp;AL$1, ""))</f>
        <v/>
      </c>
      <c r="AM247" s="27" t="str">
        <f>IF(Matrix!AM247="Y", AM$1, IF(Matrix!AM247="O", "Optional: "&amp;""&amp;AM$1, ""))</f>
        <v/>
      </c>
      <c r="AN247" s="27" t="str">
        <f>IF(Matrix!AN247="Y", AN$1, IF(Matrix!AN247="O", "Optional: "&amp;""&amp;AN$1, ""))</f>
        <v/>
      </c>
      <c r="AO247" s="27" t="str">
        <f>IF(Matrix!AO247="Y", AO$1, IF(Matrix!AO247="O", "Optional: "&amp;""&amp;AO$1, ""))</f>
        <v/>
      </c>
      <c r="AP247" s="27" t="str">
        <f>IF(Matrix!AP247="Y", AP$1, IF(Matrix!AP247="O", "Optional: "&amp;""&amp;AP$1, ""))</f>
        <v/>
      </c>
      <c r="AR247" s="27" t="str">
        <f>IF(Matrix!AR247="Y", AR$1, IF(Matrix!AR247="O", "Optional: "&amp;""&amp;AR$1, ""))</f>
        <v/>
      </c>
      <c r="AS247" s="27" t="str">
        <f>IF(Matrix!AS247="Y", AS$1, IF(Matrix!AS247="O", "Optional: "&amp;""&amp;AS$1, ""))</f>
        <v/>
      </c>
      <c r="AT247" s="27" t="str">
        <f>IF(Matrix!AT247="Y", AT$1, IF(Matrix!AT247="C", AT$1&amp;""&amp;": Required for all groups who use a Board of Directors", ""))</f>
        <v>Board of Directors: Required for all groups who use a Board of Directors</v>
      </c>
      <c r="AU247" s="27" t="str">
        <f>IF(Matrix!AU247="Y", AU$1, IF(Matrix!AU247="O", "Optional: "&amp;""&amp;AU$1, ""))</f>
        <v/>
      </c>
      <c r="AV247" s="27" t="str">
        <f>IF(Matrix!AV247="Y", AV$1, IF(Matrix!AV247="O", "Optional: "&amp;""&amp;AV$1, ""))</f>
        <v/>
      </c>
      <c r="AW247" s="27" t="str">
        <f>IF(Matrix!AW247="Y", AW$1, IF(Matrix!AW247="O", "Optional: "&amp;""&amp;AW$1, ""))</f>
        <v/>
      </c>
      <c r="AX247" s="27" t="str">
        <f>IF(Matrix!AX247="Y", AX$1, IF(Matrix!AX247="O", "Optional: "&amp;""&amp;AX$1, ""))</f>
        <v/>
      </c>
      <c r="AY247" s="27" t="str">
        <f>IF(Matrix!AY247="Y", AY$1, IF(Matrix!AY247="E", "Group: "&amp;""&amp;AY$1, ""))</f>
        <v>EFT with Voided Check / Bank Letter</v>
      </c>
      <c r="AZ247" s="27" t="str">
        <f>IF(Matrix!AZ247="Y", AZ$1, IF(Matrix!AZ247="O", "Optional: "&amp;""&amp;AZ$1, ""))</f>
        <v/>
      </c>
      <c r="BA247" s="27" t="str">
        <f>IF(Matrix!BA247="Y", BA$1, IF(Matrix!BA247="O", "Optional: "&amp;""&amp;BA$1, ""))</f>
        <v/>
      </c>
      <c r="BB247" s="27" t="str">
        <f>IF(Matrix!BB247="Y", BB$1, IF(Matrix!BB247="O", "Optional: "&amp;""&amp;BB$1, ""))</f>
        <v/>
      </c>
      <c r="BC247" s="27" t="str">
        <f>IF(Matrix!BC247="Y", BC$1, IF(Matrix!BC247="O", "Optional: "&amp;""&amp;BC$1, IF(Matrix!BC247="R", "Groups Only: "&amp;""&amp;BC$1, "")))</f>
        <v>IRS Letter</v>
      </c>
      <c r="BD247" s="27" t="str">
        <f>IF(Matrix!BD247="Y", BD$1, IF(Matrix!BD247="O", "Optional: "&amp;""&amp;BD$1, ""))</f>
        <v/>
      </c>
      <c r="BE247" s="27" t="str">
        <f>IF(Matrix!BE247="Y", BE$1, IF(Matrix!BE247="O", "Optional: "&amp;""&amp;BE$1, IF(Matrix!BE247="C", Matrix!BZ247, "")))</f>
        <v/>
      </c>
      <c r="BF247" s="27" t="str">
        <f>IF(Matrix!BF247="Y", BF$1, IF(Matrix!BF247="O", "Optional: "&amp;""&amp;BF$1, ""))</f>
        <v/>
      </c>
      <c r="BG247" s="27" t="str">
        <f>IF(Matrix!BG247="Y", BG$1, IF(Matrix!BG247="O", "Optional: "&amp;""&amp;BG$1, ""))</f>
        <v/>
      </c>
      <c r="BH247" s="27" t="str">
        <f>IF(Matrix!BH247="Y", BH$1, IF(Matrix!BH247="O", "Optional: "&amp;""&amp;BH$1, ""))</f>
        <v/>
      </c>
      <c r="BI247" s="27" t="str">
        <f>IF(Matrix!BI247="Y", BI$1, IF(Matrix!BI247="O", "Optional: "&amp;""&amp;BI$1, IF(Matrix!BI247="E", "Individual: Must submit either ["&amp;""&amp;BI$1&amp;""&amp;"] or ["&amp;""&amp;AY$1&amp;"]"&amp;CHAR(10)&amp;"&gt;Individual within a Group: Must submit "&amp;""&amp;BI$1&amp;""&amp;CHAR(10)&amp;"&gt;Group: Optional: "&amp;BI$1, "")))</f>
        <v/>
      </c>
      <c r="BJ247" s="27" t="str">
        <f>IF(Matrix!BJ247="Y", BJ$1, IF(Matrix!BJ247="O", "Optional: "&amp;""&amp;BJ$1, ""))</f>
        <v>Optional: Secretary of State DBA Document for Groups</v>
      </c>
      <c r="BK247" s="27" t="str">
        <f>IF(Matrix!BK247="Y", BK$1, IF(Matrix!BK247="O", "Optional: "&amp;""&amp;BK$1, ""))</f>
        <v/>
      </c>
      <c r="BL247" s="27" t="str">
        <f>IF(Matrix!BL247="Y", BL$1, IF(Matrix!BL247="O", "Optional: "&amp;""&amp;BL$1, ""))</f>
        <v>Surety Bond</v>
      </c>
      <c r="BM247" s="27" t="str">
        <f>IF(Matrix!BM247="Y", BM$1, IF(Matrix!BM247="O", "Optional: "&amp;""&amp;BM$1, ""))</f>
        <v>W9</v>
      </c>
      <c r="BN247" s="27" t="str">
        <f>Matrix!BN247</f>
        <v>Y</v>
      </c>
      <c r="BO247" s="29" t="str">
        <f>CONCATENATE(IF(OR(D247="E3",D247="FC"), "THIS IS NOT A STANDALONE SPECIALTY.  YOU MUST ENROLL IN AT LEAST ONE OTHER SPECIALTY IN ADDITION TO THIS."&amp;""&amp;CHAR(10)&amp;""&amp;CHAR(10),""),"You can choose to enroll using one of the following types: "&amp;""&amp;CHAR(10),IF(G247="A", "&gt;Atypical"&amp;""&amp;CHAR(10), ""),IF(H247="I", "&gt;Individual"&amp;""&amp;CHAR(10), ""),IF(I247="N", "&gt;Individual within a Group"&amp;""&amp;CHAR(10), ""),IF(J247="G", "&gt;Group"&amp;""&amp;CHAR(10), ""),CHAR(10),IF(BN247="Y", "You must be a Medicare Provider to apply with this type and specialty"&amp;""&amp;CHAR(10), ""),IF(BN247="Y", CHAR(10), ""),"You must submit the following documents: "&amp;""&amp;CHAR(10),IF(K247&lt;&gt;"", "&gt;"&amp;""&amp;K247&amp;""&amp;CHAR(10), ""), IF(L247&lt;&gt;"", "&gt;"&amp;""&amp;L247&amp;""&amp;CHAR(10), ""),IF(W247&lt;&gt;"", "&gt;"&amp;""&amp;W247&amp;""&amp;CHAR(10), ""),IF(N247&lt;&gt;"", "&gt;"&amp;""&amp;N247&amp;""&amp;CHAR(10), ""),IF(O247&lt;&gt;"", "&gt;"&amp;""&amp;O247&amp;""&amp;CHAR(10), ""),IF(M247&lt;&gt;"", "&gt;"&amp;""&amp;M247&amp;""&amp;CHAR(10), ""),IF(AI247&lt;&gt;"", "&gt;"&amp;""&amp;AI247&amp;""&amp;CHAR(10), ""),IF(P247&lt;&gt;"", "&gt;"&amp;""&amp;P247&amp;""&amp;CHAR(10), ""),IF(Q247&lt;&gt;"", "&gt;"&amp;""&amp;Q247&amp;""&amp;CHAR(10), ""),IF(R247&lt;&gt;"", "&gt;"&amp;""&amp;R247&amp;""&amp;CHAR(10), Search!C252),IF(S247&lt;&gt;"", "&gt;"&amp;""&amp;S247&amp;""&amp;CHAR(10), ""),IF(T247&lt;&gt;"", "&gt;"&amp;""&amp;T247&amp;""&amp;CHAR(10), ""),IF(U247&lt;&gt;"", "&gt;"&amp;""&amp;U247&amp;""&amp;CHAR(10), ""),IF(V247&lt;&gt;"", "&gt;"&amp;""&amp;V247&amp;""&amp;CHAR(10), ""),IF(X247&lt;&gt;"", "&gt;"&amp;""&amp;X247&amp;""&amp;CHAR(10), ""),IF(Y247&lt;&gt;"", "&gt;"&amp;""&amp;Y247&amp;""&amp;CHAR(10), ""),IF(AA247&lt;&gt;"", "&gt;"&amp;""&amp;AA247&amp;""&amp;CHAR(10), ""),IF(AB247&lt;&gt;"", "&gt;"&amp;""&amp;AB247&amp;""&amp;CHAR(10), ""),IF(AC247&lt;&gt;"", "&gt;"&amp;""&amp;AC247&amp;""&amp;CHAR(10), ""),IF(AD247&lt;&gt;"", "&gt;"&amp;""&amp;AD247&amp;""&amp;CHAR(10), ""),IF(AE247&lt;&gt;"", "&gt;"&amp;""&amp;AE247&amp;""&amp;CHAR(10), ""),IF(AF247&lt;&gt;"", "&gt;"&amp;""&amp;AF247&amp;""&amp;CHAR(10), ""),IF(AG247&lt;&gt;"", "&gt;"&amp;""&amp;AG247&amp;""&amp;CHAR(10), ""),IF(AH247&lt;&gt;"", "&gt;"&amp;""&amp;AH247&amp;""&amp;CHAR(10), ""),IF(AJ247&lt;&gt;"", "&gt;"&amp;""&amp;AJ247&amp;""&amp;CHAR(10), ""),IF(AK247&lt;&gt;"", "&gt;"&amp;""&amp;AK247&amp;""&amp;CHAR(10), ""),IF(AL247&lt;&gt;"", "&gt;"&amp;""&amp;AL247&amp;""&amp;CHAR(10), ""),IF(AM247&lt;&gt;"", "&gt;"&amp;""&amp;AM247&amp;""&amp;CHAR(10), ""),IF(AN247&lt;&gt;"", "&gt;"&amp;""&amp;AN247&amp;""&amp;CHAR(10), ""),IF(AP247&lt;&gt;"", "&gt;"&amp;""&amp;AP247&amp;""&amp;CHAR(10), ""),IF(AR247&lt;&gt;"", "&gt;"&amp;""&amp;AR247&amp;""&amp;CHAR(10), ""),IF(AS247&lt;&gt;"", "&gt;"&amp;""&amp;AS247&amp;""&amp;CHAR(10), ""),IF(AT247&lt;&gt;"", "&gt;"&amp;""&amp;AT247&amp;""&amp;CHAR(10), ""),IF(AV247&lt;&gt;"", "&gt;"&amp;""&amp;AV247&amp;""&amp;CHAR(10), ""),IF(AW247&lt;&gt;"", "&gt;"&amp;""&amp;AW247&amp;""&amp;CHAR(10), ""),IF(AX247&lt;&gt;"", "&gt;"&amp;""&amp;AX247&amp;""&amp;CHAR(10), ""),IF(AU247&lt;&gt;"", "&gt;"&amp;""&amp;AU247&amp;""&amp;CHAR(10), ""),IF(AZ247&lt;&gt;"", "&gt;"&amp;""&amp;AZ247&amp;""&amp;CHAR(10), ""),IF(BA247&lt;&gt;"", "&gt;"&amp;""&amp;BA247&amp;""&amp;CHAR(10), ""),IF(BB247&lt;&gt;"", "&gt;"&amp;""&amp;BB247&amp;""&amp;CHAR(10), ""),IF(BC247&lt;&gt;"", "&gt;"&amp;""&amp;BC247&amp;""&amp;CHAR(10), ""),IF(BD247&lt;&gt;"", "&gt;"&amp;""&amp;BD247&amp;""&amp;CHAR(10), ""),IF(BG247&lt;&gt;"", "&gt;"&amp;""&amp;BG247&amp;""&amp;CHAR(10), ""),IF(BE247&lt;&gt;"", "&gt;"&amp;""&amp;BE247&amp;""&amp;CHAR(10), ""),IF(BF247&lt;&gt;"", "&gt;"&amp;""&amp;BF247&amp;""&amp;CHAR(10), ""),IF(BH247&lt;&gt;"", "&gt;"&amp;""&amp;BH247&amp;""&amp;CHAR(10), ""),IF(BI247&lt;&gt;"", "&gt;"&amp;""&amp;BI247&amp;""&amp;CHAR(10), ""),IF(BJ247&lt;&gt;"", "&gt;"&amp;""&amp;BJ247&amp;""&amp;CHAR(10), ""),IF(BK247&lt;&gt;"", "&gt;"&amp;""&amp;BK247&amp;""&amp;CHAR(10), ""),IF(BL247&lt;&gt;"", "&gt;"&amp;""&amp;BL247&amp;""&amp;CHAR(10), ""),IF(AY247&lt;&gt;"", "&gt;"&amp;""&amp;AY247&amp;""&amp;CHAR(10), ""),IF(BM247&lt;&gt;"", "&gt;"&amp;""&amp;BM247,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8" spans="1:67" ht="22.35" customHeight="1" x14ac:dyDescent="0.25">
      <c r="A248" s="27" t="str">
        <f>Matrix!A248</f>
        <v>16Z1</v>
      </c>
      <c r="B248" s="27" t="str">
        <f>Matrix!B248</f>
        <v>16</v>
      </c>
      <c r="C248" s="27" t="str">
        <f>Matrix!C248</f>
        <v>Prosthetic Services (DME)</v>
      </c>
      <c r="D248" s="27" t="str">
        <f>Matrix!D248</f>
        <v>Z1</v>
      </c>
      <c r="E248" s="27" t="str">
        <f>Matrix!E248</f>
        <v>Orthotic Appliances</v>
      </c>
      <c r="F248" s="27" t="str">
        <f>Matrix!F248</f>
        <v>RF</v>
      </c>
      <c r="G248" s="27" t="str">
        <f>Matrix!G248</f>
        <v>X</v>
      </c>
      <c r="H248" s="27" t="str">
        <f>Matrix!H248</f>
        <v>X</v>
      </c>
      <c r="I248" s="27" t="str">
        <f>Matrix!I248</f>
        <v>X</v>
      </c>
      <c r="J248" s="27" t="str">
        <f>Matrix!J248</f>
        <v>G</v>
      </c>
      <c r="K248" s="27" t="str">
        <f>IF(Matrix!K248="Y", K$1, IF(Matrix!K248="O", "Optional: "&amp;""&amp;K$1, IF(Matrix!K248="C", Table1[[#This Row],[Clarifying Text for Attachment and Checklist
]], "")))</f>
        <v/>
      </c>
      <c r="L248" s="27" t="str">
        <f>IF(Matrix!L248="Y", L$1, IF(Matrix!L248="O", "Optional: "&amp;""&amp;L$1, ""))</f>
        <v/>
      </c>
      <c r="M248" s="27" t="str">
        <f>IF(Matrix!M248="Y", M$1, IF(Matrix!M248="O", "Optional: "&amp;""&amp;M$1, ""))</f>
        <v/>
      </c>
      <c r="N248" s="27" t="str">
        <f>IF(Matrix!N248="Y", N$1, IF(Matrix!N248="O", "Optional: "&amp;""&amp;N$1, ""))</f>
        <v/>
      </c>
      <c r="O248" s="27" t="str">
        <f>IF(Matrix!O248="Y", O$1, IF(Matrix!O248="O", "Optional: "&amp;""&amp;O$1, ""))</f>
        <v/>
      </c>
      <c r="P248" s="27" t="str">
        <f>IF(Matrix!P248="Y", P$1, IF(Matrix!P248="O", "Optional: "&amp;""&amp;P$1, ""))</f>
        <v/>
      </c>
      <c r="Q248" s="27" t="str">
        <f>IF(Matrix!Q248="Y", Q$1, IF(Matrix!Q248="O", "Optional: "&amp;""&amp;Q$1, ""))</f>
        <v/>
      </c>
      <c r="R248" s="27" t="str">
        <f>IF(Matrix!R248="Y", R$1, IF(Matrix!R248="O", "Optional: "&amp;""&amp;R$1, ""))</f>
        <v/>
      </c>
      <c r="S248" s="27" t="str">
        <f>IF(Matrix!S248="Y", S$1, IF(Matrix!S248="O", "Optional: "&amp;""&amp;S$1, ""))</f>
        <v/>
      </c>
      <c r="T248" s="27" t="str">
        <f>IF(Matrix!T248="Y", T$1, IF(Matrix!T248="O", "Optional: "&amp;""&amp;T$1, ""))</f>
        <v/>
      </c>
      <c r="U248" s="27" t="str">
        <f>IF(Matrix!U248="Y", U$1, IF(Matrix!U248="O", "Optional: "&amp;""&amp;U$1, ""))</f>
        <v/>
      </c>
      <c r="V248" s="27" t="str">
        <f>IF(Matrix!V248="Y", V$1, IF(Matrix!V248="O", "Optional: "&amp;""&amp;V$1, ""))</f>
        <v/>
      </c>
      <c r="W248" s="27" t="str">
        <f>IF(Matrix!W248="Y", W$1, IF(Matrix!W248="O", "Optional: "&amp;""&amp;W$1, ""))</f>
        <v/>
      </c>
      <c r="X248" s="27" t="str">
        <f>IF(Matrix!X248="Y", X$1, IF(Matrix!X248="O", "Optional: "&amp;""&amp;X$1, ""))</f>
        <v/>
      </c>
      <c r="Y248" s="27" t="str">
        <f>IF(Matrix!Y248="Y", Y$1, IF(Matrix!Y248="O", "Optional: "&amp;""&amp;Y$1, ""))</f>
        <v/>
      </c>
      <c r="AA248" s="27" t="str">
        <f>IF(Matrix!AA248="Y", AA$1, IF(Matrix!AA248="O", "Optional: "&amp;""&amp;AA$1, ""))</f>
        <v/>
      </c>
      <c r="AB248" s="27" t="str">
        <f>IF(Matrix!AB248="Y", AB$1, IF(Matrix!AB248="O", "Optional: "&amp;""&amp;AB$1, ""))</f>
        <v/>
      </c>
      <c r="AC248" s="27" t="str">
        <f>IF(Matrix!AC248="Y", AC$1, IF(Matrix!AC248="O", "Optional: "&amp;""&amp;AC$1, ""))</f>
        <v/>
      </c>
      <c r="AD248" s="27" t="str">
        <f>IF(Matrix!AD248="Y", AD$1, IF(Matrix!AD248="O", "Optional: "&amp;""&amp;AD$1, ""))</f>
        <v/>
      </c>
      <c r="AE248" s="27" t="str">
        <f>IF(Matrix!AE248="Y", AE$1, IF(Matrix!AE248="O", "Optional: "&amp;""&amp;AE$1, ""))</f>
        <v/>
      </c>
      <c r="AF248" s="27" t="str">
        <f>IF(Matrix!AF248="Y", AF$1, IF(Matrix!AF248="O", "Optional: "&amp;""&amp;AF$1, ""))</f>
        <v/>
      </c>
      <c r="AG248" s="27" t="str">
        <f>IF(Matrix!AG248="Y", AG$1, IF(Matrix!AG248="O", "Optional: "&amp;""&amp;AG$1, ""))</f>
        <v/>
      </c>
      <c r="AH248" s="27" t="str">
        <f>IF(Matrix!AH248="Y", AH$1, IF(Matrix!AH248="O", "Optional: "&amp;""&amp;AH$1, ""))</f>
        <v/>
      </c>
      <c r="AI248" s="27" t="str">
        <f>IF(Matrix!AI248="Y", AI$1, IF(Matrix!AI248="O", "Optional: "&amp;""&amp;AI$1, ""))</f>
        <v>Cert: DME Accreditation</v>
      </c>
      <c r="AJ248" s="27" t="str">
        <f>IF(Matrix!AJ248="Y", AJ$1, IF(Matrix!AJ248="O", "Optional: "&amp;""&amp;AJ$1, ""))</f>
        <v/>
      </c>
      <c r="AK248" s="27" t="str">
        <f>IF(Matrix!AK248="Y", AK$1, IF(Matrix!AK248="O", "Optional: "&amp;""&amp;AK$1, ""))</f>
        <v/>
      </c>
      <c r="AL248" s="27" t="str">
        <f>IF(Matrix!AL248="Y", AL$1, IF(Matrix!AL248="O", "Optional: "&amp;""&amp;AL$1, ""))</f>
        <v/>
      </c>
      <c r="AM248" s="27" t="str">
        <f>IF(Matrix!AM248="Y", AM$1, IF(Matrix!AM248="O", "Optional: "&amp;""&amp;AM$1, ""))</f>
        <v/>
      </c>
      <c r="AN248" s="27" t="str">
        <f>IF(Matrix!AN248="Y", AN$1, IF(Matrix!AN248="O", "Optional: "&amp;""&amp;AN$1, ""))</f>
        <v/>
      </c>
      <c r="AO248" s="27" t="str">
        <f>IF(Matrix!AO248="Y", AO$1, IF(Matrix!AO248="O", "Optional: "&amp;""&amp;AO$1, ""))</f>
        <v/>
      </c>
      <c r="AP248" s="27" t="str">
        <f>IF(Matrix!AP248="Y", AP$1, IF(Matrix!AP248="O", "Optional: "&amp;""&amp;AP$1, ""))</f>
        <v/>
      </c>
      <c r="AR248" s="27" t="str">
        <f>IF(Matrix!AR248="Y", AR$1, IF(Matrix!AR248="O", "Optional: "&amp;""&amp;AR$1, ""))</f>
        <v/>
      </c>
      <c r="AS248" s="27" t="str">
        <f>IF(Matrix!AS248="Y", AS$1, IF(Matrix!AS248="O", "Optional: "&amp;""&amp;AS$1, ""))</f>
        <v/>
      </c>
      <c r="AT248" s="27" t="str">
        <f>IF(Matrix!AT248="Y", AT$1, IF(Matrix!AT248="C", AT$1&amp;""&amp;": Required for all groups who use a Board of Directors", ""))</f>
        <v>Board of Directors: Required for all groups who use a Board of Directors</v>
      </c>
      <c r="AU248" s="27" t="str">
        <f>IF(Matrix!AU248="Y", AU$1, IF(Matrix!AU248="O", "Optional: "&amp;""&amp;AU$1, ""))</f>
        <v/>
      </c>
      <c r="AV248" s="27" t="str">
        <f>IF(Matrix!AV248="Y", AV$1, IF(Matrix!AV248="O", "Optional: "&amp;""&amp;AV$1, ""))</f>
        <v/>
      </c>
      <c r="AW248" s="27" t="str">
        <f>IF(Matrix!AW248="Y", AW$1, IF(Matrix!AW248="O", "Optional: "&amp;""&amp;AW$1, ""))</f>
        <v/>
      </c>
      <c r="AX248" s="27" t="str">
        <f>IF(Matrix!AX248="Y", AX$1, IF(Matrix!AX248="O", "Optional: "&amp;""&amp;AX$1, ""))</f>
        <v/>
      </c>
      <c r="AY248" s="27" t="str">
        <f>IF(Matrix!AY248="Y", AY$1, IF(Matrix!AY248="E", "Group: "&amp;""&amp;AY$1, ""))</f>
        <v>EFT with Voided Check / Bank Letter</v>
      </c>
      <c r="AZ248" s="27" t="str">
        <f>IF(Matrix!AZ248="Y", AZ$1, IF(Matrix!AZ248="O", "Optional: "&amp;""&amp;AZ$1, ""))</f>
        <v/>
      </c>
      <c r="BA248" s="27" t="str">
        <f>IF(Matrix!BA248="Y", BA$1, IF(Matrix!BA248="O", "Optional: "&amp;""&amp;BA$1, ""))</f>
        <v/>
      </c>
      <c r="BB248" s="27" t="str">
        <f>IF(Matrix!BB248="Y", BB$1, IF(Matrix!BB248="O", "Optional: "&amp;""&amp;BB$1, ""))</f>
        <v/>
      </c>
      <c r="BC248" s="27" t="str">
        <f>IF(Matrix!BC248="Y", BC$1, IF(Matrix!BC248="O", "Optional: "&amp;""&amp;BC$1, IF(Matrix!BC248="R", "Groups Only: "&amp;""&amp;BC$1, "")))</f>
        <v>IRS Letter</v>
      </c>
      <c r="BD248" s="27" t="str">
        <f>IF(Matrix!BD248="Y", BD$1, IF(Matrix!BD248="O", "Optional: "&amp;""&amp;BD$1, ""))</f>
        <v/>
      </c>
      <c r="BE248" s="27" t="str">
        <f>IF(Matrix!BE248="Y", BE$1, IF(Matrix!BE248="O", "Optional: "&amp;""&amp;BE$1, IF(Matrix!BE248="C", Matrix!BZ248, "")))</f>
        <v/>
      </c>
      <c r="BF248" s="27" t="str">
        <f>IF(Matrix!BF248="Y", BF$1, IF(Matrix!BF248="O", "Optional: "&amp;""&amp;BF$1, ""))</f>
        <v/>
      </c>
      <c r="BG248" s="27" t="str">
        <f>IF(Matrix!BG248="Y", BG$1, IF(Matrix!BG248="O", "Optional: "&amp;""&amp;BG$1, ""))</f>
        <v/>
      </c>
      <c r="BH248" s="27" t="str">
        <f>IF(Matrix!BH248="Y", BH$1, IF(Matrix!BH248="O", "Optional: "&amp;""&amp;BH$1, ""))</f>
        <v/>
      </c>
      <c r="BI248" s="27" t="str">
        <f>IF(Matrix!BI248="Y", BI$1, IF(Matrix!BI248="O", "Optional: "&amp;""&amp;BI$1, IF(Matrix!BI248="E", "Individual: Must submit either ["&amp;""&amp;BI$1&amp;""&amp;"] or ["&amp;""&amp;AY$1&amp;"]"&amp;CHAR(10)&amp;"&gt;Individual within a Group: Must submit "&amp;""&amp;BI$1&amp;""&amp;CHAR(10)&amp;"&gt;Group: Optional: "&amp;BI$1, "")))</f>
        <v/>
      </c>
      <c r="BJ248" s="27" t="str">
        <f>IF(Matrix!BJ248="Y", BJ$1, IF(Matrix!BJ248="O", "Optional: "&amp;""&amp;BJ$1, ""))</f>
        <v>Optional: Secretary of State DBA Document for Groups</v>
      </c>
      <c r="BK248" s="27" t="str">
        <f>IF(Matrix!BK248="Y", BK$1, IF(Matrix!BK248="O", "Optional: "&amp;""&amp;BK$1, ""))</f>
        <v/>
      </c>
      <c r="BL248" s="27" t="str">
        <f>IF(Matrix!BL248="Y", BL$1, IF(Matrix!BL248="O", "Optional: "&amp;""&amp;BL$1, ""))</f>
        <v>Surety Bond</v>
      </c>
      <c r="BM248" s="27" t="str">
        <f>IF(Matrix!BM248="Y", BM$1, IF(Matrix!BM248="O", "Optional: "&amp;""&amp;BM$1, ""))</f>
        <v>W9</v>
      </c>
      <c r="BN248" s="27" t="str">
        <f>Matrix!BN248</f>
        <v>Y</v>
      </c>
      <c r="BO248" s="29" t="str">
        <f>CONCATENATE(IF(OR(D248="E3",D248="FC"), "THIS IS NOT A STANDALONE SPECIALTY.  YOU MUST ENROLL IN AT LEAST ONE OTHER SPECIALTY IN ADDITION TO THIS."&amp;""&amp;CHAR(10)&amp;""&amp;CHAR(10),""),"You can choose to enroll using one of the following types: "&amp;""&amp;CHAR(10),IF(G248="A", "&gt;Atypical"&amp;""&amp;CHAR(10), ""),IF(H248="I", "&gt;Individual"&amp;""&amp;CHAR(10), ""),IF(I248="N", "&gt;Individual within a Group"&amp;""&amp;CHAR(10), ""),IF(J248="G", "&gt;Group"&amp;""&amp;CHAR(10), ""),CHAR(10),IF(BN248="Y", "You must be a Medicare Provider to apply with this type and specialty"&amp;""&amp;CHAR(10), ""),IF(BN248="Y", CHAR(10), ""),"You must submit the following documents: "&amp;""&amp;CHAR(10),IF(K248&lt;&gt;"", "&gt;"&amp;""&amp;K248&amp;""&amp;CHAR(10), ""), IF(L248&lt;&gt;"", "&gt;"&amp;""&amp;L248&amp;""&amp;CHAR(10), ""),IF(W248&lt;&gt;"", "&gt;"&amp;""&amp;W248&amp;""&amp;CHAR(10), ""),IF(N248&lt;&gt;"", "&gt;"&amp;""&amp;N248&amp;""&amp;CHAR(10), ""),IF(O248&lt;&gt;"", "&gt;"&amp;""&amp;O248&amp;""&amp;CHAR(10), ""),IF(M248&lt;&gt;"", "&gt;"&amp;""&amp;M248&amp;""&amp;CHAR(10), ""),IF(AI248&lt;&gt;"", "&gt;"&amp;""&amp;AI248&amp;""&amp;CHAR(10), ""),IF(P248&lt;&gt;"", "&gt;"&amp;""&amp;P248&amp;""&amp;CHAR(10), ""),IF(Q248&lt;&gt;"", "&gt;"&amp;""&amp;Q248&amp;""&amp;CHAR(10), ""),IF(R248&lt;&gt;"", "&gt;"&amp;""&amp;R248&amp;""&amp;CHAR(10), Search!C253),IF(S248&lt;&gt;"", "&gt;"&amp;""&amp;S248&amp;""&amp;CHAR(10), ""),IF(T248&lt;&gt;"", "&gt;"&amp;""&amp;T248&amp;""&amp;CHAR(10), ""),IF(U248&lt;&gt;"", "&gt;"&amp;""&amp;U248&amp;""&amp;CHAR(10), ""),IF(V248&lt;&gt;"", "&gt;"&amp;""&amp;V248&amp;""&amp;CHAR(10), ""),IF(X248&lt;&gt;"", "&gt;"&amp;""&amp;X248&amp;""&amp;CHAR(10), ""),IF(Y248&lt;&gt;"", "&gt;"&amp;""&amp;Y248&amp;""&amp;CHAR(10), ""),IF(AA248&lt;&gt;"", "&gt;"&amp;""&amp;AA248&amp;""&amp;CHAR(10), ""),IF(AB248&lt;&gt;"", "&gt;"&amp;""&amp;AB248&amp;""&amp;CHAR(10), ""),IF(AC248&lt;&gt;"", "&gt;"&amp;""&amp;AC248&amp;""&amp;CHAR(10), ""),IF(AD248&lt;&gt;"", "&gt;"&amp;""&amp;AD248&amp;""&amp;CHAR(10), ""),IF(AE248&lt;&gt;"", "&gt;"&amp;""&amp;AE248&amp;""&amp;CHAR(10), ""),IF(AF248&lt;&gt;"", "&gt;"&amp;""&amp;AF248&amp;""&amp;CHAR(10), ""),IF(AG248&lt;&gt;"", "&gt;"&amp;""&amp;AG248&amp;""&amp;CHAR(10), ""),IF(AH248&lt;&gt;"", "&gt;"&amp;""&amp;AH248&amp;""&amp;CHAR(10), ""),IF(AJ248&lt;&gt;"", "&gt;"&amp;""&amp;AJ248&amp;""&amp;CHAR(10), ""),IF(AK248&lt;&gt;"", "&gt;"&amp;""&amp;AK248&amp;""&amp;CHAR(10), ""),IF(AL248&lt;&gt;"", "&gt;"&amp;""&amp;AL248&amp;""&amp;CHAR(10), ""),IF(AM248&lt;&gt;"", "&gt;"&amp;""&amp;AM248&amp;""&amp;CHAR(10), ""),IF(AN248&lt;&gt;"", "&gt;"&amp;""&amp;AN248&amp;""&amp;CHAR(10), ""),IF(AP248&lt;&gt;"", "&gt;"&amp;""&amp;AP248&amp;""&amp;CHAR(10), ""),IF(AR248&lt;&gt;"", "&gt;"&amp;""&amp;AR248&amp;""&amp;CHAR(10), ""),IF(AS248&lt;&gt;"", "&gt;"&amp;""&amp;AS248&amp;""&amp;CHAR(10), ""),IF(AT248&lt;&gt;"", "&gt;"&amp;""&amp;AT248&amp;""&amp;CHAR(10), ""),IF(AV248&lt;&gt;"", "&gt;"&amp;""&amp;AV248&amp;""&amp;CHAR(10), ""),IF(AW248&lt;&gt;"", "&gt;"&amp;""&amp;AW248&amp;""&amp;CHAR(10), ""),IF(AX248&lt;&gt;"", "&gt;"&amp;""&amp;AX248&amp;""&amp;CHAR(10), ""),IF(AU248&lt;&gt;"", "&gt;"&amp;""&amp;AU248&amp;""&amp;CHAR(10), ""),IF(AZ248&lt;&gt;"", "&gt;"&amp;""&amp;AZ248&amp;""&amp;CHAR(10), ""),IF(BA248&lt;&gt;"", "&gt;"&amp;""&amp;BA248&amp;""&amp;CHAR(10), ""),IF(BB248&lt;&gt;"", "&gt;"&amp;""&amp;BB248&amp;""&amp;CHAR(10), ""),IF(BC248&lt;&gt;"", "&gt;"&amp;""&amp;BC248&amp;""&amp;CHAR(10), ""),IF(BD248&lt;&gt;"", "&gt;"&amp;""&amp;BD248&amp;""&amp;CHAR(10), ""),IF(BG248&lt;&gt;"", "&gt;"&amp;""&amp;BG248&amp;""&amp;CHAR(10), ""),IF(BE248&lt;&gt;"", "&gt;"&amp;""&amp;BE248&amp;""&amp;CHAR(10), ""),IF(BF248&lt;&gt;"", "&gt;"&amp;""&amp;BF248&amp;""&amp;CHAR(10), ""),IF(BH248&lt;&gt;"", "&gt;"&amp;""&amp;BH248&amp;""&amp;CHAR(10), ""),IF(BI248&lt;&gt;"", "&gt;"&amp;""&amp;BI248&amp;""&amp;CHAR(10), ""),IF(BJ248&lt;&gt;"", "&gt;"&amp;""&amp;BJ248&amp;""&amp;CHAR(10), ""),IF(BK248&lt;&gt;"", "&gt;"&amp;""&amp;BK248&amp;""&amp;CHAR(10), ""),IF(BL248&lt;&gt;"", "&gt;"&amp;""&amp;BL248&amp;""&amp;CHAR(10), ""),IF(AY248&lt;&gt;"", "&gt;"&amp;""&amp;AY248&amp;""&amp;CHAR(10), ""),IF(BM248&lt;&gt;"", "&gt;"&amp;""&amp;BM248,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9" spans="1:67" ht="22.35" customHeight="1" x14ac:dyDescent="0.25">
      <c r="A249" s="27" t="str">
        <f>Matrix!A249</f>
        <v>1748</v>
      </c>
      <c r="B249" s="27" t="str">
        <f>Matrix!B249</f>
        <v>17</v>
      </c>
      <c r="C249" s="27" t="str">
        <f>Matrix!C249</f>
        <v>Podiatrist</v>
      </c>
      <c r="D249" s="27" t="str">
        <f>Matrix!D249</f>
        <v>48</v>
      </c>
      <c r="E249" s="27" t="str">
        <f>Matrix!E249</f>
        <v>Podiatry</v>
      </c>
      <c r="F249" s="27" t="str">
        <f>Matrix!F249</f>
        <v>GF</v>
      </c>
      <c r="G249" s="27" t="str">
        <f>Matrix!G249</f>
        <v>X</v>
      </c>
      <c r="H249" s="27" t="str">
        <f>Matrix!H249</f>
        <v>I</v>
      </c>
      <c r="I249" s="27" t="str">
        <f>Matrix!I249</f>
        <v>N</v>
      </c>
      <c r="J249" s="27" t="str">
        <f>Matrix!J249</f>
        <v>X</v>
      </c>
      <c r="K249" s="27" t="str">
        <f>IF(Matrix!K249="Y", K$1, IF(Matrix!K249="O", "Optional: "&amp;""&amp;K$1, IF(Matrix!K249="C", Table1[[#This Row],[Clarifying Text for Attachment and Checklist
]], "")))</f>
        <v>License: General</v>
      </c>
      <c r="L249" s="27" t="str">
        <f>IF(Matrix!L249="Y", L$1, IF(Matrix!L249="O", "Optional: "&amp;""&amp;L$1, ""))</f>
        <v/>
      </c>
      <c r="M249" s="27" t="str">
        <f>IF(Matrix!M249="Y", M$1, IF(Matrix!M249="O", "Optional: "&amp;""&amp;M$1, ""))</f>
        <v/>
      </c>
      <c r="N249" s="27" t="str">
        <f>IF(Matrix!N249="Y", N$1, IF(Matrix!N249="O", "Optional: "&amp;""&amp;N$1, ""))</f>
        <v/>
      </c>
      <c r="O249" s="27" t="str">
        <f>IF(Matrix!O249="Y", O$1, IF(Matrix!O249="O", "Optional: "&amp;""&amp;O$1, ""))</f>
        <v/>
      </c>
      <c r="P249" s="27" t="str">
        <f>IF(Matrix!P249="Y", P$1, IF(Matrix!P249="O", "Optional: "&amp;""&amp;P$1, ""))</f>
        <v/>
      </c>
      <c r="Q249" s="27" t="str">
        <f>IF(Matrix!Q249="Y", Q$1, IF(Matrix!Q249="O", "Optional: "&amp;""&amp;Q$1, ""))</f>
        <v/>
      </c>
      <c r="R249" s="27" t="str">
        <f>IF(Matrix!R249="Y", R$1, IF(Matrix!R249="O", "Optional: "&amp;""&amp;R$1, ""))</f>
        <v/>
      </c>
      <c r="S249" s="27" t="str">
        <f>IF(Matrix!S249="Y", S$1, IF(Matrix!S249="O", "Optional: "&amp;""&amp;S$1, ""))</f>
        <v/>
      </c>
      <c r="T249" s="27" t="str">
        <f>IF(Matrix!T249="Y", T$1, IF(Matrix!T249="O", "Optional: "&amp;""&amp;T$1, ""))</f>
        <v/>
      </c>
      <c r="U249" s="27" t="str">
        <f>IF(Matrix!U249="Y", U$1, IF(Matrix!U249="O", "Optional: "&amp;""&amp;U$1, ""))</f>
        <v/>
      </c>
      <c r="V249" s="27" t="str">
        <f>IF(Matrix!V249="Y", V$1, IF(Matrix!V249="O", "Optional: "&amp;""&amp;V$1, ""))</f>
        <v/>
      </c>
      <c r="W249" s="27" t="str">
        <f>IF(Matrix!W249="Y", W$1, IF(Matrix!W249="O", "Optional: "&amp;""&amp;W$1, ""))</f>
        <v/>
      </c>
      <c r="X249" s="27" t="str">
        <f>IF(Matrix!X249="Y", X$1, IF(Matrix!X249="O", "Optional: "&amp;""&amp;X$1, ""))</f>
        <v/>
      </c>
      <c r="Y249" s="27" t="str">
        <f>IF(Matrix!Y249="Y", Y$1, IF(Matrix!Y249="O", "Optional: "&amp;""&amp;Y$1, ""))</f>
        <v/>
      </c>
      <c r="AA249" s="27" t="str">
        <f>IF(Matrix!AA249="Y", AA$1, IF(Matrix!AA249="O", "Optional: "&amp;""&amp;AA$1, ""))</f>
        <v/>
      </c>
      <c r="AB249" s="27" t="str">
        <f>IF(Matrix!AB249="Y", AB$1, IF(Matrix!AB249="O", "Optional: "&amp;""&amp;AB$1, ""))</f>
        <v/>
      </c>
      <c r="AC249" s="27" t="str">
        <f>IF(Matrix!AC249="Y", AC$1, IF(Matrix!AC249="O", "Optional: "&amp;""&amp;AC$1, ""))</f>
        <v/>
      </c>
      <c r="AD249" s="27" t="str">
        <f>IF(Matrix!AD249="Y", AD$1, IF(Matrix!AD249="O", "Optional: "&amp;""&amp;AD$1, ""))</f>
        <v/>
      </c>
      <c r="AE249" s="27" t="str">
        <f>IF(Matrix!AE249="Y", AE$1, IF(Matrix!AE249="O", "Optional: "&amp;""&amp;AE$1, ""))</f>
        <v/>
      </c>
      <c r="AF249" s="27" t="str">
        <f>IF(Matrix!AF249="Y", AF$1, IF(Matrix!AF249="O", "Optional: "&amp;""&amp;AF$1, ""))</f>
        <v/>
      </c>
      <c r="AG249" s="27" t="str">
        <f>IF(Matrix!AG249="Y", AG$1, IF(Matrix!AG249="O", "Optional: "&amp;""&amp;AG$1, ""))</f>
        <v/>
      </c>
      <c r="AH249" s="27" t="str">
        <f>IF(Matrix!AH249="Y", AH$1, IF(Matrix!AH249="O", "Optional: "&amp;""&amp;AH$1, ""))</f>
        <v/>
      </c>
      <c r="AI249" s="27" t="str">
        <f>IF(Matrix!AI249="Y", AI$1, IF(Matrix!AI249="O", "Optional: "&amp;""&amp;AI$1, ""))</f>
        <v/>
      </c>
      <c r="AJ249" s="27" t="str">
        <f>IF(Matrix!AJ249="Y", AJ$1, IF(Matrix!AJ249="O", "Optional: "&amp;""&amp;AJ$1, ""))</f>
        <v/>
      </c>
      <c r="AK249" s="27" t="str">
        <f>IF(Matrix!AK249="Y", AK$1, IF(Matrix!AK249="O", "Optional: "&amp;""&amp;AK$1, ""))</f>
        <v/>
      </c>
      <c r="AL249" s="27" t="str">
        <f>IF(Matrix!AL249="Y", AL$1, IF(Matrix!AL249="O", "Optional: "&amp;""&amp;AL$1, ""))</f>
        <v/>
      </c>
      <c r="AM249" s="27" t="str">
        <f>IF(Matrix!AM249="Y", AM$1, IF(Matrix!AM249="O", "Optional: "&amp;""&amp;AM$1, ""))</f>
        <v/>
      </c>
      <c r="AN249" s="27" t="str">
        <f>IF(Matrix!AN249="Y", AN$1, IF(Matrix!AN249="O", "Optional: "&amp;""&amp;AN$1, ""))</f>
        <v/>
      </c>
      <c r="AO249" s="27" t="str">
        <f>IF(Matrix!AO249="Y", AO$1, IF(Matrix!AO249="O", "Optional: "&amp;""&amp;AO$1, ""))</f>
        <v/>
      </c>
      <c r="AP249" s="27" t="str">
        <f>IF(Matrix!AP249="Y", AP$1, IF(Matrix!AP249="O", "Optional: "&amp;""&amp;AP$1, ""))</f>
        <v/>
      </c>
      <c r="AR249" s="27" t="str">
        <f>IF(Matrix!AR249="Y", AR$1, IF(Matrix!AR249="O", "Optional: "&amp;""&amp;AR$1, ""))</f>
        <v/>
      </c>
      <c r="AS249" s="27" t="str">
        <f>IF(Matrix!AS249="Y", AS$1, IF(Matrix!AS249="O", "Optional: "&amp;""&amp;AS$1, ""))</f>
        <v/>
      </c>
      <c r="AT249" s="27" t="str">
        <f>IF(Matrix!AT249="Y", AT$1, IF(Matrix!AT249="C", AT$1&amp;""&amp;": Required for all groups who use a Board of Directors", ""))</f>
        <v/>
      </c>
      <c r="AU249" s="27" t="str">
        <f>IF(Matrix!AU249="Y", AU$1, IF(Matrix!AU249="O", "Optional: "&amp;""&amp;AU$1, ""))</f>
        <v/>
      </c>
      <c r="AV249" s="27" t="str">
        <f>IF(Matrix!AV249="Y", AV$1, IF(Matrix!AV249="O", "Optional: "&amp;""&amp;AV$1, ""))</f>
        <v/>
      </c>
      <c r="AW249" s="27" t="str">
        <f>IF(Matrix!AW249="Y", AW$1, IF(Matrix!AW249="O", "Optional: "&amp;""&amp;AW$1, ""))</f>
        <v>Optional: DEA</v>
      </c>
      <c r="AX249" s="27" t="str">
        <f>IF(Matrix!AX249="Y", AX$1, IF(Matrix!AX249="O", "Optional: "&amp;""&amp;AX$1, ""))</f>
        <v/>
      </c>
      <c r="AY249" s="27" t="str">
        <f>IF(Matrix!AY249="Y", AY$1, IF(Matrix!AY249="E", "Group: "&amp;""&amp;AY$1, ""))</f>
        <v>Group: EFT with Voided Check / Bank Letter</v>
      </c>
      <c r="AZ249" s="27" t="str">
        <f>IF(Matrix!AZ249="Y", AZ$1, IF(Matrix!AZ249="O", "Optional: "&amp;""&amp;AZ$1, ""))</f>
        <v/>
      </c>
      <c r="BA249" s="27" t="str">
        <f>IF(Matrix!BA249="Y", BA$1, IF(Matrix!BA249="O", "Optional: "&amp;""&amp;BA$1, ""))</f>
        <v/>
      </c>
      <c r="BB249" s="27" t="str">
        <f>IF(Matrix!BB249="Y", BB$1, IF(Matrix!BB249="O", "Optional: "&amp;""&amp;BB$1, ""))</f>
        <v/>
      </c>
      <c r="BC249" s="27" t="str">
        <f>IF(Matrix!BC249="Y", BC$1, IF(Matrix!BC249="O", "Optional: "&amp;""&amp;BC$1, IF(Matrix!BC249="R", "Groups Only: "&amp;""&amp;BC$1, "")))</f>
        <v/>
      </c>
      <c r="BD249" s="27" t="str">
        <f>IF(Matrix!BD249="Y", BD$1, IF(Matrix!BD249="O", "Optional: "&amp;""&amp;BD$1, ""))</f>
        <v/>
      </c>
      <c r="BE249" s="27" t="str">
        <f>IF(Matrix!BE249="Y", BE$1, IF(Matrix!BE249="O", "Optional: "&amp;""&amp;BE$1, IF(Matrix!BE249="C", Matrix!BZ249, "")))</f>
        <v/>
      </c>
      <c r="BF249" s="27" t="str">
        <f>IF(Matrix!BF249="Y", BF$1, IF(Matrix!BF249="O", "Optional: "&amp;""&amp;BF$1, ""))</f>
        <v/>
      </c>
      <c r="BG249" s="27" t="str">
        <f>IF(Matrix!BG249="Y", BG$1, IF(Matrix!BG249="O", "Optional: "&amp;""&amp;BG$1, ""))</f>
        <v/>
      </c>
      <c r="BH249" s="27" t="str">
        <f>IF(Matrix!BH249="Y", BH$1, IF(Matrix!BH249="O", "Optional: "&amp;""&amp;BH$1, ""))</f>
        <v/>
      </c>
      <c r="BI249" s="27" t="str">
        <f>IF(Matrix!BI249="Y", BI$1, IF(Matrix!BI249="O", "Optional: "&amp;""&amp;BI$1, IF(Matrix!BI249="E",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49" s="27" t="str">
        <f>IF(Matrix!BJ249="Y", BJ$1, IF(Matrix!BJ249="O", "Optional: "&amp;""&amp;BJ$1, ""))</f>
        <v/>
      </c>
      <c r="BK249" s="27" t="str">
        <f>IF(Matrix!BK249="Y", BK$1, IF(Matrix!BK249="O", "Optional: "&amp;""&amp;BK$1, ""))</f>
        <v/>
      </c>
      <c r="BL249" s="27" t="str">
        <f>IF(Matrix!BL249="Y", BL$1, IF(Matrix!BL249="O", "Optional: "&amp;""&amp;BL$1, ""))</f>
        <v/>
      </c>
      <c r="BM249" s="27" t="str">
        <f>IF(Matrix!BM249="Y", BM$1, IF(Matrix!BM249="O", "Optional: "&amp;""&amp;BM$1, ""))</f>
        <v>W9</v>
      </c>
      <c r="BN249" s="27" t="str">
        <f>Matrix!BN249</f>
        <v>Y</v>
      </c>
      <c r="BO249" s="29" t="str">
        <f>CONCATENATE(IF(OR(D249="E3",D249="FC"), "THIS IS NOT A STANDALONE SPECIALTY.  YOU MUST ENROLL IN AT LEAST ONE OTHER SPECIALTY IN ADDITION TO THIS."&amp;""&amp;CHAR(10)&amp;""&amp;CHAR(10),""),"You can choose to enroll using one of the following types: "&amp;""&amp;CHAR(10),IF(G249="A", "&gt;Atypical"&amp;""&amp;CHAR(10), ""),IF(H249="I", "&gt;Individual"&amp;""&amp;CHAR(10), ""),IF(I249="N", "&gt;Individual within a Group"&amp;""&amp;CHAR(10), ""),IF(J249="G", "&gt;Group"&amp;""&amp;CHAR(10), ""),CHAR(10),IF(BN249="Y", "You must be a Medicare Provider to apply with this type and specialty"&amp;""&amp;CHAR(10), ""),IF(BN249="Y", CHAR(10), ""),"You must submit the following documents: "&amp;""&amp;CHAR(10),IF(K249&lt;&gt;"", "&gt;"&amp;""&amp;K249&amp;""&amp;CHAR(10), ""), IF(L249&lt;&gt;"", "&gt;"&amp;""&amp;L249&amp;""&amp;CHAR(10), ""),IF(W249&lt;&gt;"", "&gt;"&amp;""&amp;W249&amp;""&amp;CHAR(10), ""),IF(N249&lt;&gt;"", "&gt;"&amp;""&amp;N249&amp;""&amp;CHAR(10), ""),IF(O249&lt;&gt;"", "&gt;"&amp;""&amp;O249&amp;""&amp;CHAR(10), ""),IF(M249&lt;&gt;"", "&gt;"&amp;""&amp;M249&amp;""&amp;CHAR(10), ""),IF(AI249&lt;&gt;"", "&gt;"&amp;""&amp;AI249&amp;""&amp;CHAR(10), ""),IF(P249&lt;&gt;"", "&gt;"&amp;""&amp;P249&amp;""&amp;CHAR(10), ""),IF(Q249&lt;&gt;"", "&gt;"&amp;""&amp;Q249&amp;""&amp;CHAR(10), ""),IF(R249&lt;&gt;"", "&gt;"&amp;""&amp;R249&amp;""&amp;CHAR(10), Search!C254),IF(S249&lt;&gt;"", "&gt;"&amp;""&amp;S249&amp;""&amp;CHAR(10), ""),IF(T249&lt;&gt;"", "&gt;"&amp;""&amp;T249&amp;""&amp;CHAR(10), ""),IF(U249&lt;&gt;"", "&gt;"&amp;""&amp;U249&amp;""&amp;CHAR(10), ""),IF(V249&lt;&gt;"", "&gt;"&amp;""&amp;V249&amp;""&amp;CHAR(10), ""),IF(X249&lt;&gt;"", "&gt;"&amp;""&amp;X249&amp;""&amp;CHAR(10), ""),IF(Y249&lt;&gt;"", "&gt;"&amp;""&amp;Y249&amp;""&amp;CHAR(10), ""),IF(AA249&lt;&gt;"", "&gt;"&amp;""&amp;AA249&amp;""&amp;CHAR(10), ""),IF(AB249&lt;&gt;"", "&gt;"&amp;""&amp;AB249&amp;""&amp;CHAR(10), ""),IF(AC249&lt;&gt;"", "&gt;"&amp;""&amp;AC249&amp;""&amp;CHAR(10), ""),IF(AD249&lt;&gt;"", "&gt;"&amp;""&amp;AD249&amp;""&amp;CHAR(10), ""),IF(AE249&lt;&gt;"", "&gt;"&amp;""&amp;AE249&amp;""&amp;CHAR(10), ""),IF(AF249&lt;&gt;"", "&gt;"&amp;""&amp;AF249&amp;""&amp;CHAR(10), ""),IF(AG249&lt;&gt;"", "&gt;"&amp;""&amp;AG249&amp;""&amp;CHAR(10), ""),IF(AH249&lt;&gt;"", "&gt;"&amp;""&amp;AH249&amp;""&amp;CHAR(10), ""),IF(AJ249&lt;&gt;"", "&gt;"&amp;""&amp;AJ249&amp;""&amp;CHAR(10), ""),IF(AK249&lt;&gt;"", "&gt;"&amp;""&amp;AK249&amp;""&amp;CHAR(10), ""),IF(AL249&lt;&gt;"", "&gt;"&amp;""&amp;AL249&amp;""&amp;CHAR(10), ""),IF(AM249&lt;&gt;"", "&gt;"&amp;""&amp;AM249&amp;""&amp;CHAR(10), ""),IF(AN249&lt;&gt;"", "&gt;"&amp;""&amp;AN249&amp;""&amp;CHAR(10), ""),IF(AP249&lt;&gt;"", "&gt;"&amp;""&amp;AP249&amp;""&amp;CHAR(10), ""),IF(AR249&lt;&gt;"", "&gt;"&amp;""&amp;AR249&amp;""&amp;CHAR(10), ""),IF(AS249&lt;&gt;"", "&gt;"&amp;""&amp;AS249&amp;""&amp;CHAR(10), ""),IF(AT249&lt;&gt;"", "&gt;"&amp;""&amp;AT249&amp;""&amp;CHAR(10), ""),IF(AV249&lt;&gt;"", "&gt;"&amp;""&amp;AV249&amp;""&amp;CHAR(10), ""),IF(AW249&lt;&gt;"", "&gt;"&amp;""&amp;AW249&amp;""&amp;CHAR(10), ""),IF(AX249&lt;&gt;"", "&gt;"&amp;""&amp;AX249&amp;""&amp;CHAR(10), ""),IF(AU249&lt;&gt;"", "&gt;"&amp;""&amp;AU249&amp;""&amp;CHAR(10), ""),IF(AZ249&lt;&gt;"", "&gt;"&amp;""&amp;AZ249&amp;""&amp;CHAR(10), ""),IF(BA249&lt;&gt;"", "&gt;"&amp;""&amp;BA249&amp;""&amp;CHAR(10), ""),IF(BB249&lt;&gt;"", "&gt;"&amp;""&amp;BB249&amp;""&amp;CHAR(10), ""),IF(BC249&lt;&gt;"", "&gt;"&amp;""&amp;BC249&amp;""&amp;CHAR(10), ""),IF(BD249&lt;&gt;"", "&gt;"&amp;""&amp;BD249&amp;""&amp;CHAR(10), ""),IF(BG249&lt;&gt;"", "&gt;"&amp;""&amp;BG249&amp;""&amp;CHAR(10), ""),IF(BE249&lt;&gt;"", "&gt;"&amp;""&amp;BE249&amp;""&amp;CHAR(10), ""),IF(BF249&lt;&gt;"", "&gt;"&amp;""&amp;BF249&amp;""&amp;CHAR(10), ""),IF(BH249&lt;&gt;"", "&gt;"&amp;""&amp;BH249&amp;""&amp;CHAR(10), ""),IF(BI249&lt;&gt;"", "&gt;"&amp;""&amp;BI249&amp;""&amp;CHAR(10), ""),IF(BJ249&lt;&gt;"", "&gt;"&amp;""&amp;BJ249&amp;""&amp;CHAR(10), ""),IF(BK249&lt;&gt;"", "&gt;"&amp;""&amp;BK249&amp;""&amp;CHAR(10), ""),IF(BL249&lt;&gt;"", "&gt;"&amp;""&amp;BL249&amp;""&amp;CHAR(10), ""),IF(AY249&lt;&gt;"", "&gt;"&amp;""&amp;AY249&amp;""&amp;CHAR(10), ""),IF(BM249&lt;&gt;"", "&gt;"&amp;""&amp;BM249,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50" spans="1:67" ht="22.35" customHeight="1" x14ac:dyDescent="0.25">
      <c r="A250" s="27" t="str">
        <f>Matrix!A250</f>
        <v>1835</v>
      </c>
      <c r="B250" s="27" t="str">
        <f>Matrix!B250</f>
        <v>18</v>
      </c>
      <c r="C250" s="27" t="str">
        <f>Matrix!C250</f>
        <v>Chiropractor</v>
      </c>
      <c r="D250" s="27" t="str">
        <f>Matrix!D250</f>
        <v>35</v>
      </c>
      <c r="E250" s="27" t="str">
        <f>Matrix!E250</f>
        <v>Chiropractor</v>
      </c>
      <c r="F250" s="27" t="str">
        <f>Matrix!F250</f>
        <v>GF</v>
      </c>
      <c r="G250" s="27" t="str">
        <f>Matrix!G250</f>
        <v>X</v>
      </c>
      <c r="H250" s="27" t="str">
        <f>Matrix!H250</f>
        <v>I</v>
      </c>
      <c r="I250" s="27" t="str">
        <f>Matrix!I250</f>
        <v>N</v>
      </c>
      <c r="J250" s="27" t="str">
        <f>Matrix!J250</f>
        <v>G</v>
      </c>
      <c r="K250" s="27" t="str">
        <f>IF(Matrix!K250="Y", K$1, IF(Matrix!K250="O", "Optional: "&amp;""&amp;K$1, IF(Matrix!K250="C", Table1[[#This Row],[Clarifying Text for Attachment and Checklist
]], "")))</f>
        <v>License: General</v>
      </c>
      <c r="L250" s="27" t="str">
        <f>IF(Matrix!L250="Y", L$1, IF(Matrix!L250="O", "Optional: "&amp;""&amp;L$1, ""))</f>
        <v/>
      </c>
      <c r="M250" s="27" t="str">
        <f>IF(Matrix!M250="Y", M$1, IF(Matrix!M250="O", "Optional: "&amp;""&amp;M$1, ""))</f>
        <v/>
      </c>
      <c r="N250" s="27" t="str">
        <f>IF(Matrix!N250="Y", N$1, IF(Matrix!N250="O", "Optional: "&amp;""&amp;N$1, ""))</f>
        <v/>
      </c>
      <c r="O250" s="27" t="str">
        <f>IF(Matrix!O250="Y", O$1, IF(Matrix!O250="O", "Optional: "&amp;""&amp;O$1, ""))</f>
        <v/>
      </c>
      <c r="P250" s="27" t="str">
        <f>IF(Matrix!P250="Y", P$1, IF(Matrix!P250="O", "Optional: "&amp;""&amp;P$1, ""))</f>
        <v/>
      </c>
      <c r="Q250" s="27" t="str">
        <f>IF(Matrix!Q250="Y", Q$1, IF(Matrix!Q250="O", "Optional: "&amp;""&amp;Q$1, ""))</f>
        <v/>
      </c>
      <c r="R250" s="27" t="str">
        <f>IF(Matrix!R250="Y", R$1, IF(Matrix!R250="O", "Optional: "&amp;""&amp;R$1, ""))</f>
        <v/>
      </c>
      <c r="S250" s="27" t="str">
        <f>IF(Matrix!S250="Y", S$1, IF(Matrix!S250="O", "Optional: "&amp;""&amp;S$1, ""))</f>
        <v/>
      </c>
      <c r="T250" s="27" t="str">
        <f>IF(Matrix!T250="Y", T$1, IF(Matrix!T250="O", "Optional: "&amp;""&amp;T$1, ""))</f>
        <v/>
      </c>
      <c r="U250" s="27" t="str">
        <f>IF(Matrix!U250="Y", U$1, IF(Matrix!U250="O", "Optional: "&amp;""&amp;U$1, ""))</f>
        <v/>
      </c>
      <c r="V250" s="27" t="str">
        <f>IF(Matrix!V250="Y", V$1, IF(Matrix!V250="O", "Optional: "&amp;""&amp;V$1, ""))</f>
        <v/>
      </c>
      <c r="W250" s="27" t="str">
        <f>IF(Matrix!W250="Y", W$1, IF(Matrix!W250="O", "Optional: "&amp;""&amp;W$1, ""))</f>
        <v/>
      </c>
      <c r="X250" s="27" t="str">
        <f>IF(Matrix!X250="Y", X$1, IF(Matrix!X250="O", "Optional: "&amp;""&amp;X$1, ""))</f>
        <v/>
      </c>
      <c r="Y250" s="27" t="str">
        <f>IF(Matrix!Y250="Y", Y$1, IF(Matrix!Y250="O", "Optional: "&amp;""&amp;Y$1, ""))</f>
        <v/>
      </c>
      <c r="AA250" s="27" t="str">
        <f>IF(Matrix!AA250="Y", AA$1, IF(Matrix!AA250="O", "Optional: "&amp;""&amp;AA$1, ""))</f>
        <v/>
      </c>
      <c r="AB250" s="27" t="str">
        <f>IF(Matrix!AB250="Y", AB$1, IF(Matrix!AB250="O", "Optional: "&amp;""&amp;AB$1, ""))</f>
        <v/>
      </c>
      <c r="AC250" s="27" t="str">
        <f>IF(Matrix!AC250="Y", AC$1, IF(Matrix!AC250="O", "Optional: "&amp;""&amp;AC$1, ""))</f>
        <v/>
      </c>
      <c r="AD250" s="27" t="str">
        <f>IF(Matrix!AD250="Y", AD$1, IF(Matrix!AD250="O", "Optional: "&amp;""&amp;AD$1, ""))</f>
        <v/>
      </c>
      <c r="AE250" s="27" t="str">
        <f>IF(Matrix!AE250="Y", AE$1, IF(Matrix!AE250="O", "Optional: "&amp;""&amp;AE$1, ""))</f>
        <v/>
      </c>
      <c r="AF250" s="27" t="str">
        <f>IF(Matrix!AF250="Y", AF$1, IF(Matrix!AF250="O", "Optional: "&amp;""&amp;AF$1, ""))</f>
        <v/>
      </c>
      <c r="AG250" s="27" t="str">
        <f>IF(Matrix!AG250="Y", AG$1, IF(Matrix!AG250="O", "Optional: "&amp;""&amp;AG$1, ""))</f>
        <v/>
      </c>
      <c r="AH250" s="27" t="str">
        <f>IF(Matrix!AH250="Y", AH$1, IF(Matrix!AH250="O", "Optional: "&amp;""&amp;AH$1, ""))</f>
        <v/>
      </c>
      <c r="AI250" s="27" t="str">
        <f>IF(Matrix!AI250="Y", AI$1, IF(Matrix!AI250="O", "Optional: "&amp;""&amp;AI$1, ""))</f>
        <v/>
      </c>
      <c r="AJ250" s="27" t="str">
        <f>IF(Matrix!AJ250="Y", AJ$1, IF(Matrix!AJ250="O", "Optional: "&amp;""&amp;AJ$1, ""))</f>
        <v/>
      </c>
      <c r="AK250" s="27" t="str">
        <f>IF(Matrix!AK250="Y", AK$1, IF(Matrix!AK250="O", "Optional: "&amp;""&amp;AK$1, ""))</f>
        <v/>
      </c>
      <c r="AL250" s="27" t="str">
        <f>IF(Matrix!AL250="Y", AL$1, IF(Matrix!AL250="O", "Optional: "&amp;""&amp;AL$1, ""))</f>
        <v/>
      </c>
      <c r="AM250" s="27" t="str">
        <f>IF(Matrix!AM250="Y", AM$1, IF(Matrix!AM250="O", "Optional: "&amp;""&amp;AM$1, ""))</f>
        <v/>
      </c>
      <c r="AN250" s="27" t="str">
        <f>IF(Matrix!AN250="Y", AN$1, IF(Matrix!AN250="O", "Optional: "&amp;""&amp;AN$1, ""))</f>
        <v/>
      </c>
      <c r="AO250" s="27" t="str">
        <f>IF(Matrix!AO250="Y", AO$1, IF(Matrix!AO250="O", "Optional: "&amp;""&amp;AO$1, ""))</f>
        <v/>
      </c>
      <c r="AP250" s="27" t="str">
        <f>IF(Matrix!AP250="Y", AP$1, IF(Matrix!AP250="O", "Optional: "&amp;""&amp;AP$1, ""))</f>
        <v/>
      </c>
      <c r="AR250" s="27" t="str">
        <f>IF(Matrix!AR250="Y", AR$1, IF(Matrix!AR250="O", "Optional: "&amp;""&amp;AR$1, ""))</f>
        <v/>
      </c>
      <c r="AS250" s="27" t="str">
        <f>IF(Matrix!AS250="Y", AS$1, IF(Matrix!AS250="O", "Optional: "&amp;""&amp;AS$1, ""))</f>
        <v/>
      </c>
      <c r="AT250" s="27" t="str">
        <f>IF(Matrix!AT250="Y", AT$1, IF(Matrix!AT250="C", AT$1&amp;""&amp;": Required for all groups who use a Board of Directors", ""))</f>
        <v>Board of Directors: Required for all groups who use a Board of Directors</v>
      </c>
      <c r="AU250" s="27" t="str">
        <f>IF(Matrix!AU250="Y", AU$1, IF(Matrix!AU250="O", "Optional: "&amp;""&amp;AU$1, ""))</f>
        <v/>
      </c>
      <c r="AV250" s="27" t="str">
        <f>IF(Matrix!AV250="Y", AV$1, IF(Matrix!AV250="O", "Optional: "&amp;""&amp;AV$1, ""))</f>
        <v/>
      </c>
      <c r="AW250" s="27" t="str">
        <f>IF(Matrix!AW250="Y", AW$1, IF(Matrix!AW250="O", "Optional: "&amp;""&amp;AW$1, ""))</f>
        <v/>
      </c>
      <c r="AX250" s="27" t="str">
        <f>IF(Matrix!AX250="Y", AX$1, IF(Matrix!AX250="O", "Optional: "&amp;""&amp;AX$1, ""))</f>
        <v/>
      </c>
      <c r="AY250" s="27" t="str">
        <f>IF(Matrix!AY250="Y", AY$1, IF(Matrix!AY250="E", "Group: "&amp;""&amp;AY$1, ""))</f>
        <v>Group: EFT with Voided Check / Bank Letter</v>
      </c>
      <c r="AZ250" s="27" t="str">
        <f>IF(Matrix!AZ250="Y", AZ$1, IF(Matrix!AZ250="O", "Optional: "&amp;""&amp;AZ$1, ""))</f>
        <v/>
      </c>
      <c r="BA250" s="27" t="str">
        <f>IF(Matrix!BA250="Y", BA$1, IF(Matrix!BA250="O", "Optional: "&amp;""&amp;BA$1, ""))</f>
        <v/>
      </c>
      <c r="BB250" s="27" t="str">
        <f>IF(Matrix!BB250="Y", BB$1, IF(Matrix!BB250="O", "Optional: "&amp;""&amp;BB$1, ""))</f>
        <v/>
      </c>
      <c r="BC250" s="27" t="str">
        <f>IF(Matrix!BC250="Y", BC$1, IF(Matrix!BC250="O", "Optional: "&amp;""&amp;BC$1, IF(Matrix!BC250="R", "Groups Only: "&amp;""&amp;BC$1, "")))</f>
        <v>Groups Only: IRS Letter</v>
      </c>
      <c r="BD250" s="27" t="str">
        <f>IF(Matrix!BD250="Y", BD$1, IF(Matrix!BD250="O", "Optional: "&amp;""&amp;BD$1, ""))</f>
        <v/>
      </c>
      <c r="BE250" s="27" t="str">
        <f>IF(Matrix!BE250="Y", BE$1, IF(Matrix!BE250="O", "Optional: "&amp;""&amp;BE$1, IF(Matrix!BE250="C", Matrix!BZ250, "")))</f>
        <v/>
      </c>
      <c r="BF250" s="27" t="str">
        <f>IF(Matrix!BF250="Y", BF$1, IF(Matrix!BF250="O", "Optional: "&amp;""&amp;BF$1, ""))</f>
        <v/>
      </c>
      <c r="BG250" s="27" t="str">
        <f>IF(Matrix!BG250="Y", BG$1, IF(Matrix!BG250="O", "Optional: "&amp;""&amp;BG$1, ""))</f>
        <v/>
      </c>
      <c r="BH250" s="27" t="str">
        <f>IF(Matrix!BH250="Y", BH$1, IF(Matrix!BH250="O", "Optional: "&amp;""&amp;BH$1, ""))</f>
        <v/>
      </c>
      <c r="BI250" s="27" t="str">
        <f>IF(Matrix!BI250="Y", BI$1, IF(Matrix!BI250="O", "Optional: "&amp;""&amp;BI$1, IF(Matrix!BI250="E",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0" s="27" t="str">
        <f>IF(Matrix!BJ250="Y", BJ$1, IF(Matrix!BJ250="O", "Optional: "&amp;""&amp;BJ$1, ""))</f>
        <v>Optional: Secretary of State DBA Document for Groups</v>
      </c>
      <c r="BK250" s="27" t="str">
        <f>IF(Matrix!BK250="Y", BK$1, IF(Matrix!BK250="O", "Optional: "&amp;""&amp;BK$1, ""))</f>
        <v/>
      </c>
      <c r="BL250" s="27" t="str">
        <f>IF(Matrix!BL250="Y", BL$1, IF(Matrix!BL250="O", "Optional: "&amp;""&amp;BL$1, ""))</f>
        <v/>
      </c>
      <c r="BM250" s="27" t="str">
        <f>IF(Matrix!BM250="Y", BM$1, IF(Matrix!BM250="O", "Optional: "&amp;""&amp;BM$1, ""))</f>
        <v>W9</v>
      </c>
      <c r="BN250" s="27" t="str">
        <f>Matrix!BN250</f>
        <v>Y</v>
      </c>
      <c r="BO250" s="29" t="str">
        <f>CONCATENATE(IF(OR(D250="E3",D250="FC"), "THIS IS NOT A STANDALONE SPECIALTY.  YOU MUST ENROLL IN AT LEAST ONE OTHER SPECIALTY IN ADDITION TO THIS."&amp;""&amp;CHAR(10)&amp;""&amp;CHAR(10),""),"You can choose to enroll using one of the following types: "&amp;""&amp;CHAR(10),IF(G250="A", "&gt;Atypical"&amp;""&amp;CHAR(10), ""),IF(H250="I", "&gt;Individual"&amp;""&amp;CHAR(10), ""),IF(I250="N", "&gt;Individual within a Group"&amp;""&amp;CHAR(10), ""),IF(J250="G", "&gt;Group"&amp;""&amp;CHAR(10), ""),CHAR(10),IF(BN250="Y", "You must be a Medicare Provider to apply with this type and specialty"&amp;""&amp;CHAR(10), ""),IF(BN250="Y", CHAR(10), ""),"You must submit the following documents: "&amp;""&amp;CHAR(10),IF(K250&lt;&gt;"", "&gt;"&amp;""&amp;K250&amp;""&amp;CHAR(10), ""), IF(L250&lt;&gt;"", "&gt;"&amp;""&amp;L250&amp;""&amp;CHAR(10), ""),IF(W250&lt;&gt;"", "&gt;"&amp;""&amp;W250&amp;""&amp;CHAR(10), ""),IF(N250&lt;&gt;"", "&gt;"&amp;""&amp;N250&amp;""&amp;CHAR(10), ""),IF(O250&lt;&gt;"", "&gt;"&amp;""&amp;O250&amp;""&amp;CHAR(10), ""),IF(M250&lt;&gt;"", "&gt;"&amp;""&amp;M250&amp;""&amp;CHAR(10), ""),IF(AI250&lt;&gt;"", "&gt;"&amp;""&amp;AI250&amp;""&amp;CHAR(10), ""),IF(P250&lt;&gt;"", "&gt;"&amp;""&amp;P250&amp;""&amp;CHAR(10), ""),IF(Q250&lt;&gt;"", "&gt;"&amp;""&amp;Q250&amp;""&amp;CHAR(10), ""),IF(R250&lt;&gt;"", "&gt;"&amp;""&amp;R250&amp;""&amp;CHAR(10), Search!C255),IF(S250&lt;&gt;"", "&gt;"&amp;""&amp;S250&amp;""&amp;CHAR(10), ""),IF(T250&lt;&gt;"", "&gt;"&amp;""&amp;T250&amp;""&amp;CHAR(10), ""),IF(U250&lt;&gt;"", "&gt;"&amp;""&amp;U250&amp;""&amp;CHAR(10), ""),IF(V250&lt;&gt;"", "&gt;"&amp;""&amp;V250&amp;""&amp;CHAR(10), ""),IF(X250&lt;&gt;"", "&gt;"&amp;""&amp;X250&amp;""&amp;CHAR(10), ""),IF(Y250&lt;&gt;"", "&gt;"&amp;""&amp;Y250&amp;""&amp;CHAR(10), ""),IF(AA250&lt;&gt;"", "&gt;"&amp;""&amp;AA250&amp;""&amp;CHAR(10), ""),IF(AB250&lt;&gt;"", "&gt;"&amp;""&amp;AB250&amp;""&amp;CHAR(10), ""),IF(AC250&lt;&gt;"", "&gt;"&amp;""&amp;AC250&amp;""&amp;CHAR(10), ""),IF(AD250&lt;&gt;"", "&gt;"&amp;""&amp;AD250&amp;""&amp;CHAR(10), ""),IF(AE250&lt;&gt;"", "&gt;"&amp;""&amp;AE250&amp;""&amp;CHAR(10), ""),IF(AF250&lt;&gt;"", "&gt;"&amp;""&amp;AF250&amp;""&amp;CHAR(10), ""),IF(AG250&lt;&gt;"", "&gt;"&amp;""&amp;AG250&amp;""&amp;CHAR(10), ""),IF(AH250&lt;&gt;"", "&gt;"&amp;""&amp;AH250&amp;""&amp;CHAR(10), ""),IF(AJ250&lt;&gt;"", "&gt;"&amp;""&amp;AJ250&amp;""&amp;CHAR(10), ""),IF(AK250&lt;&gt;"", "&gt;"&amp;""&amp;AK250&amp;""&amp;CHAR(10), ""),IF(AL250&lt;&gt;"", "&gt;"&amp;""&amp;AL250&amp;""&amp;CHAR(10), ""),IF(AM250&lt;&gt;"", "&gt;"&amp;""&amp;AM250&amp;""&amp;CHAR(10), ""),IF(AN250&lt;&gt;"", "&gt;"&amp;""&amp;AN250&amp;""&amp;CHAR(10), ""),IF(AP250&lt;&gt;"", "&gt;"&amp;""&amp;AP250&amp;""&amp;CHAR(10), ""),IF(AR250&lt;&gt;"", "&gt;"&amp;""&amp;AR250&amp;""&amp;CHAR(10), ""),IF(AS250&lt;&gt;"", "&gt;"&amp;""&amp;AS250&amp;""&amp;CHAR(10), ""),IF(AT250&lt;&gt;"", "&gt;"&amp;""&amp;AT250&amp;""&amp;CHAR(10), ""),IF(AV250&lt;&gt;"", "&gt;"&amp;""&amp;AV250&amp;""&amp;CHAR(10), ""),IF(AW250&lt;&gt;"", "&gt;"&amp;""&amp;AW250&amp;""&amp;CHAR(10), ""),IF(AX250&lt;&gt;"", "&gt;"&amp;""&amp;AX250&amp;""&amp;CHAR(10), ""),IF(AU250&lt;&gt;"", "&gt;"&amp;""&amp;AU250&amp;""&amp;CHAR(10), ""),IF(AZ250&lt;&gt;"", "&gt;"&amp;""&amp;AZ250&amp;""&amp;CHAR(10), ""),IF(BA250&lt;&gt;"", "&gt;"&amp;""&amp;BA250&amp;""&amp;CHAR(10), ""),IF(BB250&lt;&gt;"", "&gt;"&amp;""&amp;BB250&amp;""&amp;CHAR(10), ""),IF(BC250&lt;&gt;"", "&gt;"&amp;""&amp;BC250&amp;""&amp;CHAR(10), ""),IF(BD250&lt;&gt;"", "&gt;"&amp;""&amp;BD250&amp;""&amp;CHAR(10), ""),IF(BG250&lt;&gt;"", "&gt;"&amp;""&amp;BG250&amp;""&amp;CHAR(10), ""),IF(BE250&lt;&gt;"", "&gt;"&amp;""&amp;BE250&amp;""&amp;CHAR(10), ""),IF(BF250&lt;&gt;"", "&gt;"&amp;""&amp;BF250&amp;""&amp;CHAR(10), ""),IF(BH250&lt;&gt;"", "&gt;"&amp;""&amp;BH250&amp;""&amp;CHAR(10), ""),IF(BI250&lt;&gt;"", "&gt;"&amp;""&amp;BI250&amp;""&amp;CHAR(10), ""),IF(BJ250&lt;&gt;"", "&gt;"&amp;""&amp;BJ250&amp;""&amp;CHAR(10), ""),IF(BK250&lt;&gt;"", "&gt;"&amp;""&amp;BK250&amp;""&amp;CHAR(10), ""),IF(BL250&lt;&gt;"", "&gt;"&amp;""&amp;BL250&amp;""&amp;CHAR(10), ""),IF(AY250&lt;&gt;"", "&gt;"&amp;""&amp;AY250&amp;""&amp;CHAR(10), ""),IF(BM250&lt;&gt;"", "&gt;"&amp;""&amp;BM250,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51" spans="1:67" ht="22.35" customHeight="1" x14ac:dyDescent="0.25">
      <c r="A251" s="27" t="str">
        <f>Matrix!A251</f>
        <v>1962</v>
      </c>
      <c r="B251" s="27" t="str">
        <f>Matrix!B251</f>
        <v>19</v>
      </c>
      <c r="C251" s="27" t="str">
        <f>Matrix!C251</f>
        <v>Behavioral, Mental or Psychology Individual</v>
      </c>
      <c r="D251" s="27" t="str">
        <f>Matrix!D251</f>
        <v>62</v>
      </c>
      <c r="E251" s="27" t="str">
        <f>Matrix!E251</f>
        <v xml:space="preserve">Independently Lic Practitioner (ILP) - LPE-I, LP </v>
      </c>
      <c r="F251" s="27" t="str">
        <f>Matrix!F251</f>
        <v>GF</v>
      </c>
      <c r="G251" s="27" t="str">
        <f>Matrix!G251</f>
        <v>X</v>
      </c>
      <c r="H251" s="27" t="str">
        <f>Matrix!H251</f>
        <v>I</v>
      </c>
      <c r="I251" s="27" t="str">
        <f>Matrix!I251</f>
        <v>N</v>
      </c>
      <c r="J251" s="27" t="str">
        <f>Matrix!J251</f>
        <v>X</v>
      </c>
      <c r="K251" s="27" t="str">
        <f>IF(Matrix!K251="Y", K$1, IF(Matrix!K251="O", "Optional: "&amp;""&amp;K$1, IF(Matrix!K251="C", Table1[[#This Row],[Clarifying Text for Attachment and Checklist
]], "")))</f>
        <v>License: General</v>
      </c>
      <c r="L251" s="27" t="str">
        <f>IF(Matrix!L251="Y", L$1, IF(Matrix!L251="O", "Optional: "&amp;""&amp;L$1, ""))</f>
        <v/>
      </c>
      <c r="M251" s="27" t="str">
        <f>IF(Matrix!M251="Y", M$1, IF(Matrix!M251="O", "Optional: "&amp;""&amp;M$1, ""))</f>
        <v/>
      </c>
      <c r="N251" s="27" t="str">
        <f>IF(Matrix!N251="Y", N$1, IF(Matrix!N251="O", "Optional: "&amp;""&amp;N$1, ""))</f>
        <v/>
      </c>
      <c r="O251" s="27" t="str">
        <f>IF(Matrix!O251="Y", O$1, IF(Matrix!O251="O", "Optional: "&amp;""&amp;O$1, ""))</f>
        <v/>
      </c>
      <c r="P251" s="27" t="str">
        <f>IF(Matrix!P251="Y", P$1, IF(Matrix!P251="O", "Optional: "&amp;""&amp;P$1, ""))</f>
        <v/>
      </c>
      <c r="Q251" s="27" t="str">
        <f>IF(Matrix!Q251="Y", Q$1, IF(Matrix!Q251="O", "Optional: "&amp;""&amp;Q$1, ""))</f>
        <v/>
      </c>
      <c r="R251" s="27" t="str">
        <f>IF(Matrix!R251="Y", R$1, IF(Matrix!R251="O", "Optional: "&amp;""&amp;R$1, ""))</f>
        <v/>
      </c>
      <c r="S251" s="27" t="str">
        <f>IF(Matrix!S251="Y", S$1, IF(Matrix!S251="O", "Optional: "&amp;""&amp;S$1, ""))</f>
        <v/>
      </c>
      <c r="T251" s="27" t="str">
        <f>IF(Matrix!T251="Y", T$1, IF(Matrix!T251="O", "Optional: "&amp;""&amp;T$1, ""))</f>
        <v/>
      </c>
      <c r="U251" s="27" t="str">
        <f>IF(Matrix!U251="Y", U$1, IF(Matrix!U251="O", "Optional: "&amp;""&amp;U$1, ""))</f>
        <v/>
      </c>
      <c r="V251" s="27" t="str">
        <f>IF(Matrix!V251="Y", V$1, IF(Matrix!V251="O", "Optional: "&amp;""&amp;V$1, ""))</f>
        <v/>
      </c>
      <c r="W251" s="27" t="str">
        <f>IF(Matrix!W251="Y", W$1, IF(Matrix!W251="O", "Optional: "&amp;""&amp;W$1, ""))</f>
        <v/>
      </c>
      <c r="X251" s="27" t="str">
        <f>IF(Matrix!X251="Y", X$1, IF(Matrix!X251="O", "Optional: "&amp;""&amp;X$1, ""))</f>
        <v/>
      </c>
      <c r="Y251" s="27" t="str">
        <f>IF(Matrix!Y251="Y", Y$1, IF(Matrix!Y251="O", "Optional: "&amp;""&amp;Y$1, ""))</f>
        <v/>
      </c>
      <c r="AA251" s="27" t="str">
        <f>IF(Matrix!AA251="Y", AA$1, IF(Matrix!AA251="O", "Optional: "&amp;""&amp;AA$1, ""))</f>
        <v/>
      </c>
      <c r="AB251" s="27" t="str">
        <f>IF(Matrix!AB251="Y", AB$1, IF(Matrix!AB251="O", "Optional: "&amp;""&amp;AB$1, ""))</f>
        <v/>
      </c>
      <c r="AC251" s="27" t="str">
        <f>IF(Matrix!AC251="Y", AC$1, IF(Matrix!AC251="O", "Optional: "&amp;""&amp;AC$1, ""))</f>
        <v/>
      </c>
      <c r="AD251" s="27" t="str">
        <f>IF(Matrix!AD251="Y", AD$1, IF(Matrix!AD251="O", "Optional: "&amp;""&amp;AD$1, ""))</f>
        <v/>
      </c>
      <c r="AE251" s="27" t="str">
        <f>IF(Matrix!AE251="Y", AE$1, IF(Matrix!AE251="O", "Optional: "&amp;""&amp;AE$1, ""))</f>
        <v/>
      </c>
      <c r="AF251" s="27" t="str">
        <f>IF(Matrix!AF251="Y", AF$1, IF(Matrix!AF251="O", "Optional: "&amp;""&amp;AF$1, ""))</f>
        <v/>
      </c>
      <c r="AG251" s="27" t="str">
        <f>IF(Matrix!AG251="Y", AG$1, IF(Matrix!AG251="O", "Optional: "&amp;""&amp;AG$1, ""))</f>
        <v/>
      </c>
      <c r="AH251" s="27" t="str">
        <f>IF(Matrix!AH251="Y", AH$1, IF(Matrix!AH251="O", "Optional: "&amp;""&amp;AH$1, ""))</f>
        <v/>
      </c>
      <c r="AI251" s="27" t="str">
        <f>IF(Matrix!AI251="Y", AI$1, IF(Matrix!AI251="O", "Optional: "&amp;""&amp;AI$1, ""))</f>
        <v/>
      </c>
      <c r="AJ251" s="27" t="str">
        <f>IF(Matrix!AJ251="Y", AJ$1, IF(Matrix!AJ251="O", "Optional: "&amp;""&amp;AJ$1, ""))</f>
        <v/>
      </c>
      <c r="AK251" s="27" t="str">
        <f>IF(Matrix!AK251="Y", AK$1, IF(Matrix!AK251="O", "Optional: "&amp;""&amp;AK$1, ""))</f>
        <v/>
      </c>
      <c r="AL251" s="27" t="str">
        <f>IF(Matrix!AL251="Y", AL$1, IF(Matrix!AL251="O", "Optional: "&amp;""&amp;AL$1, ""))</f>
        <v/>
      </c>
      <c r="AM251" s="27" t="str">
        <f>IF(Matrix!AM251="Y", AM$1, IF(Matrix!AM251="O", "Optional: "&amp;""&amp;AM$1, ""))</f>
        <v/>
      </c>
      <c r="AN251" s="27" t="str">
        <f>IF(Matrix!AN251="Y", AN$1, IF(Matrix!AN251="O", "Optional: "&amp;""&amp;AN$1, ""))</f>
        <v/>
      </c>
      <c r="AO251" s="27" t="str">
        <f>IF(Matrix!AO251="Y", AO$1, IF(Matrix!AO251="O", "Optional: "&amp;""&amp;AO$1, ""))</f>
        <v/>
      </c>
      <c r="AP251" s="27" t="str">
        <f>IF(Matrix!AP251="Y", AP$1, IF(Matrix!AP251="O", "Optional: "&amp;""&amp;AP$1, ""))</f>
        <v/>
      </c>
      <c r="AR251" s="27" t="str">
        <f>IF(Matrix!AR251="Y", AR$1, IF(Matrix!AR251="O", "Optional: "&amp;""&amp;AR$1, ""))</f>
        <v/>
      </c>
      <c r="AS251" s="27" t="str">
        <f>IF(Matrix!AS251="Y", AS$1, IF(Matrix!AS251="O", "Optional: "&amp;""&amp;AS$1, ""))</f>
        <v/>
      </c>
      <c r="AT251" s="27" t="str">
        <f>IF(Matrix!AT251="Y", AT$1, IF(Matrix!AT251="C", AT$1&amp;""&amp;": Required for all groups who use a Board of Directors", ""))</f>
        <v/>
      </c>
      <c r="AU251" s="27" t="str">
        <f>IF(Matrix!AU251="Y", AU$1, IF(Matrix!AU251="O", "Optional: "&amp;""&amp;AU$1, ""))</f>
        <v/>
      </c>
      <c r="AV251" s="27" t="str">
        <f>IF(Matrix!AV251="Y", AV$1, IF(Matrix!AV251="O", "Optional: "&amp;""&amp;AV$1, ""))</f>
        <v/>
      </c>
      <c r="AW251" s="27" t="str">
        <f>IF(Matrix!AW251="Y", AW$1, IF(Matrix!AW251="O", "Optional: "&amp;""&amp;AW$1, ""))</f>
        <v/>
      </c>
      <c r="AX251" s="27" t="str">
        <f>IF(Matrix!AX251="Y", AX$1, IF(Matrix!AX251="O", "Optional: "&amp;""&amp;AX$1, ""))</f>
        <v/>
      </c>
      <c r="AY251" s="27" t="str">
        <f>IF(Matrix!AY251="Y", AY$1, IF(Matrix!AY251="E", "Group: "&amp;""&amp;AY$1, ""))</f>
        <v>EFT with Voided Check / Bank Letter</v>
      </c>
      <c r="AZ251" s="27" t="str">
        <f>IF(Matrix!AZ251="Y", AZ$1, IF(Matrix!AZ251="O", "Optional: "&amp;""&amp;AZ$1, ""))</f>
        <v/>
      </c>
      <c r="BA251" s="27" t="str">
        <f>IF(Matrix!BA251="Y", BA$1, IF(Matrix!BA251="O", "Optional: "&amp;""&amp;BA$1, ""))</f>
        <v/>
      </c>
      <c r="BB251" s="27" t="str">
        <f>IF(Matrix!BB251="Y", BB$1, IF(Matrix!BB251="O", "Optional: "&amp;""&amp;BB$1, ""))</f>
        <v/>
      </c>
      <c r="BC251" s="27" t="str">
        <f>IF(Matrix!BC251="Y", BC$1, IF(Matrix!BC251="O", "Optional: "&amp;""&amp;BC$1, IF(Matrix!BC251="R", "Groups Only: "&amp;""&amp;BC$1, "")))</f>
        <v/>
      </c>
      <c r="BD251" s="27" t="str">
        <f>IF(Matrix!BD251="Y", BD$1, IF(Matrix!BD251="O", "Optional: "&amp;""&amp;BD$1, ""))</f>
        <v/>
      </c>
      <c r="BE251" s="27" t="str">
        <f>IF(Matrix!BE251="Y", BE$1, IF(Matrix!BE251="O", "Optional: "&amp;""&amp;BE$1, IF(Matrix!BE251="C", Matrix!BZ251, "")))</f>
        <v/>
      </c>
      <c r="BF251" s="27" t="str">
        <f>IF(Matrix!BF251="Y", BF$1, IF(Matrix!BF251="O", "Optional: "&amp;""&amp;BF$1, ""))</f>
        <v/>
      </c>
      <c r="BG251" s="27" t="str">
        <f>IF(Matrix!BG251="Y", BG$1, IF(Matrix!BG251="O", "Optional: "&amp;""&amp;BG$1, ""))</f>
        <v/>
      </c>
      <c r="BH251" s="27" t="str">
        <f>IF(Matrix!BH251="Y", BH$1, IF(Matrix!BH251="O", "Optional: "&amp;""&amp;BH$1, ""))</f>
        <v/>
      </c>
      <c r="BI251" s="27" t="str">
        <f>IF(Matrix!BI251="Y", BI$1, IF(Matrix!BI251="O", "Optional: "&amp;""&amp;BI$1, IF(Matrix!BI251="E", "Individual: Must submit either ["&amp;""&amp;BI$1&amp;""&amp;"] or ["&amp;""&amp;AY$1&amp;"]"&amp;CHAR(10)&amp;"&gt;Individual within a Group: Must submit "&amp;""&amp;BI$1&amp;""&amp;CHAR(10)&amp;"&gt;Group: Optional: "&amp;BI$1, "")))</f>
        <v>Optional: Section IV Group Affiliation Form</v>
      </c>
      <c r="BJ251" s="27" t="str">
        <f>IF(Matrix!BJ251="Y", BJ$1, IF(Matrix!BJ251="O", "Optional: "&amp;""&amp;BJ$1, ""))</f>
        <v/>
      </c>
      <c r="BK251" s="27" t="str">
        <f>IF(Matrix!BK251="Y", BK$1, IF(Matrix!BK251="O", "Optional: "&amp;""&amp;BK$1, ""))</f>
        <v/>
      </c>
      <c r="BL251" s="27" t="str">
        <f>IF(Matrix!BL251="Y", BL$1, IF(Matrix!BL251="O", "Optional: "&amp;""&amp;BL$1, ""))</f>
        <v/>
      </c>
      <c r="BM251" s="27" t="str">
        <f>IF(Matrix!BM251="Y", BM$1, IF(Matrix!BM251="O", "Optional: "&amp;""&amp;BM$1, ""))</f>
        <v>W9</v>
      </c>
      <c r="BN251" s="27" t="str">
        <f>Matrix!BN251</f>
        <v>O</v>
      </c>
      <c r="BO251" s="29" t="str">
        <f>CONCATENATE(IF(OR(D251="E3",D251="FC"), "THIS IS NOT A STANDALONE SPECIALTY.  YOU MUST ENROLL IN AT LEAST ONE OTHER SPECIALTY IN ADDITION TO THIS."&amp;""&amp;CHAR(10)&amp;""&amp;CHAR(10),""),"You can choose to enroll using one of the following types: "&amp;""&amp;CHAR(10),IF(G251="A", "&gt;Atypical"&amp;""&amp;CHAR(10), ""),IF(H251="I", "&gt;Individual"&amp;""&amp;CHAR(10), ""),IF(I251="N", "&gt;Individual within a Group"&amp;""&amp;CHAR(10), ""),IF(J251="G", "&gt;Group"&amp;""&amp;CHAR(10), ""),CHAR(10),IF(BN251="Y", "You must be a Medicare Provider to apply with this type and specialty"&amp;""&amp;CHAR(10), ""),IF(BN251="Y", CHAR(10), ""),"You must submit the following documents: "&amp;""&amp;CHAR(10),IF(K251&lt;&gt;"", "&gt;"&amp;""&amp;K251&amp;""&amp;CHAR(10), ""), IF(L251&lt;&gt;"", "&gt;"&amp;""&amp;L251&amp;""&amp;CHAR(10), ""),IF(W251&lt;&gt;"", "&gt;"&amp;""&amp;W251&amp;""&amp;CHAR(10), ""),IF(N251&lt;&gt;"", "&gt;"&amp;""&amp;N251&amp;""&amp;CHAR(10), ""),IF(O251&lt;&gt;"", "&gt;"&amp;""&amp;O251&amp;""&amp;CHAR(10), ""),IF(M251&lt;&gt;"", "&gt;"&amp;""&amp;M251&amp;""&amp;CHAR(10), ""),IF(AI251&lt;&gt;"", "&gt;"&amp;""&amp;AI251&amp;""&amp;CHAR(10), ""),IF(P251&lt;&gt;"", "&gt;"&amp;""&amp;P251&amp;""&amp;CHAR(10), ""),IF(Q251&lt;&gt;"", "&gt;"&amp;""&amp;Q251&amp;""&amp;CHAR(10), ""),IF(R251&lt;&gt;"", "&gt;"&amp;""&amp;R251&amp;""&amp;CHAR(10), Search!C256),IF(S251&lt;&gt;"", "&gt;"&amp;""&amp;S251&amp;""&amp;CHAR(10), ""),IF(T251&lt;&gt;"", "&gt;"&amp;""&amp;T251&amp;""&amp;CHAR(10), ""),IF(U251&lt;&gt;"", "&gt;"&amp;""&amp;U251&amp;""&amp;CHAR(10), ""),IF(V251&lt;&gt;"", "&gt;"&amp;""&amp;V251&amp;""&amp;CHAR(10), ""),IF(X251&lt;&gt;"", "&gt;"&amp;""&amp;X251&amp;""&amp;CHAR(10), ""),IF(Y251&lt;&gt;"", "&gt;"&amp;""&amp;Y251&amp;""&amp;CHAR(10), ""),IF(AA251&lt;&gt;"", "&gt;"&amp;""&amp;AA251&amp;""&amp;CHAR(10), ""),IF(AB251&lt;&gt;"", "&gt;"&amp;""&amp;AB251&amp;""&amp;CHAR(10), ""),IF(AC251&lt;&gt;"", "&gt;"&amp;""&amp;AC251&amp;""&amp;CHAR(10), ""),IF(AD251&lt;&gt;"", "&gt;"&amp;""&amp;AD251&amp;""&amp;CHAR(10), ""),IF(AE251&lt;&gt;"", "&gt;"&amp;""&amp;AE251&amp;""&amp;CHAR(10), ""),IF(AF251&lt;&gt;"", "&gt;"&amp;""&amp;AF251&amp;""&amp;CHAR(10), ""),IF(AG251&lt;&gt;"", "&gt;"&amp;""&amp;AG251&amp;""&amp;CHAR(10), ""),IF(AH251&lt;&gt;"", "&gt;"&amp;""&amp;AH251&amp;""&amp;CHAR(10), ""),IF(AJ251&lt;&gt;"", "&gt;"&amp;""&amp;AJ251&amp;""&amp;CHAR(10), ""),IF(AK251&lt;&gt;"", "&gt;"&amp;""&amp;AK251&amp;""&amp;CHAR(10), ""),IF(AL251&lt;&gt;"", "&gt;"&amp;""&amp;AL251&amp;""&amp;CHAR(10), ""),IF(AM251&lt;&gt;"", "&gt;"&amp;""&amp;AM251&amp;""&amp;CHAR(10), ""),IF(AN251&lt;&gt;"", "&gt;"&amp;""&amp;AN251&amp;""&amp;CHAR(10), ""),IF(AP251&lt;&gt;"", "&gt;"&amp;""&amp;AP251&amp;""&amp;CHAR(10), ""),IF(AR251&lt;&gt;"", "&gt;"&amp;""&amp;AR251&amp;""&amp;CHAR(10), ""),IF(AS251&lt;&gt;"", "&gt;"&amp;""&amp;AS251&amp;""&amp;CHAR(10), ""),IF(AT251&lt;&gt;"", "&gt;"&amp;""&amp;AT251&amp;""&amp;CHAR(10), ""),IF(AV251&lt;&gt;"", "&gt;"&amp;""&amp;AV251&amp;""&amp;CHAR(10), ""),IF(AW251&lt;&gt;"", "&gt;"&amp;""&amp;AW251&amp;""&amp;CHAR(10), ""),IF(AX251&lt;&gt;"", "&gt;"&amp;""&amp;AX251&amp;""&amp;CHAR(10), ""),IF(AU251&lt;&gt;"", "&gt;"&amp;""&amp;AU251&amp;""&amp;CHAR(10), ""),IF(AZ251&lt;&gt;"", "&gt;"&amp;""&amp;AZ251&amp;""&amp;CHAR(10), ""),IF(BA251&lt;&gt;"", "&gt;"&amp;""&amp;BA251&amp;""&amp;CHAR(10), ""),IF(BB251&lt;&gt;"", "&gt;"&amp;""&amp;BB251&amp;""&amp;CHAR(10), ""),IF(BC251&lt;&gt;"", "&gt;"&amp;""&amp;BC251&amp;""&amp;CHAR(10), ""),IF(BD251&lt;&gt;"", "&gt;"&amp;""&amp;BD251&amp;""&amp;CHAR(10), ""),IF(BG251&lt;&gt;"", "&gt;"&amp;""&amp;BG251&amp;""&amp;CHAR(10), ""),IF(BE251&lt;&gt;"", "&gt;"&amp;""&amp;BE251&amp;""&amp;CHAR(10), ""),IF(BF251&lt;&gt;"", "&gt;"&amp;""&amp;BF251&amp;""&amp;CHAR(10), ""),IF(BH251&lt;&gt;"", "&gt;"&amp;""&amp;BH251&amp;""&amp;CHAR(10), ""),IF(BI251&lt;&gt;"", "&gt;"&amp;""&amp;BI251&amp;""&amp;CHAR(10), ""),IF(BJ251&lt;&gt;"", "&gt;"&amp;""&amp;BJ251&amp;""&amp;CHAR(10), ""),IF(BK251&lt;&gt;"", "&gt;"&amp;""&amp;BK251&amp;""&amp;CHAR(10), ""),IF(BL251&lt;&gt;"", "&gt;"&amp;""&amp;BL251&amp;""&amp;CHAR(10), ""),IF(AY251&lt;&gt;"", "&gt;"&amp;""&amp;AY251&amp;""&amp;CHAR(10), ""),IF(BM251&lt;&gt;"", "&gt;"&amp;""&amp;BM251, ""))</f>
        <v>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2" spans="1:67" ht="22.35" customHeight="1" x14ac:dyDescent="0.25">
      <c r="A252" s="27" t="str">
        <f>Matrix!A252</f>
        <v>19NC</v>
      </c>
      <c r="B252" s="27" t="str">
        <f>Matrix!B252</f>
        <v>19</v>
      </c>
      <c r="C252" s="27" t="str">
        <f>Matrix!C252</f>
        <v>Behavioral, Mental or Psychology Individual</v>
      </c>
      <c r="D252" s="27" t="str">
        <f>Matrix!D252</f>
        <v>NC</v>
      </c>
      <c r="E252" s="27" t="str">
        <f>Matrix!E252</f>
        <v>Non ILP - LPC, LCSW, LMFT</v>
      </c>
      <c r="F252" s="27" t="str">
        <f>Matrix!F252</f>
        <v>GF</v>
      </c>
      <c r="G252" s="27" t="str">
        <f>Matrix!G252</f>
        <v>X</v>
      </c>
      <c r="H252" s="27" t="str">
        <f>Matrix!H252</f>
        <v>I</v>
      </c>
      <c r="I252" s="27" t="str">
        <f>Matrix!I252</f>
        <v>X</v>
      </c>
      <c r="J252" s="27" t="str">
        <f>Matrix!J252</f>
        <v>X</v>
      </c>
      <c r="K252" s="27" t="str">
        <f>IF(Matrix!K252="Y", K$1, IF(Matrix!K252="O", "Optional: "&amp;""&amp;K$1, IF(Matrix!K252="C", Table1[[#This Row],[Clarifying Text for Attachment and Checklist
]], "")))</f>
        <v>License: General</v>
      </c>
      <c r="L252" s="27" t="str">
        <f>IF(Matrix!L252="Y", L$1, IF(Matrix!L252="O", "Optional: "&amp;""&amp;L$1, ""))</f>
        <v/>
      </c>
      <c r="M252" s="27" t="str">
        <f>IF(Matrix!M252="Y", M$1, IF(Matrix!M252="O", "Optional: "&amp;""&amp;M$1, ""))</f>
        <v/>
      </c>
      <c r="N252" s="27" t="str">
        <f>IF(Matrix!N252="Y", N$1, IF(Matrix!N252="O", "Optional: "&amp;""&amp;N$1, ""))</f>
        <v/>
      </c>
      <c r="O252" s="27" t="str">
        <f>IF(Matrix!O252="Y", O$1, IF(Matrix!O252="O", "Optional: "&amp;""&amp;O$1, ""))</f>
        <v/>
      </c>
      <c r="P252" s="27" t="str">
        <f>IF(Matrix!P252="Y", P$1, IF(Matrix!P252="O", "Optional: "&amp;""&amp;P$1, ""))</f>
        <v/>
      </c>
      <c r="Q252" s="27" t="str">
        <f>IF(Matrix!Q252="Y", Q$1, IF(Matrix!Q252="O", "Optional: "&amp;""&amp;Q$1, ""))</f>
        <v/>
      </c>
      <c r="R252" s="27" t="str">
        <f>IF(Matrix!R252="Y", R$1, IF(Matrix!R252="O", "Optional: "&amp;""&amp;R$1, ""))</f>
        <v/>
      </c>
      <c r="S252" s="27" t="str">
        <f>IF(Matrix!S252="Y", S$1, IF(Matrix!S252="O", "Optional: "&amp;""&amp;S$1, ""))</f>
        <v/>
      </c>
      <c r="T252" s="27" t="str">
        <f>IF(Matrix!T252="Y", T$1, IF(Matrix!T252="O", "Optional: "&amp;""&amp;T$1, ""))</f>
        <v/>
      </c>
      <c r="U252" s="27" t="str">
        <f>IF(Matrix!U252="Y", U$1, IF(Matrix!U252="O", "Optional: "&amp;""&amp;U$1, ""))</f>
        <v/>
      </c>
      <c r="V252" s="27" t="str">
        <f>IF(Matrix!V252="Y", V$1, IF(Matrix!V252="O", "Optional: "&amp;""&amp;V$1, ""))</f>
        <v/>
      </c>
      <c r="W252" s="27" t="str">
        <f>IF(Matrix!W252="Y", W$1, IF(Matrix!W252="O", "Optional: "&amp;""&amp;W$1, ""))</f>
        <v/>
      </c>
      <c r="X252" s="27" t="str">
        <f>IF(Matrix!X252="Y", X$1, IF(Matrix!X252="O", "Optional: "&amp;""&amp;X$1, ""))</f>
        <v/>
      </c>
      <c r="Y252" s="27" t="str">
        <f>IF(Matrix!Y252="Y", Y$1, IF(Matrix!Y252="O", "Optional: "&amp;""&amp;Y$1, ""))</f>
        <v/>
      </c>
      <c r="AA252" s="27" t="str">
        <f>IF(Matrix!AA252="Y", AA$1, IF(Matrix!AA252="O", "Optional: "&amp;""&amp;AA$1, ""))</f>
        <v/>
      </c>
      <c r="AB252" s="27" t="str">
        <f>IF(Matrix!AB252="Y", AB$1, IF(Matrix!AB252="O", "Optional: "&amp;""&amp;AB$1, ""))</f>
        <v/>
      </c>
      <c r="AC252" s="27" t="str">
        <f>IF(Matrix!AC252="Y", AC$1, IF(Matrix!AC252="O", "Optional: "&amp;""&amp;AC$1, ""))</f>
        <v/>
      </c>
      <c r="AD252" s="27" t="str">
        <f>IF(Matrix!AD252="Y", AD$1, IF(Matrix!AD252="O", "Optional: "&amp;""&amp;AD$1, ""))</f>
        <v/>
      </c>
      <c r="AE252" s="27" t="str">
        <f>IF(Matrix!AE252="Y", AE$1, IF(Matrix!AE252="O", "Optional: "&amp;""&amp;AE$1, ""))</f>
        <v/>
      </c>
      <c r="AF252" s="27" t="str">
        <f>IF(Matrix!AF252="Y", AF$1, IF(Matrix!AF252="O", "Optional: "&amp;""&amp;AF$1, ""))</f>
        <v/>
      </c>
      <c r="AG252" s="27" t="str">
        <f>IF(Matrix!AG252="Y", AG$1, IF(Matrix!AG252="O", "Optional: "&amp;""&amp;AG$1, ""))</f>
        <v/>
      </c>
      <c r="AH252" s="27" t="str">
        <f>IF(Matrix!AH252="Y", AH$1, IF(Matrix!AH252="O", "Optional: "&amp;""&amp;AH$1, ""))</f>
        <v/>
      </c>
      <c r="AI252" s="27" t="str">
        <f>IF(Matrix!AI252="Y", AI$1, IF(Matrix!AI252="O", "Optional: "&amp;""&amp;AI$1, ""))</f>
        <v/>
      </c>
      <c r="AJ252" s="27" t="str">
        <f>IF(Matrix!AJ252="Y", AJ$1, IF(Matrix!AJ252="O", "Optional: "&amp;""&amp;AJ$1, ""))</f>
        <v/>
      </c>
      <c r="AK252" s="27" t="str">
        <f>IF(Matrix!AK252="Y", AK$1, IF(Matrix!AK252="O", "Optional: "&amp;""&amp;AK$1, ""))</f>
        <v/>
      </c>
      <c r="AL252" s="27" t="str">
        <f>IF(Matrix!AL252="Y", AL$1, IF(Matrix!AL252="O", "Optional: "&amp;""&amp;AL$1, ""))</f>
        <v/>
      </c>
      <c r="AM252" s="27" t="str">
        <f>IF(Matrix!AM252="Y", AM$1, IF(Matrix!AM252="O", "Optional: "&amp;""&amp;AM$1, ""))</f>
        <v/>
      </c>
      <c r="AN252" s="27" t="str">
        <f>IF(Matrix!AN252="Y", AN$1, IF(Matrix!AN252="O", "Optional: "&amp;""&amp;AN$1, ""))</f>
        <v/>
      </c>
      <c r="AO252" s="27" t="str">
        <f>IF(Matrix!AO252="Y", AO$1, IF(Matrix!AO252="O", "Optional: "&amp;""&amp;AO$1, ""))</f>
        <v/>
      </c>
      <c r="AP252" s="27" t="str">
        <f>IF(Matrix!AP252="Y", AP$1, IF(Matrix!AP252="O", "Optional: "&amp;""&amp;AP$1, ""))</f>
        <v/>
      </c>
      <c r="AR252" s="27" t="str">
        <f>IF(Matrix!AR252="Y", AR$1, IF(Matrix!AR252="O", "Optional: "&amp;""&amp;AR$1, ""))</f>
        <v/>
      </c>
      <c r="AS252" s="27" t="str">
        <f>IF(Matrix!AS252="Y", AS$1, IF(Matrix!AS252="O", "Optional: "&amp;""&amp;AS$1, ""))</f>
        <v/>
      </c>
      <c r="AT252" s="27" t="str">
        <f>IF(Matrix!AT252="Y", AT$1, IF(Matrix!AT252="C", AT$1&amp;""&amp;": Required for all groups who use a Board of Directors", ""))</f>
        <v/>
      </c>
      <c r="AU252" s="27" t="str">
        <f>IF(Matrix!AU252="Y", AU$1, IF(Matrix!AU252="O", "Optional: "&amp;""&amp;AU$1, ""))</f>
        <v/>
      </c>
      <c r="AV252" s="27" t="str">
        <f>IF(Matrix!AV252="Y", AV$1, IF(Matrix!AV252="O", "Optional: "&amp;""&amp;AV$1, ""))</f>
        <v/>
      </c>
      <c r="AW252" s="27" t="str">
        <f>IF(Matrix!AW252="Y", AW$1, IF(Matrix!AW252="O", "Optional: "&amp;""&amp;AW$1, ""))</f>
        <v/>
      </c>
      <c r="AX252" s="27" t="str">
        <f>IF(Matrix!AX252="Y", AX$1, IF(Matrix!AX252="O", "Optional: "&amp;""&amp;AX$1, ""))</f>
        <v/>
      </c>
      <c r="AY252" s="27" t="str">
        <f>IF(Matrix!AY252="Y", AY$1, IF(Matrix!AY252="E", "Group: "&amp;""&amp;AY$1, ""))</f>
        <v/>
      </c>
      <c r="AZ252" s="27" t="str">
        <f>IF(Matrix!AZ252="Y", AZ$1, IF(Matrix!AZ252="O", "Optional: "&amp;""&amp;AZ$1, ""))</f>
        <v/>
      </c>
      <c r="BA252" s="27" t="str">
        <f>IF(Matrix!BA252="Y", BA$1, IF(Matrix!BA252="O", "Optional: "&amp;""&amp;BA$1, ""))</f>
        <v/>
      </c>
      <c r="BB252" s="27" t="str">
        <f>IF(Matrix!BB252="Y", BB$1, IF(Matrix!BB252="O", "Optional: "&amp;""&amp;BB$1, ""))</f>
        <v/>
      </c>
      <c r="BC252" s="27" t="str">
        <f>IF(Matrix!BC252="Y", BC$1, IF(Matrix!BC252="O", "Optional: "&amp;""&amp;BC$1, IF(Matrix!BC252="R", "Groups Only: "&amp;""&amp;BC$1, "")))</f>
        <v/>
      </c>
      <c r="BD252" s="27" t="str">
        <f>IF(Matrix!BD252="Y", BD$1, IF(Matrix!BD252="O", "Optional: "&amp;""&amp;BD$1, ""))</f>
        <v/>
      </c>
      <c r="BE252" s="27" t="str">
        <f>IF(Matrix!BE252="Y", BE$1, IF(Matrix!BE252="O", "Optional: "&amp;""&amp;BE$1, IF(Matrix!BE252="C", Matrix!BZ252, "")))</f>
        <v/>
      </c>
      <c r="BF252" s="27" t="str">
        <f>IF(Matrix!BF252="Y", BF$1, IF(Matrix!BF252="O", "Optional: "&amp;""&amp;BF$1, ""))</f>
        <v/>
      </c>
      <c r="BG252" s="27" t="str">
        <f>IF(Matrix!BG252="Y", BG$1, IF(Matrix!BG252="O", "Optional: "&amp;""&amp;BG$1, ""))</f>
        <v/>
      </c>
      <c r="BH252" s="27" t="str">
        <f>IF(Matrix!BH252="Y", BH$1, IF(Matrix!BH252="O", "Optional: "&amp;""&amp;BH$1, ""))</f>
        <v/>
      </c>
      <c r="BI252" s="27" t="str">
        <f>IF(Matrix!BI252="Y", BI$1, IF(Matrix!BI252="O", "Optional: "&amp;""&amp;BI$1, IF(Matrix!BI252="E", "Individual: Must submit either ["&amp;""&amp;BI$1&amp;""&amp;"] or ["&amp;""&amp;AY$1&amp;"]"&amp;CHAR(10)&amp;"&gt;Individual within a Group: Must submit "&amp;""&amp;BI$1&amp;""&amp;CHAR(10)&amp;"&gt;Group: Optional: "&amp;BI$1, "")))</f>
        <v>Optional: Section IV Group Affiliation Form</v>
      </c>
      <c r="BJ252" s="27" t="str">
        <f>IF(Matrix!BJ252="Y", BJ$1, IF(Matrix!BJ252="O", "Optional: "&amp;""&amp;BJ$1, ""))</f>
        <v/>
      </c>
      <c r="BK252" s="27" t="str">
        <f>IF(Matrix!BK252="Y", BK$1, IF(Matrix!BK252="O", "Optional: "&amp;""&amp;BK$1, ""))</f>
        <v/>
      </c>
      <c r="BL252" s="27" t="str">
        <f>IF(Matrix!BL252="Y", BL$1, IF(Matrix!BL252="O", "Optional: "&amp;""&amp;BL$1, ""))</f>
        <v/>
      </c>
      <c r="BM252" s="27" t="str">
        <f>IF(Matrix!BM252="Y", BM$1, IF(Matrix!BM252="O", "Optional: "&amp;""&amp;BM$1, ""))</f>
        <v>W9</v>
      </c>
      <c r="BN252" s="27" t="str">
        <f>Matrix!BN252</f>
        <v>O</v>
      </c>
      <c r="BO252" s="29" t="str">
        <f>CONCATENATE(IF(OR(D252="E3",D252="FC"), "THIS IS NOT A STANDALONE SPECIALTY.  YOU MUST ENROLL IN AT LEAST ONE OTHER SPECIALTY IN ADDITION TO THIS."&amp;""&amp;CHAR(10)&amp;""&amp;CHAR(10),""),"You can choose to enroll using one of the following types: "&amp;""&amp;CHAR(10),IF(G252="A", "&gt;Atypical"&amp;""&amp;CHAR(10), ""),IF(H252="I", "&gt;Individual"&amp;""&amp;CHAR(10), ""),IF(I252="N", "&gt;Individual within a Group"&amp;""&amp;CHAR(10), ""),IF(J252="G", "&gt;Group"&amp;""&amp;CHAR(10), ""),CHAR(10),IF(BN252="Y", "You must be a Medicare Provider to apply with this type and specialty"&amp;""&amp;CHAR(10), ""),IF(BN252="Y", CHAR(10), ""),"You must submit the following documents: "&amp;""&amp;CHAR(10),IF(K252&lt;&gt;"", "&gt;"&amp;""&amp;K252&amp;""&amp;CHAR(10), ""), IF(L252&lt;&gt;"", "&gt;"&amp;""&amp;L252&amp;""&amp;CHAR(10), ""),IF(W252&lt;&gt;"", "&gt;"&amp;""&amp;W252&amp;""&amp;CHAR(10), ""),IF(N252&lt;&gt;"", "&gt;"&amp;""&amp;N252&amp;""&amp;CHAR(10), ""),IF(O252&lt;&gt;"", "&gt;"&amp;""&amp;O252&amp;""&amp;CHAR(10), ""),IF(M252&lt;&gt;"", "&gt;"&amp;""&amp;M252&amp;""&amp;CHAR(10), ""),IF(AI252&lt;&gt;"", "&gt;"&amp;""&amp;AI252&amp;""&amp;CHAR(10), ""),IF(P252&lt;&gt;"", "&gt;"&amp;""&amp;P252&amp;""&amp;CHAR(10), ""),IF(Q252&lt;&gt;"", "&gt;"&amp;""&amp;Q252&amp;""&amp;CHAR(10), ""),IF(R252&lt;&gt;"", "&gt;"&amp;""&amp;R252&amp;""&amp;CHAR(10), Search!C257),IF(S252&lt;&gt;"", "&gt;"&amp;""&amp;S252&amp;""&amp;CHAR(10), ""),IF(T252&lt;&gt;"", "&gt;"&amp;""&amp;T252&amp;""&amp;CHAR(10), ""),IF(U252&lt;&gt;"", "&gt;"&amp;""&amp;U252&amp;""&amp;CHAR(10), ""),IF(V252&lt;&gt;"", "&gt;"&amp;""&amp;V252&amp;""&amp;CHAR(10), ""),IF(X252&lt;&gt;"", "&gt;"&amp;""&amp;X252&amp;""&amp;CHAR(10), ""),IF(Y252&lt;&gt;"", "&gt;"&amp;""&amp;Y252&amp;""&amp;CHAR(10), ""),IF(AA252&lt;&gt;"", "&gt;"&amp;""&amp;AA252&amp;""&amp;CHAR(10), ""),IF(AB252&lt;&gt;"", "&gt;"&amp;""&amp;AB252&amp;""&amp;CHAR(10), ""),IF(AC252&lt;&gt;"", "&gt;"&amp;""&amp;AC252&amp;""&amp;CHAR(10), ""),IF(AD252&lt;&gt;"", "&gt;"&amp;""&amp;AD252&amp;""&amp;CHAR(10), ""),IF(AE252&lt;&gt;"", "&gt;"&amp;""&amp;AE252&amp;""&amp;CHAR(10), ""),IF(AF252&lt;&gt;"", "&gt;"&amp;""&amp;AF252&amp;""&amp;CHAR(10), ""),IF(AG252&lt;&gt;"", "&gt;"&amp;""&amp;AG252&amp;""&amp;CHAR(10), ""),IF(AH252&lt;&gt;"", "&gt;"&amp;""&amp;AH252&amp;""&amp;CHAR(10), ""),IF(AJ252&lt;&gt;"", "&gt;"&amp;""&amp;AJ252&amp;""&amp;CHAR(10), ""),IF(AK252&lt;&gt;"", "&gt;"&amp;""&amp;AK252&amp;""&amp;CHAR(10), ""),IF(AL252&lt;&gt;"", "&gt;"&amp;""&amp;AL252&amp;""&amp;CHAR(10), ""),IF(AM252&lt;&gt;"", "&gt;"&amp;""&amp;AM252&amp;""&amp;CHAR(10), ""),IF(AN252&lt;&gt;"", "&gt;"&amp;""&amp;AN252&amp;""&amp;CHAR(10), ""),IF(AP252&lt;&gt;"", "&gt;"&amp;""&amp;AP252&amp;""&amp;CHAR(10), ""),IF(AR252&lt;&gt;"", "&gt;"&amp;""&amp;AR252&amp;""&amp;CHAR(10), ""),IF(AS252&lt;&gt;"", "&gt;"&amp;""&amp;AS252&amp;""&amp;CHAR(10), ""),IF(AT252&lt;&gt;"", "&gt;"&amp;""&amp;AT252&amp;""&amp;CHAR(10), ""),IF(AV252&lt;&gt;"", "&gt;"&amp;""&amp;AV252&amp;""&amp;CHAR(10), ""),IF(AW252&lt;&gt;"", "&gt;"&amp;""&amp;AW252&amp;""&amp;CHAR(10), ""),IF(AX252&lt;&gt;"", "&gt;"&amp;""&amp;AX252&amp;""&amp;CHAR(10), ""),IF(AU252&lt;&gt;"", "&gt;"&amp;""&amp;AU252&amp;""&amp;CHAR(10), ""),IF(AZ252&lt;&gt;"", "&gt;"&amp;""&amp;AZ252&amp;""&amp;CHAR(10), ""),IF(BA252&lt;&gt;"", "&gt;"&amp;""&amp;BA252&amp;""&amp;CHAR(10), ""),IF(BB252&lt;&gt;"", "&gt;"&amp;""&amp;BB252&amp;""&amp;CHAR(10), ""),IF(BC252&lt;&gt;"", "&gt;"&amp;""&amp;BC252&amp;""&amp;CHAR(10), ""),IF(BD252&lt;&gt;"", "&gt;"&amp;""&amp;BD252&amp;""&amp;CHAR(10), ""),IF(BG252&lt;&gt;"", "&gt;"&amp;""&amp;BG252&amp;""&amp;CHAR(10), ""),IF(BE252&lt;&gt;"", "&gt;"&amp;""&amp;BE252&amp;""&amp;CHAR(10), ""),IF(BF252&lt;&gt;"", "&gt;"&amp;""&amp;BF252&amp;""&amp;CHAR(10), ""),IF(BH252&lt;&gt;"", "&gt;"&amp;""&amp;BH252&amp;""&amp;CHAR(10), ""),IF(BI252&lt;&gt;"", "&gt;"&amp;""&amp;BI252&amp;""&amp;CHAR(10), ""),IF(BJ252&lt;&gt;"", "&gt;"&amp;""&amp;BJ252&amp;""&amp;CHAR(10), ""),IF(BK252&lt;&gt;"", "&gt;"&amp;""&amp;BK252&amp;""&amp;CHAR(10), ""),IF(BL252&lt;&gt;"", "&gt;"&amp;""&amp;BL252&amp;""&amp;CHAR(10), ""),IF(AY252&lt;&gt;"", "&gt;"&amp;""&amp;AY252&amp;""&amp;CHAR(10), ""),IF(BM252&lt;&gt;"", "&gt;"&amp;""&amp;BM252, ""))</f>
        <v>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v>
      </c>
    </row>
    <row r="253" spans="1:67" ht="22.35" customHeight="1" x14ac:dyDescent="0.25">
      <c r="A253" s="27" t="str">
        <f>Matrix!A253</f>
        <v>19R5</v>
      </c>
      <c r="B253" s="27" t="str">
        <f>Matrix!B253</f>
        <v>19</v>
      </c>
      <c r="C253" s="27" t="str">
        <f>Matrix!C253</f>
        <v>Behavioral, Mental or Psychology Individual</v>
      </c>
      <c r="D253" s="27" t="str">
        <f>Matrix!D253</f>
        <v>R5</v>
      </c>
      <c r="E253" s="27" t="str">
        <f>Matrix!E253</f>
        <v>Independently Lic Practitioner (ILP) - LMFT</v>
      </c>
      <c r="F253" s="27" t="str">
        <f>Matrix!F253</f>
        <v>GF</v>
      </c>
      <c r="G253" s="27" t="str">
        <f>Matrix!G253</f>
        <v>X</v>
      </c>
      <c r="H253" s="27" t="str">
        <f>Matrix!H253</f>
        <v>I</v>
      </c>
      <c r="I253" s="27" t="str">
        <f>Matrix!I253</f>
        <v>N</v>
      </c>
      <c r="J253" s="27" t="str">
        <f>Matrix!J253</f>
        <v>X</v>
      </c>
      <c r="K253" s="27" t="str">
        <f>IF(Matrix!K253="Y", K$1, IF(Matrix!K253="O", "Optional: "&amp;""&amp;K$1, IF(Matrix!K253="C", Table1[[#This Row],[Clarifying Text for Attachment and Checklist
]], "")))</f>
        <v>License: General</v>
      </c>
      <c r="L253" s="27" t="str">
        <f>IF(Matrix!L253="Y", L$1, IF(Matrix!L253="O", "Optional: "&amp;""&amp;L$1, ""))</f>
        <v/>
      </c>
      <c r="M253" s="27" t="str">
        <f>IF(Matrix!M253="Y", M$1, IF(Matrix!M253="O", "Optional: "&amp;""&amp;M$1, ""))</f>
        <v/>
      </c>
      <c r="N253" s="27" t="str">
        <f>IF(Matrix!N253="Y", N$1, IF(Matrix!N253="O", "Optional: "&amp;""&amp;N$1, ""))</f>
        <v/>
      </c>
      <c r="O253" s="27" t="str">
        <f>IF(Matrix!O253="Y", O$1, IF(Matrix!O253="O", "Optional: "&amp;""&amp;O$1, ""))</f>
        <v/>
      </c>
      <c r="P253" s="27" t="str">
        <f>IF(Matrix!P253="Y", P$1, IF(Matrix!P253="O", "Optional: "&amp;""&amp;P$1, ""))</f>
        <v/>
      </c>
      <c r="Q253" s="27" t="str">
        <f>IF(Matrix!Q253="Y", Q$1, IF(Matrix!Q253="O", "Optional: "&amp;""&amp;Q$1, ""))</f>
        <v/>
      </c>
      <c r="R253" s="27" t="str">
        <f>IF(Matrix!R253="Y", R$1, IF(Matrix!R253="O", "Optional: "&amp;""&amp;R$1, ""))</f>
        <v/>
      </c>
      <c r="S253" s="27" t="str">
        <f>IF(Matrix!S253="Y", S$1, IF(Matrix!S253="O", "Optional: "&amp;""&amp;S$1, ""))</f>
        <v/>
      </c>
      <c r="T253" s="27" t="str">
        <f>IF(Matrix!T253="Y", T$1, IF(Matrix!T253="O", "Optional: "&amp;""&amp;T$1, ""))</f>
        <v/>
      </c>
      <c r="U253" s="27" t="str">
        <f>IF(Matrix!U253="Y", U$1, IF(Matrix!U253="O", "Optional: "&amp;""&amp;U$1, ""))</f>
        <v/>
      </c>
      <c r="V253" s="27" t="str">
        <f>IF(Matrix!V253="Y", V$1, IF(Matrix!V253="O", "Optional: "&amp;""&amp;V$1, ""))</f>
        <v/>
      </c>
      <c r="W253" s="27" t="str">
        <f>IF(Matrix!W253="Y", W$1, IF(Matrix!W253="O", "Optional: "&amp;""&amp;W$1, ""))</f>
        <v/>
      </c>
      <c r="X253" s="27" t="str">
        <f>IF(Matrix!X253="Y", X$1, IF(Matrix!X253="O", "Optional: "&amp;""&amp;X$1, ""))</f>
        <v/>
      </c>
      <c r="Y253" s="27" t="str">
        <f>IF(Matrix!Y253="Y", Y$1, IF(Matrix!Y253="O", "Optional: "&amp;""&amp;Y$1, ""))</f>
        <v/>
      </c>
      <c r="AA253" s="27" t="str">
        <f>IF(Matrix!AA253="Y", AA$1, IF(Matrix!AA253="O", "Optional: "&amp;""&amp;AA$1, ""))</f>
        <v/>
      </c>
      <c r="AB253" s="27" t="str">
        <f>IF(Matrix!AB253="Y", AB$1, IF(Matrix!AB253="O", "Optional: "&amp;""&amp;AB$1, ""))</f>
        <v/>
      </c>
      <c r="AC253" s="27" t="str">
        <f>IF(Matrix!AC253="Y", AC$1, IF(Matrix!AC253="O", "Optional: "&amp;""&amp;AC$1, ""))</f>
        <v/>
      </c>
      <c r="AD253" s="27" t="str">
        <f>IF(Matrix!AD253="Y", AD$1, IF(Matrix!AD253="O", "Optional: "&amp;""&amp;AD$1, ""))</f>
        <v/>
      </c>
      <c r="AE253" s="27" t="str">
        <f>IF(Matrix!AE253="Y", AE$1, IF(Matrix!AE253="O", "Optional: "&amp;""&amp;AE$1, ""))</f>
        <v/>
      </c>
      <c r="AF253" s="27" t="str">
        <f>IF(Matrix!AF253="Y", AF$1, IF(Matrix!AF253="O", "Optional: "&amp;""&amp;AF$1, ""))</f>
        <v/>
      </c>
      <c r="AG253" s="27" t="str">
        <f>IF(Matrix!AG253="Y", AG$1, IF(Matrix!AG253="O", "Optional: "&amp;""&amp;AG$1, ""))</f>
        <v/>
      </c>
      <c r="AH253" s="27" t="str">
        <f>IF(Matrix!AH253="Y", AH$1, IF(Matrix!AH253="O", "Optional: "&amp;""&amp;AH$1, ""))</f>
        <v/>
      </c>
      <c r="AI253" s="27" t="str">
        <f>IF(Matrix!AI253="Y", AI$1, IF(Matrix!AI253="O", "Optional: "&amp;""&amp;AI$1, ""))</f>
        <v/>
      </c>
      <c r="AJ253" s="27" t="str">
        <f>IF(Matrix!AJ253="Y", AJ$1, IF(Matrix!AJ253="O", "Optional: "&amp;""&amp;AJ$1, ""))</f>
        <v/>
      </c>
      <c r="AK253" s="27" t="str">
        <f>IF(Matrix!AK253="Y", AK$1, IF(Matrix!AK253="O", "Optional: "&amp;""&amp;AK$1, ""))</f>
        <v/>
      </c>
      <c r="AL253" s="27" t="str">
        <f>IF(Matrix!AL253="Y", AL$1, IF(Matrix!AL253="O", "Optional: "&amp;""&amp;AL$1, ""))</f>
        <v/>
      </c>
      <c r="AM253" s="27" t="str">
        <f>IF(Matrix!AM253="Y", AM$1, IF(Matrix!AM253="O", "Optional: "&amp;""&amp;AM$1, ""))</f>
        <v/>
      </c>
      <c r="AN253" s="27" t="str">
        <f>IF(Matrix!AN253="Y", AN$1, IF(Matrix!AN253="O", "Optional: "&amp;""&amp;AN$1, ""))</f>
        <v/>
      </c>
      <c r="AO253" s="27" t="str">
        <f>IF(Matrix!AO253="Y", AO$1, IF(Matrix!AO253="O", "Optional: "&amp;""&amp;AO$1, ""))</f>
        <v/>
      </c>
      <c r="AP253" s="27" t="str">
        <f>IF(Matrix!AP253="Y", AP$1, IF(Matrix!AP253="O", "Optional: "&amp;""&amp;AP$1, ""))</f>
        <v/>
      </c>
      <c r="AR253" s="27" t="str">
        <f>IF(Matrix!AR253="Y", AR$1, IF(Matrix!AR253="O", "Optional: "&amp;""&amp;AR$1, ""))</f>
        <v/>
      </c>
      <c r="AS253" s="27" t="str">
        <f>IF(Matrix!AS253="Y", AS$1, IF(Matrix!AS253="O", "Optional: "&amp;""&amp;AS$1, ""))</f>
        <v/>
      </c>
      <c r="AT253" s="27" t="str">
        <f>IF(Matrix!AT253="Y", AT$1, IF(Matrix!AT253="C", AT$1&amp;""&amp;": Required for all groups who use a Board of Directors", ""))</f>
        <v/>
      </c>
      <c r="AU253" s="27" t="str">
        <f>IF(Matrix!AU253="Y", AU$1, IF(Matrix!AU253="O", "Optional: "&amp;""&amp;AU$1, ""))</f>
        <v/>
      </c>
      <c r="AV253" s="27" t="str">
        <f>IF(Matrix!AV253="Y", AV$1, IF(Matrix!AV253="O", "Optional: "&amp;""&amp;AV$1, ""))</f>
        <v/>
      </c>
      <c r="AW253" s="27" t="str">
        <f>IF(Matrix!AW253="Y", AW$1, IF(Matrix!AW253="O", "Optional: "&amp;""&amp;AW$1, ""))</f>
        <v/>
      </c>
      <c r="AX253" s="27" t="str">
        <f>IF(Matrix!AX253="Y", AX$1, IF(Matrix!AX253="O", "Optional: "&amp;""&amp;AX$1, ""))</f>
        <v/>
      </c>
      <c r="AY253" s="27" t="str">
        <f>IF(Matrix!AY253="Y", AY$1, IF(Matrix!AY253="E", "Group: "&amp;""&amp;AY$1, ""))</f>
        <v>EFT with Voided Check / Bank Letter</v>
      </c>
      <c r="AZ253" s="27" t="str">
        <f>IF(Matrix!AZ253="Y", AZ$1, IF(Matrix!AZ253="O", "Optional: "&amp;""&amp;AZ$1, ""))</f>
        <v/>
      </c>
      <c r="BA253" s="27" t="str">
        <f>IF(Matrix!BA253="Y", BA$1, IF(Matrix!BA253="O", "Optional: "&amp;""&amp;BA$1, ""))</f>
        <v/>
      </c>
      <c r="BB253" s="27" t="str">
        <f>IF(Matrix!BB253="Y", BB$1, IF(Matrix!BB253="O", "Optional: "&amp;""&amp;BB$1, ""))</f>
        <v/>
      </c>
      <c r="BC253" s="27" t="str">
        <f>IF(Matrix!BC253="Y", BC$1, IF(Matrix!BC253="O", "Optional: "&amp;""&amp;BC$1, IF(Matrix!BC253="R", "Groups Only: "&amp;""&amp;BC$1, "")))</f>
        <v/>
      </c>
      <c r="BD253" s="27" t="str">
        <f>IF(Matrix!BD253="Y", BD$1, IF(Matrix!BD253="O", "Optional: "&amp;""&amp;BD$1, ""))</f>
        <v/>
      </c>
      <c r="BE253" s="27" t="str">
        <f>IF(Matrix!BE253="Y", BE$1, IF(Matrix!BE253="O", "Optional: "&amp;""&amp;BE$1, IF(Matrix!BE253="C", Matrix!BZ253, "")))</f>
        <v/>
      </c>
      <c r="BF253" s="27" t="str">
        <f>IF(Matrix!BF253="Y", BF$1, IF(Matrix!BF253="O", "Optional: "&amp;""&amp;BF$1, ""))</f>
        <v/>
      </c>
      <c r="BG253" s="27" t="str">
        <f>IF(Matrix!BG253="Y", BG$1, IF(Matrix!BG253="O", "Optional: "&amp;""&amp;BG$1, ""))</f>
        <v/>
      </c>
      <c r="BH253" s="27" t="str">
        <f>IF(Matrix!BH253="Y", BH$1, IF(Matrix!BH253="O", "Optional: "&amp;""&amp;BH$1, ""))</f>
        <v/>
      </c>
      <c r="BI253" s="27" t="str">
        <f>IF(Matrix!BI253="Y", BI$1, IF(Matrix!BI253="O", "Optional: "&amp;""&amp;BI$1, IF(Matrix!BI253="E", "Individual: Must submit either ["&amp;""&amp;BI$1&amp;""&amp;"] or ["&amp;""&amp;AY$1&amp;"]"&amp;CHAR(10)&amp;"&gt;Individual within a Group: Must submit "&amp;""&amp;BI$1&amp;""&amp;CHAR(10)&amp;"&gt;Group: Optional: "&amp;BI$1, "")))</f>
        <v>Optional: Section IV Group Affiliation Form</v>
      </c>
      <c r="BJ253" s="27" t="str">
        <f>IF(Matrix!BJ253="Y", BJ$1, IF(Matrix!BJ253="O", "Optional: "&amp;""&amp;BJ$1, ""))</f>
        <v/>
      </c>
      <c r="BK253" s="27" t="str">
        <f>IF(Matrix!BK253="Y", BK$1, IF(Matrix!BK253="O", "Optional: "&amp;""&amp;BK$1, ""))</f>
        <v/>
      </c>
      <c r="BL253" s="27" t="str">
        <f>IF(Matrix!BL253="Y", BL$1, IF(Matrix!BL253="O", "Optional: "&amp;""&amp;BL$1, ""))</f>
        <v/>
      </c>
      <c r="BM253" s="27" t="str">
        <f>IF(Matrix!BM253="Y", BM$1, IF(Matrix!BM253="O", "Optional: "&amp;""&amp;BM$1, ""))</f>
        <v>W9</v>
      </c>
      <c r="BN253" s="27" t="str">
        <f>Matrix!BN253</f>
        <v>O</v>
      </c>
      <c r="BO253" s="29" t="str">
        <f>CONCATENATE(IF(OR(D253="E3",D253="FC"), "THIS IS NOT A STANDALONE SPECIALTY.  YOU MUST ENROLL IN AT LEAST ONE OTHER SPECIALTY IN ADDITION TO THIS."&amp;""&amp;CHAR(10)&amp;""&amp;CHAR(10),""),"You can choose to enroll using one of the following types: "&amp;""&amp;CHAR(10),IF(G253="A", "&gt;Atypical"&amp;""&amp;CHAR(10), ""),IF(H253="I", "&gt;Individual"&amp;""&amp;CHAR(10), ""),IF(I253="N", "&gt;Individual within a Group"&amp;""&amp;CHAR(10), ""),IF(J253="G", "&gt;Group"&amp;""&amp;CHAR(10), ""),CHAR(10),IF(BN253="Y", "You must be a Medicare Provider to apply with this type and specialty"&amp;""&amp;CHAR(10), ""),IF(BN253="Y", CHAR(10), ""),"You must submit the following documents: "&amp;""&amp;CHAR(10),IF(K253&lt;&gt;"", "&gt;"&amp;""&amp;K253&amp;""&amp;CHAR(10), ""), IF(L253&lt;&gt;"", "&gt;"&amp;""&amp;L253&amp;""&amp;CHAR(10), ""),IF(W253&lt;&gt;"", "&gt;"&amp;""&amp;W253&amp;""&amp;CHAR(10), ""),IF(N253&lt;&gt;"", "&gt;"&amp;""&amp;N253&amp;""&amp;CHAR(10), ""),IF(O253&lt;&gt;"", "&gt;"&amp;""&amp;O253&amp;""&amp;CHAR(10), ""),IF(M253&lt;&gt;"", "&gt;"&amp;""&amp;M253&amp;""&amp;CHAR(10), ""),IF(AI253&lt;&gt;"", "&gt;"&amp;""&amp;AI253&amp;""&amp;CHAR(10), ""),IF(P253&lt;&gt;"", "&gt;"&amp;""&amp;P253&amp;""&amp;CHAR(10), ""),IF(Q253&lt;&gt;"", "&gt;"&amp;""&amp;Q253&amp;""&amp;CHAR(10), ""),IF(R253&lt;&gt;"", "&gt;"&amp;""&amp;R253&amp;""&amp;CHAR(10), Search!C258),IF(S253&lt;&gt;"", "&gt;"&amp;""&amp;S253&amp;""&amp;CHAR(10), ""),IF(T253&lt;&gt;"", "&gt;"&amp;""&amp;T253&amp;""&amp;CHAR(10), ""),IF(U253&lt;&gt;"", "&gt;"&amp;""&amp;U253&amp;""&amp;CHAR(10), ""),IF(V253&lt;&gt;"", "&gt;"&amp;""&amp;V253&amp;""&amp;CHAR(10), ""),IF(X253&lt;&gt;"", "&gt;"&amp;""&amp;X253&amp;""&amp;CHAR(10), ""),IF(Y253&lt;&gt;"", "&gt;"&amp;""&amp;Y253&amp;""&amp;CHAR(10), ""),IF(AA253&lt;&gt;"", "&gt;"&amp;""&amp;AA253&amp;""&amp;CHAR(10), ""),IF(AB253&lt;&gt;"", "&gt;"&amp;""&amp;AB253&amp;""&amp;CHAR(10), ""),IF(AC253&lt;&gt;"", "&gt;"&amp;""&amp;AC253&amp;""&amp;CHAR(10), ""),IF(AD253&lt;&gt;"", "&gt;"&amp;""&amp;AD253&amp;""&amp;CHAR(10), ""),IF(AE253&lt;&gt;"", "&gt;"&amp;""&amp;AE253&amp;""&amp;CHAR(10), ""),IF(AF253&lt;&gt;"", "&gt;"&amp;""&amp;AF253&amp;""&amp;CHAR(10), ""),IF(AG253&lt;&gt;"", "&gt;"&amp;""&amp;AG253&amp;""&amp;CHAR(10), ""),IF(AH253&lt;&gt;"", "&gt;"&amp;""&amp;AH253&amp;""&amp;CHAR(10), ""),IF(AJ253&lt;&gt;"", "&gt;"&amp;""&amp;AJ253&amp;""&amp;CHAR(10), ""),IF(AK253&lt;&gt;"", "&gt;"&amp;""&amp;AK253&amp;""&amp;CHAR(10), ""),IF(AL253&lt;&gt;"", "&gt;"&amp;""&amp;AL253&amp;""&amp;CHAR(10), ""),IF(AM253&lt;&gt;"", "&gt;"&amp;""&amp;AM253&amp;""&amp;CHAR(10), ""),IF(AN253&lt;&gt;"", "&gt;"&amp;""&amp;AN253&amp;""&amp;CHAR(10), ""),IF(AP253&lt;&gt;"", "&gt;"&amp;""&amp;AP253&amp;""&amp;CHAR(10), ""),IF(AR253&lt;&gt;"", "&gt;"&amp;""&amp;AR253&amp;""&amp;CHAR(10), ""),IF(AS253&lt;&gt;"", "&gt;"&amp;""&amp;AS253&amp;""&amp;CHAR(10), ""),IF(AT253&lt;&gt;"", "&gt;"&amp;""&amp;AT253&amp;""&amp;CHAR(10), ""),IF(AV253&lt;&gt;"", "&gt;"&amp;""&amp;AV253&amp;""&amp;CHAR(10), ""),IF(AW253&lt;&gt;"", "&gt;"&amp;""&amp;AW253&amp;""&amp;CHAR(10), ""),IF(AX253&lt;&gt;"", "&gt;"&amp;""&amp;AX253&amp;""&amp;CHAR(10), ""),IF(AU253&lt;&gt;"", "&gt;"&amp;""&amp;AU253&amp;""&amp;CHAR(10), ""),IF(AZ253&lt;&gt;"", "&gt;"&amp;""&amp;AZ253&amp;""&amp;CHAR(10), ""),IF(BA253&lt;&gt;"", "&gt;"&amp;""&amp;BA253&amp;""&amp;CHAR(10), ""),IF(BB253&lt;&gt;"", "&gt;"&amp;""&amp;BB253&amp;""&amp;CHAR(10), ""),IF(BC253&lt;&gt;"", "&gt;"&amp;""&amp;BC253&amp;""&amp;CHAR(10), ""),IF(BD253&lt;&gt;"", "&gt;"&amp;""&amp;BD253&amp;""&amp;CHAR(10), ""),IF(BG253&lt;&gt;"", "&gt;"&amp;""&amp;BG253&amp;""&amp;CHAR(10), ""),IF(BE253&lt;&gt;"", "&gt;"&amp;""&amp;BE253&amp;""&amp;CHAR(10), ""),IF(BF253&lt;&gt;"", "&gt;"&amp;""&amp;BF253&amp;""&amp;CHAR(10), ""),IF(BH253&lt;&gt;"", "&gt;"&amp;""&amp;BH253&amp;""&amp;CHAR(10), ""),IF(BI253&lt;&gt;"", "&gt;"&amp;""&amp;BI253&amp;""&amp;CHAR(10), ""),IF(BJ253&lt;&gt;"", "&gt;"&amp;""&amp;BJ253&amp;""&amp;CHAR(10), ""),IF(BK253&lt;&gt;"", "&gt;"&amp;""&amp;BK253&amp;""&amp;CHAR(10), ""),IF(BL253&lt;&gt;"", "&gt;"&amp;""&amp;BL253&amp;""&amp;CHAR(10), ""),IF(AY253&lt;&gt;"", "&gt;"&amp;""&amp;AY253&amp;""&amp;CHAR(10), ""),IF(BM253&lt;&gt;"", "&gt;"&amp;""&amp;BM253,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4" spans="1:67" ht="22.35" customHeight="1" x14ac:dyDescent="0.25">
      <c r="A254" s="27" t="str">
        <f>Matrix!A254</f>
        <v>19RD</v>
      </c>
      <c r="B254" s="27" t="str">
        <f>Matrix!B254</f>
        <v>19</v>
      </c>
      <c r="C254" s="27" t="str">
        <f>Matrix!C254</f>
        <v>Behavioral, Mental or Psychology Individual</v>
      </c>
      <c r="D254" s="27" t="str">
        <f>Matrix!D254</f>
        <v>RD</v>
      </c>
      <c r="E254" s="27" t="str">
        <f>Matrix!E254</f>
        <v>Licensed Alcohol and Drug Abuse Counselor</v>
      </c>
      <c r="F254" s="27" t="str">
        <f>Matrix!F254</f>
        <v>GF</v>
      </c>
      <c r="G254" s="27" t="str">
        <f>Matrix!G254</f>
        <v>X</v>
      </c>
      <c r="H254" s="27" t="str">
        <f>Matrix!H254</f>
        <v>I</v>
      </c>
      <c r="I254" s="27" t="str">
        <f>Matrix!I254</f>
        <v>N</v>
      </c>
      <c r="J254" s="27" t="str">
        <f>Matrix!J254</f>
        <v>X</v>
      </c>
      <c r="K254" s="27" t="str">
        <f>IF(Matrix!K254="Y", K$1, IF(Matrix!K254="O", "Optional: "&amp;""&amp;K$1, IF(Matrix!K254="C", Table1[[#This Row],[Clarifying Text for Attachment and Checklist
]], "")))</f>
        <v>License: General</v>
      </c>
      <c r="L254" s="27" t="str">
        <f>IF(Matrix!L254="Y", L$1, IF(Matrix!L254="O", "Optional: "&amp;""&amp;L$1, ""))</f>
        <v/>
      </c>
      <c r="M254" s="27" t="str">
        <f>IF(Matrix!M254="Y", M$1, IF(Matrix!M254="O", "Optional: "&amp;""&amp;M$1, ""))</f>
        <v/>
      </c>
      <c r="N254" s="27" t="str">
        <f>IF(Matrix!N254="Y", N$1, IF(Matrix!N254="O", "Optional: "&amp;""&amp;N$1, ""))</f>
        <v/>
      </c>
      <c r="O254" s="27" t="str">
        <f>IF(Matrix!O254="Y", O$1, IF(Matrix!O254="O", "Optional: "&amp;""&amp;O$1, ""))</f>
        <v/>
      </c>
      <c r="P254" s="27" t="str">
        <f>IF(Matrix!P254="Y", P$1, IF(Matrix!P254="O", "Optional: "&amp;""&amp;P$1, ""))</f>
        <v/>
      </c>
      <c r="Q254" s="27" t="str">
        <f>IF(Matrix!Q254="Y", Q$1, IF(Matrix!Q254="O", "Optional: "&amp;""&amp;Q$1, ""))</f>
        <v/>
      </c>
      <c r="R254" s="27" t="str">
        <f>IF(Matrix!R254="Y", R$1, IF(Matrix!R254="O", "Optional: "&amp;""&amp;R$1, ""))</f>
        <v/>
      </c>
      <c r="S254" s="27" t="str">
        <f>IF(Matrix!S254="Y", S$1, IF(Matrix!S254="O", "Optional: "&amp;""&amp;S$1, ""))</f>
        <v/>
      </c>
      <c r="T254" s="27" t="str">
        <f>IF(Matrix!T254="Y", T$1, IF(Matrix!T254="O", "Optional: "&amp;""&amp;T$1, ""))</f>
        <v/>
      </c>
      <c r="U254" s="27" t="str">
        <f>IF(Matrix!U254="Y", U$1, IF(Matrix!U254="O", "Optional: "&amp;""&amp;U$1, ""))</f>
        <v/>
      </c>
      <c r="V254" s="27" t="str">
        <f>IF(Matrix!V254="Y", V$1, IF(Matrix!V254="O", "Optional: "&amp;""&amp;V$1, ""))</f>
        <v/>
      </c>
      <c r="W254" s="27" t="str">
        <f>IF(Matrix!W254="Y", W$1, IF(Matrix!W254="O", "Optional: "&amp;""&amp;W$1, ""))</f>
        <v/>
      </c>
      <c r="X254" s="27" t="str">
        <f>IF(Matrix!X254="Y", X$1, IF(Matrix!X254="O", "Optional: "&amp;""&amp;X$1, ""))</f>
        <v/>
      </c>
      <c r="Y254" s="27" t="str">
        <f>IF(Matrix!Y254="Y", Y$1, IF(Matrix!Y254="O", "Optional: "&amp;""&amp;Y$1, ""))</f>
        <v/>
      </c>
      <c r="AA254" s="27" t="str">
        <f>IF(Matrix!AA254="Y", AA$1, IF(Matrix!AA254="O", "Optional: "&amp;""&amp;AA$1, ""))</f>
        <v/>
      </c>
      <c r="AB254" s="27" t="str">
        <f>IF(Matrix!AB254="Y", AB$1, IF(Matrix!AB254="O", "Optional: "&amp;""&amp;AB$1, ""))</f>
        <v/>
      </c>
      <c r="AC254" s="27" t="str">
        <f>IF(Matrix!AC254="Y", AC$1, IF(Matrix!AC254="O", "Optional: "&amp;""&amp;AC$1, ""))</f>
        <v/>
      </c>
      <c r="AD254" s="27" t="str">
        <f>IF(Matrix!AD254="Y", AD$1, IF(Matrix!AD254="O", "Optional: "&amp;""&amp;AD$1, ""))</f>
        <v/>
      </c>
      <c r="AE254" s="27" t="str">
        <f>IF(Matrix!AE254="Y", AE$1, IF(Matrix!AE254="O", "Optional: "&amp;""&amp;AE$1, ""))</f>
        <v/>
      </c>
      <c r="AF254" s="27" t="str">
        <f>IF(Matrix!AF254="Y", AF$1, IF(Matrix!AF254="O", "Optional: "&amp;""&amp;AF$1, ""))</f>
        <v/>
      </c>
      <c r="AG254" s="27" t="str">
        <f>IF(Matrix!AG254="Y", AG$1, IF(Matrix!AG254="O", "Optional: "&amp;""&amp;AG$1, ""))</f>
        <v/>
      </c>
      <c r="AH254" s="27" t="str">
        <f>IF(Matrix!AH254="Y", AH$1, IF(Matrix!AH254="O", "Optional: "&amp;""&amp;AH$1, ""))</f>
        <v/>
      </c>
      <c r="AI254" s="27" t="str">
        <f>IF(Matrix!AI254="Y", AI$1, IF(Matrix!AI254="O", "Optional: "&amp;""&amp;AI$1, ""))</f>
        <v/>
      </c>
      <c r="AJ254" s="27" t="str">
        <f>IF(Matrix!AJ254="Y", AJ$1, IF(Matrix!AJ254="O", "Optional: "&amp;""&amp;AJ$1, ""))</f>
        <v/>
      </c>
      <c r="AK254" s="27" t="str">
        <f>IF(Matrix!AK254="Y", AK$1, IF(Matrix!AK254="O", "Optional: "&amp;""&amp;AK$1, ""))</f>
        <v/>
      </c>
      <c r="AL254" s="27" t="str">
        <f>IF(Matrix!AL254="Y", AL$1, IF(Matrix!AL254="O", "Optional: "&amp;""&amp;AL$1, ""))</f>
        <v/>
      </c>
      <c r="AM254" s="27" t="str">
        <f>IF(Matrix!AM254="Y", AM$1, IF(Matrix!AM254="O", "Optional: "&amp;""&amp;AM$1, ""))</f>
        <v/>
      </c>
      <c r="AN254" s="27" t="str">
        <f>IF(Matrix!AN254="Y", AN$1, IF(Matrix!AN254="O", "Optional: "&amp;""&amp;AN$1, ""))</f>
        <v/>
      </c>
      <c r="AO254" s="27" t="str">
        <f>IF(Matrix!AO254="Y", AO$1, IF(Matrix!AO254="O", "Optional: "&amp;""&amp;AO$1, ""))</f>
        <v/>
      </c>
      <c r="AP254" s="27" t="str">
        <f>IF(Matrix!AP254="Y", AP$1, IF(Matrix!AP254="O", "Optional: "&amp;""&amp;AP$1, ""))</f>
        <v/>
      </c>
      <c r="AR254" s="27" t="str">
        <f>IF(Matrix!AR254="Y", AR$1, IF(Matrix!AR254="O", "Optional: "&amp;""&amp;AR$1, ""))</f>
        <v/>
      </c>
      <c r="AS254" s="27" t="str">
        <f>IF(Matrix!AS254="Y", AS$1, IF(Matrix!AS254="O", "Optional: "&amp;""&amp;AS$1, ""))</f>
        <v/>
      </c>
      <c r="AT254" s="27" t="str">
        <f>IF(Matrix!AT254="Y", AT$1, IF(Matrix!AT254="C", AT$1&amp;""&amp;": Required for all groups who use a Board of Directors", ""))</f>
        <v/>
      </c>
      <c r="AU254" s="27" t="str">
        <f>IF(Matrix!AU254="Y", AU$1, IF(Matrix!AU254="O", "Optional: "&amp;""&amp;AU$1, ""))</f>
        <v/>
      </c>
      <c r="AV254" s="27" t="str">
        <f>IF(Matrix!AV254="Y", AV$1, IF(Matrix!AV254="O", "Optional: "&amp;""&amp;AV$1, ""))</f>
        <v/>
      </c>
      <c r="AW254" s="27" t="str">
        <f>IF(Matrix!AW254="Y", AW$1, IF(Matrix!AW254="O", "Optional: "&amp;""&amp;AW$1, ""))</f>
        <v/>
      </c>
      <c r="AX254" s="27" t="str">
        <f>IF(Matrix!AX254="Y", AX$1, IF(Matrix!AX254="O", "Optional: "&amp;""&amp;AX$1, ""))</f>
        <v/>
      </c>
      <c r="AY254" s="27" t="str">
        <f>IF(Matrix!AY254="Y", AY$1, IF(Matrix!AY254="E", "Group: "&amp;""&amp;AY$1, ""))</f>
        <v>EFT with Voided Check / Bank Letter</v>
      </c>
      <c r="AZ254" s="27" t="str">
        <f>IF(Matrix!AZ254="Y", AZ$1, IF(Matrix!AZ254="O", "Optional: "&amp;""&amp;AZ$1, ""))</f>
        <v/>
      </c>
      <c r="BA254" s="27" t="str">
        <f>IF(Matrix!BA254="Y", BA$1, IF(Matrix!BA254="O", "Optional: "&amp;""&amp;BA$1, ""))</f>
        <v/>
      </c>
      <c r="BB254" s="27" t="str">
        <f>IF(Matrix!BB254="Y", BB$1, IF(Matrix!BB254="O", "Optional: "&amp;""&amp;BB$1, ""))</f>
        <v/>
      </c>
      <c r="BC254" s="27" t="str">
        <f>IF(Matrix!BC254="Y", BC$1, IF(Matrix!BC254="O", "Optional: "&amp;""&amp;BC$1, IF(Matrix!BC254="R", "Groups Only: "&amp;""&amp;BC$1, "")))</f>
        <v/>
      </c>
      <c r="BD254" s="27" t="str">
        <f>IF(Matrix!BD254="Y", BD$1, IF(Matrix!BD254="O", "Optional: "&amp;""&amp;BD$1, ""))</f>
        <v/>
      </c>
      <c r="BE254" s="27" t="str">
        <f>IF(Matrix!BE254="Y", BE$1, IF(Matrix!BE254="O", "Optional: "&amp;""&amp;BE$1, IF(Matrix!BE254="C", Matrix!BZ254, "")))</f>
        <v/>
      </c>
      <c r="BF254" s="27" t="str">
        <f>IF(Matrix!BF254="Y", BF$1, IF(Matrix!BF254="O", "Optional: "&amp;""&amp;BF$1, ""))</f>
        <v/>
      </c>
      <c r="BG254" s="27" t="str">
        <f>IF(Matrix!BG254="Y", BG$1, IF(Matrix!BG254="O", "Optional: "&amp;""&amp;BG$1, ""))</f>
        <v/>
      </c>
      <c r="BH254" s="27" t="str">
        <f>IF(Matrix!BH254="Y", BH$1, IF(Matrix!BH254="O", "Optional: "&amp;""&amp;BH$1, ""))</f>
        <v/>
      </c>
      <c r="BI254" s="27" t="str">
        <f>IF(Matrix!BI254="Y", BI$1, IF(Matrix!BI254="O", "Optional: "&amp;""&amp;BI$1, IF(Matrix!BI254="E", "Individual: Must submit either ["&amp;""&amp;BI$1&amp;""&amp;"] or ["&amp;""&amp;AY$1&amp;"]"&amp;CHAR(10)&amp;"&gt;Individual within a Group: Must submit "&amp;""&amp;BI$1&amp;""&amp;CHAR(10)&amp;"&gt;Group: Optional: "&amp;BI$1, "")))</f>
        <v>Optional: Section IV Group Affiliation Form</v>
      </c>
      <c r="BJ254" s="27" t="str">
        <f>IF(Matrix!BJ254="Y", BJ$1, IF(Matrix!BJ254="O", "Optional: "&amp;""&amp;BJ$1, ""))</f>
        <v/>
      </c>
      <c r="BK254" s="27" t="str">
        <f>IF(Matrix!BK254="Y", BK$1, IF(Matrix!BK254="O", "Optional: "&amp;""&amp;BK$1, ""))</f>
        <v/>
      </c>
      <c r="BL254" s="27" t="str">
        <f>IF(Matrix!BL254="Y", BL$1, IF(Matrix!BL254="O", "Optional: "&amp;""&amp;BL$1, ""))</f>
        <v/>
      </c>
      <c r="BM254" s="27" t="str">
        <f>IF(Matrix!BM254="Y", BM$1, IF(Matrix!BM254="O", "Optional: "&amp;""&amp;BM$1, ""))</f>
        <v>W9</v>
      </c>
      <c r="BN254" s="27" t="str">
        <f>Matrix!BN254</f>
        <v>O</v>
      </c>
      <c r="BO254" s="29" t="str">
        <f>CONCATENATE(IF(OR(D254="E3",D254="FC"), "THIS IS NOT A STANDALONE SPECIALTY.  YOU MUST ENROLL IN AT LEAST ONE OTHER SPECIALTY IN ADDITION TO THIS."&amp;""&amp;CHAR(10)&amp;""&amp;CHAR(10),""),"You can choose to enroll using one of the following types: "&amp;""&amp;CHAR(10),IF(G254="A", "&gt;Atypical"&amp;""&amp;CHAR(10), ""),IF(H254="I", "&gt;Individual"&amp;""&amp;CHAR(10), ""),IF(I254="N", "&gt;Individual within a Group"&amp;""&amp;CHAR(10), ""),IF(J254="G", "&gt;Group"&amp;""&amp;CHAR(10), ""),CHAR(10),IF(BN254="Y", "You must be a Medicare Provider to apply with this type and specialty"&amp;""&amp;CHAR(10), ""),IF(BN254="Y", CHAR(10), ""),"You must submit the following documents: "&amp;""&amp;CHAR(10),IF(K254&lt;&gt;"", "&gt;"&amp;""&amp;K254&amp;""&amp;CHAR(10), ""), IF(L254&lt;&gt;"", "&gt;"&amp;""&amp;L254&amp;""&amp;CHAR(10), ""),IF(W254&lt;&gt;"", "&gt;"&amp;""&amp;W254&amp;""&amp;CHAR(10), ""),IF(N254&lt;&gt;"", "&gt;"&amp;""&amp;N254&amp;""&amp;CHAR(10), ""),IF(O254&lt;&gt;"", "&gt;"&amp;""&amp;O254&amp;""&amp;CHAR(10), ""),IF(M254&lt;&gt;"", "&gt;"&amp;""&amp;M254&amp;""&amp;CHAR(10), ""),IF(AI254&lt;&gt;"", "&gt;"&amp;""&amp;AI254&amp;""&amp;CHAR(10), ""),IF(P254&lt;&gt;"", "&gt;"&amp;""&amp;P254&amp;""&amp;CHAR(10), ""),IF(Q254&lt;&gt;"", "&gt;"&amp;""&amp;Q254&amp;""&amp;CHAR(10), ""),IF(R254&lt;&gt;"", "&gt;"&amp;""&amp;R254&amp;""&amp;CHAR(10), Search!C259),IF(S254&lt;&gt;"", "&gt;"&amp;""&amp;S254&amp;""&amp;CHAR(10), ""),IF(T254&lt;&gt;"", "&gt;"&amp;""&amp;T254&amp;""&amp;CHAR(10), ""),IF(U254&lt;&gt;"", "&gt;"&amp;""&amp;U254&amp;""&amp;CHAR(10), ""),IF(V254&lt;&gt;"", "&gt;"&amp;""&amp;V254&amp;""&amp;CHAR(10), ""),IF(X254&lt;&gt;"", "&gt;"&amp;""&amp;X254&amp;""&amp;CHAR(10), ""),IF(Y254&lt;&gt;"", "&gt;"&amp;""&amp;Y254&amp;""&amp;CHAR(10), ""),IF(AA254&lt;&gt;"", "&gt;"&amp;""&amp;AA254&amp;""&amp;CHAR(10), ""),IF(AB254&lt;&gt;"", "&gt;"&amp;""&amp;AB254&amp;""&amp;CHAR(10), ""),IF(AC254&lt;&gt;"", "&gt;"&amp;""&amp;AC254&amp;""&amp;CHAR(10), ""),IF(AD254&lt;&gt;"", "&gt;"&amp;""&amp;AD254&amp;""&amp;CHAR(10), ""),IF(AE254&lt;&gt;"", "&gt;"&amp;""&amp;AE254&amp;""&amp;CHAR(10), ""),IF(AF254&lt;&gt;"", "&gt;"&amp;""&amp;AF254&amp;""&amp;CHAR(10), ""),IF(AG254&lt;&gt;"", "&gt;"&amp;""&amp;AG254&amp;""&amp;CHAR(10), ""),IF(AH254&lt;&gt;"", "&gt;"&amp;""&amp;AH254&amp;""&amp;CHAR(10), ""),IF(AJ254&lt;&gt;"", "&gt;"&amp;""&amp;AJ254&amp;""&amp;CHAR(10), ""),IF(AK254&lt;&gt;"", "&gt;"&amp;""&amp;AK254&amp;""&amp;CHAR(10), ""),IF(AL254&lt;&gt;"", "&gt;"&amp;""&amp;AL254&amp;""&amp;CHAR(10), ""),IF(AM254&lt;&gt;"", "&gt;"&amp;""&amp;AM254&amp;""&amp;CHAR(10), ""),IF(AN254&lt;&gt;"", "&gt;"&amp;""&amp;AN254&amp;""&amp;CHAR(10), ""),IF(AP254&lt;&gt;"", "&gt;"&amp;""&amp;AP254&amp;""&amp;CHAR(10), ""),IF(AR254&lt;&gt;"", "&gt;"&amp;""&amp;AR254&amp;""&amp;CHAR(10), ""),IF(AS254&lt;&gt;"", "&gt;"&amp;""&amp;AS254&amp;""&amp;CHAR(10), ""),IF(AT254&lt;&gt;"", "&gt;"&amp;""&amp;AT254&amp;""&amp;CHAR(10), ""),IF(AV254&lt;&gt;"", "&gt;"&amp;""&amp;AV254&amp;""&amp;CHAR(10), ""),IF(AW254&lt;&gt;"", "&gt;"&amp;""&amp;AW254&amp;""&amp;CHAR(10), ""),IF(AX254&lt;&gt;"", "&gt;"&amp;""&amp;AX254&amp;""&amp;CHAR(10), ""),IF(AU254&lt;&gt;"", "&gt;"&amp;""&amp;AU254&amp;""&amp;CHAR(10), ""),IF(AZ254&lt;&gt;"", "&gt;"&amp;""&amp;AZ254&amp;""&amp;CHAR(10), ""),IF(BA254&lt;&gt;"", "&gt;"&amp;""&amp;BA254&amp;""&amp;CHAR(10), ""),IF(BB254&lt;&gt;"", "&gt;"&amp;""&amp;BB254&amp;""&amp;CHAR(10), ""),IF(BC254&lt;&gt;"", "&gt;"&amp;""&amp;BC254&amp;""&amp;CHAR(10), ""),IF(BD254&lt;&gt;"", "&gt;"&amp;""&amp;BD254&amp;""&amp;CHAR(10), ""),IF(BG254&lt;&gt;"", "&gt;"&amp;""&amp;BG254&amp;""&amp;CHAR(10), ""),IF(BE254&lt;&gt;"", "&gt;"&amp;""&amp;BE254&amp;""&amp;CHAR(10), ""),IF(BF254&lt;&gt;"", "&gt;"&amp;""&amp;BF254&amp;""&amp;CHAR(10), ""),IF(BH254&lt;&gt;"", "&gt;"&amp;""&amp;BH254&amp;""&amp;CHAR(10), ""),IF(BI254&lt;&gt;"", "&gt;"&amp;""&amp;BI254&amp;""&amp;CHAR(10), ""),IF(BJ254&lt;&gt;"", "&gt;"&amp;""&amp;BJ254&amp;""&amp;CHAR(10), ""),IF(BK254&lt;&gt;"", "&gt;"&amp;""&amp;BK254&amp;""&amp;CHAR(10), ""),IF(BL254&lt;&gt;"", "&gt;"&amp;""&amp;BL254&amp;""&amp;CHAR(10), ""),IF(AY254&lt;&gt;"", "&gt;"&amp;""&amp;AY254&amp;""&amp;CHAR(10), ""),IF(BM254&lt;&gt;"", "&gt;"&amp;""&amp;BM254,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5" spans="1:67" ht="22.35" customHeight="1" x14ac:dyDescent="0.25">
      <c r="A255" s="27" t="str">
        <f>Matrix!A255</f>
        <v>19W2</v>
      </c>
      <c r="B255" s="27" t="str">
        <f>Matrix!B255</f>
        <v>19</v>
      </c>
      <c r="C255" s="27" t="str">
        <f>Matrix!C255</f>
        <v>Behavioral, Mental or Psychology Individual</v>
      </c>
      <c r="D255" s="27" t="str">
        <f>Matrix!D255</f>
        <v>W2</v>
      </c>
      <c r="E255" s="27" t="str">
        <f>Matrix!E255</f>
        <v>Independently Lic Practitioner (ILP) - LPC</v>
      </c>
      <c r="F255" s="27" t="str">
        <f>Matrix!F255</f>
        <v>GF</v>
      </c>
      <c r="G255" s="27" t="str">
        <f>Matrix!G255</f>
        <v>X</v>
      </c>
      <c r="H255" s="27" t="str">
        <f>Matrix!H255</f>
        <v>I</v>
      </c>
      <c r="I255" s="27" t="str">
        <f>Matrix!I255</f>
        <v>N</v>
      </c>
      <c r="J255" s="27" t="str">
        <f>Matrix!J255</f>
        <v>X</v>
      </c>
      <c r="K255" s="27" t="str">
        <f>IF(Matrix!K255="Y", K$1, IF(Matrix!K255="O", "Optional: "&amp;""&amp;K$1, IF(Matrix!K255="C", Table1[[#This Row],[Clarifying Text for Attachment and Checklist
]], "")))</f>
        <v>License: General</v>
      </c>
      <c r="L255" s="27" t="str">
        <f>IF(Matrix!L255="Y", L$1, IF(Matrix!L255="O", "Optional: "&amp;""&amp;L$1, ""))</f>
        <v/>
      </c>
      <c r="M255" s="27" t="str">
        <f>IF(Matrix!M255="Y", M$1, IF(Matrix!M255="O", "Optional: "&amp;""&amp;M$1, ""))</f>
        <v/>
      </c>
      <c r="N255" s="27" t="str">
        <f>IF(Matrix!N255="Y", N$1, IF(Matrix!N255="O", "Optional: "&amp;""&amp;N$1, ""))</f>
        <v/>
      </c>
      <c r="O255" s="27" t="str">
        <f>IF(Matrix!O255="Y", O$1, IF(Matrix!O255="O", "Optional: "&amp;""&amp;O$1, ""))</f>
        <v/>
      </c>
      <c r="P255" s="27" t="str">
        <f>IF(Matrix!P255="Y", P$1, IF(Matrix!P255="O", "Optional: "&amp;""&amp;P$1, ""))</f>
        <v/>
      </c>
      <c r="Q255" s="27" t="str">
        <f>IF(Matrix!Q255="Y", Q$1, IF(Matrix!Q255="O", "Optional: "&amp;""&amp;Q$1, ""))</f>
        <v/>
      </c>
      <c r="R255" s="27" t="str">
        <f>IF(Matrix!R255="Y", R$1, IF(Matrix!R255="O", "Optional: "&amp;""&amp;R$1, ""))</f>
        <v/>
      </c>
      <c r="S255" s="27" t="str">
        <f>IF(Matrix!S255="Y", S$1, IF(Matrix!S255="O", "Optional: "&amp;""&amp;S$1, ""))</f>
        <v/>
      </c>
      <c r="T255" s="27" t="str">
        <f>IF(Matrix!T255="Y", T$1, IF(Matrix!T255="O", "Optional: "&amp;""&amp;T$1, ""))</f>
        <v/>
      </c>
      <c r="U255" s="27" t="str">
        <f>IF(Matrix!U255="Y", U$1, IF(Matrix!U255="O", "Optional: "&amp;""&amp;U$1, ""))</f>
        <v/>
      </c>
      <c r="V255" s="27" t="str">
        <f>IF(Matrix!V255="Y", V$1, IF(Matrix!V255="O", "Optional: "&amp;""&amp;V$1, ""))</f>
        <v/>
      </c>
      <c r="W255" s="27" t="str">
        <f>IF(Matrix!W255="Y", W$1, IF(Matrix!W255="O", "Optional: "&amp;""&amp;W$1, ""))</f>
        <v/>
      </c>
      <c r="X255" s="27" t="str">
        <f>IF(Matrix!X255="Y", X$1, IF(Matrix!X255="O", "Optional: "&amp;""&amp;X$1, ""))</f>
        <v/>
      </c>
      <c r="Y255" s="27" t="str">
        <f>IF(Matrix!Y255="Y", Y$1, IF(Matrix!Y255="O", "Optional: "&amp;""&amp;Y$1, ""))</f>
        <v/>
      </c>
      <c r="AA255" s="27" t="str">
        <f>IF(Matrix!AA255="Y", AA$1, IF(Matrix!AA255="O", "Optional: "&amp;""&amp;AA$1, ""))</f>
        <v/>
      </c>
      <c r="AB255" s="27" t="str">
        <f>IF(Matrix!AB255="Y", AB$1, IF(Matrix!AB255="O", "Optional: "&amp;""&amp;AB$1, ""))</f>
        <v/>
      </c>
      <c r="AC255" s="27" t="str">
        <f>IF(Matrix!AC255="Y", AC$1, IF(Matrix!AC255="O", "Optional: "&amp;""&amp;AC$1, ""))</f>
        <v/>
      </c>
      <c r="AD255" s="27" t="str">
        <f>IF(Matrix!AD255="Y", AD$1, IF(Matrix!AD255="O", "Optional: "&amp;""&amp;AD$1, ""))</f>
        <v/>
      </c>
      <c r="AE255" s="27" t="str">
        <f>IF(Matrix!AE255="Y", AE$1, IF(Matrix!AE255="O", "Optional: "&amp;""&amp;AE$1, ""))</f>
        <v/>
      </c>
      <c r="AF255" s="27" t="str">
        <f>IF(Matrix!AF255="Y", AF$1, IF(Matrix!AF255="O", "Optional: "&amp;""&amp;AF$1, ""))</f>
        <v/>
      </c>
      <c r="AG255" s="27" t="str">
        <f>IF(Matrix!AG255="Y", AG$1, IF(Matrix!AG255="O", "Optional: "&amp;""&amp;AG$1, ""))</f>
        <v/>
      </c>
      <c r="AH255" s="27" t="str">
        <f>IF(Matrix!AH255="Y", AH$1, IF(Matrix!AH255="O", "Optional: "&amp;""&amp;AH$1, ""))</f>
        <v/>
      </c>
      <c r="AI255" s="27" t="str">
        <f>IF(Matrix!AI255="Y", AI$1, IF(Matrix!AI255="O", "Optional: "&amp;""&amp;AI$1, ""))</f>
        <v/>
      </c>
      <c r="AJ255" s="27" t="str">
        <f>IF(Matrix!AJ255="Y", AJ$1, IF(Matrix!AJ255="O", "Optional: "&amp;""&amp;AJ$1, ""))</f>
        <v/>
      </c>
      <c r="AK255" s="27" t="str">
        <f>IF(Matrix!AK255="Y", AK$1, IF(Matrix!AK255="O", "Optional: "&amp;""&amp;AK$1, ""))</f>
        <v/>
      </c>
      <c r="AL255" s="27" t="str">
        <f>IF(Matrix!AL255="Y", AL$1, IF(Matrix!AL255="O", "Optional: "&amp;""&amp;AL$1, ""))</f>
        <v/>
      </c>
      <c r="AM255" s="27" t="str">
        <f>IF(Matrix!AM255="Y", AM$1, IF(Matrix!AM255="O", "Optional: "&amp;""&amp;AM$1, ""))</f>
        <v/>
      </c>
      <c r="AN255" s="27" t="str">
        <f>IF(Matrix!AN255="Y", AN$1, IF(Matrix!AN255="O", "Optional: "&amp;""&amp;AN$1, ""))</f>
        <v/>
      </c>
      <c r="AO255" s="27" t="str">
        <f>IF(Matrix!AO255="Y", AO$1, IF(Matrix!AO255="O", "Optional: "&amp;""&amp;AO$1, ""))</f>
        <v/>
      </c>
      <c r="AP255" s="27" t="str">
        <f>IF(Matrix!AP255="Y", AP$1, IF(Matrix!AP255="O", "Optional: "&amp;""&amp;AP$1, ""))</f>
        <v/>
      </c>
      <c r="AR255" s="27" t="str">
        <f>IF(Matrix!AR255="Y", AR$1, IF(Matrix!AR255="O", "Optional: "&amp;""&amp;AR$1, ""))</f>
        <v/>
      </c>
      <c r="AS255" s="27" t="str">
        <f>IF(Matrix!AS255="Y", AS$1, IF(Matrix!AS255="O", "Optional: "&amp;""&amp;AS$1, ""))</f>
        <v/>
      </c>
      <c r="AT255" s="27" t="str">
        <f>IF(Matrix!AT255="Y", AT$1, IF(Matrix!AT255="C", AT$1&amp;""&amp;": Required for all groups who use a Board of Directors", ""))</f>
        <v/>
      </c>
      <c r="AU255" s="27" t="str">
        <f>IF(Matrix!AU255="Y", AU$1, IF(Matrix!AU255="O", "Optional: "&amp;""&amp;AU$1, ""))</f>
        <v/>
      </c>
      <c r="AV255" s="27" t="str">
        <f>IF(Matrix!AV255="Y", AV$1, IF(Matrix!AV255="O", "Optional: "&amp;""&amp;AV$1, ""))</f>
        <v/>
      </c>
      <c r="AW255" s="27" t="str">
        <f>IF(Matrix!AW255="Y", AW$1, IF(Matrix!AW255="O", "Optional: "&amp;""&amp;AW$1, ""))</f>
        <v/>
      </c>
      <c r="AX255" s="27" t="str">
        <f>IF(Matrix!AX255="Y", AX$1, IF(Matrix!AX255="O", "Optional: "&amp;""&amp;AX$1, ""))</f>
        <v/>
      </c>
      <c r="AY255" s="27" t="str">
        <f>IF(Matrix!AY255="Y", AY$1, IF(Matrix!AY255="E", "Group: "&amp;""&amp;AY$1, ""))</f>
        <v>EFT with Voided Check / Bank Letter</v>
      </c>
      <c r="AZ255" s="27" t="str">
        <f>IF(Matrix!AZ255="Y", AZ$1, IF(Matrix!AZ255="O", "Optional: "&amp;""&amp;AZ$1, ""))</f>
        <v/>
      </c>
      <c r="BA255" s="27" t="str">
        <f>IF(Matrix!BA255="Y", BA$1, IF(Matrix!BA255="O", "Optional: "&amp;""&amp;BA$1, ""))</f>
        <v/>
      </c>
      <c r="BB255" s="27" t="str">
        <f>IF(Matrix!BB255="Y", BB$1, IF(Matrix!BB255="O", "Optional: "&amp;""&amp;BB$1, ""))</f>
        <v/>
      </c>
      <c r="BC255" s="27" t="str">
        <f>IF(Matrix!BC255="Y", BC$1, IF(Matrix!BC255="O", "Optional: "&amp;""&amp;BC$1, IF(Matrix!BC255="R", "Groups Only: "&amp;""&amp;BC$1, "")))</f>
        <v/>
      </c>
      <c r="BD255" s="27" t="str">
        <f>IF(Matrix!BD255="Y", BD$1, IF(Matrix!BD255="O", "Optional: "&amp;""&amp;BD$1, ""))</f>
        <v/>
      </c>
      <c r="BE255" s="27" t="str">
        <f>IF(Matrix!BE255="Y", BE$1, IF(Matrix!BE255="O", "Optional: "&amp;""&amp;BE$1, IF(Matrix!BE255="C", Matrix!BZ255, "")))</f>
        <v/>
      </c>
      <c r="BF255" s="27" t="str">
        <f>IF(Matrix!BF255="Y", BF$1, IF(Matrix!BF255="O", "Optional: "&amp;""&amp;BF$1, ""))</f>
        <v/>
      </c>
      <c r="BG255" s="27" t="str">
        <f>IF(Matrix!BG255="Y", BG$1, IF(Matrix!BG255="O", "Optional: "&amp;""&amp;BG$1, ""))</f>
        <v/>
      </c>
      <c r="BH255" s="27" t="str">
        <f>IF(Matrix!BH255="Y", BH$1, IF(Matrix!BH255="O", "Optional: "&amp;""&amp;BH$1, ""))</f>
        <v/>
      </c>
      <c r="BI255" s="27" t="str">
        <f>IF(Matrix!BI255="Y", BI$1, IF(Matrix!BI255="O", "Optional: "&amp;""&amp;BI$1, IF(Matrix!BI255="E", "Individual: Must submit either ["&amp;""&amp;BI$1&amp;""&amp;"] or ["&amp;""&amp;AY$1&amp;"]"&amp;CHAR(10)&amp;"&gt;Individual within a Group: Must submit "&amp;""&amp;BI$1&amp;""&amp;CHAR(10)&amp;"&gt;Group: Optional: "&amp;BI$1, "")))</f>
        <v>Optional: Section IV Group Affiliation Form</v>
      </c>
      <c r="BJ255" s="27" t="str">
        <f>IF(Matrix!BJ255="Y", BJ$1, IF(Matrix!BJ255="O", "Optional: "&amp;""&amp;BJ$1, ""))</f>
        <v/>
      </c>
      <c r="BK255" s="27" t="str">
        <f>IF(Matrix!BK255="Y", BK$1, IF(Matrix!BK255="O", "Optional: "&amp;""&amp;BK$1, ""))</f>
        <v/>
      </c>
      <c r="BL255" s="27" t="str">
        <f>IF(Matrix!BL255="Y", BL$1, IF(Matrix!BL255="O", "Optional: "&amp;""&amp;BL$1, ""))</f>
        <v/>
      </c>
      <c r="BM255" s="27" t="str">
        <f>IF(Matrix!BM255="Y", BM$1, IF(Matrix!BM255="O", "Optional: "&amp;""&amp;BM$1, ""))</f>
        <v>W9</v>
      </c>
      <c r="BN255" s="27" t="str">
        <f>Matrix!BN255</f>
        <v>O</v>
      </c>
      <c r="BO255" s="29" t="str">
        <f>CONCATENATE(IF(OR(D255="E3",D255="FC"), "THIS IS NOT A STANDALONE SPECIALTY.  YOU MUST ENROLL IN AT LEAST ONE OTHER SPECIALTY IN ADDITION TO THIS."&amp;""&amp;CHAR(10)&amp;""&amp;CHAR(10),""),"You can choose to enroll using one of the following types: "&amp;""&amp;CHAR(10),IF(G255="A", "&gt;Atypical"&amp;""&amp;CHAR(10), ""),IF(H255="I", "&gt;Individual"&amp;""&amp;CHAR(10), ""),IF(I255="N", "&gt;Individual within a Group"&amp;""&amp;CHAR(10), ""),IF(J255="G", "&gt;Group"&amp;""&amp;CHAR(10), ""),CHAR(10),IF(BN255="Y", "You must be a Medicare Provider to apply with this type and specialty"&amp;""&amp;CHAR(10), ""),IF(BN255="Y", CHAR(10), ""),"You must submit the following documents: "&amp;""&amp;CHAR(10),IF(K255&lt;&gt;"", "&gt;"&amp;""&amp;K255&amp;""&amp;CHAR(10), ""), IF(L255&lt;&gt;"", "&gt;"&amp;""&amp;L255&amp;""&amp;CHAR(10), ""),IF(W255&lt;&gt;"", "&gt;"&amp;""&amp;W255&amp;""&amp;CHAR(10), ""),IF(N255&lt;&gt;"", "&gt;"&amp;""&amp;N255&amp;""&amp;CHAR(10), ""),IF(O255&lt;&gt;"", "&gt;"&amp;""&amp;O255&amp;""&amp;CHAR(10), ""),IF(M255&lt;&gt;"", "&gt;"&amp;""&amp;M255&amp;""&amp;CHAR(10), ""),IF(AI255&lt;&gt;"", "&gt;"&amp;""&amp;AI255&amp;""&amp;CHAR(10), ""),IF(P255&lt;&gt;"", "&gt;"&amp;""&amp;P255&amp;""&amp;CHAR(10), ""),IF(Q255&lt;&gt;"", "&gt;"&amp;""&amp;Q255&amp;""&amp;CHAR(10), ""),IF(R255&lt;&gt;"", "&gt;"&amp;""&amp;R255&amp;""&amp;CHAR(10), Search!C260),IF(S255&lt;&gt;"", "&gt;"&amp;""&amp;S255&amp;""&amp;CHAR(10), ""),IF(T255&lt;&gt;"", "&gt;"&amp;""&amp;T255&amp;""&amp;CHAR(10), ""),IF(U255&lt;&gt;"", "&gt;"&amp;""&amp;U255&amp;""&amp;CHAR(10), ""),IF(V255&lt;&gt;"", "&gt;"&amp;""&amp;V255&amp;""&amp;CHAR(10), ""),IF(X255&lt;&gt;"", "&gt;"&amp;""&amp;X255&amp;""&amp;CHAR(10), ""),IF(Y255&lt;&gt;"", "&gt;"&amp;""&amp;Y255&amp;""&amp;CHAR(10), ""),IF(AA255&lt;&gt;"", "&gt;"&amp;""&amp;AA255&amp;""&amp;CHAR(10), ""),IF(AB255&lt;&gt;"", "&gt;"&amp;""&amp;AB255&amp;""&amp;CHAR(10), ""),IF(AC255&lt;&gt;"", "&gt;"&amp;""&amp;AC255&amp;""&amp;CHAR(10), ""),IF(AD255&lt;&gt;"", "&gt;"&amp;""&amp;AD255&amp;""&amp;CHAR(10), ""),IF(AE255&lt;&gt;"", "&gt;"&amp;""&amp;AE255&amp;""&amp;CHAR(10), ""),IF(AF255&lt;&gt;"", "&gt;"&amp;""&amp;AF255&amp;""&amp;CHAR(10), ""),IF(AG255&lt;&gt;"", "&gt;"&amp;""&amp;AG255&amp;""&amp;CHAR(10), ""),IF(AH255&lt;&gt;"", "&gt;"&amp;""&amp;AH255&amp;""&amp;CHAR(10), ""),IF(AJ255&lt;&gt;"", "&gt;"&amp;""&amp;AJ255&amp;""&amp;CHAR(10), ""),IF(AK255&lt;&gt;"", "&gt;"&amp;""&amp;AK255&amp;""&amp;CHAR(10), ""),IF(AL255&lt;&gt;"", "&gt;"&amp;""&amp;AL255&amp;""&amp;CHAR(10), ""),IF(AM255&lt;&gt;"", "&gt;"&amp;""&amp;AM255&amp;""&amp;CHAR(10), ""),IF(AN255&lt;&gt;"", "&gt;"&amp;""&amp;AN255&amp;""&amp;CHAR(10), ""),IF(AP255&lt;&gt;"", "&gt;"&amp;""&amp;AP255&amp;""&amp;CHAR(10), ""),IF(AR255&lt;&gt;"", "&gt;"&amp;""&amp;AR255&amp;""&amp;CHAR(10), ""),IF(AS255&lt;&gt;"", "&gt;"&amp;""&amp;AS255&amp;""&amp;CHAR(10), ""),IF(AT255&lt;&gt;"", "&gt;"&amp;""&amp;AT255&amp;""&amp;CHAR(10), ""),IF(AV255&lt;&gt;"", "&gt;"&amp;""&amp;AV255&amp;""&amp;CHAR(10), ""),IF(AW255&lt;&gt;"", "&gt;"&amp;""&amp;AW255&amp;""&amp;CHAR(10), ""),IF(AX255&lt;&gt;"", "&gt;"&amp;""&amp;AX255&amp;""&amp;CHAR(10), ""),IF(AU255&lt;&gt;"", "&gt;"&amp;""&amp;AU255&amp;""&amp;CHAR(10), ""),IF(AZ255&lt;&gt;"", "&gt;"&amp;""&amp;AZ255&amp;""&amp;CHAR(10), ""),IF(BA255&lt;&gt;"", "&gt;"&amp;""&amp;BA255&amp;""&amp;CHAR(10), ""),IF(BB255&lt;&gt;"", "&gt;"&amp;""&amp;BB255&amp;""&amp;CHAR(10), ""),IF(BC255&lt;&gt;"", "&gt;"&amp;""&amp;BC255&amp;""&amp;CHAR(10), ""),IF(BD255&lt;&gt;"", "&gt;"&amp;""&amp;BD255&amp;""&amp;CHAR(10), ""),IF(BG255&lt;&gt;"", "&gt;"&amp;""&amp;BG255&amp;""&amp;CHAR(10), ""),IF(BE255&lt;&gt;"", "&gt;"&amp;""&amp;BE255&amp;""&amp;CHAR(10), ""),IF(BF255&lt;&gt;"", "&gt;"&amp;""&amp;BF255&amp;""&amp;CHAR(10), ""),IF(BH255&lt;&gt;"", "&gt;"&amp;""&amp;BH255&amp;""&amp;CHAR(10), ""),IF(BI255&lt;&gt;"", "&gt;"&amp;""&amp;BI255&amp;""&amp;CHAR(10), ""),IF(BJ255&lt;&gt;"", "&gt;"&amp;""&amp;BJ255&amp;""&amp;CHAR(10), ""),IF(BK255&lt;&gt;"", "&gt;"&amp;""&amp;BK255&amp;""&amp;CHAR(10), ""),IF(BL255&lt;&gt;"", "&gt;"&amp;""&amp;BL255&amp;""&amp;CHAR(10), ""),IF(AY255&lt;&gt;"", "&gt;"&amp;""&amp;AY255&amp;""&amp;CHAR(10), ""),IF(BM255&lt;&gt;"", "&gt;"&amp;""&amp;BM255,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6" spans="1:67" ht="22.35" customHeight="1" x14ac:dyDescent="0.25">
      <c r="A256" s="27" t="str">
        <f>Matrix!A256</f>
        <v>19WI</v>
      </c>
      <c r="B256" s="27" t="str">
        <f>Matrix!B256</f>
        <v>19</v>
      </c>
      <c r="C256" s="27" t="str">
        <f>Matrix!C256</f>
        <v>Behavioral, Mental or Psychology Individual</v>
      </c>
      <c r="D256" s="27" t="str">
        <f>Matrix!D256</f>
        <v>WI</v>
      </c>
      <c r="E256" s="27" t="str">
        <f>Matrix!E256</f>
        <v>Independently Lic Practitioner (ILP) - LCSW</v>
      </c>
      <c r="F256" s="27" t="str">
        <f>Matrix!F256</f>
        <v>GF</v>
      </c>
      <c r="G256" s="27" t="str">
        <f>Matrix!G256</f>
        <v>X</v>
      </c>
      <c r="H256" s="27" t="str">
        <f>Matrix!H256</f>
        <v>I</v>
      </c>
      <c r="I256" s="27" t="str">
        <f>Matrix!I256</f>
        <v>N</v>
      </c>
      <c r="J256" s="27" t="str">
        <f>Matrix!J256</f>
        <v>X</v>
      </c>
      <c r="K256" s="27" t="str">
        <f>IF(Matrix!K256="Y", K$1, IF(Matrix!K256="O", "Optional: "&amp;""&amp;K$1, IF(Matrix!K256="C", Table1[[#This Row],[Clarifying Text for Attachment and Checklist
]], "")))</f>
        <v>License: General</v>
      </c>
      <c r="L256" s="27" t="str">
        <f>IF(Matrix!L256="Y", L$1, IF(Matrix!L256="O", "Optional: "&amp;""&amp;L$1, ""))</f>
        <v/>
      </c>
      <c r="M256" s="27" t="str">
        <f>IF(Matrix!M256="Y", M$1, IF(Matrix!M256="O", "Optional: "&amp;""&amp;M$1, ""))</f>
        <v/>
      </c>
      <c r="N256" s="27" t="str">
        <f>IF(Matrix!N256="Y", N$1, IF(Matrix!N256="O", "Optional: "&amp;""&amp;N$1, ""))</f>
        <v/>
      </c>
      <c r="O256" s="27" t="str">
        <f>IF(Matrix!O256="Y", O$1, IF(Matrix!O256="O", "Optional: "&amp;""&amp;O$1, ""))</f>
        <v/>
      </c>
      <c r="P256" s="27" t="str">
        <f>IF(Matrix!P256="Y", P$1, IF(Matrix!P256="O", "Optional: "&amp;""&amp;P$1, ""))</f>
        <v/>
      </c>
      <c r="Q256" s="27" t="str">
        <f>IF(Matrix!Q256="Y", Q$1, IF(Matrix!Q256="O", "Optional: "&amp;""&amp;Q$1, ""))</f>
        <v/>
      </c>
      <c r="R256" s="27" t="str">
        <f>IF(Matrix!R256="Y", R$1, IF(Matrix!R256="O", "Optional: "&amp;""&amp;R$1, ""))</f>
        <v/>
      </c>
      <c r="S256" s="27" t="str">
        <f>IF(Matrix!S256="Y", S$1, IF(Matrix!S256="O", "Optional: "&amp;""&amp;S$1, ""))</f>
        <v/>
      </c>
      <c r="T256" s="27" t="str">
        <f>IF(Matrix!T256="Y", T$1, IF(Matrix!T256="O", "Optional: "&amp;""&amp;T$1, ""))</f>
        <v/>
      </c>
      <c r="U256" s="27" t="str">
        <f>IF(Matrix!U256="Y", U$1, IF(Matrix!U256="O", "Optional: "&amp;""&amp;U$1, ""))</f>
        <v/>
      </c>
      <c r="V256" s="27" t="str">
        <f>IF(Matrix!V256="Y", V$1, IF(Matrix!V256="O", "Optional: "&amp;""&amp;V$1, ""))</f>
        <v/>
      </c>
      <c r="W256" s="27" t="str">
        <f>IF(Matrix!W256="Y", W$1, IF(Matrix!W256="O", "Optional: "&amp;""&amp;W$1, ""))</f>
        <v/>
      </c>
      <c r="X256" s="27" t="str">
        <f>IF(Matrix!X256="Y", X$1, IF(Matrix!X256="O", "Optional: "&amp;""&amp;X$1, ""))</f>
        <v/>
      </c>
      <c r="Y256" s="27" t="str">
        <f>IF(Matrix!Y256="Y", Y$1, IF(Matrix!Y256="O", "Optional: "&amp;""&amp;Y$1, ""))</f>
        <v/>
      </c>
      <c r="AA256" s="27" t="str">
        <f>IF(Matrix!AA256="Y", AA$1, IF(Matrix!AA256="O", "Optional: "&amp;""&amp;AA$1, ""))</f>
        <v/>
      </c>
      <c r="AB256" s="27" t="str">
        <f>IF(Matrix!AB256="Y", AB$1, IF(Matrix!AB256="O", "Optional: "&amp;""&amp;AB$1, ""))</f>
        <v/>
      </c>
      <c r="AC256" s="27" t="str">
        <f>IF(Matrix!AC256="Y", AC$1, IF(Matrix!AC256="O", "Optional: "&amp;""&amp;AC$1, ""))</f>
        <v/>
      </c>
      <c r="AD256" s="27" t="str">
        <f>IF(Matrix!AD256="Y", AD$1, IF(Matrix!AD256="O", "Optional: "&amp;""&amp;AD$1, ""))</f>
        <v/>
      </c>
      <c r="AE256" s="27" t="str">
        <f>IF(Matrix!AE256="Y", AE$1, IF(Matrix!AE256="O", "Optional: "&amp;""&amp;AE$1, ""))</f>
        <v/>
      </c>
      <c r="AF256" s="27" t="str">
        <f>IF(Matrix!AF256="Y", AF$1, IF(Matrix!AF256="O", "Optional: "&amp;""&amp;AF$1, ""))</f>
        <v/>
      </c>
      <c r="AG256" s="27" t="str">
        <f>IF(Matrix!AG256="Y", AG$1, IF(Matrix!AG256="O", "Optional: "&amp;""&amp;AG$1, ""))</f>
        <v/>
      </c>
      <c r="AH256" s="27" t="str">
        <f>IF(Matrix!AH256="Y", AH$1, IF(Matrix!AH256="O", "Optional: "&amp;""&amp;AH$1, ""))</f>
        <v/>
      </c>
      <c r="AI256" s="27" t="str">
        <f>IF(Matrix!AI256="Y", AI$1, IF(Matrix!AI256="O", "Optional: "&amp;""&amp;AI$1, ""))</f>
        <v/>
      </c>
      <c r="AJ256" s="27" t="str">
        <f>IF(Matrix!AJ256="Y", AJ$1, IF(Matrix!AJ256="O", "Optional: "&amp;""&amp;AJ$1, ""))</f>
        <v/>
      </c>
      <c r="AK256" s="27" t="str">
        <f>IF(Matrix!AK256="Y", AK$1, IF(Matrix!AK256="O", "Optional: "&amp;""&amp;AK$1, ""))</f>
        <v/>
      </c>
      <c r="AL256" s="27" t="str">
        <f>IF(Matrix!AL256="Y", AL$1, IF(Matrix!AL256="O", "Optional: "&amp;""&amp;AL$1, ""))</f>
        <v/>
      </c>
      <c r="AM256" s="27" t="str">
        <f>IF(Matrix!AM256="Y", AM$1, IF(Matrix!AM256="O", "Optional: "&amp;""&amp;AM$1, ""))</f>
        <v/>
      </c>
      <c r="AN256" s="27" t="str">
        <f>IF(Matrix!AN256="Y", AN$1, IF(Matrix!AN256="O", "Optional: "&amp;""&amp;AN$1, ""))</f>
        <v/>
      </c>
      <c r="AO256" s="27" t="str">
        <f>IF(Matrix!AO256="Y", AO$1, IF(Matrix!AO256="O", "Optional: "&amp;""&amp;AO$1, ""))</f>
        <v/>
      </c>
      <c r="AP256" s="27" t="str">
        <f>IF(Matrix!AP256="Y", AP$1, IF(Matrix!AP256="O", "Optional: "&amp;""&amp;AP$1, ""))</f>
        <v/>
      </c>
      <c r="AR256" s="27" t="str">
        <f>IF(Matrix!AR256="Y", AR$1, IF(Matrix!AR256="O", "Optional: "&amp;""&amp;AR$1, ""))</f>
        <v/>
      </c>
      <c r="AS256" s="27" t="str">
        <f>IF(Matrix!AS256="Y", AS$1, IF(Matrix!AS256="O", "Optional: "&amp;""&amp;AS$1, ""))</f>
        <v/>
      </c>
      <c r="AT256" s="27" t="str">
        <f>IF(Matrix!AT256="Y", AT$1, IF(Matrix!AT256="C", AT$1&amp;""&amp;": Required for all groups who use a Board of Directors", ""))</f>
        <v/>
      </c>
      <c r="AU256" s="27" t="str">
        <f>IF(Matrix!AU256="Y", AU$1, IF(Matrix!AU256="O", "Optional: "&amp;""&amp;AU$1, ""))</f>
        <v/>
      </c>
      <c r="AV256" s="27" t="str">
        <f>IF(Matrix!AV256="Y", AV$1, IF(Matrix!AV256="O", "Optional: "&amp;""&amp;AV$1, ""))</f>
        <v/>
      </c>
      <c r="AW256" s="27" t="str">
        <f>IF(Matrix!AW256="Y", AW$1, IF(Matrix!AW256="O", "Optional: "&amp;""&amp;AW$1, ""))</f>
        <v/>
      </c>
      <c r="AX256" s="27" t="str">
        <f>IF(Matrix!AX256="Y", AX$1, IF(Matrix!AX256="O", "Optional: "&amp;""&amp;AX$1, ""))</f>
        <v/>
      </c>
      <c r="AY256" s="27" t="str">
        <f>IF(Matrix!AY256="Y", AY$1, IF(Matrix!AY256="E", "Group: "&amp;""&amp;AY$1, ""))</f>
        <v>EFT with Voided Check / Bank Letter</v>
      </c>
      <c r="AZ256" s="27" t="str">
        <f>IF(Matrix!AZ256="Y", AZ$1, IF(Matrix!AZ256="O", "Optional: "&amp;""&amp;AZ$1, ""))</f>
        <v/>
      </c>
      <c r="BA256" s="27" t="str">
        <f>IF(Matrix!BA256="Y", BA$1, IF(Matrix!BA256="O", "Optional: "&amp;""&amp;BA$1, ""))</f>
        <v/>
      </c>
      <c r="BB256" s="27" t="str">
        <f>IF(Matrix!BB256="Y", BB$1, IF(Matrix!BB256="O", "Optional: "&amp;""&amp;BB$1, ""))</f>
        <v/>
      </c>
      <c r="BC256" s="27" t="str">
        <f>IF(Matrix!BC256="Y", BC$1, IF(Matrix!BC256="O", "Optional: "&amp;""&amp;BC$1, IF(Matrix!BC256="R", "Groups Only: "&amp;""&amp;BC$1, "")))</f>
        <v/>
      </c>
      <c r="BD256" s="27" t="str">
        <f>IF(Matrix!BD256="Y", BD$1, IF(Matrix!BD256="O", "Optional: "&amp;""&amp;BD$1, ""))</f>
        <v/>
      </c>
      <c r="BE256" s="27" t="str">
        <f>IF(Matrix!BE256="Y", BE$1, IF(Matrix!BE256="O", "Optional: "&amp;""&amp;BE$1, IF(Matrix!BE256="C", Matrix!BZ256, "")))</f>
        <v/>
      </c>
      <c r="BF256" s="27" t="str">
        <f>IF(Matrix!BF256="Y", BF$1, IF(Matrix!BF256="O", "Optional: "&amp;""&amp;BF$1, ""))</f>
        <v/>
      </c>
      <c r="BG256" s="27" t="str">
        <f>IF(Matrix!BG256="Y", BG$1, IF(Matrix!BG256="O", "Optional: "&amp;""&amp;BG$1, ""))</f>
        <v/>
      </c>
      <c r="BH256" s="27" t="str">
        <f>IF(Matrix!BH256="Y", BH$1, IF(Matrix!BH256="O", "Optional: "&amp;""&amp;BH$1, ""))</f>
        <v/>
      </c>
      <c r="BI256" s="27" t="str">
        <f>IF(Matrix!BI256="Y", BI$1, IF(Matrix!BI256="O", "Optional: "&amp;""&amp;BI$1, IF(Matrix!BI256="E", "Individual: Must submit either ["&amp;""&amp;BI$1&amp;""&amp;"] or ["&amp;""&amp;AY$1&amp;"]"&amp;CHAR(10)&amp;"&gt;Individual within a Group: Must submit "&amp;""&amp;BI$1&amp;""&amp;CHAR(10)&amp;"&gt;Group: Optional: "&amp;BI$1, "")))</f>
        <v>Optional: Section IV Group Affiliation Form</v>
      </c>
      <c r="BJ256" s="27" t="str">
        <f>IF(Matrix!BJ256="Y", BJ$1, IF(Matrix!BJ256="O", "Optional: "&amp;""&amp;BJ$1, ""))</f>
        <v/>
      </c>
      <c r="BK256" s="27" t="str">
        <f>IF(Matrix!BK256="Y", BK$1, IF(Matrix!BK256="O", "Optional: "&amp;""&amp;BK$1, ""))</f>
        <v/>
      </c>
      <c r="BL256" s="27" t="str">
        <f>IF(Matrix!BL256="Y", BL$1, IF(Matrix!BL256="O", "Optional: "&amp;""&amp;BL$1, ""))</f>
        <v/>
      </c>
      <c r="BM256" s="27" t="str">
        <f>IF(Matrix!BM256="Y", BM$1, IF(Matrix!BM256="O", "Optional: "&amp;""&amp;BM$1, ""))</f>
        <v>W9</v>
      </c>
      <c r="BN256" s="27" t="str">
        <f>Matrix!BN256</f>
        <v>O</v>
      </c>
      <c r="BO256" s="29" t="str">
        <f>CONCATENATE(IF(OR(D256="E3",D256="FC"), "THIS IS NOT A STANDALONE SPECIALTY.  YOU MUST ENROLL IN AT LEAST ONE OTHER SPECIALTY IN ADDITION TO THIS."&amp;""&amp;CHAR(10)&amp;""&amp;CHAR(10),""),"You can choose to enroll using one of the following types: "&amp;""&amp;CHAR(10),IF(G256="A", "&gt;Atypical"&amp;""&amp;CHAR(10), ""),IF(H256="I", "&gt;Individual"&amp;""&amp;CHAR(10), ""),IF(I256="N", "&gt;Individual within a Group"&amp;""&amp;CHAR(10), ""),IF(J256="G", "&gt;Group"&amp;""&amp;CHAR(10), ""),CHAR(10),IF(BN256="Y", "You must be a Medicare Provider to apply with this type and specialty"&amp;""&amp;CHAR(10), ""),IF(BN256="Y", CHAR(10), ""),"You must submit the following documents: "&amp;""&amp;CHAR(10),IF(K256&lt;&gt;"", "&gt;"&amp;""&amp;K256&amp;""&amp;CHAR(10), ""), IF(L256&lt;&gt;"", "&gt;"&amp;""&amp;L256&amp;""&amp;CHAR(10), ""),IF(W256&lt;&gt;"", "&gt;"&amp;""&amp;W256&amp;""&amp;CHAR(10), ""),IF(N256&lt;&gt;"", "&gt;"&amp;""&amp;N256&amp;""&amp;CHAR(10), ""),IF(O256&lt;&gt;"", "&gt;"&amp;""&amp;O256&amp;""&amp;CHAR(10), ""),IF(M256&lt;&gt;"", "&gt;"&amp;""&amp;M256&amp;""&amp;CHAR(10), ""),IF(AI256&lt;&gt;"", "&gt;"&amp;""&amp;AI256&amp;""&amp;CHAR(10), ""),IF(P256&lt;&gt;"", "&gt;"&amp;""&amp;P256&amp;""&amp;CHAR(10), ""),IF(Q256&lt;&gt;"", "&gt;"&amp;""&amp;Q256&amp;""&amp;CHAR(10), ""),IF(R256&lt;&gt;"", "&gt;"&amp;""&amp;R256&amp;""&amp;CHAR(10), Search!C261),IF(S256&lt;&gt;"", "&gt;"&amp;""&amp;S256&amp;""&amp;CHAR(10), ""),IF(T256&lt;&gt;"", "&gt;"&amp;""&amp;T256&amp;""&amp;CHAR(10), ""),IF(U256&lt;&gt;"", "&gt;"&amp;""&amp;U256&amp;""&amp;CHAR(10), ""),IF(V256&lt;&gt;"", "&gt;"&amp;""&amp;V256&amp;""&amp;CHAR(10), ""),IF(X256&lt;&gt;"", "&gt;"&amp;""&amp;X256&amp;""&amp;CHAR(10), ""),IF(Y256&lt;&gt;"", "&gt;"&amp;""&amp;Y256&amp;""&amp;CHAR(10), ""),IF(AA256&lt;&gt;"", "&gt;"&amp;""&amp;AA256&amp;""&amp;CHAR(10), ""),IF(AB256&lt;&gt;"", "&gt;"&amp;""&amp;AB256&amp;""&amp;CHAR(10), ""),IF(AC256&lt;&gt;"", "&gt;"&amp;""&amp;AC256&amp;""&amp;CHAR(10), ""),IF(AD256&lt;&gt;"", "&gt;"&amp;""&amp;AD256&amp;""&amp;CHAR(10), ""),IF(AE256&lt;&gt;"", "&gt;"&amp;""&amp;AE256&amp;""&amp;CHAR(10), ""),IF(AF256&lt;&gt;"", "&gt;"&amp;""&amp;AF256&amp;""&amp;CHAR(10), ""),IF(AG256&lt;&gt;"", "&gt;"&amp;""&amp;AG256&amp;""&amp;CHAR(10), ""),IF(AH256&lt;&gt;"", "&gt;"&amp;""&amp;AH256&amp;""&amp;CHAR(10), ""),IF(AJ256&lt;&gt;"", "&gt;"&amp;""&amp;AJ256&amp;""&amp;CHAR(10), ""),IF(AK256&lt;&gt;"", "&gt;"&amp;""&amp;AK256&amp;""&amp;CHAR(10), ""),IF(AL256&lt;&gt;"", "&gt;"&amp;""&amp;AL256&amp;""&amp;CHAR(10), ""),IF(AM256&lt;&gt;"", "&gt;"&amp;""&amp;AM256&amp;""&amp;CHAR(10), ""),IF(AN256&lt;&gt;"", "&gt;"&amp;""&amp;AN256&amp;""&amp;CHAR(10), ""),IF(AP256&lt;&gt;"", "&gt;"&amp;""&amp;AP256&amp;""&amp;CHAR(10), ""),IF(AR256&lt;&gt;"", "&gt;"&amp;""&amp;AR256&amp;""&amp;CHAR(10), ""),IF(AS256&lt;&gt;"", "&gt;"&amp;""&amp;AS256&amp;""&amp;CHAR(10), ""),IF(AT256&lt;&gt;"", "&gt;"&amp;""&amp;AT256&amp;""&amp;CHAR(10), ""),IF(AV256&lt;&gt;"", "&gt;"&amp;""&amp;AV256&amp;""&amp;CHAR(10), ""),IF(AW256&lt;&gt;"", "&gt;"&amp;""&amp;AW256&amp;""&amp;CHAR(10), ""),IF(AX256&lt;&gt;"", "&gt;"&amp;""&amp;AX256&amp;""&amp;CHAR(10), ""),IF(AU256&lt;&gt;"", "&gt;"&amp;""&amp;AU256&amp;""&amp;CHAR(10), ""),IF(AZ256&lt;&gt;"", "&gt;"&amp;""&amp;AZ256&amp;""&amp;CHAR(10), ""),IF(BA256&lt;&gt;"", "&gt;"&amp;""&amp;BA256&amp;""&amp;CHAR(10), ""),IF(BB256&lt;&gt;"", "&gt;"&amp;""&amp;BB256&amp;""&amp;CHAR(10), ""),IF(BC256&lt;&gt;"", "&gt;"&amp;""&amp;BC256&amp;""&amp;CHAR(10), ""),IF(BD256&lt;&gt;"", "&gt;"&amp;""&amp;BD256&amp;""&amp;CHAR(10), ""),IF(BG256&lt;&gt;"", "&gt;"&amp;""&amp;BG256&amp;""&amp;CHAR(10), ""),IF(BE256&lt;&gt;"", "&gt;"&amp;""&amp;BE256&amp;""&amp;CHAR(10), ""),IF(BF256&lt;&gt;"", "&gt;"&amp;""&amp;BF256&amp;""&amp;CHAR(10), ""),IF(BH256&lt;&gt;"", "&gt;"&amp;""&amp;BH256&amp;""&amp;CHAR(10), ""),IF(BI256&lt;&gt;"", "&gt;"&amp;""&amp;BI256&amp;""&amp;CHAR(10), ""),IF(BJ256&lt;&gt;"", "&gt;"&amp;""&amp;BJ256&amp;""&amp;CHAR(10), ""),IF(BK256&lt;&gt;"", "&gt;"&amp;""&amp;BK256&amp;""&amp;CHAR(10), ""),IF(BL256&lt;&gt;"", "&gt;"&amp;""&amp;BL256&amp;""&amp;CHAR(10), ""),IF(AY256&lt;&gt;"", "&gt;"&amp;""&amp;AY256&amp;""&amp;CHAR(10), ""),IF(BM256&lt;&gt;"", "&gt;"&amp;""&amp;BM256,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&gt;W9&gt;Optional: Section IV Group Affiliation Form
&gt;EFT with Voided Check / Bank Letter
&gt;W9</v>
      </c>
    </row>
    <row r="257" spans="1:67" ht="22.35" customHeight="1" x14ac:dyDescent="0.25">
      <c r="A257" s="27" t="str">
        <f>Matrix!A257</f>
        <v>19XX</v>
      </c>
      <c r="B257" s="27" t="str">
        <f>Matrix!B257</f>
        <v>19</v>
      </c>
      <c r="C257" s="27" t="str">
        <f>Matrix!C257</f>
        <v>Behavioral, Mental or Psychology Individual</v>
      </c>
      <c r="D257" s="27" t="str">
        <f>Matrix!D257</f>
        <v>XX</v>
      </c>
      <c r="E257" s="27" t="str">
        <f>Matrix!E257</f>
        <v>Non ILP - LPE-I, LPE, LP</v>
      </c>
      <c r="F257" s="27" t="str">
        <f>Matrix!F257</f>
        <v>GF</v>
      </c>
      <c r="G257" s="27" t="str">
        <f>Matrix!G257</f>
        <v>X</v>
      </c>
      <c r="H257" s="27" t="str">
        <f>Matrix!H257</f>
        <v>I</v>
      </c>
      <c r="I257" s="27" t="str">
        <f>Matrix!I257</f>
        <v>X</v>
      </c>
      <c r="J257" s="27" t="str">
        <f>Matrix!J257</f>
        <v>X</v>
      </c>
      <c r="K257" s="27" t="str">
        <f>IF(Matrix!K257="Y", K$1, IF(Matrix!K257="O", "Optional: "&amp;""&amp;K$1, IF(Matrix!K257="C", Table1[[#This Row],[Clarifying Text for Attachment and Checklist
]], "")))</f>
        <v>License: General</v>
      </c>
      <c r="L257" s="27" t="str">
        <f>IF(Matrix!L257="Y", L$1, IF(Matrix!L257="O", "Optional: "&amp;""&amp;L$1, ""))</f>
        <v/>
      </c>
      <c r="M257" s="27" t="str">
        <f>IF(Matrix!M257="Y", M$1, IF(Matrix!M257="O", "Optional: "&amp;""&amp;M$1, ""))</f>
        <v/>
      </c>
      <c r="N257" s="27" t="str">
        <f>IF(Matrix!N257="Y", N$1, IF(Matrix!N257="O", "Optional: "&amp;""&amp;N$1, ""))</f>
        <v/>
      </c>
      <c r="O257" s="27" t="str">
        <f>IF(Matrix!O257="Y", O$1, IF(Matrix!O257="O", "Optional: "&amp;""&amp;O$1, ""))</f>
        <v/>
      </c>
      <c r="P257" s="27" t="str">
        <f>IF(Matrix!P257="Y", P$1, IF(Matrix!P257="O", "Optional: "&amp;""&amp;P$1, ""))</f>
        <v/>
      </c>
      <c r="Q257" s="27" t="str">
        <f>IF(Matrix!Q257="Y", Q$1, IF(Matrix!Q257="O", "Optional: "&amp;""&amp;Q$1, ""))</f>
        <v/>
      </c>
      <c r="R257" s="27" t="str">
        <f>IF(Matrix!R257="Y", R$1, IF(Matrix!R257="O", "Optional: "&amp;""&amp;R$1, ""))</f>
        <v/>
      </c>
      <c r="S257" s="27" t="str">
        <f>IF(Matrix!S257="Y", S$1, IF(Matrix!S257="O", "Optional: "&amp;""&amp;S$1, ""))</f>
        <v/>
      </c>
      <c r="T257" s="27" t="str">
        <f>IF(Matrix!T257="Y", T$1, IF(Matrix!T257="O", "Optional: "&amp;""&amp;T$1, ""))</f>
        <v/>
      </c>
      <c r="U257" s="27" t="str">
        <f>IF(Matrix!U257="Y", U$1, IF(Matrix!U257="O", "Optional: "&amp;""&amp;U$1, ""))</f>
        <v/>
      </c>
      <c r="V257" s="27" t="str">
        <f>IF(Matrix!V257="Y", V$1, IF(Matrix!V257="O", "Optional: "&amp;""&amp;V$1, ""))</f>
        <v/>
      </c>
      <c r="W257" s="27" t="str">
        <f>IF(Matrix!W257="Y", W$1, IF(Matrix!W257="O", "Optional: "&amp;""&amp;W$1, ""))</f>
        <v/>
      </c>
      <c r="X257" s="27" t="str">
        <f>IF(Matrix!X257="Y", X$1, IF(Matrix!X257="O", "Optional: "&amp;""&amp;X$1, ""))</f>
        <v/>
      </c>
      <c r="Y257" s="27" t="str">
        <f>IF(Matrix!Y257="Y", Y$1, IF(Matrix!Y257="O", "Optional: "&amp;""&amp;Y$1, ""))</f>
        <v/>
      </c>
      <c r="AA257" s="27" t="str">
        <f>IF(Matrix!AA257="Y", AA$1, IF(Matrix!AA257="O", "Optional: "&amp;""&amp;AA$1, ""))</f>
        <v/>
      </c>
      <c r="AB257" s="27" t="str">
        <f>IF(Matrix!AB257="Y", AB$1, IF(Matrix!AB257="O", "Optional: "&amp;""&amp;AB$1, ""))</f>
        <v/>
      </c>
      <c r="AC257" s="27" t="str">
        <f>IF(Matrix!AC257="Y", AC$1, IF(Matrix!AC257="O", "Optional: "&amp;""&amp;AC$1, ""))</f>
        <v/>
      </c>
      <c r="AD257" s="27" t="str">
        <f>IF(Matrix!AD257="Y", AD$1, IF(Matrix!AD257="O", "Optional: "&amp;""&amp;AD$1, ""))</f>
        <v/>
      </c>
      <c r="AE257" s="27" t="str">
        <f>IF(Matrix!AE257="Y", AE$1, IF(Matrix!AE257="O", "Optional: "&amp;""&amp;AE$1, ""))</f>
        <v/>
      </c>
      <c r="AF257" s="27" t="str">
        <f>IF(Matrix!AF257="Y", AF$1, IF(Matrix!AF257="O", "Optional: "&amp;""&amp;AF$1, ""))</f>
        <v/>
      </c>
      <c r="AG257" s="27" t="str">
        <f>IF(Matrix!AG257="Y", AG$1, IF(Matrix!AG257="O", "Optional: "&amp;""&amp;AG$1, ""))</f>
        <v/>
      </c>
      <c r="AH257" s="27" t="str">
        <f>IF(Matrix!AH257="Y", AH$1, IF(Matrix!AH257="O", "Optional: "&amp;""&amp;AH$1, ""))</f>
        <v/>
      </c>
      <c r="AI257" s="27" t="str">
        <f>IF(Matrix!AI257="Y", AI$1, IF(Matrix!AI257="O", "Optional: "&amp;""&amp;AI$1, ""))</f>
        <v/>
      </c>
      <c r="AJ257" s="27" t="str">
        <f>IF(Matrix!AJ257="Y", AJ$1, IF(Matrix!AJ257="O", "Optional: "&amp;""&amp;AJ$1, ""))</f>
        <v/>
      </c>
      <c r="AK257" s="27" t="str">
        <f>IF(Matrix!AK257="Y", AK$1, IF(Matrix!AK257="O", "Optional: "&amp;""&amp;AK$1, ""))</f>
        <v/>
      </c>
      <c r="AL257" s="27" t="str">
        <f>IF(Matrix!AL257="Y", AL$1, IF(Matrix!AL257="O", "Optional: "&amp;""&amp;AL$1, ""))</f>
        <v/>
      </c>
      <c r="AM257" s="27" t="str">
        <f>IF(Matrix!AM257="Y", AM$1, IF(Matrix!AM257="O", "Optional: "&amp;""&amp;AM$1, ""))</f>
        <v/>
      </c>
      <c r="AN257" s="27" t="str">
        <f>IF(Matrix!AN257="Y", AN$1, IF(Matrix!AN257="O", "Optional: "&amp;""&amp;AN$1, ""))</f>
        <v/>
      </c>
      <c r="AO257" s="27" t="str">
        <f>IF(Matrix!AO257="Y", AO$1, IF(Matrix!AO257="O", "Optional: "&amp;""&amp;AO$1, ""))</f>
        <v/>
      </c>
      <c r="AP257" s="27" t="str">
        <f>IF(Matrix!AP257="Y", AP$1, IF(Matrix!AP257="O", "Optional: "&amp;""&amp;AP$1, ""))</f>
        <v/>
      </c>
      <c r="AR257" s="27" t="str">
        <f>IF(Matrix!AR257="Y", AR$1, IF(Matrix!AR257="O", "Optional: "&amp;""&amp;AR$1, ""))</f>
        <v/>
      </c>
      <c r="AS257" s="27" t="str">
        <f>IF(Matrix!AS257="Y", AS$1, IF(Matrix!AS257="O", "Optional: "&amp;""&amp;AS$1, ""))</f>
        <v/>
      </c>
      <c r="AT257" s="27" t="str">
        <f>IF(Matrix!AT257="Y", AT$1, IF(Matrix!AT257="C", AT$1&amp;""&amp;": Required for all groups who use a Board of Directors", ""))</f>
        <v/>
      </c>
      <c r="AU257" s="27" t="str">
        <f>IF(Matrix!AU257="Y", AU$1, IF(Matrix!AU257="O", "Optional: "&amp;""&amp;AU$1, ""))</f>
        <v/>
      </c>
      <c r="AV257" s="27" t="str">
        <f>IF(Matrix!AV257="Y", AV$1, IF(Matrix!AV257="O", "Optional: "&amp;""&amp;AV$1, ""))</f>
        <v/>
      </c>
      <c r="AW257" s="27" t="str">
        <f>IF(Matrix!AW257="Y", AW$1, IF(Matrix!AW257="O", "Optional: "&amp;""&amp;AW$1, ""))</f>
        <v/>
      </c>
      <c r="AX257" s="27" t="str">
        <f>IF(Matrix!AX257="Y", AX$1, IF(Matrix!AX257="O", "Optional: "&amp;""&amp;AX$1, ""))</f>
        <v/>
      </c>
      <c r="AY257" s="27" t="str">
        <f>IF(Matrix!AY257="Y", AY$1, IF(Matrix!AY257="E", "Group: "&amp;""&amp;AY$1, ""))</f>
        <v/>
      </c>
      <c r="AZ257" s="27" t="str">
        <f>IF(Matrix!AZ257="Y", AZ$1, IF(Matrix!AZ257="O", "Optional: "&amp;""&amp;AZ$1, ""))</f>
        <v/>
      </c>
      <c r="BA257" s="27" t="str">
        <f>IF(Matrix!BA257="Y", BA$1, IF(Matrix!BA257="O", "Optional: "&amp;""&amp;BA$1, ""))</f>
        <v/>
      </c>
      <c r="BB257" s="27" t="str">
        <f>IF(Matrix!BB257="Y", BB$1, IF(Matrix!BB257="O", "Optional: "&amp;""&amp;BB$1, ""))</f>
        <v/>
      </c>
      <c r="BC257" s="27" t="str">
        <f>IF(Matrix!BC257="Y", BC$1, IF(Matrix!BC257="O", "Optional: "&amp;""&amp;BC$1, IF(Matrix!BC257="R", "Groups Only: "&amp;""&amp;BC$1, "")))</f>
        <v/>
      </c>
      <c r="BD257" s="27" t="str">
        <f>IF(Matrix!BD257="Y", BD$1, IF(Matrix!BD257="O", "Optional: "&amp;""&amp;BD$1, ""))</f>
        <v/>
      </c>
      <c r="BE257" s="27" t="str">
        <f>IF(Matrix!BE257="Y", BE$1, IF(Matrix!BE257="O", "Optional: "&amp;""&amp;BE$1, IF(Matrix!BE257="C", Matrix!BZ257, "")))</f>
        <v/>
      </c>
      <c r="BF257" s="27" t="str">
        <f>IF(Matrix!BF257="Y", BF$1, IF(Matrix!BF257="O", "Optional: "&amp;""&amp;BF$1, ""))</f>
        <v/>
      </c>
      <c r="BG257" s="27" t="str">
        <f>IF(Matrix!BG257="Y", BG$1, IF(Matrix!BG257="O", "Optional: "&amp;""&amp;BG$1, ""))</f>
        <v/>
      </c>
      <c r="BH257" s="27" t="str">
        <f>IF(Matrix!BH257="Y", BH$1, IF(Matrix!BH257="O", "Optional: "&amp;""&amp;BH$1, ""))</f>
        <v/>
      </c>
      <c r="BI257" s="27" t="str">
        <f>IF(Matrix!BI257="Y", BI$1, IF(Matrix!BI257="O", "Optional: "&amp;""&amp;BI$1, IF(Matrix!BI257="E", "Individual: Must submit either ["&amp;""&amp;BI$1&amp;""&amp;"] or ["&amp;""&amp;AY$1&amp;"]"&amp;CHAR(10)&amp;"&gt;Individual within a Group: Must submit "&amp;""&amp;BI$1&amp;""&amp;CHAR(10)&amp;"&gt;Group: Optional: "&amp;BI$1, "")))</f>
        <v>Optional: Section IV Group Affiliation Form</v>
      </c>
      <c r="BJ257" s="27" t="str">
        <f>IF(Matrix!BJ257="Y", BJ$1, IF(Matrix!BJ257="O", "Optional: "&amp;""&amp;BJ$1, ""))</f>
        <v/>
      </c>
      <c r="BK257" s="27" t="str">
        <f>IF(Matrix!BK257="Y", BK$1, IF(Matrix!BK257="O", "Optional: "&amp;""&amp;BK$1, ""))</f>
        <v/>
      </c>
      <c r="BL257" s="27" t="str">
        <f>IF(Matrix!BL257="Y", BL$1, IF(Matrix!BL257="O", "Optional: "&amp;""&amp;BL$1, ""))</f>
        <v/>
      </c>
      <c r="BM257" s="27" t="str">
        <f>IF(Matrix!BM257="Y", BM$1, IF(Matrix!BM257="O", "Optional: "&amp;""&amp;BM$1, ""))</f>
        <v>W9</v>
      </c>
      <c r="BN257" s="27" t="str">
        <f>Matrix!BN257</f>
        <v>O</v>
      </c>
      <c r="BO257" s="29" t="str">
        <f>CONCATENATE(IF(OR(D257="E3",D257="FC"), "THIS IS NOT A STANDALONE SPECIALTY.  YOU MUST ENROLL IN AT LEAST ONE OTHER SPECIALTY IN ADDITION TO THIS."&amp;""&amp;CHAR(10)&amp;""&amp;CHAR(10),""),"You can choose to enroll using one of the following types: "&amp;""&amp;CHAR(10),IF(G257="A", "&gt;Atypical"&amp;""&amp;CHAR(10), ""),IF(H257="I", "&gt;Individual"&amp;""&amp;CHAR(10), ""),IF(I257="N", "&gt;Individual within a Group"&amp;""&amp;CHAR(10), ""),IF(J257="G", "&gt;Group"&amp;""&amp;CHAR(10), ""),CHAR(10),IF(BN257="Y", "You must be a Medicare Provider to apply with this type and specialty"&amp;""&amp;CHAR(10), ""),IF(BN257="Y", CHAR(10), ""),"You must submit the following documents: "&amp;""&amp;CHAR(10),IF(K257&lt;&gt;"", "&gt;"&amp;""&amp;K257&amp;""&amp;CHAR(10), ""), IF(L257&lt;&gt;"", "&gt;"&amp;""&amp;L257&amp;""&amp;CHAR(10), ""),IF(W257&lt;&gt;"", "&gt;"&amp;""&amp;W257&amp;""&amp;CHAR(10), ""),IF(N257&lt;&gt;"", "&gt;"&amp;""&amp;N257&amp;""&amp;CHAR(10), ""),IF(O257&lt;&gt;"", "&gt;"&amp;""&amp;O257&amp;""&amp;CHAR(10), ""),IF(M257&lt;&gt;"", "&gt;"&amp;""&amp;M257&amp;""&amp;CHAR(10), ""),IF(AI257&lt;&gt;"", "&gt;"&amp;""&amp;AI257&amp;""&amp;CHAR(10), ""),IF(P257&lt;&gt;"", "&gt;"&amp;""&amp;P257&amp;""&amp;CHAR(10), ""),IF(Q257&lt;&gt;"", "&gt;"&amp;""&amp;Q257&amp;""&amp;CHAR(10), ""),IF(R257&lt;&gt;"", "&gt;"&amp;""&amp;R257&amp;""&amp;CHAR(10), Search!C262),IF(S257&lt;&gt;"", "&gt;"&amp;""&amp;S257&amp;""&amp;CHAR(10), ""),IF(T257&lt;&gt;"", "&gt;"&amp;""&amp;T257&amp;""&amp;CHAR(10), ""),IF(U257&lt;&gt;"", "&gt;"&amp;""&amp;U257&amp;""&amp;CHAR(10), ""),IF(V257&lt;&gt;"", "&gt;"&amp;""&amp;V257&amp;""&amp;CHAR(10), ""),IF(X257&lt;&gt;"", "&gt;"&amp;""&amp;X257&amp;""&amp;CHAR(10), ""),IF(Y257&lt;&gt;"", "&gt;"&amp;""&amp;Y257&amp;""&amp;CHAR(10), ""),IF(AA257&lt;&gt;"", "&gt;"&amp;""&amp;AA257&amp;""&amp;CHAR(10), ""),IF(AB257&lt;&gt;"", "&gt;"&amp;""&amp;AB257&amp;""&amp;CHAR(10), ""),IF(AC257&lt;&gt;"", "&gt;"&amp;""&amp;AC257&amp;""&amp;CHAR(10), ""),IF(AD257&lt;&gt;"", "&gt;"&amp;""&amp;AD257&amp;""&amp;CHAR(10), ""),IF(AE257&lt;&gt;"", "&gt;"&amp;""&amp;AE257&amp;""&amp;CHAR(10), ""),IF(AF257&lt;&gt;"", "&gt;"&amp;""&amp;AF257&amp;""&amp;CHAR(10), ""),IF(AG257&lt;&gt;"", "&gt;"&amp;""&amp;AG257&amp;""&amp;CHAR(10), ""),IF(AH257&lt;&gt;"", "&gt;"&amp;""&amp;AH257&amp;""&amp;CHAR(10), ""),IF(AJ257&lt;&gt;"", "&gt;"&amp;""&amp;AJ257&amp;""&amp;CHAR(10), ""),IF(AK257&lt;&gt;"", "&gt;"&amp;""&amp;AK257&amp;""&amp;CHAR(10), ""),IF(AL257&lt;&gt;"", "&gt;"&amp;""&amp;AL257&amp;""&amp;CHAR(10), ""),IF(AM257&lt;&gt;"", "&gt;"&amp;""&amp;AM257&amp;""&amp;CHAR(10), ""),IF(AN257&lt;&gt;"", "&gt;"&amp;""&amp;AN257&amp;""&amp;CHAR(10), ""),IF(AP257&lt;&gt;"", "&gt;"&amp;""&amp;AP257&amp;""&amp;CHAR(10), ""),IF(AR257&lt;&gt;"", "&gt;"&amp;""&amp;AR257&amp;""&amp;CHAR(10), ""),IF(AS257&lt;&gt;"", "&gt;"&amp;""&amp;AS257&amp;""&amp;CHAR(10), ""),IF(AT257&lt;&gt;"", "&gt;"&amp;""&amp;AT257&amp;""&amp;CHAR(10), ""),IF(AV257&lt;&gt;"", "&gt;"&amp;""&amp;AV257&amp;""&amp;CHAR(10), ""),IF(AW257&lt;&gt;"", "&gt;"&amp;""&amp;AW257&amp;""&amp;CHAR(10), ""),IF(AX257&lt;&gt;"", "&gt;"&amp;""&amp;AX257&amp;""&amp;CHAR(10), ""),IF(AU257&lt;&gt;"", "&gt;"&amp;""&amp;AU257&amp;""&amp;CHAR(10), ""),IF(AZ257&lt;&gt;"", "&gt;"&amp;""&amp;AZ257&amp;""&amp;CHAR(10), ""),IF(BA257&lt;&gt;"", "&gt;"&amp;""&amp;BA257&amp;""&amp;CHAR(10), ""),IF(BB257&lt;&gt;"", "&gt;"&amp;""&amp;BB257&amp;""&amp;CHAR(10), ""),IF(BC257&lt;&gt;"", "&gt;"&amp;""&amp;BC257&amp;""&amp;CHAR(10), ""),IF(BD257&lt;&gt;"", "&gt;"&amp;""&amp;BD257&amp;""&amp;CHAR(10), ""),IF(BG257&lt;&gt;"", "&gt;"&amp;""&amp;BG257&amp;""&amp;CHAR(10), ""),IF(BE257&lt;&gt;"", "&gt;"&amp;""&amp;BE257&amp;""&amp;CHAR(10), ""),IF(BF257&lt;&gt;"", "&gt;"&amp;""&amp;BF257&amp;""&amp;CHAR(10), ""),IF(BH257&lt;&gt;"", "&gt;"&amp;""&amp;BH257&amp;""&amp;CHAR(10), ""),IF(BI257&lt;&gt;"", "&gt;"&amp;""&amp;BI257&amp;""&amp;CHAR(10), ""),IF(BJ257&lt;&gt;"", "&gt;"&amp;""&amp;BJ257&amp;""&amp;CHAR(10), ""),IF(BK257&lt;&gt;"", "&gt;"&amp;""&amp;BK257&amp;""&amp;CHAR(10), ""),IF(BL257&lt;&gt;"", "&gt;"&amp;""&amp;BL257&amp;""&amp;CHAR(10), ""),IF(AY257&lt;&gt;"", "&gt;"&amp;""&amp;AY257&amp;""&amp;CHAR(10), ""),IF(BM257&lt;&gt;"", "&gt;"&amp;""&amp;BM257, ""))</f>
        <v>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&gt;W9&gt;Optional: Section IV Group Affiliation Form
&gt;W9</v>
      </c>
    </row>
    <row r="258" spans="1:67" ht="22.35" customHeight="1" x14ac:dyDescent="0.25">
      <c r="A258" s="27" t="str">
        <f>Matrix!A258</f>
        <v>2064</v>
      </c>
      <c r="B258" s="27" t="str">
        <f>Matrix!B258</f>
        <v>20</v>
      </c>
      <c r="C258" s="27" t="str">
        <f>Matrix!C258</f>
        <v>Hearing Services</v>
      </c>
      <c r="D258" s="27" t="str">
        <f>Matrix!D258</f>
        <v>64</v>
      </c>
      <c r="E258" s="27" t="str">
        <f>Matrix!E258</f>
        <v>Audiologist</v>
      </c>
      <c r="F258" s="27" t="str">
        <f>Matrix!F258</f>
        <v>GF</v>
      </c>
      <c r="G258" s="27" t="str">
        <f>Matrix!G258</f>
        <v>X</v>
      </c>
      <c r="H258" s="27" t="str">
        <f>Matrix!H258</f>
        <v>I</v>
      </c>
      <c r="I258" s="27" t="str">
        <f>Matrix!I258</f>
        <v>N</v>
      </c>
      <c r="J258" s="27" t="str">
        <f>Matrix!J258</f>
        <v>G</v>
      </c>
      <c r="K258" s="27" t="str">
        <f>IF(Matrix!K258="Y", K$1, IF(Matrix!K258="O", "Optional: "&amp;""&amp;K$1, IF(Matrix!K258="C", Table1[[#This Row],[Clarifying Text for Attachment and Checklist
]], "")))</f>
        <v>License: General</v>
      </c>
      <c r="L258" s="27" t="str">
        <f>IF(Matrix!L258="Y", L$1, IF(Matrix!L258="O", "Optional: "&amp;""&amp;L$1, ""))</f>
        <v/>
      </c>
      <c r="M258" s="27" t="str">
        <f>IF(Matrix!M258="Y", M$1, IF(Matrix!M258="O", "Optional: "&amp;""&amp;M$1, ""))</f>
        <v/>
      </c>
      <c r="N258" s="27" t="str">
        <f>IF(Matrix!N258="Y", N$1, IF(Matrix!N258="O", "Optional: "&amp;""&amp;N$1, ""))</f>
        <v/>
      </c>
      <c r="O258" s="27" t="str">
        <f>IF(Matrix!O258="Y", O$1, IF(Matrix!O258="O", "Optional: "&amp;""&amp;O$1, ""))</f>
        <v/>
      </c>
      <c r="P258" s="27" t="str">
        <f>IF(Matrix!P258="Y", P$1, IF(Matrix!P258="O", "Optional: "&amp;""&amp;P$1, ""))</f>
        <v/>
      </c>
      <c r="Q258" s="27" t="str">
        <f>IF(Matrix!Q258="Y", Q$1, IF(Matrix!Q258="O", "Optional: "&amp;""&amp;Q$1, ""))</f>
        <v/>
      </c>
      <c r="R258" s="27" t="str">
        <f>IF(Matrix!R258="Y", R$1, IF(Matrix!R258="O", "Optional: "&amp;""&amp;R$1, ""))</f>
        <v/>
      </c>
      <c r="S258" s="27" t="str">
        <f>IF(Matrix!S258="Y", S$1, IF(Matrix!S258="O", "Optional: "&amp;""&amp;S$1, ""))</f>
        <v/>
      </c>
      <c r="T258" s="27" t="str">
        <f>IF(Matrix!T258="Y", T$1, IF(Matrix!T258="O", "Optional: "&amp;""&amp;T$1, ""))</f>
        <v/>
      </c>
      <c r="U258" s="27" t="str">
        <f>IF(Matrix!U258="Y", U$1, IF(Matrix!U258="O", "Optional: "&amp;""&amp;U$1, ""))</f>
        <v/>
      </c>
      <c r="V258" s="27" t="str">
        <f>IF(Matrix!V258="Y", V$1, IF(Matrix!V258="O", "Optional: "&amp;""&amp;V$1, ""))</f>
        <v/>
      </c>
      <c r="W258" s="27" t="str">
        <f>IF(Matrix!W258="Y", W$1, IF(Matrix!W258="O", "Optional: "&amp;""&amp;W$1, ""))</f>
        <v/>
      </c>
      <c r="X258" s="27" t="str">
        <f>IF(Matrix!X258="Y", X$1, IF(Matrix!X258="O", "Optional: "&amp;""&amp;X$1, ""))</f>
        <v/>
      </c>
      <c r="Y258" s="27" t="str">
        <f>IF(Matrix!Y258="Y", Y$1, IF(Matrix!Y258="O", "Optional: "&amp;""&amp;Y$1, ""))</f>
        <v/>
      </c>
      <c r="AA258" s="27" t="str">
        <f>IF(Matrix!AA258="Y", AA$1, IF(Matrix!AA258="O", "Optional: "&amp;""&amp;AA$1, ""))</f>
        <v/>
      </c>
      <c r="AB258" s="27" t="str">
        <f>IF(Matrix!AB258="Y", AB$1, IF(Matrix!AB258="O", "Optional: "&amp;""&amp;AB$1, ""))</f>
        <v/>
      </c>
      <c r="AC258" s="27" t="str">
        <f>IF(Matrix!AC258="Y", AC$1, IF(Matrix!AC258="O", "Optional: "&amp;""&amp;AC$1, ""))</f>
        <v/>
      </c>
      <c r="AD258" s="27" t="str">
        <f>IF(Matrix!AD258="Y", AD$1, IF(Matrix!AD258="O", "Optional: "&amp;""&amp;AD$1, ""))</f>
        <v/>
      </c>
      <c r="AE258" s="27" t="str">
        <f>IF(Matrix!AE258="Y", AE$1, IF(Matrix!AE258="O", "Optional: "&amp;""&amp;AE$1, ""))</f>
        <v/>
      </c>
      <c r="AF258" s="27" t="str">
        <f>IF(Matrix!AF258="Y", AF$1, IF(Matrix!AF258="O", "Optional: "&amp;""&amp;AF$1, ""))</f>
        <v/>
      </c>
      <c r="AG258" s="27" t="str">
        <f>IF(Matrix!AG258="Y", AG$1, IF(Matrix!AG258="O", "Optional: "&amp;""&amp;AG$1, ""))</f>
        <v/>
      </c>
      <c r="AH258" s="27" t="str">
        <f>IF(Matrix!AH258="Y", AH$1, IF(Matrix!AH258="O", "Optional: "&amp;""&amp;AH$1, ""))</f>
        <v/>
      </c>
      <c r="AI258" s="27" t="str">
        <f>IF(Matrix!AI258="Y", AI$1, IF(Matrix!AI258="O", "Optional: "&amp;""&amp;AI$1, ""))</f>
        <v/>
      </c>
      <c r="AJ258" s="27" t="str">
        <f>IF(Matrix!AJ258="Y", AJ$1, IF(Matrix!AJ258="O", "Optional: "&amp;""&amp;AJ$1, ""))</f>
        <v/>
      </c>
      <c r="AK258" s="27" t="str">
        <f>IF(Matrix!AK258="Y", AK$1, IF(Matrix!AK258="O", "Optional: "&amp;""&amp;AK$1, ""))</f>
        <v/>
      </c>
      <c r="AL258" s="27" t="str">
        <f>IF(Matrix!AL258="Y", AL$1, IF(Matrix!AL258="O", "Optional: "&amp;""&amp;AL$1, ""))</f>
        <v/>
      </c>
      <c r="AM258" s="27" t="str">
        <f>IF(Matrix!AM258="Y", AM$1, IF(Matrix!AM258="O", "Optional: "&amp;""&amp;AM$1, ""))</f>
        <v/>
      </c>
      <c r="AN258" s="27" t="str">
        <f>IF(Matrix!AN258="Y", AN$1, IF(Matrix!AN258="O", "Optional: "&amp;""&amp;AN$1, ""))</f>
        <v/>
      </c>
      <c r="AO258" s="27" t="str">
        <f>IF(Matrix!AO258="Y", AO$1, IF(Matrix!AO258="O", "Optional: "&amp;""&amp;AO$1, ""))</f>
        <v/>
      </c>
      <c r="AP258" s="27" t="str">
        <f>IF(Matrix!AP258="Y", AP$1, IF(Matrix!AP258="O", "Optional: "&amp;""&amp;AP$1, ""))</f>
        <v/>
      </c>
      <c r="AR258" s="27" t="str">
        <f>IF(Matrix!AR258="Y", AR$1, IF(Matrix!AR258="O", "Optional: "&amp;""&amp;AR$1, ""))</f>
        <v/>
      </c>
      <c r="AS258" s="27" t="str">
        <f>IF(Matrix!AS258="Y", AS$1, IF(Matrix!AS258="O", "Optional: "&amp;""&amp;AS$1, ""))</f>
        <v/>
      </c>
      <c r="AT258" s="27" t="str">
        <f>IF(Matrix!AT258="Y", AT$1, IF(Matrix!AT258="C", AT$1&amp;""&amp;": Required for all groups who use a Board of Directors", ""))</f>
        <v>Board of Directors: Required for all groups who use a Board of Directors</v>
      </c>
      <c r="AU258" s="27" t="str">
        <f>IF(Matrix!AU258="Y", AU$1, IF(Matrix!AU258="O", "Optional: "&amp;""&amp;AU$1, ""))</f>
        <v/>
      </c>
      <c r="AV258" s="27" t="str">
        <f>IF(Matrix!AV258="Y", AV$1, IF(Matrix!AV258="O", "Optional: "&amp;""&amp;AV$1, ""))</f>
        <v/>
      </c>
      <c r="AW258" s="27" t="str">
        <f>IF(Matrix!AW258="Y", AW$1, IF(Matrix!AW258="O", "Optional: "&amp;""&amp;AW$1, ""))</f>
        <v/>
      </c>
      <c r="AX258" s="27" t="str">
        <f>IF(Matrix!AX258="Y", AX$1, IF(Matrix!AX258="O", "Optional: "&amp;""&amp;AX$1, ""))</f>
        <v/>
      </c>
      <c r="AY258" s="27" t="str">
        <f>IF(Matrix!AY258="Y", AY$1, IF(Matrix!AY258="E", "Group: "&amp;""&amp;AY$1, ""))</f>
        <v>Group: EFT with Voided Check / Bank Letter</v>
      </c>
      <c r="AZ258" s="27" t="str">
        <f>IF(Matrix!AZ258="Y", AZ$1, IF(Matrix!AZ258="O", "Optional: "&amp;""&amp;AZ$1, ""))</f>
        <v/>
      </c>
      <c r="BA258" s="27" t="str">
        <f>IF(Matrix!BA258="Y", BA$1, IF(Matrix!BA258="O", "Optional: "&amp;""&amp;BA$1, ""))</f>
        <v/>
      </c>
      <c r="BB258" s="27" t="str">
        <f>IF(Matrix!BB258="Y", BB$1, IF(Matrix!BB258="O", "Optional: "&amp;""&amp;BB$1, ""))</f>
        <v/>
      </c>
      <c r="BC258" s="27" t="str">
        <f>IF(Matrix!BC258="Y", BC$1, IF(Matrix!BC258="O", "Optional: "&amp;""&amp;BC$1, IF(Matrix!BC258="R", "Groups Only: "&amp;""&amp;BC$1, "")))</f>
        <v>Groups Only: IRS Letter</v>
      </c>
      <c r="BD258" s="27" t="str">
        <f>IF(Matrix!BD258="Y", BD$1, IF(Matrix!BD258="O", "Optional: "&amp;""&amp;BD$1, ""))</f>
        <v/>
      </c>
      <c r="BE258" s="27" t="str">
        <f>IF(Matrix!BE258="Y", BE$1, IF(Matrix!BE258="O", "Optional: "&amp;""&amp;BE$1, IF(Matrix!BE258="C", Matrix!BZ258, "")))</f>
        <v/>
      </c>
      <c r="BF258" s="27" t="str">
        <f>IF(Matrix!BF258="Y", BF$1, IF(Matrix!BF258="O", "Optional: "&amp;""&amp;BF$1, ""))</f>
        <v/>
      </c>
      <c r="BG258" s="27" t="str">
        <f>IF(Matrix!BG258="Y", BG$1, IF(Matrix!BG258="O", "Optional: "&amp;""&amp;BG$1, ""))</f>
        <v/>
      </c>
      <c r="BH258" s="27" t="str">
        <f>IF(Matrix!BH258="Y", BH$1, IF(Matrix!BH258="O", "Optional: "&amp;""&amp;BH$1, ""))</f>
        <v/>
      </c>
      <c r="BI258" s="27" t="str">
        <f>IF(Matrix!BI258="Y", BI$1, IF(Matrix!BI258="O", "Optional: "&amp;""&amp;BI$1, IF(Matrix!BI258="E",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8" s="27" t="str">
        <f>IF(Matrix!BJ258="Y", BJ$1, IF(Matrix!BJ258="O", "Optional: "&amp;""&amp;BJ$1, ""))</f>
        <v>Optional: Secretary of State DBA Document for Groups</v>
      </c>
      <c r="BK258" s="27" t="str">
        <f>IF(Matrix!BK258="Y", BK$1, IF(Matrix!BK258="O", "Optional: "&amp;""&amp;BK$1, ""))</f>
        <v/>
      </c>
      <c r="BL258" s="27" t="str">
        <f>IF(Matrix!BL258="Y", BL$1, IF(Matrix!BL258="O", "Optional: "&amp;""&amp;BL$1, ""))</f>
        <v/>
      </c>
      <c r="BM258" s="27" t="str">
        <f>IF(Matrix!BM258="Y", BM$1, IF(Matrix!BM258="O", "Optional: "&amp;""&amp;BM$1, ""))</f>
        <v>W9</v>
      </c>
      <c r="BN258" s="27" t="str">
        <f>Matrix!BN258</f>
        <v>N</v>
      </c>
      <c r="BO258" s="29" t="str">
        <f>CONCATENATE(IF(OR(D258="E3",D258="FC"), "THIS IS NOT A STANDALONE SPECIALTY.  YOU MUST ENROLL IN AT LEAST ONE OTHER SPECIALTY IN ADDITION TO THIS."&amp;""&amp;CHAR(10)&amp;""&amp;CHAR(10),""),"You can choose to enroll using one of the following types: "&amp;""&amp;CHAR(10),IF(G258="A", "&gt;Atypical"&amp;""&amp;CHAR(10), ""),IF(H258="I", "&gt;Individual"&amp;""&amp;CHAR(10), ""),IF(I258="N", "&gt;Individual within a Group"&amp;""&amp;CHAR(10), ""),IF(J258="G", "&gt;Group"&amp;""&amp;CHAR(10), ""),CHAR(10),IF(BN258="Y", "You must be a Medicare Provider to apply with this type and specialty"&amp;""&amp;CHAR(10), ""),IF(BN258="Y", CHAR(10), ""),"You must submit the following documents: "&amp;""&amp;CHAR(10),IF(K258&lt;&gt;"", "&gt;"&amp;""&amp;K258&amp;""&amp;CHAR(10), ""), IF(L258&lt;&gt;"", "&gt;"&amp;""&amp;L258&amp;""&amp;CHAR(10), ""),IF(W258&lt;&gt;"", "&gt;"&amp;""&amp;W258&amp;""&amp;CHAR(10), ""),IF(N258&lt;&gt;"", "&gt;"&amp;""&amp;N258&amp;""&amp;CHAR(10), ""),IF(O258&lt;&gt;"", "&gt;"&amp;""&amp;O258&amp;""&amp;CHAR(10), ""),IF(M258&lt;&gt;"", "&gt;"&amp;""&amp;M258&amp;""&amp;CHAR(10), ""),IF(AI258&lt;&gt;"", "&gt;"&amp;""&amp;AI258&amp;""&amp;CHAR(10), ""),IF(P258&lt;&gt;"", "&gt;"&amp;""&amp;P258&amp;""&amp;CHAR(10), ""),IF(Q258&lt;&gt;"", "&gt;"&amp;""&amp;Q258&amp;""&amp;CHAR(10), ""),IF(R258&lt;&gt;"", "&gt;"&amp;""&amp;R258&amp;""&amp;CHAR(10), Search!C263),IF(S258&lt;&gt;"", "&gt;"&amp;""&amp;S258&amp;""&amp;CHAR(10), ""),IF(T258&lt;&gt;"", "&gt;"&amp;""&amp;T258&amp;""&amp;CHAR(10), ""),IF(U258&lt;&gt;"", "&gt;"&amp;""&amp;U258&amp;""&amp;CHAR(10), ""),IF(V258&lt;&gt;"", "&gt;"&amp;""&amp;V258&amp;""&amp;CHAR(10), ""),IF(X258&lt;&gt;"", "&gt;"&amp;""&amp;X258&amp;""&amp;CHAR(10), ""),IF(Y258&lt;&gt;"", "&gt;"&amp;""&amp;Y258&amp;""&amp;CHAR(10), ""),IF(AA258&lt;&gt;"", "&gt;"&amp;""&amp;AA258&amp;""&amp;CHAR(10), ""),IF(AB258&lt;&gt;"", "&gt;"&amp;""&amp;AB258&amp;""&amp;CHAR(10), ""),IF(AC258&lt;&gt;"", "&gt;"&amp;""&amp;AC258&amp;""&amp;CHAR(10), ""),IF(AD258&lt;&gt;"", "&gt;"&amp;""&amp;AD258&amp;""&amp;CHAR(10), ""),IF(AE258&lt;&gt;"", "&gt;"&amp;""&amp;AE258&amp;""&amp;CHAR(10), ""),IF(AF258&lt;&gt;"", "&gt;"&amp;""&amp;AF258&amp;""&amp;CHAR(10), ""),IF(AG258&lt;&gt;"", "&gt;"&amp;""&amp;AG258&amp;""&amp;CHAR(10), ""),IF(AH258&lt;&gt;"", "&gt;"&amp;""&amp;AH258&amp;""&amp;CHAR(10), ""),IF(AJ258&lt;&gt;"", "&gt;"&amp;""&amp;AJ258&amp;""&amp;CHAR(10), ""),IF(AK258&lt;&gt;"", "&gt;"&amp;""&amp;AK258&amp;""&amp;CHAR(10), ""),IF(AL258&lt;&gt;"", "&gt;"&amp;""&amp;AL258&amp;""&amp;CHAR(10), ""),IF(AM258&lt;&gt;"", "&gt;"&amp;""&amp;AM258&amp;""&amp;CHAR(10), ""),IF(AN258&lt;&gt;"", "&gt;"&amp;""&amp;AN258&amp;""&amp;CHAR(10), ""),IF(AP258&lt;&gt;"", "&gt;"&amp;""&amp;AP258&amp;""&amp;CHAR(10), ""),IF(AR258&lt;&gt;"", "&gt;"&amp;""&amp;AR258&amp;""&amp;CHAR(10), ""),IF(AS258&lt;&gt;"", "&gt;"&amp;""&amp;AS258&amp;""&amp;CHAR(10), ""),IF(AT258&lt;&gt;"", "&gt;"&amp;""&amp;AT258&amp;""&amp;CHAR(10), ""),IF(AV258&lt;&gt;"", "&gt;"&amp;""&amp;AV258&amp;""&amp;CHAR(10), ""),IF(AW258&lt;&gt;"", "&gt;"&amp;""&amp;AW258&amp;""&amp;CHAR(10), ""),IF(AX258&lt;&gt;"", "&gt;"&amp;""&amp;AX258&amp;""&amp;CHAR(10), ""),IF(AU258&lt;&gt;"", "&gt;"&amp;""&amp;AU258&amp;""&amp;CHAR(10), ""),IF(AZ258&lt;&gt;"", "&gt;"&amp;""&amp;AZ258&amp;""&amp;CHAR(10), ""),IF(BA258&lt;&gt;"", "&gt;"&amp;""&amp;BA258&amp;""&amp;CHAR(10), ""),IF(BB258&lt;&gt;"", "&gt;"&amp;""&amp;BB258&amp;""&amp;CHAR(10), ""),IF(BC258&lt;&gt;"", "&gt;"&amp;""&amp;BC258&amp;""&amp;CHAR(10), ""),IF(BD258&lt;&gt;"", "&gt;"&amp;""&amp;BD258&amp;""&amp;CHAR(10), ""),IF(BG258&lt;&gt;"", "&gt;"&amp;""&amp;BG258&amp;""&amp;CHAR(10), ""),IF(BE258&lt;&gt;"", "&gt;"&amp;""&amp;BE258&amp;""&amp;CHAR(10), ""),IF(BF258&lt;&gt;"", "&gt;"&amp;""&amp;BF258&amp;""&amp;CHAR(10), ""),IF(BH258&lt;&gt;"", "&gt;"&amp;""&amp;BH258&amp;""&amp;CHAR(10), ""),IF(BI258&lt;&gt;"", "&gt;"&amp;""&amp;BI258&amp;""&amp;CHAR(10), ""),IF(BJ258&lt;&gt;"", "&gt;"&amp;""&amp;BJ258&amp;""&amp;CHAR(10), ""),IF(BK258&lt;&gt;"", "&gt;"&amp;""&amp;BK258&amp;""&amp;CHAR(10), ""),IF(BL258&lt;&gt;"", "&gt;"&amp;""&amp;BL258&amp;""&amp;CHAR(10), ""),IF(AY258&lt;&gt;"", "&gt;"&amp;""&amp;AY258&amp;""&amp;CHAR(10), ""),IF(BM258&lt;&gt;"", "&gt;"&amp;""&amp;BM258, ""))</f>
        <v>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59" spans="1:67" ht="22.35" customHeight="1" x14ac:dyDescent="0.25">
      <c r="A259" s="27" t="str">
        <f>Matrix!A259</f>
        <v>20SB</v>
      </c>
      <c r="B259" s="27" t="str">
        <f>Matrix!B259</f>
        <v>20</v>
      </c>
      <c r="C259" s="27" t="str">
        <f>Matrix!C259</f>
        <v>Hearing Services</v>
      </c>
      <c r="D259" s="27" t="str">
        <f>Matrix!D259</f>
        <v>SB</v>
      </c>
      <c r="E259" s="27" t="str">
        <f>Matrix!E259</f>
        <v>School-Based Audiology Services</v>
      </c>
      <c r="F259" s="27" t="str">
        <f>Matrix!F259</f>
        <v>GF</v>
      </c>
      <c r="G259" s="27" t="str">
        <f>Matrix!G259</f>
        <v>X</v>
      </c>
      <c r="H259" s="27" t="str">
        <f>Matrix!H259</f>
        <v>X</v>
      </c>
      <c r="I259" s="27" t="str">
        <f>Matrix!I259</f>
        <v>X</v>
      </c>
      <c r="J259" s="27" t="str">
        <f>Matrix!J259</f>
        <v>G</v>
      </c>
      <c r="K259" s="27" t="str">
        <f>IF(Matrix!K259="Y", K$1, IF(Matrix!K259="O", "Optional: "&amp;""&amp;K$1, IF(Matrix!K259="C", Table1[[#This Row],[Clarifying Text for Attachment and Checklist
]], "")))</f>
        <v/>
      </c>
      <c r="L259" s="27" t="str">
        <f>IF(Matrix!L259="Y", L$1, IF(Matrix!L259="O", "Optional: "&amp;""&amp;L$1, ""))</f>
        <v/>
      </c>
      <c r="M259" s="27" t="str">
        <f>IF(Matrix!M259="Y", M$1, IF(Matrix!M259="O", "Optional: "&amp;""&amp;M$1, ""))</f>
        <v/>
      </c>
      <c r="N259" s="27" t="str">
        <f>IF(Matrix!N259="Y", N$1, IF(Matrix!N259="O", "Optional: "&amp;""&amp;N$1, ""))</f>
        <v/>
      </c>
      <c r="O259" s="27" t="str">
        <f>IF(Matrix!O259="Y", O$1, IF(Matrix!O259="O", "Optional: "&amp;""&amp;O$1, ""))</f>
        <v/>
      </c>
      <c r="P259" s="27" t="str">
        <f>IF(Matrix!P259="Y", P$1, IF(Matrix!P259="O", "Optional: "&amp;""&amp;P$1, ""))</f>
        <v/>
      </c>
      <c r="Q259" s="27" t="str">
        <f>IF(Matrix!Q259="Y", Q$1, IF(Matrix!Q259="O", "Optional: "&amp;""&amp;Q$1, ""))</f>
        <v>License: LEA#</v>
      </c>
      <c r="R259" s="27" t="str">
        <f>IF(Matrix!R259="Y", R$1, IF(Matrix!R259="O", "Optional: "&amp;""&amp;R$1, ""))</f>
        <v/>
      </c>
      <c r="S259" s="27" t="str">
        <f>IF(Matrix!S259="Y", S$1, IF(Matrix!S259="O", "Optional: "&amp;""&amp;S$1, ""))</f>
        <v/>
      </c>
      <c r="T259" s="27" t="str">
        <f>IF(Matrix!T259="Y", T$1, IF(Matrix!T259="O", "Optional: "&amp;""&amp;T$1, ""))</f>
        <v/>
      </c>
      <c r="U259" s="27" t="str">
        <f>IF(Matrix!U259="Y", U$1, IF(Matrix!U259="O", "Optional: "&amp;""&amp;U$1, ""))</f>
        <v/>
      </c>
      <c r="V259" s="27" t="str">
        <f>IF(Matrix!V259="Y", V$1, IF(Matrix!V259="O", "Optional: "&amp;""&amp;V$1, ""))</f>
        <v/>
      </c>
      <c r="W259" s="27" t="str">
        <f>IF(Matrix!W259="Y", W$1, IF(Matrix!W259="O", "Optional: "&amp;""&amp;W$1, ""))</f>
        <v/>
      </c>
      <c r="X259" s="27" t="str">
        <f>IF(Matrix!X259="Y", X$1, IF(Matrix!X259="O", "Optional: "&amp;""&amp;X$1, ""))</f>
        <v/>
      </c>
      <c r="Y259" s="27" t="str">
        <f>IF(Matrix!Y259="Y", Y$1, IF(Matrix!Y259="O", "Optional: "&amp;""&amp;Y$1, ""))</f>
        <v/>
      </c>
      <c r="AA259" s="27" t="str">
        <f>IF(Matrix!AA259="Y", AA$1, IF(Matrix!AA259="O", "Optional: "&amp;""&amp;AA$1, ""))</f>
        <v/>
      </c>
      <c r="AB259" s="27" t="str">
        <f>IF(Matrix!AB259="Y", AB$1, IF(Matrix!AB259="O", "Optional: "&amp;""&amp;AB$1, ""))</f>
        <v/>
      </c>
      <c r="AC259" s="27" t="str">
        <f>IF(Matrix!AC259="Y", AC$1, IF(Matrix!AC259="O", "Optional: "&amp;""&amp;AC$1, ""))</f>
        <v/>
      </c>
      <c r="AD259" s="27" t="str">
        <f>IF(Matrix!AD259="Y", AD$1, IF(Matrix!AD259="O", "Optional: "&amp;""&amp;AD$1, ""))</f>
        <v/>
      </c>
      <c r="AE259" s="27" t="str">
        <f>IF(Matrix!AE259="Y", AE$1, IF(Matrix!AE259="O", "Optional: "&amp;""&amp;AE$1, ""))</f>
        <v/>
      </c>
      <c r="AF259" s="27" t="str">
        <f>IF(Matrix!AF259="Y", AF$1, IF(Matrix!AF259="O", "Optional: "&amp;""&amp;AF$1, ""))</f>
        <v/>
      </c>
      <c r="AG259" s="27" t="str">
        <f>IF(Matrix!AG259="Y", AG$1, IF(Matrix!AG259="O", "Optional: "&amp;""&amp;AG$1, ""))</f>
        <v/>
      </c>
      <c r="AH259" s="27" t="str">
        <f>IF(Matrix!AH259="Y", AH$1, IF(Matrix!AH259="O", "Optional: "&amp;""&amp;AH$1, ""))</f>
        <v/>
      </c>
      <c r="AI259" s="27" t="str">
        <f>IF(Matrix!AI259="Y", AI$1, IF(Matrix!AI259="O", "Optional: "&amp;""&amp;AI$1, ""))</f>
        <v/>
      </c>
      <c r="AJ259" s="27" t="str">
        <f>IF(Matrix!AJ259="Y", AJ$1, IF(Matrix!AJ259="O", "Optional: "&amp;""&amp;AJ$1, ""))</f>
        <v/>
      </c>
      <c r="AK259" s="27" t="str">
        <f>IF(Matrix!AK259="Y", AK$1, IF(Matrix!AK259="O", "Optional: "&amp;""&amp;AK$1, ""))</f>
        <v/>
      </c>
      <c r="AL259" s="27" t="str">
        <f>IF(Matrix!AL259="Y", AL$1, IF(Matrix!AL259="O", "Optional: "&amp;""&amp;AL$1, ""))</f>
        <v/>
      </c>
      <c r="AM259" s="27" t="str">
        <f>IF(Matrix!AM259="Y", AM$1, IF(Matrix!AM259="O", "Optional: "&amp;""&amp;AM$1, ""))</f>
        <v/>
      </c>
      <c r="AN259" s="27" t="str">
        <f>IF(Matrix!AN259="Y", AN$1, IF(Matrix!AN259="O", "Optional: "&amp;""&amp;AN$1, ""))</f>
        <v/>
      </c>
      <c r="AO259" s="27" t="str">
        <f>IF(Matrix!AO259="Y", AO$1, IF(Matrix!AO259="O", "Optional: "&amp;""&amp;AO$1, ""))</f>
        <v/>
      </c>
      <c r="AP259" s="27" t="str">
        <f>IF(Matrix!AP259="Y", AP$1, IF(Matrix!AP259="O", "Optional: "&amp;""&amp;AP$1, ""))</f>
        <v/>
      </c>
      <c r="AR259" s="27" t="str">
        <f>IF(Matrix!AR259="Y", AR$1, IF(Matrix!AR259="O", "Optional: "&amp;""&amp;AR$1, ""))</f>
        <v/>
      </c>
      <c r="AS259" s="27" t="str">
        <f>IF(Matrix!AS259="Y", AS$1, IF(Matrix!AS259="O", "Optional: "&amp;""&amp;AS$1, ""))</f>
        <v/>
      </c>
      <c r="AT259" s="27" t="str">
        <f>IF(Matrix!AT259="Y", AT$1, IF(Matrix!AT259="C", AT$1&amp;""&amp;": Required for all groups who use a Board of Directors", ""))</f>
        <v>Board of Directors: Required for all groups who use a Board of Directors</v>
      </c>
      <c r="AU259" s="27" t="str">
        <f>IF(Matrix!AU259="Y", AU$1, IF(Matrix!AU259="O", "Optional: "&amp;""&amp;AU$1, ""))</f>
        <v/>
      </c>
      <c r="AV259" s="27" t="str">
        <f>IF(Matrix!AV259="Y", AV$1, IF(Matrix!AV259="O", "Optional: "&amp;""&amp;AV$1, ""))</f>
        <v/>
      </c>
      <c r="AW259" s="27" t="str">
        <f>IF(Matrix!AW259="Y", AW$1, IF(Matrix!AW259="O", "Optional: "&amp;""&amp;AW$1, ""))</f>
        <v/>
      </c>
      <c r="AX259" s="27" t="str">
        <f>IF(Matrix!AX259="Y", AX$1, IF(Matrix!AX259="O", "Optional: "&amp;""&amp;AX$1, ""))</f>
        <v/>
      </c>
      <c r="AY259" s="27" t="str">
        <f>IF(Matrix!AY259="Y", AY$1, IF(Matrix!AY259="E", "Group: "&amp;""&amp;AY$1, ""))</f>
        <v>EFT with Voided Check / Bank Letter</v>
      </c>
      <c r="AZ259" s="27" t="str">
        <f>IF(Matrix!AZ259="Y", AZ$1, IF(Matrix!AZ259="O", "Optional: "&amp;""&amp;AZ$1, ""))</f>
        <v/>
      </c>
      <c r="BA259" s="27" t="str">
        <f>IF(Matrix!BA259="Y", BA$1, IF(Matrix!BA259="O", "Optional: "&amp;""&amp;BA$1, ""))</f>
        <v/>
      </c>
      <c r="BB259" s="27" t="str">
        <f>IF(Matrix!BB259="Y", BB$1, IF(Matrix!BB259="O", "Optional: "&amp;""&amp;BB$1, ""))</f>
        <v/>
      </c>
      <c r="BC259" s="27" t="str">
        <f>IF(Matrix!BC259="Y", BC$1, IF(Matrix!BC259="O", "Optional: "&amp;""&amp;BC$1, IF(Matrix!BC259="R", "Groups Only: "&amp;""&amp;BC$1, "")))</f>
        <v>IRS Letter</v>
      </c>
      <c r="BD259" s="27" t="str">
        <f>IF(Matrix!BD259="Y", BD$1, IF(Matrix!BD259="O", "Optional: "&amp;""&amp;BD$1, ""))</f>
        <v/>
      </c>
      <c r="BE259" s="27" t="str">
        <f>IF(Matrix!BE259="Y", BE$1, IF(Matrix!BE259="O", "Optional: "&amp;""&amp;BE$1, IF(Matrix!BE259="C", Matrix!BZ259, "")))</f>
        <v/>
      </c>
      <c r="BF259" s="27" t="str">
        <f>IF(Matrix!BF259="Y", BF$1, IF(Matrix!BF259="O", "Optional: "&amp;""&amp;BF$1, ""))</f>
        <v/>
      </c>
      <c r="BG259" s="27" t="str">
        <f>IF(Matrix!BG259="Y", BG$1, IF(Matrix!BG259="O", "Optional: "&amp;""&amp;BG$1, ""))</f>
        <v/>
      </c>
      <c r="BH259" s="27" t="str">
        <f>IF(Matrix!BH259="Y", BH$1, IF(Matrix!BH259="O", "Optional: "&amp;""&amp;BH$1, ""))</f>
        <v/>
      </c>
      <c r="BI259" s="27" t="str">
        <f>IF(Matrix!BI259="Y", BI$1, IF(Matrix!BI259="O", "Optional: "&amp;""&amp;BI$1, IF(Matrix!BI259="E", "Individual: Must submit either ["&amp;""&amp;BI$1&amp;""&amp;"] or ["&amp;""&amp;AY$1&amp;"]"&amp;CHAR(10)&amp;"&gt;Individual within a Group: Must submit "&amp;""&amp;BI$1&amp;""&amp;CHAR(10)&amp;"&gt;Group: Optional: "&amp;BI$1, "")))</f>
        <v/>
      </c>
      <c r="BJ259" s="27" t="str">
        <f>IF(Matrix!BJ259="Y", BJ$1, IF(Matrix!BJ259="O", "Optional: "&amp;""&amp;BJ$1, ""))</f>
        <v>Optional: Secretary of State DBA Document for Groups</v>
      </c>
      <c r="BK259" s="27" t="str">
        <f>IF(Matrix!BK259="Y", BK$1, IF(Matrix!BK259="O", "Optional: "&amp;""&amp;BK$1, ""))</f>
        <v/>
      </c>
      <c r="BL259" s="27" t="str">
        <f>IF(Matrix!BL259="Y", BL$1, IF(Matrix!BL259="O", "Optional: "&amp;""&amp;BL$1, ""))</f>
        <v/>
      </c>
      <c r="BM259" s="27" t="str">
        <f>IF(Matrix!BM259="Y", BM$1, IF(Matrix!BM259="O", "Optional: "&amp;""&amp;BM$1, ""))</f>
        <v>W9</v>
      </c>
      <c r="BN259" s="27" t="str">
        <f>Matrix!BN259</f>
        <v>N</v>
      </c>
      <c r="BO259" s="29" t="str">
        <f>CONCATENATE(IF(OR(D259="E3",D259="FC"), "THIS IS NOT A STANDALONE SPECIALTY.  YOU MUST ENROLL IN AT LEAST ONE OTHER SPECIALTY IN ADDITION TO THIS."&amp;""&amp;CHAR(10)&amp;""&amp;CHAR(10),""),"You can choose to enroll using one of the following types: "&amp;""&amp;CHAR(10),IF(G259="A", "&gt;Atypical"&amp;""&amp;CHAR(10), ""),IF(H259="I", "&gt;Individual"&amp;""&amp;CHAR(10), ""),IF(I259="N", "&gt;Individual within a Group"&amp;""&amp;CHAR(10), ""),IF(J259="G", "&gt;Group"&amp;""&amp;CHAR(10), ""),CHAR(10),IF(BN259="Y", "You must be a Medicare Provider to apply with this type and specialty"&amp;""&amp;CHAR(10), ""),IF(BN259="Y", CHAR(10), ""),"You must submit the following documents: "&amp;""&amp;CHAR(10),IF(K259&lt;&gt;"", "&gt;"&amp;""&amp;K259&amp;""&amp;CHAR(10), ""), IF(L259&lt;&gt;"", "&gt;"&amp;""&amp;L259&amp;""&amp;CHAR(10), ""),IF(W259&lt;&gt;"", "&gt;"&amp;""&amp;W259&amp;""&amp;CHAR(10), ""),IF(N259&lt;&gt;"", "&gt;"&amp;""&amp;N259&amp;""&amp;CHAR(10), ""),IF(O259&lt;&gt;"", "&gt;"&amp;""&amp;O259&amp;""&amp;CHAR(10), ""),IF(M259&lt;&gt;"", "&gt;"&amp;""&amp;M259&amp;""&amp;CHAR(10), ""),IF(AI259&lt;&gt;"", "&gt;"&amp;""&amp;AI259&amp;""&amp;CHAR(10), ""),IF(P259&lt;&gt;"", "&gt;"&amp;""&amp;P259&amp;""&amp;CHAR(10), ""),IF(Q259&lt;&gt;"", "&gt;"&amp;""&amp;Q259&amp;""&amp;CHAR(10), ""),IF(R259&lt;&gt;"", "&gt;"&amp;""&amp;R259&amp;""&amp;CHAR(10), Search!C264),IF(S259&lt;&gt;"", "&gt;"&amp;""&amp;S259&amp;""&amp;CHAR(10), ""),IF(T259&lt;&gt;"", "&gt;"&amp;""&amp;T259&amp;""&amp;CHAR(10), ""),IF(U259&lt;&gt;"", "&gt;"&amp;""&amp;U259&amp;""&amp;CHAR(10), ""),IF(V259&lt;&gt;"", "&gt;"&amp;""&amp;V259&amp;""&amp;CHAR(10), ""),IF(X259&lt;&gt;"", "&gt;"&amp;""&amp;X259&amp;""&amp;CHAR(10), ""),IF(Y259&lt;&gt;"", "&gt;"&amp;""&amp;Y259&amp;""&amp;CHAR(10), ""),IF(AA259&lt;&gt;"", "&gt;"&amp;""&amp;AA259&amp;""&amp;CHAR(10), ""),IF(AB259&lt;&gt;"", "&gt;"&amp;""&amp;AB259&amp;""&amp;CHAR(10), ""),IF(AC259&lt;&gt;"", "&gt;"&amp;""&amp;AC259&amp;""&amp;CHAR(10), ""),IF(AD259&lt;&gt;"", "&gt;"&amp;""&amp;AD259&amp;""&amp;CHAR(10), ""),IF(AE259&lt;&gt;"", "&gt;"&amp;""&amp;AE259&amp;""&amp;CHAR(10), ""),IF(AF259&lt;&gt;"", "&gt;"&amp;""&amp;AF259&amp;""&amp;CHAR(10), ""),IF(AG259&lt;&gt;"", "&gt;"&amp;""&amp;AG259&amp;""&amp;CHAR(10), ""),IF(AH259&lt;&gt;"", "&gt;"&amp;""&amp;AH259&amp;""&amp;CHAR(10), ""),IF(AJ259&lt;&gt;"", "&gt;"&amp;""&amp;AJ259&amp;""&amp;CHAR(10), ""),IF(AK259&lt;&gt;"", "&gt;"&amp;""&amp;AK259&amp;""&amp;CHAR(10), ""),IF(AL259&lt;&gt;"", "&gt;"&amp;""&amp;AL259&amp;""&amp;CHAR(10), ""),IF(AM259&lt;&gt;"", "&gt;"&amp;""&amp;AM259&amp;""&amp;CHAR(10), ""),IF(AN259&lt;&gt;"", "&gt;"&amp;""&amp;AN259&amp;""&amp;CHAR(10), ""),IF(AP259&lt;&gt;"", "&gt;"&amp;""&amp;AP259&amp;""&amp;CHAR(10), ""),IF(AR259&lt;&gt;"", "&gt;"&amp;""&amp;AR259&amp;""&amp;CHAR(10), ""),IF(AS259&lt;&gt;"", "&gt;"&amp;""&amp;AS259&amp;""&amp;CHAR(10), ""),IF(AT259&lt;&gt;"", "&gt;"&amp;""&amp;AT259&amp;""&amp;CHAR(10), ""),IF(AV259&lt;&gt;"", "&gt;"&amp;""&amp;AV259&amp;""&amp;CHAR(10), ""),IF(AW259&lt;&gt;"", "&gt;"&amp;""&amp;AW259&amp;""&amp;CHAR(10), ""),IF(AX259&lt;&gt;"", "&gt;"&amp;""&amp;AX259&amp;""&amp;CHAR(10), ""),IF(AU259&lt;&gt;"", "&gt;"&amp;""&amp;AU259&amp;""&amp;CHAR(10), ""),IF(AZ259&lt;&gt;"", "&gt;"&amp;""&amp;AZ259&amp;""&amp;CHAR(10), ""),IF(BA259&lt;&gt;"", "&gt;"&amp;""&amp;BA259&amp;""&amp;CHAR(10), ""),IF(BB259&lt;&gt;"", "&gt;"&amp;""&amp;BB259&amp;""&amp;CHAR(10), ""),IF(BC259&lt;&gt;"", "&gt;"&amp;""&amp;BC259&amp;""&amp;CHAR(10), ""),IF(BD259&lt;&gt;"", "&gt;"&amp;""&amp;BD259&amp;""&amp;CHAR(10), ""),IF(BG259&lt;&gt;"", "&gt;"&amp;""&amp;BG259&amp;""&amp;CHAR(10), ""),IF(BE259&lt;&gt;"", "&gt;"&amp;""&amp;BE259&amp;""&amp;CHAR(10), ""),IF(BF259&lt;&gt;"", "&gt;"&amp;""&amp;BF259&amp;""&amp;CHAR(10), ""),IF(BH259&lt;&gt;"", "&gt;"&amp;""&amp;BH259&amp;""&amp;CHAR(10), ""),IF(BI259&lt;&gt;"", "&gt;"&amp;""&amp;BI259&amp;""&amp;CHAR(10), ""),IF(BJ259&lt;&gt;"", "&gt;"&amp;""&amp;BJ259&amp;""&amp;CHAR(10), ""),IF(BK259&lt;&gt;"", "&gt;"&amp;""&amp;BK259&amp;""&amp;CHAR(10), ""),IF(BL259&lt;&gt;"", "&gt;"&amp;""&amp;BL259&amp;""&amp;CHAR(10), ""),IF(AY259&lt;&gt;"", "&gt;"&amp;""&amp;AY259&amp;""&amp;CHAR(10), ""),IF(BM259&lt;&gt;"", "&gt;"&amp;""&amp;BM259, ""))</f>
        <v>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60" spans="1:67" ht="22.35" customHeight="1" x14ac:dyDescent="0.25">
      <c r="A260" s="27" t="str">
        <f>Matrix!A260</f>
        <v>21E3</v>
      </c>
      <c r="B260" s="27" t="str">
        <f>Matrix!B260</f>
        <v>21</v>
      </c>
      <c r="C260" s="27" t="str">
        <f>Matrix!C260</f>
        <v>Therapy</v>
      </c>
      <c r="D260" s="27" t="str">
        <f>Matrix!D260</f>
        <v>E3</v>
      </c>
      <c r="E260" s="27" t="str">
        <f>Matrix!E260</f>
        <v>EPSDT</v>
      </c>
      <c r="F260" s="27" t="str">
        <f>Matrix!F260</f>
        <v>YF</v>
      </c>
      <c r="G260" s="27" t="str">
        <f>Matrix!G260</f>
        <v>X</v>
      </c>
      <c r="H260" s="27" t="str">
        <f>Matrix!H260</f>
        <v>I</v>
      </c>
      <c r="I260" s="27" t="str">
        <f>Matrix!I260</f>
        <v>N</v>
      </c>
      <c r="J260" s="27" t="str">
        <f>Matrix!J260</f>
        <v>X</v>
      </c>
      <c r="K260" s="27" t="str">
        <f>IF(Matrix!K260="Y", K$1, IF(Matrix!K260="O", "Optional: "&amp;""&amp;K$1, IF(Matrix!K260="C", Table1[[#This Row],[Clarifying Text for Attachment and Checklist
]], "")))</f>
        <v/>
      </c>
      <c r="L260" s="27" t="str">
        <f>IF(Matrix!L260="Y", L$1, IF(Matrix!L260="O", "Optional: "&amp;""&amp;L$1, ""))</f>
        <v/>
      </c>
      <c r="M260" s="27" t="str">
        <f>IF(Matrix!M260="Y", M$1, IF(Matrix!M260="O", "Optional: "&amp;""&amp;M$1, ""))</f>
        <v/>
      </c>
      <c r="N260" s="27" t="str">
        <f>IF(Matrix!N260="Y", N$1, IF(Matrix!N260="O", "Optional: "&amp;""&amp;N$1, ""))</f>
        <v/>
      </c>
      <c r="O260" s="27" t="str">
        <f>IF(Matrix!O260="Y", O$1, IF(Matrix!O260="O", "Optional: "&amp;""&amp;O$1, ""))</f>
        <v/>
      </c>
      <c r="P260" s="27" t="str">
        <f>IF(Matrix!P260="Y", P$1, IF(Matrix!P260="O", "Optional: "&amp;""&amp;P$1, ""))</f>
        <v/>
      </c>
      <c r="Q260" s="27" t="str">
        <f>IF(Matrix!Q260="Y", Q$1, IF(Matrix!Q260="O", "Optional: "&amp;""&amp;Q$1, ""))</f>
        <v/>
      </c>
      <c r="R260" s="27" t="str">
        <f>IF(Matrix!R260="Y", R$1, IF(Matrix!R260="O", "Optional: "&amp;""&amp;R$1, ""))</f>
        <v/>
      </c>
      <c r="S260" s="27" t="str">
        <f>IF(Matrix!S260="Y", S$1, IF(Matrix!S260="O", "Optional: "&amp;""&amp;S$1, ""))</f>
        <v/>
      </c>
      <c r="T260" s="27" t="str">
        <f>IF(Matrix!T260="Y", T$1, IF(Matrix!T260="O", "Optional: "&amp;""&amp;T$1, ""))</f>
        <v/>
      </c>
      <c r="U260" s="27" t="str">
        <f>IF(Matrix!U260="Y", U$1, IF(Matrix!U260="O", "Optional: "&amp;""&amp;U$1, ""))</f>
        <v/>
      </c>
      <c r="V260" s="27" t="str">
        <f>IF(Matrix!V260="Y", V$1, IF(Matrix!V260="O", "Optional: "&amp;""&amp;V$1, ""))</f>
        <v/>
      </c>
      <c r="W260" s="27" t="str">
        <f>IF(Matrix!W260="Y", W$1, IF(Matrix!W260="O", "Optional: "&amp;""&amp;W$1, ""))</f>
        <v/>
      </c>
      <c r="X260" s="27" t="str">
        <f>IF(Matrix!X260="Y", X$1, IF(Matrix!X260="O", "Optional: "&amp;""&amp;X$1, ""))</f>
        <v/>
      </c>
      <c r="Y260" s="27" t="str">
        <f>IF(Matrix!Y260="Y", Y$1, IF(Matrix!Y260="O", "Optional: "&amp;""&amp;Y$1, ""))</f>
        <v/>
      </c>
      <c r="AA260" s="27" t="str">
        <f>IF(Matrix!AA260="Y", AA$1, IF(Matrix!AA260="O", "Optional: "&amp;""&amp;AA$1, ""))</f>
        <v/>
      </c>
      <c r="AB260" s="27" t="str">
        <f>IF(Matrix!AB260="Y", AB$1, IF(Matrix!AB260="O", "Optional: "&amp;""&amp;AB$1, ""))</f>
        <v/>
      </c>
      <c r="AC260" s="27" t="str">
        <f>IF(Matrix!AC260="Y", AC$1, IF(Matrix!AC260="O", "Optional: "&amp;""&amp;AC$1, ""))</f>
        <v/>
      </c>
      <c r="AD260" s="27" t="str">
        <f>IF(Matrix!AD260="Y", AD$1, IF(Matrix!AD260="O", "Optional: "&amp;""&amp;AD$1, ""))</f>
        <v/>
      </c>
      <c r="AE260" s="27" t="str">
        <f>IF(Matrix!AE260="Y", AE$1, IF(Matrix!AE260="O", "Optional: "&amp;""&amp;AE$1, ""))</f>
        <v/>
      </c>
      <c r="AF260" s="27" t="str">
        <f>IF(Matrix!AF260="Y", AF$1, IF(Matrix!AF260="O", "Optional: "&amp;""&amp;AF$1, ""))</f>
        <v/>
      </c>
      <c r="AG260" s="27" t="str">
        <f>IF(Matrix!AG260="Y", AG$1, IF(Matrix!AG260="O", "Optional: "&amp;""&amp;AG$1, ""))</f>
        <v/>
      </c>
      <c r="AH260" s="27" t="str">
        <f>IF(Matrix!AH260="Y", AH$1, IF(Matrix!AH260="O", "Optional: "&amp;""&amp;AH$1, ""))</f>
        <v/>
      </c>
      <c r="AI260" s="27" t="str">
        <f>IF(Matrix!AI260="Y", AI$1, IF(Matrix!AI260="O", "Optional: "&amp;""&amp;AI$1, ""))</f>
        <v/>
      </c>
      <c r="AJ260" s="27" t="str">
        <f>IF(Matrix!AJ260="Y", AJ$1, IF(Matrix!AJ260="O", "Optional: "&amp;""&amp;AJ$1, ""))</f>
        <v/>
      </c>
      <c r="AK260" s="27" t="str">
        <f>IF(Matrix!AK260="Y", AK$1, IF(Matrix!AK260="O", "Optional: "&amp;""&amp;AK$1, ""))</f>
        <v/>
      </c>
      <c r="AL260" s="27" t="str">
        <f>IF(Matrix!AL260="Y", AL$1, IF(Matrix!AL260="O", "Optional: "&amp;""&amp;AL$1, ""))</f>
        <v/>
      </c>
      <c r="AM260" s="27" t="str">
        <f>IF(Matrix!AM260="Y", AM$1, IF(Matrix!AM260="O", "Optional: "&amp;""&amp;AM$1, ""))</f>
        <v/>
      </c>
      <c r="AN260" s="27" t="str">
        <f>IF(Matrix!AN260="Y", AN$1, IF(Matrix!AN260="O", "Optional: "&amp;""&amp;AN$1, ""))</f>
        <v/>
      </c>
      <c r="AO260" s="27" t="str">
        <f>IF(Matrix!AO260="Y", AO$1, IF(Matrix!AO260="O", "Optional: "&amp;""&amp;AO$1, ""))</f>
        <v/>
      </c>
      <c r="AP260" s="27" t="str">
        <f>IF(Matrix!AP260="Y", AP$1, IF(Matrix!AP260="O", "Optional: "&amp;""&amp;AP$1, ""))</f>
        <v/>
      </c>
      <c r="AR260" s="27" t="str">
        <f>IF(Matrix!AR260="Y", AR$1, IF(Matrix!AR260="O", "Optional: "&amp;""&amp;AR$1, ""))</f>
        <v/>
      </c>
      <c r="AS260" s="27" t="str">
        <f>IF(Matrix!AS260="Y", AS$1, IF(Matrix!AS260="O", "Optional: "&amp;""&amp;AS$1, ""))</f>
        <v/>
      </c>
      <c r="AT260" s="27" t="str">
        <f>IF(Matrix!AT260="Y", AT$1, IF(Matrix!AT260="C", AT$1&amp;""&amp;": Required for all groups who use a Board of Directors", ""))</f>
        <v/>
      </c>
      <c r="AU260" s="27" t="str">
        <f>IF(Matrix!AU260="Y", AU$1, IF(Matrix!AU260="O", "Optional: "&amp;""&amp;AU$1, ""))</f>
        <v/>
      </c>
      <c r="AV260" s="27" t="str">
        <f>IF(Matrix!AV260="Y", AV$1, IF(Matrix!AV260="O", "Optional: "&amp;""&amp;AV$1, ""))</f>
        <v/>
      </c>
      <c r="AW260" s="27" t="str">
        <f>IF(Matrix!AW260="Y", AW$1, IF(Matrix!AW260="O", "Optional: "&amp;""&amp;AW$1, ""))</f>
        <v/>
      </c>
      <c r="AX260" s="27" t="str">
        <f>IF(Matrix!AX260="Y", AX$1, IF(Matrix!AX260="O", "Optional: "&amp;""&amp;AX$1, ""))</f>
        <v/>
      </c>
      <c r="AY260" s="27" t="str">
        <f>IF(Matrix!AY260="Y", AY$1, IF(Matrix!AY260="E", "Group: "&amp;""&amp;AY$1, ""))</f>
        <v>Group: EFT with Voided Check / Bank Letter</v>
      </c>
      <c r="AZ260" s="27" t="str">
        <f>IF(Matrix!AZ260="Y", AZ$1, IF(Matrix!AZ260="O", "Optional: "&amp;""&amp;AZ$1, ""))</f>
        <v>EPSDT</v>
      </c>
      <c r="BA260" s="27" t="str">
        <f>IF(Matrix!BA260="Y", BA$1, IF(Matrix!BA260="O", "Optional: "&amp;""&amp;BA$1, ""))</f>
        <v/>
      </c>
      <c r="BB260" s="27" t="str">
        <f>IF(Matrix!BB260="Y", BB$1, IF(Matrix!BB260="O", "Optional: "&amp;""&amp;BB$1, ""))</f>
        <v/>
      </c>
      <c r="BC260" s="27" t="str">
        <f>IF(Matrix!BC260="Y", BC$1, IF(Matrix!BC260="O", "Optional: "&amp;""&amp;BC$1, IF(Matrix!BC260="R", "Groups Only: "&amp;""&amp;BC$1, "")))</f>
        <v/>
      </c>
      <c r="BD260" s="27" t="str">
        <f>IF(Matrix!BD260="Y", BD$1, IF(Matrix!BD260="O", "Optional: "&amp;""&amp;BD$1, ""))</f>
        <v/>
      </c>
      <c r="BE260" s="27" t="str">
        <f>IF(Matrix!BE260="Y", BE$1, IF(Matrix!BE260="O", "Optional: "&amp;""&amp;BE$1, IF(Matrix!BE260="C", Matrix!BZ260, "")))</f>
        <v/>
      </c>
      <c r="BF260" s="27" t="str">
        <f>IF(Matrix!BF260="Y", BF$1, IF(Matrix!BF260="O", "Optional: "&amp;""&amp;BF$1, ""))</f>
        <v/>
      </c>
      <c r="BG260" s="27" t="str">
        <f>IF(Matrix!BG260="Y", BG$1, IF(Matrix!BG260="O", "Optional: "&amp;""&amp;BG$1, ""))</f>
        <v/>
      </c>
      <c r="BH260" s="27" t="str">
        <f>IF(Matrix!BH260="Y", BH$1, IF(Matrix!BH260="O", "Optional: "&amp;""&amp;BH$1, ""))</f>
        <v/>
      </c>
      <c r="BI260" s="27" t="str">
        <f>IF(Matrix!BI260="Y", BI$1, IF(Matrix!BI260="O", "Optional: "&amp;""&amp;BI$1, IF(Matrix!BI260="E",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0" s="27" t="str">
        <f>IF(Matrix!BJ260="Y", BJ$1, IF(Matrix!BJ260="O", "Optional: "&amp;""&amp;BJ$1, ""))</f>
        <v/>
      </c>
      <c r="BK260" s="27" t="str">
        <f>IF(Matrix!BK260="Y", BK$1, IF(Matrix!BK260="O", "Optional: "&amp;""&amp;BK$1, ""))</f>
        <v/>
      </c>
      <c r="BL260" s="27" t="str">
        <f>IF(Matrix!BL260="Y", BL$1, IF(Matrix!BL260="O", "Optional: "&amp;""&amp;BL$1, ""))</f>
        <v/>
      </c>
      <c r="BM260" s="27" t="str">
        <f>IF(Matrix!BM260="Y", BM$1, IF(Matrix!BM260="O", "Optional: "&amp;""&amp;BM$1, ""))</f>
        <v/>
      </c>
      <c r="BN260" s="27" t="str">
        <f>Matrix!BN260</f>
        <v>N</v>
      </c>
      <c r="BO260" s="29" t="str">
        <f>CONCATENATE(IF(OR(D260="E3",D260="FC"), "THIS IS NOT A STANDALONE SPECIALTY.  YOU MUST ENROLL IN AT LEAST ONE OTHER SPECIALTY IN ADDITION TO THIS."&amp;""&amp;CHAR(10)&amp;""&amp;CHAR(10),""),"You can choose to enroll using one of the following types: "&amp;""&amp;CHAR(10),IF(G260="A", "&gt;Atypical"&amp;""&amp;CHAR(10), ""),IF(H260="I", "&gt;Individual"&amp;""&amp;CHAR(10), ""),IF(I260="N", "&gt;Individual within a Group"&amp;""&amp;CHAR(10), ""),IF(J260="G", "&gt;Group"&amp;""&amp;CHAR(10), ""),CHAR(10),IF(BN260="Y", "You must be a Medicare Provider to apply with this type and specialty"&amp;""&amp;CHAR(10), ""),IF(BN260="Y", CHAR(10), ""),"You must submit the following documents: "&amp;""&amp;CHAR(10),IF(K260&lt;&gt;"", "&gt;"&amp;""&amp;K260&amp;""&amp;CHAR(10), ""), IF(L260&lt;&gt;"", "&gt;"&amp;""&amp;L260&amp;""&amp;CHAR(10), ""),IF(W260&lt;&gt;"", "&gt;"&amp;""&amp;W260&amp;""&amp;CHAR(10), ""),IF(N260&lt;&gt;"", "&gt;"&amp;""&amp;N260&amp;""&amp;CHAR(10), ""),IF(O260&lt;&gt;"", "&gt;"&amp;""&amp;O260&amp;""&amp;CHAR(10), ""),IF(M260&lt;&gt;"", "&gt;"&amp;""&amp;M260&amp;""&amp;CHAR(10), ""),IF(AI260&lt;&gt;"", "&gt;"&amp;""&amp;AI260&amp;""&amp;CHAR(10), ""),IF(P260&lt;&gt;"", "&gt;"&amp;""&amp;P260&amp;""&amp;CHAR(10), ""),IF(Q260&lt;&gt;"", "&gt;"&amp;""&amp;Q260&amp;""&amp;CHAR(10), ""),IF(R260&lt;&gt;"", "&gt;"&amp;""&amp;R260&amp;""&amp;CHAR(10), Search!C265),IF(S260&lt;&gt;"", "&gt;"&amp;""&amp;S260&amp;""&amp;CHAR(10), ""),IF(T260&lt;&gt;"", "&gt;"&amp;""&amp;T260&amp;""&amp;CHAR(10), ""),IF(U260&lt;&gt;"", "&gt;"&amp;""&amp;U260&amp;""&amp;CHAR(10), ""),IF(V260&lt;&gt;"", "&gt;"&amp;""&amp;V260&amp;""&amp;CHAR(10), ""),IF(X260&lt;&gt;"", "&gt;"&amp;""&amp;X260&amp;""&amp;CHAR(10), ""),IF(Y260&lt;&gt;"", "&gt;"&amp;""&amp;Y260&amp;""&amp;CHAR(10), ""),IF(AA260&lt;&gt;"", "&gt;"&amp;""&amp;AA260&amp;""&amp;CHAR(10), ""),IF(AB260&lt;&gt;"", "&gt;"&amp;""&amp;AB260&amp;""&amp;CHAR(10), ""),IF(AC260&lt;&gt;"", "&gt;"&amp;""&amp;AC260&amp;""&amp;CHAR(10), ""),IF(AD260&lt;&gt;"", "&gt;"&amp;""&amp;AD260&amp;""&amp;CHAR(10), ""),IF(AE260&lt;&gt;"", "&gt;"&amp;""&amp;AE260&amp;""&amp;CHAR(10), ""),IF(AF260&lt;&gt;"", "&gt;"&amp;""&amp;AF260&amp;""&amp;CHAR(10), ""),IF(AG260&lt;&gt;"", "&gt;"&amp;""&amp;AG260&amp;""&amp;CHAR(10), ""),IF(AH260&lt;&gt;"", "&gt;"&amp;""&amp;AH260&amp;""&amp;CHAR(10), ""),IF(AJ260&lt;&gt;"", "&gt;"&amp;""&amp;AJ260&amp;""&amp;CHAR(10), ""),IF(AK260&lt;&gt;"", "&gt;"&amp;""&amp;AK260&amp;""&amp;CHAR(10), ""),IF(AL260&lt;&gt;"", "&gt;"&amp;""&amp;AL260&amp;""&amp;CHAR(10), ""),IF(AM260&lt;&gt;"", "&gt;"&amp;""&amp;AM260&amp;""&amp;CHAR(10), ""),IF(AN260&lt;&gt;"", "&gt;"&amp;""&amp;AN260&amp;""&amp;CHAR(10), ""),IF(AP260&lt;&gt;"", "&gt;"&amp;""&amp;AP260&amp;""&amp;CHAR(10), ""),IF(AR260&lt;&gt;"", "&gt;"&amp;""&amp;AR260&amp;""&amp;CHAR(10), ""),IF(AS260&lt;&gt;"", "&gt;"&amp;""&amp;AS260&amp;""&amp;CHAR(10), ""),IF(AT260&lt;&gt;"", "&gt;"&amp;""&amp;AT260&amp;""&amp;CHAR(10), ""),IF(AV260&lt;&gt;"", "&gt;"&amp;""&amp;AV260&amp;""&amp;CHAR(10), ""),IF(AW260&lt;&gt;"", "&gt;"&amp;""&amp;AW260&amp;""&amp;CHAR(10), ""),IF(AX260&lt;&gt;"", "&gt;"&amp;""&amp;AX260&amp;""&amp;CHAR(10), ""),IF(AU260&lt;&gt;"", "&gt;"&amp;""&amp;AU260&amp;""&amp;CHAR(10), ""),IF(AZ260&lt;&gt;"", "&gt;"&amp;""&amp;AZ260&amp;""&amp;CHAR(10), ""),IF(BA260&lt;&gt;"", "&gt;"&amp;""&amp;BA260&amp;""&amp;CHAR(10), ""),IF(BB260&lt;&gt;"", "&gt;"&amp;""&amp;BB260&amp;""&amp;CHAR(10), ""),IF(BC260&lt;&gt;"", "&gt;"&amp;""&amp;BC260&amp;""&amp;CHAR(10), ""),IF(BD260&lt;&gt;"", "&gt;"&amp;""&amp;BD260&amp;""&amp;CHAR(10), ""),IF(BG260&lt;&gt;"", "&gt;"&amp;""&amp;BG260&amp;""&amp;CHAR(10), ""),IF(BE260&lt;&gt;"", "&gt;"&amp;""&amp;BE260&amp;""&amp;CHAR(10), ""),IF(BF260&lt;&gt;"", "&gt;"&amp;""&amp;BF260&amp;""&amp;CHAR(10), ""),IF(BH260&lt;&gt;"", "&gt;"&amp;""&amp;BH260&amp;""&amp;CHAR(10), ""),IF(BI260&lt;&gt;"", "&gt;"&amp;""&amp;BI260&amp;""&amp;CHAR(10), ""),IF(BJ260&lt;&gt;"", "&gt;"&amp;""&amp;BJ260&amp;""&amp;CHAR(10), ""),IF(BK260&lt;&gt;"", "&gt;"&amp;""&amp;BK260&amp;""&amp;CHAR(10), ""),IF(BL260&lt;&gt;"", "&gt;"&amp;""&amp;BL260&amp;""&amp;CHAR(10), ""),IF(AY260&lt;&gt;"", "&gt;"&amp;""&amp;AY260&amp;""&amp;CHAR(10), ""),IF(BM260&lt;&gt;"", "&gt;"&amp;""&amp;BM260, ""))</f>
        <v xml:space="preserve">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v>
      </c>
    </row>
    <row r="261" spans="1:67" ht="22.35" customHeight="1" x14ac:dyDescent="0.25">
      <c r="A261" s="27" t="str">
        <f>Matrix!A261</f>
        <v>21T1</v>
      </c>
      <c r="B261" s="27" t="str">
        <f>Matrix!B261</f>
        <v>21</v>
      </c>
      <c r="C261" s="27" t="str">
        <f>Matrix!C261</f>
        <v>Therapy</v>
      </c>
      <c r="D261" s="27" t="str">
        <f>Matrix!D261</f>
        <v>T1</v>
      </c>
      <c r="E261" s="27" t="str">
        <f>Matrix!E261</f>
        <v>Therapy - Physical</v>
      </c>
      <c r="F261" s="27" t="str">
        <f>Matrix!F261</f>
        <v>YF</v>
      </c>
      <c r="G261" s="27" t="str">
        <f>Matrix!G261</f>
        <v>X</v>
      </c>
      <c r="H261" s="27" t="str">
        <f>Matrix!H261</f>
        <v>I</v>
      </c>
      <c r="I261" s="27" t="str">
        <f>Matrix!I261</f>
        <v>N</v>
      </c>
      <c r="J261" s="27" t="str">
        <f>Matrix!J261</f>
        <v>X</v>
      </c>
      <c r="K261" s="27" t="str">
        <f>IF(Matrix!K261="Y", K$1, IF(Matrix!K261="O", "Optional: "&amp;""&amp;K$1, IF(Matrix!K261="C", Table1[[#This Row],[Clarifying Text for Attachment and Checklist
]], "")))</f>
        <v>License: General</v>
      </c>
      <c r="L261" s="27" t="str">
        <f>IF(Matrix!L261="Y", L$1, IF(Matrix!L261="O", "Optional: "&amp;""&amp;L$1, ""))</f>
        <v/>
      </c>
      <c r="M261" s="27" t="str">
        <f>IF(Matrix!M261="Y", M$1, IF(Matrix!M261="O", "Optional: "&amp;""&amp;M$1, ""))</f>
        <v/>
      </c>
      <c r="N261" s="27" t="str">
        <f>IF(Matrix!N261="Y", N$1, IF(Matrix!N261="O", "Optional: "&amp;""&amp;N$1, ""))</f>
        <v/>
      </c>
      <c r="O261" s="27" t="str">
        <f>IF(Matrix!O261="Y", O$1, IF(Matrix!O261="O", "Optional: "&amp;""&amp;O$1, ""))</f>
        <v/>
      </c>
      <c r="P261" s="27" t="str">
        <f>IF(Matrix!P261="Y", P$1, IF(Matrix!P261="O", "Optional: "&amp;""&amp;P$1, ""))</f>
        <v/>
      </c>
      <c r="Q261" s="27" t="str">
        <f>IF(Matrix!Q261="Y", Q$1, IF(Matrix!Q261="O", "Optional: "&amp;""&amp;Q$1, ""))</f>
        <v/>
      </c>
      <c r="R261" s="27" t="str">
        <f>IF(Matrix!R261="Y", R$1, IF(Matrix!R261="O", "Optional: "&amp;""&amp;R$1, ""))</f>
        <v/>
      </c>
      <c r="S261" s="27" t="str">
        <f>IF(Matrix!S261="Y", S$1, IF(Matrix!S261="O", "Optional: "&amp;""&amp;S$1, ""))</f>
        <v/>
      </c>
      <c r="T261" s="27" t="str">
        <f>IF(Matrix!T261="Y", T$1, IF(Matrix!T261="O", "Optional: "&amp;""&amp;T$1, ""))</f>
        <v/>
      </c>
      <c r="U261" s="27" t="str">
        <f>IF(Matrix!U261="Y", U$1, IF(Matrix!U261="O", "Optional: "&amp;""&amp;U$1, ""))</f>
        <v/>
      </c>
      <c r="V261" s="27" t="str">
        <f>IF(Matrix!V261="Y", V$1, IF(Matrix!V261="O", "Optional: "&amp;""&amp;V$1, ""))</f>
        <v/>
      </c>
      <c r="W261" s="27" t="str">
        <f>IF(Matrix!W261="Y", W$1, IF(Matrix!W261="O", "Optional: "&amp;""&amp;W$1, ""))</f>
        <v/>
      </c>
      <c r="X261" s="27" t="str">
        <f>IF(Matrix!X261="Y", X$1, IF(Matrix!X261="O", "Optional: "&amp;""&amp;X$1, ""))</f>
        <v/>
      </c>
      <c r="Y261" s="27" t="str">
        <f>IF(Matrix!Y261="Y", Y$1, IF(Matrix!Y261="O", "Optional: "&amp;""&amp;Y$1, ""))</f>
        <v/>
      </c>
      <c r="AA261" s="27" t="str">
        <f>IF(Matrix!AA261="Y", AA$1, IF(Matrix!AA261="O", "Optional: "&amp;""&amp;AA$1, ""))</f>
        <v/>
      </c>
      <c r="AB261" s="27" t="str">
        <f>IF(Matrix!AB261="Y", AB$1, IF(Matrix!AB261="O", "Optional: "&amp;""&amp;AB$1, ""))</f>
        <v/>
      </c>
      <c r="AC261" s="27" t="str">
        <f>IF(Matrix!AC261="Y", AC$1, IF(Matrix!AC261="O", "Optional: "&amp;""&amp;AC$1, ""))</f>
        <v/>
      </c>
      <c r="AD261" s="27" t="str">
        <f>IF(Matrix!AD261="Y", AD$1, IF(Matrix!AD261="O", "Optional: "&amp;""&amp;AD$1, ""))</f>
        <v/>
      </c>
      <c r="AE261" s="27" t="str">
        <f>IF(Matrix!AE261="Y", AE$1, IF(Matrix!AE261="O", "Optional: "&amp;""&amp;AE$1, ""))</f>
        <v/>
      </c>
      <c r="AF261" s="27" t="str">
        <f>IF(Matrix!AF261="Y", AF$1, IF(Matrix!AF261="O", "Optional: "&amp;""&amp;AF$1, ""))</f>
        <v/>
      </c>
      <c r="AG261" s="27" t="str">
        <f>IF(Matrix!AG261="Y", AG$1, IF(Matrix!AG261="O", "Optional: "&amp;""&amp;AG$1, ""))</f>
        <v/>
      </c>
      <c r="AH261" s="27" t="str">
        <f>IF(Matrix!AH261="Y", AH$1, IF(Matrix!AH261="O", "Optional: "&amp;""&amp;AH$1, ""))</f>
        <v/>
      </c>
      <c r="AI261" s="27" t="str">
        <f>IF(Matrix!AI261="Y", AI$1, IF(Matrix!AI261="O", "Optional: "&amp;""&amp;AI$1, ""))</f>
        <v/>
      </c>
      <c r="AJ261" s="27" t="str">
        <f>IF(Matrix!AJ261="Y", AJ$1, IF(Matrix!AJ261="O", "Optional: "&amp;""&amp;AJ$1, ""))</f>
        <v/>
      </c>
      <c r="AK261" s="27" t="str">
        <f>IF(Matrix!AK261="Y", AK$1, IF(Matrix!AK261="O", "Optional: "&amp;""&amp;AK$1, ""))</f>
        <v/>
      </c>
      <c r="AL261" s="27" t="str">
        <f>IF(Matrix!AL261="Y", AL$1, IF(Matrix!AL261="O", "Optional: "&amp;""&amp;AL$1, ""))</f>
        <v/>
      </c>
      <c r="AM261" s="27" t="str">
        <f>IF(Matrix!AM261="Y", AM$1, IF(Matrix!AM261="O", "Optional: "&amp;""&amp;AM$1, ""))</f>
        <v/>
      </c>
      <c r="AN261" s="27" t="str">
        <f>IF(Matrix!AN261="Y", AN$1, IF(Matrix!AN261="O", "Optional: "&amp;""&amp;AN$1, ""))</f>
        <v/>
      </c>
      <c r="AO261" s="27" t="str">
        <f>IF(Matrix!AO261="Y", AO$1, IF(Matrix!AO261="O", "Optional: "&amp;""&amp;AO$1, ""))</f>
        <v/>
      </c>
      <c r="AP261" s="27" t="str">
        <f>IF(Matrix!AP261="Y", AP$1, IF(Matrix!AP261="O", "Optional: "&amp;""&amp;AP$1, ""))</f>
        <v/>
      </c>
      <c r="AR261" s="27" t="str">
        <f>IF(Matrix!AR261="Y", AR$1, IF(Matrix!AR261="O", "Optional: "&amp;""&amp;AR$1, ""))</f>
        <v/>
      </c>
      <c r="AS261" s="27" t="str">
        <f>IF(Matrix!AS261="Y", AS$1, IF(Matrix!AS261="O", "Optional: "&amp;""&amp;AS$1, ""))</f>
        <v/>
      </c>
      <c r="AT261" s="27" t="str">
        <f>IF(Matrix!AT261="Y", AT$1, IF(Matrix!AT261="C", AT$1&amp;""&amp;": Required for all groups who use a Board of Directors", ""))</f>
        <v/>
      </c>
      <c r="AU261" s="27" t="str">
        <f>IF(Matrix!AU261="Y", AU$1, IF(Matrix!AU261="O", "Optional: "&amp;""&amp;AU$1, ""))</f>
        <v/>
      </c>
      <c r="AV261" s="27" t="str">
        <f>IF(Matrix!AV261="Y", AV$1, IF(Matrix!AV261="O", "Optional: "&amp;""&amp;AV$1, ""))</f>
        <v/>
      </c>
      <c r="AW261" s="27" t="str">
        <f>IF(Matrix!AW261="Y", AW$1, IF(Matrix!AW261="O", "Optional: "&amp;""&amp;AW$1, ""))</f>
        <v/>
      </c>
      <c r="AX261" s="27" t="str">
        <f>IF(Matrix!AX261="Y", AX$1, IF(Matrix!AX261="O", "Optional: "&amp;""&amp;AX$1, ""))</f>
        <v/>
      </c>
      <c r="AY261" s="27" t="str">
        <f>IF(Matrix!AY261="Y", AY$1, IF(Matrix!AY261="E", "Group: "&amp;""&amp;AY$1, ""))</f>
        <v>Group: EFT with Voided Check / Bank Letter</v>
      </c>
      <c r="AZ261" s="27" t="str">
        <f>IF(Matrix!AZ261="Y", AZ$1, IF(Matrix!AZ261="O", "Optional: "&amp;""&amp;AZ$1, ""))</f>
        <v>Optional: EPSDT</v>
      </c>
      <c r="BA261" s="27" t="str">
        <f>IF(Matrix!BA261="Y", BA$1, IF(Matrix!BA261="O", "Optional: "&amp;""&amp;BA$1, ""))</f>
        <v/>
      </c>
      <c r="BB261" s="27" t="str">
        <f>IF(Matrix!BB261="Y", BB$1, IF(Matrix!BB261="O", "Optional: "&amp;""&amp;BB$1, ""))</f>
        <v/>
      </c>
      <c r="BC261" s="27" t="str">
        <f>IF(Matrix!BC261="Y", BC$1, IF(Matrix!BC261="O", "Optional: "&amp;""&amp;BC$1, IF(Matrix!BC261="R", "Groups Only: "&amp;""&amp;BC$1, "")))</f>
        <v/>
      </c>
      <c r="BD261" s="27" t="str">
        <f>IF(Matrix!BD261="Y", BD$1, IF(Matrix!BD261="O", "Optional: "&amp;""&amp;BD$1, ""))</f>
        <v/>
      </c>
      <c r="BE261" s="27" t="str">
        <f>IF(Matrix!BE261="Y", BE$1, IF(Matrix!BE261="O", "Optional: "&amp;""&amp;BE$1, IF(Matrix!BE261="C", Matrix!BZ261, "")))</f>
        <v/>
      </c>
      <c r="BF261" s="27" t="str">
        <f>IF(Matrix!BF261="Y", BF$1, IF(Matrix!BF261="O", "Optional: "&amp;""&amp;BF$1, ""))</f>
        <v/>
      </c>
      <c r="BG261" s="27" t="str">
        <f>IF(Matrix!BG261="Y", BG$1, IF(Matrix!BG261="O", "Optional: "&amp;""&amp;BG$1, ""))</f>
        <v/>
      </c>
      <c r="BH261" s="27" t="str">
        <f>IF(Matrix!BH261="Y", BH$1, IF(Matrix!BH261="O", "Optional: "&amp;""&amp;BH$1, ""))</f>
        <v/>
      </c>
      <c r="BI261" s="27" t="str">
        <f>IF(Matrix!BI261="Y", BI$1, IF(Matrix!BI261="O", "Optional: "&amp;""&amp;BI$1, IF(Matrix!BI261="E",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1" s="27" t="str">
        <f>IF(Matrix!BJ261="Y", BJ$1, IF(Matrix!BJ261="O", "Optional: "&amp;""&amp;BJ$1, ""))</f>
        <v/>
      </c>
      <c r="BK261" s="27" t="str">
        <f>IF(Matrix!BK261="Y", BK$1, IF(Matrix!BK261="O", "Optional: "&amp;""&amp;BK$1, ""))</f>
        <v/>
      </c>
      <c r="BL261" s="27" t="str">
        <f>IF(Matrix!BL261="Y", BL$1, IF(Matrix!BL261="O", "Optional: "&amp;""&amp;BL$1, ""))</f>
        <v/>
      </c>
      <c r="BM261" s="27" t="str">
        <f>IF(Matrix!BM261="Y", BM$1, IF(Matrix!BM261="O", "Optional: "&amp;""&amp;BM$1, ""))</f>
        <v>W9</v>
      </c>
      <c r="BN261" s="27" t="str">
        <f>Matrix!BN261</f>
        <v>N</v>
      </c>
      <c r="BO261" s="29" t="str">
        <f>CONCATENATE(IF(OR(D261="E3",D261="FC"), "THIS IS NOT A STANDALONE SPECIALTY.  YOU MUST ENROLL IN AT LEAST ONE OTHER SPECIALTY IN ADDITION TO THIS."&amp;""&amp;CHAR(10)&amp;""&amp;CHAR(10),""),"You can choose to enroll using one of the following types: "&amp;""&amp;CHAR(10),IF(G261="A", "&gt;Atypical"&amp;""&amp;CHAR(10), ""),IF(H261="I", "&gt;Individual"&amp;""&amp;CHAR(10), ""),IF(I261="N", "&gt;Individual within a Group"&amp;""&amp;CHAR(10), ""),IF(J261="G", "&gt;Group"&amp;""&amp;CHAR(10), ""),CHAR(10),IF(BN261="Y", "You must be a Medicare Provider to apply with this type and specialty"&amp;""&amp;CHAR(10), ""),IF(BN261="Y", CHAR(10), ""),"You must submit the following documents: "&amp;""&amp;CHAR(10),IF(K261&lt;&gt;"", "&gt;"&amp;""&amp;K261&amp;""&amp;CHAR(10), ""), IF(L261&lt;&gt;"", "&gt;"&amp;""&amp;L261&amp;""&amp;CHAR(10), ""),IF(W261&lt;&gt;"", "&gt;"&amp;""&amp;W261&amp;""&amp;CHAR(10), ""),IF(N261&lt;&gt;"", "&gt;"&amp;""&amp;N261&amp;""&amp;CHAR(10), ""),IF(O261&lt;&gt;"", "&gt;"&amp;""&amp;O261&amp;""&amp;CHAR(10), ""),IF(M261&lt;&gt;"", "&gt;"&amp;""&amp;M261&amp;""&amp;CHAR(10), ""),IF(AI261&lt;&gt;"", "&gt;"&amp;""&amp;AI261&amp;""&amp;CHAR(10), ""),IF(P261&lt;&gt;"", "&gt;"&amp;""&amp;P261&amp;""&amp;CHAR(10), ""),IF(Q261&lt;&gt;"", "&gt;"&amp;""&amp;Q261&amp;""&amp;CHAR(10), ""),IF(R261&lt;&gt;"", "&gt;"&amp;""&amp;R261&amp;""&amp;CHAR(10), Search!C266),IF(S261&lt;&gt;"", "&gt;"&amp;""&amp;S261&amp;""&amp;CHAR(10), ""),IF(T261&lt;&gt;"", "&gt;"&amp;""&amp;T261&amp;""&amp;CHAR(10), ""),IF(U261&lt;&gt;"", "&gt;"&amp;""&amp;U261&amp;""&amp;CHAR(10), ""),IF(V261&lt;&gt;"", "&gt;"&amp;""&amp;V261&amp;""&amp;CHAR(10), ""),IF(X261&lt;&gt;"", "&gt;"&amp;""&amp;X261&amp;""&amp;CHAR(10), ""),IF(Y261&lt;&gt;"", "&gt;"&amp;""&amp;Y261&amp;""&amp;CHAR(10), ""),IF(AA261&lt;&gt;"", "&gt;"&amp;""&amp;AA261&amp;""&amp;CHAR(10), ""),IF(AB261&lt;&gt;"", "&gt;"&amp;""&amp;AB261&amp;""&amp;CHAR(10), ""),IF(AC261&lt;&gt;"", "&gt;"&amp;""&amp;AC261&amp;""&amp;CHAR(10), ""),IF(AD261&lt;&gt;"", "&gt;"&amp;""&amp;AD261&amp;""&amp;CHAR(10), ""),IF(AE261&lt;&gt;"", "&gt;"&amp;""&amp;AE261&amp;""&amp;CHAR(10), ""),IF(AF261&lt;&gt;"", "&gt;"&amp;""&amp;AF261&amp;""&amp;CHAR(10), ""),IF(AG261&lt;&gt;"", "&gt;"&amp;""&amp;AG261&amp;""&amp;CHAR(10), ""),IF(AH261&lt;&gt;"", "&gt;"&amp;""&amp;AH261&amp;""&amp;CHAR(10), ""),IF(AJ261&lt;&gt;"", "&gt;"&amp;""&amp;AJ261&amp;""&amp;CHAR(10), ""),IF(AK261&lt;&gt;"", "&gt;"&amp;""&amp;AK261&amp;""&amp;CHAR(10), ""),IF(AL261&lt;&gt;"", "&gt;"&amp;""&amp;AL261&amp;""&amp;CHAR(10), ""),IF(AM261&lt;&gt;"", "&gt;"&amp;""&amp;AM261&amp;""&amp;CHAR(10), ""),IF(AN261&lt;&gt;"", "&gt;"&amp;""&amp;AN261&amp;""&amp;CHAR(10), ""),IF(AP261&lt;&gt;"", "&gt;"&amp;""&amp;AP261&amp;""&amp;CHAR(10), ""),IF(AR261&lt;&gt;"", "&gt;"&amp;""&amp;AR261&amp;""&amp;CHAR(10), ""),IF(AS261&lt;&gt;"", "&gt;"&amp;""&amp;AS261&amp;""&amp;CHAR(10), ""),IF(AT261&lt;&gt;"", "&gt;"&amp;""&amp;AT261&amp;""&amp;CHAR(10), ""),IF(AV261&lt;&gt;"", "&gt;"&amp;""&amp;AV261&amp;""&amp;CHAR(10), ""),IF(AW261&lt;&gt;"", "&gt;"&amp;""&amp;AW261&amp;""&amp;CHAR(10), ""),IF(AX261&lt;&gt;"", "&gt;"&amp;""&amp;AX261&amp;""&amp;CHAR(10), ""),IF(AU261&lt;&gt;"", "&gt;"&amp;""&amp;AU261&amp;""&amp;CHAR(10), ""),IF(AZ261&lt;&gt;"", "&gt;"&amp;""&amp;AZ261&amp;""&amp;CHAR(10), ""),IF(BA261&lt;&gt;"", "&gt;"&amp;""&amp;BA261&amp;""&amp;CHAR(10), ""),IF(BB261&lt;&gt;"", "&gt;"&amp;""&amp;BB261&amp;""&amp;CHAR(10), ""),IF(BC261&lt;&gt;"", "&gt;"&amp;""&amp;BC261&amp;""&amp;CHAR(10), ""),IF(BD261&lt;&gt;"", "&gt;"&amp;""&amp;BD261&amp;""&amp;CHAR(10), ""),IF(BG261&lt;&gt;"", "&gt;"&amp;""&amp;BG261&amp;""&amp;CHAR(10), ""),IF(BE261&lt;&gt;"", "&gt;"&amp;""&amp;BE261&amp;""&amp;CHAR(10), ""),IF(BF261&lt;&gt;"", "&gt;"&amp;""&amp;BF261&amp;""&amp;CHAR(10), ""),IF(BH261&lt;&gt;"", "&gt;"&amp;""&amp;BH261&amp;""&amp;CHAR(10), ""),IF(BI261&lt;&gt;"", "&gt;"&amp;""&amp;BI261&amp;""&amp;CHAR(10), ""),IF(BJ261&lt;&gt;"", "&gt;"&amp;""&amp;BJ261&amp;""&amp;CHAR(10), ""),IF(BK261&lt;&gt;"", "&gt;"&amp;""&amp;BK261&amp;""&amp;CHAR(10), ""),IF(BL261&lt;&gt;"", "&gt;"&amp;""&amp;BL261&amp;""&amp;CHAR(10), ""),IF(AY261&lt;&gt;"", "&gt;"&amp;""&amp;AY261&amp;""&amp;CHAR(10), ""),IF(BM261&lt;&gt;"", "&gt;"&amp;""&amp;BM261, ""))</f>
        <v>You can choose to enroll using one of the following types: 
&gt;Individual
&gt;Individual within a Group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2" spans="1:67" ht="22.35" customHeight="1" x14ac:dyDescent="0.25">
      <c r="A262" s="27" t="str">
        <f>Matrix!A262</f>
        <v>21T2</v>
      </c>
      <c r="B262" s="27" t="str">
        <f>Matrix!B262</f>
        <v>21</v>
      </c>
      <c r="C262" s="27" t="str">
        <f>Matrix!C262</f>
        <v>Therapy</v>
      </c>
      <c r="D262" s="27" t="str">
        <f>Matrix!D262</f>
        <v>T2</v>
      </c>
      <c r="E262" s="27" t="str">
        <f>Matrix!E262</f>
        <v>Speech Pathologist</v>
      </c>
      <c r="F262" s="27" t="str">
        <f>Matrix!F262</f>
        <v>YF</v>
      </c>
      <c r="G262" s="27" t="str">
        <f>Matrix!G262</f>
        <v>X</v>
      </c>
      <c r="H262" s="27" t="str">
        <f>Matrix!H262</f>
        <v>I</v>
      </c>
      <c r="I262" s="27" t="str">
        <f>Matrix!I262</f>
        <v>N</v>
      </c>
      <c r="J262" s="27" t="str">
        <f>Matrix!J262</f>
        <v>X</v>
      </c>
      <c r="K262" s="27" t="str">
        <f>IF(Matrix!K262="Y", K$1, IF(Matrix!K262="O", "Optional: "&amp;""&amp;K$1, IF(Matrix!K262="C", Table1[[#This Row],[Clarifying Text for Attachment and Checklist
]], "")))</f>
        <v>License: General License or a letter from the AR Board of Speech Examiners Speech Language Pathology and Audiology verifying services can be performed in lieu of a license is required.</v>
      </c>
      <c r="L262" s="27" t="str">
        <f>IF(Matrix!L262="Y", L$1, IF(Matrix!L262="O", "Optional: "&amp;""&amp;L$1, ""))</f>
        <v/>
      </c>
      <c r="M262" s="27" t="str">
        <f>IF(Matrix!M262="Y", M$1, IF(Matrix!M262="O", "Optional: "&amp;""&amp;M$1, ""))</f>
        <v/>
      </c>
      <c r="N262" s="27" t="str">
        <f>IF(Matrix!N262="Y", N$1, IF(Matrix!N262="O", "Optional: "&amp;""&amp;N$1, ""))</f>
        <v/>
      </c>
      <c r="O262" s="27" t="str">
        <f>IF(Matrix!O262="Y", O$1, IF(Matrix!O262="O", "Optional: "&amp;""&amp;O$1, ""))</f>
        <v/>
      </c>
      <c r="P262" s="27" t="str">
        <f>IF(Matrix!P262="Y", P$1, IF(Matrix!P262="O", "Optional: "&amp;""&amp;P$1, ""))</f>
        <v/>
      </c>
      <c r="Q262" s="27" t="str">
        <f>IF(Matrix!Q262="Y", Q$1, IF(Matrix!Q262="O", "Optional: "&amp;""&amp;Q$1, ""))</f>
        <v/>
      </c>
      <c r="R262" s="27" t="str">
        <f>IF(Matrix!R262="Y", R$1, IF(Matrix!R262="O", "Optional: "&amp;""&amp;R$1, ""))</f>
        <v/>
      </c>
      <c r="S262" s="27" t="str">
        <f>IF(Matrix!S262="Y", S$1, IF(Matrix!S262="O", "Optional: "&amp;""&amp;S$1, ""))</f>
        <v/>
      </c>
      <c r="T262" s="27" t="str">
        <f>IF(Matrix!T262="Y", T$1, IF(Matrix!T262="O", "Optional: "&amp;""&amp;T$1, ""))</f>
        <v/>
      </c>
      <c r="U262" s="27" t="str">
        <f>IF(Matrix!U262="Y", U$1, IF(Matrix!U262="O", "Optional: "&amp;""&amp;U$1, ""))</f>
        <v/>
      </c>
      <c r="V262" s="27" t="str">
        <f>IF(Matrix!V262="Y", V$1, IF(Matrix!V262="O", "Optional: "&amp;""&amp;V$1, ""))</f>
        <v/>
      </c>
      <c r="W262" s="27" t="str">
        <f>IF(Matrix!W262="Y", W$1, IF(Matrix!W262="O", "Optional: "&amp;""&amp;W$1, ""))</f>
        <v/>
      </c>
      <c r="X262" s="27" t="str">
        <f>IF(Matrix!X262="Y", X$1, IF(Matrix!X262="O", "Optional: "&amp;""&amp;X$1, ""))</f>
        <v/>
      </c>
      <c r="Y262" s="27" t="str">
        <f>IF(Matrix!Y262="Y", Y$1, IF(Matrix!Y262="O", "Optional: "&amp;""&amp;Y$1, ""))</f>
        <v/>
      </c>
      <c r="AA262" s="27" t="str">
        <f>IF(Matrix!AA262="Y", AA$1, IF(Matrix!AA262="O", "Optional: "&amp;""&amp;AA$1, ""))</f>
        <v/>
      </c>
      <c r="AB262" s="27" t="str">
        <f>IF(Matrix!AB262="Y", AB$1, IF(Matrix!AB262="O", "Optional: "&amp;""&amp;AB$1, ""))</f>
        <v>Cert: ASHA or CFY</v>
      </c>
      <c r="AC262" s="27" t="str">
        <f>IF(Matrix!AC262="Y", AC$1, IF(Matrix!AC262="O", "Optional: "&amp;""&amp;AC$1, ""))</f>
        <v/>
      </c>
      <c r="AD262" s="27" t="str">
        <f>IF(Matrix!AD262="Y", AD$1, IF(Matrix!AD262="O", "Optional: "&amp;""&amp;AD$1, ""))</f>
        <v/>
      </c>
      <c r="AE262" s="27" t="str">
        <f>IF(Matrix!AE262="Y", AE$1, IF(Matrix!AE262="O", "Optional: "&amp;""&amp;AE$1, ""))</f>
        <v/>
      </c>
      <c r="AF262" s="27" t="str">
        <f>IF(Matrix!AF262="Y", AF$1, IF(Matrix!AF262="O", "Optional: "&amp;""&amp;AF$1, ""))</f>
        <v/>
      </c>
      <c r="AG262" s="27" t="str">
        <f>IF(Matrix!AG262="Y", AG$1, IF(Matrix!AG262="O", "Optional: "&amp;""&amp;AG$1, ""))</f>
        <v/>
      </c>
      <c r="AH262" s="27" t="str">
        <f>IF(Matrix!AH262="Y", AH$1, IF(Matrix!AH262="O", "Optional: "&amp;""&amp;AH$1, ""))</f>
        <v/>
      </c>
      <c r="AI262" s="27" t="str">
        <f>IF(Matrix!AI262="Y", AI$1, IF(Matrix!AI262="O", "Optional: "&amp;""&amp;AI$1, ""))</f>
        <v/>
      </c>
      <c r="AJ262" s="27" t="str">
        <f>IF(Matrix!AJ262="Y", AJ$1, IF(Matrix!AJ262="O", "Optional: "&amp;""&amp;AJ$1, ""))</f>
        <v/>
      </c>
      <c r="AK262" s="27" t="str">
        <f>IF(Matrix!AK262="Y", AK$1, IF(Matrix!AK262="O", "Optional: "&amp;""&amp;AK$1, ""))</f>
        <v/>
      </c>
      <c r="AL262" s="27" t="str">
        <f>IF(Matrix!AL262="Y", AL$1, IF(Matrix!AL262="O", "Optional: "&amp;""&amp;AL$1, ""))</f>
        <v/>
      </c>
      <c r="AM262" s="27" t="str">
        <f>IF(Matrix!AM262="Y", AM$1, IF(Matrix!AM262="O", "Optional: "&amp;""&amp;AM$1, ""))</f>
        <v/>
      </c>
      <c r="AN262" s="27" t="str">
        <f>IF(Matrix!AN262="Y", AN$1, IF(Matrix!AN262="O", "Optional: "&amp;""&amp;AN$1, ""))</f>
        <v/>
      </c>
      <c r="AO262" s="27" t="str">
        <f>IF(Matrix!AO262="Y", AO$1, IF(Matrix!AO262="O", "Optional: "&amp;""&amp;AO$1, ""))</f>
        <v/>
      </c>
      <c r="AP262" s="27" t="str">
        <f>IF(Matrix!AP262="Y", AP$1, IF(Matrix!AP262="O", "Optional: "&amp;""&amp;AP$1, ""))</f>
        <v/>
      </c>
      <c r="AR262" s="27" t="str">
        <f>IF(Matrix!AR262="Y", AR$1, IF(Matrix!AR262="O", "Optional: "&amp;""&amp;AR$1, ""))</f>
        <v/>
      </c>
      <c r="AS262" s="27" t="str">
        <f>IF(Matrix!AS262="Y", AS$1, IF(Matrix!AS262="O", "Optional: "&amp;""&amp;AS$1, ""))</f>
        <v/>
      </c>
      <c r="AT262" s="27" t="str">
        <f>IF(Matrix!AT262="Y", AT$1, IF(Matrix!AT262="C", AT$1&amp;""&amp;": Required for all groups who use a Board of Directors", ""))</f>
        <v/>
      </c>
      <c r="AU262" s="27" t="str">
        <f>IF(Matrix!AU262="Y", AU$1, IF(Matrix!AU262="O", "Optional: "&amp;""&amp;AU$1, ""))</f>
        <v/>
      </c>
      <c r="AV262" s="27" t="str">
        <f>IF(Matrix!AV262="Y", AV$1, IF(Matrix!AV262="O", "Optional: "&amp;""&amp;AV$1, ""))</f>
        <v/>
      </c>
      <c r="AW262" s="27" t="str">
        <f>IF(Matrix!AW262="Y", AW$1, IF(Matrix!AW262="O", "Optional: "&amp;""&amp;AW$1, ""))</f>
        <v/>
      </c>
      <c r="AX262" s="27" t="str">
        <f>IF(Matrix!AX262="Y", AX$1, IF(Matrix!AX262="O", "Optional: "&amp;""&amp;AX$1, ""))</f>
        <v/>
      </c>
      <c r="AY262" s="27" t="str">
        <f>IF(Matrix!AY262="Y", AY$1, IF(Matrix!AY262="E", "Group: "&amp;""&amp;AY$1, ""))</f>
        <v>Group: EFT with Voided Check / Bank Letter</v>
      </c>
      <c r="AZ262" s="27" t="str">
        <f>IF(Matrix!AZ262="Y", AZ$1, IF(Matrix!AZ262="O", "Optional: "&amp;""&amp;AZ$1, ""))</f>
        <v>Optional: EPSDT</v>
      </c>
      <c r="BA262" s="27" t="str">
        <f>IF(Matrix!BA262="Y", BA$1, IF(Matrix!BA262="O", "Optional: "&amp;""&amp;BA$1, ""))</f>
        <v/>
      </c>
      <c r="BB262" s="27" t="str">
        <f>IF(Matrix!BB262="Y", BB$1, IF(Matrix!BB262="O", "Optional: "&amp;""&amp;BB$1, ""))</f>
        <v/>
      </c>
      <c r="BC262" s="27" t="str">
        <f>IF(Matrix!BC262="Y", BC$1, IF(Matrix!BC262="O", "Optional: "&amp;""&amp;BC$1, IF(Matrix!BC262="R", "Groups Only: "&amp;""&amp;BC$1, "")))</f>
        <v/>
      </c>
      <c r="BD262" s="27" t="str">
        <f>IF(Matrix!BD262="Y", BD$1, IF(Matrix!BD262="O", "Optional: "&amp;""&amp;BD$1, ""))</f>
        <v/>
      </c>
      <c r="BE262" s="27" t="str">
        <f>IF(Matrix!BE262="Y", BE$1, IF(Matrix!BE262="O", "Optional: "&amp;""&amp;BE$1, IF(Matrix!BE262="C", Matrix!BZ262, "")))</f>
        <v/>
      </c>
      <c r="BF262" s="27" t="str">
        <f>IF(Matrix!BF262="Y", BF$1, IF(Matrix!BF262="O", "Optional: "&amp;""&amp;BF$1, ""))</f>
        <v/>
      </c>
      <c r="BG262" s="27" t="str">
        <f>IF(Matrix!BG262="Y", BG$1, IF(Matrix!BG262="O", "Optional: "&amp;""&amp;BG$1, ""))</f>
        <v/>
      </c>
      <c r="BH262" s="27" t="str">
        <f>IF(Matrix!BH262="Y", BH$1, IF(Matrix!BH262="O", "Optional: "&amp;""&amp;BH$1, ""))</f>
        <v/>
      </c>
      <c r="BI262" s="27" t="str">
        <f>IF(Matrix!BI262="Y", BI$1, IF(Matrix!BI262="O", "Optional: "&amp;""&amp;BI$1, IF(Matrix!BI262="E",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2" s="27" t="str">
        <f>IF(Matrix!BJ262="Y", BJ$1, IF(Matrix!BJ262="O", "Optional: "&amp;""&amp;BJ$1, ""))</f>
        <v/>
      </c>
      <c r="BK262" s="27" t="str">
        <f>IF(Matrix!BK262="Y", BK$1, IF(Matrix!BK262="O", "Optional: "&amp;""&amp;BK$1, ""))</f>
        <v/>
      </c>
      <c r="BL262" s="27" t="str">
        <f>IF(Matrix!BL262="Y", BL$1, IF(Matrix!BL262="O", "Optional: "&amp;""&amp;BL$1, ""))</f>
        <v/>
      </c>
      <c r="BM262" s="27" t="str">
        <f>IF(Matrix!BM262="Y", BM$1, IF(Matrix!BM262="O", "Optional: "&amp;""&amp;BM$1, ""))</f>
        <v>W9</v>
      </c>
      <c r="BN262" s="27" t="str">
        <f>Matrix!BN262</f>
        <v>N</v>
      </c>
      <c r="BO262" s="29" t="str">
        <f>CONCATENATE(IF(OR(D262="E3",D262="FC"), "THIS IS NOT A STANDALONE SPECIALTY.  YOU MUST ENROLL IN AT LEAST ONE OTHER SPECIALTY IN ADDITION TO THIS."&amp;""&amp;CHAR(10)&amp;""&amp;CHAR(10),""),"You can choose to enroll using one of the following types: "&amp;""&amp;CHAR(10),IF(G262="A", "&gt;Atypical"&amp;""&amp;CHAR(10), ""),IF(H262="I", "&gt;Individual"&amp;""&amp;CHAR(10), ""),IF(I262="N", "&gt;Individual within a Group"&amp;""&amp;CHAR(10), ""),IF(J262="G", "&gt;Group"&amp;""&amp;CHAR(10), ""),CHAR(10),IF(BN262="Y", "You must be a Medicare Provider to apply with this type and specialty"&amp;""&amp;CHAR(10), ""),IF(BN262="Y", CHAR(10), ""),"You must submit the following documents: "&amp;""&amp;CHAR(10),IF(K262&lt;&gt;"", "&gt;"&amp;""&amp;K262&amp;""&amp;CHAR(10), ""), IF(L262&lt;&gt;"", "&gt;"&amp;""&amp;L262&amp;""&amp;CHAR(10), ""),IF(W262&lt;&gt;"", "&gt;"&amp;""&amp;W262&amp;""&amp;CHAR(10), ""),IF(N262&lt;&gt;"", "&gt;"&amp;""&amp;N262&amp;""&amp;CHAR(10), ""),IF(O262&lt;&gt;"", "&gt;"&amp;""&amp;O262&amp;""&amp;CHAR(10), ""),IF(M262&lt;&gt;"", "&gt;"&amp;""&amp;M262&amp;""&amp;CHAR(10), ""),IF(AI262&lt;&gt;"", "&gt;"&amp;""&amp;AI262&amp;""&amp;CHAR(10), ""),IF(P262&lt;&gt;"", "&gt;"&amp;""&amp;P262&amp;""&amp;CHAR(10), ""),IF(Q262&lt;&gt;"", "&gt;"&amp;""&amp;Q262&amp;""&amp;CHAR(10), ""),IF(R262&lt;&gt;"", "&gt;"&amp;""&amp;R262&amp;""&amp;CHAR(10), Search!C267),IF(S262&lt;&gt;"", "&gt;"&amp;""&amp;S262&amp;""&amp;CHAR(10), ""),IF(T262&lt;&gt;"", "&gt;"&amp;""&amp;T262&amp;""&amp;CHAR(10), ""),IF(U262&lt;&gt;"", "&gt;"&amp;""&amp;U262&amp;""&amp;CHAR(10), ""),IF(V262&lt;&gt;"", "&gt;"&amp;""&amp;V262&amp;""&amp;CHAR(10), ""),IF(X262&lt;&gt;"", "&gt;"&amp;""&amp;X262&amp;""&amp;CHAR(10), ""),IF(Y262&lt;&gt;"", "&gt;"&amp;""&amp;Y262&amp;""&amp;CHAR(10), ""),IF(AA262&lt;&gt;"", "&gt;"&amp;""&amp;AA262&amp;""&amp;CHAR(10), ""),IF(AB262&lt;&gt;"", "&gt;"&amp;""&amp;AB262&amp;""&amp;CHAR(10), ""),IF(AC262&lt;&gt;"", "&gt;"&amp;""&amp;AC262&amp;""&amp;CHAR(10), ""),IF(AD262&lt;&gt;"", "&gt;"&amp;""&amp;AD262&amp;""&amp;CHAR(10), ""),IF(AE262&lt;&gt;"", "&gt;"&amp;""&amp;AE262&amp;""&amp;CHAR(10), ""),IF(AF262&lt;&gt;"", "&gt;"&amp;""&amp;AF262&amp;""&amp;CHAR(10), ""),IF(AG262&lt;&gt;"", "&gt;"&amp;""&amp;AG262&amp;""&amp;CHAR(10), ""),IF(AH262&lt;&gt;"", "&gt;"&amp;""&amp;AH262&amp;""&amp;CHAR(10), ""),IF(AJ262&lt;&gt;"", "&gt;"&amp;""&amp;AJ262&amp;""&amp;CHAR(10), ""),IF(AK262&lt;&gt;"", "&gt;"&amp;""&amp;AK262&amp;""&amp;CHAR(10), ""),IF(AL262&lt;&gt;"", "&gt;"&amp;""&amp;AL262&amp;""&amp;CHAR(10), ""),IF(AM262&lt;&gt;"", "&gt;"&amp;""&amp;AM262&amp;""&amp;CHAR(10), ""),IF(AN262&lt;&gt;"", "&gt;"&amp;""&amp;AN262&amp;""&amp;CHAR(10), ""),IF(AP262&lt;&gt;"", "&gt;"&amp;""&amp;AP262&amp;""&amp;CHAR(10), ""),IF(AR262&lt;&gt;"", "&gt;"&amp;""&amp;AR262&amp;""&amp;CHAR(10), ""),IF(AS262&lt;&gt;"", "&gt;"&amp;""&amp;AS262&amp;""&amp;CHAR(10), ""),IF(AT262&lt;&gt;"", "&gt;"&amp;""&amp;AT262&amp;""&amp;CHAR(10), ""),IF(AV262&lt;&gt;"", "&gt;"&amp;""&amp;AV262&amp;""&amp;CHAR(10), ""),IF(AW262&lt;&gt;"", "&gt;"&amp;""&amp;AW262&amp;""&amp;CHAR(10), ""),IF(AX262&lt;&gt;"", "&gt;"&amp;""&amp;AX262&amp;""&amp;CHAR(10), ""),IF(AU262&lt;&gt;"", "&gt;"&amp;""&amp;AU262&amp;""&amp;CHAR(10), ""),IF(AZ262&lt;&gt;"", "&gt;"&amp;""&amp;AZ262&amp;""&amp;CHAR(10), ""),IF(BA262&lt;&gt;"", "&gt;"&amp;""&amp;BA262&amp;""&amp;CHAR(10), ""),IF(BB262&lt;&gt;"", "&gt;"&amp;""&amp;BB262&amp;""&amp;CHAR(10), ""),IF(BC262&lt;&gt;"", "&gt;"&amp;""&amp;BC262&amp;""&amp;CHAR(10), ""),IF(BD262&lt;&gt;"", "&gt;"&amp;""&amp;BD262&amp;""&amp;CHAR(10), ""),IF(BG262&lt;&gt;"", "&gt;"&amp;""&amp;BG262&amp;""&amp;CHAR(10), ""),IF(BE262&lt;&gt;"", "&gt;"&amp;""&amp;BE262&amp;""&amp;CHAR(10), ""),IF(BF262&lt;&gt;"", "&gt;"&amp;""&amp;BF262&amp;""&amp;CHAR(10), ""),IF(BH262&lt;&gt;"", "&gt;"&amp;""&amp;BH262&amp;""&amp;CHAR(10), ""),IF(BI262&lt;&gt;"", "&gt;"&amp;""&amp;BI262&amp;""&amp;CHAR(10), ""),IF(BJ262&lt;&gt;"", "&gt;"&amp;""&amp;BJ262&amp;""&amp;CHAR(10), ""),IF(BK262&lt;&gt;"", "&gt;"&amp;""&amp;BK262&amp;""&amp;CHAR(10), ""),IF(BL262&lt;&gt;"", "&gt;"&amp;""&amp;BL262&amp;""&amp;CHAR(10), ""),IF(AY262&lt;&gt;"", "&gt;"&amp;""&amp;AY262&amp;""&amp;CHAR(10), ""),IF(BM262&lt;&gt;"", "&gt;"&amp;""&amp;BM262, ""))</f>
        <v>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3" spans="1:67" ht="22.35" customHeight="1" x14ac:dyDescent="0.25">
      <c r="A263" s="27" t="str">
        <f>Matrix!A263</f>
        <v>21T6</v>
      </c>
      <c r="B263" s="27" t="str">
        <f>Matrix!B263</f>
        <v>21</v>
      </c>
      <c r="C263" s="27" t="str">
        <f>Matrix!C263</f>
        <v>Therapy</v>
      </c>
      <c r="D263" s="27" t="str">
        <f>Matrix!D263</f>
        <v>T6</v>
      </c>
      <c r="E263" s="27" t="str">
        <f>Matrix!E263</f>
        <v>Therapy - Occupational</v>
      </c>
      <c r="F263" s="27" t="str">
        <f>Matrix!F263</f>
        <v>YF</v>
      </c>
      <c r="G263" s="27" t="str">
        <f>Matrix!G263</f>
        <v>X</v>
      </c>
      <c r="H263" s="27" t="str">
        <f>Matrix!H263</f>
        <v>I</v>
      </c>
      <c r="I263" s="27" t="str">
        <f>Matrix!I263</f>
        <v>N</v>
      </c>
      <c r="J263" s="27" t="str">
        <f>Matrix!J263</f>
        <v>X</v>
      </c>
      <c r="K263" s="27" t="str">
        <f>IF(Matrix!K263="Y", K$1, IF(Matrix!K263="O", "Optional: "&amp;""&amp;K$1, IF(Matrix!K263="C", Table1[[#This Row],[Clarifying Text for Attachment and Checklist
]], "")))</f>
        <v>License: General</v>
      </c>
      <c r="L263" s="27" t="str">
        <f>IF(Matrix!L263="Y", L$1, IF(Matrix!L263="O", "Optional: "&amp;""&amp;L$1, ""))</f>
        <v/>
      </c>
      <c r="M263" s="27" t="str">
        <f>IF(Matrix!M263="Y", M$1, IF(Matrix!M263="O", "Optional: "&amp;""&amp;M$1, ""))</f>
        <v/>
      </c>
      <c r="N263" s="27" t="str">
        <f>IF(Matrix!N263="Y", N$1, IF(Matrix!N263="O", "Optional: "&amp;""&amp;N$1, ""))</f>
        <v/>
      </c>
      <c r="O263" s="27" t="str">
        <f>IF(Matrix!O263="Y", O$1, IF(Matrix!O263="O", "Optional: "&amp;""&amp;O$1, ""))</f>
        <v/>
      </c>
      <c r="P263" s="27" t="str">
        <f>IF(Matrix!P263="Y", P$1, IF(Matrix!P263="O", "Optional: "&amp;""&amp;P$1, ""))</f>
        <v/>
      </c>
      <c r="Q263" s="27" t="str">
        <f>IF(Matrix!Q263="Y", Q$1, IF(Matrix!Q263="O", "Optional: "&amp;""&amp;Q$1, ""))</f>
        <v/>
      </c>
      <c r="R263" s="27" t="str">
        <f>IF(Matrix!R263="Y", R$1, IF(Matrix!R263="O", "Optional: "&amp;""&amp;R$1, ""))</f>
        <v/>
      </c>
      <c r="S263" s="27" t="str">
        <f>IF(Matrix!S263="Y", S$1, IF(Matrix!S263="O", "Optional: "&amp;""&amp;S$1, ""))</f>
        <v/>
      </c>
      <c r="T263" s="27" t="str">
        <f>IF(Matrix!T263="Y", T$1, IF(Matrix!T263="O", "Optional: "&amp;""&amp;T$1, ""))</f>
        <v/>
      </c>
      <c r="U263" s="27" t="str">
        <f>IF(Matrix!U263="Y", U$1, IF(Matrix!U263="O", "Optional: "&amp;""&amp;U$1, ""))</f>
        <v/>
      </c>
      <c r="V263" s="27" t="str">
        <f>IF(Matrix!V263="Y", V$1, IF(Matrix!V263="O", "Optional: "&amp;""&amp;V$1, ""))</f>
        <v/>
      </c>
      <c r="W263" s="27" t="str">
        <f>IF(Matrix!W263="Y", W$1, IF(Matrix!W263="O", "Optional: "&amp;""&amp;W$1, ""))</f>
        <v/>
      </c>
      <c r="X263" s="27" t="str">
        <f>IF(Matrix!X263="Y", X$1, IF(Matrix!X263="O", "Optional: "&amp;""&amp;X$1, ""))</f>
        <v/>
      </c>
      <c r="Y263" s="27" t="str">
        <f>IF(Matrix!Y263="Y", Y$1, IF(Matrix!Y263="O", "Optional: "&amp;""&amp;Y$1, ""))</f>
        <v/>
      </c>
      <c r="AA263" s="27" t="str">
        <f>IF(Matrix!AA263="Y", AA$1, IF(Matrix!AA263="O", "Optional: "&amp;""&amp;AA$1, ""))</f>
        <v/>
      </c>
      <c r="AB263" s="27" t="str">
        <f>IF(Matrix!AB263="Y", AB$1, IF(Matrix!AB263="O", "Optional: "&amp;""&amp;AB$1, ""))</f>
        <v/>
      </c>
      <c r="AC263" s="27" t="str">
        <f>IF(Matrix!AC263="Y", AC$1, IF(Matrix!AC263="O", "Optional: "&amp;""&amp;AC$1, ""))</f>
        <v/>
      </c>
      <c r="AD263" s="27" t="str">
        <f>IF(Matrix!AD263="Y", AD$1, IF(Matrix!AD263="O", "Optional: "&amp;""&amp;AD$1, ""))</f>
        <v/>
      </c>
      <c r="AE263" s="27" t="str">
        <f>IF(Matrix!AE263="Y", AE$1, IF(Matrix!AE263="O", "Optional: "&amp;""&amp;AE$1, ""))</f>
        <v/>
      </c>
      <c r="AF263" s="27" t="str">
        <f>IF(Matrix!AF263="Y", AF$1, IF(Matrix!AF263="O", "Optional: "&amp;""&amp;AF$1, ""))</f>
        <v/>
      </c>
      <c r="AG263" s="27" t="str">
        <f>IF(Matrix!AG263="Y", AG$1, IF(Matrix!AG263="O", "Optional: "&amp;""&amp;AG$1, ""))</f>
        <v/>
      </c>
      <c r="AH263" s="27" t="str">
        <f>IF(Matrix!AH263="Y", AH$1, IF(Matrix!AH263="O", "Optional: "&amp;""&amp;AH$1, ""))</f>
        <v/>
      </c>
      <c r="AI263" s="27" t="str">
        <f>IF(Matrix!AI263="Y", AI$1, IF(Matrix!AI263="O", "Optional: "&amp;""&amp;AI$1, ""))</f>
        <v/>
      </c>
      <c r="AJ263" s="27" t="str">
        <f>IF(Matrix!AJ263="Y", AJ$1, IF(Matrix!AJ263="O", "Optional: "&amp;""&amp;AJ$1, ""))</f>
        <v/>
      </c>
      <c r="AK263" s="27" t="str">
        <f>IF(Matrix!AK263="Y", AK$1, IF(Matrix!AK263="O", "Optional: "&amp;""&amp;AK$1, ""))</f>
        <v/>
      </c>
      <c r="AL263" s="27" t="str">
        <f>IF(Matrix!AL263="Y", AL$1, IF(Matrix!AL263="O", "Optional: "&amp;""&amp;AL$1, ""))</f>
        <v/>
      </c>
      <c r="AM263" s="27" t="str">
        <f>IF(Matrix!AM263="Y", AM$1, IF(Matrix!AM263="O", "Optional: "&amp;""&amp;AM$1, ""))</f>
        <v/>
      </c>
      <c r="AN263" s="27" t="str">
        <f>IF(Matrix!AN263="Y", AN$1, IF(Matrix!AN263="O", "Optional: "&amp;""&amp;AN$1, ""))</f>
        <v>Cert: NBCOT</v>
      </c>
      <c r="AO263" s="27" t="str">
        <f>IF(Matrix!AO263="Y", AO$1, IF(Matrix!AO263="O", "Optional: "&amp;""&amp;AO$1, ""))</f>
        <v/>
      </c>
      <c r="AP263" s="27" t="str">
        <f>IF(Matrix!AP263="Y", AP$1, IF(Matrix!AP263="O", "Optional: "&amp;""&amp;AP$1, ""))</f>
        <v/>
      </c>
      <c r="AR263" s="27" t="str">
        <f>IF(Matrix!AR263="Y", AR$1, IF(Matrix!AR263="O", "Optional: "&amp;""&amp;AR$1, ""))</f>
        <v/>
      </c>
      <c r="AS263" s="27" t="str">
        <f>IF(Matrix!AS263="Y", AS$1, IF(Matrix!AS263="O", "Optional: "&amp;""&amp;AS$1, ""))</f>
        <v/>
      </c>
      <c r="AT263" s="27" t="str">
        <f>IF(Matrix!AT263="Y", AT$1, IF(Matrix!AT263="C", AT$1&amp;""&amp;": Required for all groups who use a Board of Directors", ""))</f>
        <v/>
      </c>
      <c r="AU263" s="27" t="str">
        <f>IF(Matrix!AU263="Y", AU$1, IF(Matrix!AU263="O", "Optional: "&amp;""&amp;AU$1, ""))</f>
        <v/>
      </c>
      <c r="AV263" s="27" t="str">
        <f>IF(Matrix!AV263="Y", AV$1, IF(Matrix!AV263="O", "Optional: "&amp;""&amp;AV$1, ""))</f>
        <v/>
      </c>
      <c r="AW263" s="27" t="str">
        <f>IF(Matrix!AW263="Y", AW$1, IF(Matrix!AW263="O", "Optional: "&amp;""&amp;AW$1, ""))</f>
        <v/>
      </c>
      <c r="AX263" s="27" t="str">
        <f>IF(Matrix!AX263="Y", AX$1, IF(Matrix!AX263="O", "Optional: "&amp;""&amp;AX$1, ""))</f>
        <v/>
      </c>
      <c r="AY263" s="27" t="str">
        <f>IF(Matrix!AY263="Y", AY$1, IF(Matrix!AY263="E", "Group: "&amp;""&amp;AY$1, ""))</f>
        <v>Group: EFT with Voided Check / Bank Letter</v>
      </c>
      <c r="AZ263" s="27" t="str">
        <f>IF(Matrix!AZ263="Y", AZ$1, IF(Matrix!AZ263="O", "Optional: "&amp;""&amp;AZ$1, ""))</f>
        <v>Optional: EPSDT</v>
      </c>
      <c r="BA263" s="27" t="str">
        <f>IF(Matrix!BA263="Y", BA$1, IF(Matrix!BA263="O", "Optional: "&amp;""&amp;BA$1, ""))</f>
        <v/>
      </c>
      <c r="BB263" s="27" t="str">
        <f>IF(Matrix!BB263="Y", BB$1, IF(Matrix!BB263="O", "Optional: "&amp;""&amp;BB$1, ""))</f>
        <v/>
      </c>
      <c r="BC263" s="27" t="str">
        <f>IF(Matrix!BC263="Y", BC$1, IF(Matrix!BC263="O", "Optional: "&amp;""&amp;BC$1, IF(Matrix!BC263="R", "Groups Only: "&amp;""&amp;BC$1, "")))</f>
        <v/>
      </c>
      <c r="BD263" s="27" t="str">
        <f>IF(Matrix!BD263="Y", BD$1, IF(Matrix!BD263="O", "Optional: "&amp;""&amp;BD$1, ""))</f>
        <v/>
      </c>
      <c r="BE263" s="27" t="str">
        <f>IF(Matrix!BE263="Y", BE$1, IF(Matrix!BE263="O", "Optional: "&amp;""&amp;BE$1, IF(Matrix!BE263="C", Matrix!BZ263, "")))</f>
        <v/>
      </c>
      <c r="BF263" s="27" t="str">
        <f>IF(Matrix!BF263="Y", BF$1, IF(Matrix!BF263="O", "Optional: "&amp;""&amp;BF$1, ""))</f>
        <v/>
      </c>
      <c r="BG263" s="27" t="str">
        <f>IF(Matrix!BG263="Y", BG$1, IF(Matrix!BG263="O", "Optional: "&amp;""&amp;BG$1, ""))</f>
        <v/>
      </c>
      <c r="BH263" s="27" t="str">
        <f>IF(Matrix!BH263="Y", BH$1, IF(Matrix!BH263="O", "Optional: "&amp;""&amp;BH$1, ""))</f>
        <v/>
      </c>
      <c r="BI263" s="27" t="str">
        <f>IF(Matrix!BI263="Y", BI$1, IF(Matrix!BI263="O", "Optional: "&amp;""&amp;BI$1, IF(Matrix!BI263="E",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3" s="27" t="str">
        <f>IF(Matrix!BJ263="Y", BJ$1, IF(Matrix!BJ263="O", "Optional: "&amp;""&amp;BJ$1, ""))</f>
        <v/>
      </c>
      <c r="BK263" s="27" t="str">
        <f>IF(Matrix!BK263="Y", BK$1, IF(Matrix!BK263="O", "Optional: "&amp;""&amp;BK$1, ""))</f>
        <v/>
      </c>
      <c r="BL263" s="27" t="str">
        <f>IF(Matrix!BL263="Y", BL$1, IF(Matrix!BL263="O", "Optional: "&amp;""&amp;BL$1, ""))</f>
        <v/>
      </c>
      <c r="BM263" s="27" t="str">
        <f>IF(Matrix!BM263="Y", BM$1, IF(Matrix!BM263="O", "Optional: "&amp;""&amp;BM$1, ""))</f>
        <v>W9</v>
      </c>
      <c r="BN263" s="27" t="str">
        <f>Matrix!BN263</f>
        <v>N</v>
      </c>
      <c r="BO263" s="29" t="str">
        <f>CONCATENATE(IF(OR(D263="E3",D263="FC"), "THIS IS NOT A STANDALONE SPECIALTY.  YOU MUST ENROLL IN AT LEAST ONE OTHER SPECIALTY IN ADDITION TO THIS."&amp;""&amp;CHAR(10)&amp;""&amp;CHAR(10),""),"You can choose to enroll using one of the following types: "&amp;""&amp;CHAR(10),IF(G263="A", "&gt;Atypical"&amp;""&amp;CHAR(10), ""),IF(H263="I", "&gt;Individual"&amp;""&amp;CHAR(10), ""),IF(I263="N", "&gt;Individual within a Group"&amp;""&amp;CHAR(10), ""),IF(J263="G", "&gt;Group"&amp;""&amp;CHAR(10), ""),CHAR(10),IF(BN263="Y", "You must be a Medicare Provider to apply with this type and specialty"&amp;""&amp;CHAR(10), ""),IF(BN263="Y", CHAR(10), ""),"You must submit the following documents: "&amp;""&amp;CHAR(10),IF(K263&lt;&gt;"", "&gt;"&amp;""&amp;K263&amp;""&amp;CHAR(10), ""), IF(L263&lt;&gt;"", "&gt;"&amp;""&amp;L263&amp;""&amp;CHAR(10), ""),IF(W263&lt;&gt;"", "&gt;"&amp;""&amp;W263&amp;""&amp;CHAR(10), ""),IF(N263&lt;&gt;"", "&gt;"&amp;""&amp;N263&amp;""&amp;CHAR(10), ""),IF(O263&lt;&gt;"", "&gt;"&amp;""&amp;O263&amp;""&amp;CHAR(10), ""),IF(M263&lt;&gt;"", "&gt;"&amp;""&amp;M263&amp;""&amp;CHAR(10), ""),IF(AI263&lt;&gt;"", "&gt;"&amp;""&amp;AI263&amp;""&amp;CHAR(10), ""),IF(P263&lt;&gt;"", "&gt;"&amp;""&amp;P263&amp;""&amp;CHAR(10), ""),IF(Q263&lt;&gt;"", "&gt;"&amp;""&amp;Q263&amp;""&amp;CHAR(10), ""),IF(R263&lt;&gt;"", "&gt;"&amp;""&amp;R263&amp;""&amp;CHAR(10), Search!C268),IF(S263&lt;&gt;"", "&gt;"&amp;""&amp;S263&amp;""&amp;CHAR(10), ""),IF(T263&lt;&gt;"", "&gt;"&amp;""&amp;T263&amp;""&amp;CHAR(10), ""),IF(U263&lt;&gt;"", "&gt;"&amp;""&amp;U263&amp;""&amp;CHAR(10), ""),IF(V263&lt;&gt;"", "&gt;"&amp;""&amp;V263&amp;""&amp;CHAR(10), ""),IF(X263&lt;&gt;"", "&gt;"&amp;""&amp;X263&amp;""&amp;CHAR(10), ""),IF(Y263&lt;&gt;"", "&gt;"&amp;""&amp;Y263&amp;""&amp;CHAR(10), ""),IF(AA263&lt;&gt;"", "&gt;"&amp;""&amp;AA263&amp;""&amp;CHAR(10), ""),IF(AB263&lt;&gt;"", "&gt;"&amp;""&amp;AB263&amp;""&amp;CHAR(10), ""),IF(AC263&lt;&gt;"", "&gt;"&amp;""&amp;AC263&amp;""&amp;CHAR(10), ""),IF(AD263&lt;&gt;"", "&gt;"&amp;""&amp;AD263&amp;""&amp;CHAR(10), ""),IF(AE263&lt;&gt;"", "&gt;"&amp;""&amp;AE263&amp;""&amp;CHAR(10), ""),IF(AF263&lt;&gt;"", "&gt;"&amp;""&amp;AF263&amp;""&amp;CHAR(10), ""),IF(AG263&lt;&gt;"", "&gt;"&amp;""&amp;AG263&amp;""&amp;CHAR(10), ""),IF(AH263&lt;&gt;"", "&gt;"&amp;""&amp;AH263&amp;""&amp;CHAR(10), ""),IF(AJ263&lt;&gt;"", "&gt;"&amp;""&amp;AJ263&amp;""&amp;CHAR(10), ""),IF(AK263&lt;&gt;"", "&gt;"&amp;""&amp;AK263&amp;""&amp;CHAR(10), ""),IF(AL263&lt;&gt;"", "&gt;"&amp;""&amp;AL263&amp;""&amp;CHAR(10), ""),IF(AM263&lt;&gt;"", "&gt;"&amp;""&amp;AM263&amp;""&amp;CHAR(10), ""),IF(AN263&lt;&gt;"", "&gt;"&amp;""&amp;AN263&amp;""&amp;CHAR(10), ""),IF(AP263&lt;&gt;"", "&gt;"&amp;""&amp;AP263&amp;""&amp;CHAR(10), ""),IF(AR263&lt;&gt;"", "&gt;"&amp;""&amp;AR263&amp;""&amp;CHAR(10), ""),IF(AS263&lt;&gt;"", "&gt;"&amp;""&amp;AS263&amp;""&amp;CHAR(10), ""),IF(AT263&lt;&gt;"", "&gt;"&amp;""&amp;AT263&amp;""&amp;CHAR(10), ""),IF(AV263&lt;&gt;"", "&gt;"&amp;""&amp;AV263&amp;""&amp;CHAR(10), ""),IF(AW263&lt;&gt;"", "&gt;"&amp;""&amp;AW263&amp;""&amp;CHAR(10), ""),IF(AX263&lt;&gt;"", "&gt;"&amp;""&amp;AX263&amp;""&amp;CHAR(10), ""),IF(AU263&lt;&gt;"", "&gt;"&amp;""&amp;AU263&amp;""&amp;CHAR(10), ""),IF(AZ263&lt;&gt;"", "&gt;"&amp;""&amp;AZ263&amp;""&amp;CHAR(10), ""),IF(BA263&lt;&gt;"", "&gt;"&amp;""&amp;BA263&amp;""&amp;CHAR(10), ""),IF(BB263&lt;&gt;"", "&gt;"&amp;""&amp;BB263&amp;""&amp;CHAR(10), ""),IF(BC263&lt;&gt;"", "&gt;"&amp;""&amp;BC263&amp;""&amp;CHAR(10), ""),IF(BD263&lt;&gt;"", "&gt;"&amp;""&amp;BD263&amp;""&amp;CHAR(10), ""),IF(BG263&lt;&gt;"", "&gt;"&amp;""&amp;BG263&amp;""&amp;CHAR(10), ""),IF(BE263&lt;&gt;"", "&gt;"&amp;""&amp;BE263&amp;""&amp;CHAR(10), ""),IF(BF263&lt;&gt;"", "&gt;"&amp;""&amp;BF263&amp;""&amp;CHAR(10), ""),IF(BH263&lt;&gt;"", "&gt;"&amp;""&amp;BH263&amp;""&amp;CHAR(10), ""),IF(BI263&lt;&gt;"", "&gt;"&amp;""&amp;BI263&amp;""&amp;CHAR(10), ""),IF(BJ263&lt;&gt;"", "&gt;"&amp;""&amp;BJ263&amp;""&amp;CHAR(10), ""),IF(BK263&lt;&gt;"", "&gt;"&amp;""&amp;BK263&amp;""&amp;CHAR(10), ""),IF(BL263&lt;&gt;"", "&gt;"&amp;""&amp;BL263&amp;""&amp;CHAR(10), ""),IF(AY263&lt;&gt;"", "&gt;"&amp;""&amp;AY263&amp;""&amp;CHAR(10), ""),IF(BM263&lt;&gt;"", "&gt;"&amp;""&amp;BM263,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4" spans="1:67" ht="22.35" customHeight="1" x14ac:dyDescent="0.25">
      <c r="A264" s="27" t="str">
        <f>Matrix!A264</f>
        <v>21TO</v>
      </c>
      <c r="B264" s="27" t="str">
        <f>Matrix!B264</f>
        <v>21</v>
      </c>
      <c r="C264" s="27" t="str">
        <f>Matrix!C264</f>
        <v>Therapy</v>
      </c>
      <c r="D264" s="27" t="str">
        <f>Matrix!D264</f>
        <v>TO</v>
      </c>
      <c r="E264" s="27" t="str">
        <f>Matrix!E264</f>
        <v>Therapy - Occupational Assistant</v>
      </c>
      <c r="F264" s="27" t="str">
        <f>Matrix!F264</f>
        <v>YF</v>
      </c>
      <c r="G264" s="27" t="str">
        <f>Matrix!G264</f>
        <v>X</v>
      </c>
      <c r="H264" s="27" t="str">
        <f>Matrix!H264</f>
        <v>I</v>
      </c>
      <c r="I264" s="27" t="str">
        <f>Matrix!I264</f>
        <v>N</v>
      </c>
      <c r="J264" s="27" t="str">
        <f>Matrix!J264</f>
        <v>X</v>
      </c>
      <c r="K264" s="27" t="str">
        <f>IF(Matrix!K264="Y", K$1, IF(Matrix!K264="O", "Optional: "&amp;""&amp;K$1, IF(Matrix!K264="C", Table1[[#This Row],[Clarifying Text for Attachment and Checklist
]], "")))</f>
        <v>License: General</v>
      </c>
      <c r="L264" s="27" t="str">
        <f>IF(Matrix!L264="Y", L$1, IF(Matrix!L264="O", "Optional: "&amp;""&amp;L$1, ""))</f>
        <v/>
      </c>
      <c r="M264" s="27" t="str">
        <f>IF(Matrix!M264="Y", M$1, IF(Matrix!M264="O", "Optional: "&amp;""&amp;M$1, ""))</f>
        <v/>
      </c>
      <c r="N264" s="27" t="str">
        <f>IF(Matrix!N264="Y", N$1, IF(Matrix!N264="O", "Optional: "&amp;""&amp;N$1, ""))</f>
        <v/>
      </c>
      <c r="O264" s="27" t="str">
        <f>IF(Matrix!O264="Y", O$1, IF(Matrix!O264="O", "Optional: "&amp;""&amp;O$1, ""))</f>
        <v/>
      </c>
      <c r="P264" s="27" t="str">
        <f>IF(Matrix!P264="Y", P$1, IF(Matrix!P264="O", "Optional: "&amp;""&amp;P$1, ""))</f>
        <v/>
      </c>
      <c r="Q264" s="27" t="str">
        <f>IF(Matrix!Q264="Y", Q$1, IF(Matrix!Q264="O", "Optional: "&amp;""&amp;Q$1, ""))</f>
        <v/>
      </c>
      <c r="R264" s="27" t="str">
        <f>IF(Matrix!R264="Y", R$1, IF(Matrix!R264="O", "Optional: "&amp;""&amp;R$1, ""))</f>
        <v/>
      </c>
      <c r="S264" s="27" t="str">
        <f>IF(Matrix!S264="Y", S$1, IF(Matrix!S264="O", "Optional: "&amp;""&amp;S$1, ""))</f>
        <v/>
      </c>
      <c r="T264" s="27" t="str">
        <f>IF(Matrix!T264="Y", T$1, IF(Matrix!T264="O", "Optional: "&amp;""&amp;T$1, ""))</f>
        <v/>
      </c>
      <c r="U264" s="27" t="str">
        <f>IF(Matrix!U264="Y", U$1, IF(Matrix!U264="O", "Optional: "&amp;""&amp;U$1, ""))</f>
        <v/>
      </c>
      <c r="V264" s="27" t="str">
        <f>IF(Matrix!V264="Y", V$1, IF(Matrix!V264="O", "Optional: "&amp;""&amp;V$1, ""))</f>
        <v/>
      </c>
      <c r="W264" s="27" t="str">
        <f>IF(Matrix!W264="Y", W$1, IF(Matrix!W264="O", "Optional: "&amp;""&amp;W$1, ""))</f>
        <v/>
      </c>
      <c r="X264" s="27" t="str">
        <f>IF(Matrix!X264="Y", X$1, IF(Matrix!X264="O", "Optional: "&amp;""&amp;X$1, ""))</f>
        <v/>
      </c>
      <c r="Y264" s="27" t="str">
        <f>IF(Matrix!Y264="Y", Y$1, IF(Matrix!Y264="O", "Optional: "&amp;""&amp;Y$1, ""))</f>
        <v/>
      </c>
      <c r="AA264" s="27" t="str">
        <f>IF(Matrix!AA264="Y", AA$1, IF(Matrix!AA264="O", "Optional: "&amp;""&amp;AA$1, ""))</f>
        <v/>
      </c>
      <c r="AB264" s="27" t="str">
        <f>IF(Matrix!AB264="Y", AB$1, IF(Matrix!AB264="O", "Optional: "&amp;""&amp;AB$1, ""))</f>
        <v/>
      </c>
      <c r="AC264" s="27" t="str">
        <f>IF(Matrix!AC264="Y", AC$1, IF(Matrix!AC264="O", "Optional: "&amp;""&amp;AC$1, ""))</f>
        <v/>
      </c>
      <c r="AD264" s="27" t="str">
        <f>IF(Matrix!AD264="Y", AD$1, IF(Matrix!AD264="O", "Optional: "&amp;""&amp;AD$1, ""))</f>
        <v/>
      </c>
      <c r="AE264" s="27" t="str">
        <f>IF(Matrix!AE264="Y", AE$1, IF(Matrix!AE264="O", "Optional: "&amp;""&amp;AE$1, ""))</f>
        <v/>
      </c>
      <c r="AF264" s="27" t="str">
        <f>IF(Matrix!AF264="Y", AF$1, IF(Matrix!AF264="O", "Optional: "&amp;""&amp;AF$1, ""))</f>
        <v/>
      </c>
      <c r="AG264" s="27" t="str">
        <f>IF(Matrix!AG264="Y", AG$1, IF(Matrix!AG264="O", "Optional: "&amp;""&amp;AG$1, ""))</f>
        <v/>
      </c>
      <c r="AH264" s="27" t="str">
        <f>IF(Matrix!AH264="Y", AH$1, IF(Matrix!AH264="O", "Optional: "&amp;""&amp;AH$1, ""))</f>
        <v/>
      </c>
      <c r="AI264" s="27" t="str">
        <f>IF(Matrix!AI264="Y", AI$1, IF(Matrix!AI264="O", "Optional: "&amp;""&amp;AI$1, ""))</f>
        <v/>
      </c>
      <c r="AJ264" s="27" t="str">
        <f>IF(Matrix!AJ264="Y", AJ$1, IF(Matrix!AJ264="O", "Optional: "&amp;""&amp;AJ$1, ""))</f>
        <v/>
      </c>
      <c r="AK264" s="27" t="str">
        <f>IF(Matrix!AK264="Y", AK$1, IF(Matrix!AK264="O", "Optional: "&amp;""&amp;AK$1, ""))</f>
        <v/>
      </c>
      <c r="AL264" s="27" t="str">
        <f>IF(Matrix!AL264="Y", AL$1, IF(Matrix!AL264="O", "Optional: "&amp;""&amp;AL$1, ""))</f>
        <v/>
      </c>
      <c r="AM264" s="27" t="str">
        <f>IF(Matrix!AM264="Y", AM$1, IF(Matrix!AM264="O", "Optional: "&amp;""&amp;AM$1, ""))</f>
        <v/>
      </c>
      <c r="AN264" s="27" t="str">
        <f>IF(Matrix!AN264="Y", AN$1, IF(Matrix!AN264="O", "Optional: "&amp;""&amp;AN$1, ""))</f>
        <v/>
      </c>
      <c r="AO264" s="27" t="str">
        <f>IF(Matrix!AO264="Y", AO$1, IF(Matrix!AO264="O", "Optional: "&amp;""&amp;AO$1, ""))</f>
        <v/>
      </c>
      <c r="AP264" s="27" t="str">
        <f>IF(Matrix!AP264="Y", AP$1, IF(Matrix!AP264="O", "Optional: "&amp;""&amp;AP$1, ""))</f>
        <v/>
      </c>
      <c r="AR264" s="27" t="str">
        <f>IF(Matrix!AR264="Y", AR$1, IF(Matrix!AR264="O", "Optional: "&amp;""&amp;AR$1, ""))</f>
        <v/>
      </c>
      <c r="AS264" s="27" t="str">
        <f>IF(Matrix!AS264="Y", AS$1, IF(Matrix!AS264="O", "Optional: "&amp;""&amp;AS$1, ""))</f>
        <v/>
      </c>
      <c r="AT264" s="27" t="str">
        <f>IF(Matrix!AT264="Y", AT$1, IF(Matrix!AT264="C", AT$1&amp;""&amp;": Required for all groups who use a Board of Directors", ""))</f>
        <v/>
      </c>
      <c r="AU264" s="27" t="str">
        <f>IF(Matrix!AU264="Y", AU$1, IF(Matrix!AU264="O", "Optional: "&amp;""&amp;AU$1, ""))</f>
        <v/>
      </c>
      <c r="AV264" s="27" t="str">
        <f>IF(Matrix!AV264="Y", AV$1, IF(Matrix!AV264="O", "Optional: "&amp;""&amp;AV$1, ""))</f>
        <v/>
      </c>
      <c r="AW264" s="27" t="str">
        <f>IF(Matrix!AW264="Y", AW$1, IF(Matrix!AW264="O", "Optional: "&amp;""&amp;AW$1, ""))</f>
        <v/>
      </c>
      <c r="AX264" s="27" t="str">
        <f>IF(Matrix!AX264="Y", AX$1, IF(Matrix!AX264="O", "Optional: "&amp;""&amp;AX$1, ""))</f>
        <v/>
      </c>
      <c r="AY264" s="27" t="str">
        <f>IF(Matrix!AY264="Y", AY$1, IF(Matrix!AY264="E", "Group: "&amp;""&amp;AY$1, ""))</f>
        <v>Group: EFT with Voided Check / Bank Letter</v>
      </c>
      <c r="AZ264" s="27" t="str">
        <f>IF(Matrix!AZ264="Y", AZ$1, IF(Matrix!AZ264="O", "Optional: "&amp;""&amp;AZ$1, ""))</f>
        <v>Optional: EPSDT</v>
      </c>
      <c r="BA264" s="27" t="str">
        <f>IF(Matrix!BA264="Y", BA$1, IF(Matrix!BA264="O", "Optional: "&amp;""&amp;BA$1, ""))</f>
        <v/>
      </c>
      <c r="BB264" s="27" t="str">
        <f>IF(Matrix!BB264="Y", BB$1, IF(Matrix!BB264="O", "Optional: "&amp;""&amp;BB$1, ""))</f>
        <v/>
      </c>
      <c r="BC264" s="27" t="str">
        <f>IF(Matrix!BC264="Y", BC$1, IF(Matrix!BC264="O", "Optional: "&amp;""&amp;BC$1, IF(Matrix!BC264="R", "Groups Only: "&amp;""&amp;BC$1, "")))</f>
        <v/>
      </c>
      <c r="BD264" s="27" t="str">
        <f>IF(Matrix!BD264="Y", BD$1, IF(Matrix!BD264="O", "Optional: "&amp;""&amp;BD$1, ""))</f>
        <v/>
      </c>
      <c r="BE264" s="27" t="str">
        <f>IF(Matrix!BE264="Y", BE$1, IF(Matrix!BE264="O", "Optional: "&amp;""&amp;BE$1, IF(Matrix!BE264="C", Matrix!BZ264, "")))</f>
        <v/>
      </c>
      <c r="BF264" s="27" t="str">
        <f>IF(Matrix!BF264="Y", BF$1, IF(Matrix!BF264="O", "Optional: "&amp;""&amp;BF$1, ""))</f>
        <v/>
      </c>
      <c r="BG264" s="27" t="str">
        <f>IF(Matrix!BG264="Y", BG$1, IF(Matrix!BG264="O", "Optional: "&amp;""&amp;BG$1, ""))</f>
        <v/>
      </c>
      <c r="BH264" s="27" t="str">
        <f>IF(Matrix!BH264="Y", BH$1, IF(Matrix!BH264="O", "Optional: "&amp;""&amp;BH$1, ""))</f>
        <v/>
      </c>
      <c r="BI264" s="27" t="str">
        <f>IF(Matrix!BI264="Y", BI$1, IF(Matrix!BI264="O", "Optional: "&amp;""&amp;BI$1, IF(Matrix!BI264="E",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4" s="27" t="str">
        <f>IF(Matrix!BJ264="Y", BJ$1, IF(Matrix!BJ264="O", "Optional: "&amp;""&amp;BJ$1, ""))</f>
        <v/>
      </c>
      <c r="BK264" s="27" t="str">
        <f>IF(Matrix!BK264="Y", BK$1, IF(Matrix!BK264="O", "Optional: "&amp;""&amp;BK$1, ""))</f>
        <v/>
      </c>
      <c r="BL264" s="27" t="str">
        <f>IF(Matrix!BL264="Y", BL$1, IF(Matrix!BL264="O", "Optional: "&amp;""&amp;BL$1, ""))</f>
        <v/>
      </c>
      <c r="BM264" s="27" t="str">
        <f>IF(Matrix!BM264="Y", BM$1, IF(Matrix!BM264="O", "Optional: "&amp;""&amp;BM$1, ""))</f>
        <v>W9</v>
      </c>
      <c r="BN264" s="27" t="str">
        <f>Matrix!BN264</f>
        <v>N</v>
      </c>
      <c r="BO264" s="29" t="str">
        <f>CONCATENATE(IF(OR(D264="E3",D264="FC"), "THIS IS NOT A STANDALONE SPECIALTY.  YOU MUST ENROLL IN AT LEAST ONE OTHER SPECIALTY IN ADDITION TO THIS."&amp;""&amp;CHAR(10)&amp;""&amp;CHAR(10),""),"You can choose to enroll using one of the following types: "&amp;""&amp;CHAR(10),IF(G264="A", "&gt;Atypical"&amp;""&amp;CHAR(10), ""),IF(H264="I", "&gt;Individual"&amp;""&amp;CHAR(10), ""),IF(I264="N", "&gt;Individual within a Group"&amp;""&amp;CHAR(10), ""),IF(J264="G", "&gt;Group"&amp;""&amp;CHAR(10), ""),CHAR(10),IF(BN264="Y", "You must be a Medicare Provider to apply with this type and specialty"&amp;""&amp;CHAR(10), ""),IF(BN264="Y", CHAR(10), ""),"You must submit the following documents: "&amp;""&amp;CHAR(10),IF(K264&lt;&gt;"", "&gt;"&amp;""&amp;K264&amp;""&amp;CHAR(10), ""), IF(L264&lt;&gt;"", "&gt;"&amp;""&amp;L264&amp;""&amp;CHAR(10), ""),IF(W264&lt;&gt;"", "&gt;"&amp;""&amp;W264&amp;""&amp;CHAR(10), ""),IF(N264&lt;&gt;"", "&gt;"&amp;""&amp;N264&amp;""&amp;CHAR(10), ""),IF(O264&lt;&gt;"", "&gt;"&amp;""&amp;O264&amp;""&amp;CHAR(10), ""),IF(M264&lt;&gt;"", "&gt;"&amp;""&amp;M264&amp;""&amp;CHAR(10), ""),IF(AI264&lt;&gt;"", "&gt;"&amp;""&amp;AI264&amp;""&amp;CHAR(10), ""),IF(P264&lt;&gt;"", "&gt;"&amp;""&amp;P264&amp;""&amp;CHAR(10), ""),IF(Q264&lt;&gt;"", "&gt;"&amp;""&amp;Q264&amp;""&amp;CHAR(10), ""),IF(R264&lt;&gt;"", "&gt;"&amp;""&amp;R264&amp;""&amp;CHAR(10), Search!C269),IF(S264&lt;&gt;"", "&gt;"&amp;""&amp;S264&amp;""&amp;CHAR(10), ""),IF(T264&lt;&gt;"", "&gt;"&amp;""&amp;T264&amp;""&amp;CHAR(10), ""),IF(U264&lt;&gt;"", "&gt;"&amp;""&amp;U264&amp;""&amp;CHAR(10), ""),IF(V264&lt;&gt;"", "&gt;"&amp;""&amp;V264&amp;""&amp;CHAR(10), ""),IF(X264&lt;&gt;"", "&gt;"&amp;""&amp;X264&amp;""&amp;CHAR(10), ""),IF(Y264&lt;&gt;"", "&gt;"&amp;""&amp;Y264&amp;""&amp;CHAR(10), ""),IF(AA264&lt;&gt;"", "&gt;"&amp;""&amp;AA264&amp;""&amp;CHAR(10), ""),IF(AB264&lt;&gt;"", "&gt;"&amp;""&amp;AB264&amp;""&amp;CHAR(10), ""),IF(AC264&lt;&gt;"", "&gt;"&amp;""&amp;AC264&amp;""&amp;CHAR(10), ""),IF(AD264&lt;&gt;"", "&gt;"&amp;""&amp;AD264&amp;""&amp;CHAR(10), ""),IF(AE264&lt;&gt;"", "&gt;"&amp;""&amp;AE264&amp;""&amp;CHAR(10), ""),IF(AF264&lt;&gt;"", "&gt;"&amp;""&amp;AF264&amp;""&amp;CHAR(10), ""),IF(AG264&lt;&gt;"", "&gt;"&amp;""&amp;AG264&amp;""&amp;CHAR(10), ""),IF(AH264&lt;&gt;"", "&gt;"&amp;""&amp;AH264&amp;""&amp;CHAR(10), ""),IF(AJ264&lt;&gt;"", "&gt;"&amp;""&amp;AJ264&amp;""&amp;CHAR(10), ""),IF(AK264&lt;&gt;"", "&gt;"&amp;""&amp;AK264&amp;""&amp;CHAR(10), ""),IF(AL264&lt;&gt;"", "&gt;"&amp;""&amp;AL264&amp;""&amp;CHAR(10), ""),IF(AM264&lt;&gt;"", "&gt;"&amp;""&amp;AM264&amp;""&amp;CHAR(10), ""),IF(AN264&lt;&gt;"", "&gt;"&amp;""&amp;AN264&amp;""&amp;CHAR(10), ""),IF(AP264&lt;&gt;"", "&gt;"&amp;""&amp;AP264&amp;""&amp;CHAR(10), ""),IF(AR264&lt;&gt;"", "&gt;"&amp;""&amp;AR264&amp;""&amp;CHAR(10), ""),IF(AS264&lt;&gt;"", "&gt;"&amp;""&amp;AS264&amp;""&amp;CHAR(10), ""),IF(AT264&lt;&gt;"", "&gt;"&amp;""&amp;AT264&amp;""&amp;CHAR(10), ""),IF(AV264&lt;&gt;"", "&gt;"&amp;""&amp;AV264&amp;""&amp;CHAR(10), ""),IF(AW264&lt;&gt;"", "&gt;"&amp;""&amp;AW264&amp;""&amp;CHAR(10), ""),IF(AX264&lt;&gt;"", "&gt;"&amp;""&amp;AX264&amp;""&amp;CHAR(10), ""),IF(AU264&lt;&gt;"", "&gt;"&amp;""&amp;AU264&amp;""&amp;CHAR(10), ""),IF(AZ264&lt;&gt;"", "&gt;"&amp;""&amp;AZ264&amp;""&amp;CHAR(10), ""),IF(BA264&lt;&gt;"", "&gt;"&amp;""&amp;BA264&amp;""&amp;CHAR(10), ""),IF(BB264&lt;&gt;"", "&gt;"&amp;""&amp;BB264&amp;""&amp;CHAR(10), ""),IF(BC264&lt;&gt;"", "&gt;"&amp;""&amp;BC264&amp;""&amp;CHAR(10), ""),IF(BD264&lt;&gt;"", "&gt;"&amp;""&amp;BD264&amp;""&amp;CHAR(10), ""),IF(BG264&lt;&gt;"", "&gt;"&amp;""&amp;BG264&amp;""&amp;CHAR(10), ""),IF(BE264&lt;&gt;"", "&gt;"&amp;""&amp;BE264&amp;""&amp;CHAR(10), ""),IF(BF264&lt;&gt;"", "&gt;"&amp;""&amp;BF264&amp;""&amp;CHAR(10), ""),IF(BH264&lt;&gt;"", "&gt;"&amp;""&amp;BH264&amp;""&amp;CHAR(10), ""),IF(BI264&lt;&gt;"", "&gt;"&amp;""&amp;BI264&amp;""&amp;CHAR(10), ""),IF(BJ264&lt;&gt;"", "&gt;"&amp;""&amp;BJ264&amp;""&amp;CHAR(10), ""),IF(BK264&lt;&gt;"", "&gt;"&amp;""&amp;BK264&amp;""&amp;CHAR(10), ""),IF(BL264&lt;&gt;"", "&gt;"&amp;""&amp;BL264&amp;""&amp;CHAR(10), ""),IF(AY264&lt;&gt;"", "&gt;"&amp;""&amp;AY264&amp;""&amp;CHAR(10), ""),IF(BM264&lt;&gt;"", "&gt;"&amp;""&amp;BM264,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5" spans="1:67" ht="22.35" customHeight="1" x14ac:dyDescent="0.25">
      <c r="A265" s="27" t="str">
        <f>Matrix!A265</f>
        <v>21TP</v>
      </c>
      <c r="B265" s="27" t="str">
        <f>Matrix!B265</f>
        <v>21</v>
      </c>
      <c r="C265" s="27" t="str">
        <f>Matrix!C265</f>
        <v>Therapy</v>
      </c>
      <c r="D265" s="27" t="str">
        <f>Matrix!D265</f>
        <v>TP</v>
      </c>
      <c r="E265" s="27" t="str">
        <f>Matrix!E265</f>
        <v>Therapy - Physical Assistant</v>
      </c>
      <c r="F265" s="27" t="str">
        <f>Matrix!F265</f>
        <v>YF</v>
      </c>
      <c r="G265" s="27" t="str">
        <f>Matrix!G265</f>
        <v>X</v>
      </c>
      <c r="H265" s="27" t="str">
        <f>Matrix!H265</f>
        <v>I</v>
      </c>
      <c r="I265" s="27" t="str">
        <f>Matrix!I265</f>
        <v>N</v>
      </c>
      <c r="J265" s="27" t="str">
        <f>Matrix!J265</f>
        <v>X</v>
      </c>
      <c r="K265" s="27" t="str">
        <f>IF(Matrix!K265="Y", K$1, IF(Matrix!K265="O", "Optional: "&amp;""&amp;K$1, IF(Matrix!K265="C", Table1[[#This Row],[Clarifying Text for Attachment and Checklist
]], "")))</f>
        <v>License: General</v>
      </c>
      <c r="L265" s="27" t="str">
        <f>IF(Matrix!L265="Y", L$1, IF(Matrix!L265="O", "Optional: "&amp;""&amp;L$1, ""))</f>
        <v/>
      </c>
      <c r="M265" s="27" t="str">
        <f>IF(Matrix!M265="Y", M$1, IF(Matrix!M265="O", "Optional: "&amp;""&amp;M$1, ""))</f>
        <v/>
      </c>
      <c r="N265" s="27" t="str">
        <f>IF(Matrix!N265="Y", N$1, IF(Matrix!N265="O", "Optional: "&amp;""&amp;N$1, ""))</f>
        <v/>
      </c>
      <c r="O265" s="27" t="str">
        <f>IF(Matrix!O265="Y", O$1, IF(Matrix!O265="O", "Optional: "&amp;""&amp;O$1, ""))</f>
        <v/>
      </c>
      <c r="P265" s="27" t="str">
        <f>IF(Matrix!P265="Y", P$1, IF(Matrix!P265="O", "Optional: "&amp;""&amp;P$1, ""))</f>
        <v/>
      </c>
      <c r="Q265" s="27" t="str">
        <f>IF(Matrix!Q265="Y", Q$1, IF(Matrix!Q265="O", "Optional: "&amp;""&amp;Q$1, ""))</f>
        <v/>
      </c>
      <c r="R265" s="27" t="str">
        <f>IF(Matrix!R265="Y", R$1, IF(Matrix!R265="O", "Optional: "&amp;""&amp;R$1, ""))</f>
        <v/>
      </c>
      <c r="S265" s="27" t="str">
        <f>IF(Matrix!S265="Y", S$1, IF(Matrix!S265="O", "Optional: "&amp;""&amp;S$1, ""))</f>
        <v/>
      </c>
      <c r="T265" s="27" t="str">
        <f>IF(Matrix!T265="Y", T$1, IF(Matrix!T265="O", "Optional: "&amp;""&amp;T$1, ""))</f>
        <v/>
      </c>
      <c r="U265" s="27" t="str">
        <f>IF(Matrix!U265="Y", U$1, IF(Matrix!U265="O", "Optional: "&amp;""&amp;U$1, ""))</f>
        <v/>
      </c>
      <c r="V265" s="27" t="str">
        <f>IF(Matrix!V265="Y", V$1, IF(Matrix!V265="O", "Optional: "&amp;""&amp;V$1, ""))</f>
        <v/>
      </c>
      <c r="W265" s="27" t="str">
        <f>IF(Matrix!W265="Y", W$1, IF(Matrix!W265="O", "Optional: "&amp;""&amp;W$1, ""))</f>
        <v/>
      </c>
      <c r="X265" s="27" t="str">
        <f>IF(Matrix!X265="Y", X$1, IF(Matrix!X265="O", "Optional: "&amp;""&amp;X$1, ""))</f>
        <v/>
      </c>
      <c r="Y265" s="27" t="str">
        <f>IF(Matrix!Y265="Y", Y$1, IF(Matrix!Y265="O", "Optional: "&amp;""&amp;Y$1, ""))</f>
        <v/>
      </c>
      <c r="AA265" s="27" t="str">
        <f>IF(Matrix!AA265="Y", AA$1, IF(Matrix!AA265="O", "Optional: "&amp;""&amp;AA$1, ""))</f>
        <v/>
      </c>
      <c r="AB265" s="27" t="str">
        <f>IF(Matrix!AB265="Y", AB$1, IF(Matrix!AB265="O", "Optional: "&amp;""&amp;AB$1, ""))</f>
        <v/>
      </c>
      <c r="AC265" s="27" t="str">
        <f>IF(Matrix!AC265="Y", AC$1, IF(Matrix!AC265="O", "Optional: "&amp;""&amp;AC$1, ""))</f>
        <v/>
      </c>
      <c r="AD265" s="27" t="str">
        <f>IF(Matrix!AD265="Y", AD$1, IF(Matrix!AD265="O", "Optional: "&amp;""&amp;AD$1, ""))</f>
        <v/>
      </c>
      <c r="AE265" s="27" t="str">
        <f>IF(Matrix!AE265="Y", AE$1, IF(Matrix!AE265="O", "Optional: "&amp;""&amp;AE$1, ""))</f>
        <v/>
      </c>
      <c r="AF265" s="27" t="str">
        <f>IF(Matrix!AF265="Y", AF$1, IF(Matrix!AF265="O", "Optional: "&amp;""&amp;AF$1, ""))</f>
        <v/>
      </c>
      <c r="AG265" s="27" t="str">
        <f>IF(Matrix!AG265="Y", AG$1, IF(Matrix!AG265="O", "Optional: "&amp;""&amp;AG$1, ""))</f>
        <v/>
      </c>
      <c r="AH265" s="27" t="str">
        <f>IF(Matrix!AH265="Y", AH$1, IF(Matrix!AH265="O", "Optional: "&amp;""&amp;AH$1, ""))</f>
        <v/>
      </c>
      <c r="AI265" s="27" t="str">
        <f>IF(Matrix!AI265="Y", AI$1, IF(Matrix!AI265="O", "Optional: "&amp;""&amp;AI$1, ""))</f>
        <v/>
      </c>
      <c r="AJ265" s="27" t="str">
        <f>IF(Matrix!AJ265="Y", AJ$1, IF(Matrix!AJ265="O", "Optional: "&amp;""&amp;AJ$1, ""))</f>
        <v/>
      </c>
      <c r="AK265" s="27" t="str">
        <f>IF(Matrix!AK265="Y", AK$1, IF(Matrix!AK265="O", "Optional: "&amp;""&amp;AK$1, ""))</f>
        <v/>
      </c>
      <c r="AL265" s="27" t="str">
        <f>IF(Matrix!AL265="Y", AL$1, IF(Matrix!AL265="O", "Optional: "&amp;""&amp;AL$1, ""))</f>
        <v/>
      </c>
      <c r="AM265" s="27" t="str">
        <f>IF(Matrix!AM265="Y", AM$1, IF(Matrix!AM265="O", "Optional: "&amp;""&amp;AM$1, ""))</f>
        <v/>
      </c>
      <c r="AN265" s="27" t="str">
        <f>IF(Matrix!AN265="Y", AN$1, IF(Matrix!AN265="O", "Optional: "&amp;""&amp;AN$1, ""))</f>
        <v/>
      </c>
      <c r="AO265" s="27" t="str">
        <f>IF(Matrix!AO265="Y", AO$1, IF(Matrix!AO265="O", "Optional: "&amp;""&amp;AO$1, ""))</f>
        <v/>
      </c>
      <c r="AP265" s="27" t="str">
        <f>IF(Matrix!AP265="Y", AP$1, IF(Matrix!AP265="O", "Optional: "&amp;""&amp;AP$1, ""))</f>
        <v/>
      </c>
      <c r="AR265" s="27" t="str">
        <f>IF(Matrix!AR265="Y", AR$1, IF(Matrix!AR265="O", "Optional: "&amp;""&amp;AR$1, ""))</f>
        <v/>
      </c>
      <c r="AS265" s="27" t="str">
        <f>IF(Matrix!AS265="Y", AS$1, IF(Matrix!AS265="O", "Optional: "&amp;""&amp;AS$1, ""))</f>
        <v/>
      </c>
      <c r="AT265" s="27" t="str">
        <f>IF(Matrix!AT265="Y", AT$1, IF(Matrix!AT265="C", AT$1&amp;""&amp;": Required for all groups who use a Board of Directors", ""))</f>
        <v/>
      </c>
      <c r="AU265" s="27" t="str">
        <f>IF(Matrix!AU265="Y", AU$1, IF(Matrix!AU265="O", "Optional: "&amp;""&amp;AU$1, ""))</f>
        <v/>
      </c>
      <c r="AV265" s="27" t="str">
        <f>IF(Matrix!AV265="Y", AV$1, IF(Matrix!AV265="O", "Optional: "&amp;""&amp;AV$1, ""))</f>
        <v/>
      </c>
      <c r="AW265" s="27" t="str">
        <f>IF(Matrix!AW265="Y", AW$1, IF(Matrix!AW265="O", "Optional: "&amp;""&amp;AW$1, ""))</f>
        <v/>
      </c>
      <c r="AX265" s="27" t="str">
        <f>IF(Matrix!AX265="Y", AX$1, IF(Matrix!AX265="O", "Optional: "&amp;""&amp;AX$1, ""))</f>
        <v/>
      </c>
      <c r="AY265" s="27" t="str">
        <f>IF(Matrix!AY265="Y", AY$1, IF(Matrix!AY265="E", "Group: "&amp;""&amp;AY$1, ""))</f>
        <v>Group: EFT with Voided Check / Bank Letter</v>
      </c>
      <c r="AZ265" s="27" t="str">
        <f>IF(Matrix!AZ265="Y", AZ$1, IF(Matrix!AZ265="O", "Optional: "&amp;""&amp;AZ$1, ""))</f>
        <v>Optional: EPSDT</v>
      </c>
      <c r="BA265" s="27" t="str">
        <f>IF(Matrix!BA265="Y", BA$1, IF(Matrix!BA265="O", "Optional: "&amp;""&amp;BA$1, ""))</f>
        <v/>
      </c>
      <c r="BB265" s="27" t="str">
        <f>IF(Matrix!BB265="Y", BB$1, IF(Matrix!BB265="O", "Optional: "&amp;""&amp;BB$1, ""))</f>
        <v/>
      </c>
      <c r="BC265" s="27" t="str">
        <f>IF(Matrix!BC265="Y", BC$1, IF(Matrix!BC265="O", "Optional: "&amp;""&amp;BC$1, IF(Matrix!BC265="R", "Groups Only: "&amp;""&amp;BC$1, "")))</f>
        <v/>
      </c>
      <c r="BD265" s="27" t="str">
        <f>IF(Matrix!BD265="Y", BD$1, IF(Matrix!BD265="O", "Optional: "&amp;""&amp;BD$1, ""))</f>
        <v/>
      </c>
      <c r="BE265" s="27" t="str">
        <f>IF(Matrix!BE265="Y", BE$1, IF(Matrix!BE265="O", "Optional: "&amp;""&amp;BE$1, IF(Matrix!BE265="C", Matrix!BZ265, "")))</f>
        <v/>
      </c>
      <c r="BF265" s="27" t="str">
        <f>IF(Matrix!BF265="Y", BF$1, IF(Matrix!BF265="O", "Optional: "&amp;""&amp;BF$1, ""))</f>
        <v/>
      </c>
      <c r="BG265" s="27" t="str">
        <f>IF(Matrix!BG265="Y", BG$1, IF(Matrix!BG265="O", "Optional: "&amp;""&amp;BG$1, ""))</f>
        <v/>
      </c>
      <c r="BH265" s="27" t="str">
        <f>IF(Matrix!BH265="Y", BH$1, IF(Matrix!BH265="O", "Optional: "&amp;""&amp;BH$1, ""))</f>
        <v/>
      </c>
      <c r="BI265" s="27" t="str">
        <f>IF(Matrix!BI265="Y", BI$1, IF(Matrix!BI265="O", "Optional: "&amp;""&amp;BI$1, IF(Matrix!BI265="E",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5" s="27" t="str">
        <f>IF(Matrix!BJ265="Y", BJ$1, IF(Matrix!BJ265="O", "Optional: "&amp;""&amp;BJ$1, ""))</f>
        <v/>
      </c>
      <c r="BK265" s="27" t="str">
        <f>IF(Matrix!BK265="Y", BK$1, IF(Matrix!BK265="O", "Optional: "&amp;""&amp;BK$1, ""))</f>
        <v/>
      </c>
      <c r="BL265" s="27" t="str">
        <f>IF(Matrix!BL265="Y", BL$1, IF(Matrix!BL265="O", "Optional: "&amp;""&amp;BL$1, ""))</f>
        <v/>
      </c>
      <c r="BM265" s="27" t="str">
        <f>IF(Matrix!BM265="Y", BM$1, IF(Matrix!BM265="O", "Optional: "&amp;""&amp;BM$1, ""))</f>
        <v>W9</v>
      </c>
      <c r="BN265" s="27" t="str">
        <f>Matrix!BN265</f>
        <v>N</v>
      </c>
      <c r="BO265" s="29" t="str">
        <f>CONCATENATE(IF(OR(D265="E3",D265="FC"), "THIS IS NOT A STANDALONE SPECIALTY.  YOU MUST ENROLL IN AT LEAST ONE OTHER SPECIALTY IN ADDITION TO THIS."&amp;""&amp;CHAR(10)&amp;""&amp;CHAR(10),""),"You can choose to enroll using one of the following types: "&amp;""&amp;CHAR(10),IF(G265="A", "&gt;Atypical"&amp;""&amp;CHAR(10), ""),IF(H265="I", "&gt;Individual"&amp;""&amp;CHAR(10), ""),IF(I265="N", "&gt;Individual within a Group"&amp;""&amp;CHAR(10), ""),IF(J265="G", "&gt;Group"&amp;""&amp;CHAR(10), ""),CHAR(10),IF(BN265="Y", "You must be a Medicare Provider to apply with this type and specialty"&amp;""&amp;CHAR(10), ""),IF(BN265="Y", CHAR(10), ""),"You must submit the following documents: "&amp;""&amp;CHAR(10),IF(K265&lt;&gt;"", "&gt;"&amp;""&amp;K265&amp;""&amp;CHAR(10), ""), IF(L265&lt;&gt;"", "&gt;"&amp;""&amp;L265&amp;""&amp;CHAR(10), ""),IF(W265&lt;&gt;"", "&gt;"&amp;""&amp;W265&amp;""&amp;CHAR(10), ""),IF(N265&lt;&gt;"", "&gt;"&amp;""&amp;N265&amp;""&amp;CHAR(10), ""),IF(O265&lt;&gt;"", "&gt;"&amp;""&amp;O265&amp;""&amp;CHAR(10), ""),IF(M265&lt;&gt;"", "&gt;"&amp;""&amp;M265&amp;""&amp;CHAR(10), ""),IF(AI265&lt;&gt;"", "&gt;"&amp;""&amp;AI265&amp;""&amp;CHAR(10), ""),IF(P265&lt;&gt;"", "&gt;"&amp;""&amp;P265&amp;""&amp;CHAR(10), ""),IF(Q265&lt;&gt;"", "&gt;"&amp;""&amp;Q265&amp;""&amp;CHAR(10), ""),IF(R265&lt;&gt;"", "&gt;"&amp;""&amp;R265&amp;""&amp;CHAR(10), Search!C270),IF(S265&lt;&gt;"", "&gt;"&amp;""&amp;S265&amp;""&amp;CHAR(10), ""),IF(T265&lt;&gt;"", "&gt;"&amp;""&amp;T265&amp;""&amp;CHAR(10), ""),IF(U265&lt;&gt;"", "&gt;"&amp;""&amp;U265&amp;""&amp;CHAR(10), ""),IF(V265&lt;&gt;"", "&gt;"&amp;""&amp;V265&amp;""&amp;CHAR(10), ""),IF(X265&lt;&gt;"", "&gt;"&amp;""&amp;X265&amp;""&amp;CHAR(10), ""),IF(Y265&lt;&gt;"", "&gt;"&amp;""&amp;Y265&amp;""&amp;CHAR(10), ""),IF(AA265&lt;&gt;"", "&gt;"&amp;""&amp;AA265&amp;""&amp;CHAR(10), ""),IF(AB265&lt;&gt;"", "&gt;"&amp;""&amp;AB265&amp;""&amp;CHAR(10), ""),IF(AC265&lt;&gt;"", "&gt;"&amp;""&amp;AC265&amp;""&amp;CHAR(10), ""),IF(AD265&lt;&gt;"", "&gt;"&amp;""&amp;AD265&amp;""&amp;CHAR(10), ""),IF(AE265&lt;&gt;"", "&gt;"&amp;""&amp;AE265&amp;""&amp;CHAR(10), ""),IF(AF265&lt;&gt;"", "&gt;"&amp;""&amp;AF265&amp;""&amp;CHAR(10), ""),IF(AG265&lt;&gt;"", "&gt;"&amp;""&amp;AG265&amp;""&amp;CHAR(10), ""),IF(AH265&lt;&gt;"", "&gt;"&amp;""&amp;AH265&amp;""&amp;CHAR(10), ""),IF(AJ265&lt;&gt;"", "&gt;"&amp;""&amp;AJ265&amp;""&amp;CHAR(10), ""),IF(AK265&lt;&gt;"", "&gt;"&amp;""&amp;AK265&amp;""&amp;CHAR(10), ""),IF(AL265&lt;&gt;"", "&gt;"&amp;""&amp;AL265&amp;""&amp;CHAR(10), ""),IF(AM265&lt;&gt;"", "&gt;"&amp;""&amp;AM265&amp;""&amp;CHAR(10), ""),IF(AN265&lt;&gt;"", "&gt;"&amp;""&amp;AN265&amp;""&amp;CHAR(10), ""),IF(AP265&lt;&gt;"", "&gt;"&amp;""&amp;AP265&amp;""&amp;CHAR(10), ""),IF(AR265&lt;&gt;"", "&gt;"&amp;""&amp;AR265&amp;""&amp;CHAR(10), ""),IF(AS265&lt;&gt;"", "&gt;"&amp;""&amp;AS265&amp;""&amp;CHAR(10), ""),IF(AT265&lt;&gt;"", "&gt;"&amp;""&amp;AT265&amp;""&amp;CHAR(10), ""),IF(AV265&lt;&gt;"", "&gt;"&amp;""&amp;AV265&amp;""&amp;CHAR(10), ""),IF(AW265&lt;&gt;"", "&gt;"&amp;""&amp;AW265&amp;""&amp;CHAR(10), ""),IF(AX265&lt;&gt;"", "&gt;"&amp;""&amp;AX265&amp;""&amp;CHAR(10), ""),IF(AU265&lt;&gt;"", "&gt;"&amp;""&amp;AU265&amp;""&amp;CHAR(10), ""),IF(AZ265&lt;&gt;"", "&gt;"&amp;""&amp;AZ265&amp;""&amp;CHAR(10), ""),IF(BA265&lt;&gt;"", "&gt;"&amp;""&amp;BA265&amp;""&amp;CHAR(10), ""),IF(BB265&lt;&gt;"", "&gt;"&amp;""&amp;BB265&amp;""&amp;CHAR(10), ""),IF(BC265&lt;&gt;"", "&gt;"&amp;""&amp;BC265&amp;""&amp;CHAR(10), ""),IF(BD265&lt;&gt;"", "&gt;"&amp;""&amp;BD265&amp;""&amp;CHAR(10), ""),IF(BG265&lt;&gt;"", "&gt;"&amp;""&amp;BG265&amp;""&amp;CHAR(10), ""),IF(BE265&lt;&gt;"", "&gt;"&amp;""&amp;BE265&amp;""&amp;CHAR(10), ""),IF(BF265&lt;&gt;"", "&gt;"&amp;""&amp;BF265&amp;""&amp;CHAR(10), ""),IF(BH265&lt;&gt;"", "&gt;"&amp;""&amp;BH265&amp;""&amp;CHAR(10), ""),IF(BI265&lt;&gt;"", "&gt;"&amp;""&amp;BI265&amp;""&amp;CHAR(10), ""),IF(BJ265&lt;&gt;"", "&gt;"&amp;""&amp;BJ265&amp;""&amp;CHAR(10), ""),IF(BK265&lt;&gt;"", "&gt;"&amp;""&amp;BK265&amp;""&amp;CHAR(10), ""),IF(BL265&lt;&gt;"", "&gt;"&amp;""&amp;BL265&amp;""&amp;CHAR(10), ""),IF(AY265&lt;&gt;"", "&gt;"&amp;""&amp;AY265&amp;""&amp;CHAR(10), ""),IF(BM265&lt;&gt;"", "&gt;"&amp;""&amp;BM265,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6" spans="1:67" ht="22.35" customHeight="1" x14ac:dyDescent="0.25">
      <c r="A266" s="27" t="str">
        <f>Matrix!A266</f>
        <v>21TS</v>
      </c>
      <c r="B266" s="27" t="str">
        <f>Matrix!B266</f>
        <v>21</v>
      </c>
      <c r="C266" s="27" t="str">
        <f>Matrix!C266</f>
        <v>Therapy</v>
      </c>
      <c r="D266" s="27" t="str">
        <f>Matrix!D266</f>
        <v>TS</v>
      </c>
      <c r="E266" s="27" t="str">
        <f>Matrix!E266</f>
        <v>Therapy - Speech Pathologist Assistant</v>
      </c>
      <c r="F266" s="27" t="str">
        <f>Matrix!F266</f>
        <v>YF</v>
      </c>
      <c r="G266" s="27" t="str">
        <f>Matrix!G266</f>
        <v>X</v>
      </c>
      <c r="H266" s="27" t="str">
        <f>Matrix!H266</f>
        <v>I</v>
      </c>
      <c r="I266" s="27" t="str">
        <f>Matrix!I266</f>
        <v>N</v>
      </c>
      <c r="J266" s="27" t="str">
        <f>Matrix!J266</f>
        <v>X</v>
      </c>
      <c r="K266" s="27" t="str">
        <f>IF(Matrix!K266="Y", K$1, IF(Matrix!K266="O", "Optional: "&amp;""&amp;K$1, IF(Matrix!K266="C", Table1[[#This Row],[Clarifying Text for Attachment and Checklist
]], "")))</f>
        <v>License: General</v>
      </c>
      <c r="L266" s="27" t="str">
        <f>IF(Matrix!L266="Y", L$1, IF(Matrix!L266="O", "Optional: "&amp;""&amp;L$1, ""))</f>
        <v/>
      </c>
      <c r="M266" s="27" t="str">
        <f>IF(Matrix!M266="Y", M$1, IF(Matrix!M266="O", "Optional: "&amp;""&amp;M$1, ""))</f>
        <v/>
      </c>
      <c r="N266" s="27" t="str">
        <f>IF(Matrix!N266="Y", N$1, IF(Matrix!N266="O", "Optional: "&amp;""&amp;N$1, ""))</f>
        <v/>
      </c>
      <c r="O266" s="27" t="str">
        <f>IF(Matrix!O266="Y", O$1, IF(Matrix!O266="O", "Optional: "&amp;""&amp;O$1, ""))</f>
        <v/>
      </c>
      <c r="P266" s="27" t="str">
        <f>IF(Matrix!P266="Y", P$1, IF(Matrix!P266="O", "Optional: "&amp;""&amp;P$1, ""))</f>
        <v/>
      </c>
      <c r="Q266" s="27" t="str">
        <f>IF(Matrix!Q266="Y", Q$1, IF(Matrix!Q266="O", "Optional: "&amp;""&amp;Q$1, ""))</f>
        <v/>
      </c>
      <c r="R266" s="27" t="str">
        <f>IF(Matrix!R266="Y", R$1, IF(Matrix!R266="O", "Optional: "&amp;""&amp;R$1, ""))</f>
        <v/>
      </c>
      <c r="S266" s="27" t="str">
        <f>IF(Matrix!S266="Y", S$1, IF(Matrix!S266="O", "Optional: "&amp;""&amp;S$1, ""))</f>
        <v/>
      </c>
      <c r="T266" s="27" t="str">
        <f>IF(Matrix!T266="Y", T$1, IF(Matrix!T266="O", "Optional: "&amp;""&amp;T$1, ""))</f>
        <v/>
      </c>
      <c r="U266" s="27" t="str">
        <f>IF(Matrix!U266="Y", U$1, IF(Matrix!U266="O", "Optional: "&amp;""&amp;U$1, ""))</f>
        <v/>
      </c>
      <c r="V266" s="27" t="str">
        <f>IF(Matrix!V266="Y", V$1, IF(Matrix!V266="O", "Optional: "&amp;""&amp;V$1, ""))</f>
        <v/>
      </c>
      <c r="W266" s="27" t="str">
        <f>IF(Matrix!W266="Y", W$1, IF(Matrix!W266="O", "Optional: "&amp;""&amp;W$1, ""))</f>
        <v/>
      </c>
      <c r="X266" s="27" t="str">
        <f>IF(Matrix!X266="Y", X$1, IF(Matrix!X266="O", "Optional: "&amp;""&amp;X$1, ""))</f>
        <v/>
      </c>
      <c r="Y266" s="27" t="str">
        <f>IF(Matrix!Y266="Y", Y$1, IF(Matrix!Y266="O", "Optional: "&amp;""&amp;Y$1, ""))</f>
        <v/>
      </c>
      <c r="AA266" s="27" t="str">
        <f>IF(Matrix!AA266="Y", AA$1, IF(Matrix!AA266="O", "Optional: "&amp;""&amp;AA$1, ""))</f>
        <v/>
      </c>
      <c r="AB266" s="27" t="str">
        <f>IF(Matrix!AB266="Y", AB$1, IF(Matrix!AB266="O", "Optional: "&amp;""&amp;AB$1, ""))</f>
        <v/>
      </c>
      <c r="AC266" s="27" t="str">
        <f>IF(Matrix!AC266="Y", AC$1, IF(Matrix!AC266="O", "Optional: "&amp;""&amp;AC$1, ""))</f>
        <v/>
      </c>
      <c r="AD266" s="27" t="str">
        <f>IF(Matrix!AD266="Y", AD$1, IF(Matrix!AD266="O", "Optional: "&amp;""&amp;AD$1, ""))</f>
        <v/>
      </c>
      <c r="AE266" s="27" t="str">
        <f>IF(Matrix!AE266="Y", AE$1, IF(Matrix!AE266="O", "Optional: "&amp;""&amp;AE$1, ""))</f>
        <v/>
      </c>
      <c r="AF266" s="27" t="str">
        <f>IF(Matrix!AF266="Y", AF$1, IF(Matrix!AF266="O", "Optional: "&amp;""&amp;AF$1, ""))</f>
        <v/>
      </c>
      <c r="AG266" s="27" t="str">
        <f>IF(Matrix!AG266="Y", AG$1, IF(Matrix!AG266="O", "Optional: "&amp;""&amp;AG$1, ""))</f>
        <v/>
      </c>
      <c r="AH266" s="27" t="str">
        <f>IF(Matrix!AH266="Y", AH$1, IF(Matrix!AH266="O", "Optional: "&amp;""&amp;AH$1, ""))</f>
        <v/>
      </c>
      <c r="AI266" s="27" t="str">
        <f>IF(Matrix!AI266="Y", AI$1, IF(Matrix!AI266="O", "Optional: "&amp;""&amp;AI$1, ""))</f>
        <v/>
      </c>
      <c r="AJ266" s="27" t="str">
        <f>IF(Matrix!AJ266="Y", AJ$1, IF(Matrix!AJ266="O", "Optional: "&amp;""&amp;AJ$1, ""))</f>
        <v/>
      </c>
      <c r="AK266" s="27" t="str">
        <f>IF(Matrix!AK266="Y", AK$1, IF(Matrix!AK266="O", "Optional: "&amp;""&amp;AK$1, ""))</f>
        <v/>
      </c>
      <c r="AL266" s="27" t="str">
        <f>IF(Matrix!AL266="Y", AL$1, IF(Matrix!AL266="O", "Optional: "&amp;""&amp;AL$1, ""))</f>
        <v/>
      </c>
      <c r="AM266" s="27" t="str">
        <f>IF(Matrix!AM266="Y", AM$1, IF(Matrix!AM266="O", "Optional: "&amp;""&amp;AM$1, ""))</f>
        <v/>
      </c>
      <c r="AN266" s="27" t="str">
        <f>IF(Matrix!AN266="Y", AN$1, IF(Matrix!AN266="O", "Optional: "&amp;""&amp;AN$1, ""))</f>
        <v/>
      </c>
      <c r="AO266" s="27" t="str">
        <f>IF(Matrix!AO266="Y", AO$1, IF(Matrix!AO266="O", "Optional: "&amp;""&amp;AO$1, ""))</f>
        <v/>
      </c>
      <c r="AP266" s="27" t="str">
        <f>IF(Matrix!AP266="Y", AP$1, IF(Matrix!AP266="O", "Optional: "&amp;""&amp;AP$1, ""))</f>
        <v/>
      </c>
      <c r="AR266" s="27" t="str">
        <f>IF(Matrix!AR266="Y", AR$1, IF(Matrix!AR266="O", "Optional: "&amp;""&amp;AR$1, ""))</f>
        <v/>
      </c>
      <c r="AS266" s="27" t="str">
        <f>IF(Matrix!AS266="Y", AS$1, IF(Matrix!AS266="O", "Optional: "&amp;""&amp;AS$1, ""))</f>
        <v/>
      </c>
      <c r="AT266" s="27" t="str">
        <f>IF(Matrix!AT266="Y", AT$1, IF(Matrix!AT266="C", AT$1&amp;""&amp;": Required for all groups who use a Board of Directors", ""))</f>
        <v/>
      </c>
      <c r="AU266" s="27" t="str">
        <f>IF(Matrix!AU266="Y", AU$1, IF(Matrix!AU266="O", "Optional: "&amp;""&amp;AU$1, ""))</f>
        <v/>
      </c>
      <c r="AV266" s="27" t="str">
        <f>IF(Matrix!AV266="Y", AV$1, IF(Matrix!AV266="O", "Optional: "&amp;""&amp;AV$1, ""))</f>
        <v/>
      </c>
      <c r="AW266" s="27" t="str">
        <f>IF(Matrix!AW266="Y", AW$1, IF(Matrix!AW266="O", "Optional: "&amp;""&amp;AW$1, ""))</f>
        <v/>
      </c>
      <c r="AX266" s="27" t="str">
        <f>IF(Matrix!AX266="Y", AX$1, IF(Matrix!AX266="O", "Optional: "&amp;""&amp;AX$1, ""))</f>
        <v/>
      </c>
      <c r="AY266" s="27" t="str">
        <f>IF(Matrix!AY266="Y", AY$1, IF(Matrix!AY266="E", "Group: "&amp;""&amp;AY$1, ""))</f>
        <v>Group: EFT with Voided Check / Bank Letter</v>
      </c>
      <c r="AZ266" s="27" t="str">
        <f>IF(Matrix!AZ266="Y", AZ$1, IF(Matrix!AZ266="O", "Optional: "&amp;""&amp;AZ$1, ""))</f>
        <v>Optional: EPSDT</v>
      </c>
      <c r="BA266" s="27" t="str">
        <f>IF(Matrix!BA266="Y", BA$1, IF(Matrix!BA266="O", "Optional: "&amp;""&amp;BA$1, ""))</f>
        <v/>
      </c>
      <c r="BB266" s="27" t="str">
        <f>IF(Matrix!BB266="Y", BB$1, IF(Matrix!BB266="O", "Optional: "&amp;""&amp;BB$1, ""))</f>
        <v/>
      </c>
      <c r="BC266" s="27" t="str">
        <f>IF(Matrix!BC266="Y", BC$1, IF(Matrix!BC266="O", "Optional: "&amp;""&amp;BC$1, IF(Matrix!BC266="R", "Groups Only: "&amp;""&amp;BC$1, "")))</f>
        <v/>
      </c>
      <c r="BD266" s="27" t="str">
        <f>IF(Matrix!BD266="Y", BD$1, IF(Matrix!BD266="O", "Optional: "&amp;""&amp;BD$1, ""))</f>
        <v/>
      </c>
      <c r="BE266" s="27" t="str">
        <f>IF(Matrix!BE266="Y", BE$1, IF(Matrix!BE266="O", "Optional: "&amp;""&amp;BE$1, IF(Matrix!BE266="C", Matrix!BZ266, "")))</f>
        <v/>
      </c>
      <c r="BF266" s="27" t="str">
        <f>IF(Matrix!BF266="Y", BF$1, IF(Matrix!BF266="O", "Optional: "&amp;""&amp;BF$1, ""))</f>
        <v/>
      </c>
      <c r="BG266" s="27" t="str">
        <f>IF(Matrix!BG266="Y", BG$1, IF(Matrix!BG266="O", "Optional: "&amp;""&amp;BG$1, ""))</f>
        <v/>
      </c>
      <c r="BH266" s="27" t="str">
        <f>IF(Matrix!BH266="Y", BH$1, IF(Matrix!BH266="O", "Optional: "&amp;""&amp;BH$1, ""))</f>
        <v/>
      </c>
      <c r="BI266" s="27" t="str">
        <f>IF(Matrix!BI266="Y", BI$1, IF(Matrix!BI266="O", "Optional: "&amp;""&amp;BI$1, IF(Matrix!BI266="E",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6" s="27" t="str">
        <f>IF(Matrix!BJ266="Y", BJ$1, IF(Matrix!BJ266="O", "Optional: "&amp;""&amp;BJ$1, ""))</f>
        <v/>
      </c>
      <c r="BK266" s="27" t="str">
        <f>IF(Matrix!BK266="Y", BK$1, IF(Matrix!BK266="O", "Optional: "&amp;""&amp;BK$1, ""))</f>
        <v>Supervisory Letter</v>
      </c>
      <c r="BL266" s="27" t="str">
        <f>IF(Matrix!BL266="Y", BL$1, IF(Matrix!BL266="O", "Optional: "&amp;""&amp;BL$1, ""))</f>
        <v/>
      </c>
      <c r="BM266" s="27" t="str">
        <f>IF(Matrix!BM266="Y", BM$1, IF(Matrix!BM266="O", "Optional: "&amp;""&amp;BM$1, ""))</f>
        <v>W9</v>
      </c>
      <c r="BN266" s="27" t="str">
        <f>Matrix!BN266</f>
        <v>N</v>
      </c>
      <c r="BO266" s="29" t="str">
        <f>CONCATENATE(IF(OR(D266="E3",D266="FC"), "THIS IS NOT A STANDALONE SPECIALTY.  YOU MUST ENROLL IN AT LEAST ONE OTHER SPECIALTY IN ADDITION TO THIS."&amp;""&amp;CHAR(10)&amp;""&amp;CHAR(10),""),"You can choose to enroll using one of the following types: "&amp;""&amp;CHAR(10),IF(G266="A", "&gt;Atypical"&amp;""&amp;CHAR(10), ""),IF(H266="I", "&gt;Individual"&amp;""&amp;CHAR(10), ""),IF(I266="N", "&gt;Individual within a Group"&amp;""&amp;CHAR(10), ""),IF(J266="G", "&gt;Group"&amp;""&amp;CHAR(10), ""),CHAR(10),IF(BN266="Y", "You must be a Medicare Provider to apply with this type and specialty"&amp;""&amp;CHAR(10), ""),IF(BN266="Y", CHAR(10), ""),"You must submit the following documents: "&amp;""&amp;CHAR(10),IF(K266&lt;&gt;"", "&gt;"&amp;""&amp;K266&amp;""&amp;CHAR(10), ""), IF(L266&lt;&gt;"", "&gt;"&amp;""&amp;L266&amp;""&amp;CHAR(10), ""),IF(W266&lt;&gt;"", "&gt;"&amp;""&amp;W266&amp;""&amp;CHAR(10), ""),IF(N266&lt;&gt;"", "&gt;"&amp;""&amp;N266&amp;""&amp;CHAR(10), ""),IF(O266&lt;&gt;"", "&gt;"&amp;""&amp;O266&amp;""&amp;CHAR(10), ""),IF(M266&lt;&gt;"", "&gt;"&amp;""&amp;M266&amp;""&amp;CHAR(10), ""),IF(AI266&lt;&gt;"", "&gt;"&amp;""&amp;AI266&amp;""&amp;CHAR(10), ""),IF(P266&lt;&gt;"", "&gt;"&amp;""&amp;P266&amp;""&amp;CHAR(10), ""),IF(Q266&lt;&gt;"", "&gt;"&amp;""&amp;Q266&amp;""&amp;CHAR(10), ""),IF(R266&lt;&gt;"", "&gt;"&amp;""&amp;R266&amp;""&amp;CHAR(10), Search!C271),IF(S266&lt;&gt;"", "&gt;"&amp;""&amp;S266&amp;""&amp;CHAR(10), ""),IF(T266&lt;&gt;"", "&gt;"&amp;""&amp;T266&amp;""&amp;CHAR(10), ""),IF(U266&lt;&gt;"", "&gt;"&amp;""&amp;U266&amp;""&amp;CHAR(10), ""),IF(V266&lt;&gt;"", "&gt;"&amp;""&amp;V266&amp;""&amp;CHAR(10), ""),IF(X266&lt;&gt;"", "&gt;"&amp;""&amp;X266&amp;""&amp;CHAR(10), ""),IF(Y266&lt;&gt;"", "&gt;"&amp;""&amp;Y266&amp;""&amp;CHAR(10), ""),IF(AA266&lt;&gt;"", "&gt;"&amp;""&amp;AA266&amp;""&amp;CHAR(10), ""),IF(AB266&lt;&gt;"", "&gt;"&amp;""&amp;AB266&amp;""&amp;CHAR(10), ""),IF(AC266&lt;&gt;"", "&gt;"&amp;""&amp;AC266&amp;""&amp;CHAR(10), ""),IF(AD266&lt;&gt;"", "&gt;"&amp;""&amp;AD266&amp;""&amp;CHAR(10), ""),IF(AE266&lt;&gt;"", "&gt;"&amp;""&amp;AE266&amp;""&amp;CHAR(10), ""),IF(AF266&lt;&gt;"", "&gt;"&amp;""&amp;AF266&amp;""&amp;CHAR(10), ""),IF(AG266&lt;&gt;"", "&gt;"&amp;""&amp;AG266&amp;""&amp;CHAR(10), ""),IF(AH266&lt;&gt;"", "&gt;"&amp;""&amp;AH266&amp;""&amp;CHAR(10), ""),IF(AJ266&lt;&gt;"", "&gt;"&amp;""&amp;AJ266&amp;""&amp;CHAR(10), ""),IF(AK266&lt;&gt;"", "&gt;"&amp;""&amp;AK266&amp;""&amp;CHAR(10), ""),IF(AL266&lt;&gt;"", "&gt;"&amp;""&amp;AL266&amp;""&amp;CHAR(10), ""),IF(AM266&lt;&gt;"", "&gt;"&amp;""&amp;AM266&amp;""&amp;CHAR(10), ""),IF(AN266&lt;&gt;"", "&gt;"&amp;""&amp;AN266&amp;""&amp;CHAR(10), ""),IF(AP266&lt;&gt;"", "&gt;"&amp;""&amp;AP266&amp;""&amp;CHAR(10), ""),IF(AR266&lt;&gt;"", "&gt;"&amp;""&amp;AR266&amp;""&amp;CHAR(10), ""),IF(AS266&lt;&gt;"", "&gt;"&amp;""&amp;AS266&amp;""&amp;CHAR(10), ""),IF(AT266&lt;&gt;"", "&gt;"&amp;""&amp;AT266&amp;""&amp;CHAR(10), ""),IF(AV266&lt;&gt;"", "&gt;"&amp;""&amp;AV266&amp;""&amp;CHAR(10), ""),IF(AW266&lt;&gt;"", "&gt;"&amp;""&amp;AW266&amp;""&amp;CHAR(10), ""),IF(AX266&lt;&gt;"", "&gt;"&amp;""&amp;AX266&amp;""&amp;CHAR(10), ""),IF(AU266&lt;&gt;"", "&gt;"&amp;""&amp;AU266&amp;""&amp;CHAR(10), ""),IF(AZ266&lt;&gt;"", "&gt;"&amp;""&amp;AZ266&amp;""&amp;CHAR(10), ""),IF(BA266&lt;&gt;"", "&gt;"&amp;""&amp;BA266&amp;""&amp;CHAR(10), ""),IF(BB266&lt;&gt;"", "&gt;"&amp;""&amp;BB266&amp;""&amp;CHAR(10), ""),IF(BC266&lt;&gt;"", "&gt;"&amp;""&amp;BC266&amp;""&amp;CHAR(10), ""),IF(BD266&lt;&gt;"", "&gt;"&amp;""&amp;BD266&amp;""&amp;CHAR(10), ""),IF(BG266&lt;&gt;"", "&gt;"&amp;""&amp;BG266&amp;""&amp;CHAR(10), ""),IF(BE266&lt;&gt;"", "&gt;"&amp;""&amp;BE266&amp;""&amp;CHAR(10), ""),IF(BF266&lt;&gt;"", "&gt;"&amp;""&amp;BF266&amp;""&amp;CHAR(10), ""),IF(BH266&lt;&gt;"", "&gt;"&amp;""&amp;BH266&amp;""&amp;CHAR(10), ""),IF(BI266&lt;&gt;"", "&gt;"&amp;""&amp;BI266&amp;""&amp;CHAR(10), ""),IF(BJ266&lt;&gt;"", "&gt;"&amp;""&amp;BJ266&amp;""&amp;CHAR(10), ""),IF(BK266&lt;&gt;"", "&gt;"&amp;""&amp;BK266&amp;""&amp;CHAR(10), ""),IF(BL266&lt;&gt;"", "&gt;"&amp;""&amp;BL266&amp;""&amp;CHAR(10), ""),IF(AY266&lt;&gt;"", "&gt;"&amp;""&amp;AY266&amp;""&amp;CHAR(10), ""),IF(BM266&lt;&gt;"", "&gt;"&amp;""&amp;BM266,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v>
      </c>
    </row>
    <row r="267" spans="1:67" ht="22.35" customHeight="1" x14ac:dyDescent="0.25">
      <c r="A267" s="27" t="str">
        <f>Matrix!A267</f>
        <v>22X0</v>
      </c>
      <c r="B267" s="27" t="str">
        <f>Matrix!B267</f>
        <v>22</v>
      </c>
      <c r="C267" s="27" t="str">
        <f>Matrix!C267</f>
        <v>Optometrist/Optician</v>
      </c>
      <c r="D267" s="27" t="str">
        <f>Matrix!D267</f>
        <v>X0</v>
      </c>
      <c r="E267" s="27" t="str">
        <f>Matrix!E267</f>
        <v>Ocularist (Crossover only)</v>
      </c>
      <c r="F267" s="27" t="str">
        <f>Matrix!F267</f>
        <v>GF</v>
      </c>
      <c r="G267" s="27" t="str">
        <f>Matrix!G267</f>
        <v>X</v>
      </c>
      <c r="H267" s="27" t="str">
        <f>Matrix!H267</f>
        <v>I</v>
      </c>
      <c r="I267" s="27" t="str">
        <f>Matrix!I267</f>
        <v>N</v>
      </c>
      <c r="J267" s="27" t="str">
        <f>Matrix!J267</f>
        <v>G</v>
      </c>
      <c r="K267" s="27" t="str">
        <f>IF(Matrix!K267="Y", K$1, IF(Matrix!K267="O", "Optional: "&amp;""&amp;K$1, IF(Matrix!K267="C", Table1[[#This Row],[Clarifying Text for Attachment and Checklist
]], "")))</f>
        <v>License: General</v>
      </c>
      <c r="L267" s="27" t="str">
        <f>IF(Matrix!L267="Y", L$1, IF(Matrix!L267="O", "Optional: "&amp;""&amp;L$1, ""))</f>
        <v/>
      </c>
      <c r="M267" s="27" t="str">
        <f>IF(Matrix!M267="Y", M$1, IF(Matrix!M267="O", "Optional: "&amp;""&amp;M$1, ""))</f>
        <v/>
      </c>
      <c r="N267" s="27" t="str">
        <f>IF(Matrix!N267="Y", N$1, IF(Matrix!N267="O", "Optional: "&amp;""&amp;N$1, ""))</f>
        <v/>
      </c>
      <c r="O267" s="27" t="str">
        <f>IF(Matrix!O267="Y", O$1, IF(Matrix!O267="O", "Optional: "&amp;""&amp;O$1, ""))</f>
        <v/>
      </c>
      <c r="P267" s="27" t="str">
        <f>IF(Matrix!P267="Y", P$1, IF(Matrix!P267="O", "Optional: "&amp;""&amp;P$1, ""))</f>
        <v/>
      </c>
      <c r="Q267" s="27" t="str">
        <f>IF(Matrix!Q267="Y", Q$1, IF(Matrix!Q267="O", "Optional: "&amp;""&amp;Q$1, ""))</f>
        <v/>
      </c>
      <c r="R267" s="27" t="str">
        <f>IF(Matrix!R267="Y", R$1, IF(Matrix!R267="O", "Optional: "&amp;""&amp;R$1, ""))</f>
        <v/>
      </c>
      <c r="S267" s="27" t="str">
        <f>IF(Matrix!S267="Y", S$1, IF(Matrix!S267="O", "Optional: "&amp;""&amp;S$1, ""))</f>
        <v/>
      </c>
      <c r="T267" s="27" t="str">
        <f>IF(Matrix!T267="Y", T$1, IF(Matrix!T267="O", "Optional: "&amp;""&amp;T$1, ""))</f>
        <v/>
      </c>
      <c r="U267" s="27" t="str">
        <f>IF(Matrix!U267="Y", U$1, IF(Matrix!U267="O", "Optional: "&amp;""&amp;U$1, ""))</f>
        <v/>
      </c>
      <c r="V267" s="27" t="str">
        <f>IF(Matrix!V267="Y", V$1, IF(Matrix!V267="O", "Optional: "&amp;""&amp;V$1, ""))</f>
        <v/>
      </c>
      <c r="W267" s="27" t="str">
        <f>IF(Matrix!W267="Y", W$1, IF(Matrix!W267="O", "Optional: "&amp;""&amp;W$1, ""))</f>
        <v/>
      </c>
      <c r="X267" s="27" t="str">
        <f>IF(Matrix!X267="Y", X$1, IF(Matrix!X267="O", "Optional: "&amp;""&amp;X$1, ""))</f>
        <v/>
      </c>
      <c r="Y267" s="27" t="str">
        <f>IF(Matrix!Y267="Y", Y$1, IF(Matrix!Y267="O", "Optional: "&amp;""&amp;Y$1, ""))</f>
        <v/>
      </c>
      <c r="AA267" s="27" t="str">
        <f>IF(Matrix!AA267="Y", AA$1, IF(Matrix!AA267="O", "Optional: "&amp;""&amp;AA$1, ""))</f>
        <v/>
      </c>
      <c r="AB267" s="27" t="str">
        <f>IF(Matrix!AB267="Y", AB$1, IF(Matrix!AB267="O", "Optional: "&amp;""&amp;AB$1, ""))</f>
        <v/>
      </c>
      <c r="AC267" s="27" t="str">
        <f>IF(Matrix!AC267="Y", AC$1, IF(Matrix!AC267="O", "Optional: "&amp;""&amp;AC$1, ""))</f>
        <v/>
      </c>
      <c r="AD267" s="27" t="str">
        <f>IF(Matrix!AD267="Y", AD$1, IF(Matrix!AD267="O", "Optional: "&amp;""&amp;AD$1, ""))</f>
        <v/>
      </c>
      <c r="AE267" s="27" t="str">
        <f>IF(Matrix!AE267="Y", AE$1, IF(Matrix!AE267="O", "Optional: "&amp;""&amp;AE$1, ""))</f>
        <v/>
      </c>
      <c r="AF267" s="27" t="str">
        <f>IF(Matrix!AF267="Y", AF$1, IF(Matrix!AF267="O", "Optional: "&amp;""&amp;AF$1, ""))</f>
        <v/>
      </c>
      <c r="AG267" s="27" t="str">
        <f>IF(Matrix!AG267="Y", AG$1, IF(Matrix!AG267="O", "Optional: "&amp;""&amp;AG$1, ""))</f>
        <v/>
      </c>
      <c r="AH267" s="27" t="str">
        <f>IF(Matrix!AH267="Y", AH$1, IF(Matrix!AH267="O", "Optional: "&amp;""&amp;AH$1, ""))</f>
        <v/>
      </c>
      <c r="AI267" s="27" t="str">
        <f>IF(Matrix!AI267="Y", AI$1, IF(Matrix!AI267="O", "Optional: "&amp;""&amp;AI$1, ""))</f>
        <v/>
      </c>
      <c r="AJ267" s="27" t="str">
        <f>IF(Matrix!AJ267="Y", AJ$1, IF(Matrix!AJ267="O", "Optional: "&amp;""&amp;AJ$1, ""))</f>
        <v/>
      </c>
      <c r="AK267" s="27" t="str">
        <f>IF(Matrix!AK267="Y", AK$1, IF(Matrix!AK267="O", "Optional: "&amp;""&amp;AK$1, ""))</f>
        <v/>
      </c>
      <c r="AL267" s="27" t="str">
        <f>IF(Matrix!AL267="Y", AL$1, IF(Matrix!AL267="O", "Optional: "&amp;""&amp;AL$1, ""))</f>
        <v/>
      </c>
      <c r="AM267" s="27" t="str">
        <f>IF(Matrix!AM267="Y", AM$1, IF(Matrix!AM267="O", "Optional: "&amp;""&amp;AM$1, ""))</f>
        <v/>
      </c>
      <c r="AN267" s="27" t="str">
        <f>IF(Matrix!AN267="Y", AN$1, IF(Matrix!AN267="O", "Optional: "&amp;""&amp;AN$1, ""))</f>
        <v/>
      </c>
      <c r="AO267" s="27" t="str">
        <f>IF(Matrix!AO267="Y", AO$1, IF(Matrix!AO267="O", "Optional: "&amp;""&amp;AO$1, ""))</f>
        <v/>
      </c>
      <c r="AP267" s="27" t="str">
        <f>IF(Matrix!AP267="Y", AP$1, IF(Matrix!AP267="O", "Optional: "&amp;""&amp;AP$1, ""))</f>
        <v/>
      </c>
      <c r="AR267" s="27" t="str">
        <f>IF(Matrix!AR267="Y", AR$1, IF(Matrix!AR267="O", "Optional: "&amp;""&amp;AR$1, ""))</f>
        <v/>
      </c>
      <c r="AS267" s="27" t="str">
        <f>IF(Matrix!AS267="Y", AS$1, IF(Matrix!AS267="O", "Optional: "&amp;""&amp;AS$1, ""))</f>
        <v/>
      </c>
      <c r="AT267" s="27" t="str">
        <f>IF(Matrix!AT267="Y", AT$1, IF(Matrix!AT267="C", AT$1&amp;""&amp;": Required for all groups who use a Board of Directors", ""))</f>
        <v>Board of Directors: Required for all groups who use a Board of Directors</v>
      </c>
      <c r="AU267" s="27" t="str">
        <f>IF(Matrix!AU267="Y", AU$1, IF(Matrix!AU267="O", "Optional: "&amp;""&amp;AU$1, ""))</f>
        <v/>
      </c>
      <c r="AV267" s="27" t="str">
        <f>IF(Matrix!AV267="Y", AV$1, IF(Matrix!AV267="O", "Optional: "&amp;""&amp;AV$1, ""))</f>
        <v/>
      </c>
      <c r="AW267" s="27" t="str">
        <f>IF(Matrix!AW267="Y", AW$1, IF(Matrix!AW267="O", "Optional: "&amp;""&amp;AW$1, ""))</f>
        <v>Optional: DEA</v>
      </c>
      <c r="AX267" s="27" t="str">
        <f>IF(Matrix!AX267="Y", AX$1, IF(Matrix!AX267="O", "Optional: "&amp;""&amp;AX$1, ""))</f>
        <v/>
      </c>
      <c r="AY267" s="27" t="str">
        <f>IF(Matrix!AY267="Y", AY$1, IF(Matrix!AY267="E", "Group: "&amp;""&amp;AY$1, ""))</f>
        <v>Group: EFT with Voided Check / Bank Letter</v>
      </c>
      <c r="AZ267" s="27" t="str">
        <f>IF(Matrix!AZ267="Y", AZ$1, IF(Matrix!AZ267="O", "Optional: "&amp;""&amp;AZ$1, ""))</f>
        <v>EPSDT</v>
      </c>
      <c r="BA267" s="27" t="str">
        <f>IF(Matrix!BA267="Y", BA$1, IF(Matrix!BA267="O", "Optional: "&amp;""&amp;BA$1, ""))</f>
        <v/>
      </c>
      <c r="BB267" s="27" t="str">
        <f>IF(Matrix!BB267="Y", BB$1, IF(Matrix!BB267="O", "Optional: "&amp;""&amp;BB$1, ""))</f>
        <v/>
      </c>
      <c r="BC267" s="27" t="str">
        <f>IF(Matrix!BC267="Y", BC$1, IF(Matrix!BC267="O", "Optional: "&amp;""&amp;BC$1, IF(Matrix!BC267="R", "Groups Only: "&amp;""&amp;BC$1, "")))</f>
        <v>Groups Only: IRS Letter</v>
      </c>
      <c r="BD267" s="27" t="str">
        <f>IF(Matrix!BD267="Y", BD$1, IF(Matrix!BD267="O", "Optional: "&amp;""&amp;BD$1, ""))</f>
        <v/>
      </c>
      <c r="BE267" s="27" t="str">
        <f>IF(Matrix!BE267="Y", BE$1, IF(Matrix!BE267="O", "Optional: "&amp;""&amp;BE$1, IF(Matrix!BE267="C", Matrix!BZ267, "")))</f>
        <v/>
      </c>
      <c r="BF267" s="27" t="str">
        <f>IF(Matrix!BF267="Y", BF$1, IF(Matrix!BF267="O", "Optional: "&amp;""&amp;BF$1, ""))</f>
        <v/>
      </c>
      <c r="BG267" s="27" t="str">
        <f>IF(Matrix!BG267="Y", BG$1, IF(Matrix!BG267="O", "Optional: "&amp;""&amp;BG$1, ""))</f>
        <v/>
      </c>
      <c r="BH267" s="27" t="str">
        <f>IF(Matrix!BH267="Y", BH$1, IF(Matrix!BH267="O", "Optional: "&amp;""&amp;BH$1, ""))</f>
        <v/>
      </c>
      <c r="BI267" s="27" t="str">
        <f>IF(Matrix!BI267="Y", BI$1, IF(Matrix!BI267="O", "Optional: "&amp;""&amp;BI$1, IF(Matrix!BI267="E",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7" s="27" t="str">
        <f>IF(Matrix!BJ267="Y", BJ$1, IF(Matrix!BJ267="O", "Optional: "&amp;""&amp;BJ$1, ""))</f>
        <v>Optional: Secretary of State DBA Document for Groups</v>
      </c>
      <c r="BK267" s="27" t="str">
        <f>IF(Matrix!BK267="Y", BK$1, IF(Matrix!BK267="O", "Optional: "&amp;""&amp;BK$1, ""))</f>
        <v/>
      </c>
      <c r="BL267" s="27" t="str">
        <f>IF(Matrix!BL267="Y", BL$1, IF(Matrix!BL267="O", "Optional: "&amp;""&amp;BL$1, ""))</f>
        <v/>
      </c>
      <c r="BM267" s="27" t="str">
        <f>IF(Matrix!BM267="Y", BM$1, IF(Matrix!BM267="O", "Optional: "&amp;""&amp;BM$1, ""))</f>
        <v>W9</v>
      </c>
      <c r="BN267" s="27" t="str">
        <f>Matrix!BN267</f>
        <v>Y</v>
      </c>
      <c r="BO267" s="29" t="str">
        <f>CONCATENATE(IF(OR(D267="E3",D267="FC"), "THIS IS NOT A STANDALONE SPECIALTY.  YOU MUST ENROLL IN AT LEAST ONE OTHER SPECIALTY IN ADDITION TO THIS."&amp;""&amp;CHAR(10)&amp;""&amp;CHAR(10),""),"You can choose to enroll using one of the following types: "&amp;""&amp;CHAR(10),IF(G267="A", "&gt;Atypical"&amp;""&amp;CHAR(10), ""),IF(H267="I", "&gt;Individual"&amp;""&amp;CHAR(10), ""),IF(I267="N", "&gt;Individual within a Group"&amp;""&amp;CHAR(10), ""),IF(J267="G", "&gt;Group"&amp;""&amp;CHAR(10), ""),CHAR(10),IF(BN267="Y", "You must be a Medicare Provider to apply with this type and specialty"&amp;""&amp;CHAR(10), ""),IF(BN267="Y", CHAR(10), ""),"You must submit the following documents: "&amp;""&amp;CHAR(10),IF(K267&lt;&gt;"", "&gt;"&amp;""&amp;K267&amp;""&amp;CHAR(10), ""), IF(L267&lt;&gt;"", "&gt;"&amp;""&amp;L267&amp;""&amp;CHAR(10), ""),IF(W267&lt;&gt;"", "&gt;"&amp;""&amp;W267&amp;""&amp;CHAR(10), ""),IF(N267&lt;&gt;"", "&gt;"&amp;""&amp;N267&amp;""&amp;CHAR(10), ""),IF(O267&lt;&gt;"", "&gt;"&amp;""&amp;O267&amp;""&amp;CHAR(10), ""),IF(M267&lt;&gt;"", "&gt;"&amp;""&amp;M267&amp;""&amp;CHAR(10), ""),IF(AI267&lt;&gt;"", "&gt;"&amp;""&amp;AI267&amp;""&amp;CHAR(10), ""),IF(P267&lt;&gt;"", "&gt;"&amp;""&amp;P267&amp;""&amp;CHAR(10), ""),IF(Q267&lt;&gt;"", "&gt;"&amp;""&amp;Q267&amp;""&amp;CHAR(10), ""),IF(R267&lt;&gt;"", "&gt;"&amp;""&amp;R267&amp;""&amp;CHAR(10), Search!C272),IF(S267&lt;&gt;"", "&gt;"&amp;""&amp;S267&amp;""&amp;CHAR(10), ""),IF(T267&lt;&gt;"", "&gt;"&amp;""&amp;T267&amp;""&amp;CHAR(10), ""),IF(U267&lt;&gt;"", "&gt;"&amp;""&amp;U267&amp;""&amp;CHAR(10), ""),IF(V267&lt;&gt;"", "&gt;"&amp;""&amp;V267&amp;""&amp;CHAR(10), ""),IF(X267&lt;&gt;"", "&gt;"&amp;""&amp;X267&amp;""&amp;CHAR(10), ""),IF(Y267&lt;&gt;"", "&gt;"&amp;""&amp;Y267&amp;""&amp;CHAR(10), ""),IF(AA267&lt;&gt;"", "&gt;"&amp;""&amp;AA267&amp;""&amp;CHAR(10), ""),IF(AB267&lt;&gt;"", "&gt;"&amp;""&amp;AB267&amp;""&amp;CHAR(10), ""),IF(AC267&lt;&gt;"", "&gt;"&amp;""&amp;AC267&amp;""&amp;CHAR(10), ""),IF(AD267&lt;&gt;"", "&gt;"&amp;""&amp;AD267&amp;""&amp;CHAR(10), ""),IF(AE267&lt;&gt;"", "&gt;"&amp;""&amp;AE267&amp;""&amp;CHAR(10), ""),IF(AF267&lt;&gt;"", "&gt;"&amp;""&amp;AF267&amp;""&amp;CHAR(10), ""),IF(AG267&lt;&gt;"", "&gt;"&amp;""&amp;AG267&amp;""&amp;CHAR(10), ""),IF(AH267&lt;&gt;"", "&gt;"&amp;""&amp;AH267&amp;""&amp;CHAR(10), ""),IF(AJ267&lt;&gt;"", "&gt;"&amp;""&amp;AJ267&amp;""&amp;CHAR(10), ""),IF(AK267&lt;&gt;"", "&gt;"&amp;""&amp;AK267&amp;""&amp;CHAR(10), ""),IF(AL267&lt;&gt;"", "&gt;"&amp;""&amp;AL267&amp;""&amp;CHAR(10), ""),IF(AM267&lt;&gt;"", "&gt;"&amp;""&amp;AM267&amp;""&amp;CHAR(10), ""),IF(AN267&lt;&gt;"", "&gt;"&amp;""&amp;AN267&amp;""&amp;CHAR(10), ""),IF(AP267&lt;&gt;"", "&gt;"&amp;""&amp;AP267&amp;""&amp;CHAR(10), ""),IF(AR267&lt;&gt;"", "&gt;"&amp;""&amp;AR267&amp;""&amp;CHAR(10), ""),IF(AS267&lt;&gt;"", "&gt;"&amp;""&amp;AS267&amp;""&amp;CHAR(10), ""),IF(AT267&lt;&gt;"", "&gt;"&amp;""&amp;AT267&amp;""&amp;CHAR(10), ""),IF(AV267&lt;&gt;"", "&gt;"&amp;""&amp;AV267&amp;""&amp;CHAR(10), ""),IF(AW267&lt;&gt;"", "&gt;"&amp;""&amp;AW267&amp;""&amp;CHAR(10), ""),IF(AX267&lt;&gt;"", "&gt;"&amp;""&amp;AX267&amp;""&amp;CHAR(10), ""),IF(AU267&lt;&gt;"", "&gt;"&amp;""&amp;AU267&amp;""&amp;CHAR(10), ""),IF(AZ267&lt;&gt;"", "&gt;"&amp;""&amp;AZ267&amp;""&amp;CHAR(10), ""),IF(BA267&lt;&gt;"", "&gt;"&amp;""&amp;BA267&amp;""&amp;CHAR(10), ""),IF(BB267&lt;&gt;"", "&gt;"&amp;""&amp;BB267&amp;""&amp;CHAR(10), ""),IF(BC267&lt;&gt;"", "&gt;"&amp;""&amp;BC267&amp;""&amp;CHAR(10), ""),IF(BD267&lt;&gt;"", "&gt;"&amp;""&amp;BD267&amp;""&amp;CHAR(10), ""),IF(BG267&lt;&gt;"", "&gt;"&amp;""&amp;BG267&amp;""&amp;CHAR(10), ""),IF(BE267&lt;&gt;"", "&gt;"&amp;""&amp;BE267&amp;""&amp;CHAR(10), ""),IF(BF267&lt;&gt;"", "&gt;"&amp;""&amp;BF267&amp;""&amp;CHAR(10), ""),IF(BH267&lt;&gt;"", "&gt;"&amp;""&amp;BH267&amp;""&amp;CHAR(10), ""),IF(BI267&lt;&gt;"", "&gt;"&amp;""&amp;BI267&amp;""&amp;CHAR(10), ""),IF(BJ267&lt;&gt;"", "&gt;"&amp;""&amp;BJ267&amp;""&amp;CHAR(10), ""),IF(BK267&lt;&gt;"", "&gt;"&amp;""&amp;BK267&amp;""&amp;CHAR(10), ""),IF(BL267&lt;&gt;"", "&gt;"&amp;""&amp;BL267&amp;""&amp;CHAR(10), ""),IF(AY267&lt;&gt;"", "&gt;"&amp;""&amp;AY267&amp;""&amp;CHAR(10), ""),IF(BM267&lt;&gt;"", "&gt;"&amp;""&amp;BM267,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68" spans="1:67" ht="22.35" customHeight="1" x14ac:dyDescent="0.25">
      <c r="A268" s="27" t="str">
        <f>Matrix!A268</f>
        <v>22X3</v>
      </c>
      <c r="B268" s="27" t="str">
        <f>Matrix!B268</f>
        <v>22</v>
      </c>
      <c r="C268" s="27" t="str">
        <f>Matrix!C268</f>
        <v>Optometrist/Optician</v>
      </c>
      <c r="D268" s="27" t="str">
        <f>Matrix!D268</f>
        <v>X3</v>
      </c>
      <c r="E268" s="27" t="str">
        <f>Matrix!E268</f>
        <v>Optician and Dispensary (Crossover only)</v>
      </c>
      <c r="F268" s="27" t="str">
        <f>Matrix!F268</f>
        <v>GF</v>
      </c>
      <c r="G268" s="27" t="str">
        <f>Matrix!G268</f>
        <v>X</v>
      </c>
      <c r="H268" s="27" t="str">
        <f>Matrix!H268</f>
        <v>I</v>
      </c>
      <c r="I268" s="27" t="str">
        <f>Matrix!I268</f>
        <v>N</v>
      </c>
      <c r="J268" s="27" t="str">
        <f>Matrix!J268</f>
        <v>G</v>
      </c>
      <c r="K268" s="27" t="str">
        <f>IF(Matrix!K268="Y", K$1, IF(Matrix!K268="O", "Optional: "&amp;""&amp;K$1, IF(Matrix!K268="C", Table1[[#This Row],[Clarifying Text for Attachment and Checklist
]], "")))</f>
        <v>License: General</v>
      </c>
      <c r="L268" s="27" t="str">
        <f>IF(Matrix!L268="Y", L$1, IF(Matrix!L268="O", "Optional: "&amp;""&amp;L$1, ""))</f>
        <v/>
      </c>
      <c r="M268" s="27" t="str">
        <f>IF(Matrix!M268="Y", M$1, IF(Matrix!M268="O", "Optional: "&amp;""&amp;M$1, ""))</f>
        <v/>
      </c>
      <c r="N268" s="27" t="str">
        <f>IF(Matrix!N268="Y", N$1, IF(Matrix!N268="O", "Optional: "&amp;""&amp;N$1, ""))</f>
        <v/>
      </c>
      <c r="O268" s="27" t="str">
        <f>IF(Matrix!O268="Y", O$1, IF(Matrix!O268="O", "Optional: "&amp;""&amp;O$1, ""))</f>
        <v/>
      </c>
      <c r="P268" s="27" t="str">
        <f>IF(Matrix!P268="Y", P$1, IF(Matrix!P268="O", "Optional: "&amp;""&amp;P$1, ""))</f>
        <v/>
      </c>
      <c r="Q268" s="27" t="str">
        <f>IF(Matrix!Q268="Y", Q$1, IF(Matrix!Q268="O", "Optional: "&amp;""&amp;Q$1, ""))</f>
        <v/>
      </c>
      <c r="R268" s="27" t="str">
        <f>IF(Matrix!R268="Y", R$1, IF(Matrix!R268="O", "Optional: "&amp;""&amp;R$1, ""))</f>
        <v/>
      </c>
      <c r="S268" s="27" t="str">
        <f>IF(Matrix!S268="Y", S$1, IF(Matrix!S268="O", "Optional: "&amp;""&amp;S$1, ""))</f>
        <v/>
      </c>
      <c r="T268" s="27" t="str">
        <f>IF(Matrix!T268="Y", T$1, IF(Matrix!T268="O", "Optional: "&amp;""&amp;T$1, ""))</f>
        <v/>
      </c>
      <c r="U268" s="27" t="str">
        <f>IF(Matrix!U268="Y", U$1, IF(Matrix!U268="O", "Optional: "&amp;""&amp;U$1, ""))</f>
        <v/>
      </c>
      <c r="V268" s="27" t="str">
        <f>IF(Matrix!V268="Y", V$1, IF(Matrix!V268="O", "Optional: "&amp;""&amp;V$1, ""))</f>
        <v/>
      </c>
      <c r="W268" s="27" t="str">
        <f>IF(Matrix!W268="Y", W$1, IF(Matrix!W268="O", "Optional: "&amp;""&amp;W$1, ""))</f>
        <v/>
      </c>
      <c r="X268" s="27" t="str">
        <f>IF(Matrix!X268="Y", X$1, IF(Matrix!X268="O", "Optional: "&amp;""&amp;X$1, ""))</f>
        <v/>
      </c>
      <c r="Y268" s="27" t="str">
        <f>IF(Matrix!Y268="Y", Y$1, IF(Matrix!Y268="O", "Optional: "&amp;""&amp;Y$1, ""))</f>
        <v/>
      </c>
      <c r="AA268" s="27" t="str">
        <f>IF(Matrix!AA268="Y", AA$1, IF(Matrix!AA268="O", "Optional: "&amp;""&amp;AA$1, ""))</f>
        <v/>
      </c>
      <c r="AB268" s="27" t="str">
        <f>IF(Matrix!AB268="Y", AB$1, IF(Matrix!AB268="O", "Optional: "&amp;""&amp;AB$1, ""))</f>
        <v/>
      </c>
      <c r="AC268" s="27" t="str">
        <f>IF(Matrix!AC268="Y", AC$1, IF(Matrix!AC268="O", "Optional: "&amp;""&amp;AC$1, ""))</f>
        <v/>
      </c>
      <c r="AD268" s="27" t="str">
        <f>IF(Matrix!AD268="Y", AD$1, IF(Matrix!AD268="O", "Optional: "&amp;""&amp;AD$1, ""))</f>
        <v/>
      </c>
      <c r="AE268" s="27" t="str">
        <f>IF(Matrix!AE268="Y", AE$1, IF(Matrix!AE268="O", "Optional: "&amp;""&amp;AE$1, ""))</f>
        <v/>
      </c>
      <c r="AF268" s="27" t="str">
        <f>IF(Matrix!AF268="Y", AF$1, IF(Matrix!AF268="O", "Optional: "&amp;""&amp;AF$1, ""))</f>
        <v/>
      </c>
      <c r="AG268" s="27" t="str">
        <f>IF(Matrix!AG268="Y", AG$1, IF(Matrix!AG268="O", "Optional: "&amp;""&amp;AG$1, ""))</f>
        <v/>
      </c>
      <c r="AH268" s="27" t="str">
        <f>IF(Matrix!AH268="Y", AH$1, IF(Matrix!AH268="O", "Optional: "&amp;""&amp;AH$1, ""))</f>
        <v/>
      </c>
      <c r="AI268" s="27" t="str">
        <f>IF(Matrix!AI268="Y", AI$1, IF(Matrix!AI268="O", "Optional: "&amp;""&amp;AI$1, ""))</f>
        <v/>
      </c>
      <c r="AJ268" s="27" t="str">
        <f>IF(Matrix!AJ268="Y", AJ$1, IF(Matrix!AJ268="O", "Optional: "&amp;""&amp;AJ$1, ""))</f>
        <v/>
      </c>
      <c r="AK268" s="27" t="str">
        <f>IF(Matrix!AK268="Y", AK$1, IF(Matrix!AK268="O", "Optional: "&amp;""&amp;AK$1, ""))</f>
        <v/>
      </c>
      <c r="AL268" s="27" t="str">
        <f>IF(Matrix!AL268="Y", AL$1, IF(Matrix!AL268="O", "Optional: "&amp;""&amp;AL$1, ""))</f>
        <v/>
      </c>
      <c r="AM268" s="27" t="str">
        <f>IF(Matrix!AM268="Y", AM$1, IF(Matrix!AM268="O", "Optional: "&amp;""&amp;AM$1, ""))</f>
        <v/>
      </c>
      <c r="AN268" s="27" t="str">
        <f>IF(Matrix!AN268="Y", AN$1, IF(Matrix!AN268="O", "Optional: "&amp;""&amp;AN$1, ""))</f>
        <v/>
      </c>
      <c r="AO268" s="27" t="str">
        <f>IF(Matrix!AO268="Y", AO$1, IF(Matrix!AO268="O", "Optional: "&amp;""&amp;AO$1, ""))</f>
        <v/>
      </c>
      <c r="AP268" s="27" t="str">
        <f>IF(Matrix!AP268="Y", AP$1, IF(Matrix!AP268="O", "Optional: "&amp;""&amp;AP$1, ""))</f>
        <v/>
      </c>
      <c r="AR268" s="27" t="str">
        <f>IF(Matrix!AR268="Y", AR$1, IF(Matrix!AR268="O", "Optional: "&amp;""&amp;AR$1, ""))</f>
        <v/>
      </c>
      <c r="AS268" s="27" t="str">
        <f>IF(Matrix!AS268="Y", AS$1, IF(Matrix!AS268="O", "Optional: "&amp;""&amp;AS$1, ""))</f>
        <v/>
      </c>
      <c r="AT268" s="27" t="str">
        <f>IF(Matrix!AT268="Y", AT$1, IF(Matrix!AT268="C", AT$1&amp;""&amp;": Required for all groups who use a Board of Directors", ""))</f>
        <v>Board of Directors: Required for all groups who use a Board of Directors</v>
      </c>
      <c r="AU268" s="27" t="str">
        <f>IF(Matrix!AU268="Y", AU$1, IF(Matrix!AU268="O", "Optional: "&amp;""&amp;AU$1, ""))</f>
        <v/>
      </c>
      <c r="AV268" s="27" t="str">
        <f>IF(Matrix!AV268="Y", AV$1, IF(Matrix!AV268="O", "Optional: "&amp;""&amp;AV$1, ""))</f>
        <v/>
      </c>
      <c r="AW268" s="27" t="str">
        <f>IF(Matrix!AW268="Y", AW$1, IF(Matrix!AW268="O", "Optional: "&amp;""&amp;AW$1, ""))</f>
        <v>Optional: DEA</v>
      </c>
      <c r="AX268" s="27" t="str">
        <f>IF(Matrix!AX268="Y", AX$1, IF(Matrix!AX268="O", "Optional: "&amp;""&amp;AX$1, ""))</f>
        <v/>
      </c>
      <c r="AY268" s="27" t="str">
        <f>IF(Matrix!AY268="Y", AY$1, IF(Matrix!AY268="E", "Group: "&amp;""&amp;AY$1, ""))</f>
        <v>Group: EFT with Voided Check / Bank Letter</v>
      </c>
      <c r="AZ268" s="27" t="str">
        <f>IF(Matrix!AZ268="Y", AZ$1, IF(Matrix!AZ268="O", "Optional: "&amp;""&amp;AZ$1, ""))</f>
        <v>EPSDT</v>
      </c>
      <c r="BA268" s="27" t="str">
        <f>IF(Matrix!BA268="Y", BA$1, IF(Matrix!BA268="O", "Optional: "&amp;""&amp;BA$1, ""))</f>
        <v/>
      </c>
      <c r="BB268" s="27" t="str">
        <f>IF(Matrix!BB268="Y", BB$1, IF(Matrix!BB268="O", "Optional: "&amp;""&amp;BB$1, ""))</f>
        <v/>
      </c>
      <c r="BC268" s="27" t="str">
        <f>IF(Matrix!BC268="Y", BC$1, IF(Matrix!BC268="O", "Optional: "&amp;""&amp;BC$1, IF(Matrix!BC268="R", "Groups Only: "&amp;""&amp;BC$1, "")))</f>
        <v>Groups Only: IRS Letter</v>
      </c>
      <c r="BD268" s="27" t="str">
        <f>IF(Matrix!BD268="Y", BD$1, IF(Matrix!BD268="O", "Optional: "&amp;""&amp;BD$1, ""))</f>
        <v/>
      </c>
      <c r="BE268" s="27" t="str">
        <f>IF(Matrix!BE268="Y", BE$1, IF(Matrix!BE268="O", "Optional: "&amp;""&amp;BE$1, IF(Matrix!BE268="C", Matrix!BZ268, "")))</f>
        <v/>
      </c>
      <c r="BF268" s="27" t="str">
        <f>IF(Matrix!BF268="Y", BF$1, IF(Matrix!BF268="O", "Optional: "&amp;""&amp;BF$1, ""))</f>
        <v/>
      </c>
      <c r="BG268" s="27" t="str">
        <f>IF(Matrix!BG268="Y", BG$1, IF(Matrix!BG268="O", "Optional: "&amp;""&amp;BG$1, ""))</f>
        <v/>
      </c>
      <c r="BH268" s="27" t="str">
        <f>IF(Matrix!BH268="Y", BH$1, IF(Matrix!BH268="O", "Optional: "&amp;""&amp;BH$1, ""))</f>
        <v/>
      </c>
      <c r="BI268" s="27" t="str">
        <f>IF(Matrix!BI268="Y", BI$1, IF(Matrix!BI268="O", "Optional: "&amp;""&amp;BI$1, IF(Matrix!BI268="E",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8" s="27" t="str">
        <f>IF(Matrix!BJ268="Y", BJ$1, IF(Matrix!BJ268="O", "Optional: "&amp;""&amp;BJ$1, ""))</f>
        <v>Optional: Secretary of State DBA Document for Groups</v>
      </c>
      <c r="BK268" s="27" t="str">
        <f>IF(Matrix!BK268="Y", BK$1, IF(Matrix!BK268="O", "Optional: "&amp;""&amp;BK$1, ""))</f>
        <v/>
      </c>
      <c r="BL268" s="27" t="str">
        <f>IF(Matrix!BL268="Y", BL$1, IF(Matrix!BL268="O", "Optional: "&amp;""&amp;BL$1, ""))</f>
        <v/>
      </c>
      <c r="BM268" s="27" t="str">
        <f>IF(Matrix!BM268="Y", BM$1, IF(Matrix!BM268="O", "Optional: "&amp;""&amp;BM$1, ""))</f>
        <v>W9</v>
      </c>
      <c r="BN268" s="27" t="str">
        <f>Matrix!BN268</f>
        <v>Y</v>
      </c>
      <c r="BO268" s="29" t="str">
        <f>CONCATENATE(IF(OR(D268="E3",D268="FC"), "THIS IS NOT A STANDALONE SPECIALTY.  YOU MUST ENROLL IN AT LEAST ONE OTHER SPECIALTY IN ADDITION TO THIS."&amp;""&amp;CHAR(10)&amp;""&amp;CHAR(10),""),"You can choose to enroll using one of the following types: "&amp;""&amp;CHAR(10),IF(G268="A", "&gt;Atypical"&amp;""&amp;CHAR(10), ""),IF(H268="I", "&gt;Individual"&amp;""&amp;CHAR(10), ""),IF(I268="N", "&gt;Individual within a Group"&amp;""&amp;CHAR(10), ""),IF(J268="G", "&gt;Group"&amp;""&amp;CHAR(10), ""),CHAR(10),IF(BN268="Y", "You must be a Medicare Provider to apply with this type and specialty"&amp;""&amp;CHAR(10), ""),IF(BN268="Y", CHAR(10), ""),"You must submit the following documents: "&amp;""&amp;CHAR(10),IF(K268&lt;&gt;"", "&gt;"&amp;""&amp;K268&amp;""&amp;CHAR(10), ""), IF(L268&lt;&gt;"", "&gt;"&amp;""&amp;L268&amp;""&amp;CHAR(10), ""),IF(W268&lt;&gt;"", "&gt;"&amp;""&amp;W268&amp;""&amp;CHAR(10), ""),IF(N268&lt;&gt;"", "&gt;"&amp;""&amp;N268&amp;""&amp;CHAR(10), ""),IF(O268&lt;&gt;"", "&gt;"&amp;""&amp;O268&amp;""&amp;CHAR(10), ""),IF(M268&lt;&gt;"", "&gt;"&amp;""&amp;M268&amp;""&amp;CHAR(10), ""),IF(AI268&lt;&gt;"", "&gt;"&amp;""&amp;AI268&amp;""&amp;CHAR(10), ""),IF(P268&lt;&gt;"", "&gt;"&amp;""&amp;P268&amp;""&amp;CHAR(10), ""),IF(Q268&lt;&gt;"", "&gt;"&amp;""&amp;Q268&amp;""&amp;CHAR(10), ""),IF(R268&lt;&gt;"", "&gt;"&amp;""&amp;R268&amp;""&amp;CHAR(10), Search!C273),IF(S268&lt;&gt;"", "&gt;"&amp;""&amp;S268&amp;""&amp;CHAR(10), ""),IF(T268&lt;&gt;"", "&gt;"&amp;""&amp;T268&amp;""&amp;CHAR(10), ""),IF(U268&lt;&gt;"", "&gt;"&amp;""&amp;U268&amp;""&amp;CHAR(10), ""),IF(V268&lt;&gt;"", "&gt;"&amp;""&amp;V268&amp;""&amp;CHAR(10), ""),IF(X268&lt;&gt;"", "&gt;"&amp;""&amp;X268&amp;""&amp;CHAR(10), ""),IF(Y268&lt;&gt;"", "&gt;"&amp;""&amp;Y268&amp;""&amp;CHAR(10), ""),IF(AA268&lt;&gt;"", "&gt;"&amp;""&amp;AA268&amp;""&amp;CHAR(10), ""),IF(AB268&lt;&gt;"", "&gt;"&amp;""&amp;AB268&amp;""&amp;CHAR(10), ""),IF(AC268&lt;&gt;"", "&gt;"&amp;""&amp;AC268&amp;""&amp;CHAR(10), ""),IF(AD268&lt;&gt;"", "&gt;"&amp;""&amp;AD268&amp;""&amp;CHAR(10), ""),IF(AE268&lt;&gt;"", "&gt;"&amp;""&amp;AE268&amp;""&amp;CHAR(10), ""),IF(AF268&lt;&gt;"", "&gt;"&amp;""&amp;AF268&amp;""&amp;CHAR(10), ""),IF(AG268&lt;&gt;"", "&gt;"&amp;""&amp;AG268&amp;""&amp;CHAR(10), ""),IF(AH268&lt;&gt;"", "&gt;"&amp;""&amp;AH268&amp;""&amp;CHAR(10), ""),IF(AJ268&lt;&gt;"", "&gt;"&amp;""&amp;AJ268&amp;""&amp;CHAR(10), ""),IF(AK268&lt;&gt;"", "&gt;"&amp;""&amp;AK268&amp;""&amp;CHAR(10), ""),IF(AL268&lt;&gt;"", "&gt;"&amp;""&amp;AL268&amp;""&amp;CHAR(10), ""),IF(AM268&lt;&gt;"", "&gt;"&amp;""&amp;AM268&amp;""&amp;CHAR(10), ""),IF(AN268&lt;&gt;"", "&gt;"&amp;""&amp;AN268&amp;""&amp;CHAR(10), ""),IF(AP268&lt;&gt;"", "&gt;"&amp;""&amp;AP268&amp;""&amp;CHAR(10), ""),IF(AR268&lt;&gt;"", "&gt;"&amp;""&amp;AR268&amp;""&amp;CHAR(10), ""),IF(AS268&lt;&gt;"", "&gt;"&amp;""&amp;AS268&amp;""&amp;CHAR(10), ""),IF(AT268&lt;&gt;"", "&gt;"&amp;""&amp;AT268&amp;""&amp;CHAR(10), ""),IF(AV268&lt;&gt;"", "&gt;"&amp;""&amp;AV268&amp;""&amp;CHAR(10), ""),IF(AW268&lt;&gt;"", "&gt;"&amp;""&amp;AW268&amp;""&amp;CHAR(10), ""),IF(AX268&lt;&gt;"", "&gt;"&amp;""&amp;AX268&amp;""&amp;CHAR(10), ""),IF(AU268&lt;&gt;"", "&gt;"&amp;""&amp;AU268&amp;""&amp;CHAR(10), ""),IF(AZ268&lt;&gt;"", "&gt;"&amp;""&amp;AZ268&amp;""&amp;CHAR(10), ""),IF(BA268&lt;&gt;"", "&gt;"&amp;""&amp;BA268&amp;""&amp;CHAR(10), ""),IF(BB268&lt;&gt;"", "&gt;"&amp;""&amp;BB268&amp;""&amp;CHAR(10), ""),IF(BC268&lt;&gt;"", "&gt;"&amp;""&amp;BC268&amp;""&amp;CHAR(10), ""),IF(BD268&lt;&gt;"", "&gt;"&amp;""&amp;BD268&amp;""&amp;CHAR(10), ""),IF(BG268&lt;&gt;"", "&gt;"&amp;""&amp;BG268&amp;""&amp;CHAR(10), ""),IF(BE268&lt;&gt;"", "&gt;"&amp;""&amp;BE268&amp;""&amp;CHAR(10), ""),IF(BF268&lt;&gt;"", "&gt;"&amp;""&amp;BF268&amp;""&amp;CHAR(10), ""),IF(BH268&lt;&gt;"", "&gt;"&amp;""&amp;BH268&amp;""&amp;CHAR(10), ""),IF(BI268&lt;&gt;"", "&gt;"&amp;""&amp;BI268&amp;""&amp;CHAR(10), ""),IF(BJ268&lt;&gt;"", "&gt;"&amp;""&amp;BJ268&amp;""&amp;CHAR(10), ""),IF(BK268&lt;&gt;"", "&gt;"&amp;""&amp;BK268&amp;""&amp;CHAR(10), ""),IF(BL268&lt;&gt;"", "&gt;"&amp;""&amp;BL268&amp;""&amp;CHAR(10), ""),IF(AY268&lt;&gt;"", "&gt;"&amp;""&amp;AY268&amp;""&amp;CHAR(10), ""),IF(BM268&lt;&gt;"", "&gt;"&amp;""&amp;BM268,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69" spans="1:67" ht="22.35" customHeight="1" x14ac:dyDescent="0.25">
      <c r="A269" s="27" t="str">
        <f>Matrix!A269</f>
        <v>22X4</v>
      </c>
      <c r="B269" s="27" t="str">
        <f>Matrix!B269</f>
        <v>22</v>
      </c>
      <c r="C269" s="27" t="str">
        <f>Matrix!C269</f>
        <v>Optometrist/Optician</v>
      </c>
      <c r="D269" s="27" t="str">
        <f>Matrix!D269</f>
        <v>X4</v>
      </c>
      <c r="E269" s="27" t="str">
        <f>Matrix!E269</f>
        <v>Optometrist</v>
      </c>
      <c r="F269" s="27" t="str">
        <f>Matrix!F269</f>
        <v>GF</v>
      </c>
      <c r="G269" s="27" t="str">
        <f>Matrix!G269</f>
        <v>X</v>
      </c>
      <c r="H269" s="27" t="str">
        <f>Matrix!H269</f>
        <v>I</v>
      </c>
      <c r="I269" s="27" t="str">
        <f>Matrix!I269</f>
        <v>N</v>
      </c>
      <c r="J269" s="27" t="str">
        <f>Matrix!J269</f>
        <v>G</v>
      </c>
      <c r="K269" s="27" t="str">
        <f>IF(Matrix!K269="Y", K$1, IF(Matrix!K269="O", "Optional: "&amp;""&amp;K$1, IF(Matrix!K269="C", Table1[[#This Row],[Clarifying Text for Attachment and Checklist
]], "")))</f>
        <v/>
      </c>
      <c r="L269" s="27" t="str">
        <f>IF(Matrix!L269="Y", L$1, IF(Matrix!L269="O", "Optional: "&amp;""&amp;L$1, ""))</f>
        <v/>
      </c>
      <c r="M269" s="27" t="str">
        <f>IF(Matrix!M269="Y", M$1, IF(Matrix!M269="O", "Optional: "&amp;""&amp;M$1, ""))</f>
        <v/>
      </c>
      <c r="N269" s="27" t="str">
        <f>IF(Matrix!N269="Y", N$1, IF(Matrix!N269="O", "Optional: "&amp;""&amp;N$1, ""))</f>
        <v/>
      </c>
      <c r="O269" s="27" t="str">
        <f>IF(Matrix!O269="Y", O$1, IF(Matrix!O269="O", "Optional: "&amp;""&amp;O$1, ""))</f>
        <v/>
      </c>
      <c r="P269" s="27" t="str">
        <f>IF(Matrix!P269="Y", P$1, IF(Matrix!P269="O", "Optional: "&amp;""&amp;P$1, ""))</f>
        <v/>
      </c>
      <c r="Q269" s="27" t="str">
        <f>IF(Matrix!Q269="Y", Q$1, IF(Matrix!Q269="O", "Optional: "&amp;""&amp;Q$1, ""))</f>
        <v/>
      </c>
      <c r="R269" s="27" t="str">
        <f>IF(Matrix!R269="Y", R$1, IF(Matrix!R269="O", "Optional: "&amp;""&amp;R$1, ""))</f>
        <v/>
      </c>
      <c r="S269" s="27" t="str">
        <f>IF(Matrix!S269="Y", S$1, IF(Matrix!S269="O", "Optional: "&amp;""&amp;S$1, ""))</f>
        <v/>
      </c>
      <c r="T269" s="27" t="str">
        <f>IF(Matrix!T269="Y", T$1, IF(Matrix!T269="O", "Optional: "&amp;""&amp;T$1, ""))</f>
        <v/>
      </c>
      <c r="U269" s="27" t="str">
        <f>IF(Matrix!U269="Y", U$1, IF(Matrix!U269="O", "Optional: "&amp;""&amp;U$1, ""))</f>
        <v/>
      </c>
      <c r="V269" s="27" t="str">
        <f>IF(Matrix!V269="Y", V$1, IF(Matrix!V269="O", "Optional: "&amp;""&amp;V$1, ""))</f>
        <v>License: Optometry</v>
      </c>
      <c r="W269" s="27" t="str">
        <f>IF(Matrix!W269="Y", W$1, IF(Matrix!W269="O", "Optional: "&amp;""&amp;W$1, ""))</f>
        <v/>
      </c>
      <c r="X269" s="27" t="str">
        <f>IF(Matrix!X269="Y", X$1, IF(Matrix!X269="O", "Optional: "&amp;""&amp;X$1, ""))</f>
        <v/>
      </c>
      <c r="Y269" s="27" t="str">
        <f>IF(Matrix!Y269="Y", Y$1, IF(Matrix!Y269="O", "Optional: "&amp;""&amp;Y$1, ""))</f>
        <v/>
      </c>
      <c r="AA269" s="27" t="str">
        <f>IF(Matrix!AA269="Y", AA$1, IF(Matrix!AA269="O", "Optional: "&amp;""&amp;AA$1, ""))</f>
        <v/>
      </c>
      <c r="AB269" s="27" t="str">
        <f>IF(Matrix!AB269="Y", AB$1, IF(Matrix!AB269="O", "Optional: "&amp;""&amp;AB$1, ""))</f>
        <v/>
      </c>
      <c r="AC269" s="27" t="str">
        <f>IF(Matrix!AC269="Y", AC$1, IF(Matrix!AC269="O", "Optional: "&amp;""&amp;AC$1, ""))</f>
        <v/>
      </c>
      <c r="AD269" s="27" t="str">
        <f>IF(Matrix!AD269="Y", AD$1, IF(Matrix!AD269="O", "Optional: "&amp;""&amp;AD$1, ""))</f>
        <v/>
      </c>
      <c r="AE269" s="27" t="str">
        <f>IF(Matrix!AE269="Y", AE$1, IF(Matrix!AE269="O", "Optional: "&amp;""&amp;AE$1, ""))</f>
        <v/>
      </c>
      <c r="AF269" s="27" t="str">
        <f>IF(Matrix!AF269="Y", AF$1, IF(Matrix!AF269="O", "Optional: "&amp;""&amp;AF$1, ""))</f>
        <v/>
      </c>
      <c r="AG269" s="27" t="str">
        <f>IF(Matrix!AG269="Y", AG$1, IF(Matrix!AG269="O", "Optional: "&amp;""&amp;AG$1, ""))</f>
        <v/>
      </c>
      <c r="AH269" s="27" t="str">
        <f>IF(Matrix!AH269="Y", AH$1, IF(Matrix!AH269="O", "Optional: "&amp;""&amp;AH$1, ""))</f>
        <v/>
      </c>
      <c r="AI269" s="27" t="str">
        <f>IF(Matrix!AI269="Y", AI$1, IF(Matrix!AI269="O", "Optional: "&amp;""&amp;AI$1, ""))</f>
        <v/>
      </c>
      <c r="AJ269" s="27" t="str">
        <f>IF(Matrix!AJ269="Y", AJ$1, IF(Matrix!AJ269="O", "Optional: "&amp;""&amp;AJ$1, ""))</f>
        <v/>
      </c>
      <c r="AK269" s="27" t="str">
        <f>IF(Matrix!AK269="Y", AK$1, IF(Matrix!AK269="O", "Optional: "&amp;""&amp;AK$1, ""))</f>
        <v/>
      </c>
      <c r="AL269" s="27" t="str">
        <f>IF(Matrix!AL269="Y", AL$1, IF(Matrix!AL269="O", "Optional: "&amp;""&amp;AL$1, ""))</f>
        <v/>
      </c>
      <c r="AM269" s="27" t="str">
        <f>IF(Matrix!AM269="Y", AM$1, IF(Matrix!AM269="O", "Optional: "&amp;""&amp;AM$1, ""))</f>
        <v/>
      </c>
      <c r="AN269" s="27" t="str">
        <f>IF(Matrix!AN269="Y", AN$1, IF(Matrix!AN269="O", "Optional: "&amp;""&amp;AN$1, ""))</f>
        <v/>
      </c>
      <c r="AO269" s="27" t="str">
        <f>IF(Matrix!AO269="Y", AO$1, IF(Matrix!AO269="O", "Optional: "&amp;""&amp;AO$1, ""))</f>
        <v/>
      </c>
      <c r="AP269" s="27" t="str">
        <f>IF(Matrix!AP269="Y", AP$1, IF(Matrix!AP269="O", "Optional: "&amp;""&amp;AP$1, ""))</f>
        <v/>
      </c>
      <c r="AR269" s="27" t="str">
        <f>IF(Matrix!AR269="Y", AR$1, IF(Matrix!AR269="O", "Optional: "&amp;""&amp;AR$1, ""))</f>
        <v/>
      </c>
      <c r="AS269" s="27" t="str">
        <f>IF(Matrix!AS269="Y", AS$1, IF(Matrix!AS269="O", "Optional: "&amp;""&amp;AS$1, ""))</f>
        <v/>
      </c>
      <c r="AT269" s="27" t="str">
        <f>IF(Matrix!AT269="Y", AT$1, IF(Matrix!AT269="C", AT$1&amp;""&amp;": Required for all groups who use a Board of Directors", ""))</f>
        <v>Board of Directors: Required for all groups who use a Board of Directors</v>
      </c>
      <c r="AU269" s="27" t="str">
        <f>IF(Matrix!AU269="Y", AU$1, IF(Matrix!AU269="O", "Optional: "&amp;""&amp;AU$1, ""))</f>
        <v/>
      </c>
      <c r="AV269" s="27" t="str">
        <f>IF(Matrix!AV269="Y", AV$1, IF(Matrix!AV269="O", "Optional: "&amp;""&amp;AV$1, ""))</f>
        <v/>
      </c>
      <c r="AW269" s="27" t="str">
        <f>IF(Matrix!AW269="Y", AW$1, IF(Matrix!AW269="O", "Optional: "&amp;""&amp;AW$1, ""))</f>
        <v>Optional: DEA</v>
      </c>
      <c r="AX269" s="27" t="str">
        <f>IF(Matrix!AX269="Y", AX$1, IF(Matrix!AX269="O", "Optional: "&amp;""&amp;AX$1, ""))</f>
        <v/>
      </c>
      <c r="AY269" s="27" t="str">
        <f>IF(Matrix!AY269="Y", AY$1, IF(Matrix!AY269="E", "Group: "&amp;""&amp;AY$1, ""))</f>
        <v>Group: EFT with Voided Check / Bank Letter</v>
      </c>
      <c r="AZ269" s="27" t="str">
        <f>IF(Matrix!AZ269="Y", AZ$1, IF(Matrix!AZ269="O", "Optional: "&amp;""&amp;AZ$1, ""))</f>
        <v>EPSDT</v>
      </c>
      <c r="BA269" s="27" t="str">
        <f>IF(Matrix!BA269="Y", BA$1, IF(Matrix!BA269="O", "Optional: "&amp;""&amp;BA$1, ""))</f>
        <v/>
      </c>
      <c r="BB269" s="27" t="str">
        <f>IF(Matrix!BB269="Y", BB$1, IF(Matrix!BB269="O", "Optional: "&amp;""&amp;BB$1, ""))</f>
        <v/>
      </c>
      <c r="BC269" s="27" t="str">
        <f>IF(Matrix!BC269="Y", BC$1, IF(Matrix!BC269="O", "Optional: "&amp;""&amp;BC$1, IF(Matrix!BC269="R", "Groups Only: "&amp;""&amp;BC$1, "")))</f>
        <v>Groups Only: IRS Letter</v>
      </c>
      <c r="BD269" s="27" t="str">
        <f>IF(Matrix!BD269="Y", BD$1, IF(Matrix!BD269="O", "Optional: "&amp;""&amp;BD$1, ""))</f>
        <v/>
      </c>
      <c r="BE269" s="27" t="str">
        <f>IF(Matrix!BE269="Y", BE$1, IF(Matrix!BE269="O", "Optional: "&amp;""&amp;BE$1, IF(Matrix!BE269="C", Matrix!BZ269, "")))</f>
        <v/>
      </c>
      <c r="BF269" s="27" t="str">
        <f>IF(Matrix!BF269="Y", BF$1, IF(Matrix!BF269="O", "Optional: "&amp;""&amp;BF$1, ""))</f>
        <v/>
      </c>
      <c r="BG269" s="27" t="str">
        <f>IF(Matrix!BG269="Y", BG$1, IF(Matrix!BG269="O", "Optional: "&amp;""&amp;BG$1, ""))</f>
        <v/>
      </c>
      <c r="BH269" s="27" t="str">
        <f>IF(Matrix!BH269="Y", BH$1, IF(Matrix!BH269="O", "Optional: "&amp;""&amp;BH$1, ""))</f>
        <v/>
      </c>
      <c r="BI269" s="27" t="str">
        <f>IF(Matrix!BI269="Y", BI$1, IF(Matrix!BI269="O", "Optional: "&amp;""&amp;BI$1, IF(Matrix!BI269="E",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9" s="27" t="str">
        <f>IF(Matrix!BJ269="Y", BJ$1, IF(Matrix!BJ269="O", "Optional: "&amp;""&amp;BJ$1, ""))</f>
        <v>Optional: Secretary of State DBA Document for Groups</v>
      </c>
      <c r="BK269" s="27" t="str">
        <f>IF(Matrix!BK269="Y", BK$1, IF(Matrix!BK269="O", "Optional: "&amp;""&amp;BK$1, ""))</f>
        <v/>
      </c>
      <c r="BL269" s="27" t="str">
        <f>IF(Matrix!BL269="Y", BL$1, IF(Matrix!BL269="O", "Optional: "&amp;""&amp;BL$1, ""))</f>
        <v/>
      </c>
      <c r="BM269" s="27" t="str">
        <f>IF(Matrix!BM269="Y", BM$1, IF(Matrix!BM269="O", "Optional: "&amp;""&amp;BM$1, ""))</f>
        <v>W9</v>
      </c>
      <c r="BN269" s="27" t="str">
        <f>Matrix!BN269</f>
        <v>Y</v>
      </c>
      <c r="BO269" s="29" t="str">
        <f>CONCATENATE(IF(OR(D269="E3",D269="FC"), "THIS IS NOT A STANDALONE SPECIALTY.  YOU MUST ENROLL IN AT LEAST ONE OTHER SPECIALTY IN ADDITION TO THIS."&amp;""&amp;CHAR(10)&amp;""&amp;CHAR(10),""),"You can choose to enroll using one of the following types: "&amp;""&amp;CHAR(10),IF(G269="A", "&gt;Atypical"&amp;""&amp;CHAR(10), ""),IF(H269="I", "&gt;Individual"&amp;""&amp;CHAR(10), ""),IF(I269="N", "&gt;Individual within a Group"&amp;""&amp;CHAR(10), ""),IF(J269="G", "&gt;Group"&amp;""&amp;CHAR(10), ""),CHAR(10),IF(BN269="Y", "You must be a Medicare Provider to apply with this type and specialty"&amp;""&amp;CHAR(10), ""),IF(BN269="Y", CHAR(10), ""),"You must submit the following documents: "&amp;""&amp;CHAR(10),IF(K269&lt;&gt;"", "&gt;"&amp;""&amp;K269&amp;""&amp;CHAR(10), ""), IF(L269&lt;&gt;"", "&gt;"&amp;""&amp;L269&amp;""&amp;CHAR(10), ""),IF(W269&lt;&gt;"", "&gt;"&amp;""&amp;W269&amp;""&amp;CHAR(10), ""),IF(N269&lt;&gt;"", "&gt;"&amp;""&amp;N269&amp;""&amp;CHAR(10), ""),IF(O269&lt;&gt;"", "&gt;"&amp;""&amp;O269&amp;""&amp;CHAR(10), ""),IF(M269&lt;&gt;"", "&gt;"&amp;""&amp;M269&amp;""&amp;CHAR(10), ""),IF(AI269&lt;&gt;"", "&gt;"&amp;""&amp;AI269&amp;""&amp;CHAR(10), ""),IF(P269&lt;&gt;"", "&gt;"&amp;""&amp;P269&amp;""&amp;CHAR(10), ""),IF(Q269&lt;&gt;"", "&gt;"&amp;""&amp;Q269&amp;""&amp;CHAR(10), ""),IF(R269&lt;&gt;"", "&gt;"&amp;""&amp;R269&amp;""&amp;CHAR(10), Search!C274),IF(S269&lt;&gt;"", "&gt;"&amp;""&amp;S269&amp;""&amp;CHAR(10), ""),IF(T269&lt;&gt;"", "&gt;"&amp;""&amp;T269&amp;""&amp;CHAR(10), ""),IF(U269&lt;&gt;"", "&gt;"&amp;""&amp;U269&amp;""&amp;CHAR(10), ""),IF(V269&lt;&gt;"", "&gt;"&amp;""&amp;V269&amp;""&amp;CHAR(10), ""),IF(X269&lt;&gt;"", "&gt;"&amp;""&amp;X269&amp;""&amp;CHAR(10), ""),IF(Y269&lt;&gt;"", "&gt;"&amp;""&amp;Y269&amp;""&amp;CHAR(10), ""),IF(AA269&lt;&gt;"", "&gt;"&amp;""&amp;AA269&amp;""&amp;CHAR(10), ""),IF(AB269&lt;&gt;"", "&gt;"&amp;""&amp;AB269&amp;""&amp;CHAR(10), ""),IF(AC269&lt;&gt;"", "&gt;"&amp;""&amp;AC269&amp;""&amp;CHAR(10), ""),IF(AD269&lt;&gt;"", "&gt;"&amp;""&amp;AD269&amp;""&amp;CHAR(10), ""),IF(AE269&lt;&gt;"", "&gt;"&amp;""&amp;AE269&amp;""&amp;CHAR(10), ""),IF(AF269&lt;&gt;"", "&gt;"&amp;""&amp;AF269&amp;""&amp;CHAR(10), ""),IF(AG269&lt;&gt;"", "&gt;"&amp;""&amp;AG269&amp;""&amp;CHAR(10), ""),IF(AH269&lt;&gt;"", "&gt;"&amp;""&amp;AH269&amp;""&amp;CHAR(10), ""),IF(AJ269&lt;&gt;"", "&gt;"&amp;""&amp;AJ269&amp;""&amp;CHAR(10), ""),IF(AK269&lt;&gt;"", "&gt;"&amp;""&amp;AK269&amp;""&amp;CHAR(10), ""),IF(AL269&lt;&gt;"", "&gt;"&amp;""&amp;AL269&amp;""&amp;CHAR(10), ""),IF(AM269&lt;&gt;"", "&gt;"&amp;""&amp;AM269&amp;""&amp;CHAR(10), ""),IF(AN269&lt;&gt;"", "&gt;"&amp;""&amp;AN269&amp;""&amp;CHAR(10), ""),IF(AP269&lt;&gt;"", "&gt;"&amp;""&amp;AP269&amp;""&amp;CHAR(10), ""),IF(AR269&lt;&gt;"", "&gt;"&amp;""&amp;AR269&amp;""&amp;CHAR(10), ""),IF(AS269&lt;&gt;"", "&gt;"&amp;""&amp;AS269&amp;""&amp;CHAR(10), ""),IF(AT269&lt;&gt;"", "&gt;"&amp;""&amp;AT269&amp;""&amp;CHAR(10), ""),IF(AV269&lt;&gt;"", "&gt;"&amp;""&amp;AV269&amp;""&amp;CHAR(10), ""),IF(AW269&lt;&gt;"", "&gt;"&amp;""&amp;AW269&amp;""&amp;CHAR(10), ""),IF(AX269&lt;&gt;"", "&gt;"&amp;""&amp;AX269&amp;""&amp;CHAR(10), ""),IF(AU269&lt;&gt;"", "&gt;"&amp;""&amp;AU269&amp;""&amp;CHAR(10), ""),IF(AZ269&lt;&gt;"", "&gt;"&amp;""&amp;AZ269&amp;""&amp;CHAR(10), ""),IF(BA269&lt;&gt;"", "&gt;"&amp;""&amp;BA269&amp;""&amp;CHAR(10), ""),IF(BB269&lt;&gt;"", "&gt;"&amp;""&amp;BB269&amp;""&amp;CHAR(10), ""),IF(BC269&lt;&gt;"", "&gt;"&amp;""&amp;BC269&amp;""&amp;CHAR(10), ""),IF(BD269&lt;&gt;"", "&gt;"&amp;""&amp;BD269&amp;""&amp;CHAR(10), ""),IF(BG269&lt;&gt;"", "&gt;"&amp;""&amp;BG269&amp;""&amp;CHAR(10), ""),IF(BE269&lt;&gt;"", "&gt;"&amp;""&amp;BE269&amp;""&amp;CHAR(10), ""),IF(BF269&lt;&gt;"", "&gt;"&amp;""&amp;BF269&amp;""&amp;CHAR(10), ""),IF(BH269&lt;&gt;"", "&gt;"&amp;""&amp;BH269&amp;""&amp;CHAR(10), ""),IF(BI269&lt;&gt;"", "&gt;"&amp;""&amp;BI269&amp;""&amp;CHAR(10), ""),IF(BJ269&lt;&gt;"", "&gt;"&amp;""&amp;BJ269&amp;""&amp;CHAR(10), ""),IF(BK269&lt;&gt;"", "&gt;"&amp;""&amp;BK269&amp;""&amp;CHAR(10), ""),IF(BL269&lt;&gt;"", "&gt;"&amp;""&amp;BL269&amp;""&amp;CHAR(10), ""),IF(AY269&lt;&gt;"", "&gt;"&amp;""&amp;AY269&amp;""&amp;CHAR(10), ""),IF(BM269&lt;&gt;"", "&gt;"&amp;""&amp;BM269, ""))</f>
        <v>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70" spans="1:67" ht="22.35" customHeight="1" x14ac:dyDescent="0.25">
      <c r="A270" s="27" t="str">
        <f>Matrix!A270</f>
        <v>23X2</v>
      </c>
      <c r="B270" s="27" t="str">
        <f>Matrix!B270</f>
        <v>23</v>
      </c>
      <c r="C270" s="27" t="str">
        <f>Matrix!C270</f>
        <v>Optical Dispensing Contractor</v>
      </c>
      <c r="D270" s="27" t="str">
        <f>Matrix!D270</f>
        <v>X2</v>
      </c>
      <c r="E270" s="27" t="str">
        <f>Matrix!E270</f>
        <v>Optical Dispensing Contractor</v>
      </c>
      <c r="F270" s="27" t="str">
        <f>Matrix!F270</f>
        <v>GF</v>
      </c>
      <c r="G270" s="27" t="str">
        <f>Matrix!G270</f>
        <v>A</v>
      </c>
      <c r="H270" s="27" t="str">
        <f>Matrix!H270</f>
        <v>X</v>
      </c>
      <c r="I270" s="27" t="str">
        <f>Matrix!I270</f>
        <v>X</v>
      </c>
      <c r="J270" s="27" t="str">
        <f>Matrix!J270</f>
        <v>X</v>
      </c>
      <c r="K270" s="27" t="str">
        <f>IF(Matrix!K270="Y", K$1, IF(Matrix!K270="O", "Optional: "&amp;""&amp;K$1, IF(Matrix!K270="C", Table1[[#This Row],[Clarifying Text for Attachment and Checklist
]], "")))</f>
        <v>License: General</v>
      </c>
      <c r="L270" s="27" t="str">
        <f>IF(Matrix!L270="Y", L$1, IF(Matrix!L270="O", "Optional: "&amp;""&amp;L$1, ""))</f>
        <v/>
      </c>
      <c r="M270" s="27" t="str">
        <f>IF(Matrix!M270="Y", M$1, IF(Matrix!M270="O", "Optional: "&amp;""&amp;M$1, ""))</f>
        <v/>
      </c>
      <c r="N270" s="27" t="str">
        <f>IF(Matrix!N270="Y", N$1, IF(Matrix!N270="O", "Optional: "&amp;""&amp;N$1, ""))</f>
        <v/>
      </c>
      <c r="O270" s="27" t="str">
        <f>IF(Matrix!O270="Y", O$1, IF(Matrix!O270="O", "Optional: "&amp;""&amp;O$1, ""))</f>
        <v/>
      </c>
      <c r="P270" s="27" t="str">
        <f>IF(Matrix!P270="Y", P$1, IF(Matrix!P270="O", "Optional: "&amp;""&amp;P$1, ""))</f>
        <v/>
      </c>
      <c r="Q270" s="27" t="str">
        <f>IF(Matrix!Q270="Y", Q$1, IF(Matrix!Q270="O", "Optional: "&amp;""&amp;Q$1, ""))</f>
        <v/>
      </c>
      <c r="R270" s="27" t="str">
        <f>IF(Matrix!R270="Y", R$1, IF(Matrix!R270="O", "Optional: "&amp;""&amp;R$1, ""))</f>
        <v/>
      </c>
      <c r="S270" s="27" t="str">
        <f>IF(Matrix!S270="Y", S$1, IF(Matrix!S270="O", "Optional: "&amp;""&amp;S$1, ""))</f>
        <v/>
      </c>
      <c r="T270" s="27" t="str">
        <f>IF(Matrix!T270="Y", T$1, IF(Matrix!T270="O", "Optional: "&amp;""&amp;T$1, ""))</f>
        <v/>
      </c>
      <c r="U270" s="27" t="str">
        <f>IF(Matrix!U270="Y", U$1, IF(Matrix!U270="O", "Optional: "&amp;""&amp;U$1, ""))</f>
        <v/>
      </c>
      <c r="V270" s="27" t="str">
        <f>IF(Matrix!V270="Y", V$1, IF(Matrix!V270="O", "Optional: "&amp;""&amp;V$1, ""))</f>
        <v/>
      </c>
      <c r="W270" s="27" t="str">
        <f>IF(Matrix!W270="Y", W$1, IF(Matrix!W270="O", "Optional: "&amp;""&amp;W$1, ""))</f>
        <v/>
      </c>
      <c r="X270" s="27" t="str">
        <f>IF(Matrix!X270="Y", X$1, IF(Matrix!X270="O", "Optional: "&amp;""&amp;X$1, ""))</f>
        <v/>
      </c>
      <c r="Y270" s="27" t="str">
        <f>IF(Matrix!Y270="Y", Y$1, IF(Matrix!Y270="O", "Optional: "&amp;""&amp;Y$1, ""))</f>
        <v/>
      </c>
      <c r="AA270" s="27" t="str">
        <f>IF(Matrix!AA270="Y", AA$1, IF(Matrix!AA270="O", "Optional: "&amp;""&amp;AA$1, ""))</f>
        <v>Cert: General Accreditation</v>
      </c>
      <c r="AB270" s="27" t="str">
        <f>IF(Matrix!AB270="Y", AB$1, IF(Matrix!AB270="O", "Optional: "&amp;""&amp;AB$1, ""))</f>
        <v/>
      </c>
      <c r="AC270" s="27" t="str">
        <f>IF(Matrix!AC270="Y", AC$1, IF(Matrix!AC270="O", "Optional: "&amp;""&amp;AC$1, ""))</f>
        <v/>
      </c>
      <c r="AD270" s="27" t="str">
        <f>IF(Matrix!AD270="Y", AD$1, IF(Matrix!AD270="O", "Optional: "&amp;""&amp;AD$1, ""))</f>
        <v/>
      </c>
      <c r="AE270" s="27" t="str">
        <f>IF(Matrix!AE270="Y", AE$1, IF(Matrix!AE270="O", "Optional: "&amp;""&amp;AE$1, ""))</f>
        <v/>
      </c>
      <c r="AF270" s="27" t="str">
        <f>IF(Matrix!AF270="Y", AF$1, IF(Matrix!AF270="O", "Optional: "&amp;""&amp;AF$1, ""))</f>
        <v/>
      </c>
      <c r="AG270" s="27" t="str">
        <f>IF(Matrix!AG270="Y", AG$1, IF(Matrix!AG270="O", "Optional: "&amp;""&amp;AG$1, ""))</f>
        <v/>
      </c>
      <c r="AH270" s="27" t="str">
        <f>IF(Matrix!AH270="Y", AH$1, IF(Matrix!AH270="O", "Optional: "&amp;""&amp;AH$1, ""))</f>
        <v/>
      </c>
      <c r="AI270" s="27" t="str">
        <f>IF(Matrix!AI270="Y", AI$1, IF(Matrix!AI270="O", "Optional: "&amp;""&amp;AI$1, ""))</f>
        <v/>
      </c>
      <c r="AJ270" s="27" t="str">
        <f>IF(Matrix!AJ270="Y", AJ$1, IF(Matrix!AJ270="O", "Optional: "&amp;""&amp;AJ$1, ""))</f>
        <v/>
      </c>
      <c r="AK270" s="27" t="str">
        <f>IF(Matrix!AK270="Y", AK$1, IF(Matrix!AK270="O", "Optional: "&amp;""&amp;AK$1, ""))</f>
        <v/>
      </c>
      <c r="AL270" s="27" t="str">
        <f>IF(Matrix!AL270="Y", AL$1, IF(Matrix!AL270="O", "Optional: "&amp;""&amp;AL$1, ""))</f>
        <v/>
      </c>
      <c r="AM270" s="27" t="str">
        <f>IF(Matrix!AM270="Y", AM$1, IF(Matrix!AM270="O", "Optional: "&amp;""&amp;AM$1, ""))</f>
        <v/>
      </c>
      <c r="AN270" s="27" t="str">
        <f>IF(Matrix!AN270="Y", AN$1, IF(Matrix!AN270="O", "Optional: "&amp;""&amp;AN$1, ""))</f>
        <v/>
      </c>
      <c r="AO270" s="27" t="str">
        <f>IF(Matrix!AO270="Y", AO$1, IF(Matrix!AO270="O", "Optional: "&amp;""&amp;AO$1, ""))</f>
        <v/>
      </c>
      <c r="AP270" s="27" t="str">
        <f>IF(Matrix!AP270="Y", AP$1, IF(Matrix!AP270="O", "Optional: "&amp;""&amp;AP$1, ""))</f>
        <v/>
      </c>
      <c r="AR270" s="27" t="str">
        <f>IF(Matrix!AR270="Y", AR$1, IF(Matrix!AR270="O", "Optional: "&amp;""&amp;AR$1, ""))</f>
        <v/>
      </c>
      <c r="AS270" s="27" t="str">
        <f>IF(Matrix!AS270="Y", AS$1, IF(Matrix!AS270="O", "Optional: "&amp;""&amp;AS$1, ""))</f>
        <v/>
      </c>
      <c r="AT270" s="27" t="str">
        <f>IF(Matrix!AT270="Y", AT$1, IF(Matrix!AT270="C", AT$1&amp;""&amp;": Required for all groups who use a Board of Directors", ""))</f>
        <v/>
      </c>
      <c r="AU270" s="27" t="str">
        <f>IF(Matrix!AU270="Y", AU$1, IF(Matrix!AU270="O", "Optional: "&amp;""&amp;AU$1, ""))</f>
        <v/>
      </c>
      <c r="AV270" s="27" t="str">
        <f>IF(Matrix!AV270="Y", AV$1, IF(Matrix!AV270="O", "Optional: "&amp;""&amp;AV$1, ""))</f>
        <v/>
      </c>
      <c r="AW270" s="27" t="str">
        <f>IF(Matrix!AW270="Y", AW$1, IF(Matrix!AW270="O", "Optional: "&amp;""&amp;AW$1, ""))</f>
        <v/>
      </c>
      <c r="AX270" s="27" t="str">
        <f>IF(Matrix!AX270="Y", AX$1, IF(Matrix!AX270="O", "Optional: "&amp;""&amp;AX$1, ""))</f>
        <v/>
      </c>
      <c r="AY270" s="27" t="str">
        <f>IF(Matrix!AY270="Y", AY$1, IF(Matrix!AY270="E", "Group: "&amp;""&amp;AY$1, ""))</f>
        <v>EFT with Voided Check / Bank Letter</v>
      </c>
      <c r="AZ270" s="27" t="str">
        <f>IF(Matrix!AZ270="Y", AZ$1, IF(Matrix!AZ270="O", "Optional: "&amp;""&amp;AZ$1, ""))</f>
        <v/>
      </c>
      <c r="BA270" s="27" t="str">
        <f>IF(Matrix!BA270="Y", BA$1, IF(Matrix!BA270="O", "Optional: "&amp;""&amp;BA$1, ""))</f>
        <v/>
      </c>
      <c r="BB270" s="27" t="str">
        <f>IF(Matrix!BB270="Y", BB$1, IF(Matrix!BB270="O", "Optional: "&amp;""&amp;BB$1, ""))</f>
        <v/>
      </c>
      <c r="BC270" s="27" t="str">
        <f>IF(Matrix!BC270="Y", BC$1, IF(Matrix!BC270="O", "Optional: "&amp;""&amp;BC$1, IF(Matrix!BC270="R", "Groups Only: "&amp;""&amp;BC$1, "")))</f>
        <v/>
      </c>
      <c r="BD270" s="27" t="str">
        <f>IF(Matrix!BD270="Y", BD$1, IF(Matrix!BD270="O", "Optional: "&amp;""&amp;BD$1, ""))</f>
        <v/>
      </c>
      <c r="BE270" s="27" t="str">
        <f>IF(Matrix!BE270="Y", BE$1, IF(Matrix!BE270="O", "Optional: "&amp;""&amp;BE$1, IF(Matrix!BE270="C", Matrix!BZ270, "")))</f>
        <v/>
      </c>
      <c r="BF270" s="27" t="str">
        <f>IF(Matrix!BF270="Y", BF$1, IF(Matrix!BF270="O", "Optional: "&amp;""&amp;BF$1, ""))</f>
        <v/>
      </c>
      <c r="BG270" s="27" t="str">
        <f>IF(Matrix!BG270="Y", BG$1, IF(Matrix!BG270="O", "Optional: "&amp;""&amp;BG$1, ""))</f>
        <v/>
      </c>
      <c r="BH270" s="27" t="str">
        <f>IF(Matrix!BH270="Y", BH$1, IF(Matrix!BH270="O", "Optional: "&amp;""&amp;BH$1, ""))</f>
        <v/>
      </c>
      <c r="BI270" s="27" t="str">
        <f>IF(Matrix!BI270="Y", BI$1, IF(Matrix!BI270="O", "Optional: "&amp;""&amp;BI$1, IF(Matrix!BI270="E", "Individual: Must submit either ["&amp;""&amp;BI$1&amp;""&amp;"] or ["&amp;""&amp;AY$1&amp;"]"&amp;CHAR(10)&amp;"&gt;Individual within a Group: Must submit "&amp;""&amp;BI$1&amp;""&amp;CHAR(10)&amp;"&gt;Group: Optional: "&amp;BI$1, "")))</f>
        <v/>
      </c>
      <c r="BJ270" s="27" t="str">
        <f>IF(Matrix!BJ270="Y", BJ$1, IF(Matrix!BJ270="O", "Optional: "&amp;""&amp;BJ$1, ""))</f>
        <v/>
      </c>
      <c r="BK270" s="27" t="str">
        <f>IF(Matrix!BK270="Y", BK$1, IF(Matrix!BK270="O", "Optional: "&amp;""&amp;BK$1, ""))</f>
        <v/>
      </c>
      <c r="BL270" s="27" t="str">
        <f>IF(Matrix!BL270="Y", BL$1, IF(Matrix!BL270="O", "Optional: "&amp;""&amp;BL$1, ""))</f>
        <v/>
      </c>
      <c r="BM270" s="27" t="str">
        <f>IF(Matrix!BM270="Y", BM$1, IF(Matrix!BM270="O", "Optional: "&amp;""&amp;BM$1, ""))</f>
        <v>W9</v>
      </c>
      <c r="BN270" s="27" t="str">
        <f>Matrix!BN270</f>
        <v>Y</v>
      </c>
      <c r="BO270" s="29" t="str">
        <f>CONCATENATE(IF(OR(D270="E3",D270="FC"), "THIS IS NOT A STANDALONE SPECIALTY.  YOU MUST ENROLL IN AT LEAST ONE OTHER SPECIALTY IN ADDITION TO THIS."&amp;""&amp;CHAR(10)&amp;""&amp;CHAR(10),""),"You can choose to enroll using one of the following types: "&amp;""&amp;CHAR(10),IF(G270="A", "&gt;Atypical"&amp;""&amp;CHAR(10), ""),IF(H270="I", "&gt;Individual"&amp;""&amp;CHAR(10), ""),IF(I270="N", "&gt;Individual within a Group"&amp;""&amp;CHAR(10), ""),IF(J270="G", "&gt;Group"&amp;""&amp;CHAR(10), ""),CHAR(10),IF(BN270="Y", "You must be a Medicare Provider to apply with this type and specialty"&amp;""&amp;CHAR(10), ""),IF(BN270="Y", CHAR(10), ""),"You must submit the following documents: "&amp;""&amp;CHAR(10),IF(K270&lt;&gt;"", "&gt;"&amp;""&amp;K270&amp;""&amp;CHAR(10), ""), IF(L270&lt;&gt;"", "&gt;"&amp;""&amp;L270&amp;""&amp;CHAR(10), ""),IF(W270&lt;&gt;"", "&gt;"&amp;""&amp;W270&amp;""&amp;CHAR(10), ""),IF(N270&lt;&gt;"", "&gt;"&amp;""&amp;N270&amp;""&amp;CHAR(10), ""),IF(O270&lt;&gt;"", "&gt;"&amp;""&amp;O270&amp;""&amp;CHAR(10), ""),IF(M270&lt;&gt;"", "&gt;"&amp;""&amp;M270&amp;""&amp;CHAR(10), ""),IF(AI270&lt;&gt;"", "&gt;"&amp;""&amp;AI270&amp;""&amp;CHAR(10), ""),IF(P270&lt;&gt;"", "&gt;"&amp;""&amp;P270&amp;""&amp;CHAR(10), ""),IF(Q270&lt;&gt;"", "&gt;"&amp;""&amp;Q270&amp;""&amp;CHAR(10), ""),IF(R270&lt;&gt;"", "&gt;"&amp;""&amp;R270&amp;""&amp;CHAR(10), Search!C275),IF(S270&lt;&gt;"", "&gt;"&amp;""&amp;S270&amp;""&amp;CHAR(10), ""),IF(T270&lt;&gt;"", "&gt;"&amp;""&amp;T270&amp;""&amp;CHAR(10), ""),IF(U270&lt;&gt;"", "&gt;"&amp;""&amp;U270&amp;""&amp;CHAR(10), ""),IF(V270&lt;&gt;"", "&gt;"&amp;""&amp;V270&amp;""&amp;CHAR(10), ""),IF(X270&lt;&gt;"", "&gt;"&amp;""&amp;X270&amp;""&amp;CHAR(10), ""),IF(Y270&lt;&gt;"", "&gt;"&amp;""&amp;Y270&amp;""&amp;CHAR(10), ""),IF(AA270&lt;&gt;"", "&gt;"&amp;""&amp;AA270&amp;""&amp;CHAR(10), ""),IF(AB270&lt;&gt;"", "&gt;"&amp;""&amp;AB270&amp;""&amp;CHAR(10), ""),IF(AC270&lt;&gt;"", "&gt;"&amp;""&amp;AC270&amp;""&amp;CHAR(10), ""),IF(AD270&lt;&gt;"", "&gt;"&amp;""&amp;AD270&amp;""&amp;CHAR(10), ""),IF(AE270&lt;&gt;"", "&gt;"&amp;""&amp;AE270&amp;""&amp;CHAR(10), ""),IF(AF270&lt;&gt;"", "&gt;"&amp;""&amp;AF270&amp;""&amp;CHAR(10), ""),IF(AG270&lt;&gt;"", "&gt;"&amp;""&amp;AG270&amp;""&amp;CHAR(10), ""),IF(AH270&lt;&gt;"", "&gt;"&amp;""&amp;AH270&amp;""&amp;CHAR(10), ""),IF(AJ270&lt;&gt;"", "&gt;"&amp;""&amp;AJ270&amp;""&amp;CHAR(10), ""),IF(AK270&lt;&gt;"", "&gt;"&amp;""&amp;AK270&amp;""&amp;CHAR(10), ""),IF(AL270&lt;&gt;"", "&gt;"&amp;""&amp;AL270&amp;""&amp;CHAR(10), ""),IF(AM270&lt;&gt;"", "&gt;"&amp;""&amp;AM270&amp;""&amp;CHAR(10), ""),IF(AN270&lt;&gt;"", "&gt;"&amp;""&amp;AN270&amp;""&amp;CHAR(10), ""),IF(AP270&lt;&gt;"", "&gt;"&amp;""&amp;AP270&amp;""&amp;CHAR(10), ""),IF(AR270&lt;&gt;"", "&gt;"&amp;""&amp;AR270&amp;""&amp;CHAR(10), ""),IF(AS270&lt;&gt;"", "&gt;"&amp;""&amp;AS270&amp;""&amp;CHAR(10), ""),IF(AT270&lt;&gt;"", "&gt;"&amp;""&amp;AT270&amp;""&amp;CHAR(10), ""),IF(AV270&lt;&gt;"", "&gt;"&amp;""&amp;AV270&amp;""&amp;CHAR(10), ""),IF(AW270&lt;&gt;"", "&gt;"&amp;""&amp;AW270&amp;""&amp;CHAR(10), ""),IF(AX270&lt;&gt;"", "&gt;"&amp;""&amp;AX270&amp;""&amp;CHAR(10), ""),IF(AU270&lt;&gt;"", "&gt;"&amp;""&amp;AU270&amp;""&amp;CHAR(10), ""),IF(AZ270&lt;&gt;"", "&gt;"&amp;""&amp;AZ270&amp;""&amp;CHAR(10), ""),IF(BA270&lt;&gt;"", "&gt;"&amp;""&amp;BA270&amp;""&amp;CHAR(10), ""),IF(BB270&lt;&gt;"", "&gt;"&amp;""&amp;BB270&amp;""&amp;CHAR(10), ""),IF(BC270&lt;&gt;"", "&gt;"&amp;""&amp;BC270&amp;""&amp;CHAR(10), ""),IF(BD270&lt;&gt;"", "&gt;"&amp;""&amp;BD270&amp;""&amp;CHAR(10), ""),IF(BG270&lt;&gt;"", "&gt;"&amp;""&amp;BG270&amp;""&amp;CHAR(10), ""),IF(BE270&lt;&gt;"", "&gt;"&amp;""&amp;BE270&amp;""&amp;CHAR(10), ""),IF(BF270&lt;&gt;"", "&gt;"&amp;""&amp;BF270&amp;""&amp;CHAR(10), ""),IF(BH270&lt;&gt;"", "&gt;"&amp;""&amp;BH270&amp;""&amp;CHAR(10), ""),IF(BI270&lt;&gt;"", "&gt;"&amp;""&amp;BI270&amp;""&amp;CHAR(10), ""),IF(BJ270&lt;&gt;"", "&gt;"&amp;""&amp;BJ270&amp;""&amp;CHAR(10), ""),IF(BK270&lt;&gt;"", "&gt;"&amp;""&amp;BK270&amp;""&amp;CHAR(10), ""),IF(BL270&lt;&gt;"", "&gt;"&amp;""&amp;BL270&amp;""&amp;CHAR(10), ""),IF(AY270&lt;&gt;"", "&gt;"&amp;""&amp;AY270&amp;""&amp;CHAR(10), ""),IF(BM270&lt;&gt;"", "&gt;"&amp;""&amp;BM270, ""))</f>
        <v>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General Accreditation
&gt;EFT with Voided Check / Bank Letter
&gt;W9</v>
      </c>
    </row>
    <row r="271" spans="1:67" ht="22.35" customHeight="1" x14ac:dyDescent="0.25">
      <c r="A271" s="27" t="str">
        <f>Matrix!A271</f>
        <v>24AM</v>
      </c>
      <c r="B271" s="27" t="str">
        <f>Matrix!B271</f>
        <v>24</v>
      </c>
      <c r="C271" s="27" t="str">
        <f>Matrix!C271</f>
        <v>Early Intervention / Adult Development</v>
      </c>
      <c r="D271" s="27" t="str">
        <f>Matrix!D271</f>
        <v>AM</v>
      </c>
      <c r="E271" s="27" t="str">
        <f>Matrix!E271</f>
        <v>AMC-Early Intervention Day Treatment</v>
      </c>
      <c r="F271" s="27" t="str">
        <f>Matrix!F271</f>
        <v>OF</v>
      </c>
      <c r="G271" s="27" t="str">
        <f>Matrix!G271</f>
        <v>X</v>
      </c>
      <c r="H271" s="27" t="str">
        <f>Matrix!H271</f>
        <v>X</v>
      </c>
      <c r="I271" s="27" t="str">
        <f>Matrix!I271</f>
        <v>X</v>
      </c>
      <c r="J271" s="27" t="str">
        <f>Matrix!J271</f>
        <v>G</v>
      </c>
      <c r="K271" s="27" t="str">
        <f>IF(Matrix!K271="Y", K$1, IF(Matrix!K271="O", "Optional: "&amp;""&amp;K$1, IF(Matrix!K271="C", Table1[[#This Row],[Clarifying Text for Attachment and Checklist
]], "")))</f>
        <v/>
      </c>
      <c r="L271" s="27" t="str">
        <f>IF(Matrix!L271="Y", L$1, IF(Matrix!L271="O", "Optional: "&amp;""&amp;L$1, ""))</f>
        <v/>
      </c>
      <c r="M271" s="27" t="str">
        <f>IF(Matrix!M271="Y", M$1, IF(Matrix!M271="O", "Optional: "&amp;""&amp;M$1, ""))</f>
        <v/>
      </c>
      <c r="N271" s="27" t="str">
        <f>IF(Matrix!N271="Y", N$1, IF(Matrix!N271="O", "Optional: "&amp;""&amp;N$1, ""))</f>
        <v/>
      </c>
      <c r="O271" s="27" t="str">
        <f>IF(Matrix!O271="Y", O$1, IF(Matrix!O271="O", "Optional: "&amp;""&amp;O$1, ""))</f>
        <v/>
      </c>
      <c r="P271" s="27" t="str">
        <f>IF(Matrix!P271="Y", P$1, IF(Matrix!P271="O", "Optional: "&amp;""&amp;P$1, ""))</f>
        <v/>
      </c>
      <c r="Q271" s="27" t="str">
        <f>IF(Matrix!Q271="Y", Q$1, IF(Matrix!Q271="O", "Optional: "&amp;""&amp;Q$1, ""))</f>
        <v/>
      </c>
      <c r="R271" s="27" t="str">
        <f>IF(Matrix!R271="Y", R$1, IF(Matrix!R271="O", "Optional: "&amp;""&amp;R$1, ""))</f>
        <v/>
      </c>
      <c r="S271" s="27" t="str">
        <f>IF(Matrix!S271="Y", S$1, IF(Matrix!S271="O", "Optional: "&amp;""&amp;S$1, ""))</f>
        <v/>
      </c>
      <c r="T271" s="27" t="str">
        <f>IF(Matrix!T271="Y", T$1, IF(Matrix!T271="O", "Optional: "&amp;""&amp;T$1, ""))</f>
        <v/>
      </c>
      <c r="U271" s="27" t="str">
        <f>IF(Matrix!U271="Y", U$1, IF(Matrix!U271="O", "Optional: "&amp;""&amp;U$1, ""))</f>
        <v/>
      </c>
      <c r="V271" s="27" t="str">
        <f>IF(Matrix!V271="Y", V$1, IF(Matrix!V271="O", "Optional: "&amp;""&amp;V$1, ""))</f>
        <v/>
      </c>
      <c r="W271" s="27" t="str">
        <f>IF(Matrix!W271="Y", W$1, IF(Matrix!W271="O", "Optional: "&amp;""&amp;W$1, ""))</f>
        <v/>
      </c>
      <c r="X271" s="27" t="str">
        <f>IF(Matrix!X271="Y", X$1, IF(Matrix!X271="O", "Optional: "&amp;""&amp;X$1, ""))</f>
        <v/>
      </c>
      <c r="Y271" s="27" t="str">
        <f>IF(Matrix!Y271="Y", Y$1, IF(Matrix!Y271="O", "Optional: "&amp;""&amp;Y$1, ""))</f>
        <v/>
      </c>
      <c r="AA271" s="27" t="str">
        <f>IF(Matrix!AA271="Y", AA$1, IF(Matrix!AA271="O", "Optional: "&amp;""&amp;AA$1, ""))</f>
        <v/>
      </c>
      <c r="AB271" s="27" t="str">
        <f>IF(Matrix!AB271="Y", AB$1, IF(Matrix!AB271="O", "Optional: "&amp;""&amp;AB$1, ""))</f>
        <v/>
      </c>
      <c r="AC271" s="27" t="str">
        <f>IF(Matrix!AC271="Y", AC$1, IF(Matrix!AC271="O", "Optional: "&amp;""&amp;AC$1, ""))</f>
        <v/>
      </c>
      <c r="AD271" s="27" t="str">
        <f>IF(Matrix!AD271="Y", AD$1, IF(Matrix!AD271="O", "Optional: "&amp;""&amp;AD$1, ""))</f>
        <v/>
      </c>
      <c r="AE271" s="27" t="str">
        <f>IF(Matrix!AE271="Y", AE$1, IF(Matrix!AE271="O", "Optional: "&amp;""&amp;AE$1, ""))</f>
        <v/>
      </c>
      <c r="AF271" s="27" t="str">
        <f>IF(Matrix!AF271="Y", AF$1, IF(Matrix!AF271="O", "Optional: "&amp;""&amp;AF$1, ""))</f>
        <v/>
      </c>
      <c r="AG271" s="27" t="str">
        <f>IF(Matrix!AG271="Y", AG$1, IF(Matrix!AG271="O", "Optional: "&amp;""&amp;AG$1, ""))</f>
        <v/>
      </c>
      <c r="AH271" s="27" t="str">
        <f>IF(Matrix!AH271="Y", AH$1, IF(Matrix!AH271="O", "Optional: "&amp;""&amp;AH$1, ""))</f>
        <v/>
      </c>
      <c r="AI271" s="27" t="str">
        <f>IF(Matrix!AI271="Y", AI$1, IF(Matrix!AI271="O", "Optional: "&amp;""&amp;AI$1, ""))</f>
        <v/>
      </c>
      <c r="AJ271" s="27" t="str">
        <f>IF(Matrix!AJ271="Y", AJ$1, IF(Matrix!AJ271="O", "Optional: "&amp;""&amp;AJ$1, ""))</f>
        <v>Cert: DPSQA</v>
      </c>
      <c r="AK271" s="27" t="str">
        <f>IF(Matrix!AK271="Y", AK$1, IF(Matrix!AK271="O", "Optional: "&amp;""&amp;AK$1, ""))</f>
        <v/>
      </c>
      <c r="AL271" s="27" t="str">
        <f>IF(Matrix!AL271="Y", AL$1, IF(Matrix!AL271="O", "Optional: "&amp;""&amp;AL$1, ""))</f>
        <v/>
      </c>
      <c r="AM271" s="27" t="str">
        <f>IF(Matrix!AM271="Y", AM$1, IF(Matrix!AM271="O", "Optional: "&amp;""&amp;AM$1, ""))</f>
        <v/>
      </c>
      <c r="AN271" s="27" t="str">
        <f>IF(Matrix!AN271="Y", AN$1, IF(Matrix!AN271="O", "Optional: "&amp;""&amp;AN$1, ""))</f>
        <v/>
      </c>
      <c r="AO271" s="27" t="str">
        <f>IF(Matrix!AO271="Y", AO$1, IF(Matrix!AO271="O", "Optional: "&amp;""&amp;AO$1, ""))</f>
        <v/>
      </c>
      <c r="AP271" s="27" t="str">
        <f>IF(Matrix!AP271="Y", AP$1, IF(Matrix!AP271="O", "Optional: "&amp;""&amp;AP$1, ""))</f>
        <v/>
      </c>
      <c r="AR271" s="27" t="str">
        <f>IF(Matrix!AR271="Y", AR$1, IF(Matrix!AR271="O", "Optional: "&amp;""&amp;AR$1, ""))</f>
        <v/>
      </c>
      <c r="AS271" s="27" t="str">
        <f>IF(Matrix!AS271="Y", AS$1, IF(Matrix!AS271="O", "Optional: "&amp;""&amp;AS$1, ""))</f>
        <v>ACA Fee</v>
      </c>
      <c r="AT271" s="27" t="str">
        <f>IF(Matrix!AT271="Y", AT$1, IF(Matrix!AT271="C", AT$1&amp;""&amp;": Required for all groups who use a Board of Directors", ""))</f>
        <v>Board of Directors: Required for all groups who use a Board of Directors</v>
      </c>
      <c r="AU271" s="27" t="str">
        <f>IF(Matrix!AU271="Y", AU$1, IF(Matrix!AU271="O", "Optional: "&amp;""&amp;AU$1, ""))</f>
        <v/>
      </c>
      <c r="AV271" s="27" t="str">
        <f>IF(Matrix!AV271="Y", AV$1, IF(Matrix!AV271="O", "Optional: "&amp;""&amp;AV$1, ""))</f>
        <v/>
      </c>
      <c r="AW271" s="27" t="str">
        <f>IF(Matrix!AW271="Y", AW$1, IF(Matrix!AW271="O", "Optional: "&amp;""&amp;AW$1, ""))</f>
        <v/>
      </c>
      <c r="AX271" s="27" t="str">
        <f>IF(Matrix!AX271="Y", AX$1, IF(Matrix!AX271="O", "Optional: "&amp;""&amp;AX$1, ""))</f>
        <v/>
      </c>
      <c r="AY271" s="27" t="str">
        <f>IF(Matrix!AY271="Y", AY$1, IF(Matrix!AY271="E", "Group: "&amp;""&amp;AY$1, ""))</f>
        <v>EFT with Voided Check / Bank Letter</v>
      </c>
      <c r="AZ271" s="27" t="str">
        <f>IF(Matrix!AZ271="Y", AZ$1, IF(Matrix!AZ271="O", "Optional: "&amp;""&amp;AZ$1, ""))</f>
        <v/>
      </c>
      <c r="BA271" s="27" t="str">
        <f>IF(Matrix!BA271="Y", BA$1, IF(Matrix!BA271="O", "Optional: "&amp;""&amp;BA$1, ""))</f>
        <v/>
      </c>
      <c r="BB271" s="27" t="str">
        <f>IF(Matrix!BB271="Y", BB$1, IF(Matrix!BB271="O", "Optional: "&amp;""&amp;BB$1, ""))</f>
        <v/>
      </c>
      <c r="BC271" s="27" t="str">
        <f>IF(Matrix!BC271="Y", BC$1, IF(Matrix!BC271="O", "Optional: "&amp;""&amp;BC$1, IF(Matrix!BC271="R", "Groups Only: "&amp;""&amp;BC$1, "")))</f>
        <v>IRS Letter</v>
      </c>
      <c r="BD271" s="27" t="str">
        <f>IF(Matrix!BD271="Y", BD$1, IF(Matrix!BD271="O", "Optional: "&amp;""&amp;BD$1, ""))</f>
        <v/>
      </c>
      <c r="BE271" s="27" t="str">
        <f>IF(Matrix!BE271="Y", BE$1, IF(Matrix!BE271="O", "Optional: "&amp;""&amp;BE$1, IF(Matrix!BE271="C", Matrix!BZ271, "")))</f>
        <v/>
      </c>
      <c r="BF271" s="27" t="str">
        <f>IF(Matrix!BF271="Y", BF$1, IF(Matrix!BF271="O", "Optional: "&amp;""&amp;BF$1, ""))</f>
        <v/>
      </c>
      <c r="BG271" s="27" t="str">
        <f>IF(Matrix!BG271="Y", BG$1, IF(Matrix!BG271="O", "Optional: "&amp;""&amp;BG$1, ""))</f>
        <v/>
      </c>
      <c r="BH271" s="27" t="str">
        <f>IF(Matrix!BH271="Y", BH$1, IF(Matrix!BH271="O", "Optional: "&amp;""&amp;BH$1, ""))</f>
        <v/>
      </c>
      <c r="BI271" s="27" t="str">
        <f>IF(Matrix!BI271="Y", BI$1, IF(Matrix!BI271="O", "Optional: "&amp;""&amp;BI$1, IF(Matrix!BI271="E", "Individual: Must submit either ["&amp;""&amp;BI$1&amp;""&amp;"] or ["&amp;""&amp;AY$1&amp;"]"&amp;CHAR(10)&amp;"&gt;Individual within a Group: Must submit "&amp;""&amp;BI$1&amp;""&amp;CHAR(10)&amp;"&gt;Group: Optional: "&amp;BI$1, "")))</f>
        <v/>
      </c>
      <c r="BJ271" s="27" t="str">
        <f>IF(Matrix!BJ271="Y", BJ$1, IF(Matrix!BJ271="O", "Optional: "&amp;""&amp;BJ$1, ""))</f>
        <v>Optional: Secretary of State DBA Document for Groups</v>
      </c>
      <c r="BK271" s="27" t="str">
        <f>IF(Matrix!BK271="Y", BK$1, IF(Matrix!BK271="O", "Optional: "&amp;""&amp;BK$1, ""))</f>
        <v/>
      </c>
      <c r="BL271" s="27" t="str">
        <f>IF(Matrix!BL271="Y", BL$1, IF(Matrix!BL271="O", "Optional: "&amp;""&amp;BL$1, ""))</f>
        <v/>
      </c>
      <c r="BM271" s="27" t="str">
        <f>IF(Matrix!BM271="Y", BM$1, IF(Matrix!BM271="O", "Optional: "&amp;""&amp;BM$1, ""))</f>
        <v>W9</v>
      </c>
      <c r="BN271" s="27" t="str">
        <f>Matrix!BN271</f>
        <v>N</v>
      </c>
      <c r="BO271" s="29" t="str">
        <f>CONCATENATE(IF(OR(D271="E3",D271="FC"), "THIS IS NOT A STANDALONE SPECIALTY.  YOU MUST ENROLL IN AT LEAST ONE OTHER SPECIALTY IN ADDITION TO THIS."&amp;""&amp;CHAR(10)&amp;""&amp;CHAR(10),""),"You can choose to enroll using one of the following types: "&amp;""&amp;CHAR(10),IF(G271="A", "&gt;Atypical"&amp;""&amp;CHAR(10), ""),IF(H271="I", "&gt;Individual"&amp;""&amp;CHAR(10), ""),IF(I271="N", "&gt;Individual within a Group"&amp;""&amp;CHAR(10), ""),IF(J271="G", "&gt;Group"&amp;""&amp;CHAR(10), ""),CHAR(10),IF(BN271="Y", "You must be a Medicare Provider to apply with this type and specialty"&amp;""&amp;CHAR(10), ""),IF(BN271="Y", CHAR(10), ""),"You must submit the following documents: "&amp;""&amp;CHAR(10),IF(K271&lt;&gt;"", "&gt;"&amp;""&amp;K271&amp;""&amp;CHAR(10), ""), IF(L271&lt;&gt;"", "&gt;"&amp;""&amp;L271&amp;""&amp;CHAR(10), ""),IF(W271&lt;&gt;"", "&gt;"&amp;""&amp;W271&amp;""&amp;CHAR(10), ""),IF(N271&lt;&gt;"", "&gt;"&amp;""&amp;N271&amp;""&amp;CHAR(10), ""),IF(O271&lt;&gt;"", "&gt;"&amp;""&amp;O271&amp;""&amp;CHAR(10), ""),IF(M271&lt;&gt;"", "&gt;"&amp;""&amp;M271&amp;""&amp;CHAR(10), ""),IF(AI271&lt;&gt;"", "&gt;"&amp;""&amp;AI271&amp;""&amp;CHAR(10), ""),IF(P271&lt;&gt;"", "&gt;"&amp;""&amp;P271&amp;""&amp;CHAR(10), ""),IF(Q271&lt;&gt;"", "&gt;"&amp;""&amp;Q271&amp;""&amp;CHAR(10), ""),IF(R271&lt;&gt;"", "&gt;"&amp;""&amp;R271&amp;""&amp;CHAR(10), Search!C276),IF(S271&lt;&gt;"", "&gt;"&amp;""&amp;S271&amp;""&amp;CHAR(10), ""),IF(T271&lt;&gt;"", "&gt;"&amp;""&amp;T271&amp;""&amp;CHAR(10), ""),IF(U271&lt;&gt;"", "&gt;"&amp;""&amp;U271&amp;""&amp;CHAR(10), ""),IF(V271&lt;&gt;"", "&gt;"&amp;""&amp;V271&amp;""&amp;CHAR(10), ""),IF(X271&lt;&gt;"", "&gt;"&amp;""&amp;X271&amp;""&amp;CHAR(10), ""),IF(Y271&lt;&gt;"", "&gt;"&amp;""&amp;Y271&amp;""&amp;CHAR(10), ""),IF(AA271&lt;&gt;"", "&gt;"&amp;""&amp;AA271&amp;""&amp;CHAR(10), ""),IF(AB271&lt;&gt;"", "&gt;"&amp;""&amp;AB271&amp;""&amp;CHAR(10), ""),IF(AC271&lt;&gt;"", "&gt;"&amp;""&amp;AC271&amp;""&amp;CHAR(10), ""),IF(AD271&lt;&gt;"", "&gt;"&amp;""&amp;AD271&amp;""&amp;CHAR(10), ""),IF(AE271&lt;&gt;"", "&gt;"&amp;""&amp;AE271&amp;""&amp;CHAR(10), ""),IF(AF271&lt;&gt;"", "&gt;"&amp;""&amp;AF271&amp;""&amp;CHAR(10), ""),IF(AG271&lt;&gt;"", "&gt;"&amp;""&amp;AG271&amp;""&amp;CHAR(10), ""),IF(AH271&lt;&gt;"", "&gt;"&amp;""&amp;AH271&amp;""&amp;CHAR(10), ""),IF(AJ271&lt;&gt;"", "&gt;"&amp;""&amp;AJ271&amp;""&amp;CHAR(10), ""),IF(AK271&lt;&gt;"", "&gt;"&amp;""&amp;AK271&amp;""&amp;CHAR(10), ""),IF(AL271&lt;&gt;"", "&gt;"&amp;""&amp;AL271&amp;""&amp;CHAR(10), ""),IF(AM271&lt;&gt;"", "&gt;"&amp;""&amp;AM271&amp;""&amp;CHAR(10), ""),IF(AN271&lt;&gt;"", "&gt;"&amp;""&amp;AN271&amp;""&amp;CHAR(10), ""),IF(AP271&lt;&gt;"", "&gt;"&amp;""&amp;AP271&amp;""&amp;CHAR(10), ""),IF(AR271&lt;&gt;"", "&gt;"&amp;""&amp;AR271&amp;""&amp;CHAR(10), ""),IF(AS271&lt;&gt;"", "&gt;"&amp;""&amp;AS271&amp;""&amp;CHAR(10), ""),IF(AT271&lt;&gt;"", "&gt;"&amp;""&amp;AT271&amp;""&amp;CHAR(10), ""),IF(AV271&lt;&gt;"", "&gt;"&amp;""&amp;AV271&amp;""&amp;CHAR(10), ""),IF(AW271&lt;&gt;"", "&gt;"&amp;""&amp;AW271&amp;""&amp;CHAR(10), ""),IF(AX271&lt;&gt;"", "&gt;"&amp;""&amp;AX271&amp;""&amp;CHAR(10), ""),IF(AU271&lt;&gt;"", "&gt;"&amp;""&amp;AU271&amp;""&amp;CHAR(10), ""),IF(AZ271&lt;&gt;"", "&gt;"&amp;""&amp;AZ271&amp;""&amp;CHAR(10), ""),IF(BA271&lt;&gt;"", "&gt;"&amp;""&amp;BA271&amp;""&amp;CHAR(10), ""),IF(BB271&lt;&gt;"", "&gt;"&amp;""&amp;BB271&amp;""&amp;CHAR(10), ""),IF(BC271&lt;&gt;"", "&gt;"&amp;""&amp;BC271&amp;""&amp;CHAR(10), ""),IF(BD271&lt;&gt;"", "&gt;"&amp;""&amp;BD271&amp;""&amp;CHAR(10), ""),IF(BG271&lt;&gt;"", "&gt;"&amp;""&amp;BG271&amp;""&amp;CHAR(10), ""),IF(BE271&lt;&gt;"", "&gt;"&amp;""&amp;BE271&amp;""&amp;CHAR(10), ""),IF(BF271&lt;&gt;"", "&gt;"&amp;""&amp;BF271&amp;""&amp;CHAR(10), ""),IF(BH271&lt;&gt;"", "&gt;"&amp;""&amp;BH271&amp;""&amp;CHAR(10), ""),IF(BI271&lt;&gt;"", "&gt;"&amp;""&amp;BI271&amp;""&amp;CHAR(10), ""),IF(BJ271&lt;&gt;"", "&gt;"&amp;""&amp;BJ271&amp;""&amp;CHAR(10), ""),IF(BK271&lt;&gt;"", "&gt;"&amp;""&amp;BK271&amp;""&amp;CHAR(10), ""),IF(BL271&lt;&gt;"", "&gt;"&amp;""&amp;BL271&amp;""&amp;CHAR(10), ""),IF(AY271&lt;&gt;"", "&gt;"&amp;""&amp;AY271&amp;""&amp;CHAR(10), ""),IF(BM271&lt;&gt;"", "&gt;"&amp;""&amp;BM271,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v>
      </c>
    </row>
    <row r="272" spans="1:67" ht="22.35" customHeight="1" x14ac:dyDescent="0.25">
      <c r="A272" s="27" t="str">
        <f>Matrix!A272</f>
        <v>24AN</v>
      </c>
      <c r="B272" s="27" t="str">
        <f>Matrix!B272</f>
        <v>24</v>
      </c>
      <c r="C272" s="27" t="str">
        <f>Matrix!C272</f>
        <v>Early Intervention / Adult Development</v>
      </c>
      <c r="D272" s="27" t="str">
        <f>Matrix!D272</f>
        <v>AN</v>
      </c>
      <c r="E272" s="27" t="str">
        <f>Matrix!E272</f>
        <v>ADDT-Adult Developmental Day Treatment</v>
      </c>
      <c r="F272" s="27" t="str">
        <f>Matrix!F272</f>
        <v>OF</v>
      </c>
      <c r="G272" s="27" t="str">
        <f>Matrix!G272</f>
        <v>X</v>
      </c>
      <c r="H272" s="27" t="str">
        <f>Matrix!H272</f>
        <v>X</v>
      </c>
      <c r="I272" s="27" t="str">
        <f>Matrix!I272</f>
        <v>X</v>
      </c>
      <c r="J272" s="27" t="str">
        <f>Matrix!J272</f>
        <v>G</v>
      </c>
      <c r="K272" s="27" t="str">
        <f>IF(Matrix!K272="Y", K$1, IF(Matrix!K272="O", "Optional: "&amp;""&amp;K$1, IF(Matrix!K272="C", Table1[[#This Row],[Clarifying Text for Attachment and Checklist
]], "")))</f>
        <v/>
      </c>
      <c r="L272" s="27" t="str">
        <f>IF(Matrix!L272="Y", L$1, IF(Matrix!L272="O", "Optional: "&amp;""&amp;L$1, ""))</f>
        <v/>
      </c>
      <c r="M272" s="27" t="str">
        <f>IF(Matrix!M272="Y", M$1, IF(Matrix!M272="O", "Optional: "&amp;""&amp;M$1, ""))</f>
        <v/>
      </c>
      <c r="N272" s="27" t="str">
        <f>IF(Matrix!N272="Y", N$1, IF(Matrix!N272="O", "Optional: "&amp;""&amp;N$1, ""))</f>
        <v/>
      </c>
      <c r="O272" s="27" t="str">
        <f>IF(Matrix!O272="Y", O$1, IF(Matrix!O272="O", "Optional: "&amp;""&amp;O$1, ""))</f>
        <v/>
      </c>
      <c r="P272" s="27" t="str">
        <f>IF(Matrix!P272="Y", P$1, IF(Matrix!P272="O", "Optional: "&amp;""&amp;P$1, ""))</f>
        <v/>
      </c>
      <c r="Q272" s="27" t="str">
        <f>IF(Matrix!Q272="Y", Q$1, IF(Matrix!Q272="O", "Optional: "&amp;""&amp;Q$1, ""))</f>
        <v/>
      </c>
      <c r="R272" s="27" t="str">
        <f>IF(Matrix!R272="Y", R$1, IF(Matrix!R272="O", "Optional: "&amp;""&amp;R$1, ""))</f>
        <v/>
      </c>
      <c r="S272" s="27" t="str">
        <f>IF(Matrix!S272="Y", S$1, IF(Matrix!S272="O", "Optional: "&amp;""&amp;S$1, ""))</f>
        <v/>
      </c>
      <c r="T272" s="27" t="str">
        <f>IF(Matrix!T272="Y", T$1, IF(Matrix!T272="O", "Optional: "&amp;""&amp;T$1, ""))</f>
        <v/>
      </c>
      <c r="U272" s="27" t="str">
        <f>IF(Matrix!U272="Y", U$1, IF(Matrix!U272="O", "Optional: "&amp;""&amp;U$1, ""))</f>
        <v/>
      </c>
      <c r="V272" s="27" t="str">
        <f>IF(Matrix!V272="Y", V$1, IF(Matrix!V272="O", "Optional: "&amp;""&amp;V$1, ""))</f>
        <v/>
      </c>
      <c r="W272" s="27" t="str">
        <f>IF(Matrix!W272="Y", W$1, IF(Matrix!W272="O", "Optional: "&amp;""&amp;W$1, ""))</f>
        <v/>
      </c>
      <c r="X272" s="27" t="str">
        <f>IF(Matrix!X272="Y", X$1, IF(Matrix!X272="O", "Optional: "&amp;""&amp;X$1, ""))</f>
        <v/>
      </c>
      <c r="Y272" s="27" t="str">
        <f>IF(Matrix!Y272="Y", Y$1, IF(Matrix!Y272="O", "Optional: "&amp;""&amp;Y$1, ""))</f>
        <v/>
      </c>
      <c r="AA272" s="27" t="str">
        <f>IF(Matrix!AA272="Y", AA$1, IF(Matrix!AA272="O", "Optional: "&amp;""&amp;AA$1, ""))</f>
        <v/>
      </c>
      <c r="AB272" s="27" t="str">
        <f>IF(Matrix!AB272="Y", AB$1, IF(Matrix!AB272="O", "Optional: "&amp;""&amp;AB$1, ""))</f>
        <v/>
      </c>
      <c r="AC272" s="27" t="str">
        <f>IF(Matrix!AC272="Y", AC$1, IF(Matrix!AC272="O", "Optional: "&amp;""&amp;AC$1, ""))</f>
        <v/>
      </c>
      <c r="AD272" s="27" t="str">
        <f>IF(Matrix!AD272="Y", AD$1, IF(Matrix!AD272="O", "Optional: "&amp;""&amp;AD$1, ""))</f>
        <v/>
      </c>
      <c r="AE272" s="27" t="str">
        <f>IF(Matrix!AE272="Y", AE$1, IF(Matrix!AE272="O", "Optional: "&amp;""&amp;AE$1, ""))</f>
        <v/>
      </c>
      <c r="AF272" s="27" t="str">
        <f>IF(Matrix!AF272="Y", AF$1, IF(Matrix!AF272="O", "Optional: "&amp;""&amp;AF$1, ""))</f>
        <v/>
      </c>
      <c r="AG272" s="27" t="str">
        <f>IF(Matrix!AG272="Y", AG$1, IF(Matrix!AG272="O", "Optional: "&amp;""&amp;AG$1, ""))</f>
        <v/>
      </c>
      <c r="AH272" s="27" t="str">
        <f>IF(Matrix!AH272="Y", AH$1, IF(Matrix!AH272="O", "Optional: "&amp;""&amp;AH$1, ""))</f>
        <v/>
      </c>
      <c r="AI272" s="27" t="str">
        <f>IF(Matrix!AI272="Y", AI$1, IF(Matrix!AI272="O", "Optional: "&amp;""&amp;AI$1, ""))</f>
        <v/>
      </c>
      <c r="AJ272" s="27" t="str">
        <f>IF(Matrix!AJ272="Y", AJ$1, IF(Matrix!AJ272="O", "Optional: "&amp;""&amp;AJ$1, ""))</f>
        <v>Cert: DPSQA</v>
      </c>
      <c r="AK272" s="27" t="str">
        <f>IF(Matrix!AK272="Y", AK$1, IF(Matrix!AK272="O", "Optional: "&amp;""&amp;AK$1, ""))</f>
        <v/>
      </c>
      <c r="AL272" s="27" t="str">
        <f>IF(Matrix!AL272="Y", AL$1, IF(Matrix!AL272="O", "Optional: "&amp;""&amp;AL$1, ""))</f>
        <v/>
      </c>
      <c r="AM272" s="27" t="str">
        <f>IF(Matrix!AM272="Y", AM$1, IF(Matrix!AM272="O", "Optional: "&amp;""&amp;AM$1, ""))</f>
        <v/>
      </c>
      <c r="AN272" s="27" t="str">
        <f>IF(Matrix!AN272="Y", AN$1, IF(Matrix!AN272="O", "Optional: "&amp;""&amp;AN$1, ""))</f>
        <v/>
      </c>
      <c r="AO272" s="27" t="str">
        <f>IF(Matrix!AO272="Y", AO$1, IF(Matrix!AO272="O", "Optional: "&amp;""&amp;AO$1, ""))</f>
        <v/>
      </c>
      <c r="AP272" s="27" t="str">
        <f>IF(Matrix!AP272="Y", AP$1, IF(Matrix!AP272="O", "Optional: "&amp;""&amp;AP$1, ""))</f>
        <v/>
      </c>
      <c r="AR272" s="27" t="str">
        <f>IF(Matrix!AR272="Y", AR$1, IF(Matrix!AR272="O", "Optional: "&amp;""&amp;AR$1, ""))</f>
        <v/>
      </c>
      <c r="AS272" s="27" t="str">
        <f>IF(Matrix!AS272="Y", AS$1, IF(Matrix!AS272="O", "Optional: "&amp;""&amp;AS$1, ""))</f>
        <v>ACA Fee</v>
      </c>
      <c r="AT272" s="27" t="str">
        <f>IF(Matrix!AT272="Y", AT$1, IF(Matrix!AT272="C", AT$1&amp;""&amp;": Required for all groups who use a Board of Directors", ""))</f>
        <v>Board of Directors: Required for all groups who use a Board of Directors</v>
      </c>
      <c r="AU272" s="27" t="str">
        <f>IF(Matrix!AU272="Y", AU$1, IF(Matrix!AU272="O", "Optional: "&amp;""&amp;AU$1, ""))</f>
        <v/>
      </c>
      <c r="AV272" s="27" t="str">
        <f>IF(Matrix!AV272="Y", AV$1, IF(Matrix!AV272="O", "Optional: "&amp;""&amp;AV$1, ""))</f>
        <v/>
      </c>
      <c r="AW272" s="27" t="str">
        <f>IF(Matrix!AW272="Y", AW$1, IF(Matrix!AW272="O", "Optional: "&amp;""&amp;AW$1, ""))</f>
        <v/>
      </c>
      <c r="AX272" s="27" t="str">
        <f>IF(Matrix!AX272="Y", AX$1, IF(Matrix!AX272="O", "Optional: "&amp;""&amp;AX$1, ""))</f>
        <v/>
      </c>
      <c r="AY272" s="27" t="str">
        <f>IF(Matrix!AY272="Y", AY$1, IF(Matrix!AY272="E", "Group: "&amp;""&amp;AY$1, ""))</f>
        <v>EFT with Voided Check / Bank Letter</v>
      </c>
      <c r="AZ272" s="27" t="str">
        <f>IF(Matrix!AZ272="Y", AZ$1, IF(Matrix!AZ272="O", "Optional: "&amp;""&amp;AZ$1, ""))</f>
        <v/>
      </c>
      <c r="BA272" s="27" t="str">
        <f>IF(Matrix!BA272="Y", BA$1, IF(Matrix!BA272="O", "Optional: "&amp;""&amp;BA$1, ""))</f>
        <v/>
      </c>
      <c r="BB272" s="27" t="str">
        <f>IF(Matrix!BB272="Y", BB$1, IF(Matrix!BB272="O", "Optional: "&amp;""&amp;BB$1, ""))</f>
        <v/>
      </c>
      <c r="BC272" s="27" t="str">
        <f>IF(Matrix!BC272="Y", BC$1, IF(Matrix!BC272="O", "Optional: "&amp;""&amp;BC$1, IF(Matrix!BC272="R", "Groups Only: "&amp;""&amp;BC$1, "")))</f>
        <v>IRS Letter</v>
      </c>
      <c r="BD272" s="27" t="str">
        <f>IF(Matrix!BD272="Y", BD$1, IF(Matrix!BD272="O", "Optional: "&amp;""&amp;BD$1, ""))</f>
        <v/>
      </c>
      <c r="BE272" s="27" t="str">
        <f>IF(Matrix!BE272="Y", BE$1, IF(Matrix!BE272="O", "Optional: "&amp;""&amp;BE$1, IF(Matrix!BE272="C", Matrix!BZ272, "")))</f>
        <v/>
      </c>
      <c r="BF272" s="27" t="str">
        <f>IF(Matrix!BF272="Y", BF$1, IF(Matrix!BF272="O", "Optional: "&amp;""&amp;BF$1, ""))</f>
        <v/>
      </c>
      <c r="BG272" s="27" t="str">
        <f>IF(Matrix!BG272="Y", BG$1, IF(Matrix!BG272="O", "Optional: "&amp;""&amp;BG$1, ""))</f>
        <v/>
      </c>
      <c r="BH272" s="27" t="str">
        <f>IF(Matrix!BH272="Y", BH$1, IF(Matrix!BH272="O", "Optional: "&amp;""&amp;BH$1, ""))</f>
        <v/>
      </c>
      <c r="BI272" s="27" t="str">
        <f>IF(Matrix!BI272="Y", BI$1, IF(Matrix!BI272="O", "Optional: "&amp;""&amp;BI$1, IF(Matrix!BI272="E", "Individual: Must submit either ["&amp;""&amp;BI$1&amp;""&amp;"] or ["&amp;""&amp;AY$1&amp;"]"&amp;CHAR(10)&amp;"&gt;Individual within a Group: Must submit "&amp;""&amp;BI$1&amp;""&amp;CHAR(10)&amp;"&gt;Group: Optional: "&amp;BI$1, "")))</f>
        <v/>
      </c>
      <c r="BJ272" s="27" t="str">
        <f>IF(Matrix!BJ272="Y", BJ$1, IF(Matrix!BJ272="O", "Optional: "&amp;""&amp;BJ$1, ""))</f>
        <v>Optional: Secretary of State DBA Document for Groups</v>
      </c>
      <c r="BK272" s="27" t="str">
        <f>IF(Matrix!BK272="Y", BK$1, IF(Matrix!BK272="O", "Optional: "&amp;""&amp;BK$1, ""))</f>
        <v/>
      </c>
      <c r="BL272" s="27" t="str">
        <f>IF(Matrix!BL272="Y", BL$1, IF(Matrix!BL272="O", "Optional: "&amp;""&amp;BL$1, ""))</f>
        <v/>
      </c>
      <c r="BM272" s="27" t="str">
        <f>IF(Matrix!BM272="Y", BM$1, IF(Matrix!BM272="O", "Optional: "&amp;""&amp;BM$1, ""))</f>
        <v>W9</v>
      </c>
      <c r="BN272" s="27" t="str">
        <f>Matrix!BN272</f>
        <v>N</v>
      </c>
      <c r="BO272" s="29" t="str">
        <f>CONCATENATE(IF(OR(D272="E3",D272="FC"), "THIS IS NOT A STANDALONE SPECIALTY.  YOU MUST ENROLL IN AT LEAST ONE OTHER SPECIALTY IN ADDITION TO THIS."&amp;""&amp;CHAR(10)&amp;""&amp;CHAR(10),""),"You can choose to enroll using one of the following types: "&amp;""&amp;CHAR(10),IF(G272="A", "&gt;Atypical"&amp;""&amp;CHAR(10), ""),IF(H272="I", "&gt;Individual"&amp;""&amp;CHAR(10), ""),IF(I272="N", "&gt;Individual within a Group"&amp;""&amp;CHAR(10), ""),IF(J272="G", "&gt;Group"&amp;""&amp;CHAR(10), ""),CHAR(10),IF(BN272="Y", "You must be a Medicare Provider to apply with this type and specialty"&amp;""&amp;CHAR(10), ""),IF(BN272="Y", CHAR(10), ""),"You must submit the following documents: "&amp;""&amp;CHAR(10),IF(K272&lt;&gt;"", "&gt;"&amp;""&amp;K272&amp;""&amp;CHAR(10), ""), IF(L272&lt;&gt;"", "&gt;"&amp;""&amp;L272&amp;""&amp;CHAR(10), ""),IF(W272&lt;&gt;"", "&gt;"&amp;""&amp;W272&amp;""&amp;CHAR(10), ""),IF(N272&lt;&gt;"", "&gt;"&amp;""&amp;N272&amp;""&amp;CHAR(10), ""),IF(O272&lt;&gt;"", "&gt;"&amp;""&amp;O272&amp;""&amp;CHAR(10), ""),IF(M272&lt;&gt;"", "&gt;"&amp;""&amp;M272&amp;""&amp;CHAR(10), ""),IF(AI272&lt;&gt;"", "&gt;"&amp;""&amp;AI272&amp;""&amp;CHAR(10), ""),IF(P272&lt;&gt;"", "&gt;"&amp;""&amp;P272&amp;""&amp;CHAR(10), ""),IF(Q272&lt;&gt;"", "&gt;"&amp;""&amp;Q272&amp;""&amp;CHAR(10), ""),IF(R272&lt;&gt;"", "&gt;"&amp;""&amp;R272&amp;""&amp;CHAR(10), Search!C277),IF(S272&lt;&gt;"", "&gt;"&amp;""&amp;S272&amp;""&amp;CHAR(10), ""),IF(T272&lt;&gt;"", "&gt;"&amp;""&amp;T272&amp;""&amp;CHAR(10), ""),IF(U272&lt;&gt;"", "&gt;"&amp;""&amp;U272&amp;""&amp;CHAR(10), ""),IF(V272&lt;&gt;"", "&gt;"&amp;""&amp;V272&amp;""&amp;CHAR(10), ""),IF(X272&lt;&gt;"", "&gt;"&amp;""&amp;X272&amp;""&amp;CHAR(10), ""),IF(Y272&lt;&gt;"", "&gt;"&amp;""&amp;Y272&amp;""&amp;CHAR(10), ""),IF(AA272&lt;&gt;"", "&gt;"&amp;""&amp;AA272&amp;""&amp;CHAR(10), ""),IF(AB272&lt;&gt;"", "&gt;"&amp;""&amp;AB272&amp;""&amp;CHAR(10), ""),IF(AC272&lt;&gt;"", "&gt;"&amp;""&amp;AC272&amp;""&amp;CHAR(10), ""),IF(AD272&lt;&gt;"", "&gt;"&amp;""&amp;AD272&amp;""&amp;CHAR(10), ""),IF(AE272&lt;&gt;"", "&gt;"&amp;""&amp;AE272&amp;""&amp;CHAR(10), ""),IF(AF272&lt;&gt;"", "&gt;"&amp;""&amp;AF272&amp;""&amp;CHAR(10), ""),IF(AG272&lt;&gt;"", "&gt;"&amp;""&amp;AG272&amp;""&amp;CHAR(10), ""),IF(AH272&lt;&gt;"", "&gt;"&amp;""&amp;AH272&amp;""&amp;CHAR(10), ""),IF(AJ272&lt;&gt;"", "&gt;"&amp;""&amp;AJ272&amp;""&amp;CHAR(10), ""),IF(AK272&lt;&gt;"", "&gt;"&amp;""&amp;AK272&amp;""&amp;CHAR(10), ""),IF(AL272&lt;&gt;"", "&gt;"&amp;""&amp;AL272&amp;""&amp;CHAR(10), ""),IF(AM272&lt;&gt;"", "&gt;"&amp;""&amp;AM272&amp;""&amp;CHAR(10), ""),IF(AN272&lt;&gt;"", "&gt;"&amp;""&amp;AN272&amp;""&amp;CHAR(10), ""),IF(AP272&lt;&gt;"", "&gt;"&amp;""&amp;AP272&amp;""&amp;CHAR(10), ""),IF(AR272&lt;&gt;"", "&gt;"&amp;""&amp;AR272&amp;""&amp;CHAR(10), ""),IF(AS272&lt;&gt;"", "&gt;"&amp;""&amp;AS272&amp;""&amp;CHAR(10), ""),IF(AT272&lt;&gt;"", "&gt;"&amp;""&amp;AT272&amp;""&amp;CHAR(10), ""),IF(AV272&lt;&gt;"", "&gt;"&amp;""&amp;AV272&amp;""&amp;CHAR(10), ""),IF(AW272&lt;&gt;"", "&gt;"&amp;""&amp;AW272&amp;""&amp;CHAR(10), ""),IF(AX272&lt;&gt;"", "&gt;"&amp;""&amp;AX272&amp;""&amp;CHAR(10), ""),IF(AU272&lt;&gt;"", "&gt;"&amp;""&amp;AU272&amp;""&amp;CHAR(10), ""),IF(AZ272&lt;&gt;"", "&gt;"&amp;""&amp;AZ272&amp;""&amp;CHAR(10), ""),IF(BA272&lt;&gt;"", "&gt;"&amp;""&amp;BA272&amp;""&amp;CHAR(10), ""),IF(BB272&lt;&gt;"", "&gt;"&amp;""&amp;BB272&amp;""&amp;CHAR(10), ""),IF(BC272&lt;&gt;"", "&gt;"&amp;""&amp;BC272&amp;""&amp;CHAR(10), ""),IF(BD272&lt;&gt;"", "&gt;"&amp;""&amp;BD272&amp;""&amp;CHAR(10), ""),IF(BG272&lt;&gt;"", "&gt;"&amp;""&amp;BG272&amp;""&amp;CHAR(10), ""),IF(BE272&lt;&gt;"", "&gt;"&amp;""&amp;BE272&amp;""&amp;CHAR(10), ""),IF(BF272&lt;&gt;"", "&gt;"&amp;""&amp;BF272&amp;""&amp;CHAR(10), ""),IF(BH272&lt;&gt;"", "&gt;"&amp;""&amp;BH272&amp;""&amp;CHAR(10), ""),IF(BI272&lt;&gt;"", "&gt;"&amp;""&amp;BI272&amp;""&amp;CHAR(10), ""),IF(BJ272&lt;&gt;"", "&gt;"&amp;""&amp;BJ272&amp;""&amp;CHAR(10), ""),IF(BK272&lt;&gt;"", "&gt;"&amp;""&amp;BK272&amp;""&amp;CHAR(10), ""),IF(BL272&lt;&gt;"", "&gt;"&amp;""&amp;BL272&amp;""&amp;CHAR(10), ""),IF(AY272&lt;&gt;"", "&gt;"&amp;""&amp;AY272&amp;""&amp;CHAR(10), ""),IF(BM272&lt;&gt;"", "&gt;"&amp;""&amp;BM272,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v>
      </c>
    </row>
    <row r="273" spans="1:67" ht="22.35" customHeight="1" x14ac:dyDescent="0.25">
      <c r="A273" s="27" t="str">
        <f>Matrix!A273</f>
        <v>24AO</v>
      </c>
      <c r="B273" s="27" t="str">
        <f>Matrix!B273</f>
        <v>24</v>
      </c>
      <c r="C273" s="27" t="str">
        <f>Matrix!C273</f>
        <v>Early Intervention / Adult Development</v>
      </c>
      <c r="D273" s="27" t="str">
        <f>Matrix!D273</f>
        <v>AO</v>
      </c>
      <c r="E273" s="27" t="str">
        <f>Matrix!E273</f>
        <v>EIDT-Early Intervention Day Treatment</v>
      </c>
      <c r="F273" s="27" t="str">
        <f>Matrix!F273</f>
        <v>OF</v>
      </c>
      <c r="G273" s="27" t="str">
        <f>Matrix!G273</f>
        <v>X</v>
      </c>
      <c r="H273" s="27" t="str">
        <f>Matrix!H273</f>
        <v>X</v>
      </c>
      <c r="I273" s="27" t="str">
        <f>Matrix!I273</f>
        <v>X</v>
      </c>
      <c r="J273" s="27" t="str">
        <f>Matrix!J273</f>
        <v>G</v>
      </c>
      <c r="K273" s="27" t="str">
        <f>IF(Matrix!K273="Y", K$1, IF(Matrix!K273="O", "Optional: "&amp;""&amp;K$1, IF(Matrix!K273="C", Table1[[#This Row],[Clarifying Text for Attachment and Checklist
]], "")))</f>
        <v/>
      </c>
      <c r="L273" s="27" t="str">
        <f>IF(Matrix!L273="Y", L$1, IF(Matrix!L273="O", "Optional: "&amp;""&amp;L$1, ""))</f>
        <v/>
      </c>
      <c r="M273" s="27" t="str">
        <f>IF(Matrix!M273="Y", M$1, IF(Matrix!M273="O", "Optional: "&amp;""&amp;M$1, ""))</f>
        <v/>
      </c>
      <c r="N273" s="27" t="str">
        <f>IF(Matrix!N273="Y", N$1, IF(Matrix!N273="O", "Optional: "&amp;""&amp;N$1, ""))</f>
        <v/>
      </c>
      <c r="O273" s="27" t="str">
        <f>IF(Matrix!O273="Y", O$1, IF(Matrix!O273="O", "Optional: "&amp;""&amp;O$1, ""))</f>
        <v/>
      </c>
      <c r="P273" s="27" t="str">
        <f>IF(Matrix!P273="Y", P$1, IF(Matrix!P273="O", "Optional: "&amp;""&amp;P$1, ""))</f>
        <v/>
      </c>
      <c r="Q273" s="27" t="str">
        <f>IF(Matrix!Q273="Y", Q$1, IF(Matrix!Q273="O", "Optional: "&amp;""&amp;Q$1, ""))</f>
        <v/>
      </c>
      <c r="R273" s="27" t="str">
        <f>IF(Matrix!R273="Y", R$1, IF(Matrix!R273="O", "Optional: "&amp;""&amp;R$1, ""))</f>
        <v/>
      </c>
      <c r="S273" s="27" t="str">
        <f>IF(Matrix!S273="Y", S$1, IF(Matrix!S273="O", "Optional: "&amp;""&amp;S$1, ""))</f>
        <v/>
      </c>
      <c r="T273" s="27" t="str">
        <f>IF(Matrix!T273="Y", T$1, IF(Matrix!T273="O", "Optional: "&amp;""&amp;T$1, ""))</f>
        <v/>
      </c>
      <c r="U273" s="27" t="str">
        <f>IF(Matrix!U273="Y", U$1, IF(Matrix!U273="O", "Optional: "&amp;""&amp;U$1, ""))</f>
        <v/>
      </c>
      <c r="V273" s="27" t="str">
        <f>IF(Matrix!V273="Y", V$1, IF(Matrix!V273="O", "Optional: "&amp;""&amp;V$1, ""))</f>
        <v/>
      </c>
      <c r="W273" s="27" t="str">
        <f>IF(Matrix!W273="Y", W$1, IF(Matrix!W273="O", "Optional: "&amp;""&amp;W$1, ""))</f>
        <v/>
      </c>
      <c r="X273" s="27" t="str">
        <f>IF(Matrix!X273="Y", X$1, IF(Matrix!X273="O", "Optional: "&amp;""&amp;X$1, ""))</f>
        <v/>
      </c>
      <c r="Y273" s="27" t="str">
        <f>IF(Matrix!Y273="Y", Y$1, IF(Matrix!Y273="O", "Optional: "&amp;""&amp;Y$1, ""))</f>
        <v/>
      </c>
      <c r="AA273" s="27" t="str">
        <f>IF(Matrix!AA273="Y", AA$1, IF(Matrix!AA273="O", "Optional: "&amp;""&amp;AA$1, ""))</f>
        <v/>
      </c>
      <c r="AB273" s="27" t="str">
        <f>IF(Matrix!AB273="Y", AB$1, IF(Matrix!AB273="O", "Optional: "&amp;""&amp;AB$1, ""))</f>
        <v/>
      </c>
      <c r="AC273" s="27" t="str">
        <f>IF(Matrix!AC273="Y", AC$1, IF(Matrix!AC273="O", "Optional: "&amp;""&amp;AC$1, ""))</f>
        <v/>
      </c>
      <c r="AD273" s="27" t="str">
        <f>IF(Matrix!AD273="Y", AD$1, IF(Matrix!AD273="O", "Optional: "&amp;""&amp;AD$1, ""))</f>
        <v/>
      </c>
      <c r="AE273" s="27" t="str">
        <f>IF(Matrix!AE273="Y", AE$1, IF(Matrix!AE273="O", "Optional: "&amp;""&amp;AE$1, ""))</f>
        <v/>
      </c>
      <c r="AF273" s="27" t="str">
        <f>IF(Matrix!AF273="Y", AF$1, IF(Matrix!AF273="O", "Optional: "&amp;""&amp;AF$1, ""))</f>
        <v/>
      </c>
      <c r="AG273" s="27" t="str">
        <f>IF(Matrix!AG273="Y", AG$1, IF(Matrix!AG273="O", "Optional: "&amp;""&amp;AG$1, ""))</f>
        <v/>
      </c>
      <c r="AH273" s="27" t="str">
        <f>IF(Matrix!AH273="Y", AH$1, IF(Matrix!AH273="O", "Optional: "&amp;""&amp;AH$1, ""))</f>
        <v/>
      </c>
      <c r="AI273" s="27" t="str">
        <f>IF(Matrix!AI273="Y", AI$1, IF(Matrix!AI273="O", "Optional: "&amp;""&amp;AI$1, ""))</f>
        <v/>
      </c>
      <c r="AJ273" s="27" t="str">
        <f>IF(Matrix!AJ273="Y", AJ$1, IF(Matrix!AJ273="O", "Optional: "&amp;""&amp;AJ$1, ""))</f>
        <v>Cert: DPSQA</v>
      </c>
      <c r="AK273" s="27" t="str">
        <f>IF(Matrix!AK273="Y", AK$1, IF(Matrix!AK273="O", "Optional: "&amp;""&amp;AK$1, ""))</f>
        <v/>
      </c>
      <c r="AL273" s="27" t="str">
        <f>IF(Matrix!AL273="Y", AL$1, IF(Matrix!AL273="O", "Optional: "&amp;""&amp;AL$1, ""))</f>
        <v/>
      </c>
      <c r="AM273" s="27" t="str">
        <f>IF(Matrix!AM273="Y", AM$1, IF(Matrix!AM273="O", "Optional: "&amp;""&amp;AM$1, ""))</f>
        <v/>
      </c>
      <c r="AN273" s="27" t="str">
        <f>IF(Matrix!AN273="Y", AN$1, IF(Matrix!AN273="O", "Optional: "&amp;""&amp;AN$1, ""))</f>
        <v/>
      </c>
      <c r="AO273" s="27" t="str">
        <f>IF(Matrix!AO273="Y", AO$1, IF(Matrix!AO273="O", "Optional: "&amp;""&amp;AO$1, ""))</f>
        <v/>
      </c>
      <c r="AP273" s="27" t="str">
        <f>IF(Matrix!AP273="Y", AP$1, IF(Matrix!AP273="O", "Optional: "&amp;""&amp;AP$1, ""))</f>
        <v/>
      </c>
      <c r="AR273" s="27" t="str">
        <f>IF(Matrix!AR273="Y", AR$1, IF(Matrix!AR273="O", "Optional: "&amp;""&amp;AR$1, ""))</f>
        <v/>
      </c>
      <c r="AS273" s="27" t="str">
        <f>IF(Matrix!AS273="Y", AS$1, IF(Matrix!AS273="O", "Optional: "&amp;""&amp;AS$1, ""))</f>
        <v>ACA Fee</v>
      </c>
      <c r="AT273" s="27" t="str">
        <f>IF(Matrix!AT273="Y", AT$1, IF(Matrix!AT273="C", AT$1&amp;""&amp;": Required for all groups who use a Board of Directors", ""))</f>
        <v>Board of Directors: Required for all groups who use a Board of Directors</v>
      </c>
      <c r="AU273" s="27" t="str">
        <f>IF(Matrix!AU273="Y", AU$1, IF(Matrix!AU273="O", "Optional: "&amp;""&amp;AU$1, ""))</f>
        <v/>
      </c>
      <c r="AV273" s="27" t="str">
        <f>IF(Matrix!AV273="Y", AV$1, IF(Matrix!AV273="O", "Optional: "&amp;""&amp;AV$1, ""))</f>
        <v/>
      </c>
      <c r="AW273" s="27" t="str">
        <f>IF(Matrix!AW273="Y", AW$1, IF(Matrix!AW273="O", "Optional: "&amp;""&amp;AW$1, ""))</f>
        <v/>
      </c>
      <c r="AX273" s="27" t="str">
        <f>IF(Matrix!AX273="Y", AX$1, IF(Matrix!AX273="O", "Optional: "&amp;""&amp;AX$1, ""))</f>
        <v/>
      </c>
      <c r="AY273" s="27" t="str">
        <f>IF(Matrix!AY273="Y", AY$1, IF(Matrix!AY273="E", "Group: "&amp;""&amp;AY$1, ""))</f>
        <v>EFT with Voided Check / Bank Letter</v>
      </c>
      <c r="AZ273" s="27" t="str">
        <f>IF(Matrix!AZ273="Y", AZ$1, IF(Matrix!AZ273="O", "Optional: "&amp;""&amp;AZ$1, ""))</f>
        <v/>
      </c>
      <c r="BA273" s="27" t="str">
        <f>IF(Matrix!BA273="Y", BA$1, IF(Matrix!BA273="O", "Optional: "&amp;""&amp;BA$1, ""))</f>
        <v/>
      </c>
      <c r="BB273" s="27" t="str">
        <f>IF(Matrix!BB273="Y", BB$1, IF(Matrix!BB273="O", "Optional: "&amp;""&amp;BB$1, ""))</f>
        <v/>
      </c>
      <c r="BC273" s="27" t="str">
        <f>IF(Matrix!BC273="Y", BC$1, IF(Matrix!BC273="O", "Optional: "&amp;""&amp;BC$1, IF(Matrix!BC273="R", "Groups Only: "&amp;""&amp;BC$1, "")))</f>
        <v>IRS Letter</v>
      </c>
      <c r="BD273" s="27" t="str">
        <f>IF(Matrix!BD273="Y", BD$1, IF(Matrix!BD273="O", "Optional: "&amp;""&amp;BD$1, ""))</f>
        <v/>
      </c>
      <c r="BE273" s="27" t="str">
        <f>IF(Matrix!BE273="Y", BE$1, IF(Matrix!BE273="O", "Optional: "&amp;""&amp;BE$1, IF(Matrix!BE273="C", Matrix!BZ273, "")))</f>
        <v/>
      </c>
      <c r="BF273" s="27" t="str">
        <f>IF(Matrix!BF273="Y", BF$1, IF(Matrix!BF273="O", "Optional: "&amp;""&amp;BF$1, ""))</f>
        <v/>
      </c>
      <c r="BG273" s="27" t="str">
        <f>IF(Matrix!BG273="Y", BG$1, IF(Matrix!BG273="O", "Optional: "&amp;""&amp;BG$1, ""))</f>
        <v/>
      </c>
      <c r="BH273" s="27" t="str">
        <f>IF(Matrix!BH273="Y", BH$1, IF(Matrix!BH273="O", "Optional: "&amp;""&amp;BH$1, ""))</f>
        <v/>
      </c>
      <c r="BI273" s="27" t="str">
        <f>IF(Matrix!BI273="Y", BI$1, IF(Matrix!BI273="O", "Optional: "&amp;""&amp;BI$1, IF(Matrix!BI273="E", "Individual: Must submit either ["&amp;""&amp;BI$1&amp;""&amp;"] or ["&amp;""&amp;AY$1&amp;"]"&amp;CHAR(10)&amp;"&gt;Individual within a Group: Must submit "&amp;""&amp;BI$1&amp;""&amp;CHAR(10)&amp;"&gt;Group: Optional: "&amp;BI$1, "")))</f>
        <v/>
      </c>
      <c r="BJ273" s="27" t="str">
        <f>IF(Matrix!BJ273="Y", BJ$1, IF(Matrix!BJ273="O", "Optional: "&amp;""&amp;BJ$1, ""))</f>
        <v>Optional: Secretary of State DBA Document for Groups</v>
      </c>
      <c r="BK273" s="27" t="str">
        <f>IF(Matrix!BK273="Y", BK$1, IF(Matrix!BK273="O", "Optional: "&amp;""&amp;BK$1, ""))</f>
        <v/>
      </c>
      <c r="BL273" s="27" t="str">
        <f>IF(Matrix!BL273="Y", BL$1, IF(Matrix!BL273="O", "Optional: "&amp;""&amp;BL$1, ""))</f>
        <v/>
      </c>
      <c r="BM273" s="27" t="str">
        <f>IF(Matrix!BM273="Y", BM$1, IF(Matrix!BM273="O", "Optional: "&amp;""&amp;BM$1, ""))</f>
        <v>W9</v>
      </c>
      <c r="BN273" s="27" t="str">
        <f>Matrix!BN273</f>
        <v>N</v>
      </c>
      <c r="BO273" s="29" t="str">
        <f>CONCATENATE(IF(OR(D273="E3",D273="FC"), "THIS IS NOT A STANDALONE SPECIALTY.  YOU MUST ENROLL IN AT LEAST ONE OTHER SPECIALTY IN ADDITION TO THIS."&amp;""&amp;CHAR(10)&amp;""&amp;CHAR(10),""),"You can choose to enroll using one of the following types: "&amp;""&amp;CHAR(10),IF(G273="A", "&gt;Atypical"&amp;""&amp;CHAR(10), ""),IF(H273="I", "&gt;Individual"&amp;""&amp;CHAR(10), ""),IF(I273="N", "&gt;Individual within a Group"&amp;""&amp;CHAR(10), ""),IF(J273="G", "&gt;Group"&amp;""&amp;CHAR(10), ""),CHAR(10),IF(BN273="Y", "You must be a Medicare Provider to apply with this type and specialty"&amp;""&amp;CHAR(10), ""),IF(BN273="Y", CHAR(10), ""),"You must submit the following documents: "&amp;""&amp;CHAR(10),IF(K273&lt;&gt;"", "&gt;"&amp;""&amp;K273&amp;""&amp;CHAR(10), ""), IF(L273&lt;&gt;"", "&gt;"&amp;""&amp;L273&amp;""&amp;CHAR(10), ""),IF(W273&lt;&gt;"", "&gt;"&amp;""&amp;W273&amp;""&amp;CHAR(10), ""),IF(N273&lt;&gt;"", "&gt;"&amp;""&amp;N273&amp;""&amp;CHAR(10), ""),IF(O273&lt;&gt;"", "&gt;"&amp;""&amp;O273&amp;""&amp;CHAR(10), ""),IF(M273&lt;&gt;"", "&gt;"&amp;""&amp;M273&amp;""&amp;CHAR(10), ""),IF(AI273&lt;&gt;"", "&gt;"&amp;""&amp;AI273&amp;""&amp;CHAR(10), ""),IF(P273&lt;&gt;"", "&gt;"&amp;""&amp;P273&amp;""&amp;CHAR(10), ""),IF(Q273&lt;&gt;"", "&gt;"&amp;""&amp;Q273&amp;""&amp;CHAR(10), ""),IF(R273&lt;&gt;"", "&gt;"&amp;""&amp;R273&amp;""&amp;CHAR(10), Search!C278),IF(S273&lt;&gt;"", "&gt;"&amp;""&amp;S273&amp;""&amp;CHAR(10), ""),IF(T273&lt;&gt;"", "&gt;"&amp;""&amp;T273&amp;""&amp;CHAR(10), ""),IF(U273&lt;&gt;"", "&gt;"&amp;""&amp;U273&amp;""&amp;CHAR(10), ""),IF(V273&lt;&gt;"", "&gt;"&amp;""&amp;V273&amp;""&amp;CHAR(10), ""),IF(X273&lt;&gt;"", "&gt;"&amp;""&amp;X273&amp;""&amp;CHAR(10), ""),IF(Y273&lt;&gt;"", "&gt;"&amp;""&amp;Y273&amp;""&amp;CHAR(10), ""),IF(AA273&lt;&gt;"", "&gt;"&amp;""&amp;AA273&amp;""&amp;CHAR(10), ""),IF(AB273&lt;&gt;"", "&gt;"&amp;""&amp;AB273&amp;""&amp;CHAR(10), ""),IF(AC273&lt;&gt;"", "&gt;"&amp;""&amp;AC273&amp;""&amp;CHAR(10), ""),IF(AD273&lt;&gt;"", "&gt;"&amp;""&amp;AD273&amp;""&amp;CHAR(10), ""),IF(AE273&lt;&gt;"", "&gt;"&amp;""&amp;AE273&amp;""&amp;CHAR(10), ""),IF(AF273&lt;&gt;"", "&gt;"&amp;""&amp;AF273&amp;""&amp;CHAR(10), ""),IF(AG273&lt;&gt;"", "&gt;"&amp;""&amp;AG273&amp;""&amp;CHAR(10), ""),IF(AH273&lt;&gt;"", "&gt;"&amp;""&amp;AH273&amp;""&amp;CHAR(10), ""),IF(AJ273&lt;&gt;"", "&gt;"&amp;""&amp;AJ273&amp;""&amp;CHAR(10), ""),IF(AK273&lt;&gt;"", "&gt;"&amp;""&amp;AK273&amp;""&amp;CHAR(10), ""),IF(AL273&lt;&gt;"", "&gt;"&amp;""&amp;AL273&amp;""&amp;CHAR(10), ""),IF(AM273&lt;&gt;"", "&gt;"&amp;""&amp;AM273&amp;""&amp;CHAR(10), ""),IF(AN273&lt;&gt;"", "&gt;"&amp;""&amp;AN273&amp;""&amp;CHAR(10), ""),IF(AP273&lt;&gt;"", "&gt;"&amp;""&amp;AP273&amp;""&amp;CHAR(10), ""),IF(AR273&lt;&gt;"", "&gt;"&amp;""&amp;AR273&amp;""&amp;CHAR(10), ""),IF(AS273&lt;&gt;"", "&gt;"&amp;""&amp;AS273&amp;""&amp;CHAR(10), ""),IF(AT273&lt;&gt;"", "&gt;"&amp;""&amp;AT273&amp;""&amp;CHAR(10), ""),IF(AV273&lt;&gt;"", "&gt;"&amp;""&amp;AV273&amp;""&amp;CHAR(10), ""),IF(AW273&lt;&gt;"", "&gt;"&amp;""&amp;AW273&amp;""&amp;CHAR(10), ""),IF(AX273&lt;&gt;"", "&gt;"&amp;""&amp;AX273&amp;""&amp;CHAR(10), ""),IF(AU273&lt;&gt;"", "&gt;"&amp;""&amp;AU273&amp;""&amp;CHAR(10), ""),IF(AZ273&lt;&gt;"", "&gt;"&amp;""&amp;AZ273&amp;""&amp;CHAR(10), ""),IF(BA273&lt;&gt;"", "&gt;"&amp;""&amp;BA273&amp;""&amp;CHAR(10), ""),IF(BB273&lt;&gt;"", "&gt;"&amp;""&amp;BB273&amp;""&amp;CHAR(10), ""),IF(BC273&lt;&gt;"", "&gt;"&amp;""&amp;BC273&amp;""&amp;CHAR(10), ""),IF(BD273&lt;&gt;"", "&gt;"&amp;""&amp;BD273&amp;""&amp;CHAR(10), ""),IF(BG273&lt;&gt;"", "&gt;"&amp;""&amp;BG273&amp;""&amp;CHAR(10), ""),IF(BE273&lt;&gt;"", "&gt;"&amp;""&amp;BE273&amp;""&amp;CHAR(10), ""),IF(BF273&lt;&gt;"", "&gt;"&amp;""&amp;BF273&amp;""&amp;CHAR(10), ""),IF(BH273&lt;&gt;"", "&gt;"&amp;""&amp;BH273&amp;""&amp;CHAR(10), ""),IF(BI273&lt;&gt;"", "&gt;"&amp;""&amp;BI273&amp;""&amp;CHAR(10), ""),IF(BJ273&lt;&gt;"", "&gt;"&amp;""&amp;BJ273&amp;""&amp;CHAR(10), ""),IF(BK273&lt;&gt;"", "&gt;"&amp;""&amp;BK273&amp;""&amp;CHAR(10), ""),IF(BL273&lt;&gt;"", "&gt;"&amp;""&amp;BL273&amp;""&amp;CHAR(10), ""),IF(AY273&lt;&gt;"", "&gt;"&amp;""&amp;AY273&amp;""&amp;CHAR(10), ""),IF(BM273&lt;&gt;"", "&gt;"&amp;""&amp;BM273,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v>
      </c>
    </row>
    <row r="274" spans="1:67" ht="22.35" customHeight="1" x14ac:dyDescent="0.25">
      <c r="A274" s="27" t="str">
        <f>Matrix!A274</f>
        <v>25W3</v>
      </c>
      <c r="B274" s="27" t="str">
        <f>Matrix!B274</f>
        <v>25</v>
      </c>
      <c r="C274" s="27" t="str">
        <f>Matrix!C274</f>
        <v>Psychiatric Facility - Inpatient</v>
      </c>
      <c r="D274" s="27" t="str">
        <f>Matrix!D274</f>
        <v>W3</v>
      </c>
      <c r="E274" s="27" t="str">
        <f>Matrix!E274</f>
        <v>Inpatient Psychiatric Under 21</v>
      </c>
      <c r="F274" s="27" t="str">
        <f>Matrix!F274</f>
        <v>VF</v>
      </c>
      <c r="G274" s="27" t="str">
        <f>Matrix!G274</f>
        <v>X</v>
      </c>
      <c r="H274" s="27" t="str">
        <f>Matrix!H274</f>
        <v>X</v>
      </c>
      <c r="I274" s="27" t="str">
        <f>Matrix!I274</f>
        <v>X</v>
      </c>
      <c r="J274" s="27" t="str">
        <f>Matrix!J274</f>
        <v>G</v>
      </c>
      <c r="K274" s="27" t="str">
        <f>IF(Matrix!K274="Y", K$1, IF(Matrix!K274="O", "Optional: "&amp;""&amp;K$1, IF(Matrix!K274="C", Table1[[#This Row],[Clarifying Text for Attachment and Checklist
]], "")))</f>
        <v>License: General</v>
      </c>
      <c r="L274" s="27" t="str">
        <f>IF(Matrix!L274="Y", L$1, IF(Matrix!L274="O", "Optional: "&amp;""&amp;L$1, ""))</f>
        <v/>
      </c>
      <c r="M274" s="27" t="str">
        <f>IF(Matrix!M274="Y", M$1, IF(Matrix!M274="O", "Optional: "&amp;""&amp;M$1, ""))</f>
        <v/>
      </c>
      <c r="N274" s="27" t="str">
        <f>IF(Matrix!N274="Y", N$1, IF(Matrix!N274="O", "Optional: "&amp;""&amp;N$1, ""))</f>
        <v/>
      </c>
      <c r="O274" s="27" t="str">
        <f>IF(Matrix!O274="Y", O$1, IF(Matrix!O274="O", "Optional: "&amp;""&amp;O$1, ""))</f>
        <v/>
      </c>
      <c r="P274" s="27" t="str">
        <f>IF(Matrix!P274="Y", P$1, IF(Matrix!P274="O", "Optional: "&amp;""&amp;P$1, ""))</f>
        <v/>
      </c>
      <c r="Q274" s="27" t="str">
        <f>IF(Matrix!Q274="Y", Q$1, IF(Matrix!Q274="O", "Optional: "&amp;""&amp;Q$1, ""))</f>
        <v/>
      </c>
      <c r="R274" s="27" t="str">
        <f>IF(Matrix!R274="Y", R$1, IF(Matrix!R274="O", "Optional: "&amp;""&amp;R$1, ""))</f>
        <v/>
      </c>
      <c r="S274" s="27" t="str">
        <f>IF(Matrix!S274="Y", S$1, IF(Matrix!S274="O", "Optional: "&amp;""&amp;S$1, ""))</f>
        <v/>
      </c>
      <c r="T274" s="27" t="str">
        <f>IF(Matrix!T274="Y", T$1, IF(Matrix!T274="O", "Optional: "&amp;""&amp;T$1, ""))</f>
        <v/>
      </c>
      <c r="U274" s="27" t="str">
        <f>IF(Matrix!U274="Y", U$1, IF(Matrix!U274="O", "Optional: "&amp;""&amp;U$1, ""))</f>
        <v/>
      </c>
      <c r="V274" s="27" t="str">
        <f>IF(Matrix!V274="Y", V$1, IF(Matrix!V274="O", "Optional: "&amp;""&amp;V$1, ""))</f>
        <v/>
      </c>
      <c r="W274" s="27" t="str">
        <f>IF(Matrix!W274="Y", W$1, IF(Matrix!W274="O", "Optional: "&amp;""&amp;W$1, ""))</f>
        <v/>
      </c>
      <c r="X274" s="27" t="str">
        <f>IF(Matrix!X274="Y", X$1, IF(Matrix!X274="O", "Optional: "&amp;""&amp;X$1, ""))</f>
        <v/>
      </c>
      <c r="Y274" s="27" t="str">
        <f>IF(Matrix!Y274="Y", Y$1, IF(Matrix!Y274="O", "Optional: "&amp;""&amp;Y$1, ""))</f>
        <v/>
      </c>
      <c r="AA274" s="27" t="str">
        <f>IF(Matrix!AA274="Y", AA$1, IF(Matrix!AA274="O", "Optional: "&amp;""&amp;AA$1, ""))</f>
        <v/>
      </c>
      <c r="AB274" s="27" t="str">
        <f>IF(Matrix!AB274="Y", AB$1, IF(Matrix!AB274="O", "Optional: "&amp;""&amp;AB$1, ""))</f>
        <v/>
      </c>
      <c r="AC274" s="27" t="str">
        <f>IF(Matrix!AC274="Y", AC$1, IF(Matrix!AC274="O", "Optional: "&amp;""&amp;AC$1, ""))</f>
        <v/>
      </c>
      <c r="AD274" s="27" t="str">
        <f>IF(Matrix!AD274="Y", AD$1, IF(Matrix!AD274="O", "Optional: "&amp;""&amp;AD$1, ""))</f>
        <v/>
      </c>
      <c r="AE274" s="27" t="str">
        <f>IF(Matrix!AE274="Y", AE$1, IF(Matrix!AE274="O", "Optional: "&amp;""&amp;AE$1, ""))</f>
        <v/>
      </c>
      <c r="AF274" s="27" t="str">
        <f>IF(Matrix!AF274="Y", AF$1, IF(Matrix!AF274="O", "Optional: "&amp;""&amp;AF$1, ""))</f>
        <v/>
      </c>
      <c r="AG274" s="27" t="str">
        <f>IF(Matrix!AG274="Y", AG$1, IF(Matrix!AG274="O", "Optional: "&amp;""&amp;AG$1, ""))</f>
        <v/>
      </c>
      <c r="AH274" s="27" t="str">
        <f>IF(Matrix!AH274="Y", AH$1, IF(Matrix!AH274="O", "Optional: "&amp;""&amp;AH$1, ""))</f>
        <v/>
      </c>
      <c r="AI274" s="27" t="str">
        <f>IF(Matrix!AI274="Y", AI$1, IF(Matrix!AI274="O", "Optional: "&amp;""&amp;AI$1, ""))</f>
        <v/>
      </c>
      <c r="AJ274" s="27" t="str">
        <f>IF(Matrix!AJ274="Y", AJ$1, IF(Matrix!AJ274="O", "Optional: "&amp;""&amp;AJ$1, ""))</f>
        <v/>
      </c>
      <c r="AK274" s="27" t="str">
        <f>IF(Matrix!AK274="Y", AK$1, IF(Matrix!AK274="O", "Optional: "&amp;""&amp;AK$1, ""))</f>
        <v/>
      </c>
      <c r="AL274" s="27" t="str">
        <f>IF(Matrix!AL274="Y", AL$1, IF(Matrix!AL274="O", "Optional: "&amp;""&amp;AL$1, ""))</f>
        <v/>
      </c>
      <c r="AM274" s="27" t="str">
        <f>IF(Matrix!AM274="Y", AM$1, IF(Matrix!AM274="O", "Optional: "&amp;""&amp;AM$1, ""))</f>
        <v/>
      </c>
      <c r="AN274" s="27" t="str">
        <f>IF(Matrix!AN274="Y", AN$1, IF(Matrix!AN274="O", "Optional: "&amp;""&amp;AN$1, ""))</f>
        <v/>
      </c>
      <c r="AO274" s="27" t="str">
        <f>IF(Matrix!AO274="Y", AO$1, IF(Matrix!AO274="O", "Optional: "&amp;""&amp;AO$1, ""))</f>
        <v/>
      </c>
      <c r="AP274" s="27" t="str">
        <f>IF(Matrix!AP274="Y", AP$1, IF(Matrix!AP274="O", "Optional: "&amp;""&amp;AP$1, ""))</f>
        <v/>
      </c>
      <c r="AR274" s="27" t="str">
        <f>IF(Matrix!AR274="Y", AR$1, IF(Matrix!AR274="O", "Optional: "&amp;""&amp;AR$1, ""))</f>
        <v/>
      </c>
      <c r="AS274" s="27" t="str">
        <f>IF(Matrix!AS274="Y", AS$1, IF(Matrix!AS274="O", "Optional: "&amp;""&amp;AS$1, ""))</f>
        <v/>
      </c>
      <c r="AT274" s="27" t="str">
        <f>IF(Matrix!AT274="Y", AT$1, IF(Matrix!AT274="C", AT$1&amp;""&amp;": Required for all groups who use a Board of Directors", ""))</f>
        <v>Board of Directors: Required for all groups who use a Board of Directors</v>
      </c>
      <c r="AU274" s="27" t="str">
        <f>IF(Matrix!AU274="Y", AU$1, IF(Matrix!AU274="O", "Optional: "&amp;""&amp;AU$1, ""))</f>
        <v/>
      </c>
      <c r="AV274" s="27" t="str">
        <f>IF(Matrix!AV274="Y", AV$1, IF(Matrix!AV274="O", "Optional: "&amp;""&amp;AV$1, ""))</f>
        <v/>
      </c>
      <c r="AW274" s="27" t="str">
        <f>IF(Matrix!AW274="Y", AW$1, IF(Matrix!AW274="O", "Optional: "&amp;""&amp;AW$1, ""))</f>
        <v/>
      </c>
      <c r="AX274" s="27" t="str">
        <f>IF(Matrix!AX274="Y", AX$1, IF(Matrix!AX274="O", "Optional: "&amp;""&amp;AX$1, ""))</f>
        <v/>
      </c>
      <c r="AY274" s="27" t="str">
        <f>IF(Matrix!AY274="Y", AY$1, IF(Matrix!AY274="E", "Group: "&amp;""&amp;AY$1, ""))</f>
        <v>EFT with Voided Check / Bank Letter</v>
      </c>
      <c r="AZ274" s="27" t="str">
        <f>IF(Matrix!AZ274="Y", AZ$1, IF(Matrix!AZ274="O", "Optional: "&amp;""&amp;AZ$1, ""))</f>
        <v/>
      </c>
      <c r="BA274" s="27" t="str">
        <f>IF(Matrix!BA274="Y", BA$1, IF(Matrix!BA274="O", "Optional: "&amp;""&amp;BA$1, ""))</f>
        <v/>
      </c>
      <c r="BB274" s="27" t="str">
        <f>IF(Matrix!BB274="Y", BB$1, IF(Matrix!BB274="O", "Optional: "&amp;""&amp;BB$1, ""))</f>
        <v/>
      </c>
      <c r="BC274" s="27" t="str">
        <f>IF(Matrix!BC274="Y", BC$1, IF(Matrix!BC274="O", "Optional: "&amp;""&amp;BC$1, IF(Matrix!BC274="R", "Groups Only: "&amp;""&amp;BC$1, "")))</f>
        <v>IRS Letter</v>
      </c>
      <c r="BD274" s="27" t="str">
        <f>IF(Matrix!BD274="Y", BD$1, IF(Matrix!BD274="O", "Optional: "&amp;""&amp;BD$1, ""))</f>
        <v/>
      </c>
      <c r="BE274" s="27" t="str">
        <f>IF(Matrix!BE274="Y", BE$1, IF(Matrix!BE274="O", "Optional: "&amp;""&amp;BE$1, IF(Matrix!BE274="C", Matrix!BZ274, "")))</f>
        <v/>
      </c>
      <c r="BF274" s="27" t="str">
        <f>IF(Matrix!BF274="Y", BF$1, IF(Matrix!BF274="O", "Optional: "&amp;""&amp;BF$1, ""))</f>
        <v/>
      </c>
      <c r="BG274" s="27" t="str">
        <f>IF(Matrix!BG274="Y", BG$1, IF(Matrix!BG274="O", "Optional: "&amp;""&amp;BG$1, ""))</f>
        <v/>
      </c>
      <c r="BH274" s="27" t="str">
        <f>IF(Matrix!BH274="Y", BH$1, IF(Matrix!BH274="O", "Optional: "&amp;""&amp;BH$1, ""))</f>
        <v/>
      </c>
      <c r="BI274" s="27" t="str">
        <f>IF(Matrix!BI274="Y", BI$1, IF(Matrix!BI274="O", "Optional: "&amp;""&amp;BI$1, IF(Matrix!BI274="E", "Individual: Must submit either ["&amp;""&amp;BI$1&amp;""&amp;"] or ["&amp;""&amp;AY$1&amp;"]"&amp;CHAR(10)&amp;"&gt;Individual within a Group: Must submit "&amp;""&amp;BI$1&amp;""&amp;CHAR(10)&amp;"&gt;Group: Optional: "&amp;BI$1, "")))</f>
        <v/>
      </c>
      <c r="BJ274" s="27" t="str">
        <f>IF(Matrix!BJ274="Y", BJ$1, IF(Matrix!BJ274="O", "Optional: "&amp;""&amp;BJ$1, ""))</f>
        <v>Optional: Secretary of State DBA Document for Groups</v>
      </c>
      <c r="BK274" s="27" t="str">
        <f>IF(Matrix!BK274="Y", BK$1, IF(Matrix!BK274="O", "Optional: "&amp;""&amp;BK$1, ""))</f>
        <v/>
      </c>
      <c r="BL274" s="27" t="str">
        <f>IF(Matrix!BL274="Y", BL$1, IF(Matrix!BL274="O", "Optional: "&amp;""&amp;BL$1, ""))</f>
        <v/>
      </c>
      <c r="BM274" s="27" t="str">
        <f>IF(Matrix!BM274="Y", BM$1, IF(Matrix!BM274="O", "Optional: "&amp;""&amp;BM$1, ""))</f>
        <v>W9</v>
      </c>
      <c r="BN274" s="27" t="str">
        <f>Matrix!BN274</f>
        <v>Y</v>
      </c>
      <c r="BO274" s="29" t="str">
        <f>CONCATENATE(IF(OR(D274="E3",D274="FC"), "THIS IS NOT A STANDALONE SPECIALTY.  YOU MUST ENROLL IN AT LEAST ONE OTHER SPECIALTY IN ADDITION TO THIS."&amp;""&amp;CHAR(10)&amp;""&amp;CHAR(10),""),"You can choose to enroll using one of the following types: "&amp;""&amp;CHAR(10),IF(G274="A", "&gt;Atypical"&amp;""&amp;CHAR(10), ""),IF(H274="I", "&gt;Individual"&amp;""&amp;CHAR(10), ""),IF(I274="N", "&gt;Individual within a Group"&amp;""&amp;CHAR(10), ""),IF(J274="G", "&gt;Group"&amp;""&amp;CHAR(10), ""),CHAR(10),IF(BN274="Y", "You must be a Medicare Provider to apply with this type and specialty"&amp;""&amp;CHAR(10), ""),IF(BN274="Y", CHAR(10), ""),"You must submit the following documents: "&amp;""&amp;CHAR(10),IF(K274&lt;&gt;"", "&gt;"&amp;""&amp;K274&amp;""&amp;CHAR(10), ""), IF(L274&lt;&gt;"", "&gt;"&amp;""&amp;L274&amp;""&amp;CHAR(10), ""),IF(W274&lt;&gt;"", "&gt;"&amp;""&amp;W274&amp;""&amp;CHAR(10), ""),IF(N274&lt;&gt;"", "&gt;"&amp;""&amp;N274&amp;""&amp;CHAR(10), ""),IF(O274&lt;&gt;"", "&gt;"&amp;""&amp;O274&amp;""&amp;CHAR(10), ""),IF(M274&lt;&gt;"", "&gt;"&amp;""&amp;M274&amp;""&amp;CHAR(10), ""),IF(AI274&lt;&gt;"", "&gt;"&amp;""&amp;AI274&amp;""&amp;CHAR(10), ""),IF(P274&lt;&gt;"", "&gt;"&amp;""&amp;P274&amp;""&amp;CHAR(10), ""),IF(Q274&lt;&gt;"", "&gt;"&amp;""&amp;Q274&amp;""&amp;CHAR(10), ""),IF(R274&lt;&gt;"", "&gt;"&amp;""&amp;R274&amp;""&amp;CHAR(10), Search!C279),IF(S274&lt;&gt;"", "&gt;"&amp;""&amp;S274&amp;""&amp;CHAR(10), ""),IF(T274&lt;&gt;"", "&gt;"&amp;""&amp;T274&amp;""&amp;CHAR(10), ""),IF(U274&lt;&gt;"", "&gt;"&amp;""&amp;U274&amp;""&amp;CHAR(10), ""),IF(V274&lt;&gt;"", "&gt;"&amp;""&amp;V274&amp;""&amp;CHAR(10), ""),IF(X274&lt;&gt;"", "&gt;"&amp;""&amp;X274&amp;""&amp;CHAR(10), ""),IF(Y274&lt;&gt;"", "&gt;"&amp;""&amp;Y274&amp;""&amp;CHAR(10), ""),IF(AA274&lt;&gt;"", "&gt;"&amp;""&amp;AA274&amp;""&amp;CHAR(10), ""),IF(AB274&lt;&gt;"", "&gt;"&amp;""&amp;AB274&amp;""&amp;CHAR(10), ""),IF(AC274&lt;&gt;"", "&gt;"&amp;""&amp;AC274&amp;""&amp;CHAR(10), ""),IF(AD274&lt;&gt;"", "&gt;"&amp;""&amp;AD274&amp;""&amp;CHAR(10), ""),IF(AE274&lt;&gt;"", "&gt;"&amp;""&amp;AE274&amp;""&amp;CHAR(10), ""),IF(AF274&lt;&gt;"", "&gt;"&amp;""&amp;AF274&amp;""&amp;CHAR(10), ""),IF(AG274&lt;&gt;"", "&gt;"&amp;""&amp;AG274&amp;""&amp;CHAR(10), ""),IF(AH274&lt;&gt;"", "&gt;"&amp;""&amp;AH274&amp;""&amp;CHAR(10), ""),IF(AJ274&lt;&gt;"", "&gt;"&amp;""&amp;AJ274&amp;""&amp;CHAR(10), ""),IF(AK274&lt;&gt;"", "&gt;"&amp;""&amp;AK274&amp;""&amp;CHAR(10), ""),IF(AL274&lt;&gt;"", "&gt;"&amp;""&amp;AL274&amp;""&amp;CHAR(10), ""),IF(AM274&lt;&gt;"", "&gt;"&amp;""&amp;AM274&amp;""&amp;CHAR(10), ""),IF(AN274&lt;&gt;"", "&gt;"&amp;""&amp;AN274&amp;""&amp;CHAR(10), ""),IF(AP274&lt;&gt;"", "&gt;"&amp;""&amp;AP274&amp;""&amp;CHAR(10), ""),IF(AR274&lt;&gt;"", "&gt;"&amp;""&amp;AR274&amp;""&amp;CHAR(10), ""),IF(AS274&lt;&gt;"", "&gt;"&amp;""&amp;AS274&amp;""&amp;CHAR(10), ""),IF(AT274&lt;&gt;"", "&gt;"&amp;""&amp;AT274&amp;""&amp;CHAR(10), ""),IF(AV274&lt;&gt;"", "&gt;"&amp;""&amp;AV274&amp;""&amp;CHAR(10), ""),IF(AW274&lt;&gt;"", "&gt;"&amp;""&amp;AW274&amp;""&amp;CHAR(10), ""),IF(AX274&lt;&gt;"", "&gt;"&amp;""&amp;AX274&amp;""&amp;CHAR(10), ""),IF(AU274&lt;&gt;"", "&gt;"&amp;""&amp;AU274&amp;""&amp;CHAR(10), ""),IF(AZ274&lt;&gt;"", "&gt;"&amp;""&amp;AZ274&amp;""&amp;CHAR(10), ""),IF(BA274&lt;&gt;"", "&gt;"&amp;""&amp;BA274&amp;""&amp;CHAR(10), ""),IF(BB274&lt;&gt;"", "&gt;"&amp;""&amp;BB274&amp;""&amp;CHAR(10), ""),IF(BC274&lt;&gt;"", "&gt;"&amp;""&amp;BC274&amp;""&amp;CHAR(10), ""),IF(BD274&lt;&gt;"", "&gt;"&amp;""&amp;BD274&amp;""&amp;CHAR(10), ""),IF(BG274&lt;&gt;"", "&gt;"&amp;""&amp;BG274&amp;""&amp;CHAR(10), ""),IF(BE274&lt;&gt;"", "&gt;"&amp;""&amp;BE274&amp;""&amp;CHAR(10), ""),IF(BF274&lt;&gt;"", "&gt;"&amp;""&amp;BF274&amp;""&amp;CHAR(10), ""),IF(BH274&lt;&gt;"", "&gt;"&amp;""&amp;BH274&amp;""&amp;CHAR(10), ""),IF(BI274&lt;&gt;"", "&gt;"&amp;""&amp;BI274&amp;""&amp;CHAR(10), ""),IF(BJ274&lt;&gt;"", "&gt;"&amp;""&amp;BJ274&amp;""&amp;CHAR(10), ""),IF(BK274&lt;&gt;"", "&gt;"&amp;""&amp;BK274&amp;""&amp;CHAR(10), ""),IF(BL274&lt;&gt;"", "&gt;"&amp;""&amp;BL274&amp;""&amp;CHAR(10), ""),IF(AY274&lt;&gt;"", "&gt;"&amp;""&amp;AY274&amp;""&amp;CHAR(10), ""),IF(BM274&lt;&gt;"", "&gt;"&amp;""&amp;BM274,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&gt;W9&gt;ACA Fee
&gt;EFT with Voided Check / Bank Letter
&gt;W9&gt;Board of Directors: Required for all groups who use a Board of Directors
&gt;IRS Letter
&gt;Optional: Secretary of State DBA Document for Groups
&gt;EFT with Voided Check / Bank Letter
&gt;W9</v>
      </c>
    </row>
    <row r="275" spans="1:67" ht="22.35" customHeight="1" x14ac:dyDescent="0.25">
      <c r="A275" s="27" t="str">
        <f>Matrix!A275</f>
        <v>25WA</v>
      </c>
      <c r="B275" s="27" t="str">
        <f>Matrix!B275</f>
        <v>25</v>
      </c>
      <c r="C275" s="27" t="str">
        <f>Matrix!C275</f>
        <v>Psychiatric Facility - Inpatient</v>
      </c>
      <c r="D275" s="27" t="str">
        <f>Matrix!D275</f>
        <v>WA</v>
      </c>
      <c r="E275" s="27" t="str">
        <f>Matrix!E275</f>
        <v>Residential Treatment within Inpatient Psychiatric Hospital</v>
      </c>
      <c r="F275" s="27" t="str">
        <f>Matrix!F275</f>
        <v>VF</v>
      </c>
      <c r="G275" s="27" t="str">
        <f>Matrix!G275</f>
        <v>X</v>
      </c>
      <c r="H275" s="27" t="str">
        <f>Matrix!H275</f>
        <v>X</v>
      </c>
      <c r="I275" s="27" t="str">
        <f>Matrix!I275</f>
        <v>X</v>
      </c>
      <c r="J275" s="27" t="str">
        <f>Matrix!J275</f>
        <v>G</v>
      </c>
      <c r="K275" s="27" t="str">
        <f>IF(Matrix!K275="Y", K$1, IF(Matrix!K275="O", "Optional: "&amp;""&amp;K$1, IF(Matrix!K275="C", Table1[[#This Row],[Clarifying Text for Attachment and Checklist
]], "")))</f>
        <v>License: General</v>
      </c>
      <c r="L275" s="27" t="str">
        <f>IF(Matrix!L275="Y", L$1, IF(Matrix!L275="O", "Optional: "&amp;""&amp;L$1, ""))</f>
        <v/>
      </c>
      <c r="M275" s="27" t="str">
        <f>IF(Matrix!M275="Y", M$1, IF(Matrix!M275="O", "Optional: "&amp;""&amp;M$1, ""))</f>
        <v/>
      </c>
      <c r="N275" s="27" t="str">
        <f>IF(Matrix!N275="Y", N$1, IF(Matrix!N275="O", "Optional: "&amp;""&amp;N$1, ""))</f>
        <v/>
      </c>
      <c r="O275" s="27" t="str">
        <f>IF(Matrix!O275="Y", O$1, IF(Matrix!O275="O", "Optional: "&amp;""&amp;O$1, ""))</f>
        <v/>
      </c>
      <c r="P275" s="27" t="str">
        <f>IF(Matrix!P275="Y", P$1, IF(Matrix!P275="O", "Optional: "&amp;""&amp;P$1, ""))</f>
        <v/>
      </c>
      <c r="Q275" s="27" t="str">
        <f>IF(Matrix!Q275="Y", Q$1, IF(Matrix!Q275="O", "Optional: "&amp;""&amp;Q$1, ""))</f>
        <v/>
      </c>
      <c r="R275" s="27" t="str">
        <f>IF(Matrix!R275="Y", R$1, IF(Matrix!R275="O", "Optional: "&amp;""&amp;R$1, ""))</f>
        <v/>
      </c>
      <c r="S275" s="27" t="str">
        <f>IF(Matrix!S275="Y", S$1, IF(Matrix!S275="O", "Optional: "&amp;""&amp;S$1, ""))</f>
        <v/>
      </c>
      <c r="T275" s="27" t="str">
        <f>IF(Matrix!T275="Y", T$1, IF(Matrix!T275="O", "Optional: "&amp;""&amp;T$1, ""))</f>
        <v/>
      </c>
      <c r="U275" s="27" t="str">
        <f>IF(Matrix!U275="Y", U$1, IF(Matrix!U275="O", "Optional: "&amp;""&amp;U$1, ""))</f>
        <v/>
      </c>
      <c r="V275" s="27" t="str">
        <f>IF(Matrix!V275="Y", V$1, IF(Matrix!V275="O", "Optional: "&amp;""&amp;V$1, ""))</f>
        <v/>
      </c>
      <c r="W275" s="27" t="str">
        <f>IF(Matrix!W275="Y", W$1, IF(Matrix!W275="O", "Optional: "&amp;""&amp;W$1, ""))</f>
        <v/>
      </c>
      <c r="X275" s="27" t="str">
        <f>IF(Matrix!X275="Y", X$1, IF(Matrix!X275="O", "Optional: "&amp;""&amp;X$1, ""))</f>
        <v/>
      </c>
      <c r="Y275" s="27" t="str">
        <f>IF(Matrix!Y275="Y", Y$1, IF(Matrix!Y275="O", "Optional: "&amp;""&amp;Y$1, ""))</f>
        <v/>
      </c>
      <c r="AA275" s="27" t="str">
        <f>IF(Matrix!AA275="Y", AA$1, IF(Matrix!AA275="O", "Optional: "&amp;""&amp;AA$1, ""))</f>
        <v/>
      </c>
      <c r="AB275" s="27" t="str">
        <f>IF(Matrix!AB275="Y", AB$1, IF(Matrix!AB275="O", "Optional: "&amp;""&amp;AB$1, ""))</f>
        <v/>
      </c>
      <c r="AC275" s="27" t="str">
        <f>IF(Matrix!AC275="Y", AC$1, IF(Matrix!AC275="O", "Optional: "&amp;""&amp;AC$1, ""))</f>
        <v/>
      </c>
      <c r="AD275" s="27" t="str">
        <f>IF(Matrix!AD275="Y", AD$1, IF(Matrix!AD275="O", "Optional: "&amp;""&amp;AD$1, ""))</f>
        <v/>
      </c>
      <c r="AE275" s="27" t="str">
        <f>IF(Matrix!AE275="Y", AE$1, IF(Matrix!AE275="O", "Optional: "&amp;""&amp;AE$1, ""))</f>
        <v>Cert: CARF, COA, or JACHO</v>
      </c>
      <c r="AF275" s="27" t="str">
        <f>IF(Matrix!AF275="Y", AF$1, IF(Matrix!AF275="O", "Optional: "&amp;""&amp;AF$1, ""))</f>
        <v/>
      </c>
      <c r="AG275" s="27" t="str">
        <f>IF(Matrix!AG275="Y", AG$1, IF(Matrix!AG275="O", "Optional: "&amp;""&amp;AG$1, ""))</f>
        <v/>
      </c>
      <c r="AH275" s="27" t="str">
        <f>IF(Matrix!AH275="Y", AH$1, IF(Matrix!AH275="O", "Optional: "&amp;""&amp;AH$1, ""))</f>
        <v/>
      </c>
      <c r="AI275" s="27" t="str">
        <f>IF(Matrix!AI275="Y", AI$1, IF(Matrix!AI275="O", "Optional: "&amp;""&amp;AI$1, ""))</f>
        <v/>
      </c>
      <c r="AJ275" s="27" t="str">
        <f>IF(Matrix!AJ275="Y", AJ$1, IF(Matrix!AJ275="O", "Optional: "&amp;""&amp;AJ$1, ""))</f>
        <v/>
      </c>
      <c r="AK275" s="27" t="str">
        <f>IF(Matrix!AK275="Y", AK$1, IF(Matrix!AK275="O", "Optional: "&amp;""&amp;AK$1, ""))</f>
        <v/>
      </c>
      <c r="AL275" s="27" t="str">
        <f>IF(Matrix!AL275="Y", AL$1, IF(Matrix!AL275="O", "Optional: "&amp;""&amp;AL$1, ""))</f>
        <v/>
      </c>
      <c r="AM275" s="27" t="str">
        <f>IF(Matrix!AM275="Y", AM$1, IF(Matrix!AM275="O", "Optional: "&amp;""&amp;AM$1, ""))</f>
        <v/>
      </c>
      <c r="AN275" s="27" t="str">
        <f>IF(Matrix!AN275="Y", AN$1, IF(Matrix!AN275="O", "Optional: "&amp;""&amp;AN$1, ""))</f>
        <v/>
      </c>
      <c r="AO275" s="27" t="str">
        <f>IF(Matrix!AO275="Y", AO$1, IF(Matrix!AO275="O", "Optional: "&amp;""&amp;AO$1, ""))</f>
        <v/>
      </c>
      <c r="AP275" s="27" t="str">
        <f>IF(Matrix!AP275="Y", AP$1, IF(Matrix!AP275="O", "Optional: "&amp;""&amp;AP$1, ""))</f>
        <v/>
      </c>
      <c r="AR275" s="27" t="str">
        <f>IF(Matrix!AR275="Y", AR$1, IF(Matrix!AR275="O", "Optional: "&amp;""&amp;AR$1, ""))</f>
        <v/>
      </c>
      <c r="AS275" s="27" t="str">
        <f>IF(Matrix!AS275="Y", AS$1, IF(Matrix!AS275="O", "Optional: "&amp;""&amp;AS$1, ""))</f>
        <v>ACA Fee</v>
      </c>
      <c r="AT275" s="27" t="str">
        <f>IF(Matrix!AT275="Y", AT$1, IF(Matrix!AT275="C", AT$1&amp;""&amp;": Required for all groups who use a Board of Directors", ""))</f>
        <v>Board of Directors: Required for all groups who use a Board of Directors</v>
      </c>
      <c r="AU275" s="27" t="str">
        <f>IF(Matrix!AU275="Y", AU$1, IF(Matrix!AU275="O", "Optional: "&amp;""&amp;AU$1, ""))</f>
        <v/>
      </c>
      <c r="AV275" s="27" t="str">
        <f>IF(Matrix!AV275="Y", AV$1, IF(Matrix!AV275="O", "Optional: "&amp;""&amp;AV$1, ""))</f>
        <v/>
      </c>
      <c r="AW275" s="27" t="str">
        <f>IF(Matrix!AW275="Y", AW$1, IF(Matrix!AW275="O", "Optional: "&amp;""&amp;AW$1, ""))</f>
        <v/>
      </c>
      <c r="AX275" s="27" t="str">
        <f>IF(Matrix!AX275="Y", AX$1, IF(Matrix!AX275="O", "Optional: "&amp;""&amp;AX$1, ""))</f>
        <v/>
      </c>
      <c r="AY275" s="27" t="str">
        <f>IF(Matrix!AY275="Y", AY$1, IF(Matrix!AY275="E", "Group: "&amp;""&amp;AY$1, ""))</f>
        <v>EFT with Voided Check / Bank Letter</v>
      </c>
      <c r="AZ275" s="27" t="str">
        <f>IF(Matrix!AZ275="Y", AZ$1, IF(Matrix!AZ275="O", "Optional: "&amp;""&amp;AZ$1, ""))</f>
        <v/>
      </c>
      <c r="BA275" s="27" t="str">
        <f>IF(Matrix!BA275="Y", BA$1, IF(Matrix!BA275="O", "Optional: "&amp;""&amp;BA$1, ""))</f>
        <v/>
      </c>
      <c r="BB275" s="27" t="str">
        <f>IF(Matrix!BB275="Y", BB$1, IF(Matrix!BB275="O", "Optional: "&amp;""&amp;BB$1, ""))</f>
        <v/>
      </c>
      <c r="BC275" s="27" t="str">
        <f>IF(Matrix!BC275="Y", BC$1, IF(Matrix!BC275="O", "Optional: "&amp;""&amp;BC$1, IF(Matrix!BC275="R", "Groups Only: "&amp;""&amp;BC$1, "")))</f>
        <v>IRS Letter</v>
      </c>
      <c r="BD275" s="27" t="str">
        <f>IF(Matrix!BD275="Y", BD$1, IF(Matrix!BD275="O", "Optional: "&amp;""&amp;BD$1, ""))</f>
        <v/>
      </c>
      <c r="BE275" s="27" t="str">
        <f>IF(Matrix!BE275="Y", BE$1, IF(Matrix!BE275="O", "Optional: "&amp;""&amp;BE$1, IF(Matrix!BE275="C", Matrix!BZ275, "")))</f>
        <v/>
      </c>
      <c r="BF275" s="27" t="str">
        <f>IF(Matrix!BF275="Y", BF$1, IF(Matrix!BF275="O", "Optional: "&amp;""&amp;BF$1, ""))</f>
        <v/>
      </c>
      <c r="BG275" s="27" t="str">
        <f>IF(Matrix!BG275="Y", BG$1, IF(Matrix!BG275="O", "Optional: "&amp;""&amp;BG$1, ""))</f>
        <v/>
      </c>
      <c r="BH275" s="27" t="str">
        <f>IF(Matrix!BH275="Y", BH$1, IF(Matrix!BH275="O", "Optional: "&amp;""&amp;BH$1, ""))</f>
        <v/>
      </c>
      <c r="BI275" s="27" t="str">
        <f>IF(Matrix!BI275="Y", BI$1, IF(Matrix!BI275="O", "Optional: "&amp;""&amp;BI$1, IF(Matrix!BI275="E", "Individual: Must submit either ["&amp;""&amp;BI$1&amp;""&amp;"] or ["&amp;""&amp;AY$1&amp;"]"&amp;CHAR(10)&amp;"&gt;Individual within a Group: Must submit "&amp;""&amp;BI$1&amp;""&amp;CHAR(10)&amp;"&gt;Group: Optional: "&amp;BI$1, "")))</f>
        <v/>
      </c>
      <c r="BJ275" s="27" t="str">
        <f>IF(Matrix!BJ275="Y", BJ$1, IF(Matrix!BJ275="O", "Optional: "&amp;""&amp;BJ$1, ""))</f>
        <v>Optional: Secretary of State DBA Document for Groups</v>
      </c>
      <c r="BK275" s="27" t="str">
        <f>IF(Matrix!BK275="Y", BK$1, IF(Matrix!BK275="O", "Optional: "&amp;""&amp;BK$1, ""))</f>
        <v/>
      </c>
      <c r="BL275" s="27" t="str">
        <f>IF(Matrix!BL275="Y", BL$1, IF(Matrix!BL275="O", "Optional: "&amp;""&amp;BL$1, ""))</f>
        <v/>
      </c>
      <c r="BM275" s="27" t="str">
        <f>IF(Matrix!BM275="Y", BM$1, IF(Matrix!BM275="O", "Optional: "&amp;""&amp;BM$1, ""))</f>
        <v>W9</v>
      </c>
      <c r="BN275" s="27" t="str">
        <f>Matrix!BN275</f>
        <v>O</v>
      </c>
      <c r="BO275" s="29" t="str">
        <f>CONCATENATE(IF(OR(D275="E3",D275="FC"), "THIS IS NOT A STANDALONE SPECIALTY.  YOU MUST ENROLL IN AT LEAST ONE OTHER SPECIALTY IN ADDITION TO THIS."&amp;""&amp;CHAR(10)&amp;""&amp;CHAR(10),""),"You can choose to enroll using one of the following types: "&amp;""&amp;CHAR(10),IF(G275="A", "&gt;Atypical"&amp;""&amp;CHAR(10), ""),IF(H275="I", "&gt;Individual"&amp;""&amp;CHAR(10), ""),IF(I275="N", "&gt;Individual within a Group"&amp;""&amp;CHAR(10), ""),IF(J275="G", "&gt;Group"&amp;""&amp;CHAR(10), ""),CHAR(10),IF(BN275="Y", "You must be a Medicare Provider to apply with this type and specialty"&amp;""&amp;CHAR(10), ""),IF(BN275="Y", CHAR(10), ""),"You must submit the following documents: "&amp;""&amp;CHAR(10),IF(K275&lt;&gt;"", "&gt;"&amp;""&amp;K275&amp;""&amp;CHAR(10), ""), IF(L275&lt;&gt;"", "&gt;"&amp;""&amp;L275&amp;""&amp;CHAR(10), ""),IF(W275&lt;&gt;"", "&gt;"&amp;""&amp;W275&amp;""&amp;CHAR(10), ""),IF(N275&lt;&gt;"", "&gt;"&amp;""&amp;N275&amp;""&amp;CHAR(10), ""),IF(O275&lt;&gt;"", "&gt;"&amp;""&amp;O275&amp;""&amp;CHAR(10), ""),IF(M275&lt;&gt;"", "&gt;"&amp;""&amp;M275&amp;""&amp;CHAR(10), ""),IF(AI275&lt;&gt;"", "&gt;"&amp;""&amp;AI275&amp;""&amp;CHAR(10), ""),IF(P275&lt;&gt;"", "&gt;"&amp;""&amp;P275&amp;""&amp;CHAR(10), ""),IF(Q275&lt;&gt;"", "&gt;"&amp;""&amp;Q275&amp;""&amp;CHAR(10), ""),IF(R275&lt;&gt;"", "&gt;"&amp;""&amp;R275&amp;""&amp;CHAR(10), Search!C280),IF(S275&lt;&gt;"", "&gt;"&amp;""&amp;S275&amp;""&amp;CHAR(10), ""),IF(T275&lt;&gt;"", "&gt;"&amp;""&amp;T275&amp;""&amp;CHAR(10), ""),IF(U275&lt;&gt;"", "&gt;"&amp;""&amp;U275&amp;""&amp;CHAR(10), ""),IF(V275&lt;&gt;"", "&gt;"&amp;""&amp;V275&amp;""&amp;CHAR(10), ""),IF(X275&lt;&gt;"", "&gt;"&amp;""&amp;X275&amp;""&amp;CHAR(10), ""),IF(Y275&lt;&gt;"", "&gt;"&amp;""&amp;Y275&amp;""&amp;CHAR(10), ""),IF(AA275&lt;&gt;"", "&gt;"&amp;""&amp;AA275&amp;""&amp;CHAR(10), ""),IF(AB275&lt;&gt;"", "&gt;"&amp;""&amp;AB275&amp;""&amp;CHAR(10), ""),IF(AC275&lt;&gt;"", "&gt;"&amp;""&amp;AC275&amp;""&amp;CHAR(10), ""),IF(AD275&lt;&gt;"", "&gt;"&amp;""&amp;AD275&amp;""&amp;CHAR(10), ""),IF(AE275&lt;&gt;"", "&gt;"&amp;""&amp;AE275&amp;""&amp;CHAR(10), ""),IF(AF275&lt;&gt;"", "&gt;"&amp;""&amp;AF275&amp;""&amp;CHAR(10), ""),IF(AG275&lt;&gt;"", "&gt;"&amp;""&amp;AG275&amp;""&amp;CHAR(10), ""),IF(AH275&lt;&gt;"", "&gt;"&amp;""&amp;AH275&amp;""&amp;CHAR(10), ""),IF(AJ275&lt;&gt;"", "&gt;"&amp;""&amp;AJ275&amp;""&amp;CHAR(10), ""),IF(AK275&lt;&gt;"", "&gt;"&amp;""&amp;AK275&amp;""&amp;CHAR(10), ""),IF(AL275&lt;&gt;"", "&gt;"&amp;""&amp;AL275&amp;""&amp;CHAR(10), ""),IF(AM275&lt;&gt;"", "&gt;"&amp;""&amp;AM275&amp;""&amp;CHAR(10), ""),IF(AN275&lt;&gt;"", "&gt;"&amp;""&amp;AN275&amp;""&amp;CHAR(10), ""),IF(AP275&lt;&gt;"", "&gt;"&amp;""&amp;AP275&amp;""&amp;CHAR(10), ""),IF(AR275&lt;&gt;"", "&gt;"&amp;""&amp;AR275&amp;""&amp;CHAR(10), ""),IF(AS275&lt;&gt;"", "&gt;"&amp;""&amp;AS275&amp;""&amp;CHAR(10), ""),IF(AT275&lt;&gt;"", "&gt;"&amp;""&amp;AT275&amp;""&amp;CHAR(10), ""),IF(AV275&lt;&gt;"", "&gt;"&amp;""&amp;AV275&amp;""&amp;CHAR(10), ""),IF(AW275&lt;&gt;"", "&gt;"&amp;""&amp;AW275&amp;""&amp;CHAR(10), ""),IF(AX275&lt;&gt;"", "&gt;"&amp;""&amp;AX275&amp;""&amp;CHAR(10), ""),IF(AU275&lt;&gt;"", "&gt;"&amp;""&amp;AU275&amp;""&amp;CHAR(10), ""),IF(AZ275&lt;&gt;"", "&gt;"&amp;""&amp;AZ275&amp;""&amp;CHAR(10), ""),IF(BA275&lt;&gt;"", "&gt;"&amp;""&amp;BA275&amp;""&amp;CHAR(10), ""),IF(BB275&lt;&gt;"", "&gt;"&amp;""&amp;BB275&amp;""&amp;CHAR(10), ""),IF(BC275&lt;&gt;"", "&gt;"&amp;""&amp;BC275&amp;""&amp;CHAR(10), ""),IF(BD275&lt;&gt;"", "&gt;"&amp;""&amp;BD275&amp;""&amp;CHAR(10), ""),IF(BG275&lt;&gt;"", "&gt;"&amp;""&amp;BG275&amp;""&amp;CHAR(10), ""),IF(BE275&lt;&gt;"", "&gt;"&amp;""&amp;BE275&amp;""&amp;CHAR(10), ""),IF(BF275&lt;&gt;"", "&gt;"&amp;""&amp;BF275&amp;""&amp;CHAR(10), ""),IF(BH275&lt;&gt;"", "&gt;"&amp;""&amp;BH275&amp;""&amp;CHAR(10), ""),IF(BI275&lt;&gt;"", "&gt;"&amp;""&amp;BI275&amp;""&amp;CHAR(10), ""),IF(BJ275&lt;&gt;"", "&gt;"&amp;""&amp;BJ275&amp;""&amp;CHAR(10), ""),IF(BK275&lt;&gt;"", "&gt;"&amp;""&amp;BK275&amp;""&amp;CHAR(10), ""),IF(BL275&lt;&gt;"", "&gt;"&amp;""&amp;BL275&amp;""&amp;CHAR(10), ""),IF(AY275&lt;&gt;"", "&gt;"&amp;""&amp;AY275&amp;""&amp;CHAR(10), ""),IF(BM275&lt;&gt;"", "&gt;"&amp;""&amp;BM275,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v>
      </c>
    </row>
    <row r="276" spans="1:67" ht="22.35" customHeight="1" x14ac:dyDescent="0.25">
      <c r="A276" s="27" t="str">
        <f>Matrix!A276</f>
        <v>25WB</v>
      </c>
      <c r="B276" s="27" t="str">
        <f>Matrix!B276</f>
        <v>25</v>
      </c>
      <c r="C276" s="27" t="str">
        <f>Matrix!C276</f>
        <v>Psychiatric Facility - Inpatient</v>
      </c>
      <c r="D276" s="27" t="str">
        <f>Matrix!D276</f>
        <v>WB</v>
      </c>
      <c r="E276" s="27" t="str">
        <f>Matrix!E276</f>
        <v>Residential Treatment Facility</v>
      </c>
      <c r="F276" s="27" t="str">
        <f>Matrix!F276</f>
        <v>VF</v>
      </c>
      <c r="G276" s="27" t="str">
        <f>Matrix!G276</f>
        <v>X</v>
      </c>
      <c r="H276" s="27" t="str">
        <f>Matrix!H276</f>
        <v>X</v>
      </c>
      <c r="I276" s="27" t="str">
        <f>Matrix!I276</f>
        <v>X</v>
      </c>
      <c r="J276" s="27" t="str">
        <f>Matrix!J276</f>
        <v>G</v>
      </c>
      <c r="K276" s="27" t="str">
        <f>IF(Matrix!K276="Y", K$1, IF(Matrix!K276="O", "Optional: "&amp;""&amp;K$1, IF(Matrix!K276="C", Table1[[#This Row],[Clarifying Text for Attachment and Checklist
]], "")))</f>
        <v>License: General</v>
      </c>
      <c r="L276" s="27" t="str">
        <f>IF(Matrix!L276="Y", L$1, IF(Matrix!L276="O", "Optional: "&amp;""&amp;L$1, ""))</f>
        <v/>
      </c>
      <c r="M276" s="27" t="str">
        <f>IF(Matrix!M276="Y", M$1, IF(Matrix!M276="O", "Optional: "&amp;""&amp;M$1, ""))</f>
        <v/>
      </c>
      <c r="N276" s="27" t="str">
        <f>IF(Matrix!N276="Y", N$1, IF(Matrix!N276="O", "Optional: "&amp;""&amp;N$1, ""))</f>
        <v/>
      </c>
      <c r="O276" s="27" t="str">
        <f>IF(Matrix!O276="Y", O$1, IF(Matrix!O276="O", "Optional: "&amp;""&amp;O$1, ""))</f>
        <v/>
      </c>
      <c r="P276" s="27" t="str">
        <f>IF(Matrix!P276="Y", P$1, IF(Matrix!P276="O", "Optional: "&amp;""&amp;P$1, ""))</f>
        <v/>
      </c>
      <c r="Q276" s="27" t="str">
        <f>IF(Matrix!Q276="Y", Q$1, IF(Matrix!Q276="O", "Optional: "&amp;""&amp;Q$1, ""))</f>
        <v/>
      </c>
      <c r="R276" s="27" t="str">
        <f>IF(Matrix!R276="Y", R$1, IF(Matrix!R276="O", "Optional: "&amp;""&amp;R$1, ""))</f>
        <v/>
      </c>
      <c r="S276" s="27" t="str">
        <f>IF(Matrix!S276="Y", S$1, IF(Matrix!S276="O", "Optional: "&amp;""&amp;S$1, ""))</f>
        <v/>
      </c>
      <c r="T276" s="27" t="str">
        <f>IF(Matrix!T276="Y", T$1, IF(Matrix!T276="O", "Optional: "&amp;""&amp;T$1, ""))</f>
        <v/>
      </c>
      <c r="U276" s="27" t="str">
        <f>IF(Matrix!U276="Y", U$1, IF(Matrix!U276="O", "Optional: "&amp;""&amp;U$1, ""))</f>
        <v/>
      </c>
      <c r="V276" s="27" t="str">
        <f>IF(Matrix!V276="Y", V$1, IF(Matrix!V276="O", "Optional: "&amp;""&amp;V$1, ""))</f>
        <v/>
      </c>
      <c r="W276" s="27" t="str">
        <f>IF(Matrix!W276="Y", W$1, IF(Matrix!W276="O", "Optional: "&amp;""&amp;W$1, ""))</f>
        <v/>
      </c>
      <c r="X276" s="27" t="str">
        <f>IF(Matrix!X276="Y", X$1, IF(Matrix!X276="O", "Optional: "&amp;""&amp;X$1, ""))</f>
        <v/>
      </c>
      <c r="Y276" s="27" t="str">
        <f>IF(Matrix!Y276="Y", Y$1, IF(Matrix!Y276="O", "Optional: "&amp;""&amp;Y$1, ""))</f>
        <v/>
      </c>
      <c r="AA276" s="27" t="str">
        <f>IF(Matrix!AA276="Y", AA$1, IF(Matrix!AA276="O", "Optional: "&amp;""&amp;AA$1, ""))</f>
        <v/>
      </c>
      <c r="AB276" s="27" t="str">
        <f>IF(Matrix!AB276="Y", AB$1, IF(Matrix!AB276="O", "Optional: "&amp;""&amp;AB$1, ""))</f>
        <v/>
      </c>
      <c r="AC276" s="27" t="str">
        <f>IF(Matrix!AC276="Y", AC$1, IF(Matrix!AC276="O", "Optional: "&amp;""&amp;AC$1, ""))</f>
        <v/>
      </c>
      <c r="AD276" s="27" t="str">
        <f>IF(Matrix!AD276="Y", AD$1, IF(Matrix!AD276="O", "Optional: "&amp;""&amp;AD$1, ""))</f>
        <v/>
      </c>
      <c r="AE276" s="27" t="str">
        <f>IF(Matrix!AE276="Y", AE$1, IF(Matrix!AE276="O", "Optional: "&amp;""&amp;AE$1, ""))</f>
        <v>Cert: CARF, COA, or JACHO</v>
      </c>
      <c r="AF276" s="27" t="str">
        <f>IF(Matrix!AF276="Y", AF$1, IF(Matrix!AF276="O", "Optional: "&amp;""&amp;AF$1, ""))</f>
        <v/>
      </c>
      <c r="AG276" s="27" t="str">
        <f>IF(Matrix!AG276="Y", AG$1, IF(Matrix!AG276="O", "Optional: "&amp;""&amp;AG$1, ""))</f>
        <v/>
      </c>
      <c r="AH276" s="27" t="str">
        <f>IF(Matrix!AH276="Y", AH$1, IF(Matrix!AH276="O", "Optional: "&amp;""&amp;AH$1, ""))</f>
        <v/>
      </c>
      <c r="AI276" s="27" t="str">
        <f>IF(Matrix!AI276="Y", AI$1, IF(Matrix!AI276="O", "Optional: "&amp;""&amp;AI$1, ""))</f>
        <v/>
      </c>
      <c r="AJ276" s="27" t="str">
        <f>IF(Matrix!AJ276="Y", AJ$1, IF(Matrix!AJ276="O", "Optional: "&amp;""&amp;AJ$1, ""))</f>
        <v/>
      </c>
      <c r="AK276" s="27" t="str">
        <f>IF(Matrix!AK276="Y", AK$1, IF(Matrix!AK276="O", "Optional: "&amp;""&amp;AK$1, ""))</f>
        <v/>
      </c>
      <c r="AL276" s="27" t="str">
        <f>IF(Matrix!AL276="Y", AL$1, IF(Matrix!AL276="O", "Optional: "&amp;""&amp;AL$1, ""))</f>
        <v/>
      </c>
      <c r="AM276" s="27" t="str">
        <f>IF(Matrix!AM276="Y", AM$1, IF(Matrix!AM276="O", "Optional: "&amp;""&amp;AM$1, ""))</f>
        <v/>
      </c>
      <c r="AN276" s="27" t="str">
        <f>IF(Matrix!AN276="Y", AN$1, IF(Matrix!AN276="O", "Optional: "&amp;""&amp;AN$1, ""))</f>
        <v/>
      </c>
      <c r="AO276" s="27" t="str">
        <f>IF(Matrix!AO276="Y", AO$1, IF(Matrix!AO276="O", "Optional: "&amp;""&amp;AO$1, ""))</f>
        <v/>
      </c>
      <c r="AP276" s="27" t="str">
        <f>IF(Matrix!AP276="Y", AP$1, IF(Matrix!AP276="O", "Optional: "&amp;""&amp;AP$1, ""))</f>
        <v/>
      </c>
      <c r="AR276" s="27" t="str">
        <f>IF(Matrix!AR276="Y", AR$1, IF(Matrix!AR276="O", "Optional: "&amp;""&amp;AR$1, ""))</f>
        <v/>
      </c>
      <c r="AS276" s="27" t="str">
        <f>IF(Matrix!AS276="Y", AS$1, IF(Matrix!AS276="O", "Optional: "&amp;""&amp;AS$1, ""))</f>
        <v/>
      </c>
      <c r="AT276" s="27" t="str">
        <f>IF(Matrix!AT276="Y", AT$1, IF(Matrix!AT276="C", AT$1&amp;""&amp;": Required for all groups who use a Board of Directors", ""))</f>
        <v>Board of Directors: Required for all groups who use a Board of Directors</v>
      </c>
      <c r="AU276" s="27" t="str">
        <f>IF(Matrix!AU276="Y", AU$1, IF(Matrix!AU276="O", "Optional: "&amp;""&amp;AU$1, ""))</f>
        <v/>
      </c>
      <c r="AV276" s="27" t="str">
        <f>IF(Matrix!AV276="Y", AV$1, IF(Matrix!AV276="O", "Optional: "&amp;""&amp;AV$1, ""))</f>
        <v/>
      </c>
      <c r="AW276" s="27" t="str">
        <f>IF(Matrix!AW276="Y", AW$1, IF(Matrix!AW276="O", "Optional: "&amp;""&amp;AW$1, ""))</f>
        <v/>
      </c>
      <c r="AX276" s="27" t="str">
        <f>IF(Matrix!AX276="Y", AX$1, IF(Matrix!AX276="O", "Optional: "&amp;""&amp;AX$1, ""))</f>
        <v/>
      </c>
      <c r="AY276" s="27" t="str">
        <f>IF(Matrix!AY276="Y", AY$1, IF(Matrix!AY276="E", "Group: "&amp;""&amp;AY$1, ""))</f>
        <v>EFT with Voided Check / Bank Letter</v>
      </c>
      <c r="AZ276" s="27" t="str">
        <f>IF(Matrix!AZ276="Y", AZ$1, IF(Matrix!AZ276="O", "Optional: "&amp;""&amp;AZ$1, ""))</f>
        <v/>
      </c>
      <c r="BA276" s="27" t="str">
        <f>IF(Matrix!BA276="Y", BA$1, IF(Matrix!BA276="O", "Optional: "&amp;""&amp;BA$1, ""))</f>
        <v/>
      </c>
      <c r="BB276" s="27" t="str">
        <f>IF(Matrix!BB276="Y", BB$1, IF(Matrix!BB276="O", "Optional: "&amp;""&amp;BB$1, ""))</f>
        <v/>
      </c>
      <c r="BC276" s="27" t="str">
        <f>IF(Matrix!BC276="Y", BC$1, IF(Matrix!BC276="O", "Optional: "&amp;""&amp;BC$1, IF(Matrix!BC276="R", "Groups Only: "&amp;""&amp;BC$1, "")))</f>
        <v>IRS Letter</v>
      </c>
      <c r="BD276" s="27" t="str">
        <f>IF(Matrix!BD276="Y", BD$1, IF(Matrix!BD276="O", "Optional: "&amp;""&amp;BD$1, ""))</f>
        <v/>
      </c>
      <c r="BE276" s="27" t="str">
        <f>IF(Matrix!BE276="Y", BE$1, IF(Matrix!BE276="O", "Optional: "&amp;""&amp;BE$1, IF(Matrix!BE276="C", Matrix!BZ276, "")))</f>
        <v/>
      </c>
      <c r="BF276" s="27" t="str">
        <f>IF(Matrix!BF276="Y", BF$1, IF(Matrix!BF276="O", "Optional: "&amp;""&amp;BF$1, ""))</f>
        <v/>
      </c>
      <c r="BG276" s="27" t="str">
        <f>IF(Matrix!BG276="Y", BG$1, IF(Matrix!BG276="O", "Optional: "&amp;""&amp;BG$1, ""))</f>
        <v/>
      </c>
      <c r="BH276" s="27" t="str">
        <f>IF(Matrix!BH276="Y", BH$1, IF(Matrix!BH276="O", "Optional: "&amp;""&amp;BH$1, ""))</f>
        <v/>
      </c>
      <c r="BI276" s="27" t="str">
        <f>IF(Matrix!BI276="Y", BI$1, IF(Matrix!BI276="O", "Optional: "&amp;""&amp;BI$1, IF(Matrix!BI276="E", "Individual: Must submit either ["&amp;""&amp;BI$1&amp;""&amp;"] or ["&amp;""&amp;AY$1&amp;"]"&amp;CHAR(10)&amp;"&gt;Individual within a Group: Must submit "&amp;""&amp;BI$1&amp;""&amp;CHAR(10)&amp;"&gt;Group: Optional: "&amp;BI$1, "")))</f>
        <v/>
      </c>
      <c r="BJ276" s="27" t="str">
        <f>IF(Matrix!BJ276="Y", BJ$1, IF(Matrix!BJ276="O", "Optional: "&amp;""&amp;BJ$1, ""))</f>
        <v>Optional: Secretary of State DBA Document for Groups</v>
      </c>
      <c r="BK276" s="27" t="str">
        <f>IF(Matrix!BK276="Y", BK$1, IF(Matrix!BK276="O", "Optional: "&amp;""&amp;BK$1, ""))</f>
        <v/>
      </c>
      <c r="BL276" s="27" t="str">
        <f>IF(Matrix!BL276="Y", BL$1, IF(Matrix!BL276="O", "Optional: "&amp;""&amp;BL$1, ""))</f>
        <v/>
      </c>
      <c r="BM276" s="27" t="str">
        <f>IF(Matrix!BM276="Y", BM$1, IF(Matrix!BM276="O", "Optional: "&amp;""&amp;BM$1, ""))</f>
        <v>W9</v>
      </c>
      <c r="BN276" s="27" t="str">
        <f>Matrix!BN276</f>
        <v>N</v>
      </c>
      <c r="BO276" s="29" t="str">
        <f>CONCATENATE(IF(OR(D276="E3",D276="FC"), "THIS IS NOT A STANDALONE SPECIALTY.  YOU MUST ENROLL IN AT LEAST ONE OTHER SPECIALTY IN ADDITION TO THIS."&amp;""&amp;CHAR(10)&amp;""&amp;CHAR(10),""),"You can choose to enroll using one of the following types: "&amp;""&amp;CHAR(10),IF(G276="A", "&gt;Atypical"&amp;""&amp;CHAR(10), ""),IF(H276="I", "&gt;Individual"&amp;""&amp;CHAR(10), ""),IF(I276="N", "&gt;Individual within a Group"&amp;""&amp;CHAR(10), ""),IF(J276="G", "&gt;Group"&amp;""&amp;CHAR(10), ""),CHAR(10),IF(BN276="Y", "You must be a Medicare Provider to apply with this type and specialty"&amp;""&amp;CHAR(10), ""),IF(BN276="Y", CHAR(10), ""),"You must submit the following documents: "&amp;""&amp;CHAR(10),IF(K276&lt;&gt;"", "&gt;"&amp;""&amp;K276&amp;""&amp;CHAR(10), ""), IF(L276&lt;&gt;"", "&gt;"&amp;""&amp;L276&amp;""&amp;CHAR(10), ""),IF(W276&lt;&gt;"", "&gt;"&amp;""&amp;W276&amp;""&amp;CHAR(10), ""),IF(N276&lt;&gt;"", "&gt;"&amp;""&amp;N276&amp;""&amp;CHAR(10), ""),IF(O276&lt;&gt;"", "&gt;"&amp;""&amp;O276&amp;""&amp;CHAR(10), ""),IF(M276&lt;&gt;"", "&gt;"&amp;""&amp;M276&amp;""&amp;CHAR(10), ""),IF(AI276&lt;&gt;"", "&gt;"&amp;""&amp;AI276&amp;""&amp;CHAR(10), ""),IF(P276&lt;&gt;"", "&gt;"&amp;""&amp;P276&amp;""&amp;CHAR(10), ""),IF(Q276&lt;&gt;"", "&gt;"&amp;""&amp;Q276&amp;""&amp;CHAR(10), ""),IF(R276&lt;&gt;"", "&gt;"&amp;""&amp;R276&amp;""&amp;CHAR(10), Search!C281),IF(S276&lt;&gt;"", "&gt;"&amp;""&amp;S276&amp;""&amp;CHAR(10), ""),IF(T276&lt;&gt;"", "&gt;"&amp;""&amp;T276&amp;""&amp;CHAR(10), ""),IF(U276&lt;&gt;"", "&gt;"&amp;""&amp;U276&amp;""&amp;CHAR(10), ""),IF(V276&lt;&gt;"", "&gt;"&amp;""&amp;V276&amp;""&amp;CHAR(10), ""),IF(X276&lt;&gt;"", "&gt;"&amp;""&amp;X276&amp;""&amp;CHAR(10), ""),IF(Y276&lt;&gt;"", "&gt;"&amp;""&amp;Y276&amp;""&amp;CHAR(10), ""),IF(AA276&lt;&gt;"", "&gt;"&amp;""&amp;AA276&amp;""&amp;CHAR(10), ""),IF(AB276&lt;&gt;"", "&gt;"&amp;""&amp;AB276&amp;""&amp;CHAR(10), ""),IF(AC276&lt;&gt;"", "&gt;"&amp;""&amp;AC276&amp;""&amp;CHAR(10), ""),IF(AD276&lt;&gt;"", "&gt;"&amp;""&amp;AD276&amp;""&amp;CHAR(10), ""),IF(AE276&lt;&gt;"", "&gt;"&amp;""&amp;AE276&amp;""&amp;CHAR(10), ""),IF(AF276&lt;&gt;"", "&gt;"&amp;""&amp;AF276&amp;""&amp;CHAR(10), ""),IF(AG276&lt;&gt;"", "&gt;"&amp;""&amp;AG276&amp;""&amp;CHAR(10), ""),IF(AH276&lt;&gt;"", "&gt;"&amp;""&amp;AH276&amp;""&amp;CHAR(10), ""),IF(AJ276&lt;&gt;"", "&gt;"&amp;""&amp;AJ276&amp;""&amp;CHAR(10), ""),IF(AK276&lt;&gt;"", "&gt;"&amp;""&amp;AK276&amp;""&amp;CHAR(10), ""),IF(AL276&lt;&gt;"", "&gt;"&amp;""&amp;AL276&amp;""&amp;CHAR(10), ""),IF(AM276&lt;&gt;"", "&gt;"&amp;""&amp;AM276&amp;""&amp;CHAR(10), ""),IF(AN276&lt;&gt;"", "&gt;"&amp;""&amp;AN276&amp;""&amp;CHAR(10), ""),IF(AP276&lt;&gt;"", "&gt;"&amp;""&amp;AP276&amp;""&amp;CHAR(10), ""),IF(AR276&lt;&gt;"", "&gt;"&amp;""&amp;AR276&amp;""&amp;CHAR(10), ""),IF(AS276&lt;&gt;"", "&gt;"&amp;""&amp;AS276&amp;""&amp;CHAR(10), ""),IF(AT276&lt;&gt;"", "&gt;"&amp;""&amp;AT276&amp;""&amp;CHAR(10), ""),IF(AV276&lt;&gt;"", "&gt;"&amp;""&amp;AV276&amp;""&amp;CHAR(10), ""),IF(AW276&lt;&gt;"", "&gt;"&amp;""&amp;AW276&amp;""&amp;CHAR(10), ""),IF(AX276&lt;&gt;"", "&gt;"&amp;""&amp;AX276&amp;""&amp;CHAR(10), ""),IF(AU276&lt;&gt;"", "&gt;"&amp;""&amp;AU276&amp;""&amp;CHAR(10), ""),IF(AZ276&lt;&gt;"", "&gt;"&amp;""&amp;AZ276&amp;""&amp;CHAR(10), ""),IF(BA276&lt;&gt;"", "&gt;"&amp;""&amp;BA276&amp;""&amp;CHAR(10), ""),IF(BB276&lt;&gt;"", "&gt;"&amp;""&amp;BB276&amp;""&amp;CHAR(10), ""),IF(BC276&lt;&gt;"", "&gt;"&amp;""&amp;BC276&amp;""&amp;CHAR(10), ""),IF(BD276&lt;&gt;"", "&gt;"&amp;""&amp;BD276&amp;""&amp;CHAR(10), ""),IF(BG276&lt;&gt;"", "&gt;"&amp;""&amp;BG276&amp;""&amp;CHAR(10), ""),IF(BE276&lt;&gt;"", "&gt;"&amp;""&amp;BE276&amp;""&amp;CHAR(10), ""),IF(BF276&lt;&gt;"", "&gt;"&amp;""&amp;BF276&amp;""&amp;CHAR(10), ""),IF(BH276&lt;&gt;"", "&gt;"&amp;""&amp;BH276&amp;""&amp;CHAR(10), ""),IF(BI276&lt;&gt;"", "&gt;"&amp;""&amp;BI276&amp;""&amp;CHAR(10), ""),IF(BJ276&lt;&gt;"", "&gt;"&amp;""&amp;BJ276&amp;""&amp;CHAR(10), ""),IF(BK276&lt;&gt;"", "&gt;"&amp;""&amp;BK276&amp;""&amp;CHAR(10), ""),IF(BL276&lt;&gt;"", "&gt;"&amp;""&amp;BL276&amp;""&amp;CHAR(10), ""),IF(AY276&lt;&gt;"", "&gt;"&amp;""&amp;AY276&amp;""&amp;CHAR(10), ""),IF(BM276&lt;&gt;"", "&gt;"&amp;""&amp;BM276,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v>
      </c>
    </row>
    <row r="277" spans="1:67" ht="22.35" customHeight="1" x14ac:dyDescent="0.25">
      <c r="A277" s="27" t="str">
        <f>Matrix!A277</f>
        <v>25WC</v>
      </c>
      <c r="B277" s="27" t="str">
        <f>Matrix!B277</f>
        <v>25</v>
      </c>
      <c r="C277" s="27" t="str">
        <f>Matrix!C277</f>
        <v>Psychiatric Facility - Inpatient</v>
      </c>
      <c r="D277" s="27" t="str">
        <f>Matrix!D277</f>
        <v>WC</v>
      </c>
      <c r="E277" s="27" t="str">
        <f>Matrix!E277</f>
        <v>Sexual Offender Program</v>
      </c>
      <c r="F277" s="27" t="str">
        <f>Matrix!F277</f>
        <v>VF</v>
      </c>
      <c r="G277" s="27" t="str">
        <f>Matrix!G277</f>
        <v>X</v>
      </c>
      <c r="H277" s="27" t="str">
        <f>Matrix!H277</f>
        <v>X</v>
      </c>
      <c r="I277" s="27" t="str">
        <f>Matrix!I277</f>
        <v>X</v>
      </c>
      <c r="J277" s="27" t="str">
        <f>Matrix!J277</f>
        <v>G</v>
      </c>
      <c r="K277" s="27" t="str">
        <f>IF(Matrix!K277="Y", K$1, IF(Matrix!K277="O", "Optional: "&amp;""&amp;K$1, IF(Matrix!K277="C", Table1[[#This Row],[Clarifying Text for Attachment and Checklist
]], "")))</f>
        <v>License: General</v>
      </c>
      <c r="L277" s="27" t="str">
        <f>IF(Matrix!L277="Y", L$1, IF(Matrix!L277="O", "Optional: "&amp;""&amp;L$1, ""))</f>
        <v/>
      </c>
      <c r="M277" s="27" t="str">
        <f>IF(Matrix!M277="Y", M$1, IF(Matrix!M277="O", "Optional: "&amp;""&amp;M$1, ""))</f>
        <v/>
      </c>
      <c r="N277" s="27" t="str">
        <f>IF(Matrix!N277="Y", N$1, IF(Matrix!N277="O", "Optional: "&amp;""&amp;N$1, ""))</f>
        <v/>
      </c>
      <c r="O277" s="27" t="str">
        <f>IF(Matrix!O277="Y", O$1, IF(Matrix!O277="O", "Optional: "&amp;""&amp;O$1, ""))</f>
        <v/>
      </c>
      <c r="P277" s="27" t="str">
        <f>IF(Matrix!P277="Y", P$1, IF(Matrix!P277="O", "Optional: "&amp;""&amp;P$1, ""))</f>
        <v/>
      </c>
      <c r="Q277" s="27" t="str">
        <f>IF(Matrix!Q277="Y", Q$1, IF(Matrix!Q277="O", "Optional: "&amp;""&amp;Q$1, ""))</f>
        <v/>
      </c>
      <c r="R277" s="27" t="str">
        <f>IF(Matrix!R277="Y", R$1, IF(Matrix!R277="O", "Optional: "&amp;""&amp;R$1, ""))</f>
        <v/>
      </c>
      <c r="S277" s="27" t="str">
        <f>IF(Matrix!S277="Y", S$1, IF(Matrix!S277="O", "Optional: "&amp;""&amp;S$1, ""))</f>
        <v/>
      </c>
      <c r="T277" s="27" t="str">
        <f>IF(Matrix!T277="Y", T$1, IF(Matrix!T277="O", "Optional: "&amp;""&amp;T$1, ""))</f>
        <v/>
      </c>
      <c r="U277" s="27" t="str">
        <f>IF(Matrix!U277="Y", U$1, IF(Matrix!U277="O", "Optional: "&amp;""&amp;U$1, ""))</f>
        <v/>
      </c>
      <c r="V277" s="27" t="str">
        <f>IF(Matrix!V277="Y", V$1, IF(Matrix!V277="O", "Optional: "&amp;""&amp;V$1, ""))</f>
        <v/>
      </c>
      <c r="W277" s="27" t="str">
        <f>IF(Matrix!W277="Y", W$1, IF(Matrix!W277="O", "Optional: "&amp;""&amp;W$1, ""))</f>
        <v/>
      </c>
      <c r="X277" s="27" t="str">
        <f>IF(Matrix!X277="Y", X$1, IF(Matrix!X277="O", "Optional: "&amp;""&amp;X$1, ""))</f>
        <v/>
      </c>
      <c r="Y277" s="27" t="str">
        <f>IF(Matrix!Y277="Y", Y$1, IF(Matrix!Y277="O", "Optional: "&amp;""&amp;Y$1, ""))</f>
        <v/>
      </c>
      <c r="AA277" s="27" t="str">
        <f>IF(Matrix!AA277="Y", AA$1, IF(Matrix!AA277="O", "Optional: "&amp;""&amp;AA$1, ""))</f>
        <v/>
      </c>
      <c r="AB277" s="27" t="str">
        <f>IF(Matrix!AB277="Y", AB$1, IF(Matrix!AB277="O", "Optional: "&amp;""&amp;AB$1, ""))</f>
        <v/>
      </c>
      <c r="AC277" s="27" t="str">
        <f>IF(Matrix!AC277="Y", AC$1, IF(Matrix!AC277="O", "Optional: "&amp;""&amp;AC$1, ""))</f>
        <v/>
      </c>
      <c r="AD277" s="27" t="str">
        <f>IF(Matrix!AD277="Y", AD$1, IF(Matrix!AD277="O", "Optional: "&amp;""&amp;AD$1, ""))</f>
        <v/>
      </c>
      <c r="AE277" s="27" t="str">
        <f>IF(Matrix!AE277="Y", AE$1, IF(Matrix!AE277="O", "Optional: "&amp;""&amp;AE$1, ""))</f>
        <v/>
      </c>
      <c r="AF277" s="27" t="str">
        <f>IF(Matrix!AF277="Y", AF$1, IF(Matrix!AF277="O", "Optional: "&amp;""&amp;AF$1, ""))</f>
        <v/>
      </c>
      <c r="AG277" s="27" t="str">
        <f>IF(Matrix!AG277="Y", AG$1, IF(Matrix!AG277="O", "Optional: "&amp;""&amp;AG$1, ""))</f>
        <v/>
      </c>
      <c r="AH277" s="27" t="str">
        <f>IF(Matrix!AH277="Y", AH$1, IF(Matrix!AH277="O", "Optional: "&amp;""&amp;AH$1, ""))</f>
        <v/>
      </c>
      <c r="AI277" s="27" t="str">
        <f>IF(Matrix!AI277="Y", AI$1, IF(Matrix!AI277="O", "Optional: "&amp;""&amp;AI$1, ""))</f>
        <v/>
      </c>
      <c r="AJ277" s="27" t="str">
        <f>IF(Matrix!AJ277="Y", AJ$1, IF(Matrix!AJ277="O", "Optional: "&amp;""&amp;AJ$1, ""))</f>
        <v/>
      </c>
      <c r="AK277" s="27" t="str">
        <f>IF(Matrix!AK277="Y", AK$1, IF(Matrix!AK277="O", "Optional: "&amp;""&amp;AK$1, ""))</f>
        <v/>
      </c>
      <c r="AL277" s="27" t="str">
        <f>IF(Matrix!AL277="Y", AL$1, IF(Matrix!AL277="O", "Optional: "&amp;""&amp;AL$1, ""))</f>
        <v/>
      </c>
      <c r="AM277" s="27" t="str">
        <f>IF(Matrix!AM277="Y", AM$1, IF(Matrix!AM277="O", "Optional: "&amp;""&amp;AM$1, ""))</f>
        <v/>
      </c>
      <c r="AN277" s="27" t="str">
        <f>IF(Matrix!AN277="Y", AN$1, IF(Matrix!AN277="O", "Optional: "&amp;""&amp;AN$1, ""))</f>
        <v/>
      </c>
      <c r="AO277" s="27" t="str">
        <f>IF(Matrix!AO277="Y", AO$1, IF(Matrix!AO277="O", "Optional: "&amp;""&amp;AO$1, ""))</f>
        <v/>
      </c>
      <c r="AP277" s="27" t="str">
        <f>IF(Matrix!AP277="Y", AP$1, IF(Matrix!AP277="O", "Optional: "&amp;""&amp;AP$1, ""))</f>
        <v/>
      </c>
      <c r="AR277" s="27" t="str">
        <f>IF(Matrix!AR277="Y", AR$1, IF(Matrix!AR277="O", "Optional: "&amp;""&amp;AR$1, ""))</f>
        <v/>
      </c>
      <c r="AS277" s="27" t="str">
        <f>IF(Matrix!AS277="Y", AS$1, IF(Matrix!AS277="O", "Optional: "&amp;""&amp;AS$1, ""))</f>
        <v/>
      </c>
      <c r="AT277" s="27" t="str">
        <f>IF(Matrix!AT277="Y", AT$1, IF(Matrix!AT277="C", AT$1&amp;""&amp;": Required for all groups who use a Board of Directors", ""))</f>
        <v>Board of Directors: Required for all groups who use a Board of Directors</v>
      </c>
      <c r="AU277" s="27" t="str">
        <f>IF(Matrix!AU277="Y", AU$1, IF(Matrix!AU277="O", "Optional: "&amp;""&amp;AU$1, ""))</f>
        <v/>
      </c>
      <c r="AV277" s="27" t="str">
        <f>IF(Matrix!AV277="Y", AV$1, IF(Matrix!AV277="O", "Optional: "&amp;""&amp;AV$1, ""))</f>
        <v/>
      </c>
      <c r="AW277" s="27" t="str">
        <f>IF(Matrix!AW277="Y", AW$1, IF(Matrix!AW277="O", "Optional: "&amp;""&amp;AW$1, ""))</f>
        <v/>
      </c>
      <c r="AX277" s="27" t="str">
        <f>IF(Matrix!AX277="Y", AX$1, IF(Matrix!AX277="O", "Optional: "&amp;""&amp;AX$1, ""))</f>
        <v/>
      </c>
      <c r="AY277" s="27" t="str">
        <f>IF(Matrix!AY277="Y", AY$1, IF(Matrix!AY277="E", "Group: "&amp;""&amp;AY$1, ""))</f>
        <v>EFT with Voided Check / Bank Letter</v>
      </c>
      <c r="AZ277" s="27" t="str">
        <f>IF(Matrix!AZ277="Y", AZ$1, IF(Matrix!AZ277="O", "Optional: "&amp;""&amp;AZ$1, ""))</f>
        <v/>
      </c>
      <c r="BA277" s="27" t="str">
        <f>IF(Matrix!BA277="Y", BA$1, IF(Matrix!BA277="O", "Optional: "&amp;""&amp;BA$1, ""))</f>
        <v/>
      </c>
      <c r="BB277" s="27" t="str">
        <f>IF(Matrix!BB277="Y", BB$1, IF(Matrix!BB277="O", "Optional: "&amp;""&amp;BB$1, ""))</f>
        <v/>
      </c>
      <c r="BC277" s="27" t="str">
        <f>IF(Matrix!BC277="Y", BC$1, IF(Matrix!BC277="O", "Optional: "&amp;""&amp;BC$1, IF(Matrix!BC277="R", "Groups Only: "&amp;""&amp;BC$1, "")))</f>
        <v>IRS Letter</v>
      </c>
      <c r="BD277" s="27" t="str">
        <f>IF(Matrix!BD277="Y", BD$1, IF(Matrix!BD277="O", "Optional: "&amp;""&amp;BD$1, ""))</f>
        <v/>
      </c>
      <c r="BE277" s="27" t="str">
        <f>IF(Matrix!BE277="Y", BE$1, IF(Matrix!BE277="O", "Optional: "&amp;""&amp;BE$1, IF(Matrix!BE277="C", Matrix!BZ277, "")))</f>
        <v/>
      </c>
      <c r="BF277" s="27" t="str">
        <f>IF(Matrix!BF277="Y", BF$1, IF(Matrix!BF277="O", "Optional: "&amp;""&amp;BF$1, ""))</f>
        <v/>
      </c>
      <c r="BG277" s="27" t="str">
        <f>IF(Matrix!BG277="Y", BG$1, IF(Matrix!BG277="O", "Optional: "&amp;""&amp;BG$1, ""))</f>
        <v/>
      </c>
      <c r="BH277" s="27" t="str">
        <f>IF(Matrix!BH277="Y", BH$1, IF(Matrix!BH277="O", "Optional: "&amp;""&amp;BH$1, ""))</f>
        <v/>
      </c>
      <c r="BI277" s="27" t="str">
        <f>IF(Matrix!BI277="Y", BI$1, IF(Matrix!BI277="O", "Optional: "&amp;""&amp;BI$1, IF(Matrix!BI277="E", "Individual: Must submit either ["&amp;""&amp;BI$1&amp;""&amp;"] or ["&amp;""&amp;AY$1&amp;"]"&amp;CHAR(10)&amp;"&gt;Individual within a Group: Must submit "&amp;""&amp;BI$1&amp;""&amp;CHAR(10)&amp;"&gt;Group: Optional: "&amp;BI$1, "")))</f>
        <v/>
      </c>
      <c r="BJ277" s="27" t="str">
        <f>IF(Matrix!BJ277="Y", BJ$1, IF(Matrix!BJ277="O", "Optional: "&amp;""&amp;BJ$1, ""))</f>
        <v>Optional: Secretary of State DBA Document for Groups</v>
      </c>
      <c r="BK277" s="27" t="str">
        <f>IF(Matrix!BK277="Y", BK$1, IF(Matrix!BK277="O", "Optional: "&amp;""&amp;BK$1, ""))</f>
        <v/>
      </c>
      <c r="BL277" s="27" t="str">
        <f>IF(Matrix!BL277="Y", BL$1, IF(Matrix!BL277="O", "Optional: "&amp;""&amp;BL$1, ""))</f>
        <v/>
      </c>
      <c r="BM277" s="27" t="str">
        <f>IF(Matrix!BM277="Y", BM$1, IF(Matrix!BM277="O", "Optional: "&amp;""&amp;BM$1, ""))</f>
        <v>W9</v>
      </c>
      <c r="BN277" s="27" t="str">
        <f>Matrix!BN277</f>
        <v>N</v>
      </c>
      <c r="BO277" s="29" t="str">
        <f>CONCATENATE(IF(OR(D277="E3",D277="FC"), "THIS IS NOT A STANDALONE SPECIALTY.  YOU MUST ENROLL IN AT LEAST ONE OTHER SPECIALTY IN ADDITION TO THIS."&amp;""&amp;CHAR(10)&amp;""&amp;CHAR(10),""),"You can choose to enroll using one of the following types: "&amp;""&amp;CHAR(10),IF(G277="A", "&gt;Atypical"&amp;""&amp;CHAR(10), ""),IF(H277="I", "&gt;Individual"&amp;""&amp;CHAR(10), ""),IF(I277="N", "&gt;Individual within a Group"&amp;""&amp;CHAR(10), ""),IF(J277="G", "&gt;Group"&amp;""&amp;CHAR(10), ""),CHAR(10),IF(BN277="Y", "You must be a Medicare Provider to apply with this type and specialty"&amp;""&amp;CHAR(10), ""),IF(BN277="Y", CHAR(10), ""),"You must submit the following documents: "&amp;""&amp;CHAR(10),IF(K277&lt;&gt;"", "&gt;"&amp;""&amp;K277&amp;""&amp;CHAR(10), ""), IF(L277&lt;&gt;"", "&gt;"&amp;""&amp;L277&amp;""&amp;CHAR(10), ""),IF(W277&lt;&gt;"", "&gt;"&amp;""&amp;W277&amp;""&amp;CHAR(10), ""),IF(N277&lt;&gt;"", "&gt;"&amp;""&amp;N277&amp;""&amp;CHAR(10), ""),IF(O277&lt;&gt;"", "&gt;"&amp;""&amp;O277&amp;""&amp;CHAR(10), ""),IF(M277&lt;&gt;"", "&gt;"&amp;""&amp;M277&amp;""&amp;CHAR(10), ""),IF(AI277&lt;&gt;"", "&gt;"&amp;""&amp;AI277&amp;""&amp;CHAR(10), ""),IF(P277&lt;&gt;"", "&gt;"&amp;""&amp;P277&amp;""&amp;CHAR(10), ""),IF(Q277&lt;&gt;"", "&gt;"&amp;""&amp;Q277&amp;""&amp;CHAR(10), ""),IF(R277&lt;&gt;"", "&gt;"&amp;""&amp;R277&amp;""&amp;CHAR(10), Search!C282),IF(S277&lt;&gt;"", "&gt;"&amp;""&amp;S277&amp;""&amp;CHAR(10), ""),IF(T277&lt;&gt;"", "&gt;"&amp;""&amp;T277&amp;""&amp;CHAR(10), ""),IF(U277&lt;&gt;"", "&gt;"&amp;""&amp;U277&amp;""&amp;CHAR(10), ""),IF(V277&lt;&gt;"", "&gt;"&amp;""&amp;V277&amp;""&amp;CHAR(10), ""),IF(X277&lt;&gt;"", "&gt;"&amp;""&amp;X277&amp;""&amp;CHAR(10), ""),IF(Y277&lt;&gt;"", "&gt;"&amp;""&amp;Y277&amp;""&amp;CHAR(10), ""),IF(AA277&lt;&gt;"", "&gt;"&amp;""&amp;AA277&amp;""&amp;CHAR(10), ""),IF(AB277&lt;&gt;"", "&gt;"&amp;""&amp;AB277&amp;""&amp;CHAR(10), ""),IF(AC277&lt;&gt;"", "&gt;"&amp;""&amp;AC277&amp;""&amp;CHAR(10), ""),IF(AD277&lt;&gt;"", "&gt;"&amp;""&amp;AD277&amp;""&amp;CHAR(10), ""),IF(AE277&lt;&gt;"", "&gt;"&amp;""&amp;AE277&amp;""&amp;CHAR(10), ""),IF(AF277&lt;&gt;"", "&gt;"&amp;""&amp;AF277&amp;""&amp;CHAR(10), ""),IF(AG277&lt;&gt;"", "&gt;"&amp;""&amp;AG277&amp;""&amp;CHAR(10), ""),IF(AH277&lt;&gt;"", "&gt;"&amp;""&amp;AH277&amp;""&amp;CHAR(10), ""),IF(AJ277&lt;&gt;"", "&gt;"&amp;""&amp;AJ277&amp;""&amp;CHAR(10), ""),IF(AK277&lt;&gt;"", "&gt;"&amp;""&amp;AK277&amp;""&amp;CHAR(10), ""),IF(AL277&lt;&gt;"", "&gt;"&amp;""&amp;AL277&amp;""&amp;CHAR(10), ""),IF(AM277&lt;&gt;"", "&gt;"&amp;""&amp;AM277&amp;""&amp;CHAR(10), ""),IF(AN277&lt;&gt;"", "&gt;"&amp;""&amp;AN277&amp;""&amp;CHAR(10), ""),IF(AP277&lt;&gt;"", "&gt;"&amp;""&amp;AP277&amp;""&amp;CHAR(10), ""),IF(AR277&lt;&gt;"", "&gt;"&amp;""&amp;AR277&amp;""&amp;CHAR(10), ""),IF(AS277&lt;&gt;"", "&gt;"&amp;""&amp;AS277&amp;""&amp;CHAR(10), ""),IF(AT277&lt;&gt;"", "&gt;"&amp;""&amp;AT277&amp;""&amp;CHAR(10), ""),IF(AV277&lt;&gt;"", "&gt;"&amp;""&amp;AV277&amp;""&amp;CHAR(10), ""),IF(AW277&lt;&gt;"", "&gt;"&amp;""&amp;AW277&amp;""&amp;CHAR(10), ""),IF(AX277&lt;&gt;"", "&gt;"&amp;""&amp;AX277&amp;""&amp;CHAR(10), ""),IF(AU277&lt;&gt;"", "&gt;"&amp;""&amp;AU277&amp;""&amp;CHAR(10), ""),IF(AZ277&lt;&gt;"", "&gt;"&amp;""&amp;AZ277&amp;""&amp;CHAR(10), ""),IF(BA277&lt;&gt;"", "&gt;"&amp;""&amp;BA277&amp;""&amp;CHAR(10), ""),IF(BB277&lt;&gt;"", "&gt;"&amp;""&amp;BB277&amp;""&amp;CHAR(10), ""),IF(BC277&lt;&gt;"", "&gt;"&amp;""&amp;BC277&amp;""&amp;CHAR(10), ""),IF(BD277&lt;&gt;"", "&gt;"&amp;""&amp;BD277&amp;""&amp;CHAR(10), ""),IF(BG277&lt;&gt;"", "&gt;"&amp;""&amp;BG277&amp;""&amp;CHAR(10), ""),IF(BE277&lt;&gt;"", "&gt;"&amp;""&amp;BE277&amp;""&amp;CHAR(10), ""),IF(BF277&lt;&gt;"", "&gt;"&amp;""&amp;BF277&amp;""&amp;CHAR(10), ""),IF(BH277&lt;&gt;"", "&gt;"&amp;""&amp;BH277&amp;""&amp;CHAR(10), ""),IF(BI277&lt;&gt;"", "&gt;"&amp;""&amp;BI277&amp;""&amp;CHAR(10), ""),IF(BJ277&lt;&gt;"", "&gt;"&amp;""&amp;BJ277&amp;""&amp;CHAR(10), ""),IF(BK277&lt;&gt;"", "&gt;"&amp;""&amp;BK277&amp;""&amp;CHAR(10), ""),IF(BL277&lt;&gt;"", "&gt;"&amp;""&amp;BL277&amp;""&amp;CHAR(10), ""),IF(AY277&lt;&gt;"", "&gt;"&amp;""&amp;AY277&amp;""&amp;CHAR(10), ""),IF(BM277&lt;&gt;"", "&gt;"&amp;""&amp;BM277,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v>
      </c>
    </row>
    <row r="278" spans="1:67" ht="22.35" customHeight="1" x14ac:dyDescent="0.25">
      <c r="A278" s="27" t="str">
        <f>Matrix!A278</f>
        <v>26E3</v>
      </c>
      <c r="B278" s="27" t="str">
        <f>Matrix!B278</f>
        <v>26</v>
      </c>
      <c r="C278" s="27" t="str">
        <f>Matrix!C278</f>
        <v>Rehabilitation Hospital</v>
      </c>
      <c r="D278" s="27" t="str">
        <f>Matrix!D278</f>
        <v>E3</v>
      </c>
      <c r="E278" s="27" t="str">
        <f>Matrix!E278</f>
        <v>EPSDT</v>
      </c>
      <c r="F278" s="27" t="str">
        <f>Matrix!F278</f>
        <v>VF</v>
      </c>
      <c r="G278" s="27" t="str">
        <f>Matrix!G278</f>
        <v>X</v>
      </c>
      <c r="H278" s="27" t="str">
        <f>Matrix!H278</f>
        <v>X</v>
      </c>
      <c r="I278" s="27" t="str">
        <f>Matrix!I278</f>
        <v>X</v>
      </c>
      <c r="J278" s="27" t="str">
        <f>Matrix!J278</f>
        <v>G</v>
      </c>
      <c r="K278" s="27" t="str">
        <f>IF(Matrix!K278="Y", K$1, IF(Matrix!K278="O", "Optional: "&amp;""&amp;K$1, IF(Matrix!K278="C", Table1[[#This Row],[Clarifying Text for Attachment and Checklist
]], "")))</f>
        <v>License: General</v>
      </c>
      <c r="L278" s="27" t="str">
        <f>IF(Matrix!L278="Y", L$1, IF(Matrix!L278="O", "Optional: "&amp;""&amp;L$1, ""))</f>
        <v/>
      </c>
      <c r="M278" s="27" t="str">
        <f>IF(Matrix!M278="Y", M$1, IF(Matrix!M278="O", "Optional: "&amp;""&amp;M$1, ""))</f>
        <v/>
      </c>
      <c r="N278" s="27" t="str">
        <f>IF(Matrix!N278="Y", N$1, IF(Matrix!N278="O", "Optional: "&amp;""&amp;N$1, ""))</f>
        <v/>
      </c>
      <c r="O278" s="27" t="str">
        <f>IF(Matrix!O278="Y", O$1, IF(Matrix!O278="O", "Optional: "&amp;""&amp;O$1, ""))</f>
        <v/>
      </c>
      <c r="P278" s="27" t="str">
        <f>IF(Matrix!P278="Y", P$1, IF(Matrix!P278="O", "Optional: "&amp;""&amp;P$1, ""))</f>
        <v/>
      </c>
      <c r="Q278" s="27" t="str">
        <f>IF(Matrix!Q278="Y", Q$1, IF(Matrix!Q278="O", "Optional: "&amp;""&amp;Q$1, ""))</f>
        <v/>
      </c>
      <c r="R278" s="27" t="str">
        <f>IF(Matrix!R278="Y", R$1, IF(Matrix!R278="O", "Optional: "&amp;""&amp;R$1, ""))</f>
        <v/>
      </c>
      <c r="S278" s="27" t="str">
        <f>IF(Matrix!S278="Y", S$1, IF(Matrix!S278="O", "Optional: "&amp;""&amp;S$1, ""))</f>
        <v/>
      </c>
      <c r="T278" s="27" t="str">
        <f>IF(Matrix!T278="Y", T$1, IF(Matrix!T278="O", "Optional: "&amp;""&amp;T$1, ""))</f>
        <v/>
      </c>
      <c r="U278" s="27" t="str">
        <f>IF(Matrix!U278="Y", U$1, IF(Matrix!U278="O", "Optional: "&amp;""&amp;U$1, ""))</f>
        <v/>
      </c>
      <c r="V278" s="27" t="str">
        <f>IF(Matrix!V278="Y", V$1, IF(Matrix!V278="O", "Optional: "&amp;""&amp;V$1, ""))</f>
        <v/>
      </c>
      <c r="W278" s="27" t="str">
        <f>IF(Matrix!W278="Y", W$1, IF(Matrix!W278="O", "Optional: "&amp;""&amp;W$1, ""))</f>
        <v/>
      </c>
      <c r="X278" s="27" t="str">
        <f>IF(Matrix!X278="Y", X$1, IF(Matrix!X278="O", "Optional: "&amp;""&amp;X$1, ""))</f>
        <v/>
      </c>
      <c r="Y278" s="27" t="str">
        <f>IF(Matrix!Y278="Y", Y$1, IF(Matrix!Y278="O", "Optional: "&amp;""&amp;Y$1, ""))</f>
        <v/>
      </c>
      <c r="AA278" s="27" t="str">
        <f>IF(Matrix!AA278="Y", AA$1, IF(Matrix!AA278="O", "Optional: "&amp;""&amp;AA$1, ""))</f>
        <v/>
      </c>
      <c r="AB278" s="27" t="str">
        <f>IF(Matrix!AB278="Y", AB$1, IF(Matrix!AB278="O", "Optional: "&amp;""&amp;AB$1, ""))</f>
        <v/>
      </c>
      <c r="AC278" s="27" t="str">
        <f>IF(Matrix!AC278="Y", AC$1, IF(Matrix!AC278="O", "Optional: "&amp;""&amp;AC$1, ""))</f>
        <v/>
      </c>
      <c r="AD278" s="27" t="str">
        <f>IF(Matrix!AD278="Y", AD$1, IF(Matrix!AD278="O", "Optional: "&amp;""&amp;AD$1, ""))</f>
        <v/>
      </c>
      <c r="AE278" s="27" t="str">
        <f>IF(Matrix!AE278="Y", AE$1, IF(Matrix!AE278="O", "Optional: "&amp;""&amp;AE$1, ""))</f>
        <v/>
      </c>
      <c r="AF278" s="27" t="str">
        <f>IF(Matrix!AF278="Y", AF$1, IF(Matrix!AF278="O", "Optional: "&amp;""&amp;AF$1, ""))</f>
        <v/>
      </c>
      <c r="AG278" s="27" t="str">
        <f>IF(Matrix!AG278="Y", AG$1, IF(Matrix!AG278="O", "Optional: "&amp;""&amp;AG$1, ""))</f>
        <v/>
      </c>
      <c r="AH278" s="27" t="str">
        <f>IF(Matrix!AH278="Y", AH$1, IF(Matrix!AH278="O", "Optional: "&amp;""&amp;AH$1, ""))</f>
        <v/>
      </c>
      <c r="AI278" s="27" t="str">
        <f>IF(Matrix!AI278="Y", AI$1, IF(Matrix!AI278="O", "Optional: "&amp;""&amp;AI$1, ""))</f>
        <v/>
      </c>
      <c r="AJ278" s="27" t="str">
        <f>IF(Matrix!AJ278="Y", AJ$1, IF(Matrix!AJ278="O", "Optional: "&amp;""&amp;AJ$1, ""))</f>
        <v/>
      </c>
      <c r="AK278" s="27" t="str">
        <f>IF(Matrix!AK278="Y", AK$1, IF(Matrix!AK278="O", "Optional: "&amp;""&amp;AK$1, ""))</f>
        <v/>
      </c>
      <c r="AL278" s="27" t="str">
        <f>IF(Matrix!AL278="Y", AL$1, IF(Matrix!AL278="O", "Optional: "&amp;""&amp;AL$1, ""))</f>
        <v/>
      </c>
      <c r="AM278" s="27" t="str">
        <f>IF(Matrix!AM278="Y", AM$1, IF(Matrix!AM278="O", "Optional: "&amp;""&amp;AM$1, ""))</f>
        <v/>
      </c>
      <c r="AN278" s="27" t="str">
        <f>IF(Matrix!AN278="Y", AN$1, IF(Matrix!AN278="O", "Optional: "&amp;""&amp;AN$1, ""))</f>
        <v/>
      </c>
      <c r="AO278" s="27" t="str">
        <f>IF(Matrix!AO278="Y", AO$1, IF(Matrix!AO278="O", "Optional: "&amp;""&amp;AO$1, ""))</f>
        <v/>
      </c>
      <c r="AP278" s="27" t="str">
        <f>IF(Matrix!AP278="Y", AP$1, IF(Matrix!AP278="O", "Optional: "&amp;""&amp;AP$1, ""))</f>
        <v/>
      </c>
      <c r="AR278" s="27" t="str">
        <f>IF(Matrix!AR278="Y", AR$1, IF(Matrix!AR278="O", "Optional: "&amp;""&amp;AR$1, ""))</f>
        <v/>
      </c>
      <c r="AS278" s="27" t="str">
        <f>IF(Matrix!AS278="Y", AS$1, IF(Matrix!AS278="O", "Optional: "&amp;""&amp;AS$1, ""))</f>
        <v>ACA Fee</v>
      </c>
      <c r="AT278" s="27" t="str">
        <f>IF(Matrix!AT278="Y", AT$1, IF(Matrix!AT278="C", AT$1&amp;""&amp;": Required for all groups who use a Board of Directors", ""))</f>
        <v>Board of Directors: Required for all groups who use a Board of Directors</v>
      </c>
      <c r="AU278" s="27" t="str">
        <f>IF(Matrix!AU278="Y", AU$1, IF(Matrix!AU278="O", "Optional: "&amp;""&amp;AU$1, ""))</f>
        <v/>
      </c>
      <c r="AV278" s="27" t="str">
        <f>IF(Matrix!AV278="Y", AV$1, IF(Matrix!AV278="O", "Optional: "&amp;""&amp;AV$1, ""))</f>
        <v/>
      </c>
      <c r="AW278" s="27" t="str">
        <f>IF(Matrix!AW278="Y", AW$1, IF(Matrix!AW278="O", "Optional: "&amp;""&amp;AW$1, ""))</f>
        <v/>
      </c>
      <c r="AX278" s="27" t="str">
        <f>IF(Matrix!AX278="Y", AX$1, IF(Matrix!AX278="O", "Optional: "&amp;""&amp;AX$1, ""))</f>
        <v/>
      </c>
      <c r="AY278" s="27" t="str">
        <f>IF(Matrix!AY278="Y", AY$1, IF(Matrix!AY278="E", "Group: "&amp;""&amp;AY$1, ""))</f>
        <v>EFT with Voided Check / Bank Letter</v>
      </c>
      <c r="AZ278" s="27" t="str">
        <f>IF(Matrix!AZ278="Y", AZ$1, IF(Matrix!AZ278="O", "Optional: "&amp;""&amp;AZ$1, ""))</f>
        <v/>
      </c>
      <c r="BA278" s="27" t="str">
        <f>IF(Matrix!BA278="Y", BA$1, IF(Matrix!BA278="O", "Optional: "&amp;""&amp;BA$1, ""))</f>
        <v/>
      </c>
      <c r="BB278" s="27" t="str">
        <f>IF(Matrix!BB278="Y", BB$1, IF(Matrix!BB278="O", "Optional: "&amp;""&amp;BB$1, ""))</f>
        <v/>
      </c>
      <c r="BC278" s="27" t="str">
        <f>IF(Matrix!BC278="Y", BC$1, IF(Matrix!BC278="O", "Optional: "&amp;""&amp;BC$1, IF(Matrix!BC278="R", "Groups Only: "&amp;""&amp;BC$1, "")))</f>
        <v>IRS Letter</v>
      </c>
      <c r="BD278" s="27" t="str">
        <f>IF(Matrix!BD278="Y", BD$1, IF(Matrix!BD278="O", "Optional: "&amp;""&amp;BD$1, ""))</f>
        <v/>
      </c>
      <c r="BE278" s="27" t="str">
        <f>IF(Matrix!BE278="Y", BE$1, IF(Matrix!BE278="O", "Optional: "&amp;""&amp;BE$1, IF(Matrix!BE278="C", Matrix!BZ278, "")))</f>
        <v/>
      </c>
      <c r="BF278" s="27" t="str">
        <f>IF(Matrix!BF278="Y", BF$1, IF(Matrix!BF278="O", "Optional: "&amp;""&amp;BF$1, ""))</f>
        <v/>
      </c>
      <c r="BG278" s="27" t="str">
        <f>IF(Matrix!BG278="Y", BG$1, IF(Matrix!BG278="O", "Optional: "&amp;""&amp;BG$1, ""))</f>
        <v/>
      </c>
      <c r="BH278" s="27" t="str">
        <f>IF(Matrix!BH278="Y", BH$1, IF(Matrix!BH278="O", "Optional: "&amp;""&amp;BH$1, ""))</f>
        <v/>
      </c>
      <c r="BI278" s="27" t="str">
        <f>IF(Matrix!BI278="Y", BI$1, IF(Matrix!BI278="O", "Optional: "&amp;""&amp;BI$1, IF(Matrix!BI278="E", "Individual: Must submit either ["&amp;""&amp;BI$1&amp;""&amp;"] or ["&amp;""&amp;AY$1&amp;"]"&amp;CHAR(10)&amp;"&gt;Individual within a Group: Must submit "&amp;""&amp;BI$1&amp;""&amp;CHAR(10)&amp;"&gt;Group: Optional: "&amp;BI$1, "")))</f>
        <v/>
      </c>
      <c r="BJ278" s="27" t="str">
        <f>IF(Matrix!BJ278="Y", BJ$1, IF(Matrix!BJ278="O", "Optional: "&amp;""&amp;BJ$1, ""))</f>
        <v>Optional: Secretary of State DBA Document for Groups</v>
      </c>
      <c r="BK278" s="27" t="str">
        <f>IF(Matrix!BK278="Y", BK$1, IF(Matrix!BK278="O", "Optional: "&amp;""&amp;BK$1, ""))</f>
        <v/>
      </c>
      <c r="BL278" s="27" t="str">
        <f>IF(Matrix!BL278="Y", BL$1, IF(Matrix!BL278="O", "Optional: "&amp;""&amp;BL$1, ""))</f>
        <v/>
      </c>
      <c r="BM278" s="27" t="str">
        <f>IF(Matrix!BM278="Y", BM$1, IF(Matrix!BM278="O", "Optional: "&amp;""&amp;BM$1, ""))</f>
        <v>W9</v>
      </c>
      <c r="BN278" s="27" t="str">
        <f>Matrix!BN278</f>
        <v>N</v>
      </c>
      <c r="BO278" s="29" t="str">
        <f>CONCATENATE(IF(OR(D278="E3",D278="FC"), "THIS IS NOT A STANDALONE SPECIALTY.  YOU MUST ENROLL IN AT LEAST ONE OTHER SPECIALTY IN ADDITION TO THIS."&amp;""&amp;CHAR(10)&amp;""&amp;CHAR(10),""),"You can choose to enroll using one of the following types: "&amp;""&amp;CHAR(10),IF(G278="A", "&gt;Atypical"&amp;""&amp;CHAR(10), ""),IF(H278="I", "&gt;Individual"&amp;""&amp;CHAR(10), ""),IF(I278="N", "&gt;Individual within a Group"&amp;""&amp;CHAR(10), ""),IF(J278="G", "&gt;Group"&amp;""&amp;CHAR(10), ""),CHAR(10),IF(BN278="Y", "You must be a Medicare Provider to apply with this type and specialty"&amp;""&amp;CHAR(10), ""),IF(BN278="Y", CHAR(10), ""),"You must submit the following documents: "&amp;""&amp;CHAR(10),IF(K278&lt;&gt;"", "&gt;"&amp;""&amp;K278&amp;""&amp;CHAR(10), ""), IF(L278&lt;&gt;"", "&gt;"&amp;""&amp;L278&amp;""&amp;CHAR(10), ""),IF(W278&lt;&gt;"", "&gt;"&amp;""&amp;W278&amp;""&amp;CHAR(10), ""),IF(N278&lt;&gt;"", "&gt;"&amp;""&amp;N278&amp;""&amp;CHAR(10), ""),IF(O278&lt;&gt;"", "&gt;"&amp;""&amp;O278&amp;""&amp;CHAR(10), ""),IF(M278&lt;&gt;"", "&gt;"&amp;""&amp;M278&amp;""&amp;CHAR(10), ""),IF(AI278&lt;&gt;"", "&gt;"&amp;""&amp;AI278&amp;""&amp;CHAR(10), ""),IF(P278&lt;&gt;"", "&gt;"&amp;""&amp;P278&amp;""&amp;CHAR(10), ""),IF(Q278&lt;&gt;"", "&gt;"&amp;""&amp;Q278&amp;""&amp;CHAR(10), ""),IF(R278&lt;&gt;"", "&gt;"&amp;""&amp;R278&amp;""&amp;CHAR(10), Search!C283),IF(S278&lt;&gt;"", "&gt;"&amp;""&amp;S278&amp;""&amp;CHAR(10), ""),IF(T278&lt;&gt;"", "&gt;"&amp;""&amp;T278&amp;""&amp;CHAR(10), ""),IF(U278&lt;&gt;"", "&gt;"&amp;""&amp;U278&amp;""&amp;CHAR(10), ""),IF(V278&lt;&gt;"", "&gt;"&amp;""&amp;V278&amp;""&amp;CHAR(10), ""),IF(X278&lt;&gt;"", "&gt;"&amp;""&amp;X278&amp;""&amp;CHAR(10), ""),IF(Y278&lt;&gt;"", "&gt;"&amp;""&amp;Y278&amp;""&amp;CHAR(10), ""),IF(AA278&lt;&gt;"", "&gt;"&amp;""&amp;AA278&amp;""&amp;CHAR(10), ""),IF(AB278&lt;&gt;"", "&gt;"&amp;""&amp;AB278&amp;""&amp;CHAR(10), ""),IF(AC278&lt;&gt;"", "&gt;"&amp;""&amp;AC278&amp;""&amp;CHAR(10), ""),IF(AD278&lt;&gt;"", "&gt;"&amp;""&amp;AD278&amp;""&amp;CHAR(10), ""),IF(AE278&lt;&gt;"", "&gt;"&amp;""&amp;AE278&amp;""&amp;CHAR(10), ""),IF(AF278&lt;&gt;"", "&gt;"&amp;""&amp;AF278&amp;""&amp;CHAR(10), ""),IF(AG278&lt;&gt;"", "&gt;"&amp;""&amp;AG278&amp;""&amp;CHAR(10), ""),IF(AH278&lt;&gt;"", "&gt;"&amp;""&amp;AH278&amp;""&amp;CHAR(10), ""),IF(AJ278&lt;&gt;"", "&gt;"&amp;""&amp;AJ278&amp;""&amp;CHAR(10), ""),IF(AK278&lt;&gt;"", "&gt;"&amp;""&amp;AK278&amp;""&amp;CHAR(10), ""),IF(AL278&lt;&gt;"", "&gt;"&amp;""&amp;AL278&amp;""&amp;CHAR(10), ""),IF(AM278&lt;&gt;"", "&gt;"&amp;""&amp;AM278&amp;""&amp;CHAR(10), ""),IF(AN278&lt;&gt;"", "&gt;"&amp;""&amp;AN278&amp;""&amp;CHAR(10), ""),IF(AP278&lt;&gt;"", "&gt;"&amp;""&amp;AP278&amp;""&amp;CHAR(10), ""),IF(AR278&lt;&gt;"", "&gt;"&amp;""&amp;AR278&amp;""&amp;CHAR(10), ""),IF(AS278&lt;&gt;"", "&gt;"&amp;""&amp;AS278&amp;""&amp;CHAR(10), ""),IF(AT278&lt;&gt;"", "&gt;"&amp;""&amp;AT278&amp;""&amp;CHAR(10), ""),IF(AV278&lt;&gt;"", "&gt;"&amp;""&amp;AV278&amp;""&amp;CHAR(10), ""),IF(AW278&lt;&gt;"", "&gt;"&amp;""&amp;AW278&amp;""&amp;CHAR(10), ""),IF(AX278&lt;&gt;"", "&gt;"&amp;""&amp;AX278&amp;""&amp;CHAR(10), ""),IF(AU278&lt;&gt;"", "&gt;"&amp;""&amp;AU278&amp;""&amp;CHAR(10), ""),IF(AZ278&lt;&gt;"", "&gt;"&amp;""&amp;AZ278&amp;""&amp;CHAR(10), ""),IF(BA278&lt;&gt;"", "&gt;"&amp;""&amp;BA278&amp;""&amp;CHAR(10), ""),IF(BB278&lt;&gt;"", "&gt;"&amp;""&amp;BB278&amp;""&amp;CHAR(10), ""),IF(BC278&lt;&gt;"", "&gt;"&amp;""&amp;BC278&amp;""&amp;CHAR(10), ""),IF(BD278&lt;&gt;"", "&gt;"&amp;""&amp;BD278&amp;""&amp;CHAR(10), ""),IF(BG278&lt;&gt;"", "&gt;"&amp;""&amp;BG278&amp;""&amp;CHAR(10), ""),IF(BE278&lt;&gt;"", "&gt;"&amp;""&amp;BE278&amp;""&amp;CHAR(10), ""),IF(BF278&lt;&gt;"", "&gt;"&amp;""&amp;BF278&amp;""&amp;CHAR(10), ""),IF(BH278&lt;&gt;"", "&gt;"&amp;""&amp;BH278&amp;""&amp;CHAR(10), ""),IF(BI278&lt;&gt;"", "&gt;"&amp;""&amp;BI278&amp;""&amp;CHAR(10), ""),IF(BJ278&lt;&gt;"", "&gt;"&amp;""&amp;BJ278&amp;""&amp;CHAR(10), ""),IF(BK278&lt;&gt;"", "&gt;"&amp;""&amp;BK278&amp;""&amp;CHAR(10), ""),IF(BL278&lt;&gt;"", "&gt;"&amp;""&amp;BL278&amp;""&amp;CHAR(10), ""),IF(AY278&lt;&gt;"", "&gt;"&amp;""&amp;AY278&amp;""&amp;CHAR(10), ""),IF(BM278&lt;&gt;"", "&gt;"&amp;""&amp;BM278,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v>
      </c>
    </row>
    <row r="279" spans="1:67" ht="22.35" customHeight="1" x14ac:dyDescent="0.25">
      <c r="A279" s="27" t="str">
        <f>Matrix!A279</f>
        <v>26R1</v>
      </c>
      <c r="B279" s="27" t="str">
        <f>Matrix!B279</f>
        <v>26</v>
      </c>
      <c r="C279" s="27" t="str">
        <f>Matrix!C279</f>
        <v>Rehabilitation Hospital</v>
      </c>
      <c r="D279" s="27" t="str">
        <f>Matrix!D279</f>
        <v>R1</v>
      </c>
      <c r="E279" s="27" t="str">
        <f>Matrix!E279</f>
        <v>Rehabilitation Hospital</v>
      </c>
      <c r="F279" s="27" t="str">
        <f>Matrix!F279</f>
        <v>VF</v>
      </c>
      <c r="G279" s="27" t="str">
        <f>Matrix!G279</f>
        <v>X</v>
      </c>
      <c r="H279" s="27" t="str">
        <f>Matrix!H279</f>
        <v>X</v>
      </c>
      <c r="I279" s="27" t="str">
        <f>Matrix!I279</f>
        <v>X</v>
      </c>
      <c r="J279" s="27" t="str">
        <f>Matrix!J279</f>
        <v>G</v>
      </c>
      <c r="K279" s="27" t="str">
        <f>IF(Matrix!K279="Y", K$1, IF(Matrix!K279="O", "Optional: "&amp;""&amp;K$1, IF(Matrix!K279="C", Table1[[#This Row],[Clarifying Text for Attachment and Checklist
]], "")))</f>
        <v>License: General</v>
      </c>
      <c r="L279" s="27" t="str">
        <f>IF(Matrix!L279="Y", L$1, IF(Matrix!L279="O", "Optional: "&amp;""&amp;L$1, ""))</f>
        <v/>
      </c>
      <c r="M279" s="27" t="str">
        <f>IF(Matrix!M279="Y", M$1, IF(Matrix!M279="O", "Optional: "&amp;""&amp;M$1, ""))</f>
        <v/>
      </c>
      <c r="N279" s="27" t="str">
        <f>IF(Matrix!N279="Y", N$1, IF(Matrix!N279="O", "Optional: "&amp;""&amp;N$1, ""))</f>
        <v/>
      </c>
      <c r="O279" s="27" t="str">
        <f>IF(Matrix!O279="Y", O$1, IF(Matrix!O279="O", "Optional: "&amp;""&amp;O$1, ""))</f>
        <v/>
      </c>
      <c r="P279" s="27" t="str">
        <f>IF(Matrix!P279="Y", P$1, IF(Matrix!P279="O", "Optional: "&amp;""&amp;P$1, ""))</f>
        <v/>
      </c>
      <c r="Q279" s="27" t="str">
        <f>IF(Matrix!Q279="Y", Q$1, IF(Matrix!Q279="O", "Optional: "&amp;""&amp;Q$1, ""))</f>
        <v/>
      </c>
      <c r="R279" s="27" t="str">
        <f>IF(Matrix!R279="Y", R$1, IF(Matrix!R279="O", "Optional: "&amp;""&amp;R$1, ""))</f>
        <v/>
      </c>
      <c r="S279" s="27" t="str">
        <f>IF(Matrix!S279="Y", S$1, IF(Matrix!S279="O", "Optional: "&amp;""&amp;S$1, ""))</f>
        <v/>
      </c>
      <c r="T279" s="27" t="str">
        <f>IF(Matrix!T279="Y", T$1, IF(Matrix!T279="O", "Optional: "&amp;""&amp;T$1, ""))</f>
        <v/>
      </c>
      <c r="U279" s="27" t="str">
        <f>IF(Matrix!U279="Y", U$1, IF(Matrix!U279="O", "Optional: "&amp;""&amp;U$1, ""))</f>
        <v/>
      </c>
      <c r="V279" s="27" t="str">
        <f>IF(Matrix!V279="Y", V$1, IF(Matrix!V279="O", "Optional: "&amp;""&amp;V$1, ""))</f>
        <v/>
      </c>
      <c r="W279" s="27" t="str">
        <f>IF(Matrix!W279="Y", W$1, IF(Matrix!W279="O", "Optional: "&amp;""&amp;W$1, ""))</f>
        <v/>
      </c>
      <c r="X279" s="27" t="str">
        <f>IF(Matrix!X279="Y", X$1, IF(Matrix!X279="O", "Optional: "&amp;""&amp;X$1, ""))</f>
        <v/>
      </c>
      <c r="Y279" s="27" t="str">
        <f>IF(Matrix!Y279="Y", Y$1, IF(Matrix!Y279="O", "Optional: "&amp;""&amp;Y$1, ""))</f>
        <v/>
      </c>
      <c r="AA279" s="27" t="str">
        <f>IF(Matrix!AA279="Y", AA$1, IF(Matrix!AA279="O", "Optional: "&amp;""&amp;AA$1, ""))</f>
        <v/>
      </c>
      <c r="AB279" s="27" t="str">
        <f>IF(Matrix!AB279="Y", AB$1, IF(Matrix!AB279="O", "Optional: "&amp;""&amp;AB$1, ""))</f>
        <v/>
      </c>
      <c r="AC279" s="27" t="str">
        <f>IF(Matrix!AC279="Y", AC$1, IF(Matrix!AC279="O", "Optional: "&amp;""&amp;AC$1, ""))</f>
        <v/>
      </c>
      <c r="AD279" s="27" t="str">
        <f>IF(Matrix!AD279="Y", AD$1, IF(Matrix!AD279="O", "Optional: "&amp;""&amp;AD$1, ""))</f>
        <v/>
      </c>
      <c r="AE279" s="27" t="str">
        <f>IF(Matrix!AE279="Y", AE$1, IF(Matrix!AE279="O", "Optional: "&amp;""&amp;AE$1, ""))</f>
        <v/>
      </c>
      <c r="AF279" s="27" t="str">
        <f>IF(Matrix!AF279="Y", AF$1, IF(Matrix!AF279="O", "Optional: "&amp;""&amp;AF$1, ""))</f>
        <v/>
      </c>
      <c r="AG279" s="27" t="str">
        <f>IF(Matrix!AG279="Y", AG$1, IF(Matrix!AG279="O", "Optional: "&amp;""&amp;AG$1, ""))</f>
        <v/>
      </c>
      <c r="AH279" s="27" t="str">
        <f>IF(Matrix!AH279="Y", AH$1, IF(Matrix!AH279="O", "Optional: "&amp;""&amp;AH$1, ""))</f>
        <v/>
      </c>
      <c r="AI279" s="27" t="str">
        <f>IF(Matrix!AI279="Y", AI$1, IF(Matrix!AI279="O", "Optional: "&amp;""&amp;AI$1, ""))</f>
        <v/>
      </c>
      <c r="AJ279" s="27" t="str">
        <f>IF(Matrix!AJ279="Y", AJ$1, IF(Matrix!AJ279="O", "Optional: "&amp;""&amp;AJ$1, ""))</f>
        <v/>
      </c>
      <c r="AK279" s="27" t="str">
        <f>IF(Matrix!AK279="Y", AK$1, IF(Matrix!AK279="O", "Optional: "&amp;""&amp;AK$1, ""))</f>
        <v/>
      </c>
      <c r="AL279" s="27" t="str">
        <f>IF(Matrix!AL279="Y", AL$1, IF(Matrix!AL279="O", "Optional: "&amp;""&amp;AL$1, ""))</f>
        <v/>
      </c>
      <c r="AM279" s="27" t="str">
        <f>IF(Matrix!AM279="Y", AM$1, IF(Matrix!AM279="O", "Optional: "&amp;""&amp;AM$1, ""))</f>
        <v/>
      </c>
      <c r="AN279" s="27" t="str">
        <f>IF(Matrix!AN279="Y", AN$1, IF(Matrix!AN279="O", "Optional: "&amp;""&amp;AN$1, ""))</f>
        <v/>
      </c>
      <c r="AO279" s="27" t="str">
        <f>IF(Matrix!AO279="Y", AO$1, IF(Matrix!AO279="O", "Optional: "&amp;""&amp;AO$1, ""))</f>
        <v/>
      </c>
      <c r="AP279" s="27" t="str">
        <f>IF(Matrix!AP279="Y", AP$1, IF(Matrix!AP279="O", "Optional: "&amp;""&amp;AP$1, ""))</f>
        <v/>
      </c>
      <c r="AR279" s="27" t="str">
        <f>IF(Matrix!AR279="Y", AR$1, IF(Matrix!AR279="O", "Optional: "&amp;""&amp;AR$1, ""))</f>
        <v/>
      </c>
      <c r="AS279" s="27" t="str">
        <f>IF(Matrix!AS279="Y", AS$1, IF(Matrix!AS279="O", "Optional: "&amp;""&amp;AS$1, ""))</f>
        <v/>
      </c>
      <c r="AT279" s="27" t="str">
        <f>IF(Matrix!AT279="Y", AT$1, IF(Matrix!AT279="C", AT$1&amp;""&amp;": Required for all groups who use a Board of Directors", ""))</f>
        <v>Board of Directors: Required for all groups who use a Board of Directors</v>
      </c>
      <c r="AU279" s="27" t="str">
        <f>IF(Matrix!AU279="Y", AU$1, IF(Matrix!AU279="O", "Optional: "&amp;""&amp;AU$1, ""))</f>
        <v/>
      </c>
      <c r="AV279" s="27" t="str">
        <f>IF(Matrix!AV279="Y", AV$1, IF(Matrix!AV279="O", "Optional: "&amp;""&amp;AV$1, ""))</f>
        <v/>
      </c>
      <c r="AW279" s="27" t="str">
        <f>IF(Matrix!AW279="Y", AW$1, IF(Matrix!AW279="O", "Optional: "&amp;""&amp;AW$1, ""))</f>
        <v/>
      </c>
      <c r="AX279" s="27" t="str">
        <f>IF(Matrix!AX279="Y", AX$1, IF(Matrix!AX279="O", "Optional: "&amp;""&amp;AX$1, ""))</f>
        <v/>
      </c>
      <c r="AY279" s="27" t="str">
        <f>IF(Matrix!AY279="Y", AY$1, IF(Matrix!AY279="E", "Group: "&amp;""&amp;AY$1, ""))</f>
        <v>EFT with Voided Check / Bank Letter</v>
      </c>
      <c r="AZ279" s="27" t="str">
        <f>IF(Matrix!AZ279="Y", AZ$1, IF(Matrix!AZ279="O", "Optional: "&amp;""&amp;AZ$1, ""))</f>
        <v>EPSDT</v>
      </c>
      <c r="BA279" s="27" t="str">
        <f>IF(Matrix!BA279="Y", BA$1, IF(Matrix!BA279="O", "Optional: "&amp;""&amp;BA$1, ""))</f>
        <v/>
      </c>
      <c r="BB279" s="27" t="str">
        <f>IF(Matrix!BB279="Y", BB$1, IF(Matrix!BB279="O", "Optional: "&amp;""&amp;BB$1, ""))</f>
        <v/>
      </c>
      <c r="BC279" s="27" t="str">
        <f>IF(Matrix!BC279="Y", BC$1, IF(Matrix!BC279="O", "Optional: "&amp;""&amp;BC$1, IF(Matrix!BC279="R", "Groups Only: "&amp;""&amp;BC$1, "")))</f>
        <v>IRS Letter</v>
      </c>
      <c r="BD279" s="27" t="str">
        <f>IF(Matrix!BD279="Y", BD$1, IF(Matrix!BD279="O", "Optional: "&amp;""&amp;BD$1, ""))</f>
        <v/>
      </c>
      <c r="BE279" s="27" t="str">
        <f>IF(Matrix!BE279="Y", BE$1, IF(Matrix!BE279="O", "Optional: "&amp;""&amp;BE$1, IF(Matrix!BE279="C", Matrix!BZ279, "")))</f>
        <v/>
      </c>
      <c r="BF279" s="27" t="str">
        <f>IF(Matrix!BF279="Y", BF$1, IF(Matrix!BF279="O", "Optional: "&amp;""&amp;BF$1, ""))</f>
        <v/>
      </c>
      <c r="BG279" s="27" t="str">
        <f>IF(Matrix!BG279="Y", BG$1, IF(Matrix!BG279="O", "Optional: "&amp;""&amp;BG$1, ""))</f>
        <v/>
      </c>
      <c r="BH279" s="27" t="str">
        <f>IF(Matrix!BH279="Y", BH$1, IF(Matrix!BH279="O", "Optional: "&amp;""&amp;BH$1, ""))</f>
        <v/>
      </c>
      <c r="BI279" s="27" t="str">
        <f>IF(Matrix!BI279="Y", BI$1, IF(Matrix!BI279="O", "Optional: "&amp;""&amp;BI$1, IF(Matrix!BI279="E", "Individual: Must submit either ["&amp;""&amp;BI$1&amp;""&amp;"] or ["&amp;""&amp;AY$1&amp;"]"&amp;CHAR(10)&amp;"&gt;Individual within a Group: Must submit "&amp;""&amp;BI$1&amp;""&amp;CHAR(10)&amp;"&gt;Group: Optional: "&amp;BI$1, "")))</f>
        <v/>
      </c>
      <c r="BJ279" s="27" t="str">
        <f>IF(Matrix!BJ279="Y", BJ$1, IF(Matrix!BJ279="O", "Optional: "&amp;""&amp;BJ$1, ""))</f>
        <v>Optional: Secretary of State DBA Document for Groups</v>
      </c>
      <c r="BK279" s="27" t="str">
        <f>IF(Matrix!BK279="Y", BK$1, IF(Matrix!BK279="O", "Optional: "&amp;""&amp;BK$1, ""))</f>
        <v/>
      </c>
      <c r="BL279" s="27" t="str">
        <f>IF(Matrix!BL279="Y", BL$1, IF(Matrix!BL279="O", "Optional: "&amp;""&amp;BL$1, ""))</f>
        <v/>
      </c>
      <c r="BM279" s="27" t="str">
        <f>IF(Matrix!BM279="Y", BM$1, IF(Matrix!BM279="O", "Optional: "&amp;""&amp;BM$1, ""))</f>
        <v>W9</v>
      </c>
      <c r="BN279" s="27" t="str">
        <f>Matrix!BN279</f>
        <v>Y</v>
      </c>
      <c r="BO279" s="29" t="str">
        <f>CONCATENATE(IF(OR(D279="E3",D279="FC"), "THIS IS NOT A STANDALONE SPECIALTY.  YOU MUST ENROLL IN AT LEAST ONE OTHER SPECIALTY IN ADDITION TO THIS."&amp;""&amp;CHAR(10)&amp;""&amp;CHAR(10),""),"You can choose to enroll using one of the following types: "&amp;""&amp;CHAR(10),IF(G279="A", "&gt;Atypical"&amp;""&amp;CHAR(10), ""),IF(H279="I", "&gt;Individual"&amp;""&amp;CHAR(10), ""),IF(I279="N", "&gt;Individual within a Group"&amp;""&amp;CHAR(10), ""),IF(J279="G", "&gt;Group"&amp;""&amp;CHAR(10), ""),CHAR(10),IF(BN279="Y", "You must be a Medicare Provider to apply with this type and specialty"&amp;""&amp;CHAR(10), ""),IF(BN279="Y", CHAR(10), ""),"You must submit the following documents: "&amp;""&amp;CHAR(10),IF(K279&lt;&gt;"", "&gt;"&amp;""&amp;K279&amp;""&amp;CHAR(10), ""), IF(L279&lt;&gt;"", "&gt;"&amp;""&amp;L279&amp;""&amp;CHAR(10), ""),IF(W279&lt;&gt;"", "&gt;"&amp;""&amp;W279&amp;""&amp;CHAR(10), ""),IF(N279&lt;&gt;"", "&gt;"&amp;""&amp;N279&amp;""&amp;CHAR(10), ""),IF(O279&lt;&gt;"", "&gt;"&amp;""&amp;O279&amp;""&amp;CHAR(10), ""),IF(M279&lt;&gt;"", "&gt;"&amp;""&amp;M279&amp;""&amp;CHAR(10), ""),IF(AI279&lt;&gt;"", "&gt;"&amp;""&amp;AI279&amp;""&amp;CHAR(10), ""),IF(P279&lt;&gt;"", "&gt;"&amp;""&amp;P279&amp;""&amp;CHAR(10), ""),IF(Q279&lt;&gt;"", "&gt;"&amp;""&amp;Q279&amp;""&amp;CHAR(10), ""),IF(R279&lt;&gt;"", "&gt;"&amp;""&amp;R279&amp;""&amp;CHAR(10), Search!C284),IF(S279&lt;&gt;"", "&gt;"&amp;""&amp;S279&amp;""&amp;CHAR(10), ""),IF(T279&lt;&gt;"", "&gt;"&amp;""&amp;T279&amp;""&amp;CHAR(10), ""),IF(U279&lt;&gt;"", "&gt;"&amp;""&amp;U279&amp;""&amp;CHAR(10), ""),IF(V279&lt;&gt;"", "&gt;"&amp;""&amp;V279&amp;""&amp;CHAR(10), ""),IF(X279&lt;&gt;"", "&gt;"&amp;""&amp;X279&amp;""&amp;CHAR(10), ""),IF(Y279&lt;&gt;"", "&gt;"&amp;""&amp;Y279&amp;""&amp;CHAR(10), ""),IF(AA279&lt;&gt;"", "&gt;"&amp;""&amp;AA279&amp;""&amp;CHAR(10), ""),IF(AB279&lt;&gt;"", "&gt;"&amp;""&amp;AB279&amp;""&amp;CHAR(10), ""),IF(AC279&lt;&gt;"", "&gt;"&amp;""&amp;AC279&amp;""&amp;CHAR(10), ""),IF(AD279&lt;&gt;"", "&gt;"&amp;""&amp;AD279&amp;""&amp;CHAR(10), ""),IF(AE279&lt;&gt;"", "&gt;"&amp;""&amp;AE279&amp;""&amp;CHAR(10), ""),IF(AF279&lt;&gt;"", "&gt;"&amp;""&amp;AF279&amp;""&amp;CHAR(10), ""),IF(AG279&lt;&gt;"", "&gt;"&amp;""&amp;AG279&amp;""&amp;CHAR(10), ""),IF(AH279&lt;&gt;"", "&gt;"&amp;""&amp;AH279&amp;""&amp;CHAR(10), ""),IF(AJ279&lt;&gt;"", "&gt;"&amp;""&amp;AJ279&amp;""&amp;CHAR(10), ""),IF(AK279&lt;&gt;"", "&gt;"&amp;""&amp;AK279&amp;""&amp;CHAR(10), ""),IF(AL279&lt;&gt;"", "&gt;"&amp;""&amp;AL279&amp;""&amp;CHAR(10), ""),IF(AM279&lt;&gt;"", "&gt;"&amp;""&amp;AM279&amp;""&amp;CHAR(10), ""),IF(AN279&lt;&gt;"", "&gt;"&amp;""&amp;AN279&amp;""&amp;CHAR(10), ""),IF(AP279&lt;&gt;"", "&gt;"&amp;""&amp;AP279&amp;""&amp;CHAR(10), ""),IF(AR279&lt;&gt;"", "&gt;"&amp;""&amp;AR279&amp;""&amp;CHAR(10), ""),IF(AS279&lt;&gt;"", "&gt;"&amp;""&amp;AS279&amp;""&amp;CHAR(10), ""),IF(AT279&lt;&gt;"", "&gt;"&amp;""&amp;AT279&amp;""&amp;CHAR(10), ""),IF(AV279&lt;&gt;"", "&gt;"&amp;""&amp;AV279&amp;""&amp;CHAR(10), ""),IF(AW279&lt;&gt;"", "&gt;"&amp;""&amp;AW279&amp;""&amp;CHAR(10), ""),IF(AX279&lt;&gt;"", "&gt;"&amp;""&amp;AX279&amp;""&amp;CHAR(10), ""),IF(AU279&lt;&gt;"", "&gt;"&amp;""&amp;AU279&amp;""&amp;CHAR(10), ""),IF(AZ279&lt;&gt;"", "&gt;"&amp;""&amp;AZ279&amp;""&amp;CHAR(10), ""),IF(BA279&lt;&gt;"", "&gt;"&amp;""&amp;BA279&amp;""&amp;CHAR(10), ""),IF(BB279&lt;&gt;"", "&gt;"&amp;""&amp;BB279&amp;""&amp;CHAR(10), ""),IF(BC279&lt;&gt;"", "&gt;"&amp;""&amp;BC279&amp;""&amp;CHAR(10), ""),IF(BD279&lt;&gt;"", "&gt;"&amp;""&amp;BD279&amp;""&amp;CHAR(10), ""),IF(BG279&lt;&gt;"", "&gt;"&amp;""&amp;BG279&amp;""&amp;CHAR(10), ""),IF(BE279&lt;&gt;"", "&gt;"&amp;""&amp;BE279&amp;""&amp;CHAR(10), ""),IF(BF279&lt;&gt;"", "&gt;"&amp;""&amp;BF279&amp;""&amp;CHAR(10), ""),IF(BH279&lt;&gt;"", "&gt;"&amp;""&amp;BH279&amp;""&amp;CHAR(10), ""),IF(BI279&lt;&gt;"", "&gt;"&amp;""&amp;BI279&amp;""&amp;CHAR(10), ""),IF(BJ279&lt;&gt;"", "&gt;"&amp;""&amp;BJ279&amp;""&amp;CHAR(10), ""),IF(BK279&lt;&gt;"", "&gt;"&amp;""&amp;BK279&amp;""&amp;CHAR(10), ""),IF(BL279&lt;&gt;"", "&gt;"&amp;""&amp;BL279&amp;""&amp;CHAR(10), ""),IF(AY279&lt;&gt;"", "&gt;"&amp;""&amp;AY279&amp;""&amp;CHAR(10), ""),IF(BM279&lt;&gt;"", "&gt;"&amp;""&amp;BM279,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v>
      </c>
    </row>
    <row r="280" spans="1:67" ht="22.35" customHeight="1" x14ac:dyDescent="0.25">
      <c r="A280" s="27" t="str">
        <f>Matrix!A280</f>
        <v>26R5</v>
      </c>
      <c r="B280" s="27" t="str">
        <f>Matrix!B280</f>
        <v>26</v>
      </c>
      <c r="C280" s="27" t="str">
        <f>Matrix!C280</f>
        <v>Rehabilitation Hospital</v>
      </c>
      <c r="D280" s="27" t="str">
        <f>Matrix!D280</f>
        <v>R5</v>
      </c>
      <c r="E280" s="27" t="str">
        <f>Matrix!E280</f>
        <v>Mental Helath Pract - Lic Marriage/Family</v>
      </c>
      <c r="F280" s="27" t="str">
        <f>Matrix!F280</f>
        <v>VF</v>
      </c>
      <c r="G280" s="27" t="str">
        <f>Matrix!G280</f>
        <v>X</v>
      </c>
      <c r="H280" s="27" t="str">
        <f>Matrix!H280</f>
        <v>X</v>
      </c>
      <c r="I280" s="27" t="str">
        <f>Matrix!I280</f>
        <v>X</v>
      </c>
      <c r="J280" s="27" t="str">
        <f>Matrix!J280</f>
        <v>G</v>
      </c>
      <c r="K280" s="27" t="str">
        <f>IF(Matrix!K280="Y", K$1, IF(Matrix!K280="O", "Optional: "&amp;""&amp;K$1, IF(Matrix!K280="C", Table1[[#This Row],[Clarifying Text for Attachment and Checklist
]], "")))</f>
        <v/>
      </c>
      <c r="L280" s="27" t="str">
        <f>IF(Matrix!L280="Y", L$1, IF(Matrix!L280="O", "Optional: "&amp;""&amp;L$1, ""))</f>
        <v/>
      </c>
      <c r="M280" s="27" t="str">
        <f>IF(Matrix!M280="Y", M$1, IF(Matrix!M280="O", "Optional: "&amp;""&amp;M$1, ""))</f>
        <v/>
      </c>
      <c r="N280" s="27" t="str">
        <f>IF(Matrix!N280="Y", N$1, IF(Matrix!N280="O", "Optional: "&amp;""&amp;N$1, ""))</f>
        <v/>
      </c>
      <c r="O280" s="27" t="str">
        <f>IF(Matrix!O280="Y", O$1, IF(Matrix!O280="O", "Optional: "&amp;""&amp;O$1, ""))</f>
        <v/>
      </c>
      <c r="P280" s="27" t="str">
        <f>IF(Matrix!P280="Y", P$1, IF(Matrix!P280="O", "Optional: "&amp;""&amp;P$1, ""))</f>
        <v/>
      </c>
      <c r="Q280" s="27" t="str">
        <f>IF(Matrix!Q280="Y", Q$1, IF(Matrix!Q280="O", "Optional: "&amp;""&amp;Q$1, ""))</f>
        <v/>
      </c>
      <c r="R280" s="27" t="str">
        <f>IF(Matrix!R280="Y", R$1, IF(Matrix!R280="O", "Optional: "&amp;""&amp;R$1, ""))</f>
        <v/>
      </c>
      <c r="S280" s="27" t="str">
        <f>IF(Matrix!S280="Y", S$1, IF(Matrix!S280="O", "Optional: "&amp;""&amp;S$1, ""))</f>
        <v/>
      </c>
      <c r="T280" s="27" t="str">
        <f>IF(Matrix!T280="Y", T$1, IF(Matrix!T280="O", "Optional: "&amp;""&amp;T$1, ""))</f>
        <v/>
      </c>
      <c r="U280" s="27" t="str">
        <f>IF(Matrix!U280="Y", U$1, IF(Matrix!U280="O", "Optional: "&amp;""&amp;U$1, ""))</f>
        <v/>
      </c>
      <c r="V280" s="27" t="str">
        <f>IF(Matrix!V280="Y", V$1, IF(Matrix!V280="O", "Optional: "&amp;""&amp;V$1, ""))</f>
        <v/>
      </c>
      <c r="W280" s="27" t="str">
        <f>IF(Matrix!W280="Y", W$1, IF(Matrix!W280="O", "Optional: "&amp;""&amp;W$1, ""))</f>
        <v/>
      </c>
      <c r="X280" s="27" t="str">
        <f>IF(Matrix!X280="Y", X$1, IF(Matrix!X280="O", "Optional: "&amp;""&amp;X$1, ""))</f>
        <v/>
      </c>
      <c r="Y280" s="27" t="str">
        <f>IF(Matrix!Y280="Y", Y$1, IF(Matrix!Y280="O", "Optional: "&amp;""&amp;Y$1, ""))</f>
        <v/>
      </c>
      <c r="AA280" s="27" t="str">
        <f>IF(Matrix!AA280="Y", AA$1, IF(Matrix!AA280="O", "Optional: "&amp;""&amp;AA$1, ""))</f>
        <v/>
      </c>
      <c r="AB280" s="27" t="str">
        <f>IF(Matrix!AB280="Y", AB$1, IF(Matrix!AB280="O", "Optional: "&amp;""&amp;AB$1, ""))</f>
        <v/>
      </c>
      <c r="AC280" s="27" t="str">
        <f>IF(Matrix!AC280="Y", AC$1, IF(Matrix!AC280="O", "Optional: "&amp;""&amp;AC$1, ""))</f>
        <v/>
      </c>
      <c r="AD280" s="27" t="str">
        <f>IF(Matrix!AD280="Y", AD$1, IF(Matrix!AD280="O", "Optional: "&amp;""&amp;AD$1, ""))</f>
        <v/>
      </c>
      <c r="AE280" s="27" t="str">
        <f>IF(Matrix!AE280="Y", AE$1, IF(Matrix!AE280="O", "Optional: "&amp;""&amp;AE$1, ""))</f>
        <v/>
      </c>
      <c r="AF280" s="27" t="str">
        <f>IF(Matrix!AF280="Y", AF$1, IF(Matrix!AF280="O", "Optional: "&amp;""&amp;AF$1, ""))</f>
        <v/>
      </c>
      <c r="AG280" s="27" t="str">
        <f>IF(Matrix!AG280="Y", AG$1, IF(Matrix!AG280="O", "Optional: "&amp;""&amp;AG$1, ""))</f>
        <v/>
      </c>
      <c r="AH280" s="27" t="str">
        <f>IF(Matrix!AH280="Y", AH$1, IF(Matrix!AH280="O", "Optional: "&amp;""&amp;AH$1, ""))</f>
        <v/>
      </c>
      <c r="AI280" s="27" t="str">
        <f>IF(Matrix!AI280="Y", AI$1, IF(Matrix!AI280="O", "Optional: "&amp;""&amp;AI$1, ""))</f>
        <v/>
      </c>
      <c r="AJ280" s="27" t="str">
        <f>IF(Matrix!AJ280="Y", AJ$1, IF(Matrix!AJ280="O", "Optional: "&amp;""&amp;AJ$1, ""))</f>
        <v/>
      </c>
      <c r="AK280" s="27" t="str">
        <f>IF(Matrix!AK280="Y", AK$1, IF(Matrix!AK280="O", "Optional: "&amp;""&amp;AK$1, ""))</f>
        <v/>
      </c>
      <c r="AL280" s="27" t="str">
        <f>IF(Matrix!AL280="Y", AL$1, IF(Matrix!AL280="O", "Optional: "&amp;""&amp;AL$1, ""))</f>
        <v/>
      </c>
      <c r="AM280" s="27" t="str">
        <f>IF(Matrix!AM280="Y", AM$1, IF(Matrix!AM280="O", "Optional: "&amp;""&amp;AM$1, ""))</f>
        <v/>
      </c>
      <c r="AN280" s="27" t="str">
        <f>IF(Matrix!AN280="Y", AN$1, IF(Matrix!AN280="O", "Optional: "&amp;""&amp;AN$1, ""))</f>
        <v/>
      </c>
      <c r="AO280" s="27" t="str">
        <f>IF(Matrix!AO280="Y", AO$1, IF(Matrix!AO280="O", "Optional: "&amp;""&amp;AO$1, ""))</f>
        <v/>
      </c>
      <c r="AP280" s="27" t="str">
        <f>IF(Matrix!AP280="Y", AP$1, IF(Matrix!AP280="O", "Optional: "&amp;""&amp;AP$1, ""))</f>
        <v/>
      </c>
      <c r="AR280" s="27" t="str">
        <f>IF(Matrix!AR280="Y", AR$1, IF(Matrix!AR280="O", "Optional: "&amp;""&amp;AR$1, ""))</f>
        <v/>
      </c>
      <c r="AS280" s="27" t="str">
        <f>IF(Matrix!AS280="Y", AS$1, IF(Matrix!AS280="O", "Optional: "&amp;""&amp;AS$1, ""))</f>
        <v/>
      </c>
      <c r="AT280" s="27" t="str">
        <f>IF(Matrix!AT280="Y", AT$1, IF(Matrix!AT280="C", AT$1&amp;""&amp;": Required for all groups who use a Board of Directors", ""))</f>
        <v>Board of Directors: Required for all groups who use a Board of Directors</v>
      </c>
      <c r="AU280" s="27" t="str">
        <f>IF(Matrix!AU280="Y", AU$1, IF(Matrix!AU280="O", "Optional: "&amp;""&amp;AU$1, ""))</f>
        <v/>
      </c>
      <c r="AV280" s="27" t="str">
        <f>IF(Matrix!AV280="Y", AV$1, IF(Matrix!AV280="O", "Optional: "&amp;""&amp;AV$1, ""))</f>
        <v/>
      </c>
      <c r="AW280" s="27" t="str">
        <f>IF(Matrix!AW280="Y", AW$1, IF(Matrix!AW280="O", "Optional: "&amp;""&amp;AW$1, ""))</f>
        <v/>
      </c>
      <c r="AX280" s="27" t="str">
        <f>IF(Matrix!AX280="Y", AX$1, IF(Matrix!AX280="O", "Optional: "&amp;""&amp;AX$1, ""))</f>
        <v/>
      </c>
      <c r="AY280" s="27" t="str">
        <f>IF(Matrix!AY280="Y", AY$1, IF(Matrix!AY280="E", "Group: "&amp;""&amp;AY$1, ""))</f>
        <v>EFT with Voided Check / Bank Letter</v>
      </c>
      <c r="AZ280" s="27" t="str">
        <f>IF(Matrix!AZ280="Y", AZ$1, IF(Matrix!AZ280="O", "Optional: "&amp;""&amp;AZ$1, ""))</f>
        <v/>
      </c>
      <c r="BA280" s="27" t="str">
        <f>IF(Matrix!BA280="Y", BA$1, IF(Matrix!BA280="O", "Optional: "&amp;""&amp;BA$1, ""))</f>
        <v/>
      </c>
      <c r="BB280" s="27" t="str">
        <f>IF(Matrix!BB280="Y", BB$1, IF(Matrix!BB280="O", "Optional: "&amp;""&amp;BB$1, ""))</f>
        <v/>
      </c>
      <c r="BC280" s="27" t="str">
        <f>IF(Matrix!BC280="Y", BC$1, IF(Matrix!BC280="O", "Optional: "&amp;""&amp;BC$1, IF(Matrix!BC280="R", "Groups Only: "&amp;""&amp;BC$1, "")))</f>
        <v>IRS Letter</v>
      </c>
      <c r="BD280" s="27" t="str">
        <f>IF(Matrix!BD280="Y", BD$1, IF(Matrix!BD280="O", "Optional: "&amp;""&amp;BD$1, ""))</f>
        <v/>
      </c>
      <c r="BE280" s="27" t="str">
        <f>IF(Matrix!BE280="Y", BE$1, IF(Matrix!BE280="O", "Optional: "&amp;""&amp;BE$1, IF(Matrix!BE280="C", Matrix!BZ280, "")))</f>
        <v/>
      </c>
      <c r="BF280" s="27" t="str">
        <f>IF(Matrix!BF280="Y", BF$1, IF(Matrix!BF280="O", "Optional: "&amp;""&amp;BF$1, ""))</f>
        <v/>
      </c>
      <c r="BG280" s="27" t="str">
        <f>IF(Matrix!BG280="Y", BG$1, IF(Matrix!BG280="O", "Optional: "&amp;""&amp;BG$1, ""))</f>
        <v/>
      </c>
      <c r="BH280" s="27" t="str">
        <f>IF(Matrix!BH280="Y", BH$1, IF(Matrix!BH280="O", "Optional: "&amp;""&amp;BH$1, ""))</f>
        <v/>
      </c>
      <c r="BI280" s="27" t="str">
        <f>IF(Matrix!BI280="Y", BI$1, IF(Matrix!BI280="O", "Optional: "&amp;""&amp;BI$1, IF(Matrix!BI280="E", "Individual: Must submit either ["&amp;""&amp;BI$1&amp;""&amp;"] or ["&amp;""&amp;AY$1&amp;"]"&amp;CHAR(10)&amp;"&gt;Individual within a Group: Must submit "&amp;""&amp;BI$1&amp;""&amp;CHAR(10)&amp;"&gt;Group: Optional: "&amp;BI$1, "")))</f>
        <v/>
      </c>
      <c r="BJ280" s="27" t="str">
        <f>IF(Matrix!BJ280="Y", BJ$1, IF(Matrix!BJ280="O", "Optional: "&amp;""&amp;BJ$1, ""))</f>
        <v>Optional: Secretary of State DBA Document for Groups</v>
      </c>
      <c r="BK280" s="27" t="str">
        <f>IF(Matrix!BK280="Y", BK$1, IF(Matrix!BK280="O", "Optional: "&amp;""&amp;BK$1, ""))</f>
        <v/>
      </c>
      <c r="BL280" s="27" t="str">
        <f>IF(Matrix!BL280="Y", BL$1, IF(Matrix!BL280="O", "Optional: "&amp;""&amp;BL$1, ""))</f>
        <v/>
      </c>
      <c r="BM280" s="27" t="str">
        <f>IF(Matrix!BM280="Y", BM$1, IF(Matrix!BM280="O", "Optional: "&amp;""&amp;BM$1, ""))</f>
        <v>W9</v>
      </c>
      <c r="BN280" s="27" t="str">
        <f>Matrix!BN280</f>
        <v>Y</v>
      </c>
      <c r="BO280" s="29" t="str">
        <f>CONCATENATE(IF(OR(D280="E3",D280="FC"), "THIS IS NOT A STANDALONE SPECIALTY.  YOU MUST ENROLL IN AT LEAST ONE OTHER SPECIALTY IN ADDITION TO THIS."&amp;""&amp;CHAR(10)&amp;""&amp;CHAR(10),""),"You can choose to enroll using one of the following types: "&amp;""&amp;CHAR(10),IF(G280="A", "&gt;Atypical"&amp;""&amp;CHAR(10), ""),IF(H280="I", "&gt;Individual"&amp;""&amp;CHAR(10), ""),IF(I280="N", "&gt;Individual within a Group"&amp;""&amp;CHAR(10), ""),IF(J280="G", "&gt;Group"&amp;""&amp;CHAR(10), ""),CHAR(10),IF(BN280="Y", "You must be a Medicare Provider to apply with this type and specialty"&amp;""&amp;CHAR(10), ""),IF(BN280="Y", CHAR(10), ""),"You must submit the following documents: "&amp;""&amp;CHAR(10),IF(K280&lt;&gt;"", "&gt;"&amp;""&amp;K280&amp;""&amp;CHAR(10), ""), IF(L280&lt;&gt;"", "&gt;"&amp;""&amp;L280&amp;""&amp;CHAR(10), ""),IF(W280&lt;&gt;"", "&gt;"&amp;""&amp;W280&amp;""&amp;CHAR(10), ""),IF(N280&lt;&gt;"", "&gt;"&amp;""&amp;N280&amp;""&amp;CHAR(10), ""),IF(O280&lt;&gt;"", "&gt;"&amp;""&amp;O280&amp;""&amp;CHAR(10), ""),IF(M280&lt;&gt;"", "&gt;"&amp;""&amp;M280&amp;""&amp;CHAR(10), ""),IF(AI280&lt;&gt;"", "&gt;"&amp;""&amp;AI280&amp;""&amp;CHAR(10), ""),IF(P280&lt;&gt;"", "&gt;"&amp;""&amp;P280&amp;""&amp;CHAR(10), ""),IF(Q280&lt;&gt;"", "&gt;"&amp;""&amp;Q280&amp;""&amp;CHAR(10), ""),IF(R280&lt;&gt;"", "&gt;"&amp;""&amp;R280&amp;""&amp;CHAR(10), Search!C285),IF(S280&lt;&gt;"", "&gt;"&amp;""&amp;S280&amp;""&amp;CHAR(10), ""),IF(T280&lt;&gt;"", "&gt;"&amp;""&amp;T280&amp;""&amp;CHAR(10), ""),IF(U280&lt;&gt;"", "&gt;"&amp;""&amp;U280&amp;""&amp;CHAR(10), ""),IF(V280&lt;&gt;"", "&gt;"&amp;""&amp;V280&amp;""&amp;CHAR(10), ""),IF(X280&lt;&gt;"", "&gt;"&amp;""&amp;X280&amp;""&amp;CHAR(10), ""),IF(Y280&lt;&gt;"", "&gt;"&amp;""&amp;Y280&amp;""&amp;CHAR(10), ""),IF(AA280&lt;&gt;"", "&gt;"&amp;""&amp;AA280&amp;""&amp;CHAR(10), ""),IF(AB280&lt;&gt;"", "&gt;"&amp;""&amp;AB280&amp;""&amp;CHAR(10), ""),IF(AC280&lt;&gt;"", "&gt;"&amp;""&amp;AC280&amp;""&amp;CHAR(10), ""),IF(AD280&lt;&gt;"", "&gt;"&amp;""&amp;AD280&amp;""&amp;CHAR(10), ""),IF(AE280&lt;&gt;"", "&gt;"&amp;""&amp;AE280&amp;""&amp;CHAR(10), ""),IF(AF280&lt;&gt;"", "&gt;"&amp;""&amp;AF280&amp;""&amp;CHAR(10), ""),IF(AG280&lt;&gt;"", "&gt;"&amp;""&amp;AG280&amp;""&amp;CHAR(10), ""),IF(AH280&lt;&gt;"", "&gt;"&amp;""&amp;AH280&amp;""&amp;CHAR(10), ""),IF(AJ280&lt;&gt;"", "&gt;"&amp;""&amp;AJ280&amp;""&amp;CHAR(10), ""),IF(AK280&lt;&gt;"", "&gt;"&amp;""&amp;AK280&amp;""&amp;CHAR(10), ""),IF(AL280&lt;&gt;"", "&gt;"&amp;""&amp;AL280&amp;""&amp;CHAR(10), ""),IF(AM280&lt;&gt;"", "&gt;"&amp;""&amp;AM280&amp;""&amp;CHAR(10), ""),IF(AN280&lt;&gt;"", "&gt;"&amp;""&amp;AN280&amp;""&amp;CHAR(10), ""),IF(AP280&lt;&gt;"", "&gt;"&amp;""&amp;AP280&amp;""&amp;CHAR(10), ""),IF(AR280&lt;&gt;"", "&gt;"&amp;""&amp;AR280&amp;""&amp;CHAR(10), ""),IF(AS280&lt;&gt;"", "&gt;"&amp;""&amp;AS280&amp;""&amp;CHAR(10), ""),IF(AT280&lt;&gt;"", "&gt;"&amp;""&amp;AT280&amp;""&amp;CHAR(10), ""),IF(AV280&lt;&gt;"", "&gt;"&amp;""&amp;AV280&amp;""&amp;CHAR(10), ""),IF(AW280&lt;&gt;"", "&gt;"&amp;""&amp;AW280&amp;""&amp;CHAR(10), ""),IF(AX280&lt;&gt;"", "&gt;"&amp;""&amp;AX280&amp;""&amp;CHAR(10), ""),IF(AU280&lt;&gt;"", "&gt;"&amp;""&amp;AU280&amp;""&amp;CHAR(10), ""),IF(AZ280&lt;&gt;"", "&gt;"&amp;""&amp;AZ280&amp;""&amp;CHAR(10), ""),IF(BA280&lt;&gt;"", "&gt;"&amp;""&amp;BA280&amp;""&amp;CHAR(10), ""),IF(BB280&lt;&gt;"", "&gt;"&amp;""&amp;BB280&amp;""&amp;CHAR(10), ""),IF(BC280&lt;&gt;"", "&gt;"&amp;""&amp;BC280&amp;""&amp;CHAR(10), ""),IF(BD280&lt;&gt;"", "&gt;"&amp;""&amp;BD280&amp;""&amp;CHAR(10), ""),IF(BG280&lt;&gt;"", "&gt;"&amp;""&amp;BG280&amp;""&amp;CHAR(10), ""),IF(BE280&lt;&gt;"", "&gt;"&amp;""&amp;BE280&amp;""&amp;CHAR(10), ""),IF(BF280&lt;&gt;"", "&gt;"&amp;""&amp;BF280&amp;""&amp;CHAR(10), ""),IF(BH280&lt;&gt;"", "&gt;"&amp;""&amp;BH280&amp;""&amp;CHAR(10), ""),IF(BI280&lt;&gt;"", "&gt;"&amp;""&amp;BI280&amp;""&amp;CHAR(10), ""),IF(BJ280&lt;&gt;"", "&gt;"&amp;""&amp;BJ280&amp;""&amp;CHAR(10), ""),IF(BK280&lt;&gt;"", "&gt;"&amp;""&amp;BK280&amp;""&amp;CHAR(10), ""),IF(BL280&lt;&gt;"", "&gt;"&amp;""&amp;BL280&amp;""&amp;CHAR(10), ""),IF(AY280&lt;&gt;"", "&gt;"&amp;""&amp;AY280&amp;""&amp;CHAR(10), ""),IF(BM280&lt;&gt;"", "&gt;"&amp;""&amp;BM280,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1" spans="1:67" ht="22.35" customHeight="1" x14ac:dyDescent="0.25">
      <c r="A281" s="27" t="str">
        <f>Matrix!A281</f>
        <v>26R6</v>
      </c>
      <c r="B281" s="27" t="str">
        <f>Matrix!B281</f>
        <v>26</v>
      </c>
      <c r="C281" s="27" t="str">
        <f>Matrix!C281</f>
        <v>Rehabilitation Hospital</v>
      </c>
      <c r="D281" s="27" t="str">
        <f>Matrix!D281</f>
        <v>R6</v>
      </c>
      <c r="E281" s="27" t="str">
        <f>Matrix!E281</f>
        <v>Outpatient Behavioral Health Services</v>
      </c>
      <c r="F281" s="27" t="str">
        <f>Matrix!F281</f>
        <v>VF</v>
      </c>
      <c r="G281" s="27" t="str">
        <f>Matrix!G281</f>
        <v>X</v>
      </c>
      <c r="H281" s="27" t="str">
        <f>Matrix!H281</f>
        <v>X</v>
      </c>
      <c r="I281" s="27" t="str">
        <f>Matrix!I281</f>
        <v>X</v>
      </c>
      <c r="J281" s="27" t="str">
        <f>Matrix!J281</f>
        <v>G</v>
      </c>
      <c r="K281" s="27" t="str">
        <f>IF(Matrix!K281="Y", K$1, IF(Matrix!K281="O", "Optional: "&amp;""&amp;K$1, IF(Matrix!K281="C", Table1[[#This Row],[Clarifying Text for Attachment and Checklist
]], "")))</f>
        <v/>
      </c>
      <c r="L281" s="27" t="str">
        <f>IF(Matrix!L281="Y", L$1, IF(Matrix!L281="O", "Optional: "&amp;""&amp;L$1, ""))</f>
        <v/>
      </c>
      <c r="M281" s="27" t="str">
        <f>IF(Matrix!M281="Y", M$1, IF(Matrix!M281="O", "Optional: "&amp;""&amp;M$1, ""))</f>
        <v/>
      </c>
      <c r="N281" s="27" t="str">
        <f>IF(Matrix!N281="Y", N$1, IF(Matrix!N281="O", "Optional: "&amp;""&amp;N$1, ""))</f>
        <v/>
      </c>
      <c r="O281" s="27" t="str">
        <f>IF(Matrix!O281="Y", O$1, IF(Matrix!O281="O", "Optional: "&amp;""&amp;O$1, ""))</f>
        <v/>
      </c>
      <c r="P281" s="27" t="str">
        <f>IF(Matrix!P281="Y", P$1, IF(Matrix!P281="O", "Optional: "&amp;""&amp;P$1, ""))</f>
        <v/>
      </c>
      <c r="Q281" s="27" t="str">
        <f>IF(Matrix!Q281="Y", Q$1, IF(Matrix!Q281="O", "Optional: "&amp;""&amp;Q$1, ""))</f>
        <v/>
      </c>
      <c r="R281" s="27" t="str">
        <f>IF(Matrix!R281="Y", R$1, IF(Matrix!R281="O", "Optional: "&amp;""&amp;R$1, ""))</f>
        <v/>
      </c>
      <c r="S281" s="27" t="str">
        <f>IF(Matrix!S281="Y", S$1, IF(Matrix!S281="O", "Optional: "&amp;""&amp;S$1, ""))</f>
        <v/>
      </c>
      <c r="T281" s="27" t="str">
        <f>IF(Matrix!T281="Y", T$1, IF(Matrix!T281="O", "Optional: "&amp;""&amp;T$1, ""))</f>
        <v/>
      </c>
      <c r="U281" s="27" t="str">
        <f>IF(Matrix!U281="Y", U$1, IF(Matrix!U281="O", "Optional: "&amp;""&amp;U$1, ""))</f>
        <v/>
      </c>
      <c r="V281" s="27" t="str">
        <f>IF(Matrix!V281="Y", V$1, IF(Matrix!V281="O", "Optional: "&amp;""&amp;V$1, ""))</f>
        <v/>
      </c>
      <c r="W281" s="27" t="str">
        <f>IF(Matrix!W281="Y", W$1, IF(Matrix!W281="O", "Optional: "&amp;""&amp;W$1, ""))</f>
        <v/>
      </c>
      <c r="X281" s="27" t="str">
        <f>IF(Matrix!X281="Y", X$1, IF(Matrix!X281="O", "Optional: "&amp;""&amp;X$1, ""))</f>
        <v/>
      </c>
      <c r="Y281" s="27" t="str">
        <f>IF(Matrix!Y281="Y", Y$1, IF(Matrix!Y281="O", "Optional: "&amp;""&amp;Y$1, ""))</f>
        <v/>
      </c>
      <c r="AA281" s="27" t="str">
        <f>IF(Matrix!AA281="Y", AA$1, IF(Matrix!AA281="O", "Optional: "&amp;""&amp;AA$1, ""))</f>
        <v/>
      </c>
      <c r="AB281" s="27" t="str">
        <f>IF(Matrix!AB281="Y", AB$1, IF(Matrix!AB281="O", "Optional: "&amp;""&amp;AB$1, ""))</f>
        <v/>
      </c>
      <c r="AC281" s="27" t="str">
        <f>IF(Matrix!AC281="Y", AC$1, IF(Matrix!AC281="O", "Optional: "&amp;""&amp;AC$1, ""))</f>
        <v/>
      </c>
      <c r="AD281" s="27" t="str">
        <f>IF(Matrix!AD281="Y", AD$1, IF(Matrix!AD281="O", "Optional: "&amp;""&amp;AD$1, ""))</f>
        <v/>
      </c>
      <c r="AE281" s="27" t="str">
        <f>IF(Matrix!AE281="Y", AE$1, IF(Matrix!AE281="O", "Optional: "&amp;""&amp;AE$1, ""))</f>
        <v/>
      </c>
      <c r="AF281" s="27" t="str">
        <f>IF(Matrix!AF281="Y", AF$1, IF(Matrix!AF281="O", "Optional: "&amp;""&amp;AF$1, ""))</f>
        <v/>
      </c>
      <c r="AG281" s="27" t="str">
        <f>IF(Matrix!AG281="Y", AG$1, IF(Matrix!AG281="O", "Optional: "&amp;""&amp;AG$1, ""))</f>
        <v/>
      </c>
      <c r="AH281" s="27" t="str">
        <f>IF(Matrix!AH281="Y", AH$1, IF(Matrix!AH281="O", "Optional: "&amp;""&amp;AH$1, ""))</f>
        <v/>
      </c>
      <c r="AI281" s="27" t="str">
        <f>IF(Matrix!AI281="Y", AI$1, IF(Matrix!AI281="O", "Optional: "&amp;""&amp;AI$1, ""))</f>
        <v/>
      </c>
      <c r="AJ281" s="27" t="str">
        <f>IF(Matrix!AJ281="Y", AJ$1, IF(Matrix!AJ281="O", "Optional: "&amp;""&amp;AJ$1, ""))</f>
        <v>Cert: DPSQA</v>
      </c>
      <c r="AK281" s="27" t="str">
        <f>IF(Matrix!AK281="Y", AK$1, IF(Matrix!AK281="O", "Optional: "&amp;""&amp;AK$1, ""))</f>
        <v/>
      </c>
      <c r="AL281" s="27" t="str">
        <f>IF(Matrix!AL281="Y", AL$1, IF(Matrix!AL281="O", "Optional: "&amp;""&amp;AL$1, ""))</f>
        <v/>
      </c>
      <c r="AM281" s="27" t="str">
        <f>IF(Matrix!AM281="Y", AM$1, IF(Matrix!AM281="O", "Optional: "&amp;""&amp;AM$1, ""))</f>
        <v/>
      </c>
      <c r="AN281" s="27" t="str">
        <f>IF(Matrix!AN281="Y", AN$1, IF(Matrix!AN281="O", "Optional: "&amp;""&amp;AN$1, ""))</f>
        <v/>
      </c>
      <c r="AO281" s="27" t="str">
        <f>IF(Matrix!AO281="Y", AO$1, IF(Matrix!AO281="O", "Optional: "&amp;""&amp;AO$1, ""))</f>
        <v/>
      </c>
      <c r="AP281" s="27" t="str">
        <f>IF(Matrix!AP281="Y", AP$1, IF(Matrix!AP281="O", "Optional: "&amp;""&amp;AP$1, ""))</f>
        <v/>
      </c>
      <c r="AR281" s="27" t="str">
        <f>IF(Matrix!AR281="Y", AR$1, IF(Matrix!AR281="O", "Optional: "&amp;""&amp;AR$1, ""))</f>
        <v/>
      </c>
      <c r="AS281" s="27" t="str">
        <f>IF(Matrix!AS281="Y", AS$1, IF(Matrix!AS281="O", "Optional: "&amp;""&amp;AS$1, ""))</f>
        <v>ACA Fee</v>
      </c>
      <c r="AT281" s="27" t="str">
        <f>IF(Matrix!AT281="Y", AT$1, IF(Matrix!AT281="C", AT$1&amp;""&amp;": Required for all groups who use a Board of Directors", ""))</f>
        <v>Board of Directors: Required for all groups who use a Board of Directors</v>
      </c>
      <c r="AU281" s="27" t="str">
        <f>IF(Matrix!AU281="Y", AU$1, IF(Matrix!AU281="O", "Optional: "&amp;""&amp;AU$1, ""))</f>
        <v/>
      </c>
      <c r="AV281" s="27" t="str">
        <f>IF(Matrix!AV281="Y", AV$1, IF(Matrix!AV281="O", "Optional: "&amp;""&amp;AV$1, ""))</f>
        <v/>
      </c>
      <c r="AW281" s="27" t="str">
        <f>IF(Matrix!AW281="Y", AW$1, IF(Matrix!AW281="O", "Optional: "&amp;""&amp;AW$1, ""))</f>
        <v/>
      </c>
      <c r="AX281" s="27" t="str">
        <f>IF(Matrix!AX281="Y", AX$1, IF(Matrix!AX281="O", "Optional: "&amp;""&amp;AX$1, ""))</f>
        <v/>
      </c>
      <c r="AY281" s="27" t="str">
        <f>IF(Matrix!AY281="Y", AY$1, IF(Matrix!AY281="E", "Group: "&amp;""&amp;AY$1, ""))</f>
        <v>EFT with Voided Check / Bank Letter</v>
      </c>
      <c r="AZ281" s="27" t="str">
        <f>IF(Matrix!AZ281="Y", AZ$1, IF(Matrix!AZ281="O", "Optional: "&amp;""&amp;AZ$1, ""))</f>
        <v/>
      </c>
      <c r="BA281" s="27" t="str">
        <f>IF(Matrix!BA281="Y", BA$1, IF(Matrix!BA281="O", "Optional: "&amp;""&amp;BA$1, ""))</f>
        <v/>
      </c>
      <c r="BB281" s="27" t="str">
        <f>IF(Matrix!BB281="Y", BB$1, IF(Matrix!BB281="O", "Optional: "&amp;""&amp;BB$1, ""))</f>
        <v/>
      </c>
      <c r="BC281" s="27" t="str">
        <f>IF(Matrix!BC281="Y", BC$1, IF(Matrix!BC281="O", "Optional: "&amp;""&amp;BC$1, IF(Matrix!BC281="R", "Groups Only: "&amp;""&amp;BC$1, "")))</f>
        <v>IRS Letter</v>
      </c>
      <c r="BD281" s="27" t="str">
        <f>IF(Matrix!BD281="Y", BD$1, IF(Matrix!BD281="O", "Optional: "&amp;""&amp;BD$1, ""))</f>
        <v/>
      </c>
      <c r="BE281" s="27" t="str">
        <f>IF(Matrix!BE281="Y", BE$1, IF(Matrix!BE281="O", "Optional: "&amp;""&amp;BE$1, IF(Matrix!BE281="C", Matrix!BZ281, "")))</f>
        <v/>
      </c>
      <c r="BF281" s="27" t="str">
        <f>IF(Matrix!BF281="Y", BF$1, IF(Matrix!BF281="O", "Optional: "&amp;""&amp;BF$1, ""))</f>
        <v/>
      </c>
      <c r="BG281" s="27" t="str">
        <f>IF(Matrix!BG281="Y", BG$1, IF(Matrix!BG281="O", "Optional: "&amp;""&amp;BG$1, ""))</f>
        <v/>
      </c>
      <c r="BH281" s="27" t="str">
        <f>IF(Matrix!BH281="Y", BH$1, IF(Matrix!BH281="O", "Optional: "&amp;""&amp;BH$1, ""))</f>
        <v/>
      </c>
      <c r="BI281" s="27" t="str">
        <f>IF(Matrix!BI281="Y", BI$1, IF(Matrix!BI281="O", "Optional: "&amp;""&amp;BI$1, IF(Matrix!BI281="E", "Individual: Must submit either ["&amp;""&amp;BI$1&amp;""&amp;"] or ["&amp;""&amp;AY$1&amp;"]"&amp;CHAR(10)&amp;"&gt;Individual within a Group: Must submit "&amp;""&amp;BI$1&amp;""&amp;CHAR(10)&amp;"&gt;Group: Optional: "&amp;BI$1, "")))</f>
        <v/>
      </c>
      <c r="BJ281" s="27" t="str">
        <f>IF(Matrix!BJ281="Y", BJ$1, IF(Matrix!BJ281="O", "Optional: "&amp;""&amp;BJ$1, ""))</f>
        <v>Optional: Secretary of State DBA Document for Groups</v>
      </c>
      <c r="BK281" s="27" t="str">
        <f>IF(Matrix!BK281="Y", BK$1, IF(Matrix!BK281="O", "Optional: "&amp;""&amp;BK$1, ""))</f>
        <v/>
      </c>
      <c r="BL281" s="27" t="str">
        <f>IF(Matrix!BL281="Y", BL$1, IF(Matrix!BL281="O", "Optional: "&amp;""&amp;BL$1, ""))</f>
        <v/>
      </c>
      <c r="BM281" s="27" t="str">
        <f>IF(Matrix!BM281="Y", BM$1, IF(Matrix!BM281="O", "Optional: "&amp;""&amp;BM$1, ""))</f>
        <v>W9</v>
      </c>
      <c r="BN281" s="27" t="str">
        <f>Matrix!BN281</f>
        <v>O</v>
      </c>
      <c r="BO281" s="29" t="str">
        <f>CONCATENATE(IF(OR(D281="E3",D281="FC"), "THIS IS NOT A STANDALONE SPECIALTY.  YOU MUST ENROLL IN AT LEAST ONE OTHER SPECIALTY IN ADDITION TO THIS."&amp;""&amp;CHAR(10)&amp;""&amp;CHAR(10),""),"You can choose to enroll using one of the following types: "&amp;""&amp;CHAR(10),IF(G281="A", "&gt;Atypical"&amp;""&amp;CHAR(10), ""),IF(H281="I", "&gt;Individual"&amp;""&amp;CHAR(10), ""),IF(I281="N", "&gt;Individual within a Group"&amp;""&amp;CHAR(10), ""),IF(J281="G", "&gt;Group"&amp;""&amp;CHAR(10), ""),CHAR(10),IF(BN281="Y", "You must be a Medicare Provider to apply with this type and specialty"&amp;""&amp;CHAR(10), ""),IF(BN281="Y", CHAR(10), ""),"You must submit the following documents: "&amp;""&amp;CHAR(10),IF(K281&lt;&gt;"", "&gt;"&amp;""&amp;K281&amp;""&amp;CHAR(10), ""), IF(L281&lt;&gt;"", "&gt;"&amp;""&amp;L281&amp;""&amp;CHAR(10), ""),IF(W281&lt;&gt;"", "&gt;"&amp;""&amp;W281&amp;""&amp;CHAR(10), ""),IF(N281&lt;&gt;"", "&gt;"&amp;""&amp;N281&amp;""&amp;CHAR(10), ""),IF(O281&lt;&gt;"", "&gt;"&amp;""&amp;O281&amp;""&amp;CHAR(10), ""),IF(M281&lt;&gt;"", "&gt;"&amp;""&amp;M281&amp;""&amp;CHAR(10), ""),IF(AI281&lt;&gt;"", "&gt;"&amp;""&amp;AI281&amp;""&amp;CHAR(10), ""),IF(P281&lt;&gt;"", "&gt;"&amp;""&amp;P281&amp;""&amp;CHAR(10), ""),IF(Q281&lt;&gt;"", "&gt;"&amp;""&amp;Q281&amp;""&amp;CHAR(10), ""),IF(R281&lt;&gt;"", "&gt;"&amp;""&amp;R281&amp;""&amp;CHAR(10), Search!C286),IF(S281&lt;&gt;"", "&gt;"&amp;""&amp;S281&amp;""&amp;CHAR(10), ""),IF(T281&lt;&gt;"", "&gt;"&amp;""&amp;T281&amp;""&amp;CHAR(10), ""),IF(U281&lt;&gt;"", "&gt;"&amp;""&amp;U281&amp;""&amp;CHAR(10), ""),IF(V281&lt;&gt;"", "&gt;"&amp;""&amp;V281&amp;""&amp;CHAR(10), ""),IF(X281&lt;&gt;"", "&gt;"&amp;""&amp;X281&amp;""&amp;CHAR(10), ""),IF(Y281&lt;&gt;"", "&gt;"&amp;""&amp;Y281&amp;""&amp;CHAR(10), ""),IF(AA281&lt;&gt;"", "&gt;"&amp;""&amp;AA281&amp;""&amp;CHAR(10), ""),IF(AB281&lt;&gt;"", "&gt;"&amp;""&amp;AB281&amp;""&amp;CHAR(10), ""),IF(AC281&lt;&gt;"", "&gt;"&amp;""&amp;AC281&amp;""&amp;CHAR(10), ""),IF(AD281&lt;&gt;"", "&gt;"&amp;""&amp;AD281&amp;""&amp;CHAR(10), ""),IF(AE281&lt;&gt;"", "&gt;"&amp;""&amp;AE281&amp;""&amp;CHAR(10), ""),IF(AF281&lt;&gt;"", "&gt;"&amp;""&amp;AF281&amp;""&amp;CHAR(10), ""),IF(AG281&lt;&gt;"", "&gt;"&amp;""&amp;AG281&amp;""&amp;CHAR(10), ""),IF(AH281&lt;&gt;"", "&gt;"&amp;""&amp;AH281&amp;""&amp;CHAR(10), ""),IF(AJ281&lt;&gt;"", "&gt;"&amp;""&amp;AJ281&amp;""&amp;CHAR(10), ""),IF(AK281&lt;&gt;"", "&gt;"&amp;""&amp;AK281&amp;""&amp;CHAR(10), ""),IF(AL281&lt;&gt;"", "&gt;"&amp;""&amp;AL281&amp;""&amp;CHAR(10), ""),IF(AM281&lt;&gt;"", "&gt;"&amp;""&amp;AM281&amp;""&amp;CHAR(10), ""),IF(AN281&lt;&gt;"", "&gt;"&amp;""&amp;AN281&amp;""&amp;CHAR(10), ""),IF(AP281&lt;&gt;"", "&gt;"&amp;""&amp;AP281&amp;""&amp;CHAR(10), ""),IF(AR281&lt;&gt;"", "&gt;"&amp;""&amp;AR281&amp;""&amp;CHAR(10), ""),IF(AS281&lt;&gt;"", "&gt;"&amp;""&amp;AS281&amp;""&amp;CHAR(10), ""),IF(AT281&lt;&gt;"", "&gt;"&amp;""&amp;AT281&amp;""&amp;CHAR(10), ""),IF(AV281&lt;&gt;"", "&gt;"&amp;""&amp;AV281&amp;""&amp;CHAR(10), ""),IF(AW281&lt;&gt;"", "&gt;"&amp;""&amp;AW281&amp;""&amp;CHAR(10), ""),IF(AX281&lt;&gt;"", "&gt;"&amp;""&amp;AX281&amp;""&amp;CHAR(10), ""),IF(AU281&lt;&gt;"", "&gt;"&amp;""&amp;AU281&amp;""&amp;CHAR(10), ""),IF(AZ281&lt;&gt;"", "&gt;"&amp;""&amp;AZ281&amp;""&amp;CHAR(10), ""),IF(BA281&lt;&gt;"", "&gt;"&amp;""&amp;BA281&amp;""&amp;CHAR(10), ""),IF(BB281&lt;&gt;"", "&gt;"&amp;""&amp;BB281&amp;""&amp;CHAR(10), ""),IF(BC281&lt;&gt;"", "&gt;"&amp;""&amp;BC281&amp;""&amp;CHAR(10), ""),IF(BD281&lt;&gt;"", "&gt;"&amp;""&amp;BD281&amp;""&amp;CHAR(10), ""),IF(BG281&lt;&gt;"", "&gt;"&amp;""&amp;BG281&amp;""&amp;CHAR(10), ""),IF(BE281&lt;&gt;"", "&gt;"&amp;""&amp;BE281&amp;""&amp;CHAR(10), ""),IF(BF281&lt;&gt;"", "&gt;"&amp;""&amp;BF281&amp;""&amp;CHAR(10), ""),IF(BH281&lt;&gt;"", "&gt;"&amp;""&amp;BH281&amp;""&amp;CHAR(10), ""),IF(BI281&lt;&gt;"", "&gt;"&amp;""&amp;BI281&amp;""&amp;CHAR(10), ""),IF(BJ281&lt;&gt;"", "&gt;"&amp;""&amp;BJ281&amp;""&amp;CHAR(10), ""),IF(BK281&lt;&gt;"", "&gt;"&amp;""&amp;BK281&amp;""&amp;CHAR(10), ""),IF(BL281&lt;&gt;"", "&gt;"&amp;""&amp;BL281&amp;""&amp;CHAR(10), ""),IF(AY281&lt;&gt;"", "&gt;"&amp;""&amp;AY281&amp;""&amp;CHAR(10), ""),IF(BM281&lt;&gt;"", "&gt;"&amp;""&amp;BM281, ""))</f>
        <v>You can choose to enroll using one of the following types: 
&gt;Group
You must submit the following documents: 
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&gt;W9&gt;Cert: DPSQA
&gt;ACA Fee
&gt;Board of Directors: Required for all groups who use a Board of Directors
&gt;IRS Letter
&gt;Optional: Secretary of State DBA Document for Groups
&gt;EFT with Voided Check / Bank Letter
&gt;W9</v>
      </c>
    </row>
    <row r="282" spans="1:67" ht="22.35" customHeight="1" x14ac:dyDescent="0.25">
      <c r="A282" s="27" t="str">
        <f>Matrix!A282</f>
        <v>26RC</v>
      </c>
      <c r="B282" s="27" t="str">
        <f>Matrix!B282</f>
        <v>26</v>
      </c>
      <c r="C282" s="27" t="str">
        <f>Matrix!C282</f>
        <v>Rehabilitation Hospital</v>
      </c>
      <c r="D282" s="27" t="str">
        <f>Matrix!D282</f>
        <v>RC</v>
      </c>
      <c r="E282" s="27" t="str">
        <f>Matrix!E282</f>
        <v>RSPD-Residential Rehab Center</v>
      </c>
      <c r="F282" s="27" t="str">
        <f>Matrix!F282</f>
        <v>VF</v>
      </c>
      <c r="G282" s="27" t="str">
        <f>Matrix!G282</f>
        <v>X</v>
      </c>
      <c r="H282" s="27" t="str">
        <f>Matrix!H282</f>
        <v>X</v>
      </c>
      <c r="I282" s="27" t="str">
        <f>Matrix!I282</f>
        <v>X</v>
      </c>
      <c r="J282" s="27" t="str">
        <f>Matrix!J282</f>
        <v>G</v>
      </c>
      <c r="K282" s="27" t="str">
        <f>IF(Matrix!K282="Y", K$1, IF(Matrix!K282="O", "Optional: "&amp;""&amp;K$1, IF(Matrix!K282="C", Table1[[#This Row],[Clarifying Text for Attachment and Checklist
]], "")))</f>
        <v>License: General</v>
      </c>
      <c r="L282" s="27" t="str">
        <f>IF(Matrix!L282="Y", L$1, IF(Matrix!L282="O", "Optional: "&amp;""&amp;L$1, ""))</f>
        <v/>
      </c>
      <c r="M282" s="27" t="str">
        <f>IF(Matrix!M282="Y", M$1, IF(Matrix!M282="O", "Optional: "&amp;""&amp;M$1, ""))</f>
        <v/>
      </c>
      <c r="N282" s="27" t="str">
        <f>IF(Matrix!N282="Y", N$1, IF(Matrix!N282="O", "Optional: "&amp;""&amp;N$1, ""))</f>
        <v/>
      </c>
      <c r="O282" s="27" t="str">
        <f>IF(Matrix!O282="Y", O$1, IF(Matrix!O282="O", "Optional: "&amp;""&amp;O$1, ""))</f>
        <v/>
      </c>
      <c r="P282" s="27" t="str">
        <f>IF(Matrix!P282="Y", P$1, IF(Matrix!P282="O", "Optional: "&amp;""&amp;P$1, ""))</f>
        <v/>
      </c>
      <c r="Q282" s="27" t="str">
        <f>IF(Matrix!Q282="Y", Q$1, IF(Matrix!Q282="O", "Optional: "&amp;""&amp;Q$1, ""))</f>
        <v/>
      </c>
      <c r="R282" s="27" t="str">
        <f>IF(Matrix!R282="Y", R$1, IF(Matrix!R282="O", "Optional: "&amp;""&amp;R$1, ""))</f>
        <v/>
      </c>
      <c r="S282" s="27" t="str">
        <f>IF(Matrix!S282="Y", S$1, IF(Matrix!S282="O", "Optional: "&amp;""&amp;S$1, ""))</f>
        <v/>
      </c>
      <c r="T282" s="27" t="str">
        <f>IF(Matrix!T282="Y", T$1, IF(Matrix!T282="O", "Optional: "&amp;""&amp;T$1, ""))</f>
        <v/>
      </c>
      <c r="U282" s="27" t="str">
        <f>IF(Matrix!U282="Y", U$1, IF(Matrix!U282="O", "Optional: "&amp;""&amp;U$1, ""))</f>
        <v/>
      </c>
      <c r="V282" s="27" t="str">
        <f>IF(Matrix!V282="Y", V$1, IF(Matrix!V282="O", "Optional: "&amp;""&amp;V$1, ""))</f>
        <v/>
      </c>
      <c r="W282" s="27" t="str">
        <f>IF(Matrix!W282="Y", W$1, IF(Matrix!W282="O", "Optional: "&amp;""&amp;W$1, ""))</f>
        <v/>
      </c>
      <c r="X282" s="27" t="str">
        <f>IF(Matrix!X282="Y", X$1, IF(Matrix!X282="O", "Optional: "&amp;""&amp;X$1, ""))</f>
        <v/>
      </c>
      <c r="Y282" s="27" t="str">
        <f>IF(Matrix!Y282="Y", Y$1, IF(Matrix!Y282="O", "Optional: "&amp;""&amp;Y$1, ""))</f>
        <v/>
      </c>
      <c r="AA282" s="27" t="str">
        <f>IF(Matrix!AA282="Y", AA$1, IF(Matrix!AA282="O", "Optional: "&amp;""&amp;AA$1, ""))</f>
        <v/>
      </c>
      <c r="AB282" s="27" t="str">
        <f>IF(Matrix!AB282="Y", AB$1, IF(Matrix!AB282="O", "Optional: "&amp;""&amp;AB$1, ""))</f>
        <v/>
      </c>
      <c r="AC282" s="27" t="str">
        <f>IF(Matrix!AC282="Y", AC$1, IF(Matrix!AC282="O", "Optional: "&amp;""&amp;AC$1, ""))</f>
        <v/>
      </c>
      <c r="AD282" s="27" t="str">
        <f>IF(Matrix!AD282="Y", AD$1, IF(Matrix!AD282="O", "Optional: "&amp;""&amp;AD$1, ""))</f>
        <v>Cert: CARF or JACHO</v>
      </c>
      <c r="AE282" s="27" t="str">
        <f>IF(Matrix!AE282="Y", AE$1, IF(Matrix!AE282="O", "Optional: "&amp;""&amp;AE$1, ""))</f>
        <v/>
      </c>
      <c r="AF282" s="27" t="str">
        <f>IF(Matrix!AF282="Y", AF$1, IF(Matrix!AF282="O", "Optional: "&amp;""&amp;AF$1, ""))</f>
        <v/>
      </c>
      <c r="AG282" s="27" t="str">
        <f>IF(Matrix!AG282="Y", AG$1, IF(Matrix!AG282="O", "Optional: "&amp;""&amp;AG$1, ""))</f>
        <v/>
      </c>
      <c r="AH282" s="27" t="str">
        <f>IF(Matrix!AH282="Y", AH$1, IF(Matrix!AH282="O", "Optional: "&amp;""&amp;AH$1, ""))</f>
        <v/>
      </c>
      <c r="AI282" s="27" t="str">
        <f>IF(Matrix!AI282="Y", AI$1, IF(Matrix!AI282="O", "Optional: "&amp;""&amp;AI$1, ""))</f>
        <v/>
      </c>
      <c r="AJ282" s="27" t="str">
        <f>IF(Matrix!AJ282="Y", AJ$1, IF(Matrix!AJ282="O", "Optional: "&amp;""&amp;AJ$1, ""))</f>
        <v/>
      </c>
      <c r="AK282" s="27" t="str">
        <f>IF(Matrix!AK282="Y", AK$1, IF(Matrix!AK282="O", "Optional: "&amp;""&amp;AK$1, ""))</f>
        <v/>
      </c>
      <c r="AL282" s="27" t="str">
        <f>IF(Matrix!AL282="Y", AL$1, IF(Matrix!AL282="O", "Optional: "&amp;""&amp;AL$1, ""))</f>
        <v/>
      </c>
      <c r="AM282" s="27" t="str">
        <f>IF(Matrix!AM282="Y", AM$1, IF(Matrix!AM282="O", "Optional: "&amp;""&amp;AM$1, ""))</f>
        <v/>
      </c>
      <c r="AN282" s="27" t="str">
        <f>IF(Matrix!AN282="Y", AN$1, IF(Matrix!AN282="O", "Optional: "&amp;""&amp;AN$1, ""))</f>
        <v/>
      </c>
      <c r="AO282" s="27" t="str">
        <f>IF(Matrix!AO282="Y", AO$1, IF(Matrix!AO282="O", "Optional: "&amp;""&amp;AO$1, ""))</f>
        <v/>
      </c>
      <c r="AP282" s="27" t="str">
        <f>IF(Matrix!AP282="Y", AP$1, IF(Matrix!AP282="O", "Optional: "&amp;""&amp;AP$1, ""))</f>
        <v/>
      </c>
      <c r="AR282" s="27" t="str">
        <f>IF(Matrix!AR282="Y", AR$1, IF(Matrix!AR282="O", "Optional: "&amp;""&amp;AR$1, ""))</f>
        <v/>
      </c>
      <c r="AS282" s="27" t="str">
        <f>IF(Matrix!AS282="Y", AS$1, IF(Matrix!AS282="O", "Optional: "&amp;""&amp;AS$1, ""))</f>
        <v>ACA Fee</v>
      </c>
      <c r="AT282" s="27" t="str">
        <f>IF(Matrix!AT282="Y", AT$1, IF(Matrix!AT282="C", AT$1&amp;""&amp;": Required for all groups who use a Board of Directors", ""))</f>
        <v>Board of Directors: Required for all groups who use a Board of Directors</v>
      </c>
      <c r="AU282" s="27" t="str">
        <f>IF(Matrix!AU282="Y", AU$1, IF(Matrix!AU282="O", "Optional: "&amp;""&amp;AU$1, ""))</f>
        <v/>
      </c>
      <c r="AV282" s="27" t="str">
        <f>IF(Matrix!AV282="Y", AV$1, IF(Matrix!AV282="O", "Optional: "&amp;""&amp;AV$1, ""))</f>
        <v/>
      </c>
      <c r="AW282" s="27" t="str">
        <f>IF(Matrix!AW282="Y", AW$1, IF(Matrix!AW282="O", "Optional: "&amp;""&amp;AW$1, ""))</f>
        <v/>
      </c>
      <c r="AX282" s="27" t="str">
        <f>IF(Matrix!AX282="Y", AX$1, IF(Matrix!AX282="O", "Optional: "&amp;""&amp;AX$1, ""))</f>
        <v/>
      </c>
      <c r="AY282" s="27" t="str">
        <f>IF(Matrix!AY282="Y", AY$1, IF(Matrix!AY282="E", "Group: "&amp;""&amp;AY$1, ""))</f>
        <v>EFT with Voided Check / Bank Letter</v>
      </c>
      <c r="AZ282" s="27" t="str">
        <f>IF(Matrix!AZ282="Y", AZ$1, IF(Matrix!AZ282="O", "Optional: "&amp;""&amp;AZ$1, ""))</f>
        <v/>
      </c>
      <c r="BA282" s="27" t="str">
        <f>IF(Matrix!BA282="Y", BA$1, IF(Matrix!BA282="O", "Optional: "&amp;""&amp;BA$1, ""))</f>
        <v/>
      </c>
      <c r="BB282" s="27" t="str">
        <f>IF(Matrix!BB282="Y", BB$1, IF(Matrix!BB282="O", "Optional: "&amp;""&amp;BB$1, ""))</f>
        <v/>
      </c>
      <c r="BC282" s="27" t="str">
        <f>IF(Matrix!BC282="Y", BC$1, IF(Matrix!BC282="O", "Optional: "&amp;""&amp;BC$1, IF(Matrix!BC282="R", "Groups Only: "&amp;""&amp;BC$1, "")))</f>
        <v>IRS Letter</v>
      </c>
      <c r="BD282" s="27" t="str">
        <f>IF(Matrix!BD282="Y", BD$1, IF(Matrix!BD282="O", "Optional: "&amp;""&amp;BD$1, ""))</f>
        <v/>
      </c>
      <c r="BE282" s="27" t="str">
        <f>IF(Matrix!BE282="Y", BE$1, IF(Matrix!BE282="O", "Optional: "&amp;""&amp;BE$1, IF(Matrix!BE282="C", Matrix!BZ282, "")))</f>
        <v/>
      </c>
      <c r="BF282" s="27" t="str">
        <f>IF(Matrix!BF282="Y", BF$1, IF(Matrix!BF282="O", "Optional: "&amp;""&amp;BF$1, ""))</f>
        <v/>
      </c>
      <c r="BG282" s="27" t="str">
        <f>IF(Matrix!BG282="Y", BG$1, IF(Matrix!BG282="O", "Optional: "&amp;""&amp;BG$1, ""))</f>
        <v/>
      </c>
      <c r="BH282" s="27" t="str">
        <f>IF(Matrix!BH282="Y", BH$1, IF(Matrix!BH282="O", "Optional: "&amp;""&amp;BH$1, ""))</f>
        <v/>
      </c>
      <c r="BI282" s="27" t="str">
        <f>IF(Matrix!BI282="Y", BI$1, IF(Matrix!BI282="O", "Optional: "&amp;""&amp;BI$1, IF(Matrix!BI282="E", "Individual: Must submit either ["&amp;""&amp;BI$1&amp;""&amp;"] or ["&amp;""&amp;AY$1&amp;"]"&amp;CHAR(10)&amp;"&gt;Individual within a Group: Must submit "&amp;""&amp;BI$1&amp;""&amp;CHAR(10)&amp;"&gt;Group: Optional: "&amp;BI$1, "")))</f>
        <v/>
      </c>
      <c r="BJ282" s="27" t="str">
        <f>IF(Matrix!BJ282="Y", BJ$1, IF(Matrix!BJ282="O", "Optional: "&amp;""&amp;BJ$1, ""))</f>
        <v>Optional: Secretary of State DBA Document for Groups</v>
      </c>
      <c r="BK282" s="27" t="str">
        <f>IF(Matrix!BK282="Y", BK$1, IF(Matrix!BK282="O", "Optional: "&amp;""&amp;BK$1, ""))</f>
        <v/>
      </c>
      <c r="BL282" s="27" t="str">
        <f>IF(Matrix!BL282="Y", BL$1, IF(Matrix!BL282="O", "Optional: "&amp;""&amp;BL$1, ""))</f>
        <v/>
      </c>
      <c r="BM282" s="27" t="str">
        <f>IF(Matrix!BM282="Y", BM$1, IF(Matrix!BM282="O", "Optional: "&amp;""&amp;BM$1, ""))</f>
        <v>W9</v>
      </c>
      <c r="BN282" s="27" t="str">
        <f>Matrix!BN282</f>
        <v>N</v>
      </c>
      <c r="BO282" s="29" t="str">
        <f>CONCATENATE(IF(OR(D282="E3",D282="FC"), "THIS IS NOT A STANDALONE SPECIALTY.  YOU MUST ENROLL IN AT LEAST ONE OTHER SPECIALTY IN ADDITION TO THIS."&amp;""&amp;CHAR(10)&amp;""&amp;CHAR(10),""),"You can choose to enroll using one of the following types: "&amp;""&amp;CHAR(10),IF(G282="A", "&gt;Atypical"&amp;""&amp;CHAR(10), ""),IF(H282="I", "&gt;Individual"&amp;""&amp;CHAR(10), ""),IF(I282="N", "&gt;Individual within a Group"&amp;""&amp;CHAR(10), ""),IF(J282="G", "&gt;Group"&amp;""&amp;CHAR(10), ""),CHAR(10),IF(BN282="Y", "You must be a Medicare Provider to apply with this type and specialty"&amp;""&amp;CHAR(10), ""),IF(BN282="Y", CHAR(10), ""),"You must submit the following documents: "&amp;""&amp;CHAR(10),IF(K282&lt;&gt;"", "&gt;"&amp;""&amp;K282&amp;""&amp;CHAR(10), ""), IF(L282&lt;&gt;"", "&gt;"&amp;""&amp;L282&amp;""&amp;CHAR(10), ""),IF(W282&lt;&gt;"", "&gt;"&amp;""&amp;W282&amp;""&amp;CHAR(10), ""),IF(N282&lt;&gt;"", "&gt;"&amp;""&amp;N282&amp;""&amp;CHAR(10), ""),IF(O282&lt;&gt;"", "&gt;"&amp;""&amp;O282&amp;""&amp;CHAR(10), ""),IF(M282&lt;&gt;"", "&gt;"&amp;""&amp;M282&amp;""&amp;CHAR(10), ""),IF(AI282&lt;&gt;"", "&gt;"&amp;""&amp;AI282&amp;""&amp;CHAR(10), ""),IF(P282&lt;&gt;"", "&gt;"&amp;""&amp;P282&amp;""&amp;CHAR(10), ""),IF(Q282&lt;&gt;"", "&gt;"&amp;""&amp;Q282&amp;""&amp;CHAR(10), ""),IF(R282&lt;&gt;"", "&gt;"&amp;""&amp;R282&amp;""&amp;CHAR(10), Search!C287),IF(S282&lt;&gt;"", "&gt;"&amp;""&amp;S282&amp;""&amp;CHAR(10), ""),IF(T282&lt;&gt;"", "&gt;"&amp;""&amp;T282&amp;""&amp;CHAR(10), ""),IF(U282&lt;&gt;"", "&gt;"&amp;""&amp;U282&amp;""&amp;CHAR(10), ""),IF(V282&lt;&gt;"", "&gt;"&amp;""&amp;V282&amp;""&amp;CHAR(10), ""),IF(X282&lt;&gt;"", "&gt;"&amp;""&amp;X282&amp;""&amp;CHAR(10), ""),IF(Y282&lt;&gt;"", "&gt;"&amp;""&amp;Y282&amp;""&amp;CHAR(10), ""),IF(AA282&lt;&gt;"", "&gt;"&amp;""&amp;AA282&amp;""&amp;CHAR(10), ""),IF(AB282&lt;&gt;"", "&gt;"&amp;""&amp;AB282&amp;""&amp;CHAR(10), ""),IF(AC282&lt;&gt;"", "&gt;"&amp;""&amp;AC282&amp;""&amp;CHAR(10), ""),IF(AD282&lt;&gt;"", "&gt;"&amp;""&amp;AD282&amp;""&amp;CHAR(10), ""),IF(AE282&lt;&gt;"", "&gt;"&amp;""&amp;AE282&amp;""&amp;CHAR(10), ""),IF(AF282&lt;&gt;"", "&gt;"&amp;""&amp;AF282&amp;""&amp;CHAR(10), ""),IF(AG282&lt;&gt;"", "&gt;"&amp;""&amp;AG282&amp;""&amp;CHAR(10), ""),IF(AH282&lt;&gt;"", "&gt;"&amp;""&amp;AH282&amp;""&amp;CHAR(10), ""),IF(AJ282&lt;&gt;"", "&gt;"&amp;""&amp;AJ282&amp;""&amp;CHAR(10), ""),IF(AK282&lt;&gt;"", "&gt;"&amp;""&amp;AK282&amp;""&amp;CHAR(10), ""),IF(AL282&lt;&gt;"", "&gt;"&amp;""&amp;AL282&amp;""&amp;CHAR(10), ""),IF(AM282&lt;&gt;"", "&gt;"&amp;""&amp;AM282&amp;""&amp;CHAR(10), ""),IF(AN282&lt;&gt;"", "&gt;"&amp;""&amp;AN282&amp;""&amp;CHAR(10), ""),IF(AP282&lt;&gt;"", "&gt;"&amp;""&amp;AP282&amp;""&amp;CHAR(10), ""),IF(AR282&lt;&gt;"", "&gt;"&amp;""&amp;AR282&amp;""&amp;CHAR(10), ""),IF(AS282&lt;&gt;"", "&gt;"&amp;""&amp;AS282&amp;""&amp;CHAR(10), ""),IF(AT282&lt;&gt;"", "&gt;"&amp;""&amp;AT282&amp;""&amp;CHAR(10), ""),IF(AV282&lt;&gt;"", "&gt;"&amp;""&amp;AV282&amp;""&amp;CHAR(10), ""),IF(AW282&lt;&gt;"", "&gt;"&amp;""&amp;AW282&amp;""&amp;CHAR(10), ""),IF(AX282&lt;&gt;"", "&gt;"&amp;""&amp;AX282&amp;""&amp;CHAR(10), ""),IF(AU282&lt;&gt;"", "&gt;"&amp;""&amp;AU282&amp;""&amp;CHAR(10), ""),IF(AZ282&lt;&gt;"", "&gt;"&amp;""&amp;AZ282&amp;""&amp;CHAR(10), ""),IF(BA282&lt;&gt;"", "&gt;"&amp;""&amp;BA282&amp;""&amp;CHAR(10), ""),IF(BB282&lt;&gt;"", "&gt;"&amp;""&amp;BB282&amp;""&amp;CHAR(10), ""),IF(BC282&lt;&gt;"", "&gt;"&amp;""&amp;BC282&amp;""&amp;CHAR(10), ""),IF(BD282&lt;&gt;"", "&gt;"&amp;""&amp;BD282&amp;""&amp;CHAR(10), ""),IF(BG282&lt;&gt;"", "&gt;"&amp;""&amp;BG282&amp;""&amp;CHAR(10), ""),IF(BE282&lt;&gt;"", "&gt;"&amp;""&amp;BE282&amp;""&amp;CHAR(10), ""),IF(BF282&lt;&gt;"", "&gt;"&amp;""&amp;BF282&amp;""&amp;CHAR(10), ""),IF(BH282&lt;&gt;"", "&gt;"&amp;""&amp;BH282&amp;""&amp;CHAR(10), ""),IF(BI282&lt;&gt;"", "&gt;"&amp;""&amp;BI282&amp;""&amp;CHAR(10), ""),IF(BJ282&lt;&gt;"", "&gt;"&amp;""&amp;BJ282&amp;""&amp;CHAR(10), ""),IF(BK282&lt;&gt;"", "&gt;"&amp;""&amp;BK282&amp;""&amp;CHAR(10), ""),IF(BL282&lt;&gt;"", "&gt;"&amp;""&amp;BL282&amp;""&amp;CHAR(10), ""),IF(AY282&lt;&gt;"", "&gt;"&amp;""&amp;AY282&amp;""&amp;CHAR(10), ""),IF(BM282&lt;&gt;"", "&gt;"&amp;""&amp;BM282, ""))</f>
        <v>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v>
      </c>
    </row>
    <row r="283" spans="1:67" ht="22.35" customHeight="1" x14ac:dyDescent="0.25">
      <c r="A283" s="27" t="str">
        <f>Matrix!A283</f>
        <v>27A3</v>
      </c>
      <c r="B283" s="27" t="str">
        <f>Matrix!B283</f>
        <v>27</v>
      </c>
      <c r="C283" s="27" t="str">
        <f>Matrix!C283</f>
        <v>Qualified Health Plan / Private Option Plan</v>
      </c>
      <c r="D283" s="27" t="str">
        <f>Matrix!D283</f>
        <v>A3</v>
      </c>
      <c r="E283" s="27" t="str">
        <f>Matrix!E283</f>
        <v>Qualified Health Plan Carrier</v>
      </c>
      <c r="F283" s="27" t="str">
        <f>Matrix!F283</f>
        <v>OF</v>
      </c>
      <c r="G283" s="27" t="str">
        <f>Matrix!G283</f>
        <v>X</v>
      </c>
      <c r="H283" s="27" t="str">
        <f>Matrix!H283</f>
        <v>X</v>
      </c>
      <c r="I283" s="27" t="str">
        <f>Matrix!I283</f>
        <v>X</v>
      </c>
      <c r="J283" s="27" t="str">
        <f>Matrix!J283</f>
        <v>G</v>
      </c>
      <c r="K283" s="27" t="str">
        <f>IF(Matrix!K283="Y", K$1, IF(Matrix!K283="O", "Optional: "&amp;""&amp;K$1, IF(Matrix!K283="C", Table1[[#This Row],[Clarifying Text for Attachment and Checklist
]], "")))</f>
        <v/>
      </c>
      <c r="L283" s="27" t="str">
        <f>IF(Matrix!L283="Y", L$1, IF(Matrix!L283="O", "Optional: "&amp;""&amp;L$1, ""))</f>
        <v/>
      </c>
      <c r="M283" s="27" t="str">
        <f>IF(Matrix!M283="Y", M$1, IF(Matrix!M283="O", "Optional: "&amp;""&amp;M$1, ""))</f>
        <v/>
      </c>
      <c r="N283" s="27" t="str">
        <f>IF(Matrix!N283="Y", N$1, IF(Matrix!N283="O", "Optional: "&amp;""&amp;N$1, ""))</f>
        <v/>
      </c>
      <c r="O283" s="27" t="str">
        <f>IF(Matrix!O283="Y", O$1, IF(Matrix!O283="O", "Optional: "&amp;""&amp;O$1, ""))</f>
        <v/>
      </c>
      <c r="P283" s="27" t="str">
        <f>IF(Matrix!P283="Y", P$1, IF(Matrix!P283="O", "Optional: "&amp;""&amp;P$1, ""))</f>
        <v/>
      </c>
      <c r="Q283" s="27" t="str">
        <f>IF(Matrix!Q283="Y", Q$1, IF(Matrix!Q283="O", "Optional: "&amp;""&amp;Q$1, ""))</f>
        <v/>
      </c>
      <c r="R283" s="27" t="str">
        <f>IF(Matrix!R283="Y", R$1, IF(Matrix!R283="O", "Optional: "&amp;""&amp;R$1, ""))</f>
        <v/>
      </c>
      <c r="S283" s="27" t="str">
        <f>IF(Matrix!S283="Y", S$1, IF(Matrix!S283="O", "Optional: "&amp;""&amp;S$1, ""))</f>
        <v/>
      </c>
      <c r="T283" s="27" t="str">
        <f>IF(Matrix!T283="Y", T$1, IF(Matrix!T283="O", "Optional: "&amp;""&amp;T$1, ""))</f>
        <v/>
      </c>
      <c r="U283" s="27" t="str">
        <f>IF(Matrix!U283="Y", U$1, IF(Matrix!U283="O", "Optional: "&amp;""&amp;U$1, ""))</f>
        <v/>
      </c>
      <c r="V283" s="27" t="str">
        <f>IF(Matrix!V283="Y", V$1, IF(Matrix!V283="O", "Optional: "&amp;""&amp;V$1, ""))</f>
        <v/>
      </c>
      <c r="W283" s="27" t="str">
        <f>IF(Matrix!W283="Y", W$1, IF(Matrix!W283="O", "Optional: "&amp;""&amp;W$1, ""))</f>
        <v/>
      </c>
      <c r="X283" s="27" t="str">
        <f>IF(Matrix!X283="Y", X$1, IF(Matrix!X283="O", "Optional: "&amp;""&amp;X$1, ""))</f>
        <v/>
      </c>
      <c r="Y283" s="27" t="str">
        <f>IF(Matrix!Y283="Y", Y$1, IF(Matrix!Y283="O", "Optional: "&amp;""&amp;Y$1, ""))</f>
        <v/>
      </c>
      <c r="AA283" s="27" t="str">
        <f>IF(Matrix!AA283="Y", AA$1, IF(Matrix!AA283="O", "Optional: "&amp;""&amp;AA$1, ""))</f>
        <v/>
      </c>
      <c r="AB283" s="27" t="str">
        <f>IF(Matrix!AB283="Y", AB$1, IF(Matrix!AB283="O", "Optional: "&amp;""&amp;AB$1, ""))</f>
        <v/>
      </c>
      <c r="AC283" s="27" t="str">
        <f>IF(Matrix!AC283="Y", AC$1, IF(Matrix!AC283="O", "Optional: "&amp;""&amp;AC$1, ""))</f>
        <v/>
      </c>
      <c r="AD283" s="27" t="str">
        <f>IF(Matrix!AD283="Y", AD$1, IF(Matrix!AD283="O", "Optional: "&amp;""&amp;AD$1, ""))</f>
        <v/>
      </c>
      <c r="AE283" s="27" t="str">
        <f>IF(Matrix!AE283="Y", AE$1, IF(Matrix!AE283="O", "Optional: "&amp;""&amp;AE$1, ""))</f>
        <v/>
      </c>
      <c r="AF283" s="27" t="str">
        <f>IF(Matrix!AF283="Y", AF$1, IF(Matrix!AF283="O", "Optional: "&amp;""&amp;AF$1, ""))</f>
        <v/>
      </c>
      <c r="AG283" s="27" t="str">
        <f>IF(Matrix!AG283="Y", AG$1, IF(Matrix!AG283="O", "Optional: "&amp;""&amp;AG$1, ""))</f>
        <v/>
      </c>
      <c r="AH283" s="27" t="str">
        <f>IF(Matrix!AH283="Y", AH$1, IF(Matrix!AH283="O", "Optional: "&amp;""&amp;AH$1, ""))</f>
        <v/>
      </c>
      <c r="AI283" s="27" t="str">
        <f>IF(Matrix!AI283="Y", AI$1, IF(Matrix!AI283="O", "Optional: "&amp;""&amp;AI$1, ""))</f>
        <v/>
      </c>
      <c r="AJ283" s="27" t="str">
        <f>IF(Matrix!AJ283="Y", AJ$1, IF(Matrix!AJ283="O", "Optional: "&amp;""&amp;AJ$1, ""))</f>
        <v/>
      </c>
      <c r="AK283" s="27" t="str">
        <f>IF(Matrix!AK283="Y", AK$1, IF(Matrix!AK283="O", "Optional: "&amp;""&amp;AK$1, ""))</f>
        <v/>
      </c>
      <c r="AL283" s="27" t="str">
        <f>IF(Matrix!AL283="Y", AL$1, IF(Matrix!AL283="O", "Optional: "&amp;""&amp;AL$1, ""))</f>
        <v/>
      </c>
      <c r="AM283" s="27" t="str">
        <f>IF(Matrix!AM283="Y", AM$1, IF(Matrix!AM283="O", "Optional: "&amp;""&amp;AM$1, ""))</f>
        <v/>
      </c>
      <c r="AN283" s="27" t="str">
        <f>IF(Matrix!AN283="Y", AN$1, IF(Matrix!AN283="O", "Optional: "&amp;""&amp;AN$1, ""))</f>
        <v/>
      </c>
      <c r="AO283" s="27" t="str">
        <f>IF(Matrix!AO283="Y", AO$1, IF(Matrix!AO283="O", "Optional: "&amp;""&amp;AO$1, ""))</f>
        <v/>
      </c>
      <c r="AP283" s="27" t="str">
        <f>IF(Matrix!AP283="Y", AP$1, IF(Matrix!AP283="O", "Optional: "&amp;""&amp;AP$1, ""))</f>
        <v/>
      </c>
      <c r="AR283" s="27" t="str">
        <f>IF(Matrix!AR283="Y", AR$1, IF(Matrix!AR283="O", "Optional: "&amp;""&amp;AR$1, ""))</f>
        <v/>
      </c>
      <c r="AS283" s="27" t="str">
        <f>IF(Matrix!AS283="Y", AS$1, IF(Matrix!AS283="O", "Optional: "&amp;""&amp;AS$1, ""))</f>
        <v/>
      </c>
      <c r="AT283" s="27" t="str">
        <f>IF(Matrix!AT283="Y", AT$1, IF(Matrix!AT283="C", AT$1&amp;""&amp;": Required for all groups who use a Board of Directors", ""))</f>
        <v>Board of Directors: Required for all groups who use a Board of Directors</v>
      </c>
      <c r="AU283" s="27" t="str">
        <f>IF(Matrix!AU283="Y", AU$1, IF(Matrix!AU283="O", "Optional: "&amp;""&amp;AU$1, ""))</f>
        <v/>
      </c>
      <c r="AV283" s="27" t="str">
        <f>IF(Matrix!AV283="Y", AV$1, IF(Matrix!AV283="O", "Optional: "&amp;""&amp;AV$1, ""))</f>
        <v/>
      </c>
      <c r="AW283" s="27" t="str">
        <f>IF(Matrix!AW283="Y", AW$1, IF(Matrix!AW283="O", "Optional: "&amp;""&amp;AW$1, ""))</f>
        <v/>
      </c>
      <c r="AX283" s="27" t="str">
        <f>IF(Matrix!AX283="Y", AX$1, IF(Matrix!AX283="O", "Optional: "&amp;""&amp;AX$1, ""))</f>
        <v/>
      </c>
      <c r="AY283" s="27" t="str">
        <f>IF(Matrix!AY283="Y", AY$1, IF(Matrix!AY283="E", "Group: "&amp;""&amp;AY$1, ""))</f>
        <v>EFT with Voided Check / Bank Letter</v>
      </c>
      <c r="AZ283" s="27" t="str">
        <f>IF(Matrix!AZ283="Y", AZ$1, IF(Matrix!AZ283="O", "Optional: "&amp;""&amp;AZ$1, ""))</f>
        <v/>
      </c>
      <c r="BA283" s="27" t="str">
        <f>IF(Matrix!BA283="Y", BA$1, IF(Matrix!BA283="O", "Optional: "&amp;""&amp;BA$1, ""))</f>
        <v/>
      </c>
      <c r="BB283" s="27" t="str">
        <f>IF(Matrix!BB283="Y", BB$1, IF(Matrix!BB283="O", "Optional: "&amp;""&amp;BB$1, ""))</f>
        <v/>
      </c>
      <c r="BC283" s="27" t="str">
        <f>IF(Matrix!BC283="Y", BC$1, IF(Matrix!BC283="O", "Optional: "&amp;""&amp;BC$1, IF(Matrix!BC283="R", "Groups Only: "&amp;""&amp;BC$1, "")))</f>
        <v>IRS Letter</v>
      </c>
      <c r="BD283" s="27" t="str">
        <f>IF(Matrix!BD283="Y", BD$1, IF(Matrix!BD283="O", "Optional: "&amp;""&amp;BD$1, ""))</f>
        <v/>
      </c>
      <c r="BE283" s="27" t="str">
        <f>IF(Matrix!BE283="Y", BE$1, IF(Matrix!BE283="O", "Optional: "&amp;""&amp;BE$1, IF(Matrix!BE283="C", Matrix!BZ283, "")))</f>
        <v/>
      </c>
      <c r="BF283" s="27" t="str">
        <f>IF(Matrix!BF283="Y", BF$1, IF(Matrix!BF283="O", "Optional: "&amp;""&amp;BF$1, ""))</f>
        <v/>
      </c>
      <c r="BG283" s="27" t="str">
        <f>IF(Matrix!BG283="Y", BG$1, IF(Matrix!BG283="O", "Optional: "&amp;""&amp;BG$1, ""))</f>
        <v/>
      </c>
      <c r="BH283" s="27" t="str">
        <f>IF(Matrix!BH283="Y", BH$1, IF(Matrix!BH283="O", "Optional: "&amp;""&amp;BH$1, ""))</f>
        <v/>
      </c>
      <c r="BI283" s="27" t="str">
        <f>IF(Matrix!BI283="Y", BI$1, IF(Matrix!BI283="O", "Optional: "&amp;""&amp;BI$1, IF(Matrix!BI283="E", "Individual: Must submit either ["&amp;""&amp;BI$1&amp;""&amp;"] or ["&amp;""&amp;AY$1&amp;"]"&amp;CHAR(10)&amp;"&gt;Individual within a Group: Must submit "&amp;""&amp;BI$1&amp;""&amp;CHAR(10)&amp;"&gt;Group: Optional: "&amp;BI$1, "")))</f>
        <v/>
      </c>
      <c r="BJ283" s="27" t="str">
        <f>IF(Matrix!BJ283="Y", BJ$1, IF(Matrix!BJ283="O", "Optional: "&amp;""&amp;BJ$1, ""))</f>
        <v>Optional: Secretary of State DBA Document for Groups</v>
      </c>
      <c r="BK283" s="27" t="str">
        <f>IF(Matrix!BK283="Y", BK$1, IF(Matrix!BK283="O", "Optional: "&amp;""&amp;BK$1, ""))</f>
        <v/>
      </c>
      <c r="BL283" s="27" t="str">
        <f>IF(Matrix!BL283="Y", BL$1, IF(Matrix!BL283="O", "Optional: "&amp;""&amp;BL$1, ""))</f>
        <v/>
      </c>
      <c r="BM283" s="27" t="str">
        <f>IF(Matrix!BM283="Y", BM$1, IF(Matrix!BM283="O", "Optional: "&amp;""&amp;BM$1, ""))</f>
        <v>W9</v>
      </c>
      <c r="BN283" s="27" t="str">
        <f>Matrix!BN283</f>
        <v>N</v>
      </c>
      <c r="BO283" s="29" t="str">
        <f>CONCATENATE(IF(OR(D283="E3",D283="FC"), "THIS IS NOT A STANDALONE SPECIALTY.  YOU MUST ENROLL IN AT LEAST ONE OTHER SPECIALTY IN ADDITION TO THIS."&amp;""&amp;CHAR(10)&amp;""&amp;CHAR(10),""),"You can choose to enroll using one of the following types: "&amp;""&amp;CHAR(10),IF(G283="A", "&gt;Atypical"&amp;""&amp;CHAR(10), ""),IF(H283="I", "&gt;Individual"&amp;""&amp;CHAR(10), ""),IF(I283="N", "&gt;Individual within a Group"&amp;""&amp;CHAR(10), ""),IF(J283="G", "&gt;Group"&amp;""&amp;CHAR(10), ""),CHAR(10),IF(BN283="Y", "You must be a Medicare Provider to apply with this type and specialty"&amp;""&amp;CHAR(10), ""),IF(BN283="Y", CHAR(10), ""),"You must submit the following documents: "&amp;""&amp;CHAR(10),IF(K283&lt;&gt;"", "&gt;"&amp;""&amp;K283&amp;""&amp;CHAR(10), ""), IF(L283&lt;&gt;"", "&gt;"&amp;""&amp;L283&amp;""&amp;CHAR(10), ""),IF(W283&lt;&gt;"", "&gt;"&amp;""&amp;W283&amp;""&amp;CHAR(10), ""),IF(N283&lt;&gt;"", "&gt;"&amp;""&amp;N283&amp;""&amp;CHAR(10), ""),IF(O283&lt;&gt;"", "&gt;"&amp;""&amp;O283&amp;""&amp;CHAR(10), ""),IF(M283&lt;&gt;"", "&gt;"&amp;""&amp;M283&amp;""&amp;CHAR(10), ""),IF(AI283&lt;&gt;"", "&gt;"&amp;""&amp;AI283&amp;""&amp;CHAR(10), ""),IF(P283&lt;&gt;"", "&gt;"&amp;""&amp;P283&amp;""&amp;CHAR(10), ""),IF(Q283&lt;&gt;"", "&gt;"&amp;""&amp;Q283&amp;""&amp;CHAR(10), ""),IF(R283&lt;&gt;"", "&gt;"&amp;""&amp;R283&amp;""&amp;CHAR(10), Search!C288),IF(S283&lt;&gt;"", "&gt;"&amp;""&amp;S283&amp;""&amp;CHAR(10), ""),IF(T283&lt;&gt;"", "&gt;"&amp;""&amp;T283&amp;""&amp;CHAR(10), ""),IF(U283&lt;&gt;"", "&gt;"&amp;""&amp;U283&amp;""&amp;CHAR(10), ""),IF(V283&lt;&gt;"", "&gt;"&amp;""&amp;V283&amp;""&amp;CHAR(10), ""),IF(X283&lt;&gt;"", "&gt;"&amp;""&amp;X283&amp;""&amp;CHAR(10), ""),IF(Y283&lt;&gt;"", "&gt;"&amp;""&amp;Y283&amp;""&amp;CHAR(10), ""),IF(AA283&lt;&gt;"", "&gt;"&amp;""&amp;AA283&amp;""&amp;CHAR(10), ""),IF(AB283&lt;&gt;"", "&gt;"&amp;""&amp;AB283&amp;""&amp;CHAR(10), ""),IF(AC283&lt;&gt;"", "&gt;"&amp;""&amp;AC283&amp;""&amp;CHAR(10), ""),IF(AD283&lt;&gt;"", "&gt;"&amp;""&amp;AD283&amp;""&amp;CHAR(10), ""),IF(AE283&lt;&gt;"", "&gt;"&amp;""&amp;AE283&amp;""&amp;CHAR(10), ""),IF(AF283&lt;&gt;"", "&gt;"&amp;""&amp;AF283&amp;""&amp;CHAR(10), ""),IF(AG283&lt;&gt;"", "&gt;"&amp;""&amp;AG283&amp;""&amp;CHAR(10), ""),IF(AH283&lt;&gt;"", "&gt;"&amp;""&amp;AH283&amp;""&amp;CHAR(10), ""),IF(AJ283&lt;&gt;"", "&gt;"&amp;""&amp;AJ283&amp;""&amp;CHAR(10), ""),IF(AK283&lt;&gt;"", "&gt;"&amp;""&amp;AK283&amp;""&amp;CHAR(10), ""),IF(AL283&lt;&gt;"", "&gt;"&amp;""&amp;AL283&amp;""&amp;CHAR(10), ""),IF(AM283&lt;&gt;"", "&gt;"&amp;""&amp;AM283&amp;""&amp;CHAR(10), ""),IF(AN283&lt;&gt;"", "&gt;"&amp;""&amp;AN283&amp;""&amp;CHAR(10), ""),IF(AP283&lt;&gt;"", "&gt;"&amp;""&amp;AP283&amp;""&amp;CHAR(10), ""),IF(AR283&lt;&gt;"", "&gt;"&amp;""&amp;AR283&amp;""&amp;CHAR(10), ""),IF(AS283&lt;&gt;"", "&gt;"&amp;""&amp;AS283&amp;""&amp;CHAR(10), ""),IF(AT283&lt;&gt;"", "&gt;"&amp;""&amp;AT283&amp;""&amp;CHAR(10), ""),IF(AV283&lt;&gt;"", "&gt;"&amp;""&amp;AV283&amp;""&amp;CHAR(10), ""),IF(AW283&lt;&gt;"", "&gt;"&amp;""&amp;AW283&amp;""&amp;CHAR(10), ""),IF(AX283&lt;&gt;"", "&gt;"&amp;""&amp;AX283&amp;""&amp;CHAR(10), ""),IF(AU283&lt;&gt;"", "&gt;"&amp;""&amp;AU283&amp;""&amp;CHAR(10), ""),IF(AZ283&lt;&gt;"", "&gt;"&amp;""&amp;AZ283&amp;""&amp;CHAR(10), ""),IF(BA283&lt;&gt;"", "&gt;"&amp;""&amp;BA283&amp;""&amp;CHAR(10), ""),IF(BB283&lt;&gt;"", "&gt;"&amp;""&amp;BB283&amp;""&amp;CHAR(10), ""),IF(BC283&lt;&gt;"", "&gt;"&amp;""&amp;BC283&amp;""&amp;CHAR(10), ""),IF(BD283&lt;&gt;"", "&gt;"&amp;""&amp;BD283&amp;""&amp;CHAR(10), ""),IF(BG283&lt;&gt;"", "&gt;"&amp;""&amp;BG283&amp;""&amp;CHAR(10), ""),IF(BE283&lt;&gt;"", "&gt;"&amp;""&amp;BE283&amp;""&amp;CHAR(10), ""),IF(BF283&lt;&gt;"", "&gt;"&amp;""&amp;BF283&amp;""&amp;CHAR(10), ""),IF(BH283&lt;&gt;"", "&gt;"&amp;""&amp;BH283&amp;""&amp;CHAR(10), ""),IF(BI283&lt;&gt;"", "&gt;"&amp;""&amp;BI283&amp;""&amp;CHAR(10), ""),IF(BJ283&lt;&gt;"", "&gt;"&amp;""&amp;BJ283&amp;""&amp;CHAR(10), ""),IF(BK283&lt;&gt;"", "&gt;"&amp;""&amp;BK283&amp;""&amp;CHAR(10), ""),IF(BL283&lt;&gt;"", "&gt;"&amp;""&amp;BL283&amp;""&amp;CHAR(10), ""),IF(AY283&lt;&gt;"", "&gt;"&amp;""&amp;AY283&amp;""&amp;CHAR(10), ""),IF(BM283&lt;&gt;"", "&gt;"&amp;""&amp;BM283,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4" spans="1:67" ht="22.35" customHeight="1" x14ac:dyDescent="0.25">
      <c r="A284" s="27" t="str">
        <f>Matrix!A284</f>
        <v>27AB</v>
      </c>
      <c r="B284" s="27" t="str">
        <f>Matrix!B284</f>
        <v>27</v>
      </c>
      <c r="C284" s="27" t="str">
        <f>Matrix!C284</f>
        <v>Qualified Health Plan / Private Option Plan</v>
      </c>
      <c r="D284" s="27" t="str">
        <f>Matrix!D284</f>
        <v>AB</v>
      </c>
      <c r="E284" s="27" t="str">
        <f>Matrix!E284</f>
        <v>Dental Managed Care Plan</v>
      </c>
      <c r="F284" s="27" t="str">
        <f>Matrix!F284</f>
        <v>OF</v>
      </c>
      <c r="G284" s="27" t="str">
        <f>Matrix!G284</f>
        <v>X</v>
      </c>
      <c r="H284" s="27" t="str">
        <f>Matrix!H284</f>
        <v>X</v>
      </c>
      <c r="I284" s="27" t="str">
        <f>Matrix!I284</f>
        <v>X</v>
      </c>
      <c r="J284" s="27" t="str">
        <f>Matrix!J284</f>
        <v>G</v>
      </c>
      <c r="K284" s="27" t="str">
        <f>IF(Matrix!K284="Y", K$1, IF(Matrix!K284="O", "Optional: "&amp;""&amp;K$1, IF(Matrix!K284="C", Table1[[#This Row],[Clarifying Text for Attachment and Checklist
]], "")))</f>
        <v/>
      </c>
      <c r="L284" s="27" t="str">
        <f>IF(Matrix!L284="Y", L$1, IF(Matrix!L284="O", "Optional: "&amp;""&amp;L$1, ""))</f>
        <v/>
      </c>
      <c r="M284" s="27" t="str">
        <f>IF(Matrix!M284="Y", M$1, IF(Matrix!M284="O", "Optional: "&amp;""&amp;M$1, ""))</f>
        <v/>
      </c>
      <c r="N284" s="27" t="str">
        <f>IF(Matrix!N284="Y", N$1, IF(Matrix!N284="O", "Optional: "&amp;""&amp;N$1, ""))</f>
        <v/>
      </c>
      <c r="O284" s="27" t="str">
        <f>IF(Matrix!O284="Y", O$1, IF(Matrix!O284="O", "Optional: "&amp;""&amp;O$1, ""))</f>
        <v/>
      </c>
      <c r="P284" s="27" t="str">
        <f>IF(Matrix!P284="Y", P$1, IF(Matrix!P284="O", "Optional: "&amp;""&amp;P$1, ""))</f>
        <v/>
      </c>
      <c r="Q284" s="27" t="str">
        <f>IF(Matrix!Q284="Y", Q$1, IF(Matrix!Q284="O", "Optional: "&amp;""&amp;Q$1, ""))</f>
        <v/>
      </c>
      <c r="R284" s="27" t="str">
        <f>IF(Matrix!R284="Y", R$1, IF(Matrix!R284="O", "Optional: "&amp;""&amp;R$1, ""))</f>
        <v/>
      </c>
      <c r="S284" s="27" t="str">
        <f>IF(Matrix!S284="Y", S$1, IF(Matrix!S284="O", "Optional: "&amp;""&amp;S$1, ""))</f>
        <v/>
      </c>
      <c r="T284" s="27" t="str">
        <f>IF(Matrix!T284="Y", T$1, IF(Matrix!T284="O", "Optional: "&amp;""&amp;T$1, ""))</f>
        <v/>
      </c>
      <c r="U284" s="27" t="str">
        <f>IF(Matrix!U284="Y", U$1, IF(Matrix!U284="O", "Optional: "&amp;""&amp;U$1, ""))</f>
        <v/>
      </c>
      <c r="V284" s="27" t="str">
        <f>IF(Matrix!V284="Y", V$1, IF(Matrix!V284="O", "Optional: "&amp;""&amp;V$1, ""))</f>
        <v/>
      </c>
      <c r="W284" s="27" t="str">
        <f>IF(Matrix!W284="Y", W$1, IF(Matrix!W284="O", "Optional: "&amp;""&amp;W$1, ""))</f>
        <v/>
      </c>
      <c r="X284" s="27" t="str">
        <f>IF(Matrix!X284="Y", X$1, IF(Matrix!X284="O", "Optional: "&amp;""&amp;X$1, ""))</f>
        <v/>
      </c>
      <c r="Y284" s="27" t="str">
        <f>IF(Matrix!Y284="Y", Y$1, IF(Matrix!Y284="O", "Optional: "&amp;""&amp;Y$1, ""))</f>
        <v/>
      </c>
      <c r="AA284" s="27" t="str">
        <f>IF(Matrix!AA284="Y", AA$1, IF(Matrix!AA284="O", "Optional: "&amp;""&amp;AA$1, ""))</f>
        <v/>
      </c>
      <c r="AB284" s="27" t="str">
        <f>IF(Matrix!AB284="Y", AB$1, IF(Matrix!AB284="O", "Optional: "&amp;""&amp;AB$1, ""))</f>
        <v/>
      </c>
      <c r="AC284" s="27" t="str">
        <f>IF(Matrix!AC284="Y", AC$1, IF(Matrix!AC284="O", "Optional: "&amp;""&amp;AC$1, ""))</f>
        <v/>
      </c>
      <c r="AD284" s="27" t="str">
        <f>IF(Matrix!AD284="Y", AD$1, IF(Matrix!AD284="O", "Optional: "&amp;""&amp;AD$1, ""))</f>
        <v/>
      </c>
      <c r="AE284" s="27" t="str">
        <f>IF(Matrix!AE284="Y", AE$1, IF(Matrix!AE284="O", "Optional: "&amp;""&amp;AE$1, ""))</f>
        <v/>
      </c>
      <c r="AF284" s="27" t="str">
        <f>IF(Matrix!AF284="Y", AF$1, IF(Matrix!AF284="O", "Optional: "&amp;""&amp;AF$1, ""))</f>
        <v/>
      </c>
      <c r="AG284" s="27" t="str">
        <f>IF(Matrix!AG284="Y", AG$1, IF(Matrix!AG284="O", "Optional: "&amp;""&amp;AG$1, ""))</f>
        <v/>
      </c>
      <c r="AH284" s="27" t="str">
        <f>IF(Matrix!AH284="Y", AH$1, IF(Matrix!AH284="O", "Optional: "&amp;""&amp;AH$1, ""))</f>
        <v/>
      </c>
      <c r="AI284" s="27" t="str">
        <f>IF(Matrix!AI284="Y", AI$1, IF(Matrix!AI284="O", "Optional: "&amp;""&amp;AI$1, ""))</f>
        <v/>
      </c>
      <c r="AJ284" s="27" t="str">
        <f>IF(Matrix!AJ284="Y", AJ$1, IF(Matrix!AJ284="O", "Optional: "&amp;""&amp;AJ$1, ""))</f>
        <v/>
      </c>
      <c r="AK284" s="27" t="str">
        <f>IF(Matrix!AK284="Y", AK$1, IF(Matrix!AK284="O", "Optional: "&amp;""&amp;AK$1, ""))</f>
        <v/>
      </c>
      <c r="AL284" s="27" t="str">
        <f>IF(Matrix!AL284="Y", AL$1, IF(Matrix!AL284="O", "Optional: "&amp;""&amp;AL$1, ""))</f>
        <v/>
      </c>
      <c r="AM284" s="27" t="str">
        <f>IF(Matrix!AM284="Y", AM$1, IF(Matrix!AM284="O", "Optional: "&amp;""&amp;AM$1, ""))</f>
        <v/>
      </c>
      <c r="AN284" s="27" t="str">
        <f>IF(Matrix!AN284="Y", AN$1, IF(Matrix!AN284="O", "Optional: "&amp;""&amp;AN$1, ""))</f>
        <v/>
      </c>
      <c r="AO284" s="27" t="str">
        <f>IF(Matrix!AO284="Y", AO$1, IF(Matrix!AO284="O", "Optional: "&amp;""&amp;AO$1, ""))</f>
        <v/>
      </c>
      <c r="AP284" s="27" t="str">
        <f>IF(Matrix!AP284="Y", AP$1, IF(Matrix!AP284="O", "Optional: "&amp;""&amp;AP$1, ""))</f>
        <v/>
      </c>
      <c r="AR284" s="27" t="str">
        <f>IF(Matrix!AR284="Y", AR$1, IF(Matrix!AR284="O", "Optional: "&amp;""&amp;AR$1, ""))</f>
        <v/>
      </c>
      <c r="AS284" s="27" t="str">
        <f>IF(Matrix!AS284="Y", AS$1, IF(Matrix!AS284="O", "Optional: "&amp;""&amp;AS$1, ""))</f>
        <v/>
      </c>
      <c r="AT284" s="27" t="str">
        <f>IF(Matrix!AT284="Y", AT$1, IF(Matrix!AT284="C", AT$1&amp;""&amp;": Required for all groups who use a Board of Directors", ""))</f>
        <v>Board of Directors: Required for all groups who use a Board of Directors</v>
      </c>
      <c r="AU284" s="27" t="str">
        <f>IF(Matrix!AU284="Y", AU$1, IF(Matrix!AU284="O", "Optional: "&amp;""&amp;AU$1, ""))</f>
        <v/>
      </c>
      <c r="AV284" s="27" t="str">
        <f>IF(Matrix!AV284="Y", AV$1, IF(Matrix!AV284="O", "Optional: "&amp;""&amp;AV$1, ""))</f>
        <v/>
      </c>
      <c r="AW284" s="27" t="str">
        <f>IF(Matrix!AW284="Y", AW$1, IF(Matrix!AW284="O", "Optional: "&amp;""&amp;AW$1, ""))</f>
        <v/>
      </c>
      <c r="AX284" s="27" t="str">
        <f>IF(Matrix!AX284="Y", AX$1, IF(Matrix!AX284="O", "Optional: "&amp;""&amp;AX$1, ""))</f>
        <v/>
      </c>
      <c r="AY284" s="27" t="str">
        <f>IF(Matrix!AY284="Y", AY$1, IF(Matrix!AY284="E", "Group: "&amp;""&amp;AY$1, ""))</f>
        <v>EFT with Voided Check / Bank Letter</v>
      </c>
      <c r="AZ284" s="27" t="str">
        <f>IF(Matrix!AZ284="Y", AZ$1, IF(Matrix!AZ284="O", "Optional: "&amp;""&amp;AZ$1, ""))</f>
        <v/>
      </c>
      <c r="BA284" s="27" t="str">
        <f>IF(Matrix!BA284="Y", BA$1, IF(Matrix!BA284="O", "Optional: "&amp;""&amp;BA$1, ""))</f>
        <v/>
      </c>
      <c r="BB284" s="27" t="str">
        <f>IF(Matrix!BB284="Y", BB$1, IF(Matrix!BB284="O", "Optional: "&amp;""&amp;BB$1, ""))</f>
        <v/>
      </c>
      <c r="BC284" s="27" t="str">
        <f>IF(Matrix!BC284="Y", BC$1, IF(Matrix!BC284="O", "Optional: "&amp;""&amp;BC$1, IF(Matrix!BC284="R", "Groups Only: "&amp;""&amp;BC$1, "")))</f>
        <v>IRS Letter</v>
      </c>
      <c r="BD284" s="27" t="str">
        <f>IF(Matrix!BD284="Y", BD$1, IF(Matrix!BD284="O", "Optional: "&amp;""&amp;BD$1, ""))</f>
        <v/>
      </c>
      <c r="BE284" s="27" t="str">
        <f>IF(Matrix!BE284="Y", BE$1, IF(Matrix!BE284="O", "Optional: "&amp;""&amp;BE$1, IF(Matrix!BE284="C", Matrix!BZ284, "")))</f>
        <v/>
      </c>
      <c r="BF284" s="27" t="str">
        <f>IF(Matrix!BF284="Y", BF$1, IF(Matrix!BF284="O", "Optional: "&amp;""&amp;BF$1, ""))</f>
        <v/>
      </c>
      <c r="BG284" s="27" t="str">
        <f>IF(Matrix!BG284="Y", BG$1, IF(Matrix!BG284="O", "Optional: "&amp;""&amp;BG$1, ""))</f>
        <v/>
      </c>
      <c r="BH284" s="27" t="str">
        <f>IF(Matrix!BH284="Y", BH$1, IF(Matrix!BH284="O", "Optional: "&amp;""&amp;BH$1, ""))</f>
        <v/>
      </c>
      <c r="BI284" s="27" t="str">
        <f>IF(Matrix!BI284="Y", BI$1, IF(Matrix!BI284="O", "Optional: "&amp;""&amp;BI$1, IF(Matrix!BI284="E", "Individual: Must submit either ["&amp;""&amp;BI$1&amp;""&amp;"] or ["&amp;""&amp;AY$1&amp;"]"&amp;CHAR(10)&amp;"&gt;Individual within a Group: Must submit "&amp;""&amp;BI$1&amp;""&amp;CHAR(10)&amp;"&gt;Group: Optional: "&amp;BI$1, "")))</f>
        <v/>
      </c>
      <c r="BJ284" s="27" t="str">
        <f>IF(Matrix!BJ284="Y", BJ$1, IF(Matrix!BJ284="O", "Optional: "&amp;""&amp;BJ$1, ""))</f>
        <v>Optional: Secretary of State DBA Document for Groups</v>
      </c>
      <c r="BK284" s="27" t="str">
        <f>IF(Matrix!BK284="Y", BK$1, IF(Matrix!BK284="O", "Optional: "&amp;""&amp;BK$1, ""))</f>
        <v/>
      </c>
      <c r="BL284" s="27" t="str">
        <f>IF(Matrix!BL284="Y", BL$1, IF(Matrix!BL284="O", "Optional: "&amp;""&amp;BL$1, ""))</f>
        <v/>
      </c>
      <c r="BM284" s="27" t="str">
        <f>IF(Matrix!BM284="Y", BM$1, IF(Matrix!BM284="O", "Optional: "&amp;""&amp;BM$1, ""))</f>
        <v>W9</v>
      </c>
      <c r="BN284" s="27" t="str">
        <f>Matrix!BN284</f>
        <v>N</v>
      </c>
      <c r="BO284" s="29" t="str">
        <f>CONCATENATE(IF(OR(D284="E3",D284="FC"), "THIS IS NOT A STANDALONE SPECIALTY.  YOU MUST ENROLL IN AT LEAST ONE OTHER SPECIALTY IN ADDITION TO THIS."&amp;""&amp;CHAR(10)&amp;""&amp;CHAR(10),""),"You can choose to enroll using one of the following types: "&amp;""&amp;CHAR(10),IF(G284="A", "&gt;Atypical"&amp;""&amp;CHAR(10), ""),IF(H284="I", "&gt;Individual"&amp;""&amp;CHAR(10), ""),IF(I284="N", "&gt;Individual within a Group"&amp;""&amp;CHAR(10), ""),IF(J284="G", "&gt;Group"&amp;""&amp;CHAR(10), ""),CHAR(10),IF(BN284="Y", "You must be a Medicare Provider to apply with this type and specialty"&amp;""&amp;CHAR(10), ""),IF(BN284="Y", CHAR(10), ""),"You must submit the following documents: "&amp;""&amp;CHAR(10),IF(K284&lt;&gt;"", "&gt;"&amp;""&amp;K284&amp;""&amp;CHAR(10), ""), IF(L284&lt;&gt;"", "&gt;"&amp;""&amp;L284&amp;""&amp;CHAR(10), ""),IF(W284&lt;&gt;"", "&gt;"&amp;""&amp;W284&amp;""&amp;CHAR(10), ""),IF(N284&lt;&gt;"", "&gt;"&amp;""&amp;N284&amp;""&amp;CHAR(10), ""),IF(O284&lt;&gt;"", "&gt;"&amp;""&amp;O284&amp;""&amp;CHAR(10), ""),IF(M284&lt;&gt;"", "&gt;"&amp;""&amp;M284&amp;""&amp;CHAR(10), ""),IF(AI284&lt;&gt;"", "&gt;"&amp;""&amp;AI284&amp;""&amp;CHAR(10), ""),IF(P284&lt;&gt;"", "&gt;"&amp;""&amp;P284&amp;""&amp;CHAR(10), ""),IF(Q284&lt;&gt;"", "&gt;"&amp;""&amp;Q284&amp;""&amp;CHAR(10), ""),IF(R284&lt;&gt;"", "&gt;"&amp;""&amp;R284&amp;""&amp;CHAR(10), Search!C289),IF(S284&lt;&gt;"", "&gt;"&amp;""&amp;S284&amp;""&amp;CHAR(10), ""),IF(T284&lt;&gt;"", "&gt;"&amp;""&amp;T284&amp;""&amp;CHAR(10), ""),IF(U284&lt;&gt;"", "&gt;"&amp;""&amp;U284&amp;""&amp;CHAR(10), ""),IF(V284&lt;&gt;"", "&gt;"&amp;""&amp;V284&amp;""&amp;CHAR(10), ""),IF(X284&lt;&gt;"", "&gt;"&amp;""&amp;X284&amp;""&amp;CHAR(10), ""),IF(Y284&lt;&gt;"", "&gt;"&amp;""&amp;Y284&amp;""&amp;CHAR(10), ""),IF(AA284&lt;&gt;"", "&gt;"&amp;""&amp;AA284&amp;""&amp;CHAR(10), ""),IF(AB284&lt;&gt;"", "&gt;"&amp;""&amp;AB284&amp;""&amp;CHAR(10), ""),IF(AC284&lt;&gt;"", "&gt;"&amp;""&amp;AC284&amp;""&amp;CHAR(10), ""),IF(AD284&lt;&gt;"", "&gt;"&amp;""&amp;AD284&amp;""&amp;CHAR(10), ""),IF(AE284&lt;&gt;"", "&gt;"&amp;""&amp;AE284&amp;""&amp;CHAR(10), ""),IF(AF284&lt;&gt;"", "&gt;"&amp;""&amp;AF284&amp;""&amp;CHAR(10), ""),IF(AG284&lt;&gt;"", "&gt;"&amp;""&amp;AG284&amp;""&amp;CHAR(10), ""),IF(AH284&lt;&gt;"", "&gt;"&amp;""&amp;AH284&amp;""&amp;CHAR(10), ""),IF(AJ284&lt;&gt;"", "&gt;"&amp;""&amp;AJ284&amp;""&amp;CHAR(10), ""),IF(AK284&lt;&gt;"", "&gt;"&amp;""&amp;AK284&amp;""&amp;CHAR(10), ""),IF(AL284&lt;&gt;"", "&gt;"&amp;""&amp;AL284&amp;""&amp;CHAR(10), ""),IF(AM284&lt;&gt;"", "&gt;"&amp;""&amp;AM284&amp;""&amp;CHAR(10), ""),IF(AN284&lt;&gt;"", "&gt;"&amp;""&amp;AN284&amp;""&amp;CHAR(10), ""),IF(AP284&lt;&gt;"", "&gt;"&amp;""&amp;AP284&amp;""&amp;CHAR(10), ""),IF(AR284&lt;&gt;"", "&gt;"&amp;""&amp;AR284&amp;""&amp;CHAR(10), ""),IF(AS284&lt;&gt;"", "&gt;"&amp;""&amp;AS284&amp;""&amp;CHAR(10), ""),IF(AT284&lt;&gt;"", "&gt;"&amp;""&amp;AT284&amp;""&amp;CHAR(10), ""),IF(AV284&lt;&gt;"", "&gt;"&amp;""&amp;AV284&amp;""&amp;CHAR(10), ""),IF(AW284&lt;&gt;"", "&gt;"&amp;""&amp;AW284&amp;""&amp;CHAR(10), ""),IF(AX284&lt;&gt;"", "&gt;"&amp;""&amp;AX284&amp;""&amp;CHAR(10), ""),IF(AU284&lt;&gt;"", "&gt;"&amp;""&amp;AU284&amp;""&amp;CHAR(10), ""),IF(AZ284&lt;&gt;"", "&gt;"&amp;""&amp;AZ284&amp;""&amp;CHAR(10), ""),IF(BA284&lt;&gt;"", "&gt;"&amp;""&amp;BA284&amp;""&amp;CHAR(10), ""),IF(BB284&lt;&gt;"", "&gt;"&amp;""&amp;BB284&amp;""&amp;CHAR(10), ""),IF(BC284&lt;&gt;"", "&gt;"&amp;""&amp;BC284&amp;""&amp;CHAR(10), ""),IF(BD284&lt;&gt;"", "&gt;"&amp;""&amp;BD284&amp;""&amp;CHAR(10), ""),IF(BG284&lt;&gt;"", "&gt;"&amp;""&amp;BG284&amp;""&amp;CHAR(10), ""),IF(BE284&lt;&gt;"", "&gt;"&amp;""&amp;BE284&amp;""&amp;CHAR(10), ""),IF(BF284&lt;&gt;"", "&gt;"&amp;""&amp;BF284&amp;""&amp;CHAR(10), ""),IF(BH284&lt;&gt;"", "&gt;"&amp;""&amp;BH284&amp;""&amp;CHAR(10), ""),IF(BI284&lt;&gt;"", "&gt;"&amp;""&amp;BI284&amp;""&amp;CHAR(10), ""),IF(BJ284&lt;&gt;"", "&gt;"&amp;""&amp;BJ284&amp;""&amp;CHAR(10), ""),IF(BK284&lt;&gt;"", "&gt;"&amp;""&amp;BK284&amp;""&amp;CHAR(10), ""),IF(BL284&lt;&gt;"", "&gt;"&amp;""&amp;BL284&amp;""&amp;CHAR(10), ""),IF(AY284&lt;&gt;"", "&gt;"&amp;""&amp;AY284&amp;""&amp;CHAR(10), ""),IF(BM284&lt;&gt;"", "&gt;"&amp;""&amp;BM284,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5" spans="1:67" ht="22.35" customHeight="1" x14ac:dyDescent="0.25">
      <c r="A285" s="27" t="str">
        <f>Matrix!A285</f>
        <v>28A4</v>
      </c>
      <c r="B285" s="27" t="str">
        <f>Matrix!B285</f>
        <v>28</v>
      </c>
      <c r="C285" s="27" t="str">
        <f>Matrix!C285</f>
        <v>Ambulatory Surgical Center</v>
      </c>
      <c r="D285" s="27" t="str">
        <f>Matrix!D285</f>
        <v>A4</v>
      </c>
      <c r="E285" s="27" t="str">
        <f>Matrix!E285</f>
        <v>Ambulatory Surgical Center</v>
      </c>
      <c r="F285" s="27" t="str">
        <f>Matrix!F285</f>
        <v>GF</v>
      </c>
      <c r="G285" s="27" t="str">
        <f>Matrix!G285</f>
        <v>X</v>
      </c>
      <c r="H285" s="27" t="str">
        <f>Matrix!H285</f>
        <v>X</v>
      </c>
      <c r="I285" s="27" t="str">
        <f>Matrix!I285</f>
        <v>X</v>
      </c>
      <c r="J285" s="27" t="str">
        <f>Matrix!J285</f>
        <v>G</v>
      </c>
      <c r="K285" s="27" t="str">
        <f>IF(Matrix!K285="Y", K$1, IF(Matrix!K285="O", "Optional: "&amp;""&amp;K$1, IF(Matrix!K285="C", Table1[[#This Row],[Clarifying Text for Attachment and Checklist
]], "")))</f>
        <v>License: General</v>
      </c>
      <c r="L285" s="27" t="str">
        <f>IF(Matrix!L285="Y", L$1, IF(Matrix!L285="O", "Optional: "&amp;""&amp;L$1, ""))</f>
        <v/>
      </c>
      <c r="M285" s="27" t="str">
        <f>IF(Matrix!M285="Y", M$1, IF(Matrix!M285="O", "Optional: "&amp;""&amp;M$1, ""))</f>
        <v/>
      </c>
      <c r="N285" s="27" t="str">
        <f>IF(Matrix!N285="Y", N$1, IF(Matrix!N285="O", "Optional: "&amp;""&amp;N$1, ""))</f>
        <v/>
      </c>
      <c r="O285" s="27" t="str">
        <f>IF(Matrix!O285="Y", O$1, IF(Matrix!O285="O", "Optional: "&amp;""&amp;O$1, ""))</f>
        <v/>
      </c>
      <c r="P285" s="27" t="str">
        <f>IF(Matrix!P285="Y", P$1, IF(Matrix!P285="O", "Optional: "&amp;""&amp;P$1, ""))</f>
        <v/>
      </c>
      <c r="Q285" s="27" t="str">
        <f>IF(Matrix!Q285="Y", Q$1, IF(Matrix!Q285="O", "Optional: "&amp;""&amp;Q$1, ""))</f>
        <v/>
      </c>
      <c r="R285" s="27" t="str">
        <f>IF(Matrix!R285="Y", R$1, IF(Matrix!R285="O", "Optional: "&amp;""&amp;R$1, ""))</f>
        <v/>
      </c>
      <c r="S285" s="27" t="str">
        <f>IF(Matrix!S285="Y", S$1, IF(Matrix!S285="O", "Optional: "&amp;""&amp;S$1, ""))</f>
        <v/>
      </c>
      <c r="T285" s="27" t="str">
        <f>IF(Matrix!T285="Y", T$1, IF(Matrix!T285="O", "Optional: "&amp;""&amp;T$1, ""))</f>
        <v/>
      </c>
      <c r="U285" s="27" t="str">
        <f>IF(Matrix!U285="Y", U$1, IF(Matrix!U285="O", "Optional: "&amp;""&amp;U$1, ""))</f>
        <v/>
      </c>
      <c r="V285" s="27" t="str">
        <f>IF(Matrix!V285="Y", V$1, IF(Matrix!V285="O", "Optional: "&amp;""&amp;V$1, ""))</f>
        <v/>
      </c>
      <c r="W285" s="27" t="str">
        <f>IF(Matrix!W285="Y", W$1, IF(Matrix!W285="O", "Optional: "&amp;""&amp;W$1, ""))</f>
        <v/>
      </c>
      <c r="X285" s="27" t="str">
        <f>IF(Matrix!X285="Y", X$1, IF(Matrix!X285="O", "Optional: "&amp;""&amp;X$1, ""))</f>
        <v/>
      </c>
      <c r="Y285" s="27" t="str">
        <f>IF(Matrix!Y285="Y", Y$1, IF(Matrix!Y285="O", "Optional: "&amp;""&amp;Y$1, ""))</f>
        <v/>
      </c>
      <c r="AA285" s="27" t="str">
        <f>IF(Matrix!AA285="Y", AA$1, IF(Matrix!AA285="O", "Optional: "&amp;""&amp;AA$1, ""))</f>
        <v/>
      </c>
      <c r="AB285" s="27" t="str">
        <f>IF(Matrix!AB285="Y", AB$1, IF(Matrix!AB285="O", "Optional: "&amp;""&amp;AB$1, ""))</f>
        <v/>
      </c>
      <c r="AC285" s="27" t="str">
        <f>IF(Matrix!AC285="Y", AC$1, IF(Matrix!AC285="O", "Optional: "&amp;""&amp;AC$1, ""))</f>
        <v/>
      </c>
      <c r="AD285" s="27" t="str">
        <f>IF(Matrix!AD285="Y", AD$1, IF(Matrix!AD285="O", "Optional: "&amp;""&amp;AD$1, ""))</f>
        <v/>
      </c>
      <c r="AE285" s="27" t="str">
        <f>IF(Matrix!AE285="Y", AE$1, IF(Matrix!AE285="O", "Optional: "&amp;""&amp;AE$1, ""))</f>
        <v/>
      </c>
      <c r="AF285" s="27" t="str">
        <f>IF(Matrix!AF285="Y", AF$1, IF(Matrix!AF285="O", "Optional: "&amp;""&amp;AF$1, ""))</f>
        <v/>
      </c>
      <c r="AG285" s="27" t="str">
        <f>IF(Matrix!AG285="Y", AG$1, IF(Matrix!AG285="O", "Optional: "&amp;""&amp;AG$1, ""))</f>
        <v/>
      </c>
      <c r="AH285" s="27" t="str">
        <f>IF(Matrix!AH285="Y", AH$1, IF(Matrix!AH285="O", "Optional: "&amp;""&amp;AH$1, ""))</f>
        <v/>
      </c>
      <c r="AI285" s="27" t="str">
        <f>IF(Matrix!AI285="Y", AI$1, IF(Matrix!AI285="O", "Optional: "&amp;""&amp;AI$1, ""))</f>
        <v/>
      </c>
      <c r="AJ285" s="27" t="str">
        <f>IF(Matrix!AJ285="Y", AJ$1, IF(Matrix!AJ285="O", "Optional: "&amp;""&amp;AJ$1, ""))</f>
        <v/>
      </c>
      <c r="AK285" s="27" t="str">
        <f>IF(Matrix!AK285="Y", AK$1, IF(Matrix!AK285="O", "Optional: "&amp;""&amp;AK$1, ""))</f>
        <v/>
      </c>
      <c r="AL285" s="27" t="str">
        <f>IF(Matrix!AL285="Y", AL$1, IF(Matrix!AL285="O", "Optional: "&amp;""&amp;AL$1, ""))</f>
        <v/>
      </c>
      <c r="AM285" s="27" t="str">
        <f>IF(Matrix!AM285="Y", AM$1, IF(Matrix!AM285="O", "Optional: "&amp;""&amp;AM$1, ""))</f>
        <v/>
      </c>
      <c r="AN285" s="27" t="str">
        <f>IF(Matrix!AN285="Y", AN$1, IF(Matrix!AN285="O", "Optional: "&amp;""&amp;AN$1, ""))</f>
        <v/>
      </c>
      <c r="AO285" s="27" t="str">
        <f>IF(Matrix!AO285="Y", AO$1, IF(Matrix!AO285="O", "Optional: "&amp;""&amp;AO$1, ""))</f>
        <v/>
      </c>
      <c r="AP285" s="27" t="str">
        <f>IF(Matrix!AP285="Y", AP$1, IF(Matrix!AP285="O", "Optional: "&amp;""&amp;AP$1, ""))</f>
        <v/>
      </c>
      <c r="AR285" s="27" t="str">
        <f>IF(Matrix!AR285="Y", AR$1, IF(Matrix!AR285="O", "Optional: "&amp;""&amp;AR$1, ""))</f>
        <v/>
      </c>
      <c r="AS285" s="27" t="str">
        <f>IF(Matrix!AS285="Y", AS$1, IF(Matrix!AS285="O", "Optional: "&amp;""&amp;AS$1, ""))</f>
        <v/>
      </c>
      <c r="AT285" s="27" t="str">
        <f>IF(Matrix!AT285="Y", AT$1, IF(Matrix!AT285="C", AT$1&amp;""&amp;": Required for all groups who use a Board of Directors", ""))</f>
        <v>Board of Directors: Required for all groups who use a Board of Directors</v>
      </c>
      <c r="AU285" s="27" t="str">
        <f>IF(Matrix!AU285="Y", AU$1, IF(Matrix!AU285="O", "Optional: "&amp;""&amp;AU$1, ""))</f>
        <v/>
      </c>
      <c r="AV285" s="27" t="str">
        <f>IF(Matrix!AV285="Y", AV$1, IF(Matrix!AV285="O", "Optional: "&amp;""&amp;AV$1, ""))</f>
        <v/>
      </c>
      <c r="AW285" s="27" t="str">
        <f>IF(Matrix!AW285="Y", AW$1, IF(Matrix!AW285="O", "Optional: "&amp;""&amp;AW$1, ""))</f>
        <v/>
      </c>
      <c r="AX285" s="27" t="str">
        <f>IF(Matrix!AX285="Y", AX$1, IF(Matrix!AX285="O", "Optional: "&amp;""&amp;AX$1, ""))</f>
        <v/>
      </c>
      <c r="AY285" s="27" t="str">
        <f>IF(Matrix!AY285="Y", AY$1, IF(Matrix!AY285="E", "Group: "&amp;""&amp;AY$1, ""))</f>
        <v>EFT with Voided Check / Bank Letter</v>
      </c>
      <c r="AZ285" s="27" t="str">
        <f>IF(Matrix!AZ285="Y", AZ$1, IF(Matrix!AZ285="O", "Optional: "&amp;""&amp;AZ$1, ""))</f>
        <v/>
      </c>
      <c r="BA285" s="27" t="str">
        <f>IF(Matrix!BA285="Y", BA$1, IF(Matrix!BA285="O", "Optional: "&amp;""&amp;BA$1, ""))</f>
        <v/>
      </c>
      <c r="BB285" s="27" t="str">
        <f>IF(Matrix!BB285="Y", BB$1, IF(Matrix!BB285="O", "Optional: "&amp;""&amp;BB$1, ""))</f>
        <v/>
      </c>
      <c r="BC285" s="27" t="str">
        <f>IF(Matrix!BC285="Y", BC$1, IF(Matrix!BC285="O", "Optional: "&amp;""&amp;BC$1, IF(Matrix!BC285="R", "Groups Only: "&amp;""&amp;BC$1, "")))</f>
        <v>IRS Letter</v>
      </c>
      <c r="BD285" s="27" t="str">
        <f>IF(Matrix!BD285="Y", BD$1, IF(Matrix!BD285="O", "Optional: "&amp;""&amp;BD$1, ""))</f>
        <v/>
      </c>
      <c r="BE285" s="27" t="str">
        <f>IF(Matrix!BE285="Y", BE$1, IF(Matrix!BE285="O", "Optional: "&amp;""&amp;BE$1, IF(Matrix!BE285="C", Matrix!BZ285, "")))</f>
        <v/>
      </c>
      <c r="BF285" s="27" t="str">
        <f>IF(Matrix!BF285="Y", BF$1, IF(Matrix!BF285="O", "Optional: "&amp;""&amp;BF$1, ""))</f>
        <v/>
      </c>
      <c r="BG285" s="27" t="str">
        <f>IF(Matrix!BG285="Y", BG$1, IF(Matrix!BG285="O", "Optional: "&amp;""&amp;BG$1, ""))</f>
        <v/>
      </c>
      <c r="BH285" s="27" t="str">
        <f>IF(Matrix!BH285="Y", BH$1, IF(Matrix!BH285="O", "Optional: "&amp;""&amp;BH$1, ""))</f>
        <v/>
      </c>
      <c r="BI285" s="27" t="str">
        <f>IF(Matrix!BI285="Y", BI$1, IF(Matrix!BI285="O", "Optional: "&amp;""&amp;BI$1, IF(Matrix!BI285="E", "Individual: Must submit either ["&amp;""&amp;BI$1&amp;""&amp;"] or ["&amp;""&amp;AY$1&amp;"]"&amp;CHAR(10)&amp;"&gt;Individual within a Group: Must submit "&amp;""&amp;BI$1&amp;""&amp;CHAR(10)&amp;"&gt;Group: Optional: "&amp;BI$1, "")))</f>
        <v/>
      </c>
      <c r="BJ285" s="27" t="str">
        <f>IF(Matrix!BJ285="Y", BJ$1, IF(Matrix!BJ285="O", "Optional: "&amp;""&amp;BJ$1, ""))</f>
        <v>Optional: Secretary of State DBA Document for Groups</v>
      </c>
      <c r="BK285" s="27" t="str">
        <f>IF(Matrix!BK285="Y", BK$1, IF(Matrix!BK285="O", "Optional: "&amp;""&amp;BK$1, ""))</f>
        <v/>
      </c>
      <c r="BL285" s="27" t="str">
        <f>IF(Matrix!BL285="Y", BL$1, IF(Matrix!BL285="O", "Optional: "&amp;""&amp;BL$1, ""))</f>
        <v/>
      </c>
      <c r="BM285" s="27" t="str">
        <f>IF(Matrix!BM285="Y", BM$1, IF(Matrix!BM285="O", "Optional: "&amp;""&amp;BM$1, ""))</f>
        <v>W9</v>
      </c>
      <c r="BN285" s="27" t="str">
        <f>Matrix!BN285</f>
        <v>Y</v>
      </c>
      <c r="BO285" s="29" t="str">
        <f>CONCATENATE(IF(OR(D285="E3",D285="FC"), "THIS IS NOT A STANDALONE SPECIALTY.  YOU MUST ENROLL IN AT LEAST ONE OTHER SPECIALTY IN ADDITION TO THIS."&amp;""&amp;CHAR(10)&amp;""&amp;CHAR(10),""),"You can choose to enroll using one of the following types: "&amp;""&amp;CHAR(10),IF(G285="A", "&gt;Atypical"&amp;""&amp;CHAR(10), ""),IF(H285="I", "&gt;Individual"&amp;""&amp;CHAR(10), ""),IF(I285="N", "&gt;Individual within a Group"&amp;""&amp;CHAR(10), ""),IF(J285="G", "&gt;Group"&amp;""&amp;CHAR(10), ""),CHAR(10),IF(BN285="Y", "You must be a Medicare Provider to apply with this type and specialty"&amp;""&amp;CHAR(10), ""),IF(BN285="Y", CHAR(10), ""),"You must submit the following documents: "&amp;""&amp;CHAR(10),IF(K285&lt;&gt;"", "&gt;"&amp;""&amp;K285&amp;""&amp;CHAR(10), ""), IF(L285&lt;&gt;"", "&gt;"&amp;""&amp;L285&amp;""&amp;CHAR(10), ""),IF(W285&lt;&gt;"", "&gt;"&amp;""&amp;W285&amp;""&amp;CHAR(10), ""),IF(N285&lt;&gt;"", "&gt;"&amp;""&amp;N285&amp;""&amp;CHAR(10), ""),IF(O285&lt;&gt;"", "&gt;"&amp;""&amp;O285&amp;""&amp;CHAR(10), ""),IF(M285&lt;&gt;"", "&gt;"&amp;""&amp;M285&amp;""&amp;CHAR(10), ""),IF(AI285&lt;&gt;"", "&gt;"&amp;""&amp;AI285&amp;""&amp;CHAR(10), ""),IF(P285&lt;&gt;"", "&gt;"&amp;""&amp;P285&amp;""&amp;CHAR(10), ""),IF(Q285&lt;&gt;"", "&gt;"&amp;""&amp;Q285&amp;""&amp;CHAR(10), ""),IF(R285&lt;&gt;"", "&gt;"&amp;""&amp;R285&amp;""&amp;CHAR(10), Search!C290),IF(S285&lt;&gt;"", "&gt;"&amp;""&amp;S285&amp;""&amp;CHAR(10), ""),IF(T285&lt;&gt;"", "&gt;"&amp;""&amp;T285&amp;""&amp;CHAR(10), ""),IF(U285&lt;&gt;"", "&gt;"&amp;""&amp;U285&amp;""&amp;CHAR(10), ""),IF(V285&lt;&gt;"", "&gt;"&amp;""&amp;V285&amp;""&amp;CHAR(10), ""),IF(X285&lt;&gt;"", "&gt;"&amp;""&amp;X285&amp;""&amp;CHAR(10), ""),IF(Y285&lt;&gt;"", "&gt;"&amp;""&amp;Y285&amp;""&amp;CHAR(10), ""),IF(AA285&lt;&gt;"", "&gt;"&amp;""&amp;AA285&amp;""&amp;CHAR(10), ""),IF(AB285&lt;&gt;"", "&gt;"&amp;""&amp;AB285&amp;""&amp;CHAR(10), ""),IF(AC285&lt;&gt;"", "&gt;"&amp;""&amp;AC285&amp;""&amp;CHAR(10), ""),IF(AD285&lt;&gt;"", "&gt;"&amp;""&amp;AD285&amp;""&amp;CHAR(10), ""),IF(AE285&lt;&gt;"", "&gt;"&amp;""&amp;AE285&amp;""&amp;CHAR(10), ""),IF(AF285&lt;&gt;"", "&gt;"&amp;""&amp;AF285&amp;""&amp;CHAR(10), ""),IF(AG285&lt;&gt;"", "&gt;"&amp;""&amp;AG285&amp;""&amp;CHAR(10), ""),IF(AH285&lt;&gt;"", "&gt;"&amp;""&amp;AH285&amp;""&amp;CHAR(10), ""),IF(AJ285&lt;&gt;"", "&gt;"&amp;""&amp;AJ285&amp;""&amp;CHAR(10), ""),IF(AK285&lt;&gt;"", "&gt;"&amp;""&amp;AK285&amp;""&amp;CHAR(10), ""),IF(AL285&lt;&gt;"", "&gt;"&amp;""&amp;AL285&amp;""&amp;CHAR(10), ""),IF(AM285&lt;&gt;"", "&gt;"&amp;""&amp;AM285&amp;""&amp;CHAR(10), ""),IF(AN285&lt;&gt;"", "&gt;"&amp;""&amp;AN285&amp;""&amp;CHAR(10), ""),IF(AP285&lt;&gt;"", "&gt;"&amp;""&amp;AP285&amp;""&amp;CHAR(10), ""),IF(AR285&lt;&gt;"", "&gt;"&amp;""&amp;AR285&amp;""&amp;CHAR(10), ""),IF(AS285&lt;&gt;"", "&gt;"&amp;""&amp;AS285&amp;""&amp;CHAR(10), ""),IF(AT285&lt;&gt;"", "&gt;"&amp;""&amp;AT285&amp;""&amp;CHAR(10), ""),IF(AV285&lt;&gt;"", "&gt;"&amp;""&amp;AV285&amp;""&amp;CHAR(10), ""),IF(AW285&lt;&gt;"", "&gt;"&amp;""&amp;AW285&amp;""&amp;CHAR(10), ""),IF(AX285&lt;&gt;"", "&gt;"&amp;""&amp;AX285&amp;""&amp;CHAR(10), ""),IF(AU285&lt;&gt;"", "&gt;"&amp;""&amp;AU285&amp;""&amp;CHAR(10), ""),IF(AZ285&lt;&gt;"", "&gt;"&amp;""&amp;AZ285&amp;""&amp;CHAR(10), ""),IF(BA285&lt;&gt;"", "&gt;"&amp;""&amp;BA285&amp;""&amp;CHAR(10), ""),IF(BB285&lt;&gt;"", "&gt;"&amp;""&amp;BB285&amp;""&amp;CHAR(10), ""),IF(BC285&lt;&gt;"", "&gt;"&amp;""&amp;BC285&amp;""&amp;CHAR(10), ""),IF(BD285&lt;&gt;"", "&gt;"&amp;""&amp;BD285&amp;""&amp;CHAR(10), ""),IF(BG285&lt;&gt;"", "&gt;"&amp;""&amp;BG285&amp;""&amp;CHAR(10), ""),IF(BE285&lt;&gt;"", "&gt;"&amp;""&amp;BE285&amp;""&amp;CHAR(10), ""),IF(BF285&lt;&gt;"", "&gt;"&amp;""&amp;BF285&amp;""&amp;CHAR(10), ""),IF(BH285&lt;&gt;"", "&gt;"&amp;""&amp;BH285&amp;""&amp;CHAR(10), ""),IF(BI285&lt;&gt;"", "&gt;"&amp;""&amp;BI285&amp;""&amp;CHAR(10), ""),IF(BJ285&lt;&gt;"", "&gt;"&amp;""&amp;BJ285&amp;""&amp;CHAR(10), ""),IF(BK285&lt;&gt;"", "&gt;"&amp;""&amp;BK285&amp;""&amp;CHAR(10), ""),IF(BL285&lt;&gt;"", "&gt;"&amp;""&amp;BL285&amp;""&amp;CHAR(10), ""),IF(AY285&lt;&gt;"", "&gt;"&amp;""&amp;AY285&amp;""&amp;CHAR(10), ""),IF(BM285&lt;&gt;"", "&gt;"&amp;""&amp;BM285,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6" spans="1:67" ht="22.35" customHeight="1" x14ac:dyDescent="0.25">
      <c r="A286" s="27" t="str">
        <f>Matrix!A286</f>
        <v>29E3</v>
      </c>
      <c r="B286" s="27" t="str">
        <f>Matrix!B286</f>
        <v>29</v>
      </c>
      <c r="C286" s="27" t="str">
        <f>Matrix!C286</f>
        <v>Rural Health</v>
      </c>
      <c r="D286" s="27" t="str">
        <f>Matrix!D286</f>
        <v>E3</v>
      </c>
      <c r="E286" s="27" t="str">
        <f>Matrix!E286</f>
        <v>EPSDT</v>
      </c>
      <c r="F286" s="27" t="str">
        <f>Matrix!F286</f>
        <v>VF</v>
      </c>
      <c r="G286" s="27" t="str">
        <f>Matrix!G286</f>
        <v>X</v>
      </c>
      <c r="H286" s="27" t="str">
        <f>Matrix!H286</f>
        <v>X</v>
      </c>
      <c r="I286" s="27" t="str">
        <f>Matrix!I286</f>
        <v>X</v>
      </c>
      <c r="J286" s="27" t="str">
        <f>Matrix!J286</f>
        <v>G</v>
      </c>
      <c r="K286" s="27" t="str">
        <f>IF(Matrix!K286="Y", K$1, IF(Matrix!K286="O", "Optional: "&amp;""&amp;K$1, IF(Matrix!K286="C", Table1[[#This Row],[Clarifying Text for Attachment and Checklist
]], "")))</f>
        <v/>
      </c>
      <c r="L286" s="27" t="str">
        <f>IF(Matrix!L286="Y", L$1, IF(Matrix!L286="O", "Optional: "&amp;""&amp;L$1, ""))</f>
        <v/>
      </c>
      <c r="M286" s="27" t="str">
        <f>IF(Matrix!M286="Y", M$1, IF(Matrix!M286="O", "Optional: "&amp;""&amp;M$1, ""))</f>
        <v/>
      </c>
      <c r="N286" s="27" t="str">
        <f>IF(Matrix!N286="Y", N$1, IF(Matrix!N286="O", "Optional: "&amp;""&amp;N$1, ""))</f>
        <v/>
      </c>
      <c r="O286" s="27" t="str">
        <f>IF(Matrix!O286="Y", O$1, IF(Matrix!O286="O", "Optional: "&amp;""&amp;O$1, ""))</f>
        <v/>
      </c>
      <c r="P286" s="27" t="str">
        <f>IF(Matrix!P286="Y", P$1, IF(Matrix!P286="O", "Optional: "&amp;""&amp;P$1, ""))</f>
        <v/>
      </c>
      <c r="Q286" s="27" t="str">
        <f>IF(Matrix!Q286="Y", Q$1, IF(Matrix!Q286="O", "Optional: "&amp;""&amp;Q$1, ""))</f>
        <v/>
      </c>
      <c r="R286" s="27" t="str">
        <f>IF(Matrix!R286="Y", R$1, IF(Matrix!R286="O", "Optional: "&amp;""&amp;R$1, ""))</f>
        <v/>
      </c>
      <c r="S286" s="27" t="str">
        <f>IF(Matrix!S286="Y", S$1, IF(Matrix!S286="O", "Optional: "&amp;""&amp;S$1, ""))</f>
        <v/>
      </c>
      <c r="T286" s="27" t="str">
        <f>IF(Matrix!T286="Y", T$1, IF(Matrix!T286="O", "Optional: "&amp;""&amp;T$1, ""))</f>
        <v/>
      </c>
      <c r="U286" s="27" t="str">
        <f>IF(Matrix!U286="Y", U$1, IF(Matrix!U286="O", "Optional: "&amp;""&amp;U$1, ""))</f>
        <v/>
      </c>
      <c r="V286" s="27" t="str">
        <f>IF(Matrix!V286="Y", V$1, IF(Matrix!V286="O", "Optional: "&amp;""&amp;V$1, ""))</f>
        <v/>
      </c>
      <c r="W286" s="27" t="str">
        <f>IF(Matrix!W286="Y", W$1, IF(Matrix!W286="O", "Optional: "&amp;""&amp;W$1, ""))</f>
        <v/>
      </c>
      <c r="X286" s="27" t="str">
        <f>IF(Matrix!X286="Y", X$1, IF(Matrix!X286="O", "Optional: "&amp;""&amp;X$1, ""))</f>
        <v/>
      </c>
      <c r="Y286" s="27" t="str">
        <f>IF(Matrix!Y286="Y", Y$1, IF(Matrix!Y286="O", "Optional: "&amp;""&amp;Y$1, ""))</f>
        <v/>
      </c>
      <c r="AA286" s="27" t="str">
        <f>IF(Matrix!AA286="Y", AA$1, IF(Matrix!AA286="O", "Optional: "&amp;""&amp;AA$1, ""))</f>
        <v/>
      </c>
      <c r="AB286" s="27" t="str">
        <f>IF(Matrix!AB286="Y", AB$1, IF(Matrix!AB286="O", "Optional: "&amp;""&amp;AB$1, ""))</f>
        <v/>
      </c>
      <c r="AC286" s="27" t="str">
        <f>IF(Matrix!AC286="Y", AC$1, IF(Matrix!AC286="O", "Optional: "&amp;""&amp;AC$1, ""))</f>
        <v/>
      </c>
      <c r="AD286" s="27" t="str">
        <f>IF(Matrix!AD286="Y", AD$1, IF(Matrix!AD286="O", "Optional: "&amp;""&amp;AD$1, ""))</f>
        <v/>
      </c>
      <c r="AE286" s="27" t="str">
        <f>IF(Matrix!AE286="Y", AE$1, IF(Matrix!AE286="O", "Optional: "&amp;""&amp;AE$1, ""))</f>
        <v/>
      </c>
      <c r="AF286" s="27" t="str">
        <f>IF(Matrix!AF286="Y", AF$1, IF(Matrix!AF286="O", "Optional: "&amp;""&amp;AF$1, ""))</f>
        <v/>
      </c>
      <c r="AG286" s="27" t="str">
        <f>IF(Matrix!AG286="Y", AG$1, IF(Matrix!AG286="O", "Optional: "&amp;""&amp;AG$1, ""))</f>
        <v/>
      </c>
      <c r="AH286" s="27" t="str">
        <f>IF(Matrix!AH286="Y", AH$1, IF(Matrix!AH286="O", "Optional: "&amp;""&amp;AH$1, ""))</f>
        <v/>
      </c>
      <c r="AI286" s="27" t="str">
        <f>IF(Matrix!AI286="Y", AI$1, IF(Matrix!AI286="O", "Optional: "&amp;""&amp;AI$1, ""))</f>
        <v/>
      </c>
      <c r="AJ286" s="27" t="str">
        <f>IF(Matrix!AJ286="Y", AJ$1, IF(Matrix!AJ286="O", "Optional: "&amp;""&amp;AJ$1, ""))</f>
        <v/>
      </c>
      <c r="AK286" s="27" t="str">
        <f>IF(Matrix!AK286="Y", AK$1, IF(Matrix!AK286="O", "Optional: "&amp;""&amp;AK$1, ""))</f>
        <v/>
      </c>
      <c r="AL286" s="27" t="str">
        <f>IF(Matrix!AL286="Y", AL$1, IF(Matrix!AL286="O", "Optional: "&amp;""&amp;AL$1, ""))</f>
        <v/>
      </c>
      <c r="AM286" s="27" t="str">
        <f>IF(Matrix!AM286="Y", AM$1, IF(Matrix!AM286="O", "Optional: "&amp;""&amp;AM$1, ""))</f>
        <v/>
      </c>
      <c r="AN286" s="27" t="str">
        <f>IF(Matrix!AN286="Y", AN$1, IF(Matrix!AN286="O", "Optional: "&amp;""&amp;AN$1, ""))</f>
        <v/>
      </c>
      <c r="AO286" s="27" t="str">
        <f>IF(Matrix!AO286="Y", AO$1, IF(Matrix!AO286="O", "Optional: "&amp;""&amp;AO$1, ""))</f>
        <v/>
      </c>
      <c r="AP286" s="27" t="str">
        <f>IF(Matrix!AP286="Y", AP$1, IF(Matrix!AP286="O", "Optional: "&amp;""&amp;AP$1, ""))</f>
        <v/>
      </c>
      <c r="AR286" s="27" t="str">
        <f>IF(Matrix!AR286="Y", AR$1, IF(Matrix!AR286="O", "Optional: "&amp;""&amp;AR$1, ""))</f>
        <v/>
      </c>
      <c r="AS286" s="27" t="str">
        <f>IF(Matrix!AS286="Y", AS$1, IF(Matrix!AS286="O", "Optional: "&amp;""&amp;AS$1, ""))</f>
        <v>ACA Fee</v>
      </c>
      <c r="AT286" s="27" t="str">
        <f>IF(Matrix!AT286="Y", AT$1, IF(Matrix!AT286="C", AT$1&amp;""&amp;": Required for all groups who use a Board of Directors", ""))</f>
        <v>Board of Directors: Required for all groups who use a Board of Directors</v>
      </c>
      <c r="AU286" s="27" t="str">
        <f>IF(Matrix!AU286="Y", AU$1, IF(Matrix!AU286="O", "Optional: "&amp;""&amp;AU$1, ""))</f>
        <v/>
      </c>
      <c r="AV286" s="27" t="str">
        <f>IF(Matrix!AV286="Y", AV$1, IF(Matrix!AV286="O", "Optional: "&amp;""&amp;AV$1, ""))</f>
        <v/>
      </c>
      <c r="AW286" s="27" t="str">
        <f>IF(Matrix!AW286="Y", AW$1, IF(Matrix!AW286="O", "Optional: "&amp;""&amp;AW$1, ""))</f>
        <v/>
      </c>
      <c r="AX286" s="27" t="str">
        <f>IF(Matrix!AX286="Y", AX$1, IF(Matrix!AX286="O", "Optional: "&amp;""&amp;AX$1, ""))</f>
        <v/>
      </c>
      <c r="AY286" s="27" t="str">
        <f>IF(Matrix!AY286="Y", AY$1, IF(Matrix!AY286="E", "Group: "&amp;""&amp;AY$1, ""))</f>
        <v>EFT with Voided Check / Bank Letter</v>
      </c>
      <c r="AZ286" s="27" t="str">
        <f>IF(Matrix!AZ286="Y", AZ$1, IF(Matrix!AZ286="O", "Optional: "&amp;""&amp;AZ$1, ""))</f>
        <v>EPSDT</v>
      </c>
      <c r="BA286" s="27" t="str">
        <f>IF(Matrix!BA286="Y", BA$1, IF(Matrix!BA286="O", "Optional: "&amp;""&amp;BA$1, ""))</f>
        <v/>
      </c>
      <c r="BB286" s="27" t="str">
        <f>IF(Matrix!BB286="Y", BB$1, IF(Matrix!BB286="O", "Optional: "&amp;""&amp;BB$1, ""))</f>
        <v/>
      </c>
      <c r="BC286" s="27" t="str">
        <f>IF(Matrix!BC286="Y", BC$1, IF(Matrix!BC286="O", "Optional: "&amp;""&amp;BC$1, IF(Matrix!BC286="R", "Groups Only: "&amp;""&amp;BC$1, "")))</f>
        <v>IRS Letter</v>
      </c>
      <c r="BD286" s="27" t="str">
        <f>IF(Matrix!BD286="Y", BD$1, IF(Matrix!BD286="O", "Optional: "&amp;""&amp;BD$1, ""))</f>
        <v/>
      </c>
      <c r="BE286" s="27" t="str">
        <f>IF(Matrix!BE286="Y", BE$1, IF(Matrix!BE286="O", "Optional: "&amp;""&amp;BE$1, IF(Matrix!BE286="C", Matrix!BZ286, "")))</f>
        <v/>
      </c>
      <c r="BF286" s="27" t="str">
        <f>IF(Matrix!BF286="Y", BF$1, IF(Matrix!BF286="O", "Optional: "&amp;""&amp;BF$1, ""))</f>
        <v/>
      </c>
      <c r="BG286" s="27" t="str">
        <f>IF(Matrix!BG286="Y", BG$1, IF(Matrix!BG286="O", "Optional: "&amp;""&amp;BG$1, ""))</f>
        <v/>
      </c>
      <c r="BH286" s="27" t="str">
        <f>IF(Matrix!BH286="Y", BH$1, IF(Matrix!BH286="O", "Optional: "&amp;""&amp;BH$1, ""))</f>
        <v/>
      </c>
      <c r="BI286" s="27" t="str">
        <f>IF(Matrix!BI286="Y", BI$1, IF(Matrix!BI286="O", "Optional: "&amp;""&amp;BI$1, IF(Matrix!BI286="E", "Individual: Must submit either ["&amp;""&amp;BI$1&amp;""&amp;"] or ["&amp;""&amp;AY$1&amp;"]"&amp;CHAR(10)&amp;"&gt;Individual within a Group: Must submit "&amp;""&amp;BI$1&amp;""&amp;CHAR(10)&amp;"&gt;Group: Optional: "&amp;BI$1, "")))</f>
        <v/>
      </c>
      <c r="BJ286" s="27" t="str">
        <f>IF(Matrix!BJ286="Y", BJ$1, IF(Matrix!BJ286="O", "Optional: "&amp;""&amp;BJ$1, ""))</f>
        <v>Optional: Secretary of State DBA Document for Groups</v>
      </c>
      <c r="BK286" s="27" t="str">
        <f>IF(Matrix!BK286="Y", BK$1, IF(Matrix!BK286="O", "Optional: "&amp;""&amp;BK$1, ""))</f>
        <v/>
      </c>
      <c r="BL286" s="27" t="str">
        <f>IF(Matrix!BL286="Y", BL$1, IF(Matrix!BL286="O", "Optional: "&amp;""&amp;BL$1, ""))</f>
        <v/>
      </c>
      <c r="BM286" s="27" t="str">
        <f>IF(Matrix!BM286="Y", BM$1, IF(Matrix!BM286="O", "Optional: "&amp;""&amp;BM$1, ""))</f>
        <v>W9</v>
      </c>
      <c r="BN286" s="27" t="str">
        <f>Matrix!BN286</f>
        <v>N</v>
      </c>
      <c r="BO286" s="29" t="str">
        <f>CONCATENATE(IF(OR(D286="E3",D286="FC"), "THIS IS NOT A STANDALONE SPECIALTY.  YOU MUST ENROLL IN AT LEAST ONE OTHER SPECIALTY IN ADDITION TO THIS."&amp;""&amp;CHAR(10)&amp;""&amp;CHAR(10),""),"You can choose to enroll using one of the following types: "&amp;""&amp;CHAR(10),IF(G286="A", "&gt;Atypical"&amp;""&amp;CHAR(10), ""),IF(H286="I", "&gt;Individual"&amp;""&amp;CHAR(10), ""),IF(I286="N", "&gt;Individual within a Group"&amp;""&amp;CHAR(10), ""),IF(J286="G", "&gt;Group"&amp;""&amp;CHAR(10), ""),CHAR(10),IF(BN286="Y", "You must be a Medicare Provider to apply with this type and specialty"&amp;""&amp;CHAR(10), ""),IF(BN286="Y", CHAR(10), ""),"You must submit the following documents: "&amp;""&amp;CHAR(10),IF(K286&lt;&gt;"", "&gt;"&amp;""&amp;K286&amp;""&amp;CHAR(10), ""), IF(L286&lt;&gt;"", "&gt;"&amp;""&amp;L286&amp;""&amp;CHAR(10), ""),IF(W286&lt;&gt;"", "&gt;"&amp;""&amp;W286&amp;""&amp;CHAR(10), ""),IF(N286&lt;&gt;"", "&gt;"&amp;""&amp;N286&amp;""&amp;CHAR(10), ""),IF(O286&lt;&gt;"", "&gt;"&amp;""&amp;O286&amp;""&amp;CHAR(10), ""),IF(M286&lt;&gt;"", "&gt;"&amp;""&amp;M286&amp;""&amp;CHAR(10), ""),IF(AI286&lt;&gt;"", "&gt;"&amp;""&amp;AI286&amp;""&amp;CHAR(10), ""),IF(P286&lt;&gt;"", "&gt;"&amp;""&amp;P286&amp;""&amp;CHAR(10), ""),IF(Q286&lt;&gt;"", "&gt;"&amp;""&amp;Q286&amp;""&amp;CHAR(10), ""),IF(R286&lt;&gt;"", "&gt;"&amp;""&amp;R286&amp;""&amp;CHAR(10), Search!C291),IF(S286&lt;&gt;"", "&gt;"&amp;""&amp;S286&amp;""&amp;CHAR(10), ""),IF(T286&lt;&gt;"", "&gt;"&amp;""&amp;T286&amp;""&amp;CHAR(10), ""),IF(U286&lt;&gt;"", "&gt;"&amp;""&amp;U286&amp;""&amp;CHAR(10), ""),IF(V286&lt;&gt;"", "&gt;"&amp;""&amp;V286&amp;""&amp;CHAR(10), ""),IF(X286&lt;&gt;"", "&gt;"&amp;""&amp;X286&amp;""&amp;CHAR(10), ""),IF(Y286&lt;&gt;"", "&gt;"&amp;""&amp;Y286&amp;""&amp;CHAR(10), ""),IF(AA286&lt;&gt;"", "&gt;"&amp;""&amp;AA286&amp;""&amp;CHAR(10), ""),IF(AB286&lt;&gt;"", "&gt;"&amp;""&amp;AB286&amp;""&amp;CHAR(10), ""),IF(AC286&lt;&gt;"", "&gt;"&amp;""&amp;AC286&amp;""&amp;CHAR(10), ""),IF(AD286&lt;&gt;"", "&gt;"&amp;""&amp;AD286&amp;""&amp;CHAR(10), ""),IF(AE286&lt;&gt;"", "&gt;"&amp;""&amp;AE286&amp;""&amp;CHAR(10), ""),IF(AF286&lt;&gt;"", "&gt;"&amp;""&amp;AF286&amp;""&amp;CHAR(10), ""),IF(AG286&lt;&gt;"", "&gt;"&amp;""&amp;AG286&amp;""&amp;CHAR(10), ""),IF(AH286&lt;&gt;"", "&gt;"&amp;""&amp;AH286&amp;""&amp;CHAR(10), ""),IF(AJ286&lt;&gt;"", "&gt;"&amp;""&amp;AJ286&amp;""&amp;CHAR(10), ""),IF(AK286&lt;&gt;"", "&gt;"&amp;""&amp;AK286&amp;""&amp;CHAR(10), ""),IF(AL286&lt;&gt;"", "&gt;"&amp;""&amp;AL286&amp;""&amp;CHAR(10), ""),IF(AM286&lt;&gt;"", "&gt;"&amp;""&amp;AM286&amp;""&amp;CHAR(10), ""),IF(AN286&lt;&gt;"", "&gt;"&amp;""&amp;AN286&amp;""&amp;CHAR(10), ""),IF(AP286&lt;&gt;"", "&gt;"&amp;""&amp;AP286&amp;""&amp;CHAR(10), ""),IF(AR286&lt;&gt;"", "&gt;"&amp;""&amp;AR286&amp;""&amp;CHAR(10), ""),IF(AS286&lt;&gt;"", "&gt;"&amp;""&amp;AS286&amp;""&amp;CHAR(10), ""),IF(AT286&lt;&gt;"", "&gt;"&amp;""&amp;AT286&amp;""&amp;CHAR(10), ""),IF(AV286&lt;&gt;"", "&gt;"&amp;""&amp;AV286&amp;""&amp;CHAR(10), ""),IF(AW286&lt;&gt;"", "&gt;"&amp;""&amp;AW286&amp;""&amp;CHAR(10), ""),IF(AX286&lt;&gt;"", "&gt;"&amp;""&amp;AX286&amp;""&amp;CHAR(10), ""),IF(AU286&lt;&gt;"", "&gt;"&amp;""&amp;AU286&amp;""&amp;CHAR(10), ""),IF(AZ286&lt;&gt;"", "&gt;"&amp;""&amp;AZ286&amp;""&amp;CHAR(10), ""),IF(BA286&lt;&gt;"", "&gt;"&amp;""&amp;BA286&amp;""&amp;CHAR(10), ""),IF(BB286&lt;&gt;"", "&gt;"&amp;""&amp;BB286&amp;""&amp;CHAR(10), ""),IF(BC286&lt;&gt;"", "&gt;"&amp;""&amp;BC286&amp;""&amp;CHAR(10), ""),IF(BD286&lt;&gt;"", "&gt;"&amp;""&amp;BD286&amp;""&amp;CHAR(10), ""),IF(BG286&lt;&gt;"", "&gt;"&amp;""&amp;BG286&amp;""&amp;CHAR(10), ""),IF(BE286&lt;&gt;"", "&gt;"&amp;""&amp;BE286&amp;""&amp;CHAR(10), ""),IF(BF286&lt;&gt;"", "&gt;"&amp;""&amp;BF286&amp;""&amp;CHAR(10), ""),IF(BH286&lt;&gt;"", "&gt;"&amp;""&amp;BH286&amp;""&amp;CHAR(10), ""),IF(BI286&lt;&gt;"", "&gt;"&amp;""&amp;BI286&amp;""&amp;CHAR(10), ""),IF(BJ286&lt;&gt;"", "&gt;"&amp;""&amp;BJ286&amp;""&amp;CHAR(10), ""),IF(BK286&lt;&gt;"", "&gt;"&amp;""&amp;BK286&amp;""&amp;CHAR(10), ""),IF(BL286&lt;&gt;"", "&gt;"&amp;""&amp;BL286&amp;""&amp;CHAR(10), ""),IF(AY286&lt;&gt;"", "&gt;"&amp;""&amp;AY286&amp;""&amp;CHAR(10), ""),IF(BM286&lt;&gt;"", "&gt;"&amp;""&amp;BM286, ""))</f>
        <v>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&gt;W9&gt;Optional: Section IV Group Affiliation Form
&gt;W9&gt;ACA Fee
&gt;Board of Directors: Required for all groups who use a Board of Directors
&gt;EPSDT
&gt;IRS Letter
&gt;Optional: Secretary of State DBA Document for Groups
&gt;EFT with Voided Check / Bank Letter
&gt;W9</v>
      </c>
    </row>
    <row r="287" spans="1:67" ht="22.35" customHeight="1" x14ac:dyDescent="0.25">
      <c r="A287" s="27" t="str">
        <f>Matrix!A287</f>
        <v>29R2</v>
      </c>
      <c r="B287" s="27" t="str">
        <f>Matrix!B287</f>
        <v>29</v>
      </c>
      <c r="C287" s="27" t="str">
        <f>Matrix!C287</f>
        <v>Rural Health</v>
      </c>
      <c r="D287" s="27" t="str">
        <f>Matrix!D287</f>
        <v>R2</v>
      </c>
      <c r="E287" s="27" t="str">
        <f>Matrix!E287</f>
        <v>Rural Health Clinic</v>
      </c>
      <c r="F287" s="27" t="str">
        <f>Matrix!F287</f>
        <v>VF</v>
      </c>
      <c r="G287" s="27" t="str">
        <f>Matrix!G287</f>
        <v>X</v>
      </c>
      <c r="H287" s="27" t="str">
        <f>Matrix!H287</f>
        <v>X</v>
      </c>
      <c r="I287" s="27" t="str">
        <f>Matrix!I287</f>
        <v>X</v>
      </c>
      <c r="J287" s="27" t="str">
        <f>Matrix!J287</f>
        <v>G</v>
      </c>
      <c r="K287" s="27" t="str">
        <f>IF(Matrix!K287="Y", K$1, IF(Matrix!K287="O", "Optional: "&amp;""&amp;K$1, IF(Matrix!K287="C", Table1[[#This Row],[Clarifying Text for Attachment and Checklist
]], "")))</f>
        <v/>
      </c>
      <c r="L287" s="27" t="str">
        <f>IF(Matrix!L287="Y", L$1, IF(Matrix!L287="O", "Optional: "&amp;""&amp;L$1, ""))</f>
        <v/>
      </c>
      <c r="M287" s="27" t="str">
        <f>IF(Matrix!M287="Y", M$1, IF(Matrix!M287="O", "Optional: "&amp;""&amp;M$1, ""))</f>
        <v/>
      </c>
      <c r="N287" s="27" t="str">
        <f>IF(Matrix!N287="Y", N$1, IF(Matrix!N287="O", "Optional: "&amp;""&amp;N$1, ""))</f>
        <v/>
      </c>
      <c r="O287" s="27" t="str">
        <f>IF(Matrix!O287="Y", O$1, IF(Matrix!O287="O", "Optional: "&amp;""&amp;O$1, ""))</f>
        <v/>
      </c>
      <c r="P287" s="27" t="str">
        <f>IF(Matrix!P287="Y", P$1, IF(Matrix!P287="O", "Optional: "&amp;""&amp;P$1, ""))</f>
        <v/>
      </c>
      <c r="Q287" s="27" t="str">
        <f>IF(Matrix!Q287="Y", Q$1, IF(Matrix!Q287="O", "Optional: "&amp;""&amp;Q$1, ""))</f>
        <v/>
      </c>
      <c r="R287" s="27" t="str">
        <f>IF(Matrix!R287="Y", R$1, IF(Matrix!R287="O", "Optional: "&amp;""&amp;R$1, ""))</f>
        <v/>
      </c>
      <c r="S287" s="27" t="str">
        <f>IF(Matrix!S287="Y", S$1, IF(Matrix!S287="O", "Optional: "&amp;""&amp;S$1, ""))</f>
        <v/>
      </c>
      <c r="T287" s="27" t="str">
        <f>IF(Matrix!T287="Y", T$1, IF(Matrix!T287="O", "Optional: "&amp;""&amp;T$1, ""))</f>
        <v/>
      </c>
      <c r="U287" s="27" t="str">
        <f>IF(Matrix!U287="Y", U$1, IF(Matrix!U287="O", "Optional: "&amp;""&amp;U$1, ""))</f>
        <v/>
      </c>
      <c r="V287" s="27" t="str">
        <f>IF(Matrix!V287="Y", V$1, IF(Matrix!V287="O", "Optional: "&amp;""&amp;V$1, ""))</f>
        <v/>
      </c>
      <c r="W287" s="27" t="str">
        <f>IF(Matrix!W287="Y", W$1, IF(Matrix!W287="O", "Optional: "&amp;""&amp;W$1, ""))</f>
        <v/>
      </c>
      <c r="X287" s="27" t="str">
        <f>IF(Matrix!X287="Y", X$1, IF(Matrix!X287="O", "Optional: "&amp;""&amp;X$1, ""))</f>
        <v/>
      </c>
      <c r="Y287" s="27" t="str">
        <f>IF(Matrix!Y287="Y", Y$1, IF(Matrix!Y287="O", "Optional: "&amp;""&amp;Y$1, ""))</f>
        <v/>
      </c>
      <c r="AA287" s="27" t="str">
        <f>IF(Matrix!AA287="Y", AA$1, IF(Matrix!AA287="O", "Optional: "&amp;""&amp;AA$1, ""))</f>
        <v/>
      </c>
      <c r="AB287" s="27" t="str">
        <f>IF(Matrix!AB287="Y", AB$1, IF(Matrix!AB287="O", "Optional: "&amp;""&amp;AB$1, ""))</f>
        <v/>
      </c>
      <c r="AC287" s="27" t="str">
        <f>IF(Matrix!AC287="Y", AC$1, IF(Matrix!AC287="O", "Optional: "&amp;""&amp;AC$1, ""))</f>
        <v/>
      </c>
      <c r="AD287" s="27" t="str">
        <f>IF(Matrix!AD287="Y", AD$1, IF(Matrix!AD287="O", "Optional: "&amp;""&amp;AD$1, ""))</f>
        <v/>
      </c>
      <c r="AE287" s="27" t="str">
        <f>IF(Matrix!AE287="Y", AE$1, IF(Matrix!AE287="O", "Optional: "&amp;""&amp;AE$1, ""))</f>
        <v/>
      </c>
      <c r="AF287" s="27" t="str">
        <f>IF(Matrix!AF287="Y", AF$1, IF(Matrix!AF287="O", "Optional: "&amp;""&amp;AF$1, ""))</f>
        <v/>
      </c>
      <c r="AG287" s="27" t="str">
        <f>IF(Matrix!AG287="Y", AG$1, IF(Matrix!AG287="O", "Optional: "&amp;""&amp;AG$1, ""))</f>
        <v/>
      </c>
      <c r="AH287" s="27" t="str">
        <f>IF(Matrix!AH287="Y", AH$1, IF(Matrix!AH287="O", "Optional: "&amp;""&amp;AH$1, ""))</f>
        <v/>
      </c>
      <c r="AI287" s="27" t="str">
        <f>IF(Matrix!AI287="Y", AI$1, IF(Matrix!AI287="O", "Optional: "&amp;""&amp;AI$1, ""))</f>
        <v/>
      </c>
      <c r="AJ287" s="27" t="str">
        <f>IF(Matrix!AJ287="Y", AJ$1, IF(Matrix!AJ287="O", "Optional: "&amp;""&amp;AJ$1, ""))</f>
        <v/>
      </c>
      <c r="AK287" s="27" t="str">
        <f>IF(Matrix!AK287="Y", AK$1, IF(Matrix!AK287="O", "Optional: "&amp;""&amp;AK$1, ""))</f>
        <v/>
      </c>
      <c r="AL287" s="27" t="str">
        <f>IF(Matrix!AL287="Y", AL$1, IF(Matrix!AL287="O", "Optional: "&amp;""&amp;AL$1, ""))</f>
        <v/>
      </c>
      <c r="AM287" s="27" t="str">
        <f>IF(Matrix!AM287="Y", AM$1, IF(Matrix!AM287="O", "Optional: "&amp;""&amp;AM$1, ""))</f>
        <v/>
      </c>
      <c r="AN287" s="27" t="str">
        <f>IF(Matrix!AN287="Y", AN$1, IF(Matrix!AN287="O", "Optional: "&amp;""&amp;AN$1, ""))</f>
        <v/>
      </c>
      <c r="AO287" s="27" t="str">
        <f>IF(Matrix!AO287="Y", AO$1, IF(Matrix!AO287="O", "Optional: "&amp;""&amp;AO$1, ""))</f>
        <v/>
      </c>
      <c r="AP287" s="27" t="str">
        <f>IF(Matrix!AP287="Y", AP$1, IF(Matrix!AP287="O", "Optional: "&amp;""&amp;AP$1, ""))</f>
        <v/>
      </c>
      <c r="AR287" s="27" t="str">
        <f>IF(Matrix!AR287="Y", AR$1, IF(Matrix!AR287="O", "Optional: "&amp;""&amp;AR$1, ""))</f>
        <v/>
      </c>
      <c r="AS287" s="27" t="str">
        <f>IF(Matrix!AS287="Y", AS$1, IF(Matrix!AS287="O", "Optional: "&amp;""&amp;AS$1, ""))</f>
        <v/>
      </c>
      <c r="AT287" s="27" t="str">
        <f>IF(Matrix!AT287="Y", AT$1, IF(Matrix!AT287="C", AT$1&amp;""&amp;": Required for all groups who use a Board of Directors", ""))</f>
        <v>Board of Directors: Required for all groups who use a Board of Directors</v>
      </c>
      <c r="AU287" s="27" t="str">
        <f>IF(Matrix!AU287="Y", AU$1, IF(Matrix!AU287="O", "Optional: "&amp;""&amp;AU$1, ""))</f>
        <v/>
      </c>
      <c r="AV287" s="27" t="str">
        <f>IF(Matrix!AV287="Y", AV$1, IF(Matrix!AV287="O", "Optional: "&amp;""&amp;AV$1, ""))</f>
        <v/>
      </c>
      <c r="AW287" s="27" t="str">
        <f>IF(Matrix!AW287="Y", AW$1, IF(Matrix!AW287="O", "Optional: "&amp;""&amp;AW$1, ""))</f>
        <v/>
      </c>
      <c r="AX287" s="27" t="str">
        <f>IF(Matrix!AX287="Y", AX$1, IF(Matrix!AX287="O", "Optional: "&amp;""&amp;AX$1, ""))</f>
        <v/>
      </c>
      <c r="AY287" s="27" t="str">
        <f>IF(Matrix!AY287="Y", AY$1, IF(Matrix!AY287="E", "Group: "&amp;""&amp;AY$1, ""))</f>
        <v>EFT with Voided Check / Bank Letter</v>
      </c>
      <c r="AZ287" s="27" t="str">
        <f>IF(Matrix!AZ287="Y", AZ$1, IF(Matrix!AZ287="O", "Optional: "&amp;""&amp;AZ$1, ""))</f>
        <v>EPSDT</v>
      </c>
      <c r="BA287" s="27" t="str">
        <f>IF(Matrix!BA287="Y", BA$1, IF(Matrix!BA287="O", "Optional: "&amp;""&amp;BA$1, ""))</f>
        <v/>
      </c>
      <c r="BB287" s="27" t="str">
        <f>IF(Matrix!BB287="Y", BB$1, IF(Matrix!BB287="O", "Optional: "&amp;""&amp;BB$1, ""))</f>
        <v/>
      </c>
      <c r="BC287" s="27" t="str">
        <f>IF(Matrix!BC287="Y", BC$1, IF(Matrix!BC287="O", "Optional: "&amp;""&amp;BC$1, IF(Matrix!BC287="R", "Groups Only: "&amp;""&amp;BC$1, "")))</f>
        <v>IRS Letter</v>
      </c>
      <c r="BD287" s="27" t="str">
        <f>IF(Matrix!BD287="Y", BD$1, IF(Matrix!BD287="O", "Optional: "&amp;""&amp;BD$1, ""))</f>
        <v/>
      </c>
      <c r="BE287" s="27" t="str">
        <f>IF(Matrix!BE287="Y", BE$1, IF(Matrix!BE287="O", "Optional: "&amp;""&amp;BE$1, IF(Matrix!BE287="C", Matrix!BZ287, "")))</f>
        <v/>
      </c>
      <c r="BF287" s="27" t="str">
        <f>IF(Matrix!BF287="Y", BF$1, IF(Matrix!BF287="O", "Optional: "&amp;""&amp;BF$1, ""))</f>
        <v/>
      </c>
      <c r="BG287" s="27" t="str">
        <f>IF(Matrix!BG287="Y", BG$1, IF(Matrix!BG287="O", "Optional: "&amp;""&amp;BG$1, ""))</f>
        <v/>
      </c>
      <c r="BH287" s="27" t="str">
        <f>IF(Matrix!BH287="Y", BH$1, IF(Matrix!BH287="O", "Optional: "&amp;""&amp;BH$1, ""))</f>
        <v/>
      </c>
      <c r="BI287" s="27" t="str">
        <f>IF(Matrix!BI287="Y", BI$1, IF(Matrix!BI287="O", "Optional: "&amp;""&amp;BI$1, IF(Matrix!BI287="E", "Individual: Must submit either ["&amp;""&amp;BI$1&amp;""&amp;"] or ["&amp;""&amp;AY$1&amp;"]"&amp;CHAR(10)&amp;"&gt;Individual within a Group: Must submit "&amp;""&amp;BI$1&amp;""&amp;CHAR(10)&amp;"&gt;Group: Optional: "&amp;BI$1, "")))</f>
        <v/>
      </c>
      <c r="BJ287" s="27" t="str">
        <f>IF(Matrix!BJ287="Y", BJ$1, IF(Matrix!BJ287="O", "Optional: "&amp;""&amp;BJ$1, ""))</f>
        <v>Optional: Secretary of State DBA Document for Groups</v>
      </c>
      <c r="BK287" s="27" t="str">
        <f>IF(Matrix!BK287="Y", BK$1, IF(Matrix!BK287="O", "Optional: "&amp;""&amp;BK$1, ""))</f>
        <v/>
      </c>
      <c r="BL287" s="27" t="str">
        <f>IF(Matrix!BL287="Y", BL$1, IF(Matrix!BL287="O", "Optional: "&amp;""&amp;BL$1, ""))</f>
        <v/>
      </c>
      <c r="BM287" s="27" t="str">
        <f>IF(Matrix!BM287="Y", BM$1, IF(Matrix!BM287="O", "Optional: "&amp;""&amp;BM$1, ""))</f>
        <v>W9</v>
      </c>
      <c r="BN287" s="27" t="str">
        <f>Matrix!BN287</f>
        <v>Y</v>
      </c>
      <c r="BO287" s="29" t="str">
        <f>CONCATENATE(IF(OR(D287="E3",D287="FC"), "THIS IS NOT A STANDALONE SPECIALTY.  YOU MUST ENROLL IN AT LEAST ONE OTHER SPECIALTY IN ADDITION TO THIS."&amp;""&amp;CHAR(10)&amp;""&amp;CHAR(10),""),"You can choose to enroll using one of the following types: "&amp;""&amp;CHAR(10),IF(G287="A", "&gt;Atypical"&amp;""&amp;CHAR(10), ""),IF(H287="I", "&gt;Individual"&amp;""&amp;CHAR(10), ""),IF(I287="N", "&gt;Individual within a Group"&amp;""&amp;CHAR(10), ""),IF(J287="G", "&gt;Group"&amp;""&amp;CHAR(10), ""),CHAR(10),IF(BN287="Y", "You must be a Medicare Provider to apply with this type and specialty"&amp;""&amp;CHAR(10), ""),IF(BN287="Y", CHAR(10), ""),"You must submit the following documents: "&amp;""&amp;CHAR(10),IF(K287&lt;&gt;"", "&gt;"&amp;""&amp;K287&amp;""&amp;CHAR(10), ""), IF(L287&lt;&gt;"", "&gt;"&amp;""&amp;L287&amp;""&amp;CHAR(10), ""),IF(W287&lt;&gt;"", "&gt;"&amp;""&amp;W287&amp;""&amp;CHAR(10), ""),IF(N287&lt;&gt;"", "&gt;"&amp;""&amp;N287&amp;""&amp;CHAR(10), ""),IF(O287&lt;&gt;"", "&gt;"&amp;""&amp;O287&amp;""&amp;CHAR(10), ""),IF(M287&lt;&gt;"", "&gt;"&amp;""&amp;M287&amp;""&amp;CHAR(10), ""),IF(AI287&lt;&gt;"", "&gt;"&amp;""&amp;AI287&amp;""&amp;CHAR(10), ""),IF(P287&lt;&gt;"", "&gt;"&amp;""&amp;P287&amp;""&amp;CHAR(10), ""),IF(Q287&lt;&gt;"", "&gt;"&amp;""&amp;Q287&amp;""&amp;CHAR(10), ""),IF(R287&lt;&gt;"", "&gt;"&amp;""&amp;R287&amp;""&amp;CHAR(10), Search!C292),IF(S287&lt;&gt;"", "&gt;"&amp;""&amp;S287&amp;""&amp;CHAR(10), ""),IF(T287&lt;&gt;"", "&gt;"&amp;""&amp;T287&amp;""&amp;CHAR(10), ""),IF(U287&lt;&gt;"", "&gt;"&amp;""&amp;U287&amp;""&amp;CHAR(10), ""),IF(V287&lt;&gt;"", "&gt;"&amp;""&amp;V287&amp;""&amp;CHAR(10), ""),IF(X287&lt;&gt;"", "&gt;"&amp;""&amp;X287&amp;""&amp;CHAR(10), ""),IF(Y287&lt;&gt;"", "&gt;"&amp;""&amp;Y287&amp;""&amp;CHAR(10), ""),IF(AA287&lt;&gt;"", "&gt;"&amp;""&amp;AA287&amp;""&amp;CHAR(10), ""),IF(AB287&lt;&gt;"", "&gt;"&amp;""&amp;AB287&amp;""&amp;CHAR(10), ""),IF(AC287&lt;&gt;"", "&gt;"&amp;""&amp;AC287&amp;""&amp;CHAR(10), ""),IF(AD287&lt;&gt;"", "&gt;"&amp;""&amp;AD287&amp;""&amp;CHAR(10), ""),IF(AE287&lt;&gt;"", "&gt;"&amp;""&amp;AE287&amp;""&amp;CHAR(10), ""),IF(AF287&lt;&gt;"", "&gt;"&amp;""&amp;AF287&amp;""&amp;CHAR(10), ""),IF(AG287&lt;&gt;"", "&gt;"&amp;""&amp;AG287&amp;""&amp;CHAR(10), ""),IF(AH287&lt;&gt;"", "&gt;"&amp;""&amp;AH287&amp;""&amp;CHAR(10), ""),IF(AJ287&lt;&gt;"", "&gt;"&amp;""&amp;AJ287&amp;""&amp;CHAR(10), ""),IF(AK287&lt;&gt;"", "&gt;"&amp;""&amp;AK287&amp;""&amp;CHAR(10), ""),IF(AL287&lt;&gt;"", "&gt;"&amp;""&amp;AL287&amp;""&amp;CHAR(10), ""),IF(AM287&lt;&gt;"", "&gt;"&amp;""&amp;AM287&amp;""&amp;CHAR(10), ""),IF(AN287&lt;&gt;"", "&gt;"&amp;""&amp;AN287&amp;""&amp;CHAR(10), ""),IF(AP287&lt;&gt;"", "&gt;"&amp;""&amp;AP287&amp;""&amp;CHAR(10), ""),IF(AR287&lt;&gt;"", "&gt;"&amp;""&amp;AR287&amp;""&amp;CHAR(10), ""),IF(AS287&lt;&gt;"", "&gt;"&amp;""&amp;AS287&amp;""&amp;CHAR(10), ""),IF(AT287&lt;&gt;"", "&gt;"&amp;""&amp;AT287&amp;""&amp;CHAR(10), ""),IF(AV287&lt;&gt;"", "&gt;"&amp;""&amp;AV287&amp;""&amp;CHAR(10), ""),IF(AW287&lt;&gt;"", "&gt;"&amp;""&amp;AW287&amp;""&amp;CHAR(10), ""),IF(AX287&lt;&gt;"", "&gt;"&amp;""&amp;AX287&amp;""&amp;CHAR(10), ""),IF(AU287&lt;&gt;"", "&gt;"&amp;""&amp;AU287&amp;""&amp;CHAR(10), ""),IF(AZ287&lt;&gt;"", "&gt;"&amp;""&amp;AZ287&amp;""&amp;CHAR(10), ""),IF(BA287&lt;&gt;"", "&gt;"&amp;""&amp;BA287&amp;""&amp;CHAR(10), ""),IF(BB287&lt;&gt;"", "&gt;"&amp;""&amp;BB287&amp;""&amp;CHAR(10), ""),IF(BC287&lt;&gt;"", "&gt;"&amp;""&amp;BC287&amp;""&amp;CHAR(10), ""),IF(BD287&lt;&gt;"", "&gt;"&amp;""&amp;BD287&amp;""&amp;CHAR(10), ""),IF(BG287&lt;&gt;"", "&gt;"&amp;""&amp;BG287&amp;""&amp;CHAR(10), ""),IF(BE287&lt;&gt;"", "&gt;"&amp;""&amp;BE287&amp;""&amp;CHAR(10), ""),IF(BF287&lt;&gt;"", "&gt;"&amp;""&amp;BF287&amp;""&amp;CHAR(10), ""),IF(BH287&lt;&gt;"", "&gt;"&amp;""&amp;BH287&amp;""&amp;CHAR(10), ""),IF(BI287&lt;&gt;"", "&gt;"&amp;""&amp;BI287&amp;""&amp;CHAR(10), ""),IF(BJ287&lt;&gt;"", "&gt;"&amp;""&amp;BJ287&amp;""&amp;CHAR(10), ""),IF(BK287&lt;&gt;"", "&gt;"&amp;""&amp;BK287&amp;""&amp;CHAR(10), ""),IF(BL287&lt;&gt;"", "&gt;"&amp;""&amp;BL287&amp;""&amp;CHAR(10), ""),IF(AY287&lt;&gt;"", "&gt;"&amp;""&amp;AY287&amp;""&amp;CHAR(10), ""),IF(BM287&lt;&gt;"", "&gt;"&amp;""&amp;BM287,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v>
      </c>
    </row>
    <row r="288" spans="1:67" ht="22.35" customHeight="1" x14ac:dyDescent="0.25">
      <c r="A288" s="27" t="str">
        <f>Matrix!A288</f>
        <v>29R8</v>
      </c>
      <c r="B288" s="27" t="str">
        <f>Matrix!B288</f>
        <v>29</v>
      </c>
      <c r="C288" s="27" t="str">
        <f>Matrix!C288</f>
        <v>Rural Health</v>
      </c>
      <c r="D288" s="27" t="str">
        <f>Matrix!D288</f>
        <v>R8</v>
      </c>
      <c r="E288" s="27" t="str">
        <f>Matrix!E288</f>
        <v>Rural Health Freestanding (Independent)</v>
      </c>
      <c r="F288" s="27" t="str">
        <f>Matrix!F288</f>
        <v>VF</v>
      </c>
      <c r="G288" s="27" t="str">
        <f>Matrix!G288</f>
        <v>X</v>
      </c>
      <c r="H288" s="27" t="str">
        <f>Matrix!H288</f>
        <v>X</v>
      </c>
      <c r="I288" s="27" t="str">
        <f>Matrix!I288</f>
        <v>X</v>
      </c>
      <c r="J288" s="27" t="str">
        <f>Matrix!J288</f>
        <v>G</v>
      </c>
      <c r="K288" s="27" t="str">
        <f>IF(Matrix!K288="Y", K$1, IF(Matrix!K288="O", "Optional: "&amp;""&amp;K$1, IF(Matrix!K288="C", Table1[[#This Row],[Clarifying Text for Attachment and Checklist
]], "")))</f>
        <v/>
      </c>
      <c r="L288" s="27" t="str">
        <f>IF(Matrix!L288="Y", L$1, IF(Matrix!L288="O", "Optional: "&amp;""&amp;L$1, ""))</f>
        <v/>
      </c>
      <c r="M288" s="27" t="str">
        <f>IF(Matrix!M288="Y", M$1, IF(Matrix!M288="O", "Optional: "&amp;""&amp;M$1, ""))</f>
        <v/>
      </c>
      <c r="N288" s="27" t="str">
        <f>IF(Matrix!N288="Y", N$1, IF(Matrix!N288="O", "Optional: "&amp;""&amp;N$1, ""))</f>
        <v/>
      </c>
      <c r="O288" s="27" t="str">
        <f>IF(Matrix!O288="Y", O$1, IF(Matrix!O288="O", "Optional: "&amp;""&amp;O$1, ""))</f>
        <v/>
      </c>
      <c r="P288" s="27" t="str">
        <f>IF(Matrix!P288="Y", P$1, IF(Matrix!P288="O", "Optional: "&amp;""&amp;P$1, ""))</f>
        <v/>
      </c>
      <c r="Q288" s="27" t="str">
        <f>IF(Matrix!Q288="Y", Q$1, IF(Matrix!Q288="O", "Optional: "&amp;""&amp;Q$1, ""))</f>
        <v/>
      </c>
      <c r="R288" s="27" t="str">
        <f>IF(Matrix!R288="Y", R$1, IF(Matrix!R288="O", "Optional: "&amp;""&amp;R$1, ""))</f>
        <v/>
      </c>
      <c r="S288" s="27" t="str">
        <f>IF(Matrix!S288="Y", S$1, IF(Matrix!S288="O", "Optional: "&amp;""&amp;S$1, ""))</f>
        <v/>
      </c>
      <c r="T288" s="27" t="str">
        <f>IF(Matrix!T288="Y", T$1, IF(Matrix!T288="O", "Optional: "&amp;""&amp;T$1, ""))</f>
        <v/>
      </c>
      <c r="U288" s="27" t="str">
        <f>IF(Matrix!U288="Y", U$1, IF(Matrix!U288="O", "Optional: "&amp;""&amp;U$1, ""))</f>
        <v/>
      </c>
      <c r="V288" s="27" t="str">
        <f>IF(Matrix!V288="Y", V$1, IF(Matrix!V288="O", "Optional: "&amp;""&amp;V$1, ""))</f>
        <v/>
      </c>
      <c r="W288" s="27" t="str">
        <f>IF(Matrix!W288="Y", W$1, IF(Matrix!W288="O", "Optional: "&amp;""&amp;W$1, ""))</f>
        <v/>
      </c>
      <c r="X288" s="27" t="str">
        <f>IF(Matrix!X288="Y", X$1, IF(Matrix!X288="O", "Optional: "&amp;""&amp;X$1, ""))</f>
        <v/>
      </c>
      <c r="Y288" s="27" t="str">
        <f>IF(Matrix!Y288="Y", Y$1, IF(Matrix!Y288="O", "Optional: "&amp;""&amp;Y$1, ""))</f>
        <v/>
      </c>
      <c r="AA288" s="27" t="str">
        <f>IF(Matrix!AA288="Y", AA$1, IF(Matrix!AA288="O", "Optional: "&amp;""&amp;AA$1, ""))</f>
        <v/>
      </c>
      <c r="AB288" s="27" t="str">
        <f>IF(Matrix!AB288="Y", AB$1, IF(Matrix!AB288="O", "Optional: "&amp;""&amp;AB$1, ""))</f>
        <v/>
      </c>
      <c r="AC288" s="27" t="str">
        <f>IF(Matrix!AC288="Y", AC$1, IF(Matrix!AC288="O", "Optional: "&amp;""&amp;AC$1, ""))</f>
        <v/>
      </c>
      <c r="AD288" s="27" t="str">
        <f>IF(Matrix!AD288="Y", AD$1, IF(Matrix!AD288="O", "Optional: "&amp;""&amp;AD$1, ""))</f>
        <v/>
      </c>
      <c r="AE288" s="27" t="str">
        <f>IF(Matrix!AE288="Y", AE$1, IF(Matrix!AE288="O", "Optional: "&amp;""&amp;AE$1, ""))</f>
        <v/>
      </c>
      <c r="AF288" s="27" t="str">
        <f>IF(Matrix!AF288="Y", AF$1, IF(Matrix!AF288="O", "Optional: "&amp;""&amp;AF$1, ""))</f>
        <v/>
      </c>
      <c r="AG288" s="27" t="str">
        <f>IF(Matrix!AG288="Y", AG$1, IF(Matrix!AG288="O", "Optional: "&amp;""&amp;AG$1, ""))</f>
        <v/>
      </c>
      <c r="AH288" s="27" t="str">
        <f>IF(Matrix!AH288="Y", AH$1, IF(Matrix!AH288="O", "Optional: "&amp;""&amp;AH$1, ""))</f>
        <v/>
      </c>
      <c r="AI288" s="27" t="str">
        <f>IF(Matrix!AI288="Y", AI$1, IF(Matrix!AI288="O", "Optional: "&amp;""&amp;AI$1, ""))</f>
        <v/>
      </c>
      <c r="AJ288" s="27" t="str">
        <f>IF(Matrix!AJ288="Y", AJ$1, IF(Matrix!AJ288="O", "Optional: "&amp;""&amp;AJ$1, ""))</f>
        <v/>
      </c>
      <c r="AK288" s="27" t="str">
        <f>IF(Matrix!AK288="Y", AK$1, IF(Matrix!AK288="O", "Optional: "&amp;""&amp;AK$1, ""))</f>
        <v/>
      </c>
      <c r="AL288" s="27" t="str">
        <f>IF(Matrix!AL288="Y", AL$1, IF(Matrix!AL288="O", "Optional: "&amp;""&amp;AL$1, ""))</f>
        <v/>
      </c>
      <c r="AM288" s="27" t="str">
        <f>IF(Matrix!AM288="Y", AM$1, IF(Matrix!AM288="O", "Optional: "&amp;""&amp;AM$1, ""))</f>
        <v/>
      </c>
      <c r="AN288" s="27" t="str">
        <f>IF(Matrix!AN288="Y", AN$1, IF(Matrix!AN288="O", "Optional: "&amp;""&amp;AN$1, ""))</f>
        <v/>
      </c>
      <c r="AO288" s="27" t="str">
        <f>IF(Matrix!AO288="Y", AO$1, IF(Matrix!AO288="O", "Optional: "&amp;""&amp;AO$1, ""))</f>
        <v/>
      </c>
      <c r="AP288" s="27" t="str">
        <f>IF(Matrix!AP288="Y", AP$1, IF(Matrix!AP288="O", "Optional: "&amp;""&amp;AP$1, ""))</f>
        <v/>
      </c>
      <c r="AR288" s="27" t="str">
        <f>IF(Matrix!AR288="Y", AR$1, IF(Matrix!AR288="O", "Optional: "&amp;""&amp;AR$1, ""))</f>
        <v/>
      </c>
      <c r="AS288" s="27" t="str">
        <f>IF(Matrix!AS288="Y", AS$1, IF(Matrix!AS288="O", "Optional: "&amp;""&amp;AS$1, ""))</f>
        <v/>
      </c>
      <c r="AT288" s="27" t="str">
        <f>IF(Matrix!AT288="Y", AT$1, IF(Matrix!AT288="C", AT$1&amp;""&amp;": Required for all groups who use a Board of Directors", ""))</f>
        <v>Board of Directors: Required for all groups who use a Board of Directors</v>
      </c>
      <c r="AU288" s="27" t="str">
        <f>IF(Matrix!AU288="Y", AU$1, IF(Matrix!AU288="O", "Optional: "&amp;""&amp;AU$1, ""))</f>
        <v/>
      </c>
      <c r="AV288" s="27" t="str">
        <f>IF(Matrix!AV288="Y", AV$1, IF(Matrix!AV288="O", "Optional: "&amp;""&amp;AV$1, ""))</f>
        <v/>
      </c>
      <c r="AW288" s="27" t="str">
        <f>IF(Matrix!AW288="Y", AW$1, IF(Matrix!AW288="O", "Optional: "&amp;""&amp;AW$1, ""))</f>
        <v/>
      </c>
      <c r="AX288" s="27" t="str">
        <f>IF(Matrix!AX288="Y", AX$1, IF(Matrix!AX288="O", "Optional: "&amp;""&amp;AX$1, ""))</f>
        <v/>
      </c>
      <c r="AY288" s="27" t="str">
        <f>IF(Matrix!AY288="Y", AY$1, IF(Matrix!AY288="E", "Group: "&amp;""&amp;AY$1, ""))</f>
        <v>EFT with Voided Check / Bank Letter</v>
      </c>
      <c r="AZ288" s="27" t="str">
        <f>IF(Matrix!AZ288="Y", AZ$1, IF(Matrix!AZ288="O", "Optional: "&amp;""&amp;AZ$1, ""))</f>
        <v>EPSDT</v>
      </c>
      <c r="BA288" s="27" t="str">
        <f>IF(Matrix!BA288="Y", BA$1, IF(Matrix!BA288="O", "Optional: "&amp;""&amp;BA$1, ""))</f>
        <v/>
      </c>
      <c r="BB288" s="27" t="str">
        <f>IF(Matrix!BB288="Y", BB$1, IF(Matrix!BB288="O", "Optional: "&amp;""&amp;BB$1, ""))</f>
        <v/>
      </c>
      <c r="BC288" s="27" t="str">
        <f>IF(Matrix!BC288="Y", BC$1, IF(Matrix!BC288="O", "Optional: "&amp;""&amp;BC$1, IF(Matrix!BC288="R", "Groups Only: "&amp;""&amp;BC$1, "")))</f>
        <v>IRS Letter</v>
      </c>
      <c r="BD288" s="27" t="str">
        <f>IF(Matrix!BD288="Y", BD$1, IF(Matrix!BD288="O", "Optional: "&amp;""&amp;BD$1, ""))</f>
        <v/>
      </c>
      <c r="BE288" s="27" t="str">
        <f>IF(Matrix!BE288="Y", BE$1, IF(Matrix!BE288="O", "Optional: "&amp;""&amp;BE$1, IF(Matrix!BE288="C", Matrix!BZ288, "")))</f>
        <v/>
      </c>
      <c r="BF288" s="27" t="str">
        <f>IF(Matrix!BF288="Y", BF$1, IF(Matrix!BF288="O", "Optional: "&amp;""&amp;BF$1, ""))</f>
        <v/>
      </c>
      <c r="BG288" s="27" t="str">
        <f>IF(Matrix!BG288="Y", BG$1, IF(Matrix!BG288="O", "Optional: "&amp;""&amp;BG$1, ""))</f>
        <v/>
      </c>
      <c r="BH288" s="27" t="str">
        <f>IF(Matrix!BH288="Y", BH$1, IF(Matrix!BH288="O", "Optional: "&amp;""&amp;BH$1, ""))</f>
        <v/>
      </c>
      <c r="BI288" s="27" t="str">
        <f>IF(Matrix!BI288="Y", BI$1, IF(Matrix!BI288="O", "Optional: "&amp;""&amp;BI$1, IF(Matrix!BI288="E", "Individual: Must submit either ["&amp;""&amp;BI$1&amp;""&amp;"] or ["&amp;""&amp;AY$1&amp;"]"&amp;CHAR(10)&amp;"&gt;Individual within a Group: Must submit "&amp;""&amp;BI$1&amp;""&amp;CHAR(10)&amp;"&gt;Group: Optional: "&amp;BI$1, "")))</f>
        <v/>
      </c>
      <c r="BJ288" s="27" t="str">
        <f>IF(Matrix!BJ288="Y", BJ$1, IF(Matrix!BJ288="O", "Optional: "&amp;""&amp;BJ$1, ""))</f>
        <v>Optional: Secretary of State DBA Document for Groups</v>
      </c>
      <c r="BK288" s="27" t="str">
        <f>IF(Matrix!BK288="Y", BK$1, IF(Matrix!BK288="O", "Optional: "&amp;""&amp;BK$1, ""))</f>
        <v/>
      </c>
      <c r="BL288" s="27" t="str">
        <f>IF(Matrix!BL288="Y", BL$1, IF(Matrix!BL288="O", "Optional: "&amp;""&amp;BL$1, ""))</f>
        <v/>
      </c>
      <c r="BM288" s="27" t="str">
        <f>IF(Matrix!BM288="Y", BM$1, IF(Matrix!BM288="O", "Optional: "&amp;""&amp;BM$1, ""))</f>
        <v>W9</v>
      </c>
      <c r="BN288" s="27" t="str">
        <f>Matrix!BN288</f>
        <v>Y</v>
      </c>
      <c r="BO288" s="29" t="str">
        <f>CONCATENATE(IF(OR(D288="E3",D288="FC"), "THIS IS NOT A STANDALONE SPECIALTY.  YOU MUST ENROLL IN AT LEAST ONE OTHER SPECIALTY IN ADDITION TO THIS."&amp;""&amp;CHAR(10)&amp;""&amp;CHAR(10),""),"You can choose to enroll using one of the following types: "&amp;""&amp;CHAR(10),IF(G288="A", "&gt;Atypical"&amp;""&amp;CHAR(10), ""),IF(H288="I", "&gt;Individual"&amp;""&amp;CHAR(10), ""),IF(I288="N", "&gt;Individual within a Group"&amp;""&amp;CHAR(10), ""),IF(J288="G", "&gt;Group"&amp;""&amp;CHAR(10), ""),CHAR(10),IF(BN288="Y", "You must be a Medicare Provider to apply with this type and specialty"&amp;""&amp;CHAR(10), ""),IF(BN288="Y", CHAR(10), ""),"You must submit the following documents: "&amp;""&amp;CHAR(10),IF(K288&lt;&gt;"", "&gt;"&amp;""&amp;K288&amp;""&amp;CHAR(10), ""), IF(L288&lt;&gt;"", "&gt;"&amp;""&amp;L288&amp;""&amp;CHAR(10), ""),IF(W288&lt;&gt;"", "&gt;"&amp;""&amp;W288&amp;""&amp;CHAR(10), ""),IF(N288&lt;&gt;"", "&gt;"&amp;""&amp;N288&amp;""&amp;CHAR(10), ""),IF(O288&lt;&gt;"", "&gt;"&amp;""&amp;O288&amp;""&amp;CHAR(10), ""),IF(M288&lt;&gt;"", "&gt;"&amp;""&amp;M288&amp;""&amp;CHAR(10), ""),IF(AI288&lt;&gt;"", "&gt;"&amp;""&amp;AI288&amp;""&amp;CHAR(10), ""),IF(P288&lt;&gt;"", "&gt;"&amp;""&amp;P288&amp;""&amp;CHAR(10), ""),IF(Q288&lt;&gt;"", "&gt;"&amp;""&amp;Q288&amp;""&amp;CHAR(10), ""),IF(R288&lt;&gt;"", "&gt;"&amp;""&amp;R288&amp;""&amp;CHAR(10), Search!C293),IF(S288&lt;&gt;"", "&gt;"&amp;""&amp;S288&amp;""&amp;CHAR(10), ""),IF(T288&lt;&gt;"", "&gt;"&amp;""&amp;T288&amp;""&amp;CHAR(10), ""),IF(U288&lt;&gt;"", "&gt;"&amp;""&amp;U288&amp;""&amp;CHAR(10), ""),IF(V288&lt;&gt;"", "&gt;"&amp;""&amp;V288&amp;""&amp;CHAR(10), ""),IF(X288&lt;&gt;"", "&gt;"&amp;""&amp;X288&amp;""&amp;CHAR(10), ""),IF(Y288&lt;&gt;"", "&gt;"&amp;""&amp;Y288&amp;""&amp;CHAR(10), ""),IF(AA288&lt;&gt;"", "&gt;"&amp;""&amp;AA288&amp;""&amp;CHAR(10), ""),IF(AB288&lt;&gt;"", "&gt;"&amp;""&amp;AB288&amp;""&amp;CHAR(10), ""),IF(AC288&lt;&gt;"", "&gt;"&amp;""&amp;AC288&amp;""&amp;CHAR(10), ""),IF(AD288&lt;&gt;"", "&gt;"&amp;""&amp;AD288&amp;""&amp;CHAR(10), ""),IF(AE288&lt;&gt;"", "&gt;"&amp;""&amp;AE288&amp;""&amp;CHAR(10), ""),IF(AF288&lt;&gt;"", "&gt;"&amp;""&amp;AF288&amp;""&amp;CHAR(10), ""),IF(AG288&lt;&gt;"", "&gt;"&amp;""&amp;AG288&amp;""&amp;CHAR(10), ""),IF(AH288&lt;&gt;"", "&gt;"&amp;""&amp;AH288&amp;""&amp;CHAR(10), ""),IF(AJ288&lt;&gt;"", "&gt;"&amp;""&amp;AJ288&amp;""&amp;CHAR(10), ""),IF(AK288&lt;&gt;"", "&gt;"&amp;""&amp;AK288&amp;""&amp;CHAR(10), ""),IF(AL288&lt;&gt;"", "&gt;"&amp;""&amp;AL288&amp;""&amp;CHAR(10), ""),IF(AM288&lt;&gt;"", "&gt;"&amp;""&amp;AM288&amp;""&amp;CHAR(10), ""),IF(AN288&lt;&gt;"", "&gt;"&amp;""&amp;AN288&amp;""&amp;CHAR(10), ""),IF(AP288&lt;&gt;"", "&gt;"&amp;""&amp;AP288&amp;""&amp;CHAR(10), ""),IF(AR288&lt;&gt;"", "&gt;"&amp;""&amp;AR288&amp;""&amp;CHAR(10), ""),IF(AS288&lt;&gt;"", "&gt;"&amp;""&amp;AS288&amp;""&amp;CHAR(10), ""),IF(AT288&lt;&gt;"", "&gt;"&amp;""&amp;AT288&amp;""&amp;CHAR(10), ""),IF(AV288&lt;&gt;"", "&gt;"&amp;""&amp;AV288&amp;""&amp;CHAR(10), ""),IF(AW288&lt;&gt;"", "&gt;"&amp;""&amp;AW288&amp;""&amp;CHAR(10), ""),IF(AX288&lt;&gt;"", "&gt;"&amp;""&amp;AX288&amp;""&amp;CHAR(10), ""),IF(AU288&lt;&gt;"", "&gt;"&amp;""&amp;AU288&amp;""&amp;CHAR(10), ""),IF(AZ288&lt;&gt;"", "&gt;"&amp;""&amp;AZ288&amp;""&amp;CHAR(10), ""),IF(BA288&lt;&gt;"", "&gt;"&amp;""&amp;BA288&amp;""&amp;CHAR(10), ""),IF(BB288&lt;&gt;"", "&gt;"&amp;""&amp;BB288&amp;""&amp;CHAR(10), ""),IF(BC288&lt;&gt;"", "&gt;"&amp;""&amp;BC288&amp;""&amp;CHAR(10), ""),IF(BD288&lt;&gt;"", "&gt;"&amp;""&amp;BD288&amp;""&amp;CHAR(10), ""),IF(BG288&lt;&gt;"", "&gt;"&amp;""&amp;BG288&amp;""&amp;CHAR(10), ""),IF(BE288&lt;&gt;"", "&gt;"&amp;""&amp;BE288&amp;""&amp;CHAR(10), ""),IF(BF288&lt;&gt;"", "&gt;"&amp;""&amp;BF288&amp;""&amp;CHAR(10), ""),IF(BH288&lt;&gt;"", "&gt;"&amp;""&amp;BH288&amp;""&amp;CHAR(10), ""),IF(BI288&lt;&gt;"", "&gt;"&amp;""&amp;BI288&amp;""&amp;CHAR(10), ""),IF(BJ288&lt;&gt;"", "&gt;"&amp;""&amp;BJ288&amp;""&amp;CHAR(10), ""),IF(BK288&lt;&gt;"", "&gt;"&amp;""&amp;BK288&amp;""&amp;CHAR(10), ""),IF(BL288&lt;&gt;"", "&gt;"&amp;""&amp;BL288&amp;""&amp;CHAR(10), ""),IF(AY288&lt;&gt;"", "&gt;"&amp;""&amp;AY288&amp;""&amp;CHAR(10), ""),IF(BM288&lt;&gt;"", "&gt;"&amp;""&amp;BM288,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v>
      </c>
    </row>
    <row r="289" spans="1:67" ht="22.35" customHeight="1" x14ac:dyDescent="0.25">
      <c r="A289" s="27" t="str">
        <f>Matrix!A289</f>
        <v>30C1</v>
      </c>
      <c r="B289" s="27" t="str">
        <f>Matrix!B289</f>
        <v>30</v>
      </c>
      <c r="C289" s="27" t="str">
        <f>Matrix!C289</f>
        <v>Health Department</v>
      </c>
      <c r="D289" s="27" t="str">
        <f>Matrix!D289</f>
        <v>C1</v>
      </c>
      <c r="E289" s="27" t="str">
        <f>Matrix!E289</f>
        <v>Cancer Screen</v>
      </c>
      <c r="F289" s="27" t="str">
        <f>Matrix!F289</f>
        <v>GF</v>
      </c>
      <c r="G289" s="27" t="str">
        <f>Matrix!G289</f>
        <v>X</v>
      </c>
      <c r="H289" s="27" t="str">
        <f>Matrix!H289</f>
        <v>X</v>
      </c>
      <c r="I289" s="27" t="str">
        <f>Matrix!I289</f>
        <v>X</v>
      </c>
      <c r="J289" s="27" t="str">
        <f>Matrix!J289</f>
        <v>G</v>
      </c>
      <c r="K289" s="27" t="str">
        <f>IF(Matrix!K289="Y", K$1, IF(Matrix!K289="O", "Optional: "&amp;""&amp;K$1, IF(Matrix!K289="C", Table1[[#This Row],[Clarifying Text for Attachment and Checklist
]], "")))</f>
        <v>License: General</v>
      </c>
      <c r="L289" s="27" t="str">
        <f>IF(Matrix!L289="Y", L$1, IF(Matrix!L289="O", "Optional: "&amp;""&amp;L$1, ""))</f>
        <v/>
      </c>
      <c r="M289" s="27" t="str">
        <f>IF(Matrix!M289="Y", M$1, IF(Matrix!M289="O", "Optional: "&amp;""&amp;M$1, ""))</f>
        <v/>
      </c>
      <c r="N289" s="27" t="str">
        <f>IF(Matrix!N289="Y", N$1, IF(Matrix!N289="O", "Optional: "&amp;""&amp;N$1, ""))</f>
        <v/>
      </c>
      <c r="O289" s="27" t="str">
        <f>IF(Matrix!O289="Y", O$1, IF(Matrix!O289="O", "Optional: "&amp;""&amp;O$1, ""))</f>
        <v/>
      </c>
      <c r="P289" s="27" t="str">
        <f>IF(Matrix!P289="Y", P$1, IF(Matrix!P289="O", "Optional: "&amp;""&amp;P$1, ""))</f>
        <v/>
      </c>
      <c r="Q289" s="27" t="str">
        <f>IF(Matrix!Q289="Y", Q$1, IF(Matrix!Q289="O", "Optional: "&amp;""&amp;Q$1, ""))</f>
        <v/>
      </c>
      <c r="R289" s="27" t="str">
        <f>IF(Matrix!R289="Y", R$1, IF(Matrix!R289="O", "Optional: "&amp;""&amp;R$1, ""))</f>
        <v/>
      </c>
      <c r="S289" s="27" t="str">
        <f>IF(Matrix!S289="Y", S$1, IF(Matrix!S289="O", "Optional: "&amp;""&amp;S$1, ""))</f>
        <v/>
      </c>
      <c r="T289" s="27" t="str">
        <f>IF(Matrix!T289="Y", T$1, IF(Matrix!T289="O", "Optional: "&amp;""&amp;T$1, ""))</f>
        <v/>
      </c>
      <c r="U289" s="27" t="str">
        <f>IF(Matrix!U289="Y", U$1, IF(Matrix!U289="O", "Optional: "&amp;""&amp;U$1, ""))</f>
        <v/>
      </c>
      <c r="V289" s="27" t="str">
        <f>IF(Matrix!V289="Y", V$1, IF(Matrix!V289="O", "Optional: "&amp;""&amp;V$1, ""))</f>
        <v/>
      </c>
      <c r="W289" s="27" t="str">
        <f>IF(Matrix!W289="Y", W$1, IF(Matrix!W289="O", "Optional: "&amp;""&amp;W$1, ""))</f>
        <v/>
      </c>
      <c r="X289" s="27" t="str">
        <f>IF(Matrix!X289="Y", X$1, IF(Matrix!X289="O", "Optional: "&amp;""&amp;X$1, ""))</f>
        <v/>
      </c>
      <c r="Y289" s="27" t="str">
        <f>IF(Matrix!Y289="Y", Y$1, IF(Matrix!Y289="O", "Optional: "&amp;""&amp;Y$1, ""))</f>
        <v/>
      </c>
      <c r="AA289" s="27" t="str">
        <f>IF(Matrix!AA289="Y", AA$1, IF(Matrix!AA289="O", "Optional: "&amp;""&amp;AA$1, ""))</f>
        <v/>
      </c>
      <c r="AB289" s="27" t="str">
        <f>IF(Matrix!AB289="Y", AB$1, IF(Matrix!AB289="O", "Optional: "&amp;""&amp;AB$1, ""))</f>
        <v/>
      </c>
      <c r="AC289" s="27" t="str">
        <f>IF(Matrix!AC289="Y", AC$1, IF(Matrix!AC289="O", "Optional: "&amp;""&amp;AC$1, ""))</f>
        <v/>
      </c>
      <c r="AD289" s="27" t="str">
        <f>IF(Matrix!AD289="Y", AD$1, IF(Matrix!AD289="O", "Optional: "&amp;""&amp;AD$1, ""))</f>
        <v/>
      </c>
      <c r="AE289" s="27" t="str">
        <f>IF(Matrix!AE289="Y", AE$1, IF(Matrix!AE289="O", "Optional: "&amp;""&amp;AE$1, ""))</f>
        <v/>
      </c>
      <c r="AF289" s="27" t="str">
        <f>IF(Matrix!AF289="Y", AF$1, IF(Matrix!AF289="O", "Optional: "&amp;""&amp;AF$1, ""))</f>
        <v/>
      </c>
      <c r="AG289" s="27" t="str">
        <f>IF(Matrix!AG289="Y", AG$1, IF(Matrix!AG289="O", "Optional: "&amp;""&amp;AG$1, ""))</f>
        <v/>
      </c>
      <c r="AH289" s="27" t="str">
        <f>IF(Matrix!AH289="Y", AH$1, IF(Matrix!AH289="O", "Optional: "&amp;""&amp;AH$1, ""))</f>
        <v/>
      </c>
      <c r="AI289" s="27" t="str">
        <f>IF(Matrix!AI289="Y", AI$1, IF(Matrix!AI289="O", "Optional: "&amp;""&amp;AI$1, ""))</f>
        <v/>
      </c>
      <c r="AJ289" s="27" t="str">
        <f>IF(Matrix!AJ289="Y", AJ$1, IF(Matrix!AJ289="O", "Optional: "&amp;""&amp;AJ$1, ""))</f>
        <v/>
      </c>
      <c r="AK289" s="27" t="str">
        <f>IF(Matrix!AK289="Y", AK$1, IF(Matrix!AK289="O", "Optional: "&amp;""&amp;AK$1, ""))</f>
        <v/>
      </c>
      <c r="AL289" s="27" t="str">
        <f>IF(Matrix!AL289="Y", AL$1, IF(Matrix!AL289="O", "Optional: "&amp;""&amp;AL$1, ""))</f>
        <v/>
      </c>
      <c r="AM289" s="27" t="str">
        <f>IF(Matrix!AM289="Y", AM$1, IF(Matrix!AM289="O", "Optional: "&amp;""&amp;AM$1, ""))</f>
        <v/>
      </c>
      <c r="AN289" s="27" t="str">
        <f>IF(Matrix!AN289="Y", AN$1, IF(Matrix!AN289="O", "Optional: "&amp;""&amp;AN$1, ""))</f>
        <v/>
      </c>
      <c r="AO289" s="27" t="str">
        <f>IF(Matrix!AO289="Y", AO$1, IF(Matrix!AO289="O", "Optional: "&amp;""&amp;AO$1, ""))</f>
        <v/>
      </c>
      <c r="AP289" s="27" t="str">
        <f>IF(Matrix!AP289="Y", AP$1, IF(Matrix!AP289="O", "Optional: "&amp;""&amp;AP$1, ""))</f>
        <v/>
      </c>
      <c r="AR289" s="27" t="str">
        <f>IF(Matrix!AR289="Y", AR$1, IF(Matrix!AR289="O", "Optional: "&amp;""&amp;AR$1, ""))</f>
        <v/>
      </c>
      <c r="AS289" s="27" t="str">
        <f>IF(Matrix!AS289="Y", AS$1, IF(Matrix!AS289="O", "Optional: "&amp;""&amp;AS$1, ""))</f>
        <v/>
      </c>
      <c r="AT289" s="27" t="str">
        <f>IF(Matrix!AT289="Y", AT$1, IF(Matrix!AT289="C", AT$1&amp;""&amp;": Required for all groups who use a Board of Directors", ""))</f>
        <v>Board of Directors: Required for all groups who use a Board of Directors</v>
      </c>
      <c r="AU289" s="27" t="str">
        <f>IF(Matrix!AU289="Y", AU$1, IF(Matrix!AU289="O", "Optional: "&amp;""&amp;AU$1, ""))</f>
        <v/>
      </c>
      <c r="AV289" s="27" t="str">
        <f>IF(Matrix!AV289="Y", AV$1, IF(Matrix!AV289="O", "Optional: "&amp;""&amp;AV$1, ""))</f>
        <v/>
      </c>
      <c r="AW289" s="27" t="str">
        <f>IF(Matrix!AW289="Y", AW$1, IF(Matrix!AW289="O", "Optional: "&amp;""&amp;AW$1, ""))</f>
        <v/>
      </c>
      <c r="AX289" s="27" t="str">
        <f>IF(Matrix!AX289="Y", AX$1, IF(Matrix!AX289="O", "Optional: "&amp;""&amp;AX$1, ""))</f>
        <v/>
      </c>
      <c r="AY289" s="27" t="str">
        <f>IF(Matrix!AY289="Y", AY$1, IF(Matrix!AY289="E", "Group: "&amp;""&amp;AY$1, ""))</f>
        <v>EFT with Voided Check / Bank Letter</v>
      </c>
      <c r="AZ289" s="27" t="str">
        <f>IF(Matrix!AZ289="Y", AZ$1, IF(Matrix!AZ289="O", "Optional: "&amp;""&amp;AZ$1, ""))</f>
        <v/>
      </c>
      <c r="BA289" s="27" t="str">
        <f>IF(Matrix!BA289="Y", BA$1, IF(Matrix!BA289="O", "Optional: "&amp;""&amp;BA$1, ""))</f>
        <v/>
      </c>
      <c r="BB289" s="27" t="str">
        <f>IF(Matrix!BB289="Y", BB$1, IF(Matrix!BB289="O", "Optional: "&amp;""&amp;BB$1, ""))</f>
        <v/>
      </c>
      <c r="BC289" s="27" t="str">
        <f>IF(Matrix!BC289="Y", BC$1, IF(Matrix!BC289="O", "Optional: "&amp;""&amp;BC$1, IF(Matrix!BC289="R", "Groups Only: "&amp;""&amp;BC$1, "")))</f>
        <v>IRS Letter</v>
      </c>
      <c r="BD289" s="27" t="str">
        <f>IF(Matrix!BD289="Y", BD$1, IF(Matrix!BD289="O", "Optional: "&amp;""&amp;BD$1, ""))</f>
        <v/>
      </c>
      <c r="BE289" s="27" t="str">
        <f>IF(Matrix!BE289="Y", BE$1, IF(Matrix!BE289="O", "Optional: "&amp;""&amp;BE$1, IF(Matrix!BE289="C", Matrix!BZ289, "")))</f>
        <v/>
      </c>
      <c r="BF289" s="27" t="str">
        <f>IF(Matrix!BF289="Y", BF$1, IF(Matrix!BF289="O", "Optional: "&amp;""&amp;BF$1, ""))</f>
        <v/>
      </c>
      <c r="BG289" s="27" t="str">
        <f>IF(Matrix!BG289="Y", BG$1, IF(Matrix!BG289="O", "Optional: "&amp;""&amp;BG$1, ""))</f>
        <v/>
      </c>
      <c r="BH289" s="27" t="str">
        <f>IF(Matrix!BH289="Y", BH$1, IF(Matrix!BH289="O", "Optional: "&amp;""&amp;BH$1, ""))</f>
        <v/>
      </c>
      <c r="BI289" s="27" t="str">
        <f>IF(Matrix!BI289="Y", BI$1, IF(Matrix!BI289="O", "Optional: "&amp;""&amp;BI$1, IF(Matrix!BI289="E", "Individual: Must submit either ["&amp;""&amp;BI$1&amp;""&amp;"] or ["&amp;""&amp;AY$1&amp;"]"&amp;CHAR(10)&amp;"&gt;Individual within a Group: Must submit "&amp;""&amp;BI$1&amp;""&amp;CHAR(10)&amp;"&gt;Group: Optional: "&amp;BI$1, "")))</f>
        <v/>
      </c>
      <c r="BJ289" s="27" t="str">
        <f>IF(Matrix!BJ289="Y", BJ$1, IF(Matrix!BJ289="O", "Optional: "&amp;""&amp;BJ$1, ""))</f>
        <v>Optional: Secretary of State DBA Document for Groups</v>
      </c>
      <c r="BK289" s="27" t="str">
        <f>IF(Matrix!BK289="Y", BK$1, IF(Matrix!BK289="O", "Optional: "&amp;""&amp;BK$1, ""))</f>
        <v/>
      </c>
      <c r="BL289" s="27" t="str">
        <f>IF(Matrix!BL289="Y", BL$1, IF(Matrix!BL289="O", "Optional: "&amp;""&amp;BL$1, ""))</f>
        <v/>
      </c>
      <c r="BM289" s="27" t="str">
        <f>IF(Matrix!BM289="Y", BM$1, IF(Matrix!BM289="O", "Optional: "&amp;""&amp;BM$1, ""))</f>
        <v>W9</v>
      </c>
      <c r="BN289" s="27" t="str">
        <f>Matrix!BN289</f>
        <v>Y</v>
      </c>
      <c r="BO289" s="29" t="str">
        <f>CONCATENATE(IF(OR(D289="E3",D289="FC"), "THIS IS NOT A STANDALONE SPECIALTY.  YOU MUST ENROLL IN AT LEAST ONE OTHER SPECIALTY IN ADDITION TO THIS."&amp;""&amp;CHAR(10)&amp;""&amp;CHAR(10),""),"You can choose to enroll using one of the following types: "&amp;""&amp;CHAR(10),IF(G289="A", "&gt;Atypical"&amp;""&amp;CHAR(10), ""),IF(H289="I", "&gt;Individual"&amp;""&amp;CHAR(10), ""),IF(I289="N", "&gt;Individual within a Group"&amp;""&amp;CHAR(10), ""),IF(J289="G", "&gt;Group"&amp;""&amp;CHAR(10), ""),CHAR(10),IF(BN289="Y", "You must be a Medicare Provider to apply with this type and specialty"&amp;""&amp;CHAR(10), ""),IF(BN289="Y", CHAR(10), ""),"You must submit the following documents: "&amp;""&amp;CHAR(10),IF(K289&lt;&gt;"", "&gt;"&amp;""&amp;K289&amp;""&amp;CHAR(10), ""), IF(L289&lt;&gt;"", "&gt;"&amp;""&amp;L289&amp;""&amp;CHAR(10), ""),IF(W289&lt;&gt;"", "&gt;"&amp;""&amp;W289&amp;""&amp;CHAR(10), ""),IF(N289&lt;&gt;"", "&gt;"&amp;""&amp;N289&amp;""&amp;CHAR(10), ""),IF(O289&lt;&gt;"", "&gt;"&amp;""&amp;O289&amp;""&amp;CHAR(10), ""),IF(M289&lt;&gt;"", "&gt;"&amp;""&amp;M289&amp;""&amp;CHAR(10), ""),IF(AI289&lt;&gt;"", "&gt;"&amp;""&amp;AI289&amp;""&amp;CHAR(10), ""),IF(P289&lt;&gt;"", "&gt;"&amp;""&amp;P289&amp;""&amp;CHAR(10), ""),IF(Q289&lt;&gt;"", "&gt;"&amp;""&amp;Q289&amp;""&amp;CHAR(10), ""),IF(R289&lt;&gt;"", "&gt;"&amp;""&amp;R289&amp;""&amp;CHAR(10), Search!C294),IF(S289&lt;&gt;"", "&gt;"&amp;""&amp;S289&amp;""&amp;CHAR(10), ""),IF(T289&lt;&gt;"", "&gt;"&amp;""&amp;T289&amp;""&amp;CHAR(10), ""),IF(U289&lt;&gt;"", "&gt;"&amp;""&amp;U289&amp;""&amp;CHAR(10), ""),IF(V289&lt;&gt;"", "&gt;"&amp;""&amp;V289&amp;""&amp;CHAR(10), ""),IF(X289&lt;&gt;"", "&gt;"&amp;""&amp;X289&amp;""&amp;CHAR(10), ""),IF(Y289&lt;&gt;"", "&gt;"&amp;""&amp;Y289&amp;""&amp;CHAR(10), ""),IF(AA289&lt;&gt;"", "&gt;"&amp;""&amp;AA289&amp;""&amp;CHAR(10), ""),IF(AB289&lt;&gt;"", "&gt;"&amp;""&amp;AB289&amp;""&amp;CHAR(10), ""),IF(AC289&lt;&gt;"", "&gt;"&amp;""&amp;AC289&amp;""&amp;CHAR(10), ""),IF(AD289&lt;&gt;"", "&gt;"&amp;""&amp;AD289&amp;""&amp;CHAR(10), ""),IF(AE289&lt;&gt;"", "&gt;"&amp;""&amp;AE289&amp;""&amp;CHAR(10), ""),IF(AF289&lt;&gt;"", "&gt;"&amp;""&amp;AF289&amp;""&amp;CHAR(10), ""),IF(AG289&lt;&gt;"", "&gt;"&amp;""&amp;AG289&amp;""&amp;CHAR(10), ""),IF(AH289&lt;&gt;"", "&gt;"&amp;""&amp;AH289&amp;""&amp;CHAR(10), ""),IF(AJ289&lt;&gt;"", "&gt;"&amp;""&amp;AJ289&amp;""&amp;CHAR(10), ""),IF(AK289&lt;&gt;"", "&gt;"&amp;""&amp;AK289&amp;""&amp;CHAR(10), ""),IF(AL289&lt;&gt;"", "&gt;"&amp;""&amp;AL289&amp;""&amp;CHAR(10), ""),IF(AM289&lt;&gt;"", "&gt;"&amp;""&amp;AM289&amp;""&amp;CHAR(10), ""),IF(AN289&lt;&gt;"", "&gt;"&amp;""&amp;AN289&amp;""&amp;CHAR(10), ""),IF(AP289&lt;&gt;"", "&gt;"&amp;""&amp;AP289&amp;""&amp;CHAR(10), ""),IF(AR289&lt;&gt;"", "&gt;"&amp;""&amp;AR289&amp;""&amp;CHAR(10), ""),IF(AS289&lt;&gt;"", "&gt;"&amp;""&amp;AS289&amp;""&amp;CHAR(10), ""),IF(AT289&lt;&gt;"", "&gt;"&amp;""&amp;AT289&amp;""&amp;CHAR(10), ""),IF(AV289&lt;&gt;"", "&gt;"&amp;""&amp;AV289&amp;""&amp;CHAR(10), ""),IF(AW289&lt;&gt;"", "&gt;"&amp;""&amp;AW289&amp;""&amp;CHAR(10), ""),IF(AX289&lt;&gt;"", "&gt;"&amp;""&amp;AX289&amp;""&amp;CHAR(10), ""),IF(AU289&lt;&gt;"", "&gt;"&amp;""&amp;AU289&amp;""&amp;CHAR(10), ""),IF(AZ289&lt;&gt;"", "&gt;"&amp;""&amp;AZ289&amp;""&amp;CHAR(10), ""),IF(BA289&lt;&gt;"", "&gt;"&amp;""&amp;BA289&amp;""&amp;CHAR(10), ""),IF(BB289&lt;&gt;"", "&gt;"&amp;""&amp;BB289&amp;""&amp;CHAR(10), ""),IF(BC289&lt;&gt;"", "&gt;"&amp;""&amp;BC289&amp;""&amp;CHAR(10), ""),IF(BD289&lt;&gt;"", "&gt;"&amp;""&amp;BD289&amp;""&amp;CHAR(10), ""),IF(BG289&lt;&gt;"", "&gt;"&amp;""&amp;BG289&amp;""&amp;CHAR(10), ""),IF(BE289&lt;&gt;"", "&gt;"&amp;""&amp;BE289&amp;""&amp;CHAR(10), ""),IF(BF289&lt;&gt;"", "&gt;"&amp;""&amp;BF289&amp;""&amp;CHAR(10), ""),IF(BH289&lt;&gt;"", "&gt;"&amp;""&amp;BH289&amp;""&amp;CHAR(10), ""),IF(BI289&lt;&gt;"", "&gt;"&amp;""&amp;BI289&amp;""&amp;CHAR(10), ""),IF(BJ289&lt;&gt;"", "&gt;"&amp;""&amp;BJ289&amp;""&amp;CHAR(10), ""),IF(BK289&lt;&gt;"", "&gt;"&amp;""&amp;BK289&amp;""&amp;CHAR(10), ""),IF(BL289&lt;&gt;"", "&gt;"&amp;""&amp;BL289&amp;""&amp;CHAR(10), ""),IF(AY289&lt;&gt;"", "&gt;"&amp;""&amp;AY289&amp;""&amp;CHAR(10), ""),IF(BM289&lt;&gt;"", "&gt;"&amp;""&amp;BM289,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v>
      </c>
    </row>
    <row r="290" spans="1:67" ht="22.35" customHeight="1" x14ac:dyDescent="0.25">
      <c r="A290" s="27" t="str">
        <f>Matrix!A290</f>
        <v>30C2</v>
      </c>
      <c r="B290" s="27" t="str">
        <f>Matrix!B290</f>
        <v>30</v>
      </c>
      <c r="C290" s="27" t="str">
        <f>Matrix!C290</f>
        <v>Health Department</v>
      </c>
      <c r="D290" s="27" t="str">
        <f>Matrix!D290</f>
        <v>C2</v>
      </c>
      <c r="E290" s="27" t="str">
        <f>Matrix!E290</f>
        <v>Cancer Treatment</v>
      </c>
      <c r="F290" s="27" t="str">
        <f>Matrix!F290</f>
        <v>GF</v>
      </c>
      <c r="G290" s="27" t="str">
        <f>Matrix!G290</f>
        <v>X</v>
      </c>
      <c r="H290" s="27" t="str">
        <f>Matrix!H290</f>
        <v>X</v>
      </c>
      <c r="I290" s="27" t="str">
        <f>Matrix!I290</f>
        <v>X</v>
      </c>
      <c r="J290" s="27" t="str">
        <f>Matrix!J290</f>
        <v>G</v>
      </c>
      <c r="K290" s="27" t="str">
        <f>IF(Matrix!K290="Y", K$1, IF(Matrix!K290="O", "Optional: "&amp;""&amp;K$1, IF(Matrix!K290="C", Table1[[#This Row],[Clarifying Text for Attachment and Checklist
]], "")))</f>
        <v>License: General</v>
      </c>
      <c r="L290" s="27" t="str">
        <f>IF(Matrix!L290="Y", L$1, IF(Matrix!L290="O", "Optional: "&amp;""&amp;L$1, ""))</f>
        <v/>
      </c>
      <c r="M290" s="27" t="str">
        <f>IF(Matrix!M290="Y", M$1, IF(Matrix!M290="O", "Optional: "&amp;""&amp;M$1, ""))</f>
        <v/>
      </c>
      <c r="N290" s="27" t="str">
        <f>IF(Matrix!N290="Y", N$1, IF(Matrix!N290="O", "Optional: "&amp;""&amp;N$1, ""))</f>
        <v/>
      </c>
      <c r="O290" s="27" t="str">
        <f>IF(Matrix!O290="Y", O$1, IF(Matrix!O290="O", "Optional: "&amp;""&amp;O$1, ""))</f>
        <v/>
      </c>
      <c r="P290" s="27" t="str">
        <f>IF(Matrix!P290="Y", P$1, IF(Matrix!P290="O", "Optional: "&amp;""&amp;P$1, ""))</f>
        <v/>
      </c>
      <c r="Q290" s="27" t="str">
        <f>IF(Matrix!Q290="Y", Q$1, IF(Matrix!Q290="O", "Optional: "&amp;""&amp;Q$1, ""))</f>
        <v/>
      </c>
      <c r="R290" s="27" t="str">
        <f>IF(Matrix!R290="Y", R$1, IF(Matrix!R290="O", "Optional: "&amp;""&amp;R$1, ""))</f>
        <v/>
      </c>
      <c r="S290" s="27" t="str">
        <f>IF(Matrix!S290="Y", S$1, IF(Matrix!S290="O", "Optional: "&amp;""&amp;S$1, ""))</f>
        <v/>
      </c>
      <c r="T290" s="27" t="str">
        <f>IF(Matrix!T290="Y", T$1, IF(Matrix!T290="O", "Optional: "&amp;""&amp;T$1, ""))</f>
        <v/>
      </c>
      <c r="U290" s="27" t="str">
        <f>IF(Matrix!U290="Y", U$1, IF(Matrix!U290="O", "Optional: "&amp;""&amp;U$1, ""))</f>
        <v/>
      </c>
      <c r="V290" s="27" t="str">
        <f>IF(Matrix!V290="Y", V$1, IF(Matrix!V290="O", "Optional: "&amp;""&amp;V$1, ""))</f>
        <v/>
      </c>
      <c r="W290" s="27" t="str">
        <f>IF(Matrix!W290="Y", W$1, IF(Matrix!W290="O", "Optional: "&amp;""&amp;W$1, ""))</f>
        <v/>
      </c>
      <c r="X290" s="27" t="str">
        <f>IF(Matrix!X290="Y", X$1, IF(Matrix!X290="O", "Optional: "&amp;""&amp;X$1, ""))</f>
        <v/>
      </c>
      <c r="Y290" s="27" t="str">
        <f>IF(Matrix!Y290="Y", Y$1, IF(Matrix!Y290="O", "Optional: "&amp;""&amp;Y$1, ""))</f>
        <v/>
      </c>
      <c r="AA290" s="27" t="str">
        <f>IF(Matrix!AA290="Y", AA$1, IF(Matrix!AA290="O", "Optional: "&amp;""&amp;AA$1, ""))</f>
        <v/>
      </c>
      <c r="AB290" s="27" t="str">
        <f>IF(Matrix!AB290="Y", AB$1, IF(Matrix!AB290="O", "Optional: "&amp;""&amp;AB$1, ""))</f>
        <v/>
      </c>
      <c r="AC290" s="27" t="str">
        <f>IF(Matrix!AC290="Y", AC$1, IF(Matrix!AC290="O", "Optional: "&amp;""&amp;AC$1, ""))</f>
        <v/>
      </c>
      <c r="AD290" s="27" t="str">
        <f>IF(Matrix!AD290="Y", AD$1, IF(Matrix!AD290="O", "Optional: "&amp;""&amp;AD$1, ""))</f>
        <v/>
      </c>
      <c r="AE290" s="27" t="str">
        <f>IF(Matrix!AE290="Y", AE$1, IF(Matrix!AE290="O", "Optional: "&amp;""&amp;AE$1, ""))</f>
        <v/>
      </c>
      <c r="AF290" s="27" t="str">
        <f>IF(Matrix!AF290="Y", AF$1, IF(Matrix!AF290="O", "Optional: "&amp;""&amp;AF$1, ""))</f>
        <v/>
      </c>
      <c r="AG290" s="27" t="str">
        <f>IF(Matrix!AG290="Y", AG$1, IF(Matrix!AG290="O", "Optional: "&amp;""&amp;AG$1, ""))</f>
        <v/>
      </c>
      <c r="AH290" s="27" t="str">
        <f>IF(Matrix!AH290="Y", AH$1, IF(Matrix!AH290="O", "Optional: "&amp;""&amp;AH$1, ""))</f>
        <v/>
      </c>
      <c r="AI290" s="27" t="str">
        <f>IF(Matrix!AI290="Y", AI$1, IF(Matrix!AI290="O", "Optional: "&amp;""&amp;AI$1, ""))</f>
        <v/>
      </c>
      <c r="AJ290" s="27" t="str">
        <f>IF(Matrix!AJ290="Y", AJ$1, IF(Matrix!AJ290="O", "Optional: "&amp;""&amp;AJ$1, ""))</f>
        <v/>
      </c>
      <c r="AK290" s="27" t="str">
        <f>IF(Matrix!AK290="Y", AK$1, IF(Matrix!AK290="O", "Optional: "&amp;""&amp;AK$1, ""))</f>
        <v/>
      </c>
      <c r="AL290" s="27" t="str">
        <f>IF(Matrix!AL290="Y", AL$1, IF(Matrix!AL290="O", "Optional: "&amp;""&amp;AL$1, ""))</f>
        <v/>
      </c>
      <c r="AM290" s="27" t="str">
        <f>IF(Matrix!AM290="Y", AM$1, IF(Matrix!AM290="O", "Optional: "&amp;""&amp;AM$1, ""))</f>
        <v/>
      </c>
      <c r="AN290" s="27" t="str">
        <f>IF(Matrix!AN290="Y", AN$1, IF(Matrix!AN290="O", "Optional: "&amp;""&amp;AN$1, ""))</f>
        <v/>
      </c>
      <c r="AO290" s="27" t="str">
        <f>IF(Matrix!AO290="Y", AO$1, IF(Matrix!AO290="O", "Optional: "&amp;""&amp;AO$1, ""))</f>
        <v/>
      </c>
      <c r="AP290" s="27" t="str">
        <f>IF(Matrix!AP290="Y", AP$1, IF(Matrix!AP290="O", "Optional: "&amp;""&amp;AP$1, ""))</f>
        <v/>
      </c>
      <c r="AR290" s="27" t="str">
        <f>IF(Matrix!AR290="Y", AR$1, IF(Matrix!AR290="O", "Optional: "&amp;""&amp;AR$1, ""))</f>
        <v/>
      </c>
      <c r="AS290" s="27" t="str">
        <f>IF(Matrix!AS290="Y", AS$1, IF(Matrix!AS290="O", "Optional: "&amp;""&amp;AS$1, ""))</f>
        <v/>
      </c>
      <c r="AT290" s="27" t="str">
        <f>IF(Matrix!AT290="Y", AT$1, IF(Matrix!AT290="C", AT$1&amp;""&amp;": Required for all groups who use a Board of Directors", ""))</f>
        <v>Board of Directors: Required for all groups who use a Board of Directors</v>
      </c>
      <c r="AU290" s="27" t="str">
        <f>IF(Matrix!AU290="Y", AU$1, IF(Matrix!AU290="O", "Optional: "&amp;""&amp;AU$1, ""))</f>
        <v/>
      </c>
      <c r="AV290" s="27" t="str">
        <f>IF(Matrix!AV290="Y", AV$1, IF(Matrix!AV290="O", "Optional: "&amp;""&amp;AV$1, ""))</f>
        <v/>
      </c>
      <c r="AW290" s="27" t="str">
        <f>IF(Matrix!AW290="Y", AW$1, IF(Matrix!AW290="O", "Optional: "&amp;""&amp;AW$1, ""))</f>
        <v/>
      </c>
      <c r="AX290" s="27" t="str">
        <f>IF(Matrix!AX290="Y", AX$1, IF(Matrix!AX290="O", "Optional: "&amp;""&amp;AX$1, ""))</f>
        <v/>
      </c>
      <c r="AY290" s="27" t="str">
        <f>IF(Matrix!AY290="Y", AY$1, IF(Matrix!AY290="E", "Group: "&amp;""&amp;AY$1, ""))</f>
        <v>EFT with Voided Check / Bank Letter</v>
      </c>
      <c r="AZ290" s="27" t="str">
        <f>IF(Matrix!AZ290="Y", AZ$1, IF(Matrix!AZ290="O", "Optional: "&amp;""&amp;AZ$1, ""))</f>
        <v/>
      </c>
      <c r="BA290" s="27" t="str">
        <f>IF(Matrix!BA290="Y", BA$1, IF(Matrix!BA290="O", "Optional: "&amp;""&amp;BA$1, ""))</f>
        <v/>
      </c>
      <c r="BB290" s="27" t="str">
        <f>IF(Matrix!BB290="Y", BB$1, IF(Matrix!BB290="O", "Optional: "&amp;""&amp;BB$1, ""))</f>
        <v/>
      </c>
      <c r="BC290" s="27" t="str">
        <f>IF(Matrix!BC290="Y", BC$1, IF(Matrix!BC290="O", "Optional: "&amp;""&amp;BC$1, IF(Matrix!BC290="R", "Groups Only: "&amp;""&amp;BC$1, "")))</f>
        <v>IRS Letter</v>
      </c>
      <c r="BD290" s="27" t="str">
        <f>IF(Matrix!BD290="Y", BD$1, IF(Matrix!BD290="O", "Optional: "&amp;""&amp;BD$1, ""))</f>
        <v/>
      </c>
      <c r="BE290" s="27" t="str">
        <f>IF(Matrix!BE290="Y", BE$1, IF(Matrix!BE290="O", "Optional: "&amp;""&amp;BE$1, IF(Matrix!BE290="C", Matrix!BZ290, "")))</f>
        <v/>
      </c>
      <c r="BF290" s="27" t="str">
        <f>IF(Matrix!BF290="Y", BF$1, IF(Matrix!BF290="O", "Optional: "&amp;""&amp;BF$1, ""))</f>
        <v/>
      </c>
      <c r="BG290" s="27" t="str">
        <f>IF(Matrix!BG290="Y", BG$1, IF(Matrix!BG290="O", "Optional: "&amp;""&amp;BG$1, ""))</f>
        <v/>
      </c>
      <c r="BH290" s="27" t="str">
        <f>IF(Matrix!BH290="Y", BH$1, IF(Matrix!BH290="O", "Optional: "&amp;""&amp;BH$1, ""))</f>
        <v/>
      </c>
      <c r="BI290" s="27" t="str">
        <f>IF(Matrix!BI290="Y", BI$1, IF(Matrix!BI290="O", "Optional: "&amp;""&amp;BI$1, IF(Matrix!BI290="E", "Individual: Must submit either ["&amp;""&amp;BI$1&amp;""&amp;"] or ["&amp;""&amp;AY$1&amp;"]"&amp;CHAR(10)&amp;"&gt;Individual within a Group: Must submit "&amp;""&amp;BI$1&amp;""&amp;CHAR(10)&amp;"&gt;Group: Optional: "&amp;BI$1, "")))</f>
        <v/>
      </c>
      <c r="BJ290" s="27" t="str">
        <f>IF(Matrix!BJ290="Y", BJ$1, IF(Matrix!BJ290="O", "Optional: "&amp;""&amp;BJ$1, ""))</f>
        <v>Optional: Secretary of State DBA Document for Groups</v>
      </c>
      <c r="BK290" s="27" t="str">
        <f>IF(Matrix!BK290="Y", BK$1, IF(Matrix!BK290="O", "Optional: "&amp;""&amp;BK$1, ""))</f>
        <v/>
      </c>
      <c r="BL290" s="27" t="str">
        <f>IF(Matrix!BL290="Y", BL$1, IF(Matrix!BL290="O", "Optional: "&amp;""&amp;BL$1, ""))</f>
        <v/>
      </c>
      <c r="BM290" s="27" t="str">
        <f>IF(Matrix!BM290="Y", BM$1, IF(Matrix!BM290="O", "Optional: "&amp;""&amp;BM$1, ""))</f>
        <v>W9</v>
      </c>
      <c r="BN290" s="27" t="str">
        <f>Matrix!BN290</f>
        <v>Y</v>
      </c>
      <c r="BO290" s="29" t="str">
        <f>CONCATENATE(IF(OR(D290="E3",D290="FC"), "THIS IS NOT A STANDALONE SPECIALTY.  YOU MUST ENROLL IN AT LEAST ONE OTHER SPECIALTY IN ADDITION TO THIS."&amp;""&amp;CHAR(10)&amp;""&amp;CHAR(10),""),"You can choose to enroll using one of the following types: "&amp;""&amp;CHAR(10),IF(G290="A", "&gt;Atypical"&amp;""&amp;CHAR(10), ""),IF(H290="I", "&gt;Individual"&amp;""&amp;CHAR(10), ""),IF(I290="N", "&gt;Individual within a Group"&amp;""&amp;CHAR(10), ""),IF(J290="G", "&gt;Group"&amp;""&amp;CHAR(10), ""),CHAR(10),IF(BN290="Y", "You must be a Medicare Provider to apply with this type and specialty"&amp;""&amp;CHAR(10), ""),IF(BN290="Y", CHAR(10), ""),"You must submit the following documents: "&amp;""&amp;CHAR(10),IF(K290&lt;&gt;"", "&gt;"&amp;""&amp;K290&amp;""&amp;CHAR(10), ""), IF(L290&lt;&gt;"", "&gt;"&amp;""&amp;L290&amp;""&amp;CHAR(10), ""),IF(W290&lt;&gt;"", "&gt;"&amp;""&amp;W290&amp;""&amp;CHAR(10), ""),IF(N290&lt;&gt;"", "&gt;"&amp;""&amp;N290&amp;""&amp;CHAR(10), ""),IF(O290&lt;&gt;"", "&gt;"&amp;""&amp;O290&amp;""&amp;CHAR(10), ""),IF(M290&lt;&gt;"", "&gt;"&amp;""&amp;M290&amp;""&amp;CHAR(10), ""),IF(AI290&lt;&gt;"", "&gt;"&amp;""&amp;AI290&amp;""&amp;CHAR(10), ""),IF(P290&lt;&gt;"", "&gt;"&amp;""&amp;P290&amp;""&amp;CHAR(10), ""),IF(Q290&lt;&gt;"", "&gt;"&amp;""&amp;Q290&amp;""&amp;CHAR(10), ""),IF(R290&lt;&gt;"", "&gt;"&amp;""&amp;R290&amp;""&amp;CHAR(10), Search!C295),IF(S290&lt;&gt;"", "&gt;"&amp;""&amp;S290&amp;""&amp;CHAR(10), ""),IF(T290&lt;&gt;"", "&gt;"&amp;""&amp;T290&amp;""&amp;CHAR(10), ""),IF(U290&lt;&gt;"", "&gt;"&amp;""&amp;U290&amp;""&amp;CHAR(10), ""),IF(V290&lt;&gt;"", "&gt;"&amp;""&amp;V290&amp;""&amp;CHAR(10), ""),IF(X290&lt;&gt;"", "&gt;"&amp;""&amp;X290&amp;""&amp;CHAR(10), ""),IF(Y290&lt;&gt;"", "&gt;"&amp;""&amp;Y290&amp;""&amp;CHAR(10), ""),IF(AA290&lt;&gt;"", "&gt;"&amp;""&amp;AA290&amp;""&amp;CHAR(10), ""),IF(AB290&lt;&gt;"", "&gt;"&amp;""&amp;AB290&amp;""&amp;CHAR(10), ""),IF(AC290&lt;&gt;"", "&gt;"&amp;""&amp;AC290&amp;""&amp;CHAR(10), ""),IF(AD290&lt;&gt;"", "&gt;"&amp;""&amp;AD290&amp;""&amp;CHAR(10), ""),IF(AE290&lt;&gt;"", "&gt;"&amp;""&amp;AE290&amp;""&amp;CHAR(10), ""),IF(AF290&lt;&gt;"", "&gt;"&amp;""&amp;AF290&amp;""&amp;CHAR(10), ""),IF(AG290&lt;&gt;"", "&gt;"&amp;""&amp;AG290&amp;""&amp;CHAR(10), ""),IF(AH290&lt;&gt;"", "&gt;"&amp;""&amp;AH290&amp;""&amp;CHAR(10), ""),IF(AJ290&lt;&gt;"", "&gt;"&amp;""&amp;AJ290&amp;""&amp;CHAR(10), ""),IF(AK290&lt;&gt;"", "&gt;"&amp;""&amp;AK290&amp;""&amp;CHAR(10), ""),IF(AL290&lt;&gt;"", "&gt;"&amp;""&amp;AL290&amp;""&amp;CHAR(10), ""),IF(AM290&lt;&gt;"", "&gt;"&amp;""&amp;AM290&amp;""&amp;CHAR(10), ""),IF(AN290&lt;&gt;"", "&gt;"&amp;""&amp;AN290&amp;""&amp;CHAR(10), ""),IF(AP290&lt;&gt;"", "&gt;"&amp;""&amp;AP290&amp;""&amp;CHAR(10), ""),IF(AR290&lt;&gt;"", "&gt;"&amp;""&amp;AR290&amp;""&amp;CHAR(10), ""),IF(AS290&lt;&gt;"", "&gt;"&amp;""&amp;AS290&amp;""&amp;CHAR(10), ""),IF(AT290&lt;&gt;"", "&gt;"&amp;""&amp;AT290&amp;""&amp;CHAR(10), ""),IF(AV290&lt;&gt;"", "&gt;"&amp;""&amp;AV290&amp;""&amp;CHAR(10), ""),IF(AW290&lt;&gt;"", "&gt;"&amp;""&amp;AW290&amp;""&amp;CHAR(10), ""),IF(AX290&lt;&gt;"", "&gt;"&amp;""&amp;AX290&amp;""&amp;CHAR(10), ""),IF(AU290&lt;&gt;"", "&gt;"&amp;""&amp;AU290&amp;""&amp;CHAR(10), ""),IF(AZ290&lt;&gt;"", "&gt;"&amp;""&amp;AZ290&amp;""&amp;CHAR(10), ""),IF(BA290&lt;&gt;"", "&gt;"&amp;""&amp;BA290&amp;""&amp;CHAR(10), ""),IF(BB290&lt;&gt;"", "&gt;"&amp;""&amp;BB290&amp;""&amp;CHAR(10), ""),IF(BC290&lt;&gt;"", "&gt;"&amp;""&amp;BC290&amp;""&amp;CHAR(10), ""),IF(BD290&lt;&gt;"", "&gt;"&amp;""&amp;BD290&amp;""&amp;CHAR(10), ""),IF(BG290&lt;&gt;"", "&gt;"&amp;""&amp;BG290&amp;""&amp;CHAR(10), ""),IF(BE290&lt;&gt;"", "&gt;"&amp;""&amp;BE290&amp;""&amp;CHAR(10), ""),IF(BF290&lt;&gt;"", "&gt;"&amp;""&amp;BF290&amp;""&amp;CHAR(10), ""),IF(BH290&lt;&gt;"", "&gt;"&amp;""&amp;BH290&amp;""&amp;CHAR(10), ""),IF(BI290&lt;&gt;"", "&gt;"&amp;""&amp;BI290&amp;""&amp;CHAR(10), ""),IF(BJ290&lt;&gt;"", "&gt;"&amp;""&amp;BJ290&amp;""&amp;CHAR(10), ""),IF(BK290&lt;&gt;"", "&gt;"&amp;""&amp;BK290&amp;""&amp;CHAR(10), ""),IF(BL290&lt;&gt;"", "&gt;"&amp;""&amp;BL290&amp;""&amp;CHAR(10), ""),IF(AY290&lt;&gt;"", "&gt;"&amp;""&amp;AY290&amp;""&amp;CHAR(10), ""),IF(BM290&lt;&gt;"", "&gt;"&amp;""&amp;BM290,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submit the following documents: 
&gt;License: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1" spans="1:67" ht="22.35" customHeight="1" x14ac:dyDescent="0.25">
      <c r="A291" s="27" t="str">
        <f>Matrix!A291</f>
        <v>30C8</v>
      </c>
      <c r="B291" s="27" t="str">
        <f>Matrix!B291</f>
        <v>30</v>
      </c>
      <c r="C291" s="27" t="str">
        <f>Matrix!C291</f>
        <v>Health Department</v>
      </c>
      <c r="D291" s="27" t="str">
        <f>Matrix!D291</f>
        <v>C8</v>
      </c>
      <c r="E291" s="27" t="str">
        <f>Matrix!E291</f>
        <v>Communicable Diseases</v>
      </c>
      <c r="F291" s="27" t="str">
        <f>Matrix!F291</f>
        <v>GF</v>
      </c>
      <c r="G291" s="27" t="str">
        <f>Matrix!G291</f>
        <v>X</v>
      </c>
      <c r="H291" s="27" t="str">
        <f>Matrix!H291</f>
        <v>X</v>
      </c>
      <c r="I291" s="27" t="str">
        <f>Matrix!I291</f>
        <v>X</v>
      </c>
      <c r="J291" s="27" t="str">
        <f>Matrix!J291</f>
        <v>G</v>
      </c>
      <c r="K291" s="27" t="str">
        <f>IF(Matrix!K291="Y", K$1, IF(Matrix!K291="O", "Optional: "&amp;""&amp;K$1, IF(Matrix!K291="C", Table1[[#This Row],[Clarifying Text for Attachment and Checklist
]], "")))</f>
        <v>License: General</v>
      </c>
      <c r="L291" s="27" t="str">
        <f>IF(Matrix!L291="Y", L$1, IF(Matrix!L291="O", "Optional: "&amp;""&amp;L$1, ""))</f>
        <v/>
      </c>
      <c r="M291" s="27" t="str">
        <f>IF(Matrix!M291="Y", M$1, IF(Matrix!M291="O", "Optional: "&amp;""&amp;M$1, ""))</f>
        <v/>
      </c>
      <c r="N291" s="27" t="str">
        <f>IF(Matrix!N291="Y", N$1, IF(Matrix!N291="O", "Optional: "&amp;""&amp;N$1, ""))</f>
        <v/>
      </c>
      <c r="O291" s="27" t="str">
        <f>IF(Matrix!O291="Y", O$1, IF(Matrix!O291="O", "Optional: "&amp;""&amp;O$1, ""))</f>
        <v/>
      </c>
      <c r="P291" s="27" t="str">
        <f>IF(Matrix!P291="Y", P$1, IF(Matrix!P291="O", "Optional: "&amp;""&amp;P$1, ""))</f>
        <v/>
      </c>
      <c r="Q291" s="27" t="str">
        <f>IF(Matrix!Q291="Y", Q$1, IF(Matrix!Q291="O", "Optional: "&amp;""&amp;Q$1, ""))</f>
        <v/>
      </c>
      <c r="R291" s="27" t="str">
        <f>IF(Matrix!R291="Y", R$1, IF(Matrix!R291="O", "Optional: "&amp;""&amp;R$1, ""))</f>
        <v/>
      </c>
      <c r="S291" s="27" t="str">
        <f>IF(Matrix!S291="Y", S$1, IF(Matrix!S291="O", "Optional: "&amp;""&amp;S$1, ""))</f>
        <v/>
      </c>
      <c r="T291" s="27" t="str">
        <f>IF(Matrix!T291="Y", T$1, IF(Matrix!T291="O", "Optional: "&amp;""&amp;T$1, ""))</f>
        <v/>
      </c>
      <c r="U291" s="27" t="str">
        <f>IF(Matrix!U291="Y", U$1, IF(Matrix!U291="O", "Optional: "&amp;""&amp;U$1, ""))</f>
        <v/>
      </c>
      <c r="V291" s="27" t="str">
        <f>IF(Matrix!V291="Y", V$1, IF(Matrix!V291="O", "Optional: "&amp;""&amp;V$1, ""))</f>
        <v/>
      </c>
      <c r="W291" s="27" t="str">
        <f>IF(Matrix!W291="Y", W$1, IF(Matrix!W291="O", "Optional: "&amp;""&amp;W$1, ""))</f>
        <v/>
      </c>
      <c r="X291" s="27" t="str">
        <f>IF(Matrix!X291="Y", X$1, IF(Matrix!X291="O", "Optional: "&amp;""&amp;X$1, ""))</f>
        <v/>
      </c>
      <c r="Y291" s="27" t="str">
        <f>IF(Matrix!Y291="Y", Y$1, IF(Matrix!Y291="O", "Optional: "&amp;""&amp;Y$1, ""))</f>
        <v/>
      </c>
      <c r="AA291" s="27" t="str">
        <f>IF(Matrix!AA291="Y", AA$1, IF(Matrix!AA291="O", "Optional: "&amp;""&amp;AA$1, ""))</f>
        <v/>
      </c>
      <c r="AB291" s="27" t="str">
        <f>IF(Matrix!AB291="Y", AB$1, IF(Matrix!AB291="O", "Optional: "&amp;""&amp;AB$1, ""))</f>
        <v/>
      </c>
      <c r="AC291" s="27" t="str">
        <f>IF(Matrix!AC291="Y", AC$1, IF(Matrix!AC291="O", "Optional: "&amp;""&amp;AC$1, ""))</f>
        <v/>
      </c>
      <c r="AD291" s="27" t="str">
        <f>IF(Matrix!AD291="Y", AD$1, IF(Matrix!AD291="O", "Optional: "&amp;""&amp;AD$1, ""))</f>
        <v/>
      </c>
      <c r="AE291" s="27" t="str">
        <f>IF(Matrix!AE291="Y", AE$1, IF(Matrix!AE291="O", "Optional: "&amp;""&amp;AE$1, ""))</f>
        <v/>
      </c>
      <c r="AF291" s="27" t="str">
        <f>IF(Matrix!AF291="Y", AF$1, IF(Matrix!AF291="O", "Optional: "&amp;""&amp;AF$1, ""))</f>
        <v/>
      </c>
      <c r="AG291" s="27" t="str">
        <f>IF(Matrix!AG291="Y", AG$1, IF(Matrix!AG291="O", "Optional: "&amp;""&amp;AG$1, ""))</f>
        <v/>
      </c>
      <c r="AH291" s="27" t="str">
        <f>IF(Matrix!AH291="Y", AH$1, IF(Matrix!AH291="O", "Optional: "&amp;""&amp;AH$1, ""))</f>
        <v/>
      </c>
      <c r="AI291" s="27" t="str">
        <f>IF(Matrix!AI291="Y", AI$1, IF(Matrix!AI291="O", "Optional: "&amp;""&amp;AI$1, ""))</f>
        <v/>
      </c>
      <c r="AJ291" s="27" t="str">
        <f>IF(Matrix!AJ291="Y", AJ$1, IF(Matrix!AJ291="O", "Optional: "&amp;""&amp;AJ$1, ""))</f>
        <v/>
      </c>
      <c r="AK291" s="27" t="str">
        <f>IF(Matrix!AK291="Y", AK$1, IF(Matrix!AK291="O", "Optional: "&amp;""&amp;AK$1, ""))</f>
        <v/>
      </c>
      <c r="AL291" s="27" t="str">
        <f>IF(Matrix!AL291="Y", AL$1, IF(Matrix!AL291="O", "Optional: "&amp;""&amp;AL$1, ""))</f>
        <v/>
      </c>
      <c r="AM291" s="27" t="str">
        <f>IF(Matrix!AM291="Y", AM$1, IF(Matrix!AM291="O", "Optional: "&amp;""&amp;AM$1, ""))</f>
        <v/>
      </c>
      <c r="AN291" s="27" t="str">
        <f>IF(Matrix!AN291="Y", AN$1, IF(Matrix!AN291="O", "Optional: "&amp;""&amp;AN$1, ""))</f>
        <v/>
      </c>
      <c r="AO291" s="27" t="str">
        <f>IF(Matrix!AO291="Y", AO$1, IF(Matrix!AO291="O", "Optional: "&amp;""&amp;AO$1, ""))</f>
        <v/>
      </c>
      <c r="AP291" s="27" t="str">
        <f>IF(Matrix!AP291="Y", AP$1, IF(Matrix!AP291="O", "Optional: "&amp;""&amp;AP$1, ""))</f>
        <v/>
      </c>
      <c r="AR291" s="27" t="str">
        <f>IF(Matrix!AR291="Y", AR$1, IF(Matrix!AR291="O", "Optional: "&amp;""&amp;AR$1, ""))</f>
        <v/>
      </c>
      <c r="AS291" s="27" t="str">
        <f>IF(Matrix!AS291="Y", AS$1, IF(Matrix!AS291="O", "Optional: "&amp;""&amp;AS$1, ""))</f>
        <v/>
      </c>
      <c r="AT291" s="27" t="str">
        <f>IF(Matrix!AT291="Y", AT$1, IF(Matrix!AT291="C", AT$1&amp;""&amp;": Required for all groups who use a Board of Directors", ""))</f>
        <v>Board of Directors: Required for all groups who use a Board of Directors</v>
      </c>
      <c r="AU291" s="27" t="str">
        <f>IF(Matrix!AU291="Y", AU$1, IF(Matrix!AU291="O", "Optional: "&amp;""&amp;AU$1, ""))</f>
        <v/>
      </c>
      <c r="AV291" s="27" t="str">
        <f>IF(Matrix!AV291="Y", AV$1, IF(Matrix!AV291="O", "Optional: "&amp;""&amp;AV$1, ""))</f>
        <v/>
      </c>
      <c r="AW291" s="27" t="str">
        <f>IF(Matrix!AW291="Y", AW$1, IF(Matrix!AW291="O", "Optional: "&amp;""&amp;AW$1, ""))</f>
        <v/>
      </c>
      <c r="AX291" s="27" t="str">
        <f>IF(Matrix!AX291="Y", AX$1, IF(Matrix!AX291="O", "Optional: "&amp;""&amp;AX$1, ""))</f>
        <v/>
      </c>
      <c r="AY291" s="27" t="str">
        <f>IF(Matrix!AY291="Y", AY$1, IF(Matrix!AY291="E", "Group: "&amp;""&amp;AY$1, ""))</f>
        <v>EFT with Voided Check / Bank Letter</v>
      </c>
      <c r="AZ291" s="27" t="str">
        <f>IF(Matrix!AZ291="Y", AZ$1, IF(Matrix!AZ291="O", "Optional: "&amp;""&amp;AZ$1, ""))</f>
        <v/>
      </c>
      <c r="BA291" s="27" t="str">
        <f>IF(Matrix!BA291="Y", BA$1, IF(Matrix!BA291="O", "Optional: "&amp;""&amp;BA$1, ""))</f>
        <v/>
      </c>
      <c r="BB291" s="27" t="str">
        <f>IF(Matrix!BB291="Y", BB$1, IF(Matrix!BB291="O", "Optional: "&amp;""&amp;BB$1, ""))</f>
        <v/>
      </c>
      <c r="BC291" s="27" t="str">
        <f>IF(Matrix!BC291="Y", BC$1, IF(Matrix!BC291="O", "Optional: "&amp;""&amp;BC$1, IF(Matrix!BC291="R", "Groups Only: "&amp;""&amp;BC$1, "")))</f>
        <v>IRS Letter</v>
      </c>
      <c r="BD291" s="27" t="str">
        <f>IF(Matrix!BD291="Y", BD$1, IF(Matrix!BD291="O", "Optional: "&amp;""&amp;BD$1, ""))</f>
        <v/>
      </c>
      <c r="BE291" s="27" t="str">
        <f>IF(Matrix!BE291="Y", BE$1, IF(Matrix!BE291="O", "Optional: "&amp;""&amp;BE$1, IF(Matrix!BE291="C", Matrix!BZ291, "")))</f>
        <v/>
      </c>
      <c r="BF291" s="27" t="str">
        <f>IF(Matrix!BF291="Y", BF$1, IF(Matrix!BF291="O", "Optional: "&amp;""&amp;BF$1, ""))</f>
        <v/>
      </c>
      <c r="BG291" s="27" t="str">
        <f>IF(Matrix!BG291="Y", BG$1, IF(Matrix!BG291="O", "Optional: "&amp;""&amp;BG$1, ""))</f>
        <v/>
      </c>
      <c r="BH291" s="27" t="str">
        <f>IF(Matrix!BH291="Y", BH$1, IF(Matrix!BH291="O", "Optional: "&amp;""&amp;BH$1, ""))</f>
        <v/>
      </c>
      <c r="BI291" s="27" t="str">
        <f>IF(Matrix!BI291="Y", BI$1, IF(Matrix!BI291="O", "Optional: "&amp;""&amp;BI$1, IF(Matrix!BI291="E", "Individual: Must submit either ["&amp;""&amp;BI$1&amp;""&amp;"] or ["&amp;""&amp;AY$1&amp;"]"&amp;CHAR(10)&amp;"&gt;Individual within a Group: Must submit "&amp;""&amp;BI$1&amp;""&amp;CHAR(10)&amp;"&gt;Group: Optional: "&amp;BI$1, "")))</f>
        <v/>
      </c>
      <c r="BJ291" s="27" t="str">
        <f>IF(Matrix!BJ291="Y", BJ$1, IF(Matrix!BJ291="O", "Optional: "&amp;""&amp;BJ$1, ""))</f>
        <v>Optional: Secretary of State DBA Document for Groups</v>
      </c>
      <c r="BK291" s="27" t="str">
        <f>IF(Matrix!BK291="Y", BK$1, IF(Matrix!BK291="O", "Optional: "&amp;""&amp;BK$1, ""))</f>
        <v/>
      </c>
      <c r="BL291" s="27" t="str">
        <f>IF(Matrix!BL291="Y", BL$1, IF(Matrix!BL291="O", "Optional: "&amp;""&amp;BL$1, ""))</f>
        <v/>
      </c>
      <c r="BM291" s="27" t="str">
        <f>IF(Matrix!BM291="Y", BM$1, IF(Matrix!BM291="O", "Optional: "&amp;""&amp;BM$1, ""))</f>
        <v>W9</v>
      </c>
      <c r="BN291" s="27" t="str">
        <f>Matrix!BN291</f>
        <v>Y</v>
      </c>
      <c r="BO291" s="29" t="str">
        <f>CONCATENATE(IF(OR(D291="E3",D291="FC"), "THIS IS NOT A STANDALONE SPECIALTY.  YOU MUST ENROLL IN AT LEAST ONE OTHER SPECIALTY IN ADDITION TO THIS."&amp;""&amp;CHAR(10)&amp;""&amp;CHAR(10),""),"You can choose to enroll using one of the following types: "&amp;""&amp;CHAR(10),IF(G291="A", "&gt;Atypical"&amp;""&amp;CHAR(10), ""),IF(H291="I", "&gt;Individual"&amp;""&amp;CHAR(10), ""),IF(I291="N", "&gt;Individual within a Group"&amp;""&amp;CHAR(10), ""),IF(J291="G", "&gt;Group"&amp;""&amp;CHAR(10), ""),CHAR(10),IF(BN291="Y", "You must be a Medicare Provider to apply with this type and specialty"&amp;""&amp;CHAR(10), ""),IF(BN291="Y", CHAR(10), ""),"You must submit the following documents: "&amp;""&amp;CHAR(10),IF(K291&lt;&gt;"", "&gt;"&amp;""&amp;K291&amp;""&amp;CHAR(10), ""), IF(L291&lt;&gt;"", "&gt;"&amp;""&amp;L291&amp;""&amp;CHAR(10), ""),IF(W291&lt;&gt;"", "&gt;"&amp;""&amp;W291&amp;""&amp;CHAR(10), ""),IF(N291&lt;&gt;"", "&gt;"&amp;""&amp;N291&amp;""&amp;CHAR(10), ""),IF(O291&lt;&gt;"", "&gt;"&amp;""&amp;O291&amp;""&amp;CHAR(10), ""),IF(M291&lt;&gt;"", "&gt;"&amp;""&amp;M291&amp;""&amp;CHAR(10), ""),IF(AI291&lt;&gt;"", "&gt;"&amp;""&amp;AI291&amp;""&amp;CHAR(10), ""),IF(P291&lt;&gt;"", "&gt;"&amp;""&amp;P291&amp;""&amp;CHAR(10), ""),IF(Q291&lt;&gt;"", "&gt;"&amp;""&amp;Q291&amp;""&amp;CHAR(10), ""),IF(R291&lt;&gt;"", "&gt;"&amp;""&amp;R291&amp;""&amp;CHAR(10), Search!C296),IF(S291&lt;&gt;"", "&gt;"&amp;""&amp;S291&amp;""&amp;CHAR(10), ""),IF(T291&lt;&gt;"", "&gt;"&amp;""&amp;T291&amp;""&amp;CHAR(10), ""),IF(U291&lt;&gt;"", "&gt;"&amp;""&amp;U291&amp;""&amp;CHAR(10), ""),IF(V291&lt;&gt;"", "&gt;"&amp;""&amp;V291&amp;""&amp;CHAR(10), ""),IF(X291&lt;&gt;"", "&gt;"&amp;""&amp;X291&amp;""&amp;CHAR(10), ""),IF(Y291&lt;&gt;"", "&gt;"&amp;""&amp;Y291&amp;""&amp;CHAR(10), ""),IF(AA291&lt;&gt;"", "&gt;"&amp;""&amp;AA291&amp;""&amp;CHAR(10), ""),IF(AB291&lt;&gt;"", "&gt;"&amp;""&amp;AB291&amp;""&amp;CHAR(10), ""),IF(AC291&lt;&gt;"", "&gt;"&amp;""&amp;AC291&amp;""&amp;CHAR(10), ""),IF(AD291&lt;&gt;"", "&gt;"&amp;""&amp;AD291&amp;""&amp;CHAR(10), ""),IF(AE291&lt;&gt;"", "&gt;"&amp;""&amp;AE291&amp;""&amp;CHAR(10), ""),IF(AF291&lt;&gt;"", "&gt;"&amp;""&amp;AF291&amp;""&amp;CHAR(10), ""),IF(AG291&lt;&gt;"", "&gt;"&amp;""&amp;AG291&amp;""&amp;CHAR(10), ""),IF(AH291&lt;&gt;"", "&gt;"&amp;""&amp;AH291&amp;""&amp;CHAR(10), ""),IF(AJ291&lt;&gt;"", "&gt;"&amp;""&amp;AJ291&amp;""&amp;CHAR(10), ""),IF(AK291&lt;&gt;"", "&gt;"&amp;""&amp;AK291&amp;""&amp;CHAR(10), ""),IF(AL291&lt;&gt;"", "&gt;"&amp;""&amp;AL291&amp;""&amp;CHAR(10), ""),IF(AM291&lt;&gt;"", "&gt;"&amp;""&amp;AM291&amp;""&amp;CHAR(10), ""),IF(AN291&lt;&gt;"", "&gt;"&amp;""&amp;AN291&amp;""&amp;CHAR(10), ""),IF(AP291&lt;&gt;"", "&gt;"&amp;""&amp;AP291&amp;""&amp;CHAR(10), ""),IF(AR291&lt;&gt;"", "&gt;"&amp;""&amp;AR291&amp;""&amp;CHAR(10), ""),IF(AS291&lt;&gt;"", "&gt;"&amp;""&amp;AS291&amp;""&amp;CHAR(10), ""),IF(AT291&lt;&gt;"", "&gt;"&amp;""&amp;AT291&amp;""&amp;CHAR(10), ""),IF(AV291&lt;&gt;"", "&gt;"&amp;""&amp;AV291&amp;""&amp;CHAR(10), ""),IF(AW291&lt;&gt;"", "&gt;"&amp;""&amp;AW291&amp;""&amp;CHAR(10), ""),IF(AX291&lt;&gt;"", "&gt;"&amp;""&amp;AX291&amp;""&amp;CHAR(10), ""),IF(AU291&lt;&gt;"", "&gt;"&amp;""&amp;AU291&amp;""&amp;CHAR(10), ""),IF(AZ291&lt;&gt;"", "&gt;"&amp;""&amp;AZ291&amp;""&amp;CHAR(10), ""),IF(BA291&lt;&gt;"", "&gt;"&amp;""&amp;BA291&amp;""&amp;CHAR(10), ""),IF(BB291&lt;&gt;"", "&gt;"&amp;""&amp;BB291&amp;""&amp;CHAR(10), ""),IF(BC291&lt;&gt;"", "&gt;"&amp;""&amp;BC291&amp;""&amp;CHAR(10), ""),IF(BD291&lt;&gt;"", "&gt;"&amp;""&amp;BD291&amp;""&amp;CHAR(10), ""),IF(BG291&lt;&gt;"", "&gt;"&amp;""&amp;BG291&amp;""&amp;CHAR(10), ""),IF(BE291&lt;&gt;"", "&gt;"&amp;""&amp;BE291&amp;""&amp;CHAR(10), ""),IF(BF291&lt;&gt;"", "&gt;"&amp;""&amp;BF291&amp;""&amp;CHAR(10), ""),IF(BH291&lt;&gt;"", "&gt;"&amp;""&amp;BH291&amp;""&amp;CHAR(10), ""),IF(BI291&lt;&gt;"", "&gt;"&amp;""&amp;BI291&amp;""&amp;CHAR(10), ""),IF(BJ291&lt;&gt;"", "&gt;"&amp;""&amp;BJ291&amp;""&amp;CHAR(10), ""),IF(BK291&lt;&gt;"", "&gt;"&amp;""&amp;BK291&amp;""&amp;CHAR(10), ""),IF(BL291&lt;&gt;"", "&gt;"&amp;""&amp;BL291&amp;""&amp;CHAR(10), ""),IF(AY291&lt;&gt;"", "&gt;"&amp;""&amp;AY291&amp;""&amp;CHAR(10), ""),IF(BM291&lt;&gt;"", "&gt;"&amp;""&amp;BM291,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2" spans="1:67" ht="22.35" customHeight="1" x14ac:dyDescent="0.25">
      <c r="A292" s="27" t="str">
        <f>Matrix!A292</f>
        <v>30E3</v>
      </c>
      <c r="B292" s="27" t="str">
        <f>Matrix!B292</f>
        <v>30</v>
      </c>
      <c r="C292" s="27" t="str">
        <f>Matrix!C292</f>
        <v>Health Department</v>
      </c>
      <c r="D292" s="27" t="str">
        <f>Matrix!D292</f>
        <v>E3</v>
      </c>
      <c r="E292" s="27" t="str">
        <f>Matrix!E292</f>
        <v>EPSDT</v>
      </c>
      <c r="F292" s="27" t="str">
        <f>Matrix!F292</f>
        <v>GF</v>
      </c>
      <c r="G292" s="27" t="str">
        <f>Matrix!G292</f>
        <v>X</v>
      </c>
      <c r="H292" s="27" t="str">
        <f>Matrix!H292</f>
        <v>X</v>
      </c>
      <c r="I292" s="27" t="str">
        <f>Matrix!I292</f>
        <v>X</v>
      </c>
      <c r="J292" s="27" t="str">
        <f>Matrix!J292</f>
        <v>G</v>
      </c>
      <c r="K292" s="27" t="str">
        <f>IF(Matrix!K292="Y", K$1, IF(Matrix!K292="O", "Optional: "&amp;""&amp;K$1, IF(Matrix!K292="C", Table1[[#This Row],[Clarifying Text for Attachment and Checklist
]], "")))</f>
        <v>License: General</v>
      </c>
      <c r="L292" s="27" t="str">
        <f>IF(Matrix!L292="Y", L$1, IF(Matrix!L292="O", "Optional: "&amp;""&amp;L$1, ""))</f>
        <v/>
      </c>
      <c r="M292" s="27" t="str">
        <f>IF(Matrix!M292="Y", M$1, IF(Matrix!M292="O", "Optional: "&amp;""&amp;M$1, ""))</f>
        <v/>
      </c>
      <c r="N292" s="27" t="str">
        <f>IF(Matrix!N292="Y", N$1, IF(Matrix!N292="O", "Optional: "&amp;""&amp;N$1, ""))</f>
        <v/>
      </c>
      <c r="O292" s="27" t="str">
        <f>IF(Matrix!O292="Y", O$1, IF(Matrix!O292="O", "Optional: "&amp;""&amp;O$1, ""))</f>
        <v/>
      </c>
      <c r="P292" s="27" t="str">
        <f>IF(Matrix!P292="Y", P$1, IF(Matrix!P292="O", "Optional: "&amp;""&amp;P$1, ""))</f>
        <v/>
      </c>
      <c r="Q292" s="27" t="str">
        <f>IF(Matrix!Q292="Y", Q$1, IF(Matrix!Q292="O", "Optional: "&amp;""&amp;Q$1, ""))</f>
        <v/>
      </c>
      <c r="R292" s="27" t="str">
        <f>IF(Matrix!R292="Y", R$1, IF(Matrix!R292="O", "Optional: "&amp;""&amp;R$1, ""))</f>
        <v/>
      </c>
      <c r="S292" s="27" t="str">
        <f>IF(Matrix!S292="Y", S$1, IF(Matrix!S292="O", "Optional: "&amp;""&amp;S$1, ""))</f>
        <v/>
      </c>
      <c r="T292" s="27" t="str">
        <f>IF(Matrix!T292="Y", T$1, IF(Matrix!T292="O", "Optional: "&amp;""&amp;T$1, ""))</f>
        <v/>
      </c>
      <c r="U292" s="27" t="str">
        <f>IF(Matrix!U292="Y", U$1, IF(Matrix!U292="O", "Optional: "&amp;""&amp;U$1, ""))</f>
        <v/>
      </c>
      <c r="V292" s="27" t="str">
        <f>IF(Matrix!V292="Y", V$1, IF(Matrix!V292="O", "Optional: "&amp;""&amp;V$1, ""))</f>
        <v/>
      </c>
      <c r="W292" s="27" t="str">
        <f>IF(Matrix!W292="Y", W$1, IF(Matrix!W292="O", "Optional: "&amp;""&amp;W$1, ""))</f>
        <v/>
      </c>
      <c r="X292" s="27" t="str">
        <f>IF(Matrix!X292="Y", X$1, IF(Matrix!X292="O", "Optional: "&amp;""&amp;X$1, ""))</f>
        <v/>
      </c>
      <c r="Y292" s="27" t="str">
        <f>IF(Matrix!Y292="Y", Y$1, IF(Matrix!Y292="O", "Optional: "&amp;""&amp;Y$1, ""))</f>
        <v/>
      </c>
      <c r="AA292" s="27" t="str">
        <f>IF(Matrix!AA292="Y", AA$1, IF(Matrix!AA292="O", "Optional: "&amp;""&amp;AA$1, ""))</f>
        <v/>
      </c>
      <c r="AB292" s="27" t="str">
        <f>IF(Matrix!AB292="Y", AB$1, IF(Matrix!AB292="O", "Optional: "&amp;""&amp;AB$1, ""))</f>
        <v/>
      </c>
      <c r="AC292" s="27" t="str">
        <f>IF(Matrix!AC292="Y", AC$1, IF(Matrix!AC292="O", "Optional: "&amp;""&amp;AC$1, ""))</f>
        <v/>
      </c>
      <c r="AD292" s="27" t="str">
        <f>IF(Matrix!AD292="Y", AD$1, IF(Matrix!AD292="O", "Optional: "&amp;""&amp;AD$1, ""))</f>
        <v/>
      </c>
      <c r="AE292" s="27" t="str">
        <f>IF(Matrix!AE292="Y", AE$1, IF(Matrix!AE292="O", "Optional: "&amp;""&amp;AE$1, ""))</f>
        <v/>
      </c>
      <c r="AF292" s="27" t="str">
        <f>IF(Matrix!AF292="Y", AF$1, IF(Matrix!AF292="O", "Optional: "&amp;""&amp;AF$1, ""))</f>
        <v/>
      </c>
      <c r="AG292" s="27" t="str">
        <f>IF(Matrix!AG292="Y", AG$1, IF(Matrix!AG292="O", "Optional: "&amp;""&amp;AG$1, ""))</f>
        <v/>
      </c>
      <c r="AH292" s="27" t="str">
        <f>IF(Matrix!AH292="Y", AH$1, IF(Matrix!AH292="O", "Optional: "&amp;""&amp;AH$1, ""))</f>
        <v/>
      </c>
      <c r="AI292" s="27" t="str">
        <f>IF(Matrix!AI292="Y", AI$1, IF(Matrix!AI292="O", "Optional: "&amp;""&amp;AI$1, ""))</f>
        <v/>
      </c>
      <c r="AJ292" s="27" t="str">
        <f>IF(Matrix!AJ292="Y", AJ$1, IF(Matrix!AJ292="O", "Optional: "&amp;""&amp;AJ$1, ""))</f>
        <v/>
      </c>
      <c r="AK292" s="27" t="str">
        <f>IF(Matrix!AK292="Y", AK$1, IF(Matrix!AK292="O", "Optional: "&amp;""&amp;AK$1, ""))</f>
        <v/>
      </c>
      <c r="AL292" s="27" t="str">
        <f>IF(Matrix!AL292="Y", AL$1, IF(Matrix!AL292="O", "Optional: "&amp;""&amp;AL$1, ""))</f>
        <v/>
      </c>
      <c r="AM292" s="27" t="str">
        <f>IF(Matrix!AM292="Y", AM$1, IF(Matrix!AM292="O", "Optional: "&amp;""&amp;AM$1, ""))</f>
        <v/>
      </c>
      <c r="AN292" s="27" t="str">
        <f>IF(Matrix!AN292="Y", AN$1, IF(Matrix!AN292="O", "Optional: "&amp;""&amp;AN$1, ""))</f>
        <v/>
      </c>
      <c r="AO292" s="27" t="str">
        <f>IF(Matrix!AO292="Y", AO$1, IF(Matrix!AO292="O", "Optional: "&amp;""&amp;AO$1, ""))</f>
        <v/>
      </c>
      <c r="AP292" s="27" t="str">
        <f>IF(Matrix!AP292="Y", AP$1, IF(Matrix!AP292="O", "Optional: "&amp;""&amp;AP$1, ""))</f>
        <v/>
      </c>
      <c r="AR292" s="27" t="str">
        <f>IF(Matrix!AR292="Y", AR$1, IF(Matrix!AR292="O", "Optional: "&amp;""&amp;AR$1, ""))</f>
        <v/>
      </c>
      <c r="AS292" s="27" t="str">
        <f>IF(Matrix!AS292="Y", AS$1, IF(Matrix!AS292="O", "Optional: "&amp;""&amp;AS$1, ""))</f>
        <v/>
      </c>
      <c r="AT292" s="27" t="str">
        <f>IF(Matrix!AT292="Y", AT$1, IF(Matrix!AT292="C", AT$1&amp;""&amp;": Required for all groups who use a Board of Directors", ""))</f>
        <v>Board of Directors: Required for all groups who use a Board of Directors</v>
      </c>
      <c r="AU292" s="27" t="str">
        <f>IF(Matrix!AU292="Y", AU$1, IF(Matrix!AU292="O", "Optional: "&amp;""&amp;AU$1, ""))</f>
        <v/>
      </c>
      <c r="AV292" s="27" t="str">
        <f>IF(Matrix!AV292="Y", AV$1, IF(Matrix!AV292="O", "Optional: "&amp;""&amp;AV$1, ""))</f>
        <v/>
      </c>
      <c r="AW292" s="27" t="str">
        <f>IF(Matrix!AW292="Y", AW$1, IF(Matrix!AW292="O", "Optional: "&amp;""&amp;AW$1, ""))</f>
        <v/>
      </c>
      <c r="AX292" s="27" t="str">
        <f>IF(Matrix!AX292="Y", AX$1, IF(Matrix!AX292="O", "Optional: "&amp;""&amp;AX$1, ""))</f>
        <v/>
      </c>
      <c r="AY292" s="27" t="str">
        <f>IF(Matrix!AY292="Y", AY$1, IF(Matrix!AY292="E", "Group: "&amp;""&amp;AY$1, ""))</f>
        <v>EFT with Voided Check / Bank Letter</v>
      </c>
      <c r="AZ292" s="27" t="str">
        <f>IF(Matrix!AZ292="Y", AZ$1, IF(Matrix!AZ292="O", "Optional: "&amp;""&amp;AZ$1, ""))</f>
        <v>EPSDT</v>
      </c>
      <c r="BA292" s="27" t="str">
        <f>IF(Matrix!BA292="Y", BA$1, IF(Matrix!BA292="O", "Optional: "&amp;""&amp;BA$1, ""))</f>
        <v/>
      </c>
      <c r="BB292" s="27" t="str">
        <f>IF(Matrix!BB292="Y", BB$1, IF(Matrix!BB292="O", "Optional: "&amp;""&amp;BB$1, ""))</f>
        <v/>
      </c>
      <c r="BC292" s="27" t="str">
        <f>IF(Matrix!BC292="Y", BC$1, IF(Matrix!BC292="O", "Optional: "&amp;""&amp;BC$1, IF(Matrix!BC292="R", "Groups Only: "&amp;""&amp;BC$1, "")))</f>
        <v>IRS Letter</v>
      </c>
      <c r="BD292" s="27" t="str">
        <f>IF(Matrix!BD292="Y", BD$1, IF(Matrix!BD292="O", "Optional: "&amp;""&amp;BD$1, ""))</f>
        <v/>
      </c>
      <c r="BE292" s="27" t="str">
        <f>IF(Matrix!BE292="Y", BE$1, IF(Matrix!BE292="O", "Optional: "&amp;""&amp;BE$1, IF(Matrix!BE292="C", Matrix!BZ292, "")))</f>
        <v/>
      </c>
      <c r="BF292" s="27" t="str">
        <f>IF(Matrix!BF292="Y", BF$1, IF(Matrix!BF292="O", "Optional: "&amp;""&amp;BF$1, ""))</f>
        <v/>
      </c>
      <c r="BG292" s="27" t="str">
        <f>IF(Matrix!BG292="Y", BG$1, IF(Matrix!BG292="O", "Optional: "&amp;""&amp;BG$1, ""))</f>
        <v/>
      </c>
      <c r="BH292" s="27" t="str">
        <f>IF(Matrix!BH292="Y", BH$1, IF(Matrix!BH292="O", "Optional: "&amp;""&amp;BH$1, ""))</f>
        <v/>
      </c>
      <c r="BI292" s="27" t="str">
        <f>IF(Matrix!BI292="Y", BI$1, IF(Matrix!BI292="O", "Optional: "&amp;""&amp;BI$1, IF(Matrix!BI292="E", "Individual: Must submit either ["&amp;""&amp;BI$1&amp;""&amp;"] or ["&amp;""&amp;AY$1&amp;"]"&amp;CHAR(10)&amp;"&gt;Individual within a Group: Must submit "&amp;""&amp;BI$1&amp;""&amp;CHAR(10)&amp;"&gt;Group: Optional: "&amp;BI$1, "")))</f>
        <v/>
      </c>
      <c r="BJ292" s="27" t="str">
        <f>IF(Matrix!BJ292="Y", BJ$1, IF(Matrix!BJ292="O", "Optional: "&amp;""&amp;BJ$1, ""))</f>
        <v>Optional: Secretary of State DBA Document for Groups</v>
      </c>
      <c r="BK292" s="27" t="str">
        <f>IF(Matrix!BK292="Y", BK$1, IF(Matrix!BK292="O", "Optional: "&amp;""&amp;BK$1, ""))</f>
        <v/>
      </c>
      <c r="BL292" s="27" t="str">
        <f>IF(Matrix!BL292="Y", BL$1, IF(Matrix!BL292="O", "Optional: "&amp;""&amp;BL$1, ""))</f>
        <v/>
      </c>
      <c r="BM292" s="27" t="str">
        <f>IF(Matrix!BM292="Y", BM$1, IF(Matrix!BM292="O", "Optional: "&amp;""&amp;BM$1, ""))</f>
        <v>W9</v>
      </c>
      <c r="BN292" s="27" t="str">
        <f>Matrix!BN292</f>
        <v>N</v>
      </c>
      <c r="BO292" s="29" t="str">
        <f>CONCATENATE(IF(OR(D292="E3",D292="FC"), "THIS IS NOT A STANDALONE SPECIALTY.  YOU MUST ENROLL IN AT LEAST ONE OTHER SPECIALTY IN ADDITION TO THIS."&amp;""&amp;CHAR(10)&amp;""&amp;CHAR(10),""),"You can choose to enroll using one of the following types: "&amp;""&amp;CHAR(10),IF(G292="A", "&gt;Atypical"&amp;""&amp;CHAR(10), ""),IF(H292="I", "&gt;Individual"&amp;""&amp;CHAR(10), ""),IF(I292="N", "&gt;Individual within a Group"&amp;""&amp;CHAR(10), ""),IF(J292="G", "&gt;Group"&amp;""&amp;CHAR(10), ""),CHAR(10),IF(BN292="Y", "You must be a Medicare Provider to apply with this type and specialty"&amp;""&amp;CHAR(10), ""),IF(BN292="Y", CHAR(10), ""),"You must submit the following documents: "&amp;""&amp;CHAR(10),IF(K292&lt;&gt;"", "&gt;"&amp;""&amp;K292&amp;""&amp;CHAR(10), ""), IF(L292&lt;&gt;"", "&gt;"&amp;""&amp;L292&amp;""&amp;CHAR(10), ""),IF(W292&lt;&gt;"", "&gt;"&amp;""&amp;W292&amp;""&amp;CHAR(10), ""),IF(N292&lt;&gt;"", "&gt;"&amp;""&amp;N292&amp;""&amp;CHAR(10), ""),IF(O292&lt;&gt;"", "&gt;"&amp;""&amp;O292&amp;""&amp;CHAR(10), ""),IF(M292&lt;&gt;"", "&gt;"&amp;""&amp;M292&amp;""&amp;CHAR(10), ""),IF(AI292&lt;&gt;"", "&gt;"&amp;""&amp;AI292&amp;""&amp;CHAR(10), ""),IF(P292&lt;&gt;"", "&gt;"&amp;""&amp;P292&amp;""&amp;CHAR(10), ""),IF(Q292&lt;&gt;"", "&gt;"&amp;""&amp;Q292&amp;""&amp;CHAR(10), ""),IF(R292&lt;&gt;"", "&gt;"&amp;""&amp;R292&amp;""&amp;CHAR(10), Search!C297),IF(S292&lt;&gt;"", "&gt;"&amp;""&amp;S292&amp;""&amp;CHAR(10), ""),IF(T292&lt;&gt;"", "&gt;"&amp;""&amp;T292&amp;""&amp;CHAR(10), ""),IF(U292&lt;&gt;"", "&gt;"&amp;""&amp;U292&amp;""&amp;CHAR(10), ""),IF(V292&lt;&gt;"", "&gt;"&amp;""&amp;V292&amp;""&amp;CHAR(10), ""),IF(X292&lt;&gt;"", "&gt;"&amp;""&amp;X292&amp;""&amp;CHAR(10), ""),IF(Y292&lt;&gt;"", "&gt;"&amp;""&amp;Y292&amp;""&amp;CHAR(10), ""),IF(AA292&lt;&gt;"", "&gt;"&amp;""&amp;AA292&amp;""&amp;CHAR(10), ""),IF(AB292&lt;&gt;"", "&gt;"&amp;""&amp;AB292&amp;""&amp;CHAR(10), ""),IF(AC292&lt;&gt;"", "&gt;"&amp;""&amp;AC292&amp;""&amp;CHAR(10), ""),IF(AD292&lt;&gt;"", "&gt;"&amp;""&amp;AD292&amp;""&amp;CHAR(10), ""),IF(AE292&lt;&gt;"", "&gt;"&amp;""&amp;AE292&amp;""&amp;CHAR(10), ""),IF(AF292&lt;&gt;"", "&gt;"&amp;""&amp;AF292&amp;""&amp;CHAR(10), ""),IF(AG292&lt;&gt;"", "&gt;"&amp;""&amp;AG292&amp;""&amp;CHAR(10), ""),IF(AH292&lt;&gt;"", "&gt;"&amp;""&amp;AH292&amp;""&amp;CHAR(10), ""),IF(AJ292&lt;&gt;"", "&gt;"&amp;""&amp;AJ292&amp;""&amp;CHAR(10), ""),IF(AK292&lt;&gt;"", "&gt;"&amp;""&amp;AK292&amp;""&amp;CHAR(10), ""),IF(AL292&lt;&gt;"", "&gt;"&amp;""&amp;AL292&amp;""&amp;CHAR(10), ""),IF(AM292&lt;&gt;"", "&gt;"&amp;""&amp;AM292&amp;""&amp;CHAR(10), ""),IF(AN292&lt;&gt;"", "&gt;"&amp;""&amp;AN292&amp;""&amp;CHAR(10), ""),IF(AP292&lt;&gt;"", "&gt;"&amp;""&amp;AP292&amp;""&amp;CHAR(10), ""),IF(AR292&lt;&gt;"", "&gt;"&amp;""&amp;AR292&amp;""&amp;CHAR(10), ""),IF(AS292&lt;&gt;"", "&gt;"&amp;""&amp;AS292&amp;""&amp;CHAR(10), ""),IF(AT292&lt;&gt;"", "&gt;"&amp;""&amp;AT292&amp;""&amp;CHAR(10), ""),IF(AV292&lt;&gt;"", "&gt;"&amp;""&amp;AV292&amp;""&amp;CHAR(10), ""),IF(AW292&lt;&gt;"", "&gt;"&amp;""&amp;AW292&amp;""&amp;CHAR(10), ""),IF(AX292&lt;&gt;"", "&gt;"&amp;""&amp;AX292&amp;""&amp;CHAR(10), ""),IF(AU292&lt;&gt;"", "&gt;"&amp;""&amp;AU292&amp;""&amp;CHAR(10), ""),IF(AZ292&lt;&gt;"", "&gt;"&amp;""&amp;AZ292&amp;""&amp;CHAR(10), ""),IF(BA292&lt;&gt;"", "&gt;"&amp;""&amp;BA292&amp;""&amp;CHAR(10), ""),IF(BB292&lt;&gt;"", "&gt;"&amp;""&amp;BB292&amp;""&amp;CHAR(10), ""),IF(BC292&lt;&gt;"", "&gt;"&amp;""&amp;BC292&amp;""&amp;CHAR(10), ""),IF(BD292&lt;&gt;"", "&gt;"&amp;""&amp;BD292&amp;""&amp;CHAR(10), ""),IF(BG292&lt;&gt;"", "&gt;"&amp;""&amp;BG292&amp;""&amp;CHAR(10), ""),IF(BE292&lt;&gt;"", "&gt;"&amp;""&amp;BE292&amp;""&amp;CHAR(10), ""),IF(BF292&lt;&gt;"", "&gt;"&amp;""&amp;BF292&amp;""&amp;CHAR(10), ""),IF(BH292&lt;&gt;"", "&gt;"&amp;""&amp;BH292&amp;""&amp;CHAR(10), ""),IF(BI292&lt;&gt;"", "&gt;"&amp;""&amp;BI292&amp;""&amp;CHAR(10), ""),IF(BJ292&lt;&gt;"", "&gt;"&amp;""&amp;BJ292&amp;""&amp;CHAR(10), ""),IF(BK292&lt;&gt;"", "&gt;"&amp;""&amp;BK292&amp;""&amp;CHAR(10), ""),IF(BL292&lt;&gt;"", "&gt;"&amp;""&amp;BL292&amp;""&amp;CHAR(10), ""),IF(AY292&lt;&gt;"", "&gt;"&amp;""&amp;AY292&amp;""&amp;CHAR(10), ""),IF(BM292&lt;&gt;"", "&gt;"&amp;""&amp;BM292,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v>
      </c>
    </row>
    <row r="293" spans="1:67" ht="22.35" customHeight="1" x14ac:dyDescent="0.25">
      <c r="A293" s="27" t="str">
        <f>Matrix!A293</f>
        <v>30M1</v>
      </c>
      <c r="B293" s="27" t="str">
        <f>Matrix!B293</f>
        <v>30</v>
      </c>
      <c r="C293" s="27" t="str">
        <f>Matrix!C293</f>
        <v>Health Department</v>
      </c>
      <c r="D293" s="27" t="str">
        <f>Matrix!D293</f>
        <v>M1</v>
      </c>
      <c r="E293" s="27" t="str">
        <f>Matrix!E293</f>
        <v>Maternity Clinic</v>
      </c>
      <c r="F293" s="27" t="str">
        <f>Matrix!F293</f>
        <v>GF</v>
      </c>
      <c r="G293" s="27" t="str">
        <f>Matrix!G293</f>
        <v>X</v>
      </c>
      <c r="H293" s="27" t="str">
        <f>Matrix!H293</f>
        <v>X</v>
      </c>
      <c r="I293" s="27" t="str">
        <f>Matrix!I293</f>
        <v>X</v>
      </c>
      <c r="J293" s="27" t="str">
        <f>Matrix!J293</f>
        <v>G</v>
      </c>
      <c r="K293" s="27" t="str">
        <f>IF(Matrix!K293="Y", K$1, IF(Matrix!K293="O", "Optional: "&amp;""&amp;K$1, IF(Matrix!K293="C", Table1[[#This Row],[Clarifying Text for Attachment and Checklist
]], "")))</f>
        <v>License: General</v>
      </c>
      <c r="L293" s="27" t="str">
        <f>IF(Matrix!L293="Y", L$1, IF(Matrix!L293="O", "Optional: "&amp;""&amp;L$1, ""))</f>
        <v/>
      </c>
      <c r="M293" s="27" t="str">
        <f>IF(Matrix!M293="Y", M$1, IF(Matrix!M293="O", "Optional: "&amp;""&amp;M$1, ""))</f>
        <v/>
      </c>
      <c r="N293" s="27" t="str">
        <f>IF(Matrix!N293="Y", N$1, IF(Matrix!N293="O", "Optional: "&amp;""&amp;N$1, ""))</f>
        <v/>
      </c>
      <c r="O293" s="27" t="str">
        <f>IF(Matrix!O293="Y", O$1, IF(Matrix!O293="O", "Optional: "&amp;""&amp;O$1, ""))</f>
        <v/>
      </c>
      <c r="P293" s="27" t="str">
        <f>IF(Matrix!P293="Y", P$1, IF(Matrix!P293="O", "Optional: "&amp;""&amp;P$1, ""))</f>
        <v/>
      </c>
      <c r="Q293" s="27" t="str">
        <f>IF(Matrix!Q293="Y", Q$1, IF(Matrix!Q293="O", "Optional: "&amp;""&amp;Q$1, ""))</f>
        <v/>
      </c>
      <c r="R293" s="27" t="str">
        <f>IF(Matrix!R293="Y", R$1, IF(Matrix!R293="O", "Optional: "&amp;""&amp;R$1, ""))</f>
        <v/>
      </c>
      <c r="S293" s="27" t="str">
        <f>IF(Matrix!S293="Y", S$1, IF(Matrix!S293="O", "Optional: "&amp;""&amp;S$1, ""))</f>
        <v/>
      </c>
      <c r="T293" s="27" t="str">
        <f>IF(Matrix!T293="Y", T$1, IF(Matrix!T293="O", "Optional: "&amp;""&amp;T$1, ""))</f>
        <v/>
      </c>
      <c r="U293" s="27" t="str">
        <f>IF(Matrix!U293="Y", U$1, IF(Matrix!U293="O", "Optional: "&amp;""&amp;U$1, ""))</f>
        <v/>
      </c>
      <c r="V293" s="27" t="str">
        <f>IF(Matrix!V293="Y", V$1, IF(Matrix!V293="O", "Optional: "&amp;""&amp;V$1, ""))</f>
        <v/>
      </c>
      <c r="W293" s="27" t="str">
        <f>IF(Matrix!W293="Y", W$1, IF(Matrix!W293="O", "Optional: "&amp;""&amp;W$1, ""))</f>
        <v/>
      </c>
      <c r="X293" s="27" t="str">
        <f>IF(Matrix!X293="Y", X$1, IF(Matrix!X293="O", "Optional: "&amp;""&amp;X$1, ""))</f>
        <v/>
      </c>
      <c r="Y293" s="27" t="str">
        <f>IF(Matrix!Y293="Y", Y$1, IF(Matrix!Y293="O", "Optional: "&amp;""&amp;Y$1, ""))</f>
        <v/>
      </c>
      <c r="AA293" s="27" t="str">
        <f>IF(Matrix!AA293="Y", AA$1, IF(Matrix!AA293="O", "Optional: "&amp;""&amp;AA$1, ""))</f>
        <v/>
      </c>
      <c r="AB293" s="27" t="str">
        <f>IF(Matrix!AB293="Y", AB$1, IF(Matrix!AB293="O", "Optional: "&amp;""&amp;AB$1, ""))</f>
        <v/>
      </c>
      <c r="AC293" s="27" t="str">
        <f>IF(Matrix!AC293="Y", AC$1, IF(Matrix!AC293="O", "Optional: "&amp;""&amp;AC$1, ""))</f>
        <v/>
      </c>
      <c r="AD293" s="27" t="str">
        <f>IF(Matrix!AD293="Y", AD$1, IF(Matrix!AD293="O", "Optional: "&amp;""&amp;AD$1, ""))</f>
        <v/>
      </c>
      <c r="AE293" s="27" t="str">
        <f>IF(Matrix!AE293="Y", AE$1, IF(Matrix!AE293="O", "Optional: "&amp;""&amp;AE$1, ""))</f>
        <v/>
      </c>
      <c r="AF293" s="27" t="str">
        <f>IF(Matrix!AF293="Y", AF$1, IF(Matrix!AF293="O", "Optional: "&amp;""&amp;AF$1, ""))</f>
        <v/>
      </c>
      <c r="AG293" s="27" t="str">
        <f>IF(Matrix!AG293="Y", AG$1, IF(Matrix!AG293="O", "Optional: "&amp;""&amp;AG$1, ""))</f>
        <v/>
      </c>
      <c r="AH293" s="27" t="str">
        <f>IF(Matrix!AH293="Y", AH$1, IF(Matrix!AH293="O", "Optional: "&amp;""&amp;AH$1, ""))</f>
        <v/>
      </c>
      <c r="AI293" s="27" t="str">
        <f>IF(Matrix!AI293="Y", AI$1, IF(Matrix!AI293="O", "Optional: "&amp;""&amp;AI$1, ""))</f>
        <v/>
      </c>
      <c r="AJ293" s="27" t="str">
        <f>IF(Matrix!AJ293="Y", AJ$1, IF(Matrix!AJ293="O", "Optional: "&amp;""&amp;AJ$1, ""))</f>
        <v/>
      </c>
      <c r="AK293" s="27" t="str">
        <f>IF(Matrix!AK293="Y", AK$1, IF(Matrix!AK293="O", "Optional: "&amp;""&amp;AK$1, ""))</f>
        <v/>
      </c>
      <c r="AL293" s="27" t="str">
        <f>IF(Matrix!AL293="Y", AL$1, IF(Matrix!AL293="O", "Optional: "&amp;""&amp;AL$1, ""))</f>
        <v/>
      </c>
      <c r="AM293" s="27" t="str">
        <f>IF(Matrix!AM293="Y", AM$1, IF(Matrix!AM293="O", "Optional: "&amp;""&amp;AM$1, ""))</f>
        <v/>
      </c>
      <c r="AN293" s="27" t="str">
        <f>IF(Matrix!AN293="Y", AN$1, IF(Matrix!AN293="O", "Optional: "&amp;""&amp;AN$1, ""))</f>
        <v/>
      </c>
      <c r="AO293" s="27" t="str">
        <f>IF(Matrix!AO293="Y", AO$1, IF(Matrix!AO293="O", "Optional: "&amp;""&amp;AO$1, ""))</f>
        <v/>
      </c>
      <c r="AP293" s="27" t="str">
        <f>IF(Matrix!AP293="Y", AP$1, IF(Matrix!AP293="O", "Optional: "&amp;""&amp;AP$1, ""))</f>
        <v/>
      </c>
      <c r="AR293" s="27" t="str">
        <f>IF(Matrix!AR293="Y", AR$1, IF(Matrix!AR293="O", "Optional: "&amp;""&amp;AR$1, ""))</f>
        <v/>
      </c>
      <c r="AS293" s="27" t="str">
        <f>IF(Matrix!AS293="Y", AS$1, IF(Matrix!AS293="O", "Optional: "&amp;""&amp;AS$1, ""))</f>
        <v/>
      </c>
      <c r="AT293" s="27" t="str">
        <f>IF(Matrix!AT293="Y", AT$1, IF(Matrix!AT293="C", AT$1&amp;""&amp;": Required for all groups who use a Board of Directors", ""))</f>
        <v>Board of Directors: Required for all groups who use a Board of Directors</v>
      </c>
      <c r="AU293" s="27" t="str">
        <f>IF(Matrix!AU293="Y", AU$1, IF(Matrix!AU293="O", "Optional: "&amp;""&amp;AU$1, ""))</f>
        <v/>
      </c>
      <c r="AV293" s="27" t="str">
        <f>IF(Matrix!AV293="Y", AV$1, IF(Matrix!AV293="O", "Optional: "&amp;""&amp;AV$1, ""))</f>
        <v/>
      </c>
      <c r="AW293" s="27" t="str">
        <f>IF(Matrix!AW293="Y", AW$1, IF(Matrix!AW293="O", "Optional: "&amp;""&amp;AW$1, ""))</f>
        <v/>
      </c>
      <c r="AX293" s="27" t="str">
        <f>IF(Matrix!AX293="Y", AX$1, IF(Matrix!AX293="O", "Optional: "&amp;""&amp;AX$1, ""))</f>
        <v/>
      </c>
      <c r="AY293" s="27" t="str">
        <f>IF(Matrix!AY293="Y", AY$1, IF(Matrix!AY293="E", "Group: "&amp;""&amp;AY$1, ""))</f>
        <v>EFT with Voided Check / Bank Letter</v>
      </c>
      <c r="AZ293" s="27" t="str">
        <f>IF(Matrix!AZ293="Y", AZ$1, IF(Matrix!AZ293="O", "Optional: "&amp;""&amp;AZ$1, ""))</f>
        <v/>
      </c>
      <c r="BA293" s="27" t="str">
        <f>IF(Matrix!BA293="Y", BA$1, IF(Matrix!BA293="O", "Optional: "&amp;""&amp;BA$1, ""))</f>
        <v/>
      </c>
      <c r="BB293" s="27" t="str">
        <f>IF(Matrix!BB293="Y", BB$1, IF(Matrix!BB293="O", "Optional: "&amp;""&amp;BB$1, ""))</f>
        <v/>
      </c>
      <c r="BC293" s="27" t="str">
        <f>IF(Matrix!BC293="Y", BC$1, IF(Matrix!BC293="O", "Optional: "&amp;""&amp;BC$1, IF(Matrix!BC293="R", "Groups Only: "&amp;""&amp;BC$1, "")))</f>
        <v>IRS Letter</v>
      </c>
      <c r="BD293" s="27" t="str">
        <f>IF(Matrix!BD293="Y", BD$1, IF(Matrix!BD293="O", "Optional: "&amp;""&amp;BD$1, ""))</f>
        <v/>
      </c>
      <c r="BE293" s="27" t="str">
        <f>IF(Matrix!BE293="Y", BE$1, IF(Matrix!BE293="O", "Optional: "&amp;""&amp;BE$1, IF(Matrix!BE293="C", Matrix!BZ293, "")))</f>
        <v/>
      </c>
      <c r="BF293" s="27" t="str">
        <f>IF(Matrix!BF293="Y", BF$1, IF(Matrix!BF293="O", "Optional: "&amp;""&amp;BF$1, ""))</f>
        <v/>
      </c>
      <c r="BG293" s="27" t="str">
        <f>IF(Matrix!BG293="Y", BG$1, IF(Matrix!BG293="O", "Optional: "&amp;""&amp;BG$1, ""))</f>
        <v/>
      </c>
      <c r="BH293" s="27" t="str">
        <f>IF(Matrix!BH293="Y", BH$1, IF(Matrix!BH293="O", "Optional: "&amp;""&amp;BH$1, ""))</f>
        <v/>
      </c>
      <c r="BI293" s="27" t="str">
        <f>IF(Matrix!BI293="Y", BI$1, IF(Matrix!BI293="O", "Optional: "&amp;""&amp;BI$1, IF(Matrix!BI293="E", "Individual: Must submit either ["&amp;""&amp;BI$1&amp;""&amp;"] or ["&amp;""&amp;AY$1&amp;"]"&amp;CHAR(10)&amp;"&gt;Individual within a Group: Must submit "&amp;""&amp;BI$1&amp;""&amp;CHAR(10)&amp;"&gt;Group: Optional: "&amp;BI$1, "")))</f>
        <v/>
      </c>
      <c r="BJ293" s="27" t="str">
        <f>IF(Matrix!BJ293="Y", BJ$1, IF(Matrix!BJ293="O", "Optional: "&amp;""&amp;BJ$1, ""))</f>
        <v>Optional: Secretary of State DBA Document for Groups</v>
      </c>
      <c r="BK293" s="27" t="str">
        <f>IF(Matrix!BK293="Y", BK$1, IF(Matrix!BK293="O", "Optional: "&amp;""&amp;BK$1, ""))</f>
        <v/>
      </c>
      <c r="BL293" s="27" t="str">
        <f>IF(Matrix!BL293="Y", BL$1, IF(Matrix!BL293="O", "Optional: "&amp;""&amp;BL$1, ""))</f>
        <v/>
      </c>
      <c r="BM293" s="27" t="str">
        <f>IF(Matrix!BM293="Y", BM$1, IF(Matrix!BM293="O", "Optional: "&amp;""&amp;BM$1, ""))</f>
        <v>W9</v>
      </c>
      <c r="BN293" s="27" t="str">
        <f>Matrix!BN293</f>
        <v>Y</v>
      </c>
      <c r="BO293" s="29" t="str">
        <f>CONCATENATE(IF(OR(D293="E3",D293="FC"), "THIS IS NOT A STANDALONE SPECIALTY.  YOU MUST ENROLL IN AT LEAST ONE OTHER SPECIALTY IN ADDITION TO THIS."&amp;""&amp;CHAR(10)&amp;""&amp;CHAR(10),""),"You can choose to enroll using one of the following types: "&amp;""&amp;CHAR(10),IF(G293="A", "&gt;Atypical"&amp;""&amp;CHAR(10), ""),IF(H293="I", "&gt;Individual"&amp;""&amp;CHAR(10), ""),IF(I293="N", "&gt;Individual within a Group"&amp;""&amp;CHAR(10), ""),IF(J293="G", "&gt;Group"&amp;""&amp;CHAR(10), ""),CHAR(10),IF(BN293="Y", "You must be a Medicare Provider to apply with this type and specialty"&amp;""&amp;CHAR(10), ""),IF(BN293="Y", CHAR(10), ""),"You must submit the following documents: "&amp;""&amp;CHAR(10),IF(K293&lt;&gt;"", "&gt;"&amp;""&amp;K293&amp;""&amp;CHAR(10), ""), IF(L293&lt;&gt;"", "&gt;"&amp;""&amp;L293&amp;""&amp;CHAR(10), ""),IF(W293&lt;&gt;"", "&gt;"&amp;""&amp;W293&amp;""&amp;CHAR(10), ""),IF(N293&lt;&gt;"", "&gt;"&amp;""&amp;N293&amp;""&amp;CHAR(10), ""),IF(O293&lt;&gt;"", "&gt;"&amp;""&amp;O293&amp;""&amp;CHAR(10), ""),IF(M293&lt;&gt;"", "&gt;"&amp;""&amp;M293&amp;""&amp;CHAR(10), ""),IF(AI293&lt;&gt;"", "&gt;"&amp;""&amp;AI293&amp;""&amp;CHAR(10), ""),IF(P293&lt;&gt;"", "&gt;"&amp;""&amp;P293&amp;""&amp;CHAR(10), ""),IF(Q293&lt;&gt;"", "&gt;"&amp;""&amp;Q293&amp;""&amp;CHAR(10), ""),IF(R293&lt;&gt;"", "&gt;"&amp;""&amp;R293&amp;""&amp;CHAR(10), Search!C298),IF(S293&lt;&gt;"", "&gt;"&amp;""&amp;S293&amp;""&amp;CHAR(10), ""),IF(T293&lt;&gt;"", "&gt;"&amp;""&amp;T293&amp;""&amp;CHAR(10), ""),IF(U293&lt;&gt;"", "&gt;"&amp;""&amp;U293&amp;""&amp;CHAR(10), ""),IF(V293&lt;&gt;"", "&gt;"&amp;""&amp;V293&amp;""&amp;CHAR(10), ""),IF(X293&lt;&gt;"", "&gt;"&amp;""&amp;X293&amp;""&amp;CHAR(10), ""),IF(Y293&lt;&gt;"", "&gt;"&amp;""&amp;Y293&amp;""&amp;CHAR(10), ""),IF(AA293&lt;&gt;"", "&gt;"&amp;""&amp;AA293&amp;""&amp;CHAR(10), ""),IF(AB293&lt;&gt;"", "&gt;"&amp;""&amp;AB293&amp;""&amp;CHAR(10), ""),IF(AC293&lt;&gt;"", "&gt;"&amp;""&amp;AC293&amp;""&amp;CHAR(10), ""),IF(AD293&lt;&gt;"", "&gt;"&amp;""&amp;AD293&amp;""&amp;CHAR(10), ""),IF(AE293&lt;&gt;"", "&gt;"&amp;""&amp;AE293&amp;""&amp;CHAR(10), ""),IF(AF293&lt;&gt;"", "&gt;"&amp;""&amp;AF293&amp;""&amp;CHAR(10), ""),IF(AG293&lt;&gt;"", "&gt;"&amp;""&amp;AG293&amp;""&amp;CHAR(10), ""),IF(AH293&lt;&gt;"", "&gt;"&amp;""&amp;AH293&amp;""&amp;CHAR(10), ""),IF(AJ293&lt;&gt;"", "&gt;"&amp;""&amp;AJ293&amp;""&amp;CHAR(10), ""),IF(AK293&lt;&gt;"", "&gt;"&amp;""&amp;AK293&amp;""&amp;CHAR(10), ""),IF(AL293&lt;&gt;"", "&gt;"&amp;""&amp;AL293&amp;""&amp;CHAR(10), ""),IF(AM293&lt;&gt;"", "&gt;"&amp;""&amp;AM293&amp;""&amp;CHAR(10), ""),IF(AN293&lt;&gt;"", "&gt;"&amp;""&amp;AN293&amp;""&amp;CHAR(10), ""),IF(AP293&lt;&gt;"", "&gt;"&amp;""&amp;AP293&amp;""&amp;CHAR(10), ""),IF(AR293&lt;&gt;"", "&gt;"&amp;""&amp;AR293&amp;""&amp;CHAR(10), ""),IF(AS293&lt;&gt;"", "&gt;"&amp;""&amp;AS293&amp;""&amp;CHAR(10), ""),IF(AT293&lt;&gt;"", "&gt;"&amp;""&amp;AT293&amp;""&amp;CHAR(10), ""),IF(AV293&lt;&gt;"", "&gt;"&amp;""&amp;AV293&amp;""&amp;CHAR(10), ""),IF(AW293&lt;&gt;"", "&gt;"&amp;""&amp;AW293&amp;""&amp;CHAR(10), ""),IF(AX293&lt;&gt;"", "&gt;"&amp;""&amp;AX293&amp;""&amp;CHAR(10), ""),IF(AU293&lt;&gt;"", "&gt;"&amp;""&amp;AU293&amp;""&amp;CHAR(10), ""),IF(AZ293&lt;&gt;"", "&gt;"&amp;""&amp;AZ293&amp;""&amp;CHAR(10), ""),IF(BA293&lt;&gt;"", "&gt;"&amp;""&amp;BA293&amp;""&amp;CHAR(10), ""),IF(BB293&lt;&gt;"", "&gt;"&amp;""&amp;BB293&amp;""&amp;CHAR(10), ""),IF(BC293&lt;&gt;"", "&gt;"&amp;""&amp;BC293&amp;""&amp;CHAR(10), ""),IF(BD293&lt;&gt;"", "&gt;"&amp;""&amp;BD293&amp;""&amp;CHAR(10), ""),IF(BG293&lt;&gt;"", "&gt;"&amp;""&amp;BG293&amp;""&amp;CHAR(10), ""),IF(BE293&lt;&gt;"", "&gt;"&amp;""&amp;BE293&amp;""&amp;CHAR(10), ""),IF(BF293&lt;&gt;"", "&gt;"&amp;""&amp;BF293&amp;""&amp;CHAR(10), ""),IF(BH293&lt;&gt;"", "&gt;"&amp;""&amp;BH293&amp;""&amp;CHAR(10), ""),IF(BI293&lt;&gt;"", "&gt;"&amp;""&amp;BI293&amp;""&amp;CHAR(10), ""),IF(BJ293&lt;&gt;"", "&gt;"&amp;""&amp;BJ293&amp;""&amp;CHAR(10), ""),IF(BK293&lt;&gt;"", "&gt;"&amp;""&amp;BK293&amp;""&amp;CHAR(10), ""),IF(BL293&lt;&gt;"", "&gt;"&amp;""&amp;BL293&amp;""&amp;CHAR(10), ""),IF(AY293&lt;&gt;"", "&gt;"&amp;""&amp;AY293&amp;""&amp;CHAR(10), ""),IF(BM293&lt;&gt;"", "&gt;"&amp;""&amp;BM293,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4" spans="1:67" ht="22.35" customHeight="1" x14ac:dyDescent="0.25">
      <c r="A294" s="27" t="str">
        <f>Matrix!A294</f>
        <v>30TH</v>
      </c>
      <c r="B294" s="27" t="str">
        <f>Matrix!B294</f>
        <v>30</v>
      </c>
      <c r="C294" s="27" t="str">
        <f>Matrix!C294</f>
        <v>Health Department</v>
      </c>
      <c r="D294" s="27" t="str">
        <f>Matrix!D294</f>
        <v>TH</v>
      </c>
      <c r="E294" s="27" t="str">
        <f>Matrix!E294</f>
        <v>Tuberculosis</v>
      </c>
      <c r="F294" s="27" t="str">
        <f>Matrix!F294</f>
        <v>GF</v>
      </c>
      <c r="G294" s="27" t="str">
        <f>Matrix!G294</f>
        <v>X</v>
      </c>
      <c r="H294" s="27" t="str">
        <f>Matrix!H294</f>
        <v>X</v>
      </c>
      <c r="I294" s="27" t="str">
        <f>Matrix!I294</f>
        <v>X</v>
      </c>
      <c r="J294" s="27" t="str">
        <f>Matrix!J294</f>
        <v>G</v>
      </c>
      <c r="K294" s="27" t="str">
        <f>IF(Matrix!K294="Y", K$1, IF(Matrix!K294="O", "Optional: "&amp;""&amp;K$1, IF(Matrix!K294="C", Table1[[#This Row],[Clarifying Text for Attachment and Checklist
]], "")))</f>
        <v>License: General</v>
      </c>
      <c r="L294" s="27" t="str">
        <f>IF(Matrix!L294="Y", L$1, IF(Matrix!L294="O", "Optional: "&amp;""&amp;L$1, ""))</f>
        <v/>
      </c>
      <c r="M294" s="27" t="str">
        <f>IF(Matrix!M294="Y", M$1, IF(Matrix!M294="O", "Optional: "&amp;""&amp;M$1, ""))</f>
        <v/>
      </c>
      <c r="N294" s="27" t="str">
        <f>IF(Matrix!N294="Y", N$1, IF(Matrix!N294="O", "Optional: "&amp;""&amp;N$1, ""))</f>
        <v/>
      </c>
      <c r="O294" s="27" t="str">
        <f>IF(Matrix!O294="Y", O$1, IF(Matrix!O294="O", "Optional: "&amp;""&amp;O$1, ""))</f>
        <v/>
      </c>
      <c r="P294" s="27" t="str">
        <f>IF(Matrix!P294="Y", P$1, IF(Matrix!P294="O", "Optional: "&amp;""&amp;P$1, ""))</f>
        <v/>
      </c>
      <c r="Q294" s="27" t="str">
        <f>IF(Matrix!Q294="Y", Q$1, IF(Matrix!Q294="O", "Optional: "&amp;""&amp;Q$1, ""))</f>
        <v/>
      </c>
      <c r="R294" s="27" t="str">
        <f>IF(Matrix!R294="Y", R$1, IF(Matrix!R294="O", "Optional: "&amp;""&amp;R$1, ""))</f>
        <v/>
      </c>
      <c r="S294" s="27" t="str">
        <f>IF(Matrix!S294="Y", S$1, IF(Matrix!S294="O", "Optional: "&amp;""&amp;S$1, ""))</f>
        <v/>
      </c>
      <c r="T294" s="27" t="str">
        <f>IF(Matrix!T294="Y", T$1, IF(Matrix!T294="O", "Optional: "&amp;""&amp;T$1, ""))</f>
        <v/>
      </c>
      <c r="U294" s="27" t="str">
        <f>IF(Matrix!U294="Y", U$1, IF(Matrix!U294="O", "Optional: "&amp;""&amp;U$1, ""))</f>
        <v/>
      </c>
      <c r="V294" s="27" t="str">
        <f>IF(Matrix!V294="Y", V$1, IF(Matrix!V294="O", "Optional: "&amp;""&amp;V$1, ""))</f>
        <v/>
      </c>
      <c r="W294" s="27" t="str">
        <f>IF(Matrix!W294="Y", W$1, IF(Matrix!W294="O", "Optional: "&amp;""&amp;W$1, ""))</f>
        <v/>
      </c>
      <c r="X294" s="27" t="str">
        <f>IF(Matrix!X294="Y", X$1, IF(Matrix!X294="O", "Optional: "&amp;""&amp;X$1, ""))</f>
        <v/>
      </c>
      <c r="Y294" s="27" t="str">
        <f>IF(Matrix!Y294="Y", Y$1, IF(Matrix!Y294="O", "Optional: "&amp;""&amp;Y$1, ""))</f>
        <v/>
      </c>
      <c r="AA294" s="27" t="str">
        <f>IF(Matrix!AA294="Y", AA$1, IF(Matrix!AA294="O", "Optional: "&amp;""&amp;AA$1, ""))</f>
        <v/>
      </c>
      <c r="AB294" s="27" t="str">
        <f>IF(Matrix!AB294="Y", AB$1, IF(Matrix!AB294="O", "Optional: "&amp;""&amp;AB$1, ""))</f>
        <v/>
      </c>
      <c r="AC294" s="27" t="str">
        <f>IF(Matrix!AC294="Y", AC$1, IF(Matrix!AC294="O", "Optional: "&amp;""&amp;AC$1, ""))</f>
        <v/>
      </c>
      <c r="AD294" s="27" t="str">
        <f>IF(Matrix!AD294="Y", AD$1, IF(Matrix!AD294="O", "Optional: "&amp;""&amp;AD$1, ""))</f>
        <v/>
      </c>
      <c r="AE294" s="27" t="str">
        <f>IF(Matrix!AE294="Y", AE$1, IF(Matrix!AE294="O", "Optional: "&amp;""&amp;AE$1, ""))</f>
        <v/>
      </c>
      <c r="AF294" s="27" t="str">
        <f>IF(Matrix!AF294="Y", AF$1, IF(Matrix!AF294="O", "Optional: "&amp;""&amp;AF$1, ""))</f>
        <v/>
      </c>
      <c r="AG294" s="27" t="str">
        <f>IF(Matrix!AG294="Y", AG$1, IF(Matrix!AG294="O", "Optional: "&amp;""&amp;AG$1, ""))</f>
        <v/>
      </c>
      <c r="AH294" s="27" t="str">
        <f>IF(Matrix!AH294="Y", AH$1, IF(Matrix!AH294="O", "Optional: "&amp;""&amp;AH$1, ""))</f>
        <v/>
      </c>
      <c r="AI294" s="27" t="str">
        <f>IF(Matrix!AI294="Y", AI$1, IF(Matrix!AI294="O", "Optional: "&amp;""&amp;AI$1, ""))</f>
        <v/>
      </c>
      <c r="AJ294" s="27" t="str">
        <f>IF(Matrix!AJ294="Y", AJ$1, IF(Matrix!AJ294="O", "Optional: "&amp;""&amp;AJ$1, ""))</f>
        <v/>
      </c>
      <c r="AK294" s="27" t="str">
        <f>IF(Matrix!AK294="Y", AK$1, IF(Matrix!AK294="O", "Optional: "&amp;""&amp;AK$1, ""))</f>
        <v/>
      </c>
      <c r="AL294" s="27" t="str">
        <f>IF(Matrix!AL294="Y", AL$1, IF(Matrix!AL294="O", "Optional: "&amp;""&amp;AL$1, ""))</f>
        <v/>
      </c>
      <c r="AM294" s="27" t="str">
        <f>IF(Matrix!AM294="Y", AM$1, IF(Matrix!AM294="O", "Optional: "&amp;""&amp;AM$1, ""))</f>
        <v/>
      </c>
      <c r="AN294" s="27" t="str">
        <f>IF(Matrix!AN294="Y", AN$1, IF(Matrix!AN294="O", "Optional: "&amp;""&amp;AN$1, ""))</f>
        <v/>
      </c>
      <c r="AO294" s="27" t="str">
        <f>IF(Matrix!AO294="Y", AO$1, IF(Matrix!AO294="O", "Optional: "&amp;""&amp;AO$1, ""))</f>
        <v/>
      </c>
      <c r="AP294" s="27" t="str">
        <f>IF(Matrix!AP294="Y", AP$1, IF(Matrix!AP294="O", "Optional: "&amp;""&amp;AP$1, ""))</f>
        <v/>
      </c>
      <c r="AR294" s="27" t="str">
        <f>IF(Matrix!AR294="Y", AR$1, IF(Matrix!AR294="O", "Optional: "&amp;""&amp;AR$1, ""))</f>
        <v/>
      </c>
      <c r="AS294" s="27" t="str">
        <f>IF(Matrix!AS294="Y", AS$1, IF(Matrix!AS294="O", "Optional: "&amp;""&amp;AS$1, ""))</f>
        <v/>
      </c>
      <c r="AT294" s="27" t="str">
        <f>IF(Matrix!AT294="Y", AT$1, IF(Matrix!AT294="C", AT$1&amp;""&amp;": Required for all groups who use a Board of Directors", ""))</f>
        <v>Board of Directors: Required for all groups who use a Board of Directors</v>
      </c>
      <c r="AU294" s="27" t="str">
        <f>IF(Matrix!AU294="Y", AU$1, IF(Matrix!AU294="O", "Optional: "&amp;""&amp;AU$1, ""))</f>
        <v/>
      </c>
      <c r="AV294" s="27" t="str">
        <f>IF(Matrix!AV294="Y", AV$1, IF(Matrix!AV294="O", "Optional: "&amp;""&amp;AV$1, ""))</f>
        <v/>
      </c>
      <c r="AW294" s="27" t="str">
        <f>IF(Matrix!AW294="Y", AW$1, IF(Matrix!AW294="O", "Optional: "&amp;""&amp;AW$1, ""))</f>
        <v/>
      </c>
      <c r="AX294" s="27" t="str">
        <f>IF(Matrix!AX294="Y", AX$1, IF(Matrix!AX294="O", "Optional: "&amp;""&amp;AX$1, ""))</f>
        <v/>
      </c>
      <c r="AY294" s="27" t="str">
        <f>IF(Matrix!AY294="Y", AY$1, IF(Matrix!AY294="E", "Group: "&amp;""&amp;AY$1, ""))</f>
        <v>EFT with Voided Check / Bank Letter</v>
      </c>
      <c r="AZ294" s="27" t="str">
        <f>IF(Matrix!AZ294="Y", AZ$1, IF(Matrix!AZ294="O", "Optional: "&amp;""&amp;AZ$1, ""))</f>
        <v/>
      </c>
      <c r="BA294" s="27" t="str">
        <f>IF(Matrix!BA294="Y", BA$1, IF(Matrix!BA294="O", "Optional: "&amp;""&amp;BA$1, ""))</f>
        <v/>
      </c>
      <c r="BB294" s="27" t="str">
        <f>IF(Matrix!BB294="Y", BB$1, IF(Matrix!BB294="O", "Optional: "&amp;""&amp;BB$1, ""))</f>
        <v/>
      </c>
      <c r="BC294" s="27" t="str">
        <f>IF(Matrix!BC294="Y", BC$1, IF(Matrix!BC294="O", "Optional: "&amp;""&amp;BC$1, IF(Matrix!BC294="R", "Groups Only: "&amp;""&amp;BC$1, "")))</f>
        <v>IRS Letter</v>
      </c>
      <c r="BD294" s="27" t="str">
        <f>IF(Matrix!BD294="Y", BD$1, IF(Matrix!BD294="O", "Optional: "&amp;""&amp;BD$1, ""))</f>
        <v/>
      </c>
      <c r="BE294" s="27" t="str">
        <f>IF(Matrix!BE294="Y", BE$1, IF(Matrix!BE294="O", "Optional: "&amp;""&amp;BE$1, IF(Matrix!BE294="C", Matrix!BZ294, "")))</f>
        <v/>
      </c>
      <c r="BF294" s="27" t="str">
        <f>IF(Matrix!BF294="Y", BF$1, IF(Matrix!BF294="O", "Optional: "&amp;""&amp;BF$1, ""))</f>
        <v/>
      </c>
      <c r="BG294" s="27" t="str">
        <f>IF(Matrix!BG294="Y", BG$1, IF(Matrix!BG294="O", "Optional: "&amp;""&amp;BG$1, ""))</f>
        <v/>
      </c>
      <c r="BH294" s="27" t="str">
        <f>IF(Matrix!BH294="Y", BH$1, IF(Matrix!BH294="O", "Optional: "&amp;""&amp;BH$1, ""))</f>
        <v/>
      </c>
      <c r="BI294" s="27" t="str">
        <f>IF(Matrix!BI294="Y", BI$1, IF(Matrix!BI294="O", "Optional: "&amp;""&amp;BI$1, IF(Matrix!BI294="E", "Individual: Must submit either ["&amp;""&amp;BI$1&amp;""&amp;"] or ["&amp;""&amp;AY$1&amp;"]"&amp;CHAR(10)&amp;"&gt;Individual within a Group: Must submit "&amp;""&amp;BI$1&amp;""&amp;CHAR(10)&amp;"&gt;Group: Optional: "&amp;BI$1, "")))</f>
        <v/>
      </c>
      <c r="BJ294" s="27" t="str">
        <f>IF(Matrix!BJ294="Y", BJ$1, IF(Matrix!BJ294="O", "Optional: "&amp;""&amp;BJ$1, ""))</f>
        <v>Optional: Secretary of State DBA Document for Groups</v>
      </c>
      <c r="BK294" s="27" t="str">
        <f>IF(Matrix!BK294="Y", BK$1, IF(Matrix!BK294="O", "Optional: "&amp;""&amp;BK$1, ""))</f>
        <v/>
      </c>
      <c r="BL294" s="27" t="str">
        <f>IF(Matrix!BL294="Y", BL$1, IF(Matrix!BL294="O", "Optional: "&amp;""&amp;BL$1, ""))</f>
        <v/>
      </c>
      <c r="BM294" s="27" t="str">
        <f>IF(Matrix!BM294="Y", BM$1, IF(Matrix!BM294="O", "Optional: "&amp;""&amp;BM$1, ""))</f>
        <v>W9</v>
      </c>
      <c r="BN294" s="27" t="str">
        <f>Matrix!BN294</f>
        <v>Y</v>
      </c>
      <c r="BO294" s="29" t="str">
        <f>CONCATENATE(IF(OR(D294="E3",D294="FC"), "THIS IS NOT A STANDALONE SPECIALTY.  YOU MUST ENROLL IN AT LEAST ONE OTHER SPECIALTY IN ADDITION TO THIS."&amp;""&amp;CHAR(10)&amp;""&amp;CHAR(10),""),"You can choose to enroll using one of the following types: "&amp;""&amp;CHAR(10),IF(G294="A", "&gt;Atypical"&amp;""&amp;CHAR(10), ""),IF(H294="I", "&gt;Individual"&amp;""&amp;CHAR(10), ""),IF(I294="N", "&gt;Individual within a Group"&amp;""&amp;CHAR(10), ""),IF(J294="G", "&gt;Group"&amp;""&amp;CHAR(10), ""),CHAR(10),IF(BN294="Y", "You must be a Medicare Provider to apply with this type and specialty"&amp;""&amp;CHAR(10), ""),IF(BN294="Y", CHAR(10), ""),"You must submit the following documents: "&amp;""&amp;CHAR(10),IF(K294&lt;&gt;"", "&gt;"&amp;""&amp;K294&amp;""&amp;CHAR(10), ""), IF(L294&lt;&gt;"", "&gt;"&amp;""&amp;L294&amp;""&amp;CHAR(10), ""),IF(W294&lt;&gt;"", "&gt;"&amp;""&amp;W294&amp;""&amp;CHAR(10), ""),IF(N294&lt;&gt;"", "&gt;"&amp;""&amp;N294&amp;""&amp;CHAR(10), ""),IF(O294&lt;&gt;"", "&gt;"&amp;""&amp;O294&amp;""&amp;CHAR(10), ""),IF(M294&lt;&gt;"", "&gt;"&amp;""&amp;M294&amp;""&amp;CHAR(10), ""),IF(AI294&lt;&gt;"", "&gt;"&amp;""&amp;AI294&amp;""&amp;CHAR(10), ""),IF(P294&lt;&gt;"", "&gt;"&amp;""&amp;P294&amp;""&amp;CHAR(10), ""),IF(Q294&lt;&gt;"", "&gt;"&amp;""&amp;Q294&amp;""&amp;CHAR(10), ""),IF(R294&lt;&gt;"", "&gt;"&amp;""&amp;R294&amp;""&amp;CHAR(10), Search!C299),IF(S294&lt;&gt;"", "&gt;"&amp;""&amp;S294&amp;""&amp;CHAR(10), ""),IF(T294&lt;&gt;"", "&gt;"&amp;""&amp;T294&amp;""&amp;CHAR(10), ""),IF(U294&lt;&gt;"", "&gt;"&amp;""&amp;U294&amp;""&amp;CHAR(10), ""),IF(V294&lt;&gt;"", "&gt;"&amp;""&amp;V294&amp;""&amp;CHAR(10), ""),IF(X294&lt;&gt;"", "&gt;"&amp;""&amp;X294&amp;""&amp;CHAR(10), ""),IF(Y294&lt;&gt;"", "&gt;"&amp;""&amp;Y294&amp;""&amp;CHAR(10), ""),IF(AA294&lt;&gt;"", "&gt;"&amp;""&amp;AA294&amp;""&amp;CHAR(10), ""),IF(AB294&lt;&gt;"", "&gt;"&amp;""&amp;AB294&amp;""&amp;CHAR(10), ""),IF(AC294&lt;&gt;"", "&gt;"&amp;""&amp;AC294&amp;""&amp;CHAR(10), ""),IF(AD294&lt;&gt;"", "&gt;"&amp;""&amp;AD294&amp;""&amp;CHAR(10), ""),IF(AE294&lt;&gt;"", "&gt;"&amp;""&amp;AE294&amp;""&amp;CHAR(10), ""),IF(AF294&lt;&gt;"", "&gt;"&amp;""&amp;AF294&amp;""&amp;CHAR(10), ""),IF(AG294&lt;&gt;"", "&gt;"&amp;""&amp;AG294&amp;""&amp;CHAR(10), ""),IF(AH294&lt;&gt;"", "&gt;"&amp;""&amp;AH294&amp;""&amp;CHAR(10), ""),IF(AJ294&lt;&gt;"", "&gt;"&amp;""&amp;AJ294&amp;""&amp;CHAR(10), ""),IF(AK294&lt;&gt;"", "&gt;"&amp;""&amp;AK294&amp;""&amp;CHAR(10), ""),IF(AL294&lt;&gt;"", "&gt;"&amp;""&amp;AL294&amp;""&amp;CHAR(10), ""),IF(AM294&lt;&gt;"", "&gt;"&amp;""&amp;AM294&amp;""&amp;CHAR(10), ""),IF(AN294&lt;&gt;"", "&gt;"&amp;""&amp;AN294&amp;""&amp;CHAR(10), ""),IF(AP294&lt;&gt;"", "&gt;"&amp;""&amp;AP294&amp;""&amp;CHAR(10), ""),IF(AR294&lt;&gt;"", "&gt;"&amp;""&amp;AR294&amp;""&amp;CHAR(10), ""),IF(AS294&lt;&gt;"", "&gt;"&amp;""&amp;AS294&amp;""&amp;CHAR(10), ""),IF(AT294&lt;&gt;"", "&gt;"&amp;""&amp;AT294&amp;""&amp;CHAR(10), ""),IF(AV294&lt;&gt;"", "&gt;"&amp;""&amp;AV294&amp;""&amp;CHAR(10), ""),IF(AW294&lt;&gt;"", "&gt;"&amp;""&amp;AW294&amp;""&amp;CHAR(10), ""),IF(AX294&lt;&gt;"", "&gt;"&amp;""&amp;AX294&amp;""&amp;CHAR(10), ""),IF(AU294&lt;&gt;"", "&gt;"&amp;""&amp;AU294&amp;""&amp;CHAR(10), ""),IF(AZ294&lt;&gt;"", "&gt;"&amp;""&amp;AZ294&amp;""&amp;CHAR(10), ""),IF(BA294&lt;&gt;"", "&gt;"&amp;""&amp;BA294&amp;""&amp;CHAR(10), ""),IF(BB294&lt;&gt;"", "&gt;"&amp;""&amp;BB294&amp;""&amp;CHAR(10), ""),IF(BC294&lt;&gt;"", "&gt;"&amp;""&amp;BC294&amp;""&amp;CHAR(10), ""),IF(BD294&lt;&gt;"", "&gt;"&amp;""&amp;BD294&amp;""&amp;CHAR(10), ""),IF(BG294&lt;&gt;"", "&gt;"&amp;""&amp;BG294&amp;""&amp;CHAR(10), ""),IF(BE294&lt;&gt;"", "&gt;"&amp;""&amp;BE294&amp;""&amp;CHAR(10), ""),IF(BF294&lt;&gt;"", "&gt;"&amp;""&amp;BF294&amp;""&amp;CHAR(10), ""),IF(BH294&lt;&gt;"", "&gt;"&amp;""&amp;BH294&amp;""&amp;CHAR(10), ""),IF(BI294&lt;&gt;"", "&gt;"&amp;""&amp;BI294&amp;""&amp;CHAR(10), ""),IF(BJ294&lt;&gt;"", "&gt;"&amp;""&amp;BJ294&amp;""&amp;CHAR(10), ""),IF(BK294&lt;&gt;"", "&gt;"&amp;""&amp;BK294&amp;""&amp;CHAR(10), ""),IF(BL294&lt;&gt;"", "&gt;"&amp;""&amp;BL294&amp;""&amp;CHAR(10), ""),IF(AY294&lt;&gt;"", "&gt;"&amp;""&amp;AY294&amp;""&amp;CHAR(10), ""),IF(BM294&lt;&gt;"", "&gt;"&amp;""&amp;BM294,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5" spans="1:67" ht="22.35" customHeight="1" x14ac:dyDescent="0.25">
      <c r="A295" s="27" t="str">
        <f>Matrix!A295</f>
        <v>30V8</v>
      </c>
      <c r="B295" s="27" t="str">
        <f>Matrix!B295</f>
        <v>30</v>
      </c>
      <c r="C295" s="27" t="str">
        <f>Matrix!C295</f>
        <v>Health Department</v>
      </c>
      <c r="D295" s="27" t="str">
        <f>Matrix!D295</f>
        <v>V8</v>
      </c>
      <c r="E295" s="27" t="str">
        <f>Matrix!E295</f>
        <v>Immunizations</v>
      </c>
      <c r="F295" s="27" t="str">
        <f>Matrix!F295</f>
        <v>GF</v>
      </c>
      <c r="G295" s="27" t="str">
        <f>Matrix!G295</f>
        <v>X</v>
      </c>
      <c r="H295" s="27" t="str">
        <f>Matrix!H295</f>
        <v>X</v>
      </c>
      <c r="I295" s="27" t="str">
        <f>Matrix!I295</f>
        <v>X</v>
      </c>
      <c r="J295" s="27" t="str">
        <f>Matrix!J295</f>
        <v>G</v>
      </c>
      <c r="K295" s="27" t="str">
        <f>IF(Matrix!K295="Y", K$1, IF(Matrix!K295="O", "Optional: "&amp;""&amp;K$1, IF(Matrix!K295="C", Table1[[#This Row],[Clarifying Text for Attachment and Checklist
]], "")))</f>
        <v>License: General</v>
      </c>
      <c r="L295" s="27" t="str">
        <f>IF(Matrix!L295="Y", L$1, IF(Matrix!L295="O", "Optional: "&amp;""&amp;L$1, ""))</f>
        <v/>
      </c>
      <c r="M295" s="27" t="str">
        <f>IF(Matrix!M295="Y", M$1, IF(Matrix!M295="O", "Optional: "&amp;""&amp;M$1, ""))</f>
        <v/>
      </c>
      <c r="N295" s="27" t="str">
        <f>IF(Matrix!N295="Y", N$1, IF(Matrix!N295="O", "Optional: "&amp;""&amp;N$1, ""))</f>
        <v/>
      </c>
      <c r="O295" s="27" t="str">
        <f>IF(Matrix!O295="Y", O$1, IF(Matrix!O295="O", "Optional: "&amp;""&amp;O$1, ""))</f>
        <v/>
      </c>
      <c r="P295" s="27" t="str">
        <f>IF(Matrix!P295="Y", P$1, IF(Matrix!P295="O", "Optional: "&amp;""&amp;P$1, ""))</f>
        <v/>
      </c>
      <c r="Q295" s="27" t="str">
        <f>IF(Matrix!Q295="Y", Q$1, IF(Matrix!Q295="O", "Optional: "&amp;""&amp;Q$1, ""))</f>
        <v/>
      </c>
      <c r="R295" s="27" t="str">
        <f>IF(Matrix!R295="Y", R$1, IF(Matrix!R295="O", "Optional: "&amp;""&amp;R$1, ""))</f>
        <v/>
      </c>
      <c r="S295" s="27" t="str">
        <f>IF(Matrix!S295="Y", S$1, IF(Matrix!S295="O", "Optional: "&amp;""&amp;S$1, ""))</f>
        <v/>
      </c>
      <c r="T295" s="27" t="str">
        <f>IF(Matrix!T295="Y", T$1, IF(Matrix!T295="O", "Optional: "&amp;""&amp;T$1, ""))</f>
        <v/>
      </c>
      <c r="U295" s="27" t="str">
        <f>IF(Matrix!U295="Y", U$1, IF(Matrix!U295="O", "Optional: "&amp;""&amp;U$1, ""))</f>
        <v/>
      </c>
      <c r="V295" s="27" t="str">
        <f>IF(Matrix!V295="Y", V$1, IF(Matrix!V295="O", "Optional: "&amp;""&amp;V$1, ""))</f>
        <v/>
      </c>
      <c r="W295" s="27" t="str">
        <f>IF(Matrix!W295="Y", W$1, IF(Matrix!W295="O", "Optional: "&amp;""&amp;W$1, ""))</f>
        <v/>
      </c>
      <c r="X295" s="27" t="str">
        <f>IF(Matrix!X295="Y", X$1, IF(Matrix!X295="O", "Optional: "&amp;""&amp;X$1, ""))</f>
        <v/>
      </c>
      <c r="Y295" s="27" t="str">
        <f>IF(Matrix!Y295="Y", Y$1, IF(Matrix!Y295="O", "Optional: "&amp;""&amp;Y$1, ""))</f>
        <v/>
      </c>
      <c r="AA295" s="27" t="str">
        <f>IF(Matrix!AA295="Y", AA$1, IF(Matrix!AA295="O", "Optional: "&amp;""&amp;AA$1, ""))</f>
        <v/>
      </c>
      <c r="AB295" s="27" t="str">
        <f>IF(Matrix!AB295="Y", AB$1, IF(Matrix!AB295="O", "Optional: "&amp;""&amp;AB$1, ""))</f>
        <v/>
      </c>
      <c r="AC295" s="27" t="str">
        <f>IF(Matrix!AC295="Y", AC$1, IF(Matrix!AC295="O", "Optional: "&amp;""&amp;AC$1, ""))</f>
        <v/>
      </c>
      <c r="AD295" s="27" t="str">
        <f>IF(Matrix!AD295="Y", AD$1, IF(Matrix!AD295="O", "Optional: "&amp;""&amp;AD$1, ""))</f>
        <v/>
      </c>
      <c r="AE295" s="27" t="str">
        <f>IF(Matrix!AE295="Y", AE$1, IF(Matrix!AE295="O", "Optional: "&amp;""&amp;AE$1, ""))</f>
        <v/>
      </c>
      <c r="AF295" s="27" t="str">
        <f>IF(Matrix!AF295="Y", AF$1, IF(Matrix!AF295="O", "Optional: "&amp;""&amp;AF$1, ""))</f>
        <v/>
      </c>
      <c r="AG295" s="27" t="str">
        <f>IF(Matrix!AG295="Y", AG$1, IF(Matrix!AG295="O", "Optional: "&amp;""&amp;AG$1, ""))</f>
        <v/>
      </c>
      <c r="AH295" s="27" t="str">
        <f>IF(Matrix!AH295="Y", AH$1, IF(Matrix!AH295="O", "Optional: "&amp;""&amp;AH$1, ""))</f>
        <v/>
      </c>
      <c r="AI295" s="27" t="str">
        <f>IF(Matrix!AI295="Y", AI$1, IF(Matrix!AI295="O", "Optional: "&amp;""&amp;AI$1, ""))</f>
        <v/>
      </c>
      <c r="AJ295" s="27" t="str">
        <f>IF(Matrix!AJ295="Y", AJ$1, IF(Matrix!AJ295="O", "Optional: "&amp;""&amp;AJ$1, ""))</f>
        <v/>
      </c>
      <c r="AK295" s="27" t="str">
        <f>IF(Matrix!AK295="Y", AK$1, IF(Matrix!AK295="O", "Optional: "&amp;""&amp;AK$1, ""))</f>
        <v/>
      </c>
      <c r="AL295" s="27" t="str">
        <f>IF(Matrix!AL295="Y", AL$1, IF(Matrix!AL295="O", "Optional: "&amp;""&amp;AL$1, ""))</f>
        <v/>
      </c>
      <c r="AM295" s="27" t="str">
        <f>IF(Matrix!AM295="Y", AM$1, IF(Matrix!AM295="O", "Optional: "&amp;""&amp;AM$1, ""))</f>
        <v/>
      </c>
      <c r="AN295" s="27" t="str">
        <f>IF(Matrix!AN295="Y", AN$1, IF(Matrix!AN295="O", "Optional: "&amp;""&amp;AN$1, ""))</f>
        <v/>
      </c>
      <c r="AO295" s="27" t="str">
        <f>IF(Matrix!AO295="Y", AO$1, IF(Matrix!AO295="O", "Optional: "&amp;""&amp;AO$1, ""))</f>
        <v/>
      </c>
      <c r="AP295" s="27" t="str">
        <f>IF(Matrix!AP295="Y", AP$1, IF(Matrix!AP295="O", "Optional: "&amp;""&amp;AP$1, ""))</f>
        <v/>
      </c>
      <c r="AR295" s="27" t="str">
        <f>IF(Matrix!AR295="Y", AR$1, IF(Matrix!AR295="O", "Optional: "&amp;""&amp;AR$1, ""))</f>
        <v/>
      </c>
      <c r="AS295" s="27" t="str">
        <f>IF(Matrix!AS295="Y", AS$1, IF(Matrix!AS295="O", "Optional: "&amp;""&amp;AS$1, ""))</f>
        <v/>
      </c>
      <c r="AT295" s="27" t="str">
        <f>IF(Matrix!AT295="Y", AT$1, IF(Matrix!AT295="C", AT$1&amp;""&amp;": Required for all groups who use a Board of Directors", ""))</f>
        <v>Board of Directors: Required for all groups who use a Board of Directors</v>
      </c>
      <c r="AU295" s="27" t="str">
        <f>IF(Matrix!AU295="Y", AU$1, IF(Matrix!AU295="O", "Optional: "&amp;""&amp;AU$1, ""))</f>
        <v/>
      </c>
      <c r="AV295" s="27" t="str">
        <f>IF(Matrix!AV295="Y", AV$1, IF(Matrix!AV295="O", "Optional: "&amp;""&amp;AV$1, ""))</f>
        <v/>
      </c>
      <c r="AW295" s="27" t="str">
        <f>IF(Matrix!AW295="Y", AW$1, IF(Matrix!AW295="O", "Optional: "&amp;""&amp;AW$1, ""))</f>
        <v/>
      </c>
      <c r="AX295" s="27" t="str">
        <f>IF(Matrix!AX295="Y", AX$1, IF(Matrix!AX295="O", "Optional: "&amp;""&amp;AX$1, ""))</f>
        <v/>
      </c>
      <c r="AY295" s="27" t="str">
        <f>IF(Matrix!AY295="Y", AY$1, IF(Matrix!AY295="E", "Group: "&amp;""&amp;AY$1, ""))</f>
        <v>EFT with Voided Check / Bank Letter</v>
      </c>
      <c r="AZ295" s="27" t="str">
        <f>IF(Matrix!AZ295="Y", AZ$1, IF(Matrix!AZ295="O", "Optional: "&amp;""&amp;AZ$1, ""))</f>
        <v/>
      </c>
      <c r="BA295" s="27" t="str">
        <f>IF(Matrix!BA295="Y", BA$1, IF(Matrix!BA295="O", "Optional: "&amp;""&amp;BA$1, ""))</f>
        <v/>
      </c>
      <c r="BB295" s="27" t="str">
        <f>IF(Matrix!BB295="Y", BB$1, IF(Matrix!BB295="O", "Optional: "&amp;""&amp;BB$1, ""))</f>
        <v/>
      </c>
      <c r="BC295" s="27" t="str">
        <f>IF(Matrix!BC295="Y", BC$1, IF(Matrix!BC295="O", "Optional: "&amp;""&amp;BC$1, IF(Matrix!BC295="R", "Groups Only: "&amp;""&amp;BC$1, "")))</f>
        <v>IRS Letter</v>
      </c>
      <c r="BD295" s="27" t="str">
        <f>IF(Matrix!BD295="Y", BD$1, IF(Matrix!BD295="O", "Optional: "&amp;""&amp;BD$1, ""))</f>
        <v/>
      </c>
      <c r="BE295" s="27" t="str">
        <f>IF(Matrix!BE295="Y", BE$1, IF(Matrix!BE295="O", "Optional: "&amp;""&amp;BE$1, IF(Matrix!BE295="C", Matrix!BZ295, "")))</f>
        <v/>
      </c>
      <c r="BF295" s="27" t="str">
        <f>IF(Matrix!BF295="Y", BF$1, IF(Matrix!BF295="O", "Optional: "&amp;""&amp;BF$1, ""))</f>
        <v/>
      </c>
      <c r="BG295" s="27" t="str">
        <f>IF(Matrix!BG295="Y", BG$1, IF(Matrix!BG295="O", "Optional: "&amp;""&amp;BG$1, ""))</f>
        <v/>
      </c>
      <c r="BH295" s="27" t="str">
        <f>IF(Matrix!BH295="Y", BH$1, IF(Matrix!BH295="O", "Optional: "&amp;""&amp;BH$1, ""))</f>
        <v/>
      </c>
      <c r="BI295" s="27" t="str">
        <f>IF(Matrix!BI295="Y", BI$1, IF(Matrix!BI295="O", "Optional: "&amp;""&amp;BI$1, IF(Matrix!BI295="E", "Individual: Must submit either ["&amp;""&amp;BI$1&amp;""&amp;"] or ["&amp;""&amp;AY$1&amp;"]"&amp;CHAR(10)&amp;"&gt;Individual within a Group: Must submit "&amp;""&amp;BI$1&amp;""&amp;CHAR(10)&amp;"&gt;Group: Optional: "&amp;BI$1, "")))</f>
        <v/>
      </c>
      <c r="BJ295" s="27" t="str">
        <f>IF(Matrix!BJ295="Y", BJ$1, IF(Matrix!BJ295="O", "Optional: "&amp;""&amp;BJ$1, ""))</f>
        <v>Optional: Secretary of State DBA Document for Groups</v>
      </c>
      <c r="BK295" s="27" t="str">
        <f>IF(Matrix!BK295="Y", BK$1, IF(Matrix!BK295="O", "Optional: "&amp;""&amp;BK$1, ""))</f>
        <v/>
      </c>
      <c r="BL295" s="27" t="str">
        <f>IF(Matrix!BL295="Y", BL$1, IF(Matrix!BL295="O", "Optional: "&amp;""&amp;BL$1, ""))</f>
        <v/>
      </c>
      <c r="BM295" s="27" t="str">
        <f>IF(Matrix!BM295="Y", BM$1, IF(Matrix!BM295="O", "Optional: "&amp;""&amp;BM$1, ""))</f>
        <v>W9</v>
      </c>
      <c r="BN295" s="27" t="str">
        <f>Matrix!BN295</f>
        <v>Y</v>
      </c>
      <c r="BO295" s="29" t="str">
        <f>CONCATENATE(IF(OR(D295="E3",D295="FC"), "THIS IS NOT A STANDALONE SPECIALTY.  YOU MUST ENROLL IN AT LEAST ONE OTHER SPECIALTY IN ADDITION TO THIS."&amp;""&amp;CHAR(10)&amp;""&amp;CHAR(10),""),"You can choose to enroll using one of the following types: "&amp;""&amp;CHAR(10),IF(G295="A", "&gt;Atypical"&amp;""&amp;CHAR(10), ""),IF(H295="I", "&gt;Individual"&amp;""&amp;CHAR(10), ""),IF(I295="N", "&gt;Individual within a Group"&amp;""&amp;CHAR(10), ""),IF(J295="G", "&gt;Group"&amp;""&amp;CHAR(10), ""),CHAR(10),IF(BN295="Y", "You must be a Medicare Provider to apply with this type and specialty"&amp;""&amp;CHAR(10), ""),IF(BN295="Y", CHAR(10), ""),"You must submit the following documents: "&amp;""&amp;CHAR(10),IF(K295&lt;&gt;"", "&gt;"&amp;""&amp;K295&amp;""&amp;CHAR(10), ""), IF(L295&lt;&gt;"", "&gt;"&amp;""&amp;L295&amp;""&amp;CHAR(10), ""),IF(W295&lt;&gt;"", "&gt;"&amp;""&amp;W295&amp;""&amp;CHAR(10), ""),IF(N295&lt;&gt;"", "&gt;"&amp;""&amp;N295&amp;""&amp;CHAR(10), ""),IF(O295&lt;&gt;"", "&gt;"&amp;""&amp;O295&amp;""&amp;CHAR(10), ""),IF(M295&lt;&gt;"", "&gt;"&amp;""&amp;M295&amp;""&amp;CHAR(10), ""),IF(AI295&lt;&gt;"", "&gt;"&amp;""&amp;AI295&amp;""&amp;CHAR(10), ""),IF(P295&lt;&gt;"", "&gt;"&amp;""&amp;P295&amp;""&amp;CHAR(10), ""),IF(Q295&lt;&gt;"", "&gt;"&amp;""&amp;Q295&amp;""&amp;CHAR(10), ""),IF(R295&lt;&gt;"", "&gt;"&amp;""&amp;R295&amp;""&amp;CHAR(10), Search!C300),IF(S295&lt;&gt;"", "&gt;"&amp;""&amp;S295&amp;""&amp;CHAR(10), ""),IF(T295&lt;&gt;"", "&gt;"&amp;""&amp;T295&amp;""&amp;CHAR(10), ""),IF(U295&lt;&gt;"", "&gt;"&amp;""&amp;U295&amp;""&amp;CHAR(10), ""),IF(V295&lt;&gt;"", "&gt;"&amp;""&amp;V295&amp;""&amp;CHAR(10), ""),IF(X295&lt;&gt;"", "&gt;"&amp;""&amp;X295&amp;""&amp;CHAR(10), ""),IF(Y295&lt;&gt;"", "&gt;"&amp;""&amp;Y295&amp;""&amp;CHAR(10), ""),IF(AA295&lt;&gt;"", "&gt;"&amp;""&amp;AA295&amp;""&amp;CHAR(10), ""),IF(AB295&lt;&gt;"", "&gt;"&amp;""&amp;AB295&amp;""&amp;CHAR(10), ""),IF(AC295&lt;&gt;"", "&gt;"&amp;""&amp;AC295&amp;""&amp;CHAR(10), ""),IF(AD295&lt;&gt;"", "&gt;"&amp;""&amp;AD295&amp;""&amp;CHAR(10), ""),IF(AE295&lt;&gt;"", "&gt;"&amp;""&amp;AE295&amp;""&amp;CHAR(10), ""),IF(AF295&lt;&gt;"", "&gt;"&amp;""&amp;AF295&amp;""&amp;CHAR(10), ""),IF(AG295&lt;&gt;"", "&gt;"&amp;""&amp;AG295&amp;""&amp;CHAR(10), ""),IF(AH295&lt;&gt;"", "&gt;"&amp;""&amp;AH295&amp;""&amp;CHAR(10), ""),IF(AJ295&lt;&gt;"", "&gt;"&amp;""&amp;AJ295&amp;""&amp;CHAR(10), ""),IF(AK295&lt;&gt;"", "&gt;"&amp;""&amp;AK295&amp;""&amp;CHAR(10), ""),IF(AL295&lt;&gt;"", "&gt;"&amp;""&amp;AL295&amp;""&amp;CHAR(10), ""),IF(AM295&lt;&gt;"", "&gt;"&amp;""&amp;AM295&amp;""&amp;CHAR(10), ""),IF(AN295&lt;&gt;"", "&gt;"&amp;""&amp;AN295&amp;""&amp;CHAR(10), ""),IF(AP295&lt;&gt;"", "&gt;"&amp;""&amp;AP295&amp;""&amp;CHAR(10), ""),IF(AR295&lt;&gt;"", "&gt;"&amp;""&amp;AR295&amp;""&amp;CHAR(10), ""),IF(AS295&lt;&gt;"", "&gt;"&amp;""&amp;AS295&amp;""&amp;CHAR(10), ""),IF(AT295&lt;&gt;"", "&gt;"&amp;""&amp;AT295&amp;""&amp;CHAR(10), ""),IF(AV295&lt;&gt;"", "&gt;"&amp;""&amp;AV295&amp;""&amp;CHAR(10), ""),IF(AW295&lt;&gt;"", "&gt;"&amp;""&amp;AW295&amp;""&amp;CHAR(10), ""),IF(AX295&lt;&gt;"", "&gt;"&amp;""&amp;AX295&amp;""&amp;CHAR(10), ""),IF(AU295&lt;&gt;"", "&gt;"&amp;""&amp;AU295&amp;""&amp;CHAR(10), ""),IF(AZ295&lt;&gt;"", "&gt;"&amp;""&amp;AZ295&amp;""&amp;CHAR(10), ""),IF(BA295&lt;&gt;"", "&gt;"&amp;""&amp;BA295&amp;""&amp;CHAR(10), ""),IF(BB295&lt;&gt;"", "&gt;"&amp;""&amp;BB295&amp;""&amp;CHAR(10), ""),IF(BC295&lt;&gt;"", "&gt;"&amp;""&amp;BC295&amp;""&amp;CHAR(10), ""),IF(BD295&lt;&gt;"", "&gt;"&amp;""&amp;BD295&amp;""&amp;CHAR(10), ""),IF(BG295&lt;&gt;"", "&gt;"&amp;""&amp;BG295&amp;""&amp;CHAR(10), ""),IF(BE295&lt;&gt;"", "&gt;"&amp;""&amp;BE295&amp;""&amp;CHAR(10), ""),IF(BF295&lt;&gt;"", "&gt;"&amp;""&amp;BF295&amp;""&amp;CHAR(10), ""),IF(BH295&lt;&gt;"", "&gt;"&amp;""&amp;BH295&amp;""&amp;CHAR(10), ""),IF(BI295&lt;&gt;"", "&gt;"&amp;""&amp;BI295&amp;""&amp;CHAR(10), ""),IF(BJ295&lt;&gt;"", "&gt;"&amp;""&amp;BJ295&amp;""&amp;CHAR(10), ""),IF(BK295&lt;&gt;"", "&gt;"&amp;""&amp;BK295&amp;""&amp;CHAR(10), ""),IF(BL295&lt;&gt;"", "&gt;"&amp;""&amp;BL295&amp;""&amp;CHAR(10), ""),IF(AY295&lt;&gt;"", "&gt;"&amp;""&amp;AY295&amp;""&amp;CHAR(10), ""),IF(BM295&lt;&gt;"", "&gt;"&amp;""&amp;BM295,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v>
      </c>
    </row>
    <row r="296" spans="1:67" ht="22.35" customHeight="1" x14ac:dyDescent="0.25">
      <c r="A296" s="27" t="str">
        <f>Matrix!A296</f>
        <v>30VI</v>
      </c>
      <c r="B296" s="27" t="str">
        <f>Matrix!B296</f>
        <v>30</v>
      </c>
      <c r="C296" s="27" t="str">
        <f>Matrix!C296</f>
        <v>Health Department</v>
      </c>
      <c r="D296" s="27" t="str">
        <f>Matrix!D296</f>
        <v>VI</v>
      </c>
      <c r="E296" s="27" t="str">
        <f>Matrix!E296</f>
        <v>Dental Clinic</v>
      </c>
      <c r="F296" s="27" t="str">
        <f>Matrix!F296</f>
        <v>GF</v>
      </c>
      <c r="G296" s="27" t="str">
        <f>Matrix!G296</f>
        <v>X</v>
      </c>
      <c r="H296" s="27" t="str">
        <f>Matrix!H296</f>
        <v>X</v>
      </c>
      <c r="I296" s="27" t="str">
        <f>Matrix!I296</f>
        <v>X</v>
      </c>
      <c r="J296" s="27" t="str">
        <f>Matrix!J296</f>
        <v>G</v>
      </c>
      <c r="K296" s="27" t="str">
        <f>IF(Matrix!K296="Y", K$1, IF(Matrix!K296="O", "Optional: "&amp;""&amp;K$1, IF(Matrix!K296="C", Table1[[#This Row],[Clarifying Text for Attachment and Checklist
]], "")))</f>
        <v>License: General</v>
      </c>
      <c r="L296" s="27" t="str">
        <f>IF(Matrix!L296="Y", L$1, IF(Matrix!L296="O", "Optional: "&amp;""&amp;L$1, ""))</f>
        <v/>
      </c>
      <c r="M296" s="27" t="str">
        <f>IF(Matrix!M296="Y", M$1, IF(Matrix!M296="O", "Optional: "&amp;""&amp;M$1, ""))</f>
        <v/>
      </c>
      <c r="N296" s="27" t="str">
        <f>IF(Matrix!N296="Y", N$1, IF(Matrix!N296="O", "Optional: "&amp;""&amp;N$1, ""))</f>
        <v/>
      </c>
      <c r="O296" s="27" t="str">
        <f>IF(Matrix!O296="Y", O$1, IF(Matrix!O296="O", "Optional: "&amp;""&amp;O$1, ""))</f>
        <v/>
      </c>
      <c r="P296" s="27" t="str">
        <f>IF(Matrix!P296="Y", P$1, IF(Matrix!P296="O", "Optional: "&amp;""&amp;P$1, ""))</f>
        <v/>
      </c>
      <c r="Q296" s="27" t="str">
        <f>IF(Matrix!Q296="Y", Q$1, IF(Matrix!Q296="O", "Optional: "&amp;""&amp;Q$1, ""))</f>
        <v/>
      </c>
      <c r="R296" s="27" t="str">
        <f>IF(Matrix!R296="Y", R$1, IF(Matrix!R296="O", "Optional: "&amp;""&amp;R$1, ""))</f>
        <v/>
      </c>
      <c r="S296" s="27" t="str">
        <f>IF(Matrix!S296="Y", S$1, IF(Matrix!S296="O", "Optional: "&amp;""&amp;S$1, ""))</f>
        <v/>
      </c>
      <c r="T296" s="27" t="str">
        <f>IF(Matrix!T296="Y", T$1, IF(Matrix!T296="O", "Optional: "&amp;""&amp;T$1, ""))</f>
        <v/>
      </c>
      <c r="U296" s="27" t="str">
        <f>IF(Matrix!U296="Y", U$1, IF(Matrix!U296="O", "Optional: "&amp;""&amp;U$1, ""))</f>
        <v/>
      </c>
      <c r="V296" s="27" t="str">
        <f>IF(Matrix!V296="Y", V$1, IF(Matrix!V296="O", "Optional: "&amp;""&amp;V$1, ""))</f>
        <v/>
      </c>
      <c r="W296" s="27" t="str">
        <f>IF(Matrix!W296="Y", W$1, IF(Matrix!W296="O", "Optional: "&amp;""&amp;W$1, ""))</f>
        <v/>
      </c>
      <c r="X296" s="27" t="str">
        <f>IF(Matrix!X296="Y", X$1, IF(Matrix!X296="O", "Optional: "&amp;""&amp;X$1, ""))</f>
        <v/>
      </c>
      <c r="Y296" s="27" t="str">
        <f>IF(Matrix!Y296="Y", Y$1, IF(Matrix!Y296="O", "Optional: "&amp;""&amp;Y$1, ""))</f>
        <v/>
      </c>
      <c r="AA296" s="27" t="str">
        <f>IF(Matrix!AA296="Y", AA$1, IF(Matrix!AA296="O", "Optional: "&amp;""&amp;AA$1, ""))</f>
        <v/>
      </c>
      <c r="AB296" s="27" t="str">
        <f>IF(Matrix!AB296="Y", AB$1, IF(Matrix!AB296="O", "Optional: "&amp;""&amp;AB$1, ""))</f>
        <v/>
      </c>
      <c r="AC296" s="27" t="str">
        <f>IF(Matrix!AC296="Y", AC$1, IF(Matrix!AC296="O", "Optional: "&amp;""&amp;AC$1, ""))</f>
        <v/>
      </c>
      <c r="AD296" s="27" t="str">
        <f>IF(Matrix!AD296="Y", AD$1, IF(Matrix!AD296="O", "Optional: "&amp;""&amp;AD$1, ""))</f>
        <v/>
      </c>
      <c r="AE296" s="27" t="str">
        <f>IF(Matrix!AE296="Y", AE$1, IF(Matrix!AE296="O", "Optional: "&amp;""&amp;AE$1, ""))</f>
        <v/>
      </c>
      <c r="AF296" s="27" t="str">
        <f>IF(Matrix!AF296="Y", AF$1, IF(Matrix!AF296="O", "Optional: "&amp;""&amp;AF$1, ""))</f>
        <v/>
      </c>
      <c r="AG296" s="27" t="str">
        <f>IF(Matrix!AG296="Y", AG$1, IF(Matrix!AG296="O", "Optional: "&amp;""&amp;AG$1, ""))</f>
        <v/>
      </c>
      <c r="AH296" s="27" t="str">
        <f>IF(Matrix!AH296="Y", AH$1, IF(Matrix!AH296="O", "Optional: "&amp;""&amp;AH$1, ""))</f>
        <v/>
      </c>
      <c r="AI296" s="27" t="str">
        <f>IF(Matrix!AI296="Y", AI$1, IF(Matrix!AI296="O", "Optional: "&amp;""&amp;AI$1, ""))</f>
        <v/>
      </c>
      <c r="AJ296" s="27" t="str">
        <f>IF(Matrix!AJ296="Y", AJ$1, IF(Matrix!AJ296="O", "Optional: "&amp;""&amp;AJ$1, ""))</f>
        <v/>
      </c>
      <c r="AK296" s="27" t="str">
        <f>IF(Matrix!AK296="Y", AK$1, IF(Matrix!AK296="O", "Optional: "&amp;""&amp;AK$1, ""))</f>
        <v/>
      </c>
      <c r="AL296" s="27" t="str">
        <f>IF(Matrix!AL296="Y", AL$1, IF(Matrix!AL296="O", "Optional: "&amp;""&amp;AL$1, ""))</f>
        <v/>
      </c>
      <c r="AM296" s="27" t="str">
        <f>IF(Matrix!AM296="Y", AM$1, IF(Matrix!AM296="O", "Optional: "&amp;""&amp;AM$1, ""))</f>
        <v/>
      </c>
      <c r="AN296" s="27" t="str">
        <f>IF(Matrix!AN296="Y", AN$1, IF(Matrix!AN296="O", "Optional: "&amp;""&amp;AN$1, ""))</f>
        <v/>
      </c>
      <c r="AO296" s="27" t="str">
        <f>IF(Matrix!AO296="Y", AO$1, IF(Matrix!AO296="O", "Optional: "&amp;""&amp;AO$1, ""))</f>
        <v/>
      </c>
      <c r="AP296" s="27" t="str">
        <f>IF(Matrix!AP296="Y", AP$1, IF(Matrix!AP296="O", "Optional: "&amp;""&amp;AP$1, ""))</f>
        <v/>
      </c>
      <c r="AR296" s="27" t="str">
        <f>IF(Matrix!AR296="Y", AR$1, IF(Matrix!AR296="O", "Optional: "&amp;""&amp;AR$1, ""))</f>
        <v/>
      </c>
      <c r="AS296" s="27" t="str">
        <f>IF(Matrix!AS296="Y", AS$1, IF(Matrix!AS296="O", "Optional: "&amp;""&amp;AS$1, ""))</f>
        <v/>
      </c>
      <c r="AT296" s="27" t="str">
        <f>IF(Matrix!AT296="Y", AT$1, IF(Matrix!AT296="C", AT$1&amp;""&amp;": Required for all groups who use a Board of Directors", ""))</f>
        <v>Board of Directors: Required for all groups who use a Board of Directors</v>
      </c>
      <c r="AU296" s="27" t="str">
        <f>IF(Matrix!AU296="Y", AU$1, IF(Matrix!AU296="O", "Optional: "&amp;""&amp;AU$1, ""))</f>
        <v/>
      </c>
      <c r="AV296" s="27" t="str">
        <f>IF(Matrix!AV296="Y", AV$1, IF(Matrix!AV296="O", "Optional: "&amp;""&amp;AV$1, ""))</f>
        <v/>
      </c>
      <c r="AW296" s="27" t="str">
        <f>IF(Matrix!AW296="Y", AW$1, IF(Matrix!AW296="O", "Optional: "&amp;""&amp;AW$1, ""))</f>
        <v/>
      </c>
      <c r="AX296" s="27" t="str">
        <f>IF(Matrix!AX296="Y", AX$1, IF(Matrix!AX296="O", "Optional: "&amp;""&amp;AX$1, ""))</f>
        <v/>
      </c>
      <c r="AY296" s="27" t="str">
        <f>IF(Matrix!AY296="Y", AY$1, IF(Matrix!AY296="E", "Group: "&amp;""&amp;AY$1, ""))</f>
        <v>EFT with Voided Check / Bank Letter</v>
      </c>
      <c r="AZ296" s="27" t="str">
        <f>IF(Matrix!AZ296="Y", AZ$1, IF(Matrix!AZ296="O", "Optional: "&amp;""&amp;AZ$1, ""))</f>
        <v/>
      </c>
      <c r="BA296" s="27" t="str">
        <f>IF(Matrix!BA296="Y", BA$1, IF(Matrix!BA296="O", "Optional: "&amp;""&amp;BA$1, ""))</f>
        <v/>
      </c>
      <c r="BB296" s="27" t="str">
        <f>IF(Matrix!BB296="Y", BB$1, IF(Matrix!BB296="O", "Optional: "&amp;""&amp;BB$1, ""))</f>
        <v/>
      </c>
      <c r="BC296" s="27" t="str">
        <f>IF(Matrix!BC296="Y", BC$1, IF(Matrix!BC296="O", "Optional: "&amp;""&amp;BC$1, IF(Matrix!BC296="R", "Groups Only: "&amp;""&amp;BC$1, "")))</f>
        <v>IRS Letter</v>
      </c>
      <c r="BD296" s="27" t="str">
        <f>IF(Matrix!BD296="Y", BD$1, IF(Matrix!BD296="O", "Optional: "&amp;""&amp;BD$1, ""))</f>
        <v/>
      </c>
      <c r="BE296" s="27" t="str">
        <f>IF(Matrix!BE296="Y", BE$1, IF(Matrix!BE296="O", "Optional: "&amp;""&amp;BE$1, IF(Matrix!BE296="C", Matrix!BZ296, "")))</f>
        <v/>
      </c>
      <c r="BF296" s="27" t="str">
        <f>IF(Matrix!BF296="Y", BF$1, IF(Matrix!BF296="O", "Optional: "&amp;""&amp;BF$1, ""))</f>
        <v/>
      </c>
      <c r="BG296" s="27" t="str">
        <f>IF(Matrix!BG296="Y", BG$1, IF(Matrix!BG296="O", "Optional: "&amp;""&amp;BG$1, ""))</f>
        <v/>
      </c>
      <c r="BH296" s="27" t="str">
        <f>IF(Matrix!BH296="Y", BH$1, IF(Matrix!BH296="O", "Optional: "&amp;""&amp;BH$1, ""))</f>
        <v/>
      </c>
      <c r="BI296" s="27" t="str">
        <f>IF(Matrix!BI296="Y", BI$1, IF(Matrix!BI296="O", "Optional: "&amp;""&amp;BI$1, IF(Matrix!BI296="E", "Individual: Must submit either ["&amp;""&amp;BI$1&amp;""&amp;"] or ["&amp;""&amp;AY$1&amp;"]"&amp;CHAR(10)&amp;"&gt;Individual within a Group: Must submit "&amp;""&amp;BI$1&amp;""&amp;CHAR(10)&amp;"&gt;Group: Optional: "&amp;BI$1, "")))</f>
        <v/>
      </c>
      <c r="BJ296" s="27" t="str">
        <f>IF(Matrix!BJ296="Y", BJ$1, IF(Matrix!BJ296="O", "Optional: "&amp;""&amp;BJ$1, ""))</f>
        <v>Optional: Secretary of State DBA Document for Groups</v>
      </c>
      <c r="BK296" s="27" t="str">
        <f>IF(Matrix!BK296="Y", BK$1, IF(Matrix!BK296="O", "Optional: "&amp;""&amp;BK$1, ""))</f>
        <v/>
      </c>
      <c r="BL296" s="27" t="str">
        <f>IF(Matrix!BL296="Y", BL$1, IF(Matrix!BL296="O", "Optional: "&amp;""&amp;BL$1, ""))</f>
        <v/>
      </c>
      <c r="BM296" s="27" t="str">
        <f>IF(Matrix!BM296="Y", BM$1, IF(Matrix!BM296="O", "Optional: "&amp;""&amp;BM$1, ""))</f>
        <v>W9</v>
      </c>
      <c r="BN296" s="27" t="str">
        <f>Matrix!BN296</f>
        <v>Y</v>
      </c>
      <c r="BO296" s="29" t="str">
        <f>CONCATENATE(IF(OR(D296="E3",D296="FC"), "THIS IS NOT A STANDALONE SPECIALTY.  YOU MUST ENROLL IN AT LEAST ONE OTHER SPECIALTY IN ADDITION TO THIS."&amp;""&amp;CHAR(10)&amp;""&amp;CHAR(10),""),"You can choose to enroll using one of the following types: "&amp;""&amp;CHAR(10),IF(G296="A", "&gt;Atypical"&amp;""&amp;CHAR(10), ""),IF(H296="I", "&gt;Individual"&amp;""&amp;CHAR(10), ""),IF(I296="N", "&gt;Individual within a Group"&amp;""&amp;CHAR(10), ""),IF(J296="G", "&gt;Group"&amp;""&amp;CHAR(10), ""),CHAR(10),IF(BN296="Y", "You must be a Medicare Provider to apply with this type and specialty"&amp;""&amp;CHAR(10), ""),IF(BN296="Y", CHAR(10), ""),"You must submit the following documents: "&amp;""&amp;CHAR(10),IF(K296&lt;&gt;"", "&gt;"&amp;""&amp;K296&amp;""&amp;CHAR(10), ""), IF(L296&lt;&gt;"", "&gt;"&amp;""&amp;L296&amp;""&amp;CHAR(10), ""),IF(W296&lt;&gt;"", "&gt;"&amp;""&amp;W296&amp;""&amp;CHAR(10), ""),IF(N296&lt;&gt;"", "&gt;"&amp;""&amp;N296&amp;""&amp;CHAR(10), ""),IF(O296&lt;&gt;"", "&gt;"&amp;""&amp;O296&amp;""&amp;CHAR(10), ""),IF(M296&lt;&gt;"", "&gt;"&amp;""&amp;M296&amp;""&amp;CHAR(10), ""),IF(AI296&lt;&gt;"", "&gt;"&amp;""&amp;AI296&amp;""&amp;CHAR(10), ""),IF(P296&lt;&gt;"", "&gt;"&amp;""&amp;P296&amp;""&amp;CHAR(10), ""),IF(Q296&lt;&gt;"", "&gt;"&amp;""&amp;Q296&amp;""&amp;CHAR(10), ""),IF(R296&lt;&gt;"", "&gt;"&amp;""&amp;R296&amp;""&amp;CHAR(10), Search!C301),IF(S296&lt;&gt;"", "&gt;"&amp;""&amp;S296&amp;""&amp;CHAR(10), ""),IF(T296&lt;&gt;"", "&gt;"&amp;""&amp;T296&amp;""&amp;CHAR(10), ""),IF(U296&lt;&gt;"", "&gt;"&amp;""&amp;U296&amp;""&amp;CHAR(10), ""),IF(V296&lt;&gt;"", "&gt;"&amp;""&amp;V296&amp;""&amp;CHAR(10), ""),IF(X296&lt;&gt;"", "&gt;"&amp;""&amp;X296&amp;""&amp;CHAR(10), ""),IF(Y296&lt;&gt;"", "&gt;"&amp;""&amp;Y296&amp;""&amp;CHAR(10), ""),IF(AA296&lt;&gt;"", "&gt;"&amp;""&amp;AA296&amp;""&amp;CHAR(10), ""),IF(AB296&lt;&gt;"", "&gt;"&amp;""&amp;AB296&amp;""&amp;CHAR(10), ""),IF(AC296&lt;&gt;"", "&gt;"&amp;""&amp;AC296&amp;""&amp;CHAR(10), ""),IF(AD296&lt;&gt;"", "&gt;"&amp;""&amp;AD296&amp;""&amp;CHAR(10), ""),IF(AE296&lt;&gt;"", "&gt;"&amp;""&amp;AE296&amp;""&amp;CHAR(10), ""),IF(AF296&lt;&gt;"", "&gt;"&amp;""&amp;AF296&amp;""&amp;CHAR(10), ""),IF(AG296&lt;&gt;"", "&gt;"&amp;""&amp;AG296&amp;""&amp;CHAR(10), ""),IF(AH296&lt;&gt;"", "&gt;"&amp;""&amp;AH296&amp;""&amp;CHAR(10), ""),IF(AJ296&lt;&gt;"", "&gt;"&amp;""&amp;AJ296&amp;""&amp;CHAR(10), ""),IF(AK296&lt;&gt;"", "&gt;"&amp;""&amp;AK296&amp;""&amp;CHAR(10), ""),IF(AL296&lt;&gt;"", "&gt;"&amp;""&amp;AL296&amp;""&amp;CHAR(10), ""),IF(AM296&lt;&gt;"", "&gt;"&amp;""&amp;AM296&amp;""&amp;CHAR(10), ""),IF(AN296&lt;&gt;"", "&gt;"&amp;""&amp;AN296&amp;""&amp;CHAR(10), ""),IF(AP296&lt;&gt;"", "&gt;"&amp;""&amp;AP296&amp;""&amp;CHAR(10), ""),IF(AR296&lt;&gt;"", "&gt;"&amp;""&amp;AR296&amp;""&amp;CHAR(10), ""),IF(AS296&lt;&gt;"", "&gt;"&amp;""&amp;AS296&amp;""&amp;CHAR(10), ""),IF(AT296&lt;&gt;"", "&gt;"&amp;""&amp;AT296&amp;""&amp;CHAR(10), ""),IF(AV296&lt;&gt;"", "&gt;"&amp;""&amp;AV296&amp;""&amp;CHAR(10), ""),IF(AW296&lt;&gt;"", "&gt;"&amp;""&amp;AW296&amp;""&amp;CHAR(10), ""),IF(AX296&lt;&gt;"", "&gt;"&amp;""&amp;AX296&amp;""&amp;CHAR(10), ""),IF(AU296&lt;&gt;"", "&gt;"&amp;""&amp;AU296&amp;""&amp;CHAR(10), ""),IF(AZ296&lt;&gt;"", "&gt;"&amp;""&amp;AZ296&amp;""&amp;CHAR(10), ""),IF(BA296&lt;&gt;"", "&gt;"&amp;""&amp;BA296&amp;""&amp;CHAR(10), ""),IF(BB296&lt;&gt;"", "&gt;"&amp;""&amp;BB296&amp;""&amp;CHAR(10), ""),IF(BC296&lt;&gt;"", "&gt;"&amp;""&amp;BC296&amp;""&amp;CHAR(10), ""),IF(BD296&lt;&gt;"", "&gt;"&amp;""&amp;BD296&amp;""&amp;CHAR(10), ""),IF(BG296&lt;&gt;"", "&gt;"&amp;""&amp;BG296&amp;""&amp;CHAR(10), ""),IF(BE296&lt;&gt;"", "&gt;"&amp;""&amp;BE296&amp;""&amp;CHAR(10), ""),IF(BF296&lt;&gt;"", "&gt;"&amp;""&amp;BF296&amp;""&amp;CHAR(10), ""),IF(BH296&lt;&gt;"", "&gt;"&amp;""&amp;BH296&amp;""&amp;CHAR(10), ""),IF(BI296&lt;&gt;"", "&gt;"&amp;""&amp;BI296&amp;""&amp;CHAR(10), ""),IF(BJ296&lt;&gt;"", "&gt;"&amp;""&amp;BJ296&amp;""&amp;CHAR(10), ""),IF(BK296&lt;&gt;"", "&gt;"&amp;""&amp;BK296&amp;""&amp;CHAR(10), ""),IF(BL296&lt;&gt;"", "&gt;"&amp;""&amp;BL296&amp;""&amp;CHAR(10), ""),IF(AY296&lt;&gt;"", "&gt;"&amp;""&amp;AY296&amp;""&amp;CHAR(10), ""),IF(BM296&lt;&gt;"", "&gt;"&amp;""&amp;BM296,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v>
      </c>
    </row>
    <row r="297" spans="1:67" ht="22.35" customHeight="1" x14ac:dyDescent="0.25">
      <c r="A297" s="27" t="str">
        <f>Matrix!A297</f>
        <v>31E3</v>
      </c>
      <c r="B297" s="27" t="str">
        <f>Matrix!B297</f>
        <v>31</v>
      </c>
      <c r="C297" s="27" t="str">
        <f>Matrix!C297</f>
        <v>Dental Group</v>
      </c>
      <c r="D297" s="27" t="str">
        <f>Matrix!D297</f>
        <v>E3</v>
      </c>
      <c r="E297" s="27" t="str">
        <f>Matrix!E297</f>
        <v>EPSDT</v>
      </c>
      <c r="F297" s="27" t="str">
        <f>Matrix!F297</f>
        <v>RF</v>
      </c>
      <c r="G297" s="27" t="str">
        <f>Matrix!G297</f>
        <v>X</v>
      </c>
      <c r="H297" s="27" t="str">
        <f>Matrix!H297</f>
        <v>X</v>
      </c>
      <c r="I297" s="27" t="str">
        <f>Matrix!I297</f>
        <v>X</v>
      </c>
      <c r="J297" s="27" t="str">
        <f>Matrix!J297</f>
        <v>G</v>
      </c>
      <c r="K297" s="27" t="str">
        <f>IF(Matrix!K297="Y", K$1, IF(Matrix!K297="O", "Optional: "&amp;""&amp;K$1, IF(Matrix!K297="C", Table1[[#This Row],[Clarifying Text for Attachment and Checklist
]], "")))</f>
        <v/>
      </c>
      <c r="L297" s="27" t="str">
        <f>IF(Matrix!L297="Y", L$1, IF(Matrix!L297="O", "Optional: "&amp;""&amp;L$1, ""))</f>
        <v/>
      </c>
      <c r="M297" s="27" t="str">
        <f>IF(Matrix!M297="Y", M$1, IF(Matrix!M297="O", "Optional: "&amp;""&amp;M$1, ""))</f>
        <v/>
      </c>
      <c r="N297" s="27" t="str">
        <f>IF(Matrix!N297="Y", N$1, IF(Matrix!N297="O", "Optional: "&amp;""&amp;N$1, ""))</f>
        <v/>
      </c>
      <c r="O297" s="27" t="str">
        <f>IF(Matrix!O297="Y", O$1, IF(Matrix!O297="O", "Optional: "&amp;""&amp;O$1, ""))</f>
        <v/>
      </c>
      <c r="P297" s="27" t="str">
        <f>IF(Matrix!P297="Y", P$1, IF(Matrix!P297="O", "Optional: "&amp;""&amp;P$1, ""))</f>
        <v/>
      </c>
      <c r="Q297" s="27" t="str">
        <f>IF(Matrix!Q297="Y", Q$1, IF(Matrix!Q297="O", "Optional: "&amp;""&amp;Q$1, ""))</f>
        <v/>
      </c>
      <c r="R297" s="27" t="str">
        <f>IF(Matrix!R297="Y", R$1, IF(Matrix!R297="O", "Optional: "&amp;""&amp;R$1, ""))</f>
        <v/>
      </c>
      <c r="S297" s="27" t="str">
        <f>IF(Matrix!S297="Y", S$1, IF(Matrix!S297="O", "Optional: "&amp;""&amp;S$1, ""))</f>
        <v/>
      </c>
      <c r="T297" s="27" t="str">
        <f>IF(Matrix!T297="Y", T$1, IF(Matrix!T297="O", "Optional: "&amp;""&amp;T$1, ""))</f>
        <v/>
      </c>
      <c r="U297" s="27" t="str">
        <f>IF(Matrix!U297="Y", U$1, IF(Matrix!U297="O", "Optional: "&amp;""&amp;U$1, ""))</f>
        <v/>
      </c>
      <c r="V297" s="27" t="str">
        <f>IF(Matrix!V297="Y", V$1, IF(Matrix!V297="O", "Optional: "&amp;""&amp;V$1, ""))</f>
        <v/>
      </c>
      <c r="W297" s="27" t="str">
        <f>IF(Matrix!W297="Y", W$1, IF(Matrix!W297="O", "Optional: "&amp;""&amp;W$1, ""))</f>
        <v/>
      </c>
      <c r="X297" s="27" t="str">
        <f>IF(Matrix!X297="Y", X$1, IF(Matrix!X297="O", "Optional: "&amp;""&amp;X$1, ""))</f>
        <v/>
      </c>
      <c r="Y297" s="27" t="str">
        <f>IF(Matrix!Y297="Y", Y$1, IF(Matrix!Y297="O", "Optional: "&amp;""&amp;Y$1, ""))</f>
        <v/>
      </c>
      <c r="AA297" s="27" t="str">
        <f>IF(Matrix!AA297="Y", AA$1, IF(Matrix!AA297="O", "Optional: "&amp;""&amp;AA$1, ""))</f>
        <v/>
      </c>
      <c r="AB297" s="27" t="str">
        <f>IF(Matrix!AB297="Y", AB$1, IF(Matrix!AB297="O", "Optional: "&amp;""&amp;AB$1, ""))</f>
        <v/>
      </c>
      <c r="AC297" s="27" t="str">
        <f>IF(Matrix!AC297="Y", AC$1, IF(Matrix!AC297="O", "Optional: "&amp;""&amp;AC$1, ""))</f>
        <v/>
      </c>
      <c r="AD297" s="27" t="str">
        <f>IF(Matrix!AD297="Y", AD$1, IF(Matrix!AD297="O", "Optional: "&amp;""&amp;AD$1, ""))</f>
        <v/>
      </c>
      <c r="AE297" s="27" t="str">
        <f>IF(Matrix!AE297="Y", AE$1, IF(Matrix!AE297="O", "Optional: "&amp;""&amp;AE$1, ""))</f>
        <v/>
      </c>
      <c r="AF297" s="27" t="str">
        <f>IF(Matrix!AF297="Y", AF$1, IF(Matrix!AF297="O", "Optional: "&amp;""&amp;AF$1, ""))</f>
        <v/>
      </c>
      <c r="AG297" s="27" t="str">
        <f>IF(Matrix!AG297="Y", AG$1, IF(Matrix!AG297="O", "Optional: "&amp;""&amp;AG$1, ""))</f>
        <v/>
      </c>
      <c r="AH297" s="27" t="str">
        <f>IF(Matrix!AH297="Y", AH$1, IF(Matrix!AH297="O", "Optional: "&amp;""&amp;AH$1, ""))</f>
        <v/>
      </c>
      <c r="AI297" s="27" t="str">
        <f>IF(Matrix!AI297="Y", AI$1, IF(Matrix!AI297="O", "Optional: "&amp;""&amp;AI$1, ""))</f>
        <v/>
      </c>
      <c r="AJ297" s="27" t="str">
        <f>IF(Matrix!AJ297="Y", AJ$1, IF(Matrix!AJ297="O", "Optional: "&amp;""&amp;AJ$1, ""))</f>
        <v/>
      </c>
      <c r="AK297" s="27" t="str">
        <f>IF(Matrix!AK297="Y", AK$1, IF(Matrix!AK297="O", "Optional: "&amp;""&amp;AK$1, ""))</f>
        <v/>
      </c>
      <c r="AL297" s="27" t="str">
        <f>IF(Matrix!AL297="Y", AL$1, IF(Matrix!AL297="O", "Optional: "&amp;""&amp;AL$1, ""))</f>
        <v/>
      </c>
      <c r="AM297" s="27" t="str">
        <f>IF(Matrix!AM297="Y", AM$1, IF(Matrix!AM297="O", "Optional: "&amp;""&amp;AM$1, ""))</f>
        <v/>
      </c>
      <c r="AN297" s="27" t="str">
        <f>IF(Matrix!AN297="Y", AN$1, IF(Matrix!AN297="O", "Optional: "&amp;""&amp;AN$1, ""))</f>
        <v/>
      </c>
      <c r="AO297" s="27" t="str">
        <f>IF(Matrix!AO297="Y", AO$1, IF(Matrix!AO297="O", "Optional: "&amp;""&amp;AO$1, ""))</f>
        <v/>
      </c>
      <c r="AP297" s="27" t="str">
        <f>IF(Matrix!AP297="Y", AP$1, IF(Matrix!AP297="O", "Optional: "&amp;""&amp;AP$1, ""))</f>
        <v/>
      </c>
      <c r="AR297" s="27" t="str">
        <f>IF(Matrix!AR297="Y", AR$1, IF(Matrix!AR297="O", "Optional: "&amp;""&amp;AR$1, ""))</f>
        <v/>
      </c>
      <c r="AS297" s="27" t="str">
        <f>IF(Matrix!AS297="Y", AS$1, IF(Matrix!AS297="O", "Optional: "&amp;""&amp;AS$1, ""))</f>
        <v/>
      </c>
      <c r="AT297" s="27" t="str">
        <f>IF(Matrix!AT297="Y", AT$1, IF(Matrix!AT297="C", AT$1&amp;""&amp;": Required for all groups who use a Board of Directors", ""))</f>
        <v>Board of Directors: Required for all groups who use a Board of Directors</v>
      </c>
      <c r="AU297" s="27" t="str">
        <f>IF(Matrix!AU297="Y", AU$1, IF(Matrix!AU297="O", "Optional: "&amp;""&amp;AU$1, ""))</f>
        <v/>
      </c>
      <c r="AV297" s="27" t="str">
        <f>IF(Matrix!AV297="Y", AV$1, IF(Matrix!AV297="O", "Optional: "&amp;""&amp;AV$1, ""))</f>
        <v/>
      </c>
      <c r="AW297" s="27" t="str">
        <f>IF(Matrix!AW297="Y", AW$1, IF(Matrix!AW297="O", "Optional: "&amp;""&amp;AW$1, ""))</f>
        <v/>
      </c>
      <c r="AX297" s="27" t="str">
        <f>IF(Matrix!AX297="Y", AX$1, IF(Matrix!AX297="O", "Optional: "&amp;""&amp;AX$1, ""))</f>
        <v/>
      </c>
      <c r="AY297" s="27" t="str">
        <f>IF(Matrix!AY297="Y", AY$1, IF(Matrix!AY297="E", "Group: "&amp;""&amp;AY$1, ""))</f>
        <v>EFT with Voided Check / Bank Letter</v>
      </c>
      <c r="AZ297" s="27" t="str">
        <f>IF(Matrix!AZ297="Y", AZ$1, IF(Matrix!AZ297="O", "Optional: "&amp;""&amp;AZ$1, ""))</f>
        <v>EPSDT</v>
      </c>
      <c r="BA297" s="27" t="str">
        <f>IF(Matrix!BA297="Y", BA$1, IF(Matrix!BA297="O", "Optional: "&amp;""&amp;BA$1, ""))</f>
        <v/>
      </c>
      <c r="BB297" s="27" t="str">
        <f>IF(Matrix!BB297="Y", BB$1, IF(Matrix!BB297="O", "Optional: "&amp;""&amp;BB$1, ""))</f>
        <v/>
      </c>
      <c r="BC297" s="27" t="str">
        <f>IF(Matrix!BC297="Y", BC$1, IF(Matrix!BC297="O", "Optional: "&amp;""&amp;BC$1, IF(Matrix!BC297="R", "Groups Only: "&amp;""&amp;BC$1, "")))</f>
        <v>IRS Letter</v>
      </c>
      <c r="BD297" s="27" t="str">
        <f>IF(Matrix!BD297="Y", BD$1, IF(Matrix!BD297="O", "Optional: "&amp;""&amp;BD$1, ""))</f>
        <v/>
      </c>
      <c r="BE297" s="27" t="str">
        <f>IF(Matrix!BE297="Y", BE$1, IF(Matrix!BE297="O", "Optional: "&amp;""&amp;BE$1, IF(Matrix!BE297="C", Matrix!BZ297, "")))</f>
        <v/>
      </c>
      <c r="BF297" s="27" t="str">
        <f>IF(Matrix!BF297="Y", BF$1, IF(Matrix!BF297="O", "Optional: "&amp;""&amp;BF$1, ""))</f>
        <v/>
      </c>
      <c r="BG297" s="27" t="str">
        <f>IF(Matrix!BG297="Y", BG$1, IF(Matrix!BG297="O", "Optional: "&amp;""&amp;BG$1, ""))</f>
        <v/>
      </c>
      <c r="BH297" s="27" t="str">
        <f>IF(Matrix!BH297="Y", BH$1, IF(Matrix!BH297="O", "Optional: "&amp;""&amp;BH$1, ""))</f>
        <v/>
      </c>
      <c r="BI297" s="27" t="str">
        <f>IF(Matrix!BI297="Y", BI$1, IF(Matrix!BI297="O", "Optional: "&amp;""&amp;BI$1, IF(Matrix!BI297="E", "Individual: Must submit either ["&amp;""&amp;BI$1&amp;""&amp;"] or ["&amp;""&amp;AY$1&amp;"]"&amp;CHAR(10)&amp;"&gt;Individual within a Group: Must submit "&amp;""&amp;BI$1&amp;""&amp;CHAR(10)&amp;"&gt;Group: Optional: "&amp;BI$1, "")))</f>
        <v>Section IV Group Affiliation Form</v>
      </c>
      <c r="BJ297" s="27" t="str">
        <f>IF(Matrix!BJ297="Y", BJ$1, IF(Matrix!BJ297="O", "Optional: "&amp;""&amp;BJ$1, ""))</f>
        <v>Optional: Secretary of State DBA Document for Groups</v>
      </c>
      <c r="BK297" s="27" t="str">
        <f>IF(Matrix!BK297="Y", BK$1, IF(Matrix!BK297="O", "Optional: "&amp;""&amp;BK$1, ""))</f>
        <v/>
      </c>
      <c r="BL297" s="27" t="str">
        <f>IF(Matrix!BL297="Y", BL$1, IF(Matrix!BL297="O", "Optional: "&amp;""&amp;BL$1, ""))</f>
        <v/>
      </c>
      <c r="BM297" s="27" t="str">
        <f>IF(Matrix!BM297="Y", BM$1, IF(Matrix!BM297="O", "Optional: "&amp;""&amp;BM$1, ""))</f>
        <v>W9</v>
      </c>
      <c r="BN297" s="27" t="str">
        <f>Matrix!BN297</f>
        <v>N</v>
      </c>
      <c r="BO297" s="29" t="str">
        <f>CONCATENATE(IF(OR(D297="E3",D297="FC"), "THIS IS NOT A STANDALONE SPECIALTY.  YOU MUST ENROLL IN AT LEAST ONE OTHER SPECIALTY IN ADDITION TO THIS."&amp;""&amp;CHAR(10)&amp;""&amp;CHAR(10),""),"You can choose to enroll using one of the following types: "&amp;""&amp;CHAR(10),IF(G297="A", "&gt;Atypical"&amp;""&amp;CHAR(10), ""),IF(H297="I", "&gt;Individual"&amp;""&amp;CHAR(10), ""),IF(I297="N", "&gt;Individual within a Group"&amp;""&amp;CHAR(10), ""),IF(J297="G", "&gt;Group"&amp;""&amp;CHAR(10), ""),CHAR(10),IF(BN297="Y", "You must be a Medicare Provider to apply with this type and specialty"&amp;""&amp;CHAR(10), ""),IF(BN297="Y", CHAR(10), ""),"You must submit the following documents: "&amp;""&amp;CHAR(10),IF(K297&lt;&gt;"", "&gt;"&amp;""&amp;K297&amp;""&amp;CHAR(10), ""), IF(L297&lt;&gt;"", "&gt;"&amp;""&amp;L297&amp;""&amp;CHAR(10), ""),IF(W297&lt;&gt;"", "&gt;"&amp;""&amp;W297&amp;""&amp;CHAR(10), ""),IF(N297&lt;&gt;"", "&gt;"&amp;""&amp;N297&amp;""&amp;CHAR(10), ""),IF(O297&lt;&gt;"", "&gt;"&amp;""&amp;O297&amp;""&amp;CHAR(10), ""),IF(M297&lt;&gt;"", "&gt;"&amp;""&amp;M297&amp;""&amp;CHAR(10), ""),IF(AI297&lt;&gt;"", "&gt;"&amp;""&amp;AI297&amp;""&amp;CHAR(10), ""),IF(P297&lt;&gt;"", "&gt;"&amp;""&amp;P297&amp;""&amp;CHAR(10), ""),IF(Q297&lt;&gt;"", "&gt;"&amp;""&amp;Q297&amp;""&amp;CHAR(10), ""),IF(R297&lt;&gt;"", "&gt;"&amp;""&amp;R297&amp;""&amp;CHAR(10), Search!C302),IF(S297&lt;&gt;"", "&gt;"&amp;""&amp;S297&amp;""&amp;CHAR(10), ""),IF(T297&lt;&gt;"", "&gt;"&amp;""&amp;T297&amp;""&amp;CHAR(10), ""),IF(U297&lt;&gt;"", "&gt;"&amp;""&amp;U297&amp;""&amp;CHAR(10), ""),IF(V297&lt;&gt;"", "&gt;"&amp;""&amp;V297&amp;""&amp;CHAR(10), ""),IF(X297&lt;&gt;"", "&gt;"&amp;""&amp;X297&amp;""&amp;CHAR(10), ""),IF(Y297&lt;&gt;"", "&gt;"&amp;""&amp;Y297&amp;""&amp;CHAR(10), ""),IF(AA297&lt;&gt;"", "&gt;"&amp;""&amp;AA297&amp;""&amp;CHAR(10), ""),IF(AB297&lt;&gt;"", "&gt;"&amp;""&amp;AB297&amp;""&amp;CHAR(10), ""),IF(AC297&lt;&gt;"", "&gt;"&amp;""&amp;AC297&amp;""&amp;CHAR(10), ""),IF(AD297&lt;&gt;"", "&gt;"&amp;""&amp;AD297&amp;""&amp;CHAR(10), ""),IF(AE297&lt;&gt;"", "&gt;"&amp;""&amp;AE297&amp;""&amp;CHAR(10), ""),IF(AF297&lt;&gt;"", "&gt;"&amp;""&amp;AF297&amp;""&amp;CHAR(10), ""),IF(AG297&lt;&gt;"", "&gt;"&amp;""&amp;AG297&amp;""&amp;CHAR(10), ""),IF(AH297&lt;&gt;"", "&gt;"&amp;""&amp;AH297&amp;""&amp;CHAR(10), ""),IF(AJ297&lt;&gt;"", "&gt;"&amp;""&amp;AJ297&amp;""&amp;CHAR(10), ""),IF(AK297&lt;&gt;"", "&gt;"&amp;""&amp;AK297&amp;""&amp;CHAR(10), ""),IF(AL297&lt;&gt;"", "&gt;"&amp;""&amp;AL297&amp;""&amp;CHAR(10), ""),IF(AM297&lt;&gt;"", "&gt;"&amp;""&amp;AM297&amp;""&amp;CHAR(10), ""),IF(AN297&lt;&gt;"", "&gt;"&amp;""&amp;AN297&amp;""&amp;CHAR(10), ""),IF(AP297&lt;&gt;"", "&gt;"&amp;""&amp;AP297&amp;""&amp;CHAR(10), ""),IF(AR297&lt;&gt;"", "&gt;"&amp;""&amp;AR297&amp;""&amp;CHAR(10), ""),IF(AS297&lt;&gt;"", "&gt;"&amp;""&amp;AS297&amp;""&amp;CHAR(10), ""),IF(AT297&lt;&gt;"", "&gt;"&amp;""&amp;AT297&amp;""&amp;CHAR(10), ""),IF(AV297&lt;&gt;"", "&gt;"&amp;""&amp;AV297&amp;""&amp;CHAR(10), ""),IF(AW297&lt;&gt;"", "&gt;"&amp;""&amp;AW297&amp;""&amp;CHAR(10), ""),IF(AX297&lt;&gt;"", "&gt;"&amp;""&amp;AX297&amp;""&amp;CHAR(10), ""),IF(AU297&lt;&gt;"", "&gt;"&amp;""&amp;AU297&amp;""&amp;CHAR(10), ""),IF(AZ297&lt;&gt;"", "&gt;"&amp;""&amp;AZ297&amp;""&amp;CHAR(10), ""),IF(BA297&lt;&gt;"", "&gt;"&amp;""&amp;BA297&amp;""&amp;CHAR(10), ""),IF(BB297&lt;&gt;"", "&gt;"&amp;""&amp;BB297&amp;""&amp;CHAR(10), ""),IF(BC297&lt;&gt;"", "&gt;"&amp;""&amp;BC297&amp;""&amp;CHAR(10), ""),IF(BD297&lt;&gt;"", "&gt;"&amp;""&amp;BD297&amp;""&amp;CHAR(10), ""),IF(BG297&lt;&gt;"", "&gt;"&amp;""&amp;BG297&amp;""&amp;CHAR(10), ""),IF(BE297&lt;&gt;"", "&gt;"&amp;""&amp;BE297&amp;""&amp;CHAR(10), ""),IF(BF297&lt;&gt;"", "&gt;"&amp;""&amp;BF297&amp;""&amp;CHAR(10), ""),IF(BH297&lt;&gt;"", "&gt;"&amp;""&amp;BH297&amp;""&amp;CHAR(10), ""),IF(BI297&lt;&gt;"", "&gt;"&amp;""&amp;BI297&amp;""&amp;CHAR(10), ""),IF(BJ297&lt;&gt;"", "&gt;"&amp;""&amp;BJ297&amp;""&amp;CHAR(10), ""),IF(BK297&lt;&gt;"", "&gt;"&amp;""&amp;BK297&amp;""&amp;CHAR(10), ""),IF(BL297&lt;&gt;"", "&gt;"&amp;""&amp;BL297&amp;""&amp;CHAR(10), ""),IF(AY297&lt;&gt;"", "&gt;"&amp;""&amp;AY297&amp;""&amp;CHAR(10), ""),IF(BM297&lt;&gt;"", "&gt;"&amp;""&amp;BM297, ""))</f>
        <v>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298" spans="1:67" ht="22.35" customHeight="1" x14ac:dyDescent="0.25">
      <c r="A298" s="27" t="str">
        <f>Matrix!A298</f>
        <v>31IH</v>
      </c>
      <c r="B298" s="27" t="str">
        <f>Matrix!B298</f>
        <v>31</v>
      </c>
      <c r="C298" s="27" t="str">
        <f>Matrix!C298</f>
        <v>Dental Group</v>
      </c>
      <c r="D298" s="27" t="str">
        <f>Matrix!D298</f>
        <v>IH</v>
      </c>
      <c r="E298" s="27" t="str">
        <f>Matrix!E298</f>
        <v>Indian Health Services Hospital</v>
      </c>
      <c r="F298" s="27" t="str">
        <f>Matrix!F298</f>
        <v>RF</v>
      </c>
      <c r="G298" s="27" t="str">
        <f>Matrix!G298</f>
        <v>X</v>
      </c>
      <c r="H298" s="27" t="str">
        <f>Matrix!H298</f>
        <v>X</v>
      </c>
      <c r="I298" s="27" t="str">
        <f>Matrix!I298</f>
        <v>X</v>
      </c>
      <c r="J298" s="27" t="str">
        <f>Matrix!J298</f>
        <v>G</v>
      </c>
      <c r="K298" s="27" t="str">
        <f>IF(Matrix!K298="Y", K$1, IF(Matrix!K298="O", "Optional: "&amp;""&amp;K$1, IF(Matrix!K298="C", Table1[[#This Row],[Clarifying Text for Attachment and Checklist
]], "")))</f>
        <v/>
      </c>
      <c r="L298" s="27" t="str">
        <f>IF(Matrix!L298="Y", L$1, IF(Matrix!L298="O", "Optional: "&amp;""&amp;L$1, ""))</f>
        <v/>
      </c>
      <c r="M298" s="27" t="str">
        <f>IF(Matrix!M298="Y", M$1, IF(Matrix!M298="O", "Optional: "&amp;""&amp;M$1, ""))</f>
        <v/>
      </c>
      <c r="N298" s="27" t="str">
        <f>IF(Matrix!N298="Y", N$1, IF(Matrix!N298="O", "Optional: "&amp;""&amp;N$1, ""))</f>
        <v/>
      </c>
      <c r="O298" s="27" t="str">
        <f>IF(Matrix!O298="Y", O$1, IF(Matrix!O298="O", "Optional: "&amp;""&amp;O$1, ""))</f>
        <v/>
      </c>
      <c r="P298" s="27" t="str">
        <f>IF(Matrix!P298="Y", P$1, IF(Matrix!P298="O", "Optional: "&amp;""&amp;P$1, ""))</f>
        <v/>
      </c>
      <c r="Q298" s="27" t="str">
        <f>IF(Matrix!Q298="Y", Q$1, IF(Matrix!Q298="O", "Optional: "&amp;""&amp;Q$1, ""))</f>
        <v/>
      </c>
      <c r="R298" s="27" t="str">
        <f>IF(Matrix!R298="Y", R$1, IF(Matrix!R298="O", "Optional: "&amp;""&amp;R$1, ""))</f>
        <v/>
      </c>
      <c r="S298" s="27" t="str">
        <f>IF(Matrix!S298="Y", S$1, IF(Matrix!S298="O", "Optional: "&amp;""&amp;S$1, ""))</f>
        <v/>
      </c>
      <c r="T298" s="27" t="str">
        <f>IF(Matrix!T298="Y", T$1, IF(Matrix!T298="O", "Optional: "&amp;""&amp;T$1, ""))</f>
        <v/>
      </c>
      <c r="U298" s="27" t="str">
        <f>IF(Matrix!U298="Y", U$1, IF(Matrix!U298="O", "Optional: "&amp;""&amp;U$1, ""))</f>
        <v/>
      </c>
      <c r="V298" s="27" t="str">
        <f>IF(Matrix!V298="Y", V$1, IF(Matrix!V298="O", "Optional: "&amp;""&amp;V$1, ""))</f>
        <v/>
      </c>
      <c r="W298" s="27" t="str">
        <f>IF(Matrix!W298="Y", W$1, IF(Matrix!W298="O", "Optional: "&amp;""&amp;W$1, ""))</f>
        <v/>
      </c>
      <c r="X298" s="27" t="str">
        <f>IF(Matrix!X298="Y", X$1, IF(Matrix!X298="O", "Optional: "&amp;""&amp;X$1, ""))</f>
        <v/>
      </c>
      <c r="Y298" s="27" t="str">
        <f>IF(Matrix!Y298="Y", Y$1, IF(Matrix!Y298="O", "Optional: "&amp;""&amp;Y$1, ""))</f>
        <v/>
      </c>
      <c r="AA298" s="27" t="str">
        <f>IF(Matrix!AA298="Y", AA$1, IF(Matrix!AA298="O", "Optional: "&amp;""&amp;AA$1, ""))</f>
        <v/>
      </c>
      <c r="AB298" s="27" t="str">
        <f>IF(Matrix!AB298="Y", AB$1, IF(Matrix!AB298="O", "Optional: "&amp;""&amp;AB$1, ""))</f>
        <v/>
      </c>
      <c r="AC298" s="27" t="str">
        <f>IF(Matrix!AC298="Y", AC$1, IF(Matrix!AC298="O", "Optional: "&amp;""&amp;AC$1, ""))</f>
        <v/>
      </c>
      <c r="AD298" s="27" t="str">
        <f>IF(Matrix!AD298="Y", AD$1, IF(Matrix!AD298="O", "Optional: "&amp;""&amp;AD$1, ""))</f>
        <v/>
      </c>
      <c r="AE298" s="27" t="str">
        <f>IF(Matrix!AE298="Y", AE$1, IF(Matrix!AE298="O", "Optional: "&amp;""&amp;AE$1, ""))</f>
        <v/>
      </c>
      <c r="AF298" s="27" t="str">
        <f>IF(Matrix!AF298="Y", AF$1, IF(Matrix!AF298="O", "Optional: "&amp;""&amp;AF$1, ""))</f>
        <v/>
      </c>
      <c r="AG298" s="27" t="str">
        <f>IF(Matrix!AG298="Y", AG$1, IF(Matrix!AG298="O", "Optional: "&amp;""&amp;AG$1, ""))</f>
        <v/>
      </c>
      <c r="AH298" s="27" t="str">
        <f>IF(Matrix!AH298="Y", AH$1, IF(Matrix!AH298="O", "Optional: "&amp;""&amp;AH$1, ""))</f>
        <v/>
      </c>
      <c r="AI298" s="27" t="str">
        <f>IF(Matrix!AI298="Y", AI$1, IF(Matrix!AI298="O", "Optional: "&amp;""&amp;AI$1, ""))</f>
        <v/>
      </c>
      <c r="AJ298" s="27" t="str">
        <f>IF(Matrix!AJ298="Y", AJ$1, IF(Matrix!AJ298="O", "Optional: "&amp;""&amp;AJ$1, ""))</f>
        <v/>
      </c>
      <c r="AK298" s="27" t="str">
        <f>IF(Matrix!AK298="Y", AK$1, IF(Matrix!AK298="O", "Optional: "&amp;""&amp;AK$1, ""))</f>
        <v/>
      </c>
      <c r="AL298" s="27" t="str">
        <f>IF(Matrix!AL298="Y", AL$1, IF(Matrix!AL298="O", "Optional: "&amp;""&amp;AL$1, ""))</f>
        <v/>
      </c>
      <c r="AM298" s="27" t="str">
        <f>IF(Matrix!AM298="Y", AM$1, IF(Matrix!AM298="O", "Optional: "&amp;""&amp;AM$1, ""))</f>
        <v/>
      </c>
      <c r="AN298" s="27" t="str">
        <f>IF(Matrix!AN298="Y", AN$1, IF(Matrix!AN298="O", "Optional: "&amp;""&amp;AN$1, ""))</f>
        <v/>
      </c>
      <c r="AO298" s="27" t="str">
        <f>IF(Matrix!AO298="Y", AO$1, IF(Matrix!AO298="O", "Optional: "&amp;""&amp;AO$1, ""))</f>
        <v/>
      </c>
      <c r="AP298" s="27" t="str">
        <f>IF(Matrix!AP298="Y", AP$1, IF(Matrix!AP298="O", "Optional: "&amp;""&amp;AP$1, ""))</f>
        <v/>
      </c>
      <c r="AR298" s="27" t="str">
        <f>IF(Matrix!AR298="Y", AR$1, IF(Matrix!AR298="O", "Optional: "&amp;""&amp;AR$1, ""))</f>
        <v/>
      </c>
      <c r="AS298" s="27" t="str">
        <f>IF(Matrix!AS298="Y", AS$1, IF(Matrix!AS298="O", "Optional: "&amp;""&amp;AS$1, ""))</f>
        <v/>
      </c>
      <c r="AT298" s="27" t="str">
        <f>IF(Matrix!AT298="Y", AT$1, IF(Matrix!AT298="C", AT$1&amp;""&amp;": Required for all groups who use a Board of Directors", ""))</f>
        <v>Board of Directors: Required for all groups who use a Board of Directors</v>
      </c>
      <c r="AU298" s="27" t="str">
        <f>IF(Matrix!AU298="Y", AU$1, IF(Matrix!AU298="O", "Optional: "&amp;""&amp;AU$1, ""))</f>
        <v/>
      </c>
      <c r="AV298" s="27" t="str">
        <f>IF(Matrix!AV298="Y", AV$1, IF(Matrix!AV298="O", "Optional: "&amp;""&amp;AV$1, ""))</f>
        <v/>
      </c>
      <c r="AW298" s="27" t="str">
        <f>IF(Matrix!AW298="Y", AW$1, IF(Matrix!AW298="O", "Optional: "&amp;""&amp;AW$1, ""))</f>
        <v/>
      </c>
      <c r="AX298" s="27" t="str">
        <f>IF(Matrix!AX298="Y", AX$1, IF(Matrix!AX298="O", "Optional: "&amp;""&amp;AX$1, ""))</f>
        <v/>
      </c>
      <c r="AY298" s="27" t="str">
        <f>IF(Matrix!AY298="Y", AY$1, IF(Matrix!AY298="E", "Group: "&amp;""&amp;AY$1, ""))</f>
        <v>EFT with Voided Check / Bank Letter</v>
      </c>
      <c r="AZ298" s="27" t="str">
        <f>IF(Matrix!AZ298="Y", AZ$1, IF(Matrix!AZ298="O", "Optional: "&amp;""&amp;AZ$1, ""))</f>
        <v>Optional: EPSDT</v>
      </c>
      <c r="BA298" s="27" t="str">
        <f>IF(Matrix!BA298="Y", BA$1, IF(Matrix!BA298="O", "Optional: "&amp;""&amp;BA$1, ""))</f>
        <v/>
      </c>
      <c r="BB298" s="27" t="str">
        <f>IF(Matrix!BB298="Y", BB$1, IF(Matrix!BB298="O", "Optional: "&amp;""&amp;BB$1, ""))</f>
        <v/>
      </c>
      <c r="BC298" s="27" t="str">
        <f>IF(Matrix!BC298="Y", BC$1, IF(Matrix!BC298="O", "Optional: "&amp;""&amp;BC$1, IF(Matrix!BC298="R", "Groups Only: "&amp;""&amp;BC$1, "")))</f>
        <v>IRS Letter</v>
      </c>
      <c r="BD298" s="27" t="str">
        <f>IF(Matrix!BD298="Y", BD$1, IF(Matrix!BD298="O", "Optional: "&amp;""&amp;BD$1, ""))</f>
        <v/>
      </c>
      <c r="BE298" s="27" t="str">
        <f>IF(Matrix!BE298="Y", BE$1, IF(Matrix!BE298="O", "Optional: "&amp;""&amp;BE$1, IF(Matrix!BE298="C", Matrix!BZ298, "")))</f>
        <v/>
      </c>
      <c r="BF298" s="27" t="str">
        <f>IF(Matrix!BF298="Y", BF$1, IF(Matrix!BF298="O", "Optional: "&amp;""&amp;BF$1, ""))</f>
        <v/>
      </c>
      <c r="BG298" s="27" t="str">
        <f>IF(Matrix!BG298="Y", BG$1, IF(Matrix!BG298="O", "Optional: "&amp;""&amp;BG$1, ""))</f>
        <v/>
      </c>
      <c r="BH298" s="27" t="str">
        <f>IF(Matrix!BH298="Y", BH$1, IF(Matrix!BH298="O", "Optional: "&amp;""&amp;BH$1, ""))</f>
        <v/>
      </c>
      <c r="BI298" s="27" t="str">
        <f>IF(Matrix!BI298="Y", BI$1, IF(Matrix!BI298="O", "Optional: "&amp;""&amp;BI$1, IF(Matrix!BI298="E", "Individual: Must submit either ["&amp;""&amp;BI$1&amp;""&amp;"] or ["&amp;""&amp;AY$1&amp;"]"&amp;CHAR(10)&amp;"&gt;Individual within a Group: Must submit "&amp;""&amp;BI$1&amp;""&amp;CHAR(10)&amp;"&gt;Group: Optional: "&amp;BI$1, "")))</f>
        <v>Section IV Group Affiliation Form</v>
      </c>
      <c r="BJ298" s="27" t="str">
        <f>IF(Matrix!BJ298="Y", BJ$1, IF(Matrix!BJ298="O", "Optional: "&amp;""&amp;BJ$1, ""))</f>
        <v>Optional: Secretary of State DBA Document for Groups</v>
      </c>
      <c r="BK298" s="27" t="str">
        <f>IF(Matrix!BK298="Y", BK$1, IF(Matrix!BK298="O", "Optional: "&amp;""&amp;BK$1, ""))</f>
        <v/>
      </c>
      <c r="BL298" s="27" t="str">
        <f>IF(Matrix!BL298="Y", BL$1, IF(Matrix!BL298="O", "Optional: "&amp;""&amp;BL$1, ""))</f>
        <v/>
      </c>
      <c r="BM298" s="27" t="str">
        <f>IF(Matrix!BM298="Y", BM$1, IF(Matrix!BM298="O", "Optional: "&amp;""&amp;BM$1, ""))</f>
        <v>W9</v>
      </c>
      <c r="BN298" s="27" t="str">
        <f>Matrix!BN298</f>
        <v>N</v>
      </c>
      <c r="BO298" s="29" t="str">
        <f>CONCATENATE(IF(OR(D298="E3",D298="FC"), "THIS IS NOT A STANDALONE SPECIALTY.  YOU MUST ENROLL IN AT LEAST ONE OTHER SPECIALTY IN ADDITION TO THIS."&amp;""&amp;CHAR(10)&amp;""&amp;CHAR(10),""),"You can choose to enroll using one of the following types: "&amp;""&amp;CHAR(10),IF(G298="A", "&gt;Atypical"&amp;""&amp;CHAR(10), ""),IF(H298="I", "&gt;Individual"&amp;""&amp;CHAR(10), ""),IF(I298="N", "&gt;Individual within a Group"&amp;""&amp;CHAR(10), ""),IF(J298="G", "&gt;Group"&amp;""&amp;CHAR(10), ""),CHAR(10),IF(BN298="Y", "You must be a Medicare Provider to apply with this type and specialty"&amp;""&amp;CHAR(10), ""),IF(BN298="Y", CHAR(10), ""),"You must submit the following documents: "&amp;""&amp;CHAR(10),IF(K298&lt;&gt;"", "&gt;"&amp;""&amp;K298&amp;""&amp;CHAR(10), ""), IF(L298&lt;&gt;"", "&gt;"&amp;""&amp;L298&amp;""&amp;CHAR(10), ""),IF(W298&lt;&gt;"", "&gt;"&amp;""&amp;W298&amp;""&amp;CHAR(10), ""),IF(N298&lt;&gt;"", "&gt;"&amp;""&amp;N298&amp;""&amp;CHAR(10), ""),IF(O298&lt;&gt;"", "&gt;"&amp;""&amp;O298&amp;""&amp;CHAR(10), ""),IF(M298&lt;&gt;"", "&gt;"&amp;""&amp;M298&amp;""&amp;CHAR(10), ""),IF(AI298&lt;&gt;"", "&gt;"&amp;""&amp;AI298&amp;""&amp;CHAR(10), ""),IF(P298&lt;&gt;"", "&gt;"&amp;""&amp;P298&amp;""&amp;CHAR(10), ""),IF(Q298&lt;&gt;"", "&gt;"&amp;""&amp;Q298&amp;""&amp;CHAR(10), ""),IF(R298&lt;&gt;"", "&gt;"&amp;""&amp;R298&amp;""&amp;CHAR(10), Search!C303),IF(S298&lt;&gt;"", "&gt;"&amp;""&amp;S298&amp;""&amp;CHAR(10), ""),IF(T298&lt;&gt;"", "&gt;"&amp;""&amp;T298&amp;""&amp;CHAR(10), ""),IF(U298&lt;&gt;"", "&gt;"&amp;""&amp;U298&amp;""&amp;CHAR(10), ""),IF(V298&lt;&gt;"", "&gt;"&amp;""&amp;V298&amp;""&amp;CHAR(10), ""),IF(X298&lt;&gt;"", "&gt;"&amp;""&amp;X298&amp;""&amp;CHAR(10), ""),IF(Y298&lt;&gt;"", "&gt;"&amp;""&amp;Y298&amp;""&amp;CHAR(10), ""),IF(AA298&lt;&gt;"", "&gt;"&amp;""&amp;AA298&amp;""&amp;CHAR(10), ""),IF(AB298&lt;&gt;"", "&gt;"&amp;""&amp;AB298&amp;""&amp;CHAR(10), ""),IF(AC298&lt;&gt;"", "&gt;"&amp;""&amp;AC298&amp;""&amp;CHAR(10), ""),IF(AD298&lt;&gt;"", "&gt;"&amp;""&amp;AD298&amp;""&amp;CHAR(10), ""),IF(AE298&lt;&gt;"", "&gt;"&amp;""&amp;AE298&amp;""&amp;CHAR(10), ""),IF(AF298&lt;&gt;"", "&gt;"&amp;""&amp;AF298&amp;""&amp;CHAR(10), ""),IF(AG298&lt;&gt;"", "&gt;"&amp;""&amp;AG298&amp;""&amp;CHAR(10), ""),IF(AH298&lt;&gt;"", "&gt;"&amp;""&amp;AH298&amp;""&amp;CHAR(10), ""),IF(AJ298&lt;&gt;"", "&gt;"&amp;""&amp;AJ298&amp;""&amp;CHAR(10), ""),IF(AK298&lt;&gt;"", "&gt;"&amp;""&amp;AK298&amp;""&amp;CHAR(10), ""),IF(AL298&lt;&gt;"", "&gt;"&amp;""&amp;AL298&amp;""&amp;CHAR(10), ""),IF(AM298&lt;&gt;"", "&gt;"&amp;""&amp;AM298&amp;""&amp;CHAR(10), ""),IF(AN298&lt;&gt;"", "&gt;"&amp;""&amp;AN298&amp;""&amp;CHAR(10), ""),IF(AP298&lt;&gt;"", "&gt;"&amp;""&amp;AP298&amp;""&amp;CHAR(10), ""),IF(AR298&lt;&gt;"", "&gt;"&amp;""&amp;AR298&amp;""&amp;CHAR(10), ""),IF(AS298&lt;&gt;"", "&gt;"&amp;""&amp;AS298&amp;""&amp;CHAR(10), ""),IF(AT298&lt;&gt;"", "&gt;"&amp;""&amp;AT298&amp;""&amp;CHAR(10), ""),IF(AV298&lt;&gt;"", "&gt;"&amp;""&amp;AV298&amp;""&amp;CHAR(10), ""),IF(AW298&lt;&gt;"", "&gt;"&amp;""&amp;AW298&amp;""&amp;CHAR(10), ""),IF(AX298&lt;&gt;"", "&gt;"&amp;""&amp;AX298&amp;""&amp;CHAR(10), ""),IF(AU298&lt;&gt;"", "&gt;"&amp;""&amp;AU298&amp;""&amp;CHAR(10), ""),IF(AZ298&lt;&gt;"", "&gt;"&amp;""&amp;AZ298&amp;""&amp;CHAR(10), ""),IF(BA298&lt;&gt;"", "&gt;"&amp;""&amp;BA298&amp;""&amp;CHAR(10), ""),IF(BB298&lt;&gt;"", "&gt;"&amp;""&amp;BB298&amp;""&amp;CHAR(10), ""),IF(BC298&lt;&gt;"", "&gt;"&amp;""&amp;BC298&amp;""&amp;CHAR(10), ""),IF(BD298&lt;&gt;"", "&gt;"&amp;""&amp;BD298&amp;""&amp;CHAR(10), ""),IF(BG298&lt;&gt;"", "&gt;"&amp;""&amp;BG298&amp;""&amp;CHAR(10), ""),IF(BE298&lt;&gt;"", "&gt;"&amp;""&amp;BE298&amp;""&amp;CHAR(10), ""),IF(BF298&lt;&gt;"", "&gt;"&amp;""&amp;BF298&amp;""&amp;CHAR(10), ""),IF(BH298&lt;&gt;"", "&gt;"&amp;""&amp;BH298&amp;""&amp;CHAR(10), ""),IF(BI298&lt;&gt;"", "&gt;"&amp;""&amp;BI298&amp;""&amp;CHAR(10), ""),IF(BJ298&lt;&gt;"", "&gt;"&amp;""&amp;BJ298&amp;""&amp;CHAR(10), ""),IF(BK298&lt;&gt;"", "&gt;"&amp;""&amp;BK298&amp;""&amp;CHAR(10), ""),IF(BL298&lt;&gt;"", "&gt;"&amp;""&amp;BL298&amp;""&amp;CHAR(10), ""),IF(AY298&lt;&gt;"", "&gt;"&amp;""&amp;AY298&amp;""&amp;CHAR(10), ""),IF(BM298&lt;&gt;"", "&gt;"&amp;""&amp;BM298, ""))</f>
        <v>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299" spans="1:67" ht="22.35" customHeight="1" x14ac:dyDescent="0.25">
      <c r="A299" s="27" t="str">
        <f>Matrix!A299</f>
        <v>31IS</v>
      </c>
      <c r="B299" s="27" t="str">
        <f>Matrix!B299</f>
        <v>31</v>
      </c>
      <c r="C299" s="27" t="str">
        <f>Matrix!C299</f>
        <v>Dental Group</v>
      </c>
      <c r="D299" s="27" t="str">
        <f>Matrix!D299</f>
        <v>IS</v>
      </c>
      <c r="E299" s="27" t="str">
        <f>Matrix!E299</f>
        <v>Indian Health Services Freestanding</v>
      </c>
      <c r="F299" s="27" t="str">
        <f>Matrix!F299</f>
        <v>RF</v>
      </c>
      <c r="G299" s="27" t="str">
        <f>Matrix!G299</f>
        <v>X</v>
      </c>
      <c r="H299" s="27" t="str">
        <f>Matrix!H299</f>
        <v>X</v>
      </c>
      <c r="I299" s="27" t="str">
        <f>Matrix!I299</f>
        <v>X</v>
      </c>
      <c r="J299" s="27" t="str">
        <f>Matrix!J299</f>
        <v>G</v>
      </c>
      <c r="K299" s="27" t="str">
        <f>IF(Matrix!K299="Y", K$1, IF(Matrix!K299="O", "Optional: "&amp;""&amp;K$1, IF(Matrix!K299="C", Table1[[#This Row],[Clarifying Text for Attachment and Checklist
]], "")))</f>
        <v/>
      </c>
      <c r="L299" s="27" t="str">
        <f>IF(Matrix!L299="Y", L$1, IF(Matrix!L299="O", "Optional: "&amp;""&amp;L$1, ""))</f>
        <v/>
      </c>
      <c r="M299" s="27" t="str">
        <f>IF(Matrix!M299="Y", M$1, IF(Matrix!M299="O", "Optional: "&amp;""&amp;M$1, ""))</f>
        <v/>
      </c>
      <c r="N299" s="27" t="str">
        <f>IF(Matrix!N299="Y", N$1, IF(Matrix!N299="O", "Optional: "&amp;""&amp;N$1, ""))</f>
        <v/>
      </c>
      <c r="O299" s="27" t="str">
        <f>IF(Matrix!O299="Y", O$1, IF(Matrix!O299="O", "Optional: "&amp;""&amp;O$1, ""))</f>
        <v/>
      </c>
      <c r="P299" s="27" t="str">
        <f>IF(Matrix!P299="Y", P$1, IF(Matrix!P299="O", "Optional: "&amp;""&amp;P$1, ""))</f>
        <v/>
      </c>
      <c r="Q299" s="27" t="str">
        <f>IF(Matrix!Q299="Y", Q$1, IF(Matrix!Q299="O", "Optional: "&amp;""&amp;Q$1, ""))</f>
        <v/>
      </c>
      <c r="R299" s="27" t="str">
        <f>IF(Matrix!R299="Y", R$1, IF(Matrix!R299="O", "Optional: "&amp;""&amp;R$1, ""))</f>
        <v/>
      </c>
      <c r="S299" s="27" t="str">
        <f>IF(Matrix!S299="Y", S$1, IF(Matrix!S299="O", "Optional: "&amp;""&amp;S$1, ""))</f>
        <v/>
      </c>
      <c r="T299" s="27" t="str">
        <f>IF(Matrix!T299="Y", T$1, IF(Matrix!T299="O", "Optional: "&amp;""&amp;T$1, ""))</f>
        <v/>
      </c>
      <c r="U299" s="27" t="str">
        <f>IF(Matrix!U299="Y", U$1, IF(Matrix!U299="O", "Optional: "&amp;""&amp;U$1, ""))</f>
        <v/>
      </c>
      <c r="V299" s="27" t="str">
        <f>IF(Matrix!V299="Y", V$1, IF(Matrix!V299="O", "Optional: "&amp;""&amp;V$1, ""))</f>
        <v/>
      </c>
      <c r="W299" s="27" t="str">
        <f>IF(Matrix!W299="Y", W$1, IF(Matrix!W299="O", "Optional: "&amp;""&amp;W$1, ""))</f>
        <v/>
      </c>
      <c r="X299" s="27" t="str">
        <f>IF(Matrix!X299="Y", X$1, IF(Matrix!X299="O", "Optional: "&amp;""&amp;X$1, ""))</f>
        <v/>
      </c>
      <c r="Y299" s="27" t="str">
        <f>IF(Matrix!Y299="Y", Y$1, IF(Matrix!Y299="O", "Optional: "&amp;""&amp;Y$1, ""))</f>
        <v/>
      </c>
      <c r="AA299" s="27" t="str">
        <f>IF(Matrix!AA299="Y", AA$1, IF(Matrix!AA299="O", "Optional: "&amp;""&amp;AA$1, ""))</f>
        <v/>
      </c>
      <c r="AB299" s="27" t="str">
        <f>IF(Matrix!AB299="Y", AB$1, IF(Matrix!AB299="O", "Optional: "&amp;""&amp;AB$1, ""))</f>
        <v/>
      </c>
      <c r="AC299" s="27" t="str">
        <f>IF(Matrix!AC299="Y", AC$1, IF(Matrix!AC299="O", "Optional: "&amp;""&amp;AC$1, ""))</f>
        <v/>
      </c>
      <c r="AD299" s="27" t="str">
        <f>IF(Matrix!AD299="Y", AD$1, IF(Matrix!AD299="O", "Optional: "&amp;""&amp;AD$1, ""))</f>
        <v/>
      </c>
      <c r="AE299" s="27" t="str">
        <f>IF(Matrix!AE299="Y", AE$1, IF(Matrix!AE299="O", "Optional: "&amp;""&amp;AE$1, ""))</f>
        <v/>
      </c>
      <c r="AF299" s="27" t="str">
        <f>IF(Matrix!AF299="Y", AF$1, IF(Matrix!AF299="O", "Optional: "&amp;""&amp;AF$1, ""))</f>
        <v/>
      </c>
      <c r="AG299" s="27" t="str">
        <f>IF(Matrix!AG299="Y", AG$1, IF(Matrix!AG299="O", "Optional: "&amp;""&amp;AG$1, ""))</f>
        <v/>
      </c>
      <c r="AH299" s="27" t="str">
        <f>IF(Matrix!AH299="Y", AH$1, IF(Matrix!AH299="O", "Optional: "&amp;""&amp;AH$1, ""))</f>
        <v/>
      </c>
      <c r="AI299" s="27" t="str">
        <f>IF(Matrix!AI299="Y", AI$1, IF(Matrix!AI299="O", "Optional: "&amp;""&amp;AI$1, ""))</f>
        <v/>
      </c>
      <c r="AJ299" s="27" t="str">
        <f>IF(Matrix!AJ299="Y", AJ$1, IF(Matrix!AJ299="O", "Optional: "&amp;""&amp;AJ$1, ""))</f>
        <v/>
      </c>
      <c r="AK299" s="27" t="str">
        <f>IF(Matrix!AK299="Y", AK$1, IF(Matrix!AK299="O", "Optional: "&amp;""&amp;AK$1, ""))</f>
        <v/>
      </c>
      <c r="AL299" s="27" t="str">
        <f>IF(Matrix!AL299="Y", AL$1, IF(Matrix!AL299="O", "Optional: "&amp;""&amp;AL$1, ""))</f>
        <v/>
      </c>
      <c r="AM299" s="27" t="str">
        <f>IF(Matrix!AM299="Y", AM$1, IF(Matrix!AM299="O", "Optional: "&amp;""&amp;AM$1, ""))</f>
        <v/>
      </c>
      <c r="AN299" s="27" t="str">
        <f>IF(Matrix!AN299="Y", AN$1, IF(Matrix!AN299="O", "Optional: "&amp;""&amp;AN$1, ""))</f>
        <v/>
      </c>
      <c r="AO299" s="27" t="str">
        <f>IF(Matrix!AO299="Y", AO$1, IF(Matrix!AO299="O", "Optional: "&amp;""&amp;AO$1, ""))</f>
        <v/>
      </c>
      <c r="AP299" s="27" t="str">
        <f>IF(Matrix!AP299="Y", AP$1, IF(Matrix!AP299="O", "Optional: "&amp;""&amp;AP$1, ""))</f>
        <v/>
      </c>
      <c r="AR299" s="27" t="str">
        <f>IF(Matrix!AR299="Y", AR$1, IF(Matrix!AR299="O", "Optional: "&amp;""&amp;AR$1, ""))</f>
        <v/>
      </c>
      <c r="AS299" s="27" t="str">
        <f>IF(Matrix!AS299="Y", AS$1, IF(Matrix!AS299="O", "Optional: "&amp;""&amp;AS$1, ""))</f>
        <v/>
      </c>
      <c r="AT299" s="27" t="str">
        <f>IF(Matrix!AT299="Y", AT$1, IF(Matrix!AT299="C", AT$1&amp;""&amp;": Required for all groups who use a Board of Directors", ""))</f>
        <v>Board of Directors: Required for all groups who use a Board of Directors</v>
      </c>
      <c r="AU299" s="27" t="str">
        <f>IF(Matrix!AU299="Y", AU$1, IF(Matrix!AU299="O", "Optional: "&amp;""&amp;AU$1, ""))</f>
        <v/>
      </c>
      <c r="AV299" s="27" t="str">
        <f>IF(Matrix!AV299="Y", AV$1, IF(Matrix!AV299="O", "Optional: "&amp;""&amp;AV$1, ""))</f>
        <v/>
      </c>
      <c r="AW299" s="27" t="str">
        <f>IF(Matrix!AW299="Y", AW$1, IF(Matrix!AW299="O", "Optional: "&amp;""&amp;AW$1, ""))</f>
        <v/>
      </c>
      <c r="AX299" s="27" t="str">
        <f>IF(Matrix!AX299="Y", AX$1, IF(Matrix!AX299="O", "Optional: "&amp;""&amp;AX$1, ""))</f>
        <v/>
      </c>
      <c r="AY299" s="27" t="str">
        <f>IF(Matrix!AY299="Y", AY$1, IF(Matrix!AY299="E", "Group: "&amp;""&amp;AY$1, ""))</f>
        <v>EFT with Voided Check / Bank Letter</v>
      </c>
      <c r="AZ299" s="27" t="str">
        <f>IF(Matrix!AZ299="Y", AZ$1, IF(Matrix!AZ299="O", "Optional: "&amp;""&amp;AZ$1, ""))</f>
        <v>Optional: EPSDT</v>
      </c>
      <c r="BA299" s="27" t="str">
        <f>IF(Matrix!BA299="Y", BA$1, IF(Matrix!BA299="O", "Optional: "&amp;""&amp;BA$1, ""))</f>
        <v/>
      </c>
      <c r="BB299" s="27" t="str">
        <f>IF(Matrix!BB299="Y", BB$1, IF(Matrix!BB299="O", "Optional: "&amp;""&amp;BB$1, ""))</f>
        <v/>
      </c>
      <c r="BC299" s="27" t="str">
        <f>IF(Matrix!BC299="Y", BC$1, IF(Matrix!BC299="O", "Optional: "&amp;""&amp;BC$1, IF(Matrix!BC299="R", "Groups Only: "&amp;""&amp;BC$1, "")))</f>
        <v>IRS Letter</v>
      </c>
      <c r="BD299" s="27" t="str">
        <f>IF(Matrix!BD299="Y", BD$1, IF(Matrix!BD299="O", "Optional: "&amp;""&amp;BD$1, ""))</f>
        <v/>
      </c>
      <c r="BE299" s="27" t="str">
        <f>IF(Matrix!BE299="Y", BE$1, IF(Matrix!BE299="O", "Optional: "&amp;""&amp;BE$1, IF(Matrix!BE299="C", Matrix!BZ299, "")))</f>
        <v/>
      </c>
      <c r="BF299" s="27" t="str">
        <f>IF(Matrix!BF299="Y", BF$1, IF(Matrix!BF299="O", "Optional: "&amp;""&amp;BF$1, ""))</f>
        <v/>
      </c>
      <c r="BG299" s="27" t="str">
        <f>IF(Matrix!BG299="Y", BG$1, IF(Matrix!BG299="O", "Optional: "&amp;""&amp;BG$1, ""))</f>
        <v/>
      </c>
      <c r="BH299" s="27" t="str">
        <f>IF(Matrix!BH299="Y", BH$1, IF(Matrix!BH299="O", "Optional: "&amp;""&amp;BH$1, ""))</f>
        <v/>
      </c>
      <c r="BI299" s="27" t="str">
        <f>IF(Matrix!BI299="Y", BI$1, IF(Matrix!BI299="O", "Optional: "&amp;""&amp;BI$1, IF(Matrix!BI299="E", "Individual: Must submit either ["&amp;""&amp;BI$1&amp;""&amp;"] or ["&amp;""&amp;AY$1&amp;"]"&amp;CHAR(10)&amp;"&gt;Individual within a Group: Must submit "&amp;""&amp;BI$1&amp;""&amp;CHAR(10)&amp;"&gt;Group: Optional: "&amp;BI$1, "")))</f>
        <v>Section IV Group Affiliation Form</v>
      </c>
      <c r="BJ299" s="27" t="str">
        <f>IF(Matrix!BJ299="Y", BJ$1, IF(Matrix!BJ299="O", "Optional: "&amp;""&amp;BJ$1, ""))</f>
        <v>Optional: Secretary of State DBA Document for Groups</v>
      </c>
      <c r="BK299" s="27" t="str">
        <f>IF(Matrix!BK299="Y", BK$1, IF(Matrix!BK299="O", "Optional: "&amp;""&amp;BK$1, ""))</f>
        <v/>
      </c>
      <c r="BL299" s="27" t="str">
        <f>IF(Matrix!BL299="Y", BL$1, IF(Matrix!BL299="O", "Optional: "&amp;""&amp;BL$1, ""))</f>
        <v/>
      </c>
      <c r="BM299" s="27" t="str">
        <f>IF(Matrix!BM299="Y", BM$1, IF(Matrix!BM299="O", "Optional: "&amp;""&amp;BM$1, ""))</f>
        <v>W9</v>
      </c>
      <c r="BN299" s="27" t="str">
        <f>Matrix!BN299</f>
        <v>N</v>
      </c>
      <c r="BO299" s="29" t="str">
        <f>CONCATENATE(IF(OR(D299="E3",D299="FC"), "THIS IS NOT A STANDALONE SPECIALTY.  YOU MUST ENROLL IN AT LEAST ONE OTHER SPECIALTY IN ADDITION TO THIS."&amp;""&amp;CHAR(10)&amp;""&amp;CHAR(10),""),"You can choose to enroll using one of the following types: "&amp;""&amp;CHAR(10),IF(G299="A", "&gt;Atypical"&amp;""&amp;CHAR(10), ""),IF(H299="I", "&gt;Individual"&amp;""&amp;CHAR(10), ""),IF(I299="N", "&gt;Individual within a Group"&amp;""&amp;CHAR(10), ""),IF(J299="G", "&gt;Group"&amp;""&amp;CHAR(10), ""),CHAR(10),IF(BN299="Y", "You must be a Medicare Provider to apply with this type and specialty"&amp;""&amp;CHAR(10), ""),IF(BN299="Y", CHAR(10), ""),"You must submit the following documents: "&amp;""&amp;CHAR(10),IF(K299&lt;&gt;"", "&gt;"&amp;""&amp;K299&amp;""&amp;CHAR(10), ""), IF(L299&lt;&gt;"", "&gt;"&amp;""&amp;L299&amp;""&amp;CHAR(10), ""),IF(W299&lt;&gt;"", "&gt;"&amp;""&amp;W299&amp;""&amp;CHAR(10), ""),IF(N299&lt;&gt;"", "&gt;"&amp;""&amp;N299&amp;""&amp;CHAR(10), ""),IF(O299&lt;&gt;"", "&gt;"&amp;""&amp;O299&amp;""&amp;CHAR(10), ""),IF(M299&lt;&gt;"", "&gt;"&amp;""&amp;M299&amp;""&amp;CHAR(10), ""),IF(AI299&lt;&gt;"", "&gt;"&amp;""&amp;AI299&amp;""&amp;CHAR(10), ""),IF(P299&lt;&gt;"", "&gt;"&amp;""&amp;P299&amp;""&amp;CHAR(10), ""),IF(Q299&lt;&gt;"", "&gt;"&amp;""&amp;Q299&amp;""&amp;CHAR(10), ""),IF(R299&lt;&gt;"", "&gt;"&amp;""&amp;R299&amp;""&amp;CHAR(10), Search!C304),IF(S299&lt;&gt;"", "&gt;"&amp;""&amp;S299&amp;""&amp;CHAR(10), ""),IF(T299&lt;&gt;"", "&gt;"&amp;""&amp;T299&amp;""&amp;CHAR(10), ""),IF(U299&lt;&gt;"", "&gt;"&amp;""&amp;U299&amp;""&amp;CHAR(10), ""),IF(V299&lt;&gt;"", "&gt;"&amp;""&amp;V299&amp;""&amp;CHAR(10), ""),IF(X299&lt;&gt;"", "&gt;"&amp;""&amp;X299&amp;""&amp;CHAR(10), ""),IF(Y299&lt;&gt;"", "&gt;"&amp;""&amp;Y299&amp;""&amp;CHAR(10), ""),IF(AA299&lt;&gt;"", "&gt;"&amp;""&amp;AA299&amp;""&amp;CHAR(10), ""),IF(AB299&lt;&gt;"", "&gt;"&amp;""&amp;AB299&amp;""&amp;CHAR(10), ""),IF(AC299&lt;&gt;"", "&gt;"&amp;""&amp;AC299&amp;""&amp;CHAR(10), ""),IF(AD299&lt;&gt;"", "&gt;"&amp;""&amp;AD299&amp;""&amp;CHAR(10), ""),IF(AE299&lt;&gt;"", "&gt;"&amp;""&amp;AE299&amp;""&amp;CHAR(10), ""),IF(AF299&lt;&gt;"", "&gt;"&amp;""&amp;AF299&amp;""&amp;CHAR(10), ""),IF(AG299&lt;&gt;"", "&gt;"&amp;""&amp;AG299&amp;""&amp;CHAR(10), ""),IF(AH299&lt;&gt;"", "&gt;"&amp;""&amp;AH299&amp;""&amp;CHAR(10), ""),IF(AJ299&lt;&gt;"", "&gt;"&amp;""&amp;AJ299&amp;""&amp;CHAR(10), ""),IF(AK299&lt;&gt;"", "&gt;"&amp;""&amp;AK299&amp;""&amp;CHAR(10), ""),IF(AL299&lt;&gt;"", "&gt;"&amp;""&amp;AL299&amp;""&amp;CHAR(10), ""),IF(AM299&lt;&gt;"", "&gt;"&amp;""&amp;AM299&amp;""&amp;CHAR(10), ""),IF(AN299&lt;&gt;"", "&gt;"&amp;""&amp;AN299&amp;""&amp;CHAR(10), ""),IF(AP299&lt;&gt;"", "&gt;"&amp;""&amp;AP299&amp;""&amp;CHAR(10), ""),IF(AR299&lt;&gt;"", "&gt;"&amp;""&amp;AR299&amp;""&amp;CHAR(10), ""),IF(AS299&lt;&gt;"", "&gt;"&amp;""&amp;AS299&amp;""&amp;CHAR(10), ""),IF(AT299&lt;&gt;"", "&gt;"&amp;""&amp;AT299&amp;""&amp;CHAR(10), ""),IF(AV299&lt;&gt;"", "&gt;"&amp;""&amp;AV299&amp;""&amp;CHAR(10), ""),IF(AW299&lt;&gt;"", "&gt;"&amp;""&amp;AW299&amp;""&amp;CHAR(10), ""),IF(AX299&lt;&gt;"", "&gt;"&amp;""&amp;AX299&amp;""&amp;CHAR(10), ""),IF(AU299&lt;&gt;"", "&gt;"&amp;""&amp;AU299&amp;""&amp;CHAR(10), ""),IF(AZ299&lt;&gt;"", "&gt;"&amp;""&amp;AZ299&amp;""&amp;CHAR(10), ""),IF(BA299&lt;&gt;"", "&gt;"&amp;""&amp;BA299&amp;""&amp;CHAR(10), ""),IF(BB299&lt;&gt;"", "&gt;"&amp;""&amp;BB299&amp;""&amp;CHAR(10), ""),IF(BC299&lt;&gt;"", "&gt;"&amp;""&amp;BC299&amp;""&amp;CHAR(10), ""),IF(BD299&lt;&gt;"", "&gt;"&amp;""&amp;BD299&amp;""&amp;CHAR(10), ""),IF(BG299&lt;&gt;"", "&gt;"&amp;""&amp;BG299&amp;""&amp;CHAR(10), ""),IF(BE299&lt;&gt;"", "&gt;"&amp;""&amp;BE299&amp;""&amp;CHAR(10), ""),IF(BF299&lt;&gt;"", "&gt;"&amp;""&amp;BF299&amp;""&amp;CHAR(10), ""),IF(BH299&lt;&gt;"", "&gt;"&amp;""&amp;BH299&amp;""&amp;CHAR(10), ""),IF(BI299&lt;&gt;"", "&gt;"&amp;""&amp;BI299&amp;""&amp;CHAR(10), ""),IF(BJ299&lt;&gt;"", "&gt;"&amp;""&amp;BJ299&amp;""&amp;CHAR(10), ""),IF(BK299&lt;&gt;"", "&gt;"&amp;""&amp;BK299&amp;""&amp;CHAR(10), ""),IF(BL299&lt;&gt;"", "&gt;"&amp;""&amp;BL299&amp;""&amp;CHAR(10), ""),IF(AY299&lt;&gt;"", "&gt;"&amp;""&amp;AY299&amp;""&amp;CHAR(10), ""),IF(BM299&lt;&gt;"", "&gt;"&amp;""&amp;BM299, ""))</f>
        <v>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0" spans="1:67" ht="22.35" customHeight="1" x14ac:dyDescent="0.25">
      <c r="A300" s="27" t="str">
        <f>Matrix!A300</f>
        <v>31V0</v>
      </c>
      <c r="B300" s="27" t="str">
        <f>Matrix!B300</f>
        <v>31</v>
      </c>
      <c r="C300" s="27" t="str">
        <f>Matrix!C300</f>
        <v>Dental Group</v>
      </c>
      <c r="D300" s="27" t="str">
        <f>Matrix!D300</f>
        <v>V0</v>
      </c>
      <c r="E300" s="27" t="str">
        <f>Matrix!E300</f>
        <v>Mobile Dental Facility</v>
      </c>
      <c r="F300" s="27" t="str">
        <f>Matrix!F300</f>
        <v>RF</v>
      </c>
      <c r="G300" s="27" t="str">
        <f>Matrix!G300</f>
        <v>X</v>
      </c>
      <c r="H300" s="27" t="str">
        <f>Matrix!H300</f>
        <v>X</v>
      </c>
      <c r="I300" s="27" t="str">
        <f>Matrix!I300</f>
        <v>X</v>
      </c>
      <c r="J300" s="27" t="str">
        <f>Matrix!J300</f>
        <v>G</v>
      </c>
      <c r="K300" s="27" t="str">
        <f>IF(Matrix!K300="Y", K$1, IF(Matrix!K300="O", "Optional: "&amp;""&amp;K$1, IF(Matrix!K300="C", Table1[[#This Row],[Clarifying Text for Attachment and Checklist
]], "")))</f>
        <v/>
      </c>
      <c r="L300" s="27" t="str">
        <f>IF(Matrix!L300="Y", L$1, IF(Matrix!L300="O", "Optional: "&amp;""&amp;L$1, ""))</f>
        <v/>
      </c>
      <c r="M300" s="27" t="str">
        <f>IF(Matrix!M300="Y", M$1, IF(Matrix!M300="O", "Optional: "&amp;""&amp;M$1, ""))</f>
        <v/>
      </c>
      <c r="N300" s="27" t="str">
        <f>IF(Matrix!N300="Y", N$1, IF(Matrix!N300="O", "Optional: "&amp;""&amp;N$1, ""))</f>
        <v/>
      </c>
      <c r="O300" s="27" t="str">
        <f>IF(Matrix!O300="Y", O$1, IF(Matrix!O300="O", "Optional: "&amp;""&amp;O$1, ""))</f>
        <v/>
      </c>
      <c r="P300" s="27" t="str">
        <f>IF(Matrix!P300="Y", P$1, IF(Matrix!P300="O", "Optional: "&amp;""&amp;P$1, ""))</f>
        <v/>
      </c>
      <c r="Q300" s="27" t="str">
        <f>IF(Matrix!Q300="Y", Q$1, IF(Matrix!Q300="O", "Optional: "&amp;""&amp;Q$1, ""))</f>
        <v/>
      </c>
      <c r="R300" s="27" t="str">
        <f>IF(Matrix!R300="Y", R$1, IF(Matrix!R300="O", "Optional: "&amp;""&amp;R$1, ""))</f>
        <v/>
      </c>
      <c r="S300" s="27" t="str">
        <f>IF(Matrix!S300="Y", S$1, IF(Matrix!S300="O", "Optional: "&amp;""&amp;S$1, ""))</f>
        <v/>
      </c>
      <c r="T300" s="27" t="str">
        <f>IF(Matrix!T300="Y", T$1, IF(Matrix!T300="O", "Optional: "&amp;""&amp;T$1, ""))</f>
        <v/>
      </c>
      <c r="U300" s="27" t="str">
        <f>IF(Matrix!U300="Y", U$1, IF(Matrix!U300="O", "Optional: "&amp;""&amp;U$1, ""))</f>
        <v/>
      </c>
      <c r="V300" s="27" t="str">
        <f>IF(Matrix!V300="Y", V$1, IF(Matrix!V300="O", "Optional: "&amp;""&amp;V$1, ""))</f>
        <v/>
      </c>
      <c r="W300" s="27" t="str">
        <f>IF(Matrix!W300="Y", W$1, IF(Matrix!W300="O", "Optional: "&amp;""&amp;W$1, ""))</f>
        <v/>
      </c>
      <c r="X300" s="27" t="str">
        <f>IF(Matrix!X300="Y", X$1, IF(Matrix!X300="O", "Optional: "&amp;""&amp;X$1, ""))</f>
        <v/>
      </c>
      <c r="Y300" s="27" t="str">
        <f>IF(Matrix!Y300="Y", Y$1, IF(Matrix!Y300="O", "Optional: "&amp;""&amp;Y$1, ""))</f>
        <v/>
      </c>
      <c r="AA300" s="27" t="str">
        <f>IF(Matrix!AA300="Y", AA$1, IF(Matrix!AA300="O", "Optional: "&amp;""&amp;AA$1, ""))</f>
        <v/>
      </c>
      <c r="AB300" s="27" t="str">
        <f>IF(Matrix!AB300="Y", AB$1, IF(Matrix!AB300="O", "Optional: "&amp;""&amp;AB$1, ""))</f>
        <v/>
      </c>
      <c r="AC300" s="27" t="str">
        <f>IF(Matrix!AC300="Y", AC$1, IF(Matrix!AC300="O", "Optional: "&amp;""&amp;AC$1, ""))</f>
        <v/>
      </c>
      <c r="AD300" s="27" t="str">
        <f>IF(Matrix!AD300="Y", AD$1, IF(Matrix!AD300="O", "Optional: "&amp;""&amp;AD$1, ""))</f>
        <v/>
      </c>
      <c r="AE300" s="27" t="str">
        <f>IF(Matrix!AE300="Y", AE$1, IF(Matrix!AE300="O", "Optional: "&amp;""&amp;AE$1, ""))</f>
        <v/>
      </c>
      <c r="AF300" s="27" t="str">
        <f>IF(Matrix!AF300="Y", AF$1, IF(Matrix!AF300="O", "Optional: "&amp;""&amp;AF$1, ""))</f>
        <v/>
      </c>
      <c r="AG300" s="27" t="str">
        <f>IF(Matrix!AG300="Y", AG$1, IF(Matrix!AG300="O", "Optional: "&amp;""&amp;AG$1, ""))</f>
        <v/>
      </c>
      <c r="AH300" s="27" t="str">
        <f>IF(Matrix!AH300="Y", AH$1, IF(Matrix!AH300="O", "Optional: "&amp;""&amp;AH$1, ""))</f>
        <v/>
      </c>
      <c r="AI300" s="27" t="str">
        <f>IF(Matrix!AI300="Y", AI$1, IF(Matrix!AI300="O", "Optional: "&amp;""&amp;AI$1, ""))</f>
        <v/>
      </c>
      <c r="AJ300" s="27" t="str">
        <f>IF(Matrix!AJ300="Y", AJ$1, IF(Matrix!AJ300="O", "Optional: "&amp;""&amp;AJ$1, ""))</f>
        <v/>
      </c>
      <c r="AK300" s="27" t="str">
        <f>IF(Matrix!AK300="Y", AK$1, IF(Matrix!AK300="O", "Optional: "&amp;""&amp;AK$1, ""))</f>
        <v/>
      </c>
      <c r="AL300" s="27" t="str">
        <f>IF(Matrix!AL300="Y", AL$1, IF(Matrix!AL300="O", "Optional: "&amp;""&amp;AL$1, ""))</f>
        <v/>
      </c>
      <c r="AM300" s="27" t="str">
        <f>IF(Matrix!AM300="Y", AM$1, IF(Matrix!AM300="O", "Optional: "&amp;""&amp;AM$1, ""))</f>
        <v/>
      </c>
      <c r="AN300" s="27" t="str">
        <f>IF(Matrix!AN300="Y", AN$1, IF(Matrix!AN300="O", "Optional: "&amp;""&amp;AN$1, ""))</f>
        <v/>
      </c>
      <c r="AO300" s="27" t="str">
        <f>IF(Matrix!AO300="Y", AO$1, IF(Matrix!AO300="O", "Optional: "&amp;""&amp;AO$1, ""))</f>
        <v/>
      </c>
      <c r="AP300" s="27" t="str">
        <f>IF(Matrix!AP300="Y", AP$1, IF(Matrix!AP300="O", "Optional: "&amp;""&amp;AP$1, ""))</f>
        <v/>
      </c>
      <c r="AR300" s="27" t="str">
        <f>IF(Matrix!AR300="Y", AR$1, IF(Matrix!AR300="O", "Optional: "&amp;""&amp;AR$1, ""))</f>
        <v/>
      </c>
      <c r="AS300" s="27" t="str">
        <f>IF(Matrix!AS300="Y", AS$1, IF(Matrix!AS300="O", "Optional: "&amp;""&amp;AS$1, ""))</f>
        <v/>
      </c>
      <c r="AT300" s="27" t="str">
        <f>IF(Matrix!AT300="Y", AT$1, IF(Matrix!AT300="C", AT$1&amp;""&amp;": Required for all groups who use a Board of Directors", ""))</f>
        <v>Board of Directors: Required for all groups who use a Board of Directors</v>
      </c>
      <c r="AU300" s="27" t="str">
        <f>IF(Matrix!AU300="Y", AU$1, IF(Matrix!AU300="O", "Optional: "&amp;""&amp;AU$1, ""))</f>
        <v/>
      </c>
      <c r="AV300" s="27" t="str">
        <f>IF(Matrix!AV300="Y", AV$1, IF(Matrix!AV300="O", "Optional: "&amp;""&amp;AV$1, ""))</f>
        <v/>
      </c>
      <c r="AW300" s="27" t="str">
        <f>IF(Matrix!AW300="Y", AW$1, IF(Matrix!AW300="O", "Optional: "&amp;""&amp;AW$1, ""))</f>
        <v/>
      </c>
      <c r="AX300" s="27" t="str">
        <f>IF(Matrix!AX300="Y", AX$1, IF(Matrix!AX300="O", "Optional: "&amp;""&amp;AX$1, ""))</f>
        <v/>
      </c>
      <c r="AY300" s="27" t="str">
        <f>IF(Matrix!AY300="Y", AY$1, IF(Matrix!AY300="E", "Group: "&amp;""&amp;AY$1, ""))</f>
        <v>EFT with Voided Check / Bank Letter</v>
      </c>
      <c r="AZ300" s="27" t="str">
        <f>IF(Matrix!AZ300="Y", AZ$1, IF(Matrix!AZ300="O", "Optional: "&amp;""&amp;AZ$1, ""))</f>
        <v>Optional: EPSDT</v>
      </c>
      <c r="BA300" s="27" t="str">
        <f>IF(Matrix!BA300="Y", BA$1, IF(Matrix!BA300="O", "Optional: "&amp;""&amp;BA$1, ""))</f>
        <v/>
      </c>
      <c r="BB300" s="27" t="str">
        <f>IF(Matrix!BB300="Y", BB$1, IF(Matrix!BB300="O", "Optional: "&amp;""&amp;BB$1, ""))</f>
        <v/>
      </c>
      <c r="BC300" s="27" t="str">
        <f>IF(Matrix!BC300="Y", BC$1, IF(Matrix!BC300="O", "Optional: "&amp;""&amp;BC$1, IF(Matrix!BC300="R", "Groups Only: "&amp;""&amp;BC$1, "")))</f>
        <v>IRS Letter</v>
      </c>
      <c r="BD300" s="27" t="str">
        <f>IF(Matrix!BD300="Y", BD$1, IF(Matrix!BD300="O", "Optional: "&amp;""&amp;BD$1, ""))</f>
        <v/>
      </c>
      <c r="BE300" s="27" t="str">
        <f>IF(Matrix!BE300="Y", BE$1, IF(Matrix!BE300="O", "Optional: "&amp;""&amp;BE$1, IF(Matrix!BE300="C", Matrix!BZ300, "")))</f>
        <v/>
      </c>
      <c r="BF300" s="27" t="str">
        <f>IF(Matrix!BF300="Y", BF$1, IF(Matrix!BF300="O", "Optional: "&amp;""&amp;BF$1, ""))</f>
        <v/>
      </c>
      <c r="BG300" s="27" t="str">
        <f>IF(Matrix!BG300="Y", BG$1, IF(Matrix!BG300="O", "Optional: "&amp;""&amp;BG$1, ""))</f>
        <v/>
      </c>
      <c r="BH300" s="27" t="str">
        <f>IF(Matrix!BH300="Y", BH$1, IF(Matrix!BH300="O", "Optional: "&amp;""&amp;BH$1, ""))</f>
        <v/>
      </c>
      <c r="BI300" s="27" t="str">
        <f>IF(Matrix!BI300="Y", BI$1, IF(Matrix!BI300="O", "Optional: "&amp;""&amp;BI$1, IF(Matrix!BI300="E", "Individual: Must submit either ["&amp;""&amp;BI$1&amp;""&amp;"] or ["&amp;""&amp;AY$1&amp;"]"&amp;CHAR(10)&amp;"&gt;Individual within a Group: Must submit "&amp;""&amp;BI$1&amp;""&amp;CHAR(10)&amp;"&gt;Group: Optional: "&amp;BI$1, "")))</f>
        <v>Section IV Group Affiliation Form</v>
      </c>
      <c r="BJ300" s="27" t="str">
        <f>IF(Matrix!BJ300="Y", BJ$1, IF(Matrix!BJ300="O", "Optional: "&amp;""&amp;BJ$1, ""))</f>
        <v>Optional: Secretary of State DBA Document for Groups</v>
      </c>
      <c r="BK300" s="27" t="str">
        <f>IF(Matrix!BK300="Y", BK$1, IF(Matrix!BK300="O", "Optional: "&amp;""&amp;BK$1, ""))</f>
        <v/>
      </c>
      <c r="BL300" s="27" t="str">
        <f>IF(Matrix!BL300="Y", BL$1, IF(Matrix!BL300="O", "Optional: "&amp;""&amp;BL$1, ""))</f>
        <v/>
      </c>
      <c r="BM300" s="27" t="str">
        <f>IF(Matrix!BM300="Y", BM$1, IF(Matrix!BM300="O", "Optional: "&amp;""&amp;BM$1, ""))</f>
        <v>W9</v>
      </c>
      <c r="BN300" s="27" t="str">
        <f>Matrix!BN300</f>
        <v>N</v>
      </c>
      <c r="BO300" s="29" t="str">
        <f>CONCATENATE(IF(OR(D300="E3",D300="FC"), "THIS IS NOT A STANDALONE SPECIALTY.  YOU MUST ENROLL IN AT LEAST ONE OTHER SPECIALTY IN ADDITION TO THIS."&amp;""&amp;CHAR(10)&amp;""&amp;CHAR(10),""),"You can choose to enroll using one of the following types: "&amp;""&amp;CHAR(10),IF(G300="A", "&gt;Atypical"&amp;""&amp;CHAR(10), ""),IF(H300="I", "&gt;Individual"&amp;""&amp;CHAR(10), ""),IF(I300="N", "&gt;Individual within a Group"&amp;""&amp;CHAR(10), ""),IF(J300="G", "&gt;Group"&amp;""&amp;CHAR(10), ""),CHAR(10),IF(BN300="Y", "You must be a Medicare Provider to apply with this type and specialty"&amp;""&amp;CHAR(10), ""),IF(BN300="Y", CHAR(10), ""),"You must submit the following documents: "&amp;""&amp;CHAR(10),IF(K300&lt;&gt;"", "&gt;"&amp;""&amp;K300&amp;""&amp;CHAR(10), ""), IF(L300&lt;&gt;"", "&gt;"&amp;""&amp;L300&amp;""&amp;CHAR(10), ""),IF(W300&lt;&gt;"", "&gt;"&amp;""&amp;W300&amp;""&amp;CHAR(10), ""),IF(N300&lt;&gt;"", "&gt;"&amp;""&amp;N300&amp;""&amp;CHAR(10), ""),IF(O300&lt;&gt;"", "&gt;"&amp;""&amp;O300&amp;""&amp;CHAR(10), ""),IF(M300&lt;&gt;"", "&gt;"&amp;""&amp;M300&amp;""&amp;CHAR(10), ""),IF(AI300&lt;&gt;"", "&gt;"&amp;""&amp;AI300&amp;""&amp;CHAR(10), ""),IF(P300&lt;&gt;"", "&gt;"&amp;""&amp;P300&amp;""&amp;CHAR(10), ""),IF(Q300&lt;&gt;"", "&gt;"&amp;""&amp;Q300&amp;""&amp;CHAR(10), ""),IF(R300&lt;&gt;"", "&gt;"&amp;""&amp;R300&amp;""&amp;CHAR(10), Search!C305),IF(S300&lt;&gt;"", "&gt;"&amp;""&amp;S300&amp;""&amp;CHAR(10), ""),IF(T300&lt;&gt;"", "&gt;"&amp;""&amp;T300&amp;""&amp;CHAR(10), ""),IF(U300&lt;&gt;"", "&gt;"&amp;""&amp;U300&amp;""&amp;CHAR(10), ""),IF(V300&lt;&gt;"", "&gt;"&amp;""&amp;V300&amp;""&amp;CHAR(10), ""),IF(X300&lt;&gt;"", "&gt;"&amp;""&amp;X300&amp;""&amp;CHAR(10), ""),IF(Y300&lt;&gt;"", "&gt;"&amp;""&amp;Y300&amp;""&amp;CHAR(10), ""),IF(AA300&lt;&gt;"", "&gt;"&amp;""&amp;AA300&amp;""&amp;CHAR(10), ""),IF(AB300&lt;&gt;"", "&gt;"&amp;""&amp;AB300&amp;""&amp;CHAR(10), ""),IF(AC300&lt;&gt;"", "&gt;"&amp;""&amp;AC300&amp;""&amp;CHAR(10), ""),IF(AD300&lt;&gt;"", "&gt;"&amp;""&amp;AD300&amp;""&amp;CHAR(10), ""),IF(AE300&lt;&gt;"", "&gt;"&amp;""&amp;AE300&amp;""&amp;CHAR(10), ""),IF(AF300&lt;&gt;"", "&gt;"&amp;""&amp;AF300&amp;""&amp;CHAR(10), ""),IF(AG300&lt;&gt;"", "&gt;"&amp;""&amp;AG300&amp;""&amp;CHAR(10), ""),IF(AH300&lt;&gt;"", "&gt;"&amp;""&amp;AH300&amp;""&amp;CHAR(10), ""),IF(AJ300&lt;&gt;"", "&gt;"&amp;""&amp;AJ300&amp;""&amp;CHAR(10), ""),IF(AK300&lt;&gt;"", "&gt;"&amp;""&amp;AK300&amp;""&amp;CHAR(10), ""),IF(AL300&lt;&gt;"", "&gt;"&amp;""&amp;AL300&amp;""&amp;CHAR(10), ""),IF(AM300&lt;&gt;"", "&gt;"&amp;""&amp;AM300&amp;""&amp;CHAR(10), ""),IF(AN300&lt;&gt;"", "&gt;"&amp;""&amp;AN300&amp;""&amp;CHAR(10), ""),IF(AP300&lt;&gt;"", "&gt;"&amp;""&amp;AP300&amp;""&amp;CHAR(10), ""),IF(AR300&lt;&gt;"", "&gt;"&amp;""&amp;AR300&amp;""&amp;CHAR(10), ""),IF(AS300&lt;&gt;"", "&gt;"&amp;""&amp;AS300&amp;""&amp;CHAR(10), ""),IF(AT300&lt;&gt;"", "&gt;"&amp;""&amp;AT300&amp;""&amp;CHAR(10), ""),IF(AV300&lt;&gt;"", "&gt;"&amp;""&amp;AV300&amp;""&amp;CHAR(10), ""),IF(AW300&lt;&gt;"", "&gt;"&amp;""&amp;AW300&amp;""&amp;CHAR(10), ""),IF(AX300&lt;&gt;"", "&gt;"&amp;""&amp;AX300&amp;""&amp;CHAR(10), ""),IF(AU300&lt;&gt;"", "&gt;"&amp;""&amp;AU300&amp;""&amp;CHAR(10), ""),IF(AZ300&lt;&gt;"", "&gt;"&amp;""&amp;AZ300&amp;""&amp;CHAR(10), ""),IF(BA300&lt;&gt;"", "&gt;"&amp;""&amp;BA300&amp;""&amp;CHAR(10), ""),IF(BB300&lt;&gt;"", "&gt;"&amp;""&amp;BB300&amp;""&amp;CHAR(10), ""),IF(BC300&lt;&gt;"", "&gt;"&amp;""&amp;BC300&amp;""&amp;CHAR(10), ""),IF(BD300&lt;&gt;"", "&gt;"&amp;""&amp;BD300&amp;""&amp;CHAR(10), ""),IF(BG300&lt;&gt;"", "&gt;"&amp;""&amp;BG300&amp;""&amp;CHAR(10), ""),IF(BE300&lt;&gt;"", "&gt;"&amp;""&amp;BE300&amp;""&amp;CHAR(10), ""),IF(BF300&lt;&gt;"", "&gt;"&amp;""&amp;BF300&amp;""&amp;CHAR(10), ""),IF(BH300&lt;&gt;"", "&gt;"&amp;""&amp;BH300&amp;""&amp;CHAR(10), ""),IF(BI300&lt;&gt;"", "&gt;"&amp;""&amp;BI300&amp;""&amp;CHAR(10), ""),IF(BJ300&lt;&gt;"", "&gt;"&amp;""&amp;BJ300&amp;""&amp;CHAR(10), ""),IF(BK300&lt;&gt;"", "&gt;"&amp;""&amp;BK300&amp;""&amp;CHAR(10), ""),IF(BL300&lt;&gt;"", "&gt;"&amp;""&amp;BL300&amp;""&amp;CHAR(10), ""),IF(AY300&lt;&gt;"", "&gt;"&amp;""&amp;AY300&amp;""&amp;CHAR(10), ""),IF(BM300&lt;&gt;"", "&gt;"&amp;""&amp;BM300,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1" spans="1:67" ht="22.35" customHeight="1" x14ac:dyDescent="0.25">
      <c r="A301" s="27" t="str">
        <f>Matrix!A301</f>
        <v>31V2</v>
      </c>
      <c r="B301" s="27" t="str">
        <f>Matrix!B301</f>
        <v>31</v>
      </c>
      <c r="C301" s="27" t="str">
        <f>Matrix!C301</f>
        <v>Dental Group</v>
      </c>
      <c r="D301" s="27" t="str">
        <f>Matrix!D301</f>
        <v>V2</v>
      </c>
      <c r="E301" s="27" t="str">
        <f>Matrix!E301</f>
        <v>Dental</v>
      </c>
      <c r="F301" s="27" t="str">
        <f>Matrix!F301</f>
        <v>RF</v>
      </c>
      <c r="G301" s="27" t="str">
        <f>Matrix!G301</f>
        <v>X</v>
      </c>
      <c r="H301" s="27" t="str">
        <f>Matrix!H301</f>
        <v>X</v>
      </c>
      <c r="I301" s="27" t="str">
        <f>Matrix!I301</f>
        <v>X</v>
      </c>
      <c r="J301" s="27" t="str">
        <f>Matrix!J301</f>
        <v>G</v>
      </c>
      <c r="K301" s="27" t="str">
        <f>IF(Matrix!K301="Y", K$1, IF(Matrix!K301="O", "Optional: "&amp;""&amp;K$1, IF(Matrix!K301="C", Table1[[#This Row],[Clarifying Text for Attachment and Checklist
]], "")))</f>
        <v/>
      </c>
      <c r="L301" s="27" t="str">
        <f>IF(Matrix!L301="Y", L$1, IF(Matrix!L301="O", "Optional: "&amp;""&amp;L$1, ""))</f>
        <v/>
      </c>
      <c r="M301" s="27" t="str">
        <f>IF(Matrix!M301="Y", M$1, IF(Matrix!M301="O", "Optional: "&amp;""&amp;M$1, ""))</f>
        <v/>
      </c>
      <c r="N301" s="27" t="str">
        <f>IF(Matrix!N301="Y", N$1, IF(Matrix!N301="O", "Optional: "&amp;""&amp;N$1, ""))</f>
        <v/>
      </c>
      <c r="O301" s="27" t="str">
        <f>IF(Matrix!O301="Y", O$1, IF(Matrix!O301="O", "Optional: "&amp;""&amp;O$1, ""))</f>
        <v/>
      </c>
      <c r="P301" s="27" t="str">
        <f>IF(Matrix!P301="Y", P$1, IF(Matrix!P301="O", "Optional: "&amp;""&amp;P$1, ""))</f>
        <v/>
      </c>
      <c r="Q301" s="27" t="str">
        <f>IF(Matrix!Q301="Y", Q$1, IF(Matrix!Q301="O", "Optional: "&amp;""&amp;Q$1, ""))</f>
        <v/>
      </c>
      <c r="R301" s="27" t="str">
        <f>IF(Matrix!R301="Y", R$1, IF(Matrix!R301="O", "Optional: "&amp;""&amp;R$1, ""))</f>
        <v/>
      </c>
      <c r="S301" s="27" t="str">
        <f>IF(Matrix!S301="Y", S$1, IF(Matrix!S301="O", "Optional: "&amp;""&amp;S$1, ""))</f>
        <v/>
      </c>
      <c r="T301" s="27" t="str">
        <f>IF(Matrix!T301="Y", T$1, IF(Matrix!T301="O", "Optional: "&amp;""&amp;T$1, ""))</f>
        <v/>
      </c>
      <c r="U301" s="27" t="str">
        <f>IF(Matrix!U301="Y", U$1, IF(Matrix!U301="O", "Optional: "&amp;""&amp;U$1, ""))</f>
        <v/>
      </c>
      <c r="V301" s="27" t="str">
        <f>IF(Matrix!V301="Y", V$1, IF(Matrix!V301="O", "Optional: "&amp;""&amp;V$1, ""))</f>
        <v/>
      </c>
      <c r="W301" s="27" t="str">
        <f>IF(Matrix!W301="Y", W$1, IF(Matrix!W301="O", "Optional: "&amp;""&amp;W$1, ""))</f>
        <v/>
      </c>
      <c r="X301" s="27" t="str">
        <f>IF(Matrix!X301="Y", X$1, IF(Matrix!X301="O", "Optional: "&amp;""&amp;X$1, ""))</f>
        <v/>
      </c>
      <c r="Y301" s="27" t="str">
        <f>IF(Matrix!Y301="Y", Y$1, IF(Matrix!Y301="O", "Optional: "&amp;""&amp;Y$1, ""))</f>
        <v/>
      </c>
      <c r="AA301" s="27" t="str">
        <f>IF(Matrix!AA301="Y", AA$1, IF(Matrix!AA301="O", "Optional: "&amp;""&amp;AA$1, ""))</f>
        <v/>
      </c>
      <c r="AB301" s="27" t="str">
        <f>IF(Matrix!AB301="Y", AB$1, IF(Matrix!AB301="O", "Optional: "&amp;""&amp;AB$1, ""))</f>
        <v/>
      </c>
      <c r="AC301" s="27" t="str">
        <f>IF(Matrix!AC301="Y", AC$1, IF(Matrix!AC301="O", "Optional: "&amp;""&amp;AC$1, ""))</f>
        <v/>
      </c>
      <c r="AD301" s="27" t="str">
        <f>IF(Matrix!AD301="Y", AD$1, IF(Matrix!AD301="O", "Optional: "&amp;""&amp;AD$1, ""))</f>
        <v/>
      </c>
      <c r="AE301" s="27" t="str">
        <f>IF(Matrix!AE301="Y", AE$1, IF(Matrix!AE301="O", "Optional: "&amp;""&amp;AE$1, ""))</f>
        <v/>
      </c>
      <c r="AF301" s="27" t="str">
        <f>IF(Matrix!AF301="Y", AF$1, IF(Matrix!AF301="O", "Optional: "&amp;""&amp;AF$1, ""))</f>
        <v/>
      </c>
      <c r="AG301" s="27" t="str">
        <f>IF(Matrix!AG301="Y", AG$1, IF(Matrix!AG301="O", "Optional: "&amp;""&amp;AG$1, ""))</f>
        <v/>
      </c>
      <c r="AH301" s="27" t="str">
        <f>IF(Matrix!AH301="Y", AH$1, IF(Matrix!AH301="O", "Optional: "&amp;""&amp;AH$1, ""))</f>
        <v/>
      </c>
      <c r="AI301" s="27" t="str">
        <f>IF(Matrix!AI301="Y", AI$1, IF(Matrix!AI301="O", "Optional: "&amp;""&amp;AI$1, ""))</f>
        <v/>
      </c>
      <c r="AJ301" s="27" t="str">
        <f>IF(Matrix!AJ301="Y", AJ$1, IF(Matrix!AJ301="O", "Optional: "&amp;""&amp;AJ$1, ""))</f>
        <v/>
      </c>
      <c r="AK301" s="27" t="str">
        <f>IF(Matrix!AK301="Y", AK$1, IF(Matrix!AK301="O", "Optional: "&amp;""&amp;AK$1, ""))</f>
        <v/>
      </c>
      <c r="AL301" s="27" t="str">
        <f>IF(Matrix!AL301="Y", AL$1, IF(Matrix!AL301="O", "Optional: "&amp;""&amp;AL$1, ""))</f>
        <v/>
      </c>
      <c r="AM301" s="27" t="str">
        <f>IF(Matrix!AM301="Y", AM$1, IF(Matrix!AM301="O", "Optional: "&amp;""&amp;AM$1, ""))</f>
        <v/>
      </c>
      <c r="AN301" s="27" t="str">
        <f>IF(Matrix!AN301="Y", AN$1, IF(Matrix!AN301="O", "Optional: "&amp;""&amp;AN$1, ""))</f>
        <v/>
      </c>
      <c r="AO301" s="27" t="str">
        <f>IF(Matrix!AO301="Y", AO$1, IF(Matrix!AO301="O", "Optional: "&amp;""&amp;AO$1, ""))</f>
        <v/>
      </c>
      <c r="AP301" s="27" t="str">
        <f>IF(Matrix!AP301="Y", AP$1, IF(Matrix!AP301="O", "Optional: "&amp;""&amp;AP$1, ""))</f>
        <v/>
      </c>
      <c r="AR301" s="27" t="str">
        <f>IF(Matrix!AR301="Y", AR$1, IF(Matrix!AR301="O", "Optional: "&amp;""&amp;AR$1, ""))</f>
        <v/>
      </c>
      <c r="AS301" s="27" t="str">
        <f>IF(Matrix!AS301="Y", AS$1, IF(Matrix!AS301="O", "Optional: "&amp;""&amp;AS$1, ""))</f>
        <v/>
      </c>
      <c r="AT301" s="27" t="str">
        <f>IF(Matrix!AT301="Y", AT$1, IF(Matrix!AT301="C", AT$1&amp;""&amp;": Required for all groups who use a Board of Directors", ""))</f>
        <v>Board of Directors: Required for all groups who use a Board of Directors</v>
      </c>
      <c r="AU301" s="27" t="str">
        <f>IF(Matrix!AU301="Y", AU$1, IF(Matrix!AU301="O", "Optional: "&amp;""&amp;AU$1, ""))</f>
        <v/>
      </c>
      <c r="AV301" s="27" t="str">
        <f>IF(Matrix!AV301="Y", AV$1, IF(Matrix!AV301="O", "Optional: "&amp;""&amp;AV$1, ""))</f>
        <v/>
      </c>
      <c r="AW301" s="27" t="str">
        <f>IF(Matrix!AW301="Y", AW$1, IF(Matrix!AW301="O", "Optional: "&amp;""&amp;AW$1, ""))</f>
        <v/>
      </c>
      <c r="AX301" s="27" t="str">
        <f>IF(Matrix!AX301="Y", AX$1, IF(Matrix!AX301="O", "Optional: "&amp;""&amp;AX$1, ""))</f>
        <v/>
      </c>
      <c r="AY301" s="27" t="str">
        <f>IF(Matrix!AY301="Y", AY$1, IF(Matrix!AY301="E", "Group: "&amp;""&amp;AY$1, ""))</f>
        <v>EFT with Voided Check / Bank Letter</v>
      </c>
      <c r="AZ301" s="27" t="str">
        <f>IF(Matrix!AZ301="Y", AZ$1, IF(Matrix!AZ301="O", "Optional: "&amp;""&amp;AZ$1, ""))</f>
        <v>Optional: EPSDT</v>
      </c>
      <c r="BA301" s="27" t="str">
        <f>IF(Matrix!BA301="Y", BA$1, IF(Matrix!BA301="O", "Optional: "&amp;""&amp;BA$1, ""))</f>
        <v/>
      </c>
      <c r="BB301" s="27" t="str">
        <f>IF(Matrix!BB301="Y", BB$1, IF(Matrix!BB301="O", "Optional: "&amp;""&amp;BB$1, ""))</f>
        <v/>
      </c>
      <c r="BC301" s="27" t="str">
        <f>IF(Matrix!BC301="Y", BC$1, IF(Matrix!BC301="O", "Optional: "&amp;""&amp;BC$1, IF(Matrix!BC301="R", "Groups Only: "&amp;""&amp;BC$1, "")))</f>
        <v>IRS Letter</v>
      </c>
      <c r="BD301" s="27" t="str">
        <f>IF(Matrix!BD301="Y", BD$1, IF(Matrix!BD301="O", "Optional: "&amp;""&amp;BD$1, ""))</f>
        <v/>
      </c>
      <c r="BE301" s="27" t="str">
        <f>IF(Matrix!BE301="Y", BE$1, IF(Matrix!BE301="O", "Optional: "&amp;""&amp;BE$1, IF(Matrix!BE301="C", Matrix!BZ301, "")))</f>
        <v/>
      </c>
      <c r="BF301" s="27" t="str">
        <f>IF(Matrix!BF301="Y", BF$1, IF(Matrix!BF301="O", "Optional: "&amp;""&amp;BF$1, ""))</f>
        <v/>
      </c>
      <c r="BG301" s="27" t="str">
        <f>IF(Matrix!BG301="Y", BG$1, IF(Matrix!BG301="O", "Optional: "&amp;""&amp;BG$1, ""))</f>
        <v/>
      </c>
      <c r="BH301" s="27" t="str">
        <f>IF(Matrix!BH301="Y", BH$1, IF(Matrix!BH301="O", "Optional: "&amp;""&amp;BH$1, ""))</f>
        <v/>
      </c>
      <c r="BI301" s="27" t="str">
        <f>IF(Matrix!BI301="Y", BI$1, IF(Matrix!BI301="O", "Optional: "&amp;""&amp;BI$1, IF(Matrix!BI301="E", "Individual: Must submit either ["&amp;""&amp;BI$1&amp;""&amp;"] or ["&amp;""&amp;AY$1&amp;"]"&amp;CHAR(10)&amp;"&gt;Individual within a Group: Must submit "&amp;""&amp;BI$1&amp;""&amp;CHAR(10)&amp;"&gt;Group: Optional: "&amp;BI$1, "")))</f>
        <v>Section IV Group Affiliation Form</v>
      </c>
      <c r="BJ301" s="27" t="str">
        <f>IF(Matrix!BJ301="Y", BJ$1, IF(Matrix!BJ301="O", "Optional: "&amp;""&amp;BJ$1, ""))</f>
        <v>Optional: Secretary of State DBA Document for Groups</v>
      </c>
      <c r="BK301" s="27" t="str">
        <f>IF(Matrix!BK301="Y", BK$1, IF(Matrix!BK301="O", "Optional: "&amp;""&amp;BK$1, ""))</f>
        <v/>
      </c>
      <c r="BL301" s="27" t="str">
        <f>IF(Matrix!BL301="Y", BL$1, IF(Matrix!BL301="O", "Optional: "&amp;""&amp;BL$1, ""))</f>
        <v/>
      </c>
      <c r="BM301" s="27" t="str">
        <f>IF(Matrix!BM301="Y", BM$1, IF(Matrix!BM301="O", "Optional: "&amp;""&amp;BM$1, ""))</f>
        <v>W9</v>
      </c>
      <c r="BN301" s="27" t="str">
        <f>Matrix!BN301</f>
        <v>N</v>
      </c>
      <c r="BO301" s="29" t="str">
        <f>CONCATENATE(IF(OR(D301="E3",D301="FC"), "THIS IS NOT A STANDALONE SPECIALTY.  YOU MUST ENROLL IN AT LEAST ONE OTHER SPECIALTY IN ADDITION TO THIS."&amp;""&amp;CHAR(10)&amp;""&amp;CHAR(10),""),"You can choose to enroll using one of the following types: "&amp;""&amp;CHAR(10),IF(G301="A", "&gt;Atypical"&amp;""&amp;CHAR(10), ""),IF(H301="I", "&gt;Individual"&amp;""&amp;CHAR(10), ""),IF(I301="N", "&gt;Individual within a Group"&amp;""&amp;CHAR(10), ""),IF(J301="G", "&gt;Group"&amp;""&amp;CHAR(10), ""),CHAR(10),IF(BN301="Y", "You must be a Medicare Provider to apply with this type and specialty"&amp;""&amp;CHAR(10), ""),IF(BN301="Y", CHAR(10), ""),"You must submit the following documents: "&amp;""&amp;CHAR(10),IF(K301&lt;&gt;"", "&gt;"&amp;""&amp;K301&amp;""&amp;CHAR(10), ""), IF(L301&lt;&gt;"", "&gt;"&amp;""&amp;L301&amp;""&amp;CHAR(10), ""),IF(W301&lt;&gt;"", "&gt;"&amp;""&amp;W301&amp;""&amp;CHAR(10), ""),IF(N301&lt;&gt;"", "&gt;"&amp;""&amp;N301&amp;""&amp;CHAR(10), ""),IF(O301&lt;&gt;"", "&gt;"&amp;""&amp;O301&amp;""&amp;CHAR(10), ""),IF(M301&lt;&gt;"", "&gt;"&amp;""&amp;M301&amp;""&amp;CHAR(10), ""),IF(AI301&lt;&gt;"", "&gt;"&amp;""&amp;AI301&amp;""&amp;CHAR(10), ""),IF(P301&lt;&gt;"", "&gt;"&amp;""&amp;P301&amp;""&amp;CHAR(10), ""),IF(Q301&lt;&gt;"", "&gt;"&amp;""&amp;Q301&amp;""&amp;CHAR(10), ""),IF(R301&lt;&gt;"", "&gt;"&amp;""&amp;R301&amp;""&amp;CHAR(10), Search!C306),IF(S301&lt;&gt;"", "&gt;"&amp;""&amp;S301&amp;""&amp;CHAR(10), ""),IF(T301&lt;&gt;"", "&gt;"&amp;""&amp;T301&amp;""&amp;CHAR(10), ""),IF(U301&lt;&gt;"", "&gt;"&amp;""&amp;U301&amp;""&amp;CHAR(10), ""),IF(V301&lt;&gt;"", "&gt;"&amp;""&amp;V301&amp;""&amp;CHAR(10), ""),IF(X301&lt;&gt;"", "&gt;"&amp;""&amp;X301&amp;""&amp;CHAR(10), ""),IF(Y301&lt;&gt;"", "&gt;"&amp;""&amp;Y301&amp;""&amp;CHAR(10), ""),IF(AA301&lt;&gt;"", "&gt;"&amp;""&amp;AA301&amp;""&amp;CHAR(10), ""),IF(AB301&lt;&gt;"", "&gt;"&amp;""&amp;AB301&amp;""&amp;CHAR(10), ""),IF(AC301&lt;&gt;"", "&gt;"&amp;""&amp;AC301&amp;""&amp;CHAR(10), ""),IF(AD301&lt;&gt;"", "&gt;"&amp;""&amp;AD301&amp;""&amp;CHAR(10), ""),IF(AE301&lt;&gt;"", "&gt;"&amp;""&amp;AE301&amp;""&amp;CHAR(10), ""),IF(AF301&lt;&gt;"", "&gt;"&amp;""&amp;AF301&amp;""&amp;CHAR(10), ""),IF(AG301&lt;&gt;"", "&gt;"&amp;""&amp;AG301&amp;""&amp;CHAR(10), ""),IF(AH301&lt;&gt;"", "&gt;"&amp;""&amp;AH301&amp;""&amp;CHAR(10), ""),IF(AJ301&lt;&gt;"", "&gt;"&amp;""&amp;AJ301&amp;""&amp;CHAR(10), ""),IF(AK301&lt;&gt;"", "&gt;"&amp;""&amp;AK301&amp;""&amp;CHAR(10), ""),IF(AL301&lt;&gt;"", "&gt;"&amp;""&amp;AL301&amp;""&amp;CHAR(10), ""),IF(AM301&lt;&gt;"", "&gt;"&amp;""&amp;AM301&amp;""&amp;CHAR(10), ""),IF(AN301&lt;&gt;"", "&gt;"&amp;""&amp;AN301&amp;""&amp;CHAR(10), ""),IF(AP301&lt;&gt;"", "&gt;"&amp;""&amp;AP301&amp;""&amp;CHAR(10), ""),IF(AR301&lt;&gt;"", "&gt;"&amp;""&amp;AR301&amp;""&amp;CHAR(10), ""),IF(AS301&lt;&gt;"", "&gt;"&amp;""&amp;AS301&amp;""&amp;CHAR(10), ""),IF(AT301&lt;&gt;"", "&gt;"&amp;""&amp;AT301&amp;""&amp;CHAR(10), ""),IF(AV301&lt;&gt;"", "&gt;"&amp;""&amp;AV301&amp;""&amp;CHAR(10), ""),IF(AW301&lt;&gt;"", "&gt;"&amp;""&amp;AW301&amp;""&amp;CHAR(10), ""),IF(AX301&lt;&gt;"", "&gt;"&amp;""&amp;AX301&amp;""&amp;CHAR(10), ""),IF(AU301&lt;&gt;"", "&gt;"&amp;""&amp;AU301&amp;""&amp;CHAR(10), ""),IF(AZ301&lt;&gt;"", "&gt;"&amp;""&amp;AZ301&amp;""&amp;CHAR(10), ""),IF(BA301&lt;&gt;"", "&gt;"&amp;""&amp;BA301&amp;""&amp;CHAR(10), ""),IF(BB301&lt;&gt;"", "&gt;"&amp;""&amp;BB301&amp;""&amp;CHAR(10), ""),IF(BC301&lt;&gt;"", "&gt;"&amp;""&amp;BC301&amp;""&amp;CHAR(10), ""),IF(BD301&lt;&gt;"", "&gt;"&amp;""&amp;BD301&amp;""&amp;CHAR(10), ""),IF(BG301&lt;&gt;"", "&gt;"&amp;""&amp;BG301&amp;""&amp;CHAR(10), ""),IF(BE301&lt;&gt;"", "&gt;"&amp;""&amp;BE301&amp;""&amp;CHAR(10), ""),IF(BF301&lt;&gt;"", "&gt;"&amp;""&amp;BF301&amp;""&amp;CHAR(10), ""),IF(BH301&lt;&gt;"", "&gt;"&amp;""&amp;BH301&amp;""&amp;CHAR(10), ""),IF(BI301&lt;&gt;"", "&gt;"&amp;""&amp;BI301&amp;""&amp;CHAR(10), ""),IF(BJ301&lt;&gt;"", "&gt;"&amp;""&amp;BJ301&amp;""&amp;CHAR(10), ""),IF(BK301&lt;&gt;"", "&gt;"&amp;""&amp;BK301&amp;""&amp;CHAR(10), ""),IF(BL301&lt;&gt;"", "&gt;"&amp;""&amp;BL301&amp;""&amp;CHAR(10), ""),IF(AY301&lt;&gt;"", "&gt;"&amp;""&amp;AY301&amp;""&amp;CHAR(10), ""),IF(BM301&lt;&gt;"", "&gt;"&amp;""&amp;BM301,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2" spans="1:67" ht="22.35" customHeight="1" x14ac:dyDescent="0.25">
      <c r="A302" s="27" t="str">
        <f>Matrix!A302</f>
        <v>31V6</v>
      </c>
      <c r="B302" s="27" t="str">
        <f>Matrix!B302</f>
        <v>31</v>
      </c>
      <c r="C302" s="27" t="str">
        <f>Matrix!C302</f>
        <v>Dental Group</v>
      </c>
      <c r="D302" s="27" t="str">
        <f>Matrix!D302</f>
        <v>V6</v>
      </c>
      <c r="E302" s="27" t="str">
        <f>Matrix!E302</f>
        <v>Orthodontia</v>
      </c>
      <c r="F302" s="27" t="str">
        <f>Matrix!F302</f>
        <v>RF</v>
      </c>
      <c r="G302" s="27" t="str">
        <f>Matrix!G302</f>
        <v>X</v>
      </c>
      <c r="H302" s="27" t="str">
        <f>Matrix!H302</f>
        <v>X</v>
      </c>
      <c r="I302" s="27" t="str">
        <f>Matrix!I302</f>
        <v>X</v>
      </c>
      <c r="J302" s="27" t="str">
        <f>Matrix!J302</f>
        <v>G</v>
      </c>
      <c r="K302" s="27" t="str">
        <f>IF(Matrix!K302="Y", K$1, IF(Matrix!K302="O", "Optional: "&amp;""&amp;K$1, IF(Matrix!K302="C", Table1[[#This Row],[Clarifying Text for Attachment and Checklist
]], "")))</f>
        <v/>
      </c>
      <c r="L302" s="27" t="str">
        <f>IF(Matrix!L302="Y", L$1, IF(Matrix!L302="O", "Optional: "&amp;""&amp;L$1, ""))</f>
        <v/>
      </c>
      <c r="M302" s="27" t="str">
        <f>IF(Matrix!M302="Y", M$1, IF(Matrix!M302="O", "Optional: "&amp;""&amp;M$1, ""))</f>
        <v/>
      </c>
      <c r="N302" s="27" t="str">
        <f>IF(Matrix!N302="Y", N$1, IF(Matrix!N302="O", "Optional: "&amp;""&amp;N$1, ""))</f>
        <v/>
      </c>
      <c r="O302" s="27" t="str">
        <f>IF(Matrix!O302="Y", O$1, IF(Matrix!O302="O", "Optional: "&amp;""&amp;O$1, ""))</f>
        <v/>
      </c>
      <c r="P302" s="27" t="str">
        <f>IF(Matrix!P302="Y", P$1, IF(Matrix!P302="O", "Optional: "&amp;""&amp;P$1, ""))</f>
        <v/>
      </c>
      <c r="Q302" s="27" t="str">
        <f>IF(Matrix!Q302="Y", Q$1, IF(Matrix!Q302="O", "Optional: "&amp;""&amp;Q$1, ""))</f>
        <v/>
      </c>
      <c r="R302" s="27" t="str">
        <f>IF(Matrix!R302="Y", R$1, IF(Matrix!R302="O", "Optional: "&amp;""&amp;R$1, ""))</f>
        <v/>
      </c>
      <c r="S302" s="27" t="str">
        <f>IF(Matrix!S302="Y", S$1, IF(Matrix!S302="O", "Optional: "&amp;""&amp;S$1, ""))</f>
        <v/>
      </c>
      <c r="T302" s="27" t="str">
        <f>IF(Matrix!T302="Y", T$1, IF(Matrix!T302="O", "Optional: "&amp;""&amp;T$1, ""))</f>
        <v/>
      </c>
      <c r="U302" s="27" t="str">
        <f>IF(Matrix!U302="Y", U$1, IF(Matrix!U302="O", "Optional: "&amp;""&amp;U$1, ""))</f>
        <v/>
      </c>
      <c r="V302" s="27" t="str">
        <f>IF(Matrix!V302="Y", V$1, IF(Matrix!V302="O", "Optional: "&amp;""&amp;V$1, ""))</f>
        <v/>
      </c>
      <c r="W302" s="27" t="str">
        <f>IF(Matrix!W302="Y", W$1, IF(Matrix!W302="O", "Optional: "&amp;""&amp;W$1, ""))</f>
        <v/>
      </c>
      <c r="X302" s="27" t="str">
        <f>IF(Matrix!X302="Y", X$1, IF(Matrix!X302="O", "Optional: "&amp;""&amp;X$1, ""))</f>
        <v/>
      </c>
      <c r="Y302" s="27" t="str">
        <f>IF(Matrix!Y302="Y", Y$1, IF(Matrix!Y302="O", "Optional: "&amp;""&amp;Y$1, ""))</f>
        <v/>
      </c>
      <c r="AA302" s="27" t="str">
        <f>IF(Matrix!AA302="Y", AA$1, IF(Matrix!AA302="O", "Optional: "&amp;""&amp;AA$1, ""))</f>
        <v/>
      </c>
      <c r="AB302" s="27" t="str">
        <f>IF(Matrix!AB302="Y", AB$1, IF(Matrix!AB302="O", "Optional: "&amp;""&amp;AB$1, ""))</f>
        <v/>
      </c>
      <c r="AC302" s="27" t="str">
        <f>IF(Matrix!AC302="Y", AC$1, IF(Matrix!AC302="O", "Optional: "&amp;""&amp;AC$1, ""))</f>
        <v/>
      </c>
      <c r="AD302" s="27" t="str">
        <f>IF(Matrix!AD302="Y", AD$1, IF(Matrix!AD302="O", "Optional: "&amp;""&amp;AD$1, ""))</f>
        <v/>
      </c>
      <c r="AE302" s="27" t="str">
        <f>IF(Matrix!AE302="Y", AE$1, IF(Matrix!AE302="O", "Optional: "&amp;""&amp;AE$1, ""))</f>
        <v/>
      </c>
      <c r="AF302" s="27" t="str">
        <f>IF(Matrix!AF302="Y", AF$1, IF(Matrix!AF302="O", "Optional: "&amp;""&amp;AF$1, ""))</f>
        <v/>
      </c>
      <c r="AG302" s="27" t="str">
        <f>IF(Matrix!AG302="Y", AG$1, IF(Matrix!AG302="O", "Optional: "&amp;""&amp;AG$1, ""))</f>
        <v/>
      </c>
      <c r="AH302" s="27" t="str">
        <f>IF(Matrix!AH302="Y", AH$1, IF(Matrix!AH302="O", "Optional: "&amp;""&amp;AH$1, ""))</f>
        <v/>
      </c>
      <c r="AI302" s="27" t="str">
        <f>IF(Matrix!AI302="Y", AI$1, IF(Matrix!AI302="O", "Optional: "&amp;""&amp;AI$1, ""))</f>
        <v/>
      </c>
      <c r="AJ302" s="27" t="str">
        <f>IF(Matrix!AJ302="Y", AJ$1, IF(Matrix!AJ302="O", "Optional: "&amp;""&amp;AJ$1, ""))</f>
        <v/>
      </c>
      <c r="AK302" s="27" t="str">
        <f>IF(Matrix!AK302="Y", AK$1, IF(Matrix!AK302="O", "Optional: "&amp;""&amp;AK$1, ""))</f>
        <v/>
      </c>
      <c r="AL302" s="27" t="str">
        <f>IF(Matrix!AL302="Y", AL$1, IF(Matrix!AL302="O", "Optional: "&amp;""&amp;AL$1, ""))</f>
        <v/>
      </c>
      <c r="AM302" s="27" t="str">
        <f>IF(Matrix!AM302="Y", AM$1, IF(Matrix!AM302="O", "Optional: "&amp;""&amp;AM$1, ""))</f>
        <v/>
      </c>
      <c r="AN302" s="27" t="str">
        <f>IF(Matrix!AN302="Y", AN$1, IF(Matrix!AN302="O", "Optional: "&amp;""&amp;AN$1, ""))</f>
        <v/>
      </c>
      <c r="AO302" s="27" t="str">
        <f>IF(Matrix!AO302="Y", AO$1, IF(Matrix!AO302="O", "Optional: "&amp;""&amp;AO$1, ""))</f>
        <v/>
      </c>
      <c r="AP302" s="27" t="str">
        <f>IF(Matrix!AP302="Y", AP$1, IF(Matrix!AP302="O", "Optional: "&amp;""&amp;AP$1, ""))</f>
        <v/>
      </c>
      <c r="AR302" s="27" t="str">
        <f>IF(Matrix!AR302="Y", AR$1, IF(Matrix!AR302="O", "Optional: "&amp;""&amp;AR$1, ""))</f>
        <v/>
      </c>
      <c r="AS302" s="27" t="str">
        <f>IF(Matrix!AS302="Y", AS$1, IF(Matrix!AS302="O", "Optional: "&amp;""&amp;AS$1, ""))</f>
        <v/>
      </c>
      <c r="AT302" s="27" t="str">
        <f>IF(Matrix!AT302="Y", AT$1, IF(Matrix!AT302="C", AT$1&amp;""&amp;": Required for all groups who use a Board of Directors", ""))</f>
        <v>Board of Directors: Required for all groups who use a Board of Directors</v>
      </c>
      <c r="AU302" s="27" t="str">
        <f>IF(Matrix!AU302="Y", AU$1, IF(Matrix!AU302="O", "Optional: "&amp;""&amp;AU$1, ""))</f>
        <v/>
      </c>
      <c r="AV302" s="27" t="str">
        <f>IF(Matrix!AV302="Y", AV$1, IF(Matrix!AV302="O", "Optional: "&amp;""&amp;AV$1, ""))</f>
        <v/>
      </c>
      <c r="AW302" s="27" t="str">
        <f>IF(Matrix!AW302="Y", AW$1, IF(Matrix!AW302="O", "Optional: "&amp;""&amp;AW$1, ""))</f>
        <v/>
      </c>
      <c r="AX302" s="27" t="str">
        <f>IF(Matrix!AX302="Y", AX$1, IF(Matrix!AX302="O", "Optional: "&amp;""&amp;AX$1, ""))</f>
        <v/>
      </c>
      <c r="AY302" s="27" t="str">
        <f>IF(Matrix!AY302="Y", AY$1, IF(Matrix!AY302="E", "Group: "&amp;""&amp;AY$1, ""))</f>
        <v>EFT with Voided Check / Bank Letter</v>
      </c>
      <c r="AZ302" s="27" t="str">
        <f>IF(Matrix!AZ302="Y", AZ$1, IF(Matrix!AZ302="O", "Optional: "&amp;""&amp;AZ$1, ""))</f>
        <v>Optional: EPSDT</v>
      </c>
      <c r="BA302" s="27" t="str">
        <f>IF(Matrix!BA302="Y", BA$1, IF(Matrix!BA302="O", "Optional: "&amp;""&amp;BA$1, ""))</f>
        <v/>
      </c>
      <c r="BB302" s="27" t="str">
        <f>IF(Matrix!BB302="Y", BB$1, IF(Matrix!BB302="O", "Optional: "&amp;""&amp;BB$1, ""))</f>
        <v/>
      </c>
      <c r="BC302" s="27" t="str">
        <f>IF(Matrix!BC302="Y", BC$1, IF(Matrix!BC302="O", "Optional: "&amp;""&amp;BC$1, IF(Matrix!BC302="R", "Groups Only: "&amp;""&amp;BC$1, "")))</f>
        <v>IRS Letter</v>
      </c>
      <c r="BD302" s="27" t="str">
        <f>IF(Matrix!BD302="Y", BD$1, IF(Matrix!BD302="O", "Optional: "&amp;""&amp;BD$1, ""))</f>
        <v/>
      </c>
      <c r="BE302" s="27" t="str">
        <f>IF(Matrix!BE302="Y", BE$1, IF(Matrix!BE302="O", "Optional: "&amp;""&amp;BE$1, IF(Matrix!BE302="C", Matrix!BZ302, "")))</f>
        <v/>
      </c>
      <c r="BF302" s="27" t="str">
        <f>IF(Matrix!BF302="Y", BF$1, IF(Matrix!BF302="O", "Optional: "&amp;""&amp;BF$1, ""))</f>
        <v/>
      </c>
      <c r="BG302" s="27" t="str">
        <f>IF(Matrix!BG302="Y", BG$1, IF(Matrix!BG302="O", "Optional: "&amp;""&amp;BG$1, ""))</f>
        <v/>
      </c>
      <c r="BH302" s="27" t="str">
        <f>IF(Matrix!BH302="Y", BH$1, IF(Matrix!BH302="O", "Optional: "&amp;""&amp;BH$1, ""))</f>
        <v/>
      </c>
      <c r="BI302" s="27" t="str">
        <f>IF(Matrix!BI302="Y", BI$1, IF(Matrix!BI302="O", "Optional: "&amp;""&amp;BI$1, IF(Matrix!BI302="E", "Individual: Must submit either ["&amp;""&amp;BI$1&amp;""&amp;"] or ["&amp;""&amp;AY$1&amp;"]"&amp;CHAR(10)&amp;"&gt;Individual within a Group: Must submit "&amp;""&amp;BI$1&amp;""&amp;CHAR(10)&amp;"&gt;Group: Optional: "&amp;BI$1, "")))</f>
        <v>Section IV Group Affiliation Form</v>
      </c>
      <c r="BJ302" s="27" t="str">
        <f>IF(Matrix!BJ302="Y", BJ$1, IF(Matrix!BJ302="O", "Optional: "&amp;""&amp;BJ$1, ""))</f>
        <v>Optional: Secretary of State DBA Document for Groups</v>
      </c>
      <c r="BK302" s="27" t="str">
        <f>IF(Matrix!BK302="Y", BK$1, IF(Matrix!BK302="O", "Optional: "&amp;""&amp;BK$1, ""))</f>
        <v/>
      </c>
      <c r="BL302" s="27" t="str">
        <f>IF(Matrix!BL302="Y", BL$1, IF(Matrix!BL302="O", "Optional: "&amp;""&amp;BL$1, ""))</f>
        <v/>
      </c>
      <c r="BM302" s="27" t="str">
        <f>IF(Matrix!BM302="Y", BM$1, IF(Matrix!BM302="O", "Optional: "&amp;""&amp;BM$1, ""))</f>
        <v>W9</v>
      </c>
      <c r="BN302" s="27" t="str">
        <f>Matrix!BN302</f>
        <v>N</v>
      </c>
      <c r="BO302" s="29" t="str">
        <f>CONCATENATE(IF(OR(D302="E3",D302="FC"), "THIS IS NOT A STANDALONE SPECIALTY.  YOU MUST ENROLL IN AT LEAST ONE OTHER SPECIALTY IN ADDITION TO THIS."&amp;""&amp;CHAR(10)&amp;""&amp;CHAR(10),""),"You can choose to enroll using one of the following types: "&amp;""&amp;CHAR(10),IF(G302="A", "&gt;Atypical"&amp;""&amp;CHAR(10), ""),IF(H302="I", "&gt;Individual"&amp;""&amp;CHAR(10), ""),IF(I302="N", "&gt;Individual within a Group"&amp;""&amp;CHAR(10), ""),IF(J302="G", "&gt;Group"&amp;""&amp;CHAR(10), ""),CHAR(10),IF(BN302="Y", "You must be a Medicare Provider to apply with this type and specialty"&amp;""&amp;CHAR(10), ""),IF(BN302="Y", CHAR(10), ""),"You must submit the following documents: "&amp;""&amp;CHAR(10),IF(K302&lt;&gt;"", "&gt;"&amp;""&amp;K302&amp;""&amp;CHAR(10), ""), IF(L302&lt;&gt;"", "&gt;"&amp;""&amp;L302&amp;""&amp;CHAR(10), ""),IF(W302&lt;&gt;"", "&gt;"&amp;""&amp;W302&amp;""&amp;CHAR(10), ""),IF(N302&lt;&gt;"", "&gt;"&amp;""&amp;N302&amp;""&amp;CHAR(10), ""),IF(O302&lt;&gt;"", "&gt;"&amp;""&amp;O302&amp;""&amp;CHAR(10), ""),IF(M302&lt;&gt;"", "&gt;"&amp;""&amp;M302&amp;""&amp;CHAR(10), ""),IF(AI302&lt;&gt;"", "&gt;"&amp;""&amp;AI302&amp;""&amp;CHAR(10), ""),IF(P302&lt;&gt;"", "&gt;"&amp;""&amp;P302&amp;""&amp;CHAR(10), ""),IF(Q302&lt;&gt;"", "&gt;"&amp;""&amp;Q302&amp;""&amp;CHAR(10), ""),IF(R302&lt;&gt;"", "&gt;"&amp;""&amp;R302&amp;""&amp;CHAR(10), Search!C307),IF(S302&lt;&gt;"", "&gt;"&amp;""&amp;S302&amp;""&amp;CHAR(10), ""),IF(T302&lt;&gt;"", "&gt;"&amp;""&amp;T302&amp;""&amp;CHAR(10), ""),IF(U302&lt;&gt;"", "&gt;"&amp;""&amp;U302&amp;""&amp;CHAR(10), ""),IF(V302&lt;&gt;"", "&gt;"&amp;""&amp;V302&amp;""&amp;CHAR(10), ""),IF(X302&lt;&gt;"", "&gt;"&amp;""&amp;X302&amp;""&amp;CHAR(10), ""),IF(Y302&lt;&gt;"", "&gt;"&amp;""&amp;Y302&amp;""&amp;CHAR(10), ""),IF(AA302&lt;&gt;"", "&gt;"&amp;""&amp;AA302&amp;""&amp;CHAR(10), ""),IF(AB302&lt;&gt;"", "&gt;"&amp;""&amp;AB302&amp;""&amp;CHAR(10), ""),IF(AC302&lt;&gt;"", "&gt;"&amp;""&amp;AC302&amp;""&amp;CHAR(10), ""),IF(AD302&lt;&gt;"", "&gt;"&amp;""&amp;AD302&amp;""&amp;CHAR(10), ""),IF(AE302&lt;&gt;"", "&gt;"&amp;""&amp;AE302&amp;""&amp;CHAR(10), ""),IF(AF302&lt;&gt;"", "&gt;"&amp;""&amp;AF302&amp;""&amp;CHAR(10), ""),IF(AG302&lt;&gt;"", "&gt;"&amp;""&amp;AG302&amp;""&amp;CHAR(10), ""),IF(AH302&lt;&gt;"", "&gt;"&amp;""&amp;AH302&amp;""&amp;CHAR(10), ""),IF(AJ302&lt;&gt;"", "&gt;"&amp;""&amp;AJ302&amp;""&amp;CHAR(10), ""),IF(AK302&lt;&gt;"", "&gt;"&amp;""&amp;AK302&amp;""&amp;CHAR(10), ""),IF(AL302&lt;&gt;"", "&gt;"&amp;""&amp;AL302&amp;""&amp;CHAR(10), ""),IF(AM302&lt;&gt;"", "&gt;"&amp;""&amp;AM302&amp;""&amp;CHAR(10), ""),IF(AN302&lt;&gt;"", "&gt;"&amp;""&amp;AN302&amp;""&amp;CHAR(10), ""),IF(AP302&lt;&gt;"", "&gt;"&amp;""&amp;AP302&amp;""&amp;CHAR(10), ""),IF(AR302&lt;&gt;"", "&gt;"&amp;""&amp;AR302&amp;""&amp;CHAR(10), ""),IF(AS302&lt;&gt;"", "&gt;"&amp;""&amp;AS302&amp;""&amp;CHAR(10), ""),IF(AT302&lt;&gt;"", "&gt;"&amp;""&amp;AT302&amp;""&amp;CHAR(10), ""),IF(AV302&lt;&gt;"", "&gt;"&amp;""&amp;AV302&amp;""&amp;CHAR(10), ""),IF(AW302&lt;&gt;"", "&gt;"&amp;""&amp;AW302&amp;""&amp;CHAR(10), ""),IF(AX302&lt;&gt;"", "&gt;"&amp;""&amp;AX302&amp;""&amp;CHAR(10), ""),IF(AU302&lt;&gt;"", "&gt;"&amp;""&amp;AU302&amp;""&amp;CHAR(10), ""),IF(AZ302&lt;&gt;"", "&gt;"&amp;""&amp;AZ302&amp;""&amp;CHAR(10), ""),IF(BA302&lt;&gt;"", "&gt;"&amp;""&amp;BA302&amp;""&amp;CHAR(10), ""),IF(BB302&lt;&gt;"", "&gt;"&amp;""&amp;BB302&amp;""&amp;CHAR(10), ""),IF(BC302&lt;&gt;"", "&gt;"&amp;""&amp;BC302&amp;""&amp;CHAR(10), ""),IF(BD302&lt;&gt;"", "&gt;"&amp;""&amp;BD302&amp;""&amp;CHAR(10), ""),IF(BG302&lt;&gt;"", "&gt;"&amp;""&amp;BG302&amp;""&amp;CHAR(10), ""),IF(BE302&lt;&gt;"", "&gt;"&amp;""&amp;BE302&amp;""&amp;CHAR(10), ""),IF(BF302&lt;&gt;"", "&gt;"&amp;""&amp;BF302&amp;""&amp;CHAR(10), ""),IF(BH302&lt;&gt;"", "&gt;"&amp;""&amp;BH302&amp;""&amp;CHAR(10), ""),IF(BI302&lt;&gt;"", "&gt;"&amp;""&amp;BI302&amp;""&amp;CHAR(10), ""),IF(BJ302&lt;&gt;"", "&gt;"&amp;""&amp;BJ302&amp;""&amp;CHAR(10), ""),IF(BK302&lt;&gt;"", "&gt;"&amp;""&amp;BK302&amp;""&amp;CHAR(10), ""),IF(BL302&lt;&gt;"", "&gt;"&amp;""&amp;BL302&amp;""&amp;CHAR(10), ""),IF(AY302&lt;&gt;"", "&gt;"&amp;""&amp;AY302&amp;""&amp;CHAR(10), ""),IF(BM302&lt;&gt;"", "&gt;"&amp;""&amp;BM302,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submit the following documents: 
&gt;Cert: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3" spans="1:67" ht="22.35" customHeight="1" x14ac:dyDescent="0.25">
      <c r="A303" s="27" t="str">
        <f>Matrix!A303</f>
        <v>32P1</v>
      </c>
      <c r="B303" s="27" t="str">
        <f>Matrix!B303</f>
        <v>32</v>
      </c>
      <c r="C303" s="27" t="str">
        <f>Matrix!C303</f>
        <v>Personal Care</v>
      </c>
      <c r="D303" s="27" t="str">
        <f>Matrix!D303</f>
        <v>P1</v>
      </c>
      <c r="E303" s="27" t="str">
        <f>Matrix!E303</f>
        <v>Private Care Agency  or Health Agency</v>
      </c>
      <c r="F303" s="27" t="str">
        <f>Matrix!F303</f>
        <v>OF</v>
      </c>
      <c r="G303" s="27" t="str">
        <f>Matrix!G303</f>
        <v>A</v>
      </c>
      <c r="H303" s="27" t="str">
        <f>Matrix!H303</f>
        <v>X</v>
      </c>
      <c r="I303" s="27" t="str">
        <f>Matrix!I303</f>
        <v>X</v>
      </c>
      <c r="J303" s="27" t="str">
        <f>Matrix!J303</f>
        <v>X</v>
      </c>
      <c r="K303" s="27" t="str">
        <f>IF(Matrix!K303="Y", K$1, IF(Matrix!K303="O", "Optional: "&amp;""&amp;K$1, IF(Matrix!K303="C", Table1[[#This Row],[Clarifying Text for Attachment and Checklist
]], "")))</f>
        <v>License: General</v>
      </c>
      <c r="L303" s="27" t="str">
        <f>IF(Matrix!L303="Y", L$1, IF(Matrix!L303="O", "Optional: "&amp;""&amp;L$1, ""))</f>
        <v/>
      </c>
      <c r="M303" s="27" t="str">
        <f>IF(Matrix!M303="Y", M$1, IF(Matrix!M303="O", "Optional: "&amp;""&amp;M$1, ""))</f>
        <v/>
      </c>
      <c r="N303" s="27" t="str">
        <f>IF(Matrix!N303="Y", N$1, IF(Matrix!N303="O", "Optional: "&amp;""&amp;N$1, ""))</f>
        <v/>
      </c>
      <c r="O303" s="27" t="str">
        <f>IF(Matrix!O303="Y", O$1, IF(Matrix!O303="O", "Optional: "&amp;""&amp;O$1, ""))</f>
        <v/>
      </c>
      <c r="P303" s="27" t="str">
        <f>IF(Matrix!P303="Y", P$1, IF(Matrix!P303="O", "Optional: "&amp;""&amp;P$1, ""))</f>
        <v/>
      </c>
      <c r="Q303" s="27" t="str">
        <f>IF(Matrix!Q303="Y", Q$1, IF(Matrix!Q303="O", "Optional: "&amp;""&amp;Q$1, ""))</f>
        <v/>
      </c>
      <c r="R303" s="27" t="str">
        <f>IF(Matrix!R303="Y", R$1, IF(Matrix!R303="O", "Optional: "&amp;""&amp;R$1, ""))</f>
        <v/>
      </c>
      <c r="S303" s="27" t="str">
        <f>IF(Matrix!S303="Y", S$1, IF(Matrix!S303="O", "Optional: "&amp;""&amp;S$1, ""))</f>
        <v/>
      </c>
      <c r="T303" s="27" t="str">
        <f>IF(Matrix!T303="Y", T$1, IF(Matrix!T303="O", "Optional: "&amp;""&amp;T$1, ""))</f>
        <v/>
      </c>
      <c r="U303" s="27" t="str">
        <f>IF(Matrix!U303="Y", U$1, IF(Matrix!U303="O", "Optional: "&amp;""&amp;U$1, ""))</f>
        <v/>
      </c>
      <c r="V303" s="27" t="str">
        <f>IF(Matrix!V303="Y", V$1, IF(Matrix!V303="O", "Optional: "&amp;""&amp;V$1, ""))</f>
        <v/>
      </c>
      <c r="W303" s="27" t="str">
        <f>IF(Matrix!W303="Y", W$1, IF(Matrix!W303="O", "Optional: "&amp;""&amp;W$1, ""))</f>
        <v/>
      </c>
      <c r="X303" s="27" t="str">
        <f>IF(Matrix!X303="Y", X$1, IF(Matrix!X303="O", "Optional: "&amp;""&amp;X$1, ""))</f>
        <v/>
      </c>
      <c r="Y303" s="27" t="str">
        <f>IF(Matrix!Y303="Y", Y$1, IF(Matrix!Y303="O", "Optional: "&amp;""&amp;Y$1, ""))</f>
        <v/>
      </c>
      <c r="AA303" s="27" t="str">
        <f>IF(Matrix!AA303="Y", AA$1, IF(Matrix!AA303="O", "Optional: "&amp;""&amp;AA$1, ""))</f>
        <v/>
      </c>
      <c r="AB303" s="27" t="str">
        <f>IF(Matrix!AB303="Y", AB$1, IF(Matrix!AB303="O", "Optional: "&amp;""&amp;AB$1, ""))</f>
        <v/>
      </c>
      <c r="AC303" s="27" t="str">
        <f>IF(Matrix!AC303="Y", AC$1, IF(Matrix!AC303="O", "Optional: "&amp;""&amp;AC$1, ""))</f>
        <v/>
      </c>
      <c r="AD303" s="27" t="str">
        <f>IF(Matrix!AD303="Y", AD$1, IF(Matrix!AD303="O", "Optional: "&amp;""&amp;AD$1, ""))</f>
        <v/>
      </c>
      <c r="AE303" s="27" t="str">
        <f>IF(Matrix!AE303="Y", AE$1, IF(Matrix!AE303="O", "Optional: "&amp;""&amp;AE$1, ""))</f>
        <v/>
      </c>
      <c r="AF303" s="27" t="str">
        <f>IF(Matrix!AF303="Y", AF$1, IF(Matrix!AF303="O", "Optional: "&amp;""&amp;AF$1, ""))</f>
        <v/>
      </c>
      <c r="AG303" s="27" t="str">
        <f>IF(Matrix!AG303="Y", AG$1, IF(Matrix!AG303="O", "Optional: "&amp;""&amp;AG$1, ""))</f>
        <v/>
      </c>
      <c r="AH303" s="27" t="str">
        <f>IF(Matrix!AH303="Y", AH$1, IF(Matrix!AH303="O", "Optional: "&amp;""&amp;AH$1, ""))</f>
        <v/>
      </c>
      <c r="AI303" s="27" t="str">
        <f>IF(Matrix!AI303="Y", AI$1, IF(Matrix!AI303="O", "Optional: "&amp;""&amp;AI$1, ""))</f>
        <v/>
      </c>
      <c r="AJ303" s="27" t="str">
        <f>IF(Matrix!AJ303="Y", AJ$1, IF(Matrix!AJ303="O", "Optional: "&amp;""&amp;AJ$1, ""))</f>
        <v/>
      </c>
      <c r="AK303" s="27" t="str">
        <f>IF(Matrix!AK303="Y", AK$1, IF(Matrix!AK303="O", "Optional: "&amp;""&amp;AK$1, ""))</f>
        <v/>
      </c>
      <c r="AL303" s="27" t="str">
        <f>IF(Matrix!AL303="Y", AL$1, IF(Matrix!AL303="O", "Optional: "&amp;""&amp;AL$1, ""))</f>
        <v/>
      </c>
      <c r="AM303" s="27" t="str">
        <f>IF(Matrix!AM303="Y", AM$1, IF(Matrix!AM303="O", "Optional: "&amp;""&amp;AM$1, ""))</f>
        <v/>
      </c>
      <c r="AN303" s="27" t="str">
        <f>IF(Matrix!AN303="Y", AN$1, IF(Matrix!AN303="O", "Optional: "&amp;""&amp;AN$1, ""))</f>
        <v/>
      </c>
      <c r="AO303" s="27" t="str">
        <f>IF(Matrix!AO303="Y", AO$1, IF(Matrix!AO303="O", "Optional: "&amp;""&amp;AO$1, ""))</f>
        <v/>
      </c>
      <c r="AP303" s="27" t="str">
        <f>IF(Matrix!AP303="Y", AP$1, IF(Matrix!AP303="O", "Optional: "&amp;""&amp;AP$1, ""))</f>
        <v/>
      </c>
      <c r="AR303" s="27" t="str">
        <f>IF(Matrix!AR303="Y", AR$1, IF(Matrix!AR303="O", "Optional: "&amp;""&amp;AR$1, ""))</f>
        <v/>
      </c>
      <c r="AS303" s="27" t="str">
        <f>IF(Matrix!AS303="Y", AS$1, IF(Matrix!AS303="O", "Optional: "&amp;""&amp;AS$1, ""))</f>
        <v/>
      </c>
      <c r="AT303" s="27" t="str">
        <f>IF(Matrix!AT303="Y", AT$1, IF(Matrix!AT303="C", AT$1&amp;""&amp;": Required for all groups who use a Board of Directors", ""))</f>
        <v/>
      </c>
      <c r="AU303" s="27" t="str">
        <f>IF(Matrix!AU303="Y", AU$1, IF(Matrix!AU303="O", "Optional: "&amp;""&amp;AU$1, ""))</f>
        <v/>
      </c>
      <c r="AV303" s="27" t="str">
        <f>IF(Matrix!AV303="Y", AV$1, IF(Matrix!AV303="O", "Optional: "&amp;""&amp;AV$1, ""))</f>
        <v/>
      </c>
      <c r="AW303" s="27" t="str">
        <f>IF(Matrix!AW303="Y", AW$1, IF(Matrix!AW303="O", "Optional: "&amp;""&amp;AW$1, ""))</f>
        <v/>
      </c>
      <c r="AX303" s="27" t="str">
        <f>IF(Matrix!AX303="Y", AX$1, IF(Matrix!AX303="O", "Optional: "&amp;""&amp;AX$1, ""))</f>
        <v/>
      </c>
      <c r="AY303" s="27" t="str">
        <f>IF(Matrix!AY303="Y", AY$1, IF(Matrix!AY303="E", "Group: "&amp;""&amp;AY$1, ""))</f>
        <v>EFT with Voided Check / Bank Letter</v>
      </c>
      <c r="AZ303" s="27" t="str">
        <f>IF(Matrix!AZ303="Y", AZ$1, IF(Matrix!AZ303="O", "Optional: "&amp;""&amp;AZ$1, ""))</f>
        <v/>
      </c>
      <c r="BA303" s="27" t="str">
        <f>IF(Matrix!BA303="Y", BA$1, IF(Matrix!BA303="O", "Optional: "&amp;""&amp;BA$1, ""))</f>
        <v/>
      </c>
      <c r="BB303" s="27" t="str">
        <f>IF(Matrix!BB303="Y", BB$1, IF(Matrix!BB303="O", "Optional: "&amp;""&amp;BB$1, ""))</f>
        <v/>
      </c>
      <c r="BC303" s="27" t="str">
        <f>IF(Matrix!BC303="Y", BC$1, IF(Matrix!BC303="O", "Optional: "&amp;""&amp;BC$1, IF(Matrix!BC303="R", "Groups Only: "&amp;""&amp;BC$1, "")))</f>
        <v>IRS Letter</v>
      </c>
      <c r="BD303" s="27" t="str">
        <f>IF(Matrix!BD303="Y", BD$1, IF(Matrix!BD303="O", "Optional: "&amp;""&amp;BD$1, ""))</f>
        <v>Malpractice/Liability Insurance</v>
      </c>
      <c r="BE303" s="27" t="str">
        <f>IF(Matrix!BE303="Y", BE$1, IF(Matrix!BE303="O", "Optional: "&amp;""&amp;BE$1, IF(Matrix!BE303="C", Matrix!BZ303, "")))</f>
        <v/>
      </c>
      <c r="BF303" s="27" t="str">
        <f>IF(Matrix!BF303="Y", BF$1, IF(Matrix!BF303="O", "Optional: "&amp;""&amp;BF$1, ""))</f>
        <v/>
      </c>
      <c r="BG303" s="27" t="str">
        <f>IF(Matrix!BG303="Y", BG$1, IF(Matrix!BG303="O", "Optional: "&amp;""&amp;BG$1, ""))</f>
        <v/>
      </c>
      <c r="BH303" s="27" t="str">
        <f>IF(Matrix!BH303="Y", BH$1, IF(Matrix!BH303="O", "Optional: "&amp;""&amp;BH$1, ""))</f>
        <v/>
      </c>
      <c r="BI303" s="27" t="str">
        <f>IF(Matrix!BI303="Y", BI$1, IF(Matrix!BI303="O", "Optional: "&amp;""&amp;BI$1, IF(Matrix!BI303="E", "Individual: Must submit either ["&amp;""&amp;BI$1&amp;""&amp;"] or ["&amp;""&amp;AY$1&amp;"]"&amp;CHAR(10)&amp;"&gt;Individual within a Group: Must submit "&amp;""&amp;BI$1&amp;""&amp;CHAR(10)&amp;"&gt;Group: Optional: "&amp;BI$1, "")))</f>
        <v/>
      </c>
      <c r="BJ303" s="27" t="str">
        <f>IF(Matrix!BJ303="Y", BJ$1, IF(Matrix!BJ303="O", "Optional: "&amp;""&amp;BJ$1, ""))</f>
        <v/>
      </c>
      <c r="BK303" s="27" t="str">
        <f>IF(Matrix!BK303="Y", BK$1, IF(Matrix!BK303="O", "Optional: "&amp;""&amp;BK$1, ""))</f>
        <v/>
      </c>
      <c r="BL303" s="27" t="str">
        <f>IF(Matrix!BL303="Y", BL$1, IF(Matrix!BL303="O", "Optional: "&amp;""&amp;BL$1, ""))</f>
        <v/>
      </c>
      <c r="BM303" s="27" t="str">
        <f>IF(Matrix!BM303="Y", BM$1, IF(Matrix!BM303="O", "Optional: "&amp;""&amp;BM$1, ""))</f>
        <v>W9</v>
      </c>
      <c r="BN303" s="27" t="str">
        <f>Matrix!BN303</f>
        <v>N</v>
      </c>
      <c r="BO303" s="29" t="str">
        <f>CONCATENATE(IF(OR(D303="E3",D303="FC"), "THIS IS NOT A STANDALONE SPECIALTY.  YOU MUST ENROLL IN AT LEAST ONE OTHER SPECIALTY IN ADDITION TO THIS."&amp;""&amp;CHAR(10)&amp;""&amp;CHAR(10),""),"You can choose to enroll using one of the following types: "&amp;""&amp;CHAR(10),IF(G303="A", "&gt;Atypical"&amp;""&amp;CHAR(10), ""),IF(H303="I", "&gt;Individual"&amp;""&amp;CHAR(10), ""),IF(I303="N", "&gt;Individual within a Group"&amp;""&amp;CHAR(10), ""),IF(J303="G", "&gt;Group"&amp;""&amp;CHAR(10), ""),CHAR(10),IF(BN303="Y", "You must be a Medicare Provider to apply with this type and specialty"&amp;""&amp;CHAR(10), ""),IF(BN303="Y", CHAR(10), ""),"You must submit the following documents: "&amp;""&amp;CHAR(10),IF(K303&lt;&gt;"", "&gt;"&amp;""&amp;K303&amp;""&amp;CHAR(10), ""), IF(L303&lt;&gt;"", "&gt;"&amp;""&amp;L303&amp;""&amp;CHAR(10), ""),IF(W303&lt;&gt;"", "&gt;"&amp;""&amp;W303&amp;""&amp;CHAR(10), ""),IF(N303&lt;&gt;"", "&gt;"&amp;""&amp;N303&amp;""&amp;CHAR(10), ""),IF(O303&lt;&gt;"", "&gt;"&amp;""&amp;O303&amp;""&amp;CHAR(10), ""),IF(M303&lt;&gt;"", "&gt;"&amp;""&amp;M303&amp;""&amp;CHAR(10), ""),IF(AI303&lt;&gt;"", "&gt;"&amp;""&amp;AI303&amp;""&amp;CHAR(10), ""),IF(P303&lt;&gt;"", "&gt;"&amp;""&amp;P303&amp;""&amp;CHAR(10), ""),IF(Q303&lt;&gt;"", "&gt;"&amp;""&amp;Q303&amp;""&amp;CHAR(10), ""),IF(R303&lt;&gt;"", "&gt;"&amp;""&amp;R303&amp;""&amp;CHAR(10), Search!C308),IF(S303&lt;&gt;"", "&gt;"&amp;""&amp;S303&amp;""&amp;CHAR(10), ""),IF(T303&lt;&gt;"", "&gt;"&amp;""&amp;T303&amp;""&amp;CHAR(10), ""),IF(U303&lt;&gt;"", "&gt;"&amp;""&amp;U303&amp;""&amp;CHAR(10), ""),IF(V303&lt;&gt;"", "&gt;"&amp;""&amp;V303&amp;""&amp;CHAR(10), ""),IF(X303&lt;&gt;"", "&gt;"&amp;""&amp;X303&amp;""&amp;CHAR(10), ""),IF(Y303&lt;&gt;"", "&gt;"&amp;""&amp;Y303&amp;""&amp;CHAR(10), ""),IF(AA303&lt;&gt;"", "&gt;"&amp;""&amp;AA303&amp;""&amp;CHAR(10), ""),IF(AB303&lt;&gt;"", "&gt;"&amp;""&amp;AB303&amp;""&amp;CHAR(10), ""),IF(AC303&lt;&gt;"", "&gt;"&amp;""&amp;AC303&amp;""&amp;CHAR(10), ""),IF(AD303&lt;&gt;"", "&gt;"&amp;""&amp;AD303&amp;""&amp;CHAR(10), ""),IF(AE303&lt;&gt;"", "&gt;"&amp;""&amp;AE303&amp;""&amp;CHAR(10), ""),IF(AF303&lt;&gt;"", "&gt;"&amp;""&amp;AF303&amp;""&amp;CHAR(10), ""),IF(AG303&lt;&gt;"", "&gt;"&amp;""&amp;AG303&amp;""&amp;CHAR(10), ""),IF(AH303&lt;&gt;"", "&gt;"&amp;""&amp;AH303&amp;""&amp;CHAR(10), ""),IF(AJ303&lt;&gt;"", "&gt;"&amp;""&amp;AJ303&amp;""&amp;CHAR(10), ""),IF(AK303&lt;&gt;"", "&gt;"&amp;""&amp;AK303&amp;""&amp;CHAR(10), ""),IF(AL303&lt;&gt;"", "&gt;"&amp;""&amp;AL303&amp;""&amp;CHAR(10), ""),IF(AM303&lt;&gt;"", "&gt;"&amp;""&amp;AM303&amp;""&amp;CHAR(10), ""),IF(AN303&lt;&gt;"", "&gt;"&amp;""&amp;AN303&amp;""&amp;CHAR(10), ""),IF(AP303&lt;&gt;"", "&gt;"&amp;""&amp;AP303&amp;""&amp;CHAR(10), ""),IF(AR303&lt;&gt;"", "&gt;"&amp;""&amp;AR303&amp;""&amp;CHAR(10), ""),IF(AS303&lt;&gt;"", "&gt;"&amp;""&amp;AS303&amp;""&amp;CHAR(10), ""),IF(AT303&lt;&gt;"", "&gt;"&amp;""&amp;AT303&amp;""&amp;CHAR(10), ""),IF(AV303&lt;&gt;"", "&gt;"&amp;""&amp;AV303&amp;""&amp;CHAR(10), ""),IF(AW303&lt;&gt;"", "&gt;"&amp;""&amp;AW303&amp;""&amp;CHAR(10), ""),IF(AX303&lt;&gt;"", "&gt;"&amp;""&amp;AX303&amp;""&amp;CHAR(10), ""),IF(AU303&lt;&gt;"", "&gt;"&amp;""&amp;AU303&amp;""&amp;CHAR(10), ""),IF(AZ303&lt;&gt;"", "&gt;"&amp;""&amp;AZ303&amp;""&amp;CHAR(10), ""),IF(BA303&lt;&gt;"", "&gt;"&amp;""&amp;BA303&amp;""&amp;CHAR(10), ""),IF(BB303&lt;&gt;"", "&gt;"&amp;""&amp;BB303&amp;""&amp;CHAR(10), ""),IF(BC303&lt;&gt;"", "&gt;"&amp;""&amp;BC303&amp;""&amp;CHAR(10), ""),IF(BD303&lt;&gt;"", "&gt;"&amp;""&amp;BD303&amp;""&amp;CHAR(10), ""),IF(BG303&lt;&gt;"", "&gt;"&amp;""&amp;BG303&amp;""&amp;CHAR(10), ""),IF(BE303&lt;&gt;"", "&gt;"&amp;""&amp;BE303&amp;""&amp;CHAR(10), ""),IF(BF303&lt;&gt;"", "&gt;"&amp;""&amp;BF303&amp;""&amp;CHAR(10), ""),IF(BH303&lt;&gt;"", "&gt;"&amp;""&amp;BH303&amp;""&amp;CHAR(10), ""),IF(BI303&lt;&gt;"", "&gt;"&amp;""&amp;BI303&amp;""&amp;CHAR(10), ""),IF(BJ303&lt;&gt;"", "&gt;"&amp;""&amp;BJ303&amp;""&amp;CHAR(10), ""),IF(BK303&lt;&gt;"", "&gt;"&amp;""&amp;BK303&amp;""&amp;CHAR(10), ""),IF(BL303&lt;&gt;"", "&gt;"&amp;""&amp;BL303&amp;""&amp;CHAR(10), ""),IF(AY303&lt;&gt;"", "&gt;"&amp;""&amp;AY303&amp;""&amp;CHAR(10), ""),IF(BM303&lt;&gt;"", "&gt;"&amp;""&amp;BM303, ""))</f>
        <v>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&gt;ACA Fee
&gt;EFT with Voided Check / Bank Letter
&gt;W9&gt;Board of Directors: Required for all groups who use a Board of Directors
&gt;IRS Letter
&gt;Optional: Secretary of State DBA Document for Groups
&gt;EFT with Voided Check / Bank Letter
&gt;W9&gt;IRS Letter
&gt;Malpractice/Liability Insurance
&gt;EFT with Voided Check / Bank Letter
&gt;W9</v>
      </c>
    </row>
    <row r="304" spans="1:67" ht="22.35" customHeight="1" x14ac:dyDescent="0.25">
      <c r="A304" s="27" t="str">
        <f>Matrix!A304</f>
        <v>32PA</v>
      </c>
      <c r="B304" s="27" t="str">
        <f>Matrix!B304</f>
        <v>32</v>
      </c>
      <c r="C304" s="27" t="str">
        <f>Matrix!C304</f>
        <v>Personal Care</v>
      </c>
      <c r="D304" s="27" t="str">
        <f>Matrix!D304</f>
        <v>PA</v>
      </c>
      <c r="E304" s="27" t="str">
        <f>Matrix!E304</f>
        <v>Area Agency on Aging</v>
      </c>
      <c r="F304" s="27" t="str">
        <f>Matrix!F304</f>
        <v>OF</v>
      </c>
      <c r="G304" s="27" t="str">
        <f>Matrix!G304</f>
        <v>A</v>
      </c>
      <c r="H304" s="27" t="str">
        <f>Matrix!H304</f>
        <v>X</v>
      </c>
      <c r="I304" s="27" t="str">
        <f>Matrix!I304</f>
        <v>X</v>
      </c>
      <c r="J304" s="27" t="str">
        <f>Matrix!J304</f>
        <v>X</v>
      </c>
      <c r="K304" s="27" t="str">
        <f>IF(Matrix!K304="Y", K$1, IF(Matrix!K304="O", "Optional: "&amp;""&amp;K$1, IF(Matrix!K304="C", Table1[[#This Row],[Clarifying Text for Attachment and Checklist
]], "")))</f>
        <v>License: General</v>
      </c>
      <c r="L304" s="27" t="str">
        <f>IF(Matrix!L304="Y", L$1, IF(Matrix!L304="O", "Optional: "&amp;""&amp;L$1, ""))</f>
        <v/>
      </c>
      <c r="M304" s="27" t="str">
        <f>IF(Matrix!M304="Y", M$1, IF(Matrix!M304="O", "Optional: "&amp;""&amp;M$1, ""))</f>
        <v/>
      </c>
      <c r="N304" s="27" t="str">
        <f>IF(Matrix!N304="Y", N$1, IF(Matrix!N304="O", "Optional: "&amp;""&amp;N$1, ""))</f>
        <v/>
      </c>
      <c r="O304" s="27" t="str">
        <f>IF(Matrix!O304="Y", O$1, IF(Matrix!O304="O", "Optional: "&amp;""&amp;O$1, ""))</f>
        <v/>
      </c>
      <c r="P304" s="27" t="str">
        <f>IF(Matrix!P304="Y", P$1, IF(Matrix!P304="O", "Optional: "&amp;""&amp;P$1, ""))</f>
        <v/>
      </c>
      <c r="Q304" s="27" t="str">
        <f>IF(Matrix!Q304="Y", Q$1, IF(Matrix!Q304="O", "Optional: "&amp;""&amp;Q$1, ""))</f>
        <v/>
      </c>
      <c r="R304" s="27" t="str">
        <f>IF(Matrix!R304="Y", R$1, IF(Matrix!R304="O", "Optional: "&amp;""&amp;R$1, ""))</f>
        <v/>
      </c>
      <c r="S304" s="27" t="str">
        <f>IF(Matrix!S304="Y", S$1, IF(Matrix!S304="O", "Optional: "&amp;""&amp;S$1, ""))</f>
        <v/>
      </c>
      <c r="T304" s="27" t="str">
        <f>IF(Matrix!T304="Y", T$1, IF(Matrix!T304="O", "Optional: "&amp;""&amp;T$1, ""))</f>
        <v/>
      </c>
      <c r="U304" s="27" t="str">
        <f>IF(Matrix!U304="Y", U$1, IF(Matrix!U304="O", "Optional: "&amp;""&amp;U$1, ""))</f>
        <v/>
      </c>
      <c r="V304" s="27" t="str">
        <f>IF(Matrix!V304="Y", V$1, IF(Matrix!V304="O", "Optional: "&amp;""&amp;V$1, ""))</f>
        <v/>
      </c>
      <c r="W304" s="27" t="str">
        <f>IF(Matrix!W304="Y", W$1, IF(Matrix!W304="O", "Optional: "&amp;""&amp;W$1, ""))</f>
        <v/>
      </c>
      <c r="X304" s="27" t="str">
        <f>IF(Matrix!X304="Y", X$1, IF(Matrix!X304="O", "Optional: "&amp;""&amp;X$1, ""))</f>
        <v/>
      </c>
      <c r="Y304" s="27" t="str">
        <f>IF(Matrix!Y304="Y", Y$1, IF(Matrix!Y304="O", "Optional: "&amp;""&amp;Y$1, ""))</f>
        <v/>
      </c>
      <c r="AA304" s="27" t="str">
        <f>IF(Matrix!AA304="Y", AA$1, IF(Matrix!AA304="O", "Optional: "&amp;""&amp;AA$1, ""))</f>
        <v/>
      </c>
      <c r="AB304" s="27" t="str">
        <f>IF(Matrix!AB304="Y", AB$1, IF(Matrix!AB304="O", "Optional: "&amp;""&amp;AB$1, ""))</f>
        <v/>
      </c>
      <c r="AC304" s="27" t="str">
        <f>IF(Matrix!AC304="Y", AC$1, IF(Matrix!AC304="O", "Optional: "&amp;""&amp;AC$1, ""))</f>
        <v/>
      </c>
      <c r="AD304" s="27" t="str">
        <f>IF(Matrix!AD304="Y", AD$1, IF(Matrix!AD304="O", "Optional: "&amp;""&amp;AD$1, ""))</f>
        <v/>
      </c>
      <c r="AE304" s="27" t="str">
        <f>IF(Matrix!AE304="Y", AE$1, IF(Matrix!AE304="O", "Optional: "&amp;""&amp;AE$1, ""))</f>
        <v/>
      </c>
      <c r="AF304" s="27" t="str">
        <f>IF(Matrix!AF304="Y", AF$1, IF(Matrix!AF304="O", "Optional: "&amp;""&amp;AF$1, ""))</f>
        <v/>
      </c>
      <c r="AG304" s="27" t="str">
        <f>IF(Matrix!AG304="Y", AG$1, IF(Matrix!AG304="O", "Optional: "&amp;""&amp;AG$1, ""))</f>
        <v/>
      </c>
      <c r="AH304" s="27" t="str">
        <f>IF(Matrix!AH304="Y", AH$1, IF(Matrix!AH304="O", "Optional: "&amp;""&amp;AH$1, ""))</f>
        <v/>
      </c>
      <c r="AI304" s="27" t="str">
        <f>IF(Matrix!AI304="Y", AI$1, IF(Matrix!AI304="O", "Optional: "&amp;""&amp;AI$1, ""))</f>
        <v/>
      </c>
      <c r="AJ304" s="27" t="str">
        <f>IF(Matrix!AJ304="Y", AJ$1, IF(Matrix!AJ304="O", "Optional: "&amp;""&amp;AJ$1, ""))</f>
        <v/>
      </c>
      <c r="AK304" s="27" t="str">
        <f>IF(Matrix!AK304="Y", AK$1, IF(Matrix!AK304="O", "Optional: "&amp;""&amp;AK$1, ""))</f>
        <v/>
      </c>
      <c r="AL304" s="27" t="str">
        <f>IF(Matrix!AL304="Y", AL$1, IF(Matrix!AL304="O", "Optional: "&amp;""&amp;AL$1, ""))</f>
        <v/>
      </c>
      <c r="AM304" s="27" t="str">
        <f>IF(Matrix!AM304="Y", AM$1, IF(Matrix!AM304="O", "Optional: "&amp;""&amp;AM$1, ""))</f>
        <v/>
      </c>
      <c r="AN304" s="27" t="str">
        <f>IF(Matrix!AN304="Y", AN$1, IF(Matrix!AN304="O", "Optional: "&amp;""&amp;AN$1, ""))</f>
        <v/>
      </c>
      <c r="AO304" s="27" t="str">
        <f>IF(Matrix!AO304="Y", AO$1, IF(Matrix!AO304="O", "Optional: "&amp;""&amp;AO$1, ""))</f>
        <v/>
      </c>
      <c r="AP304" s="27" t="str">
        <f>IF(Matrix!AP304="Y", AP$1, IF(Matrix!AP304="O", "Optional: "&amp;""&amp;AP$1, ""))</f>
        <v/>
      </c>
      <c r="AR304" s="27" t="str">
        <f>IF(Matrix!AR304="Y", AR$1, IF(Matrix!AR304="O", "Optional: "&amp;""&amp;AR$1, ""))</f>
        <v/>
      </c>
      <c r="AS304" s="27" t="str">
        <f>IF(Matrix!AS304="Y", AS$1, IF(Matrix!AS304="O", "Optional: "&amp;""&amp;AS$1, ""))</f>
        <v/>
      </c>
      <c r="AT304" s="27" t="str">
        <f>IF(Matrix!AT304="Y", AT$1, IF(Matrix!AT304="C", AT$1&amp;""&amp;": Required for all groups who use a Board of Directors", ""))</f>
        <v/>
      </c>
      <c r="AU304" s="27" t="str">
        <f>IF(Matrix!AU304="Y", AU$1, IF(Matrix!AU304="O", "Optional: "&amp;""&amp;AU$1, ""))</f>
        <v/>
      </c>
      <c r="AV304" s="27" t="str">
        <f>IF(Matrix!AV304="Y", AV$1, IF(Matrix!AV304="O", "Optional: "&amp;""&amp;AV$1, ""))</f>
        <v/>
      </c>
      <c r="AW304" s="27" t="str">
        <f>IF(Matrix!AW304="Y", AW$1, IF(Matrix!AW304="O", "Optional: "&amp;""&amp;AW$1, ""))</f>
        <v/>
      </c>
      <c r="AX304" s="27" t="str">
        <f>IF(Matrix!AX304="Y", AX$1, IF(Matrix!AX304="O", "Optional: "&amp;""&amp;AX$1, ""))</f>
        <v/>
      </c>
      <c r="AY304" s="27" t="str">
        <f>IF(Matrix!AY304="Y", AY$1, IF(Matrix!AY304="E", "Group: "&amp;""&amp;AY$1, ""))</f>
        <v>EFT with Voided Check / Bank Letter</v>
      </c>
      <c r="AZ304" s="27" t="str">
        <f>IF(Matrix!AZ304="Y", AZ$1, IF(Matrix!AZ304="O", "Optional: "&amp;""&amp;AZ$1, ""))</f>
        <v/>
      </c>
      <c r="BA304" s="27" t="str">
        <f>IF(Matrix!BA304="Y", BA$1, IF(Matrix!BA304="O", "Optional: "&amp;""&amp;BA$1, ""))</f>
        <v/>
      </c>
      <c r="BB304" s="27" t="str">
        <f>IF(Matrix!BB304="Y", BB$1, IF(Matrix!BB304="O", "Optional: "&amp;""&amp;BB$1, ""))</f>
        <v/>
      </c>
      <c r="BC304" s="27" t="str">
        <f>IF(Matrix!BC304="Y", BC$1, IF(Matrix!BC304="O", "Optional: "&amp;""&amp;BC$1, IF(Matrix!BC304="R", "Groups Only: "&amp;""&amp;BC$1, "")))</f>
        <v>IRS Letter</v>
      </c>
      <c r="BD304" s="27" t="str">
        <f>IF(Matrix!BD304="Y", BD$1, IF(Matrix!BD304="O", "Optional: "&amp;""&amp;BD$1, ""))</f>
        <v/>
      </c>
      <c r="BE304" s="27" t="str">
        <f>IF(Matrix!BE304="Y", BE$1, IF(Matrix!BE304="O", "Optional: "&amp;""&amp;BE$1, IF(Matrix!BE304="C", Matrix!BZ304, "")))</f>
        <v/>
      </c>
      <c r="BF304" s="27" t="str">
        <f>IF(Matrix!BF304="Y", BF$1, IF(Matrix!BF304="O", "Optional: "&amp;""&amp;BF$1, ""))</f>
        <v/>
      </c>
      <c r="BG304" s="27" t="str">
        <f>IF(Matrix!BG304="Y", BG$1, IF(Matrix!BG304="O", "Optional: "&amp;""&amp;BG$1, ""))</f>
        <v/>
      </c>
      <c r="BH304" s="27" t="str">
        <f>IF(Matrix!BH304="Y", BH$1, IF(Matrix!BH304="O", "Optional: "&amp;""&amp;BH$1, ""))</f>
        <v/>
      </c>
      <c r="BI304" s="27" t="str">
        <f>IF(Matrix!BI304="Y", BI$1, IF(Matrix!BI304="O", "Optional: "&amp;""&amp;BI$1, IF(Matrix!BI304="E", "Individual: Must submit either ["&amp;""&amp;BI$1&amp;""&amp;"] or ["&amp;""&amp;AY$1&amp;"]"&amp;CHAR(10)&amp;"&gt;Individual within a Group: Must submit "&amp;""&amp;BI$1&amp;""&amp;CHAR(10)&amp;"&gt;Group: Optional: "&amp;BI$1, "")))</f>
        <v/>
      </c>
      <c r="BJ304" s="27" t="str">
        <f>IF(Matrix!BJ304="Y", BJ$1, IF(Matrix!BJ304="O", "Optional: "&amp;""&amp;BJ$1, ""))</f>
        <v/>
      </c>
      <c r="BK304" s="27" t="str">
        <f>IF(Matrix!BK304="Y", BK$1, IF(Matrix!BK304="O", "Optional: "&amp;""&amp;BK$1, ""))</f>
        <v/>
      </c>
      <c r="BL304" s="27" t="str">
        <f>IF(Matrix!BL304="Y", BL$1, IF(Matrix!BL304="O", "Optional: "&amp;""&amp;BL$1, ""))</f>
        <v/>
      </c>
      <c r="BM304" s="27" t="str">
        <f>IF(Matrix!BM304="Y", BM$1, IF(Matrix!BM304="O", "Optional: "&amp;""&amp;BM$1, ""))</f>
        <v>W9</v>
      </c>
      <c r="BN304" s="27" t="str">
        <f>Matrix!BN304</f>
        <v>N</v>
      </c>
      <c r="BO304" s="29" t="str">
        <f>CONCATENATE(IF(OR(D304="E3",D304="FC"), "THIS IS NOT A STANDALONE SPECIALTY.  YOU MUST ENROLL IN AT LEAST ONE OTHER SPECIALTY IN ADDITION TO THIS."&amp;""&amp;CHAR(10)&amp;""&amp;CHAR(10),""),"You can choose to enroll using one of the following types: "&amp;""&amp;CHAR(10),IF(G304="A", "&gt;Atypical"&amp;""&amp;CHAR(10), ""),IF(H304="I", "&gt;Individual"&amp;""&amp;CHAR(10), ""),IF(I304="N", "&gt;Individual within a Group"&amp;""&amp;CHAR(10), ""),IF(J304="G", "&gt;Group"&amp;""&amp;CHAR(10), ""),CHAR(10),IF(BN304="Y", "You must be a Medicare Provider to apply with this type and specialty"&amp;""&amp;CHAR(10), ""),IF(BN304="Y", CHAR(10), ""),"You must submit the following documents: "&amp;""&amp;CHAR(10),IF(K304&lt;&gt;"", "&gt;"&amp;""&amp;K304&amp;""&amp;CHAR(10), ""), IF(L304&lt;&gt;"", "&gt;"&amp;""&amp;L304&amp;""&amp;CHAR(10), ""),IF(W304&lt;&gt;"", "&gt;"&amp;""&amp;W304&amp;""&amp;CHAR(10), ""),IF(N304&lt;&gt;"", "&gt;"&amp;""&amp;N304&amp;""&amp;CHAR(10), ""),IF(O304&lt;&gt;"", "&gt;"&amp;""&amp;O304&amp;""&amp;CHAR(10), ""),IF(M304&lt;&gt;"", "&gt;"&amp;""&amp;M304&amp;""&amp;CHAR(10), ""),IF(AI304&lt;&gt;"", "&gt;"&amp;""&amp;AI304&amp;""&amp;CHAR(10), ""),IF(P304&lt;&gt;"", "&gt;"&amp;""&amp;P304&amp;""&amp;CHAR(10), ""),IF(Q304&lt;&gt;"", "&gt;"&amp;""&amp;Q304&amp;""&amp;CHAR(10), ""),IF(R304&lt;&gt;"", "&gt;"&amp;""&amp;R304&amp;""&amp;CHAR(10), Search!C309),IF(S304&lt;&gt;"", "&gt;"&amp;""&amp;S304&amp;""&amp;CHAR(10), ""),IF(T304&lt;&gt;"", "&gt;"&amp;""&amp;T304&amp;""&amp;CHAR(10), ""),IF(U304&lt;&gt;"", "&gt;"&amp;""&amp;U304&amp;""&amp;CHAR(10), ""),IF(V304&lt;&gt;"", "&gt;"&amp;""&amp;V304&amp;""&amp;CHAR(10), ""),IF(X304&lt;&gt;"", "&gt;"&amp;""&amp;X304&amp;""&amp;CHAR(10), ""),IF(Y304&lt;&gt;"", "&gt;"&amp;""&amp;Y304&amp;""&amp;CHAR(10), ""),IF(AA304&lt;&gt;"", "&gt;"&amp;""&amp;AA304&amp;""&amp;CHAR(10), ""),IF(AB304&lt;&gt;"", "&gt;"&amp;""&amp;AB304&amp;""&amp;CHAR(10), ""),IF(AC304&lt;&gt;"", "&gt;"&amp;""&amp;AC304&amp;""&amp;CHAR(10), ""),IF(AD304&lt;&gt;"", "&gt;"&amp;""&amp;AD304&amp;""&amp;CHAR(10), ""),IF(AE304&lt;&gt;"", "&gt;"&amp;""&amp;AE304&amp;""&amp;CHAR(10), ""),IF(AF304&lt;&gt;"", "&gt;"&amp;""&amp;AF304&amp;""&amp;CHAR(10), ""),IF(AG304&lt;&gt;"", "&gt;"&amp;""&amp;AG304&amp;""&amp;CHAR(10), ""),IF(AH304&lt;&gt;"", "&gt;"&amp;""&amp;AH304&amp;""&amp;CHAR(10), ""),IF(AJ304&lt;&gt;"", "&gt;"&amp;""&amp;AJ304&amp;""&amp;CHAR(10), ""),IF(AK304&lt;&gt;"", "&gt;"&amp;""&amp;AK304&amp;""&amp;CHAR(10), ""),IF(AL304&lt;&gt;"", "&gt;"&amp;""&amp;AL304&amp;""&amp;CHAR(10), ""),IF(AM304&lt;&gt;"", "&gt;"&amp;""&amp;AM304&amp;""&amp;CHAR(10), ""),IF(AN304&lt;&gt;"", "&gt;"&amp;""&amp;AN304&amp;""&amp;CHAR(10), ""),IF(AP304&lt;&gt;"", "&gt;"&amp;""&amp;AP304&amp;""&amp;CHAR(10), ""),IF(AR304&lt;&gt;"", "&gt;"&amp;""&amp;AR304&amp;""&amp;CHAR(10), ""),IF(AS304&lt;&gt;"", "&gt;"&amp;""&amp;AS304&amp;""&amp;CHAR(10), ""),IF(AT304&lt;&gt;"", "&gt;"&amp;""&amp;AT304&amp;""&amp;CHAR(10), ""),IF(AV304&lt;&gt;"", "&gt;"&amp;""&amp;AV304&amp;""&amp;CHAR(10), ""),IF(AW304&lt;&gt;"", "&gt;"&amp;""&amp;AW304&amp;""&amp;CHAR(10), ""),IF(AX304&lt;&gt;"", "&gt;"&amp;""&amp;AX304&amp;""&amp;CHAR(10), ""),IF(AU304&lt;&gt;"", "&gt;"&amp;""&amp;AU304&amp;""&amp;CHAR(10), ""),IF(AZ304&lt;&gt;"", "&gt;"&amp;""&amp;AZ304&amp;""&amp;CHAR(10), ""),IF(BA304&lt;&gt;"", "&gt;"&amp;""&amp;BA304&amp;""&amp;CHAR(10), ""),IF(BB304&lt;&gt;"", "&gt;"&amp;""&amp;BB304&amp;""&amp;CHAR(10), ""),IF(BC304&lt;&gt;"", "&gt;"&amp;""&amp;BC304&amp;""&amp;CHAR(10), ""),IF(BD304&lt;&gt;"", "&gt;"&amp;""&amp;BD304&amp;""&amp;CHAR(10), ""),IF(BG304&lt;&gt;"", "&gt;"&amp;""&amp;BG304&amp;""&amp;CHAR(10), ""),IF(BE304&lt;&gt;"", "&gt;"&amp;""&amp;BE304&amp;""&amp;CHAR(10), ""),IF(BF304&lt;&gt;"", "&gt;"&amp;""&amp;BF304&amp;""&amp;CHAR(10), ""),IF(BH304&lt;&gt;"", "&gt;"&amp;""&amp;BH304&amp;""&amp;CHAR(10), ""),IF(BI304&lt;&gt;"", "&gt;"&amp;""&amp;BI304&amp;""&amp;CHAR(10), ""),IF(BJ304&lt;&gt;"", "&gt;"&amp;""&amp;BJ304&amp;""&amp;CHAR(10), ""),IF(BK304&lt;&gt;"", "&gt;"&amp;""&amp;BK304&amp;""&amp;CHAR(10), ""),IF(BL304&lt;&gt;"", "&gt;"&amp;""&amp;BL304&amp;""&amp;CHAR(10), ""),IF(AY304&lt;&gt;"", "&gt;"&amp;""&amp;AY304&amp;""&amp;CHAR(10), ""),IF(BM304&lt;&gt;"", "&gt;"&amp;""&amp;BM304, ""))</f>
        <v>You can choose to enroll using one of the following types: 
&gt;Atypical
You must submit the following documents: 
&gt;License: General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&gt;W9&gt;IRS Letter
&gt;EFT with Voided Check / Bank Letter
&gt;W9</v>
      </c>
    </row>
    <row r="305" spans="1:67" ht="22.35" customHeight="1" x14ac:dyDescent="0.25">
      <c r="A305" s="27" t="str">
        <f>Matrix!A305</f>
        <v>32PD</v>
      </c>
      <c r="B305" s="27" t="str">
        <f>Matrix!B305</f>
        <v>32</v>
      </c>
      <c r="C305" s="27" t="str">
        <f>Matrix!C305</f>
        <v>Personal Care</v>
      </c>
      <c r="D305" s="27" t="str">
        <f>Matrix!D305</f>
        <v>PD</v>
      </c>
      <c r="E305" s="27" t="str">
        <f>Matrix!E305</f>
        <v>DDS</v>
      </c>
      <c r="F305" s="27" t="str">
        <f>Matrix!F305</f>
        <v>OF</v>
      </c>
      <c r="G305" s="27" t="str">
        <f>Matrix!G305</f>
        <v>A</v>
      </c>
      <c r="H305" s="27" t="str">
        <f>Matrix!H305</f>
        <v>X</v>
      </c>
      <c r="I305" s="27" t="str">
        <f>Matrix!I305</f>
        <v>X</v>
      </c>
      <c r="J305" s="27" t="str">
        <f>Matrix!J305</f>
        <v>X</v>
      </c>
      <c r="K305" s="27" t="str">
        <f>IF(Matrix!K305="Y", K$1, IF(Matrix!K305="O", "Optional: "&amp;""&amp;K$1, IF(Matrix!K305="C", Table1[[#This Row],[Clarifying Text for Attachment and Checklist
]], "")))</f>
        <v/>
      </c>
      <c r="L305" s="27" t="str">
        <f>IF(Matrix!L305="Y", L$1, IF(Matrix!L305="O", "Optional: "&amp;""&amp;L$1, ""))</f>
        <v>License: ACS or Center Based</v>
      </c>
      <c r="M305" s="27" t="str">
        <f>IF(Matrix!M305="Y", M$1, IF(Matrix!M305="O", "Optional: "&amp;""&amp;M$1, ""))</f>
        <v/>
      </c>
      <c r="N305" s="27" t="str">
        <f>IF(Matrix!N305="Y", N$1, IF(Matrix!N305="O", "Optional: "&amp;""&amp;N$1, ""))</f>
        <v/>
      </c>
      <c r="O305" s="27" t="str">
        <f>IF(Matrix!O305="Y", O$1, IF(Matrix!O305="O", "Optional: "&amp;""&amp;O$1, ""))</f>
        <v/>
      </c>
      <c r="P305" s="27" t="str">
        <f>IF(Matrix!P305="Y", P$1, IF(Matrix!P305="O", "Optional: "&amp;""&amp;P$1, ""))</f>
        <v/>
      </c>
      <c r="Q305" s="27" t="str">
        <f>IF(Matrix!Q305="Y", Q$1, IF(Matrix!Q305="O", "Optional: "&amp;""&amp;Q$1, ""))</f>
        <v/>
      </c>
      <c r="R305" s="27" t="str">
        <f>IF(Matrix!R305="Y", R$1, IF(Matrix!R305="O", "Optional: "&amp;""&amp;R$1, ""))</f>
        <v/>
      </c>
      <c r="S305" s="27" t="str">
        <f>IF(Matrix!S305="Y", S$1, IF(Matrix!S305="O", "Optional: "&amp;""&amp;S$1, ""))</f>
        <v/>
      </c>
      <c r="T305" s="27" t="str">
        <f>IF(Matrix!T305="Y", T$1, IF(Matrix!T305="O", "Optional: "&amp;""&amp;T$1, ""))</f>
        <v/>
      </c>
      <c r="U305" s="27" t="str">
        <f>IF(Matrix!U305="Y", U$1, IF(Matrix!U305="O", "Optional: "&amp;""&amp;U$1, ""))</f>
        <v/>
      </c>
      <c r="V305" s="27" t="str">
        <f>IF(Matrix!V305="Y", V$1, IF(Matrix!V305="O", "Optional: "&amp;""&amp;V$1, ""))</f>
        <v/>
      </c>
      <c r="W305" s="27" t="str">
        <f>IF(Matrix!W305="Y", W$1, IF(Matrix!W305="O", "Optional: "&amp;""&amp;W$1, ""))</f>
        <v/>
      </c>
      <c r="X305" s="27" t="str">
        <f>IF(Matrix!X305="Y", X$1, IF(Matrix!X305="O", "Optional: "&amp;""&amp;X$1, ""))</f>
        <v/>
      </c>
      <c r="Y305" s="27" t="str">
        <f>IF(Matrix!Y305="Y", Y$1, IF(Matrix!Y305="O", "Optional: "&amp;""&amp;Y$1, ""))</f>
        <v/>
      </c>
      <c r="AA305" s="27" t="str">
        <f>IF(Matrix!AA305="Y", AA$1, IF(Matrix!AA305="O", "Optional: "&amp;""&amp;AA$1, ""))</f>
        <v/>
      </c>
      <c r="AB305" s="27" t="str">
        <f>IF(Matrix!AB305="Y", AB$1, IF(Matrix!AB305="O", "Optional: "&amp;""&amp;AB$1, ""))</f>
        <v/>
      </c>
      <c r="AC305" s="27" t="str">
        <f>IF(Matrix!AC305="Y", AC$1, IF(Matrix!AC305="O", "Optional: "&amp;""&amp;AC$1, ""))</f>
        <v/>
      </c>
      <c r="AD305" s="27" t="str">
        <f>IF(Matrix!AD305="Y", AD$1, IF(Matrix!AD305="O", "Optional: "&amp;""&amp;AD$1, ""))</f>
        <v/>
      </c>
      <c r="AE305" s="27" t="str">
        <f>IF(Matrix!AE305="Y", AE$1, IF(Matrix!AE305="O", "Optional: "&amp;""&amp;AE$1, ""))</f>
        <v/>
      </c>
      <c r="AF305" s="27" t="str">
        <f>IF(Matrix!AF305="Y", AF$1, IF(Matrix!AF305="O", "Optional: "&amp;""&amp;AF$1, ""))</f>
        <v/>
      </c>
      <c r="AG305" s="27" t="str">
        <f>IF(Matrix!AG305="Y", AG$1, IF(Matrix!AG305="O", "Optional: "&amp;""&amp;AG$1, ""))</f>
        <v/>
      </c>
      <c r="AH305" s="27" t="str">
        <f>IF(Matrix!AH305="Y", AH$1, IF(Matrix!AH305="O", "Optional: "&amp;""&amp;AH$1, ""))</f>
        <v/>
      </c>
      <c r="AI305" s="27" t="str">
        <f>IF(Matrix!AI305="Y", AI$1, IF(Matrix!AI305="O", "Optional: "&amp;""&amp;AI$1, ""))</f>
        <v/>
      </c>
      <c r="AJ305" s="27" t="str">
        <f>IF(Matrix!AJ305="Y", AJ$1, IF(Matrix!AJ305="O", "Optional: "&amp;""&amp;AJ$1, ""))</f>
        <v/>
      </c>
      <c r="AK305" s="27" t="str">
        <f>IF(Matrix!AK305="Y", AK$1, IF(Matrix!AK305="O", "Optional: "&amp;""&amp;AK$1, ""))</f>
        <v/>
      </c>
      <c r="AL305" s="27" t="str">
        <f>IF(Matrix!AL305="Y", AL$1, IF(Matrix!AL305="O", "Optional: "&amp;""&amp;AL$1, ""))</f>
        <v/>
      </c>
      <c r="AM305" s="27" t="str">
        <f>IF(Matrix!AM305="Y", AM$1, IF(Matrix!AM305="O", "Optional: "&amp;""&amp;AM$1, ""))</f>
        <v/>
      </c>
      <c r="AN305" s="27" t="str">
        <f>IF(Matrix!AN305="Y", AN$1, IF(Matrix!AN305="O", "Optional: "&amp;""&amp;AN$1, ""))</f>
        <v/>
      </c>
      <c r="AO305" s="27" t="str">
        <f>IF(Matrix!AO305="Y", AO$1, IF(Matrix!AO305="O", "Optional: "&amp;""&amp;AO$1, ""))</f>
        <v/>
      </c>
      <c r="AP305" s="27" t="str">
        <f>IF(Matrix!AP305="Y", AP$1, IF(Matrix!AP305="O", "Optional: "&amp;""&amp;AP$1, ""))</f>
        <v/>
      </c>
      <c r="AR305" s="27" t="str">
        <f>IF(Matrix!AR305="Y", AR$1, IF(Matrix!AR305="O", "Optional: "&amp;""&amp;AR$1, ""))</f>
        <v/>
      </c>
      <c r="AS305" s="27" t="str">
        <f>IF(Matrix!AS305="Y", AS$1, IF(Matrix!AS305="O", "Optional: "&amp;""&amp;AS$1, ""))</f>
        <v/>
      </c>
      <c r="AT305" s="27" t="str">
        <f>IF(Matrix!AT305="Y", AT$1, IF(Matrix!AT305="C", AT$1&amp;""&amp;": Required for all groups who use a Board of Directors", ""))</f>
        <v/>
      </c>
      <c r="AU305" s="27" t="str">
        <f>IF(Matrix!AU305="Y", AU$1, IF(Matrix!AU305="O", "Optional: "&amp;""&amp;AU$1, ""))</f>
        <v/>
      </c>
      <c r="AV305" s="27" t="str">
        <f>IF(Matrix!AV305="Y", AV$1, IF(Matrix!AV305="O", "Optional: "&amp;""&amp;AV$1, ""))</f>
        <v/>
      </c>
      <c r="AW305" s="27" t="str">
        <f>IF(Matrix!AW305="Y", AW$1, IF(Matrix!AW305="O", "Optional: "&amp;""&amp;AW$1, ""))</f>
        <v/>
      </c>
      <c r="AX305" s="27" t="str">
        <f>IF(Matrix!AX305="Y", AX$1, IF(Matrix!AX305="O", "Optional: "&amp;""&amp;AX$1, ""))</f>
        <v/>
      </c>
      <c r="AY305" s="27" t="str">
        <f>IF(Matrix!AY305="Y", AY$1, IF(Matrix!AY305="E", "Group: "&amp;""&amp;AY$1, ""))</f>
        <v>EFT with Voided Check / Bank Letter</v>
      </c>
      <c r="AZ305" s="27" t="str">
        <f>IF(Matrix!AZ305="Y", AZ$1, IF(Matrix!AZ305="O", "Optional: "&amp;""&amp;AZ$1, ""))</f>
        <v/>
      </c>
      <c r="BA305" s="27" t="str">
        <f>IF(Matrix!BA305="Y", BA$1, IF(Matrix!BA305="O", "Optional: "&amp;""&amp;BA$1, ""))</f>
        <v/>
      </c>
      <c r="BB305" s="27" t="str">
        <f>IF(Matrix!BB305="Y", BB$1, IF(Matrix!BB305="O", "Optional: "&amp;""&amp;BB$1, ""))</f>
        <v/>
      </c>
      <c r="BC305" s="27" t="str">
        <f>IF(Matrix!BC305="Y", BC$1, IF(Matrix!BC305="O", "Optional: "&amp;""&amp;BC$1, IF(Matrix!BC305="R", "Groups Only: "&amp;""&amp;BC$1, "")))</f>
        <v>IRS Letter</v>
      </c>
      <c r="BD305" s="27" t="str">
        <f>IF(Matrix!BD305="Y", BD$1, IF(Matrix!BD305="O", "Optional: "&amp;""&amp;BD$1, ""))</f>
        <v/>
      </c>
      <c r="BE305" s="27" t="str">
        <f>IF(Matrix!BE305="Y", BE$1, IF(Matrix!BE305="O", "Optional: "&amp;""&amp;BE$1, IF(Matrix!BE305="C", Matrix!BZ305, "")))</f>
        <v/>
      </c>
      <c r="BF305" s="27" t="str">
        <f>IF(Matrix!BF305="Y", BF$1, IF(Matrix!BF305="O", "Optional: "&amp;""&amp;BF$1, ""))</f>
        <v/>
      </c>
      <c r="BG305" s="27" t="str">
        <f>IF(Matrix!BG305="Y", BG$1, IF(Matrix!BG305="O", "Optional: "&amp;""&amp;BG$1, ""))</f>
        <v/>
      </c>
      <c r="BH305" s="27" t="str">
        <f>IF(Matrix!BH305="Y", BH$1, IF(Matrix!BH305="O", "Optional: "&amp;""&amp;BH$1, ""))</f>
        <v/>
      </c>
      <c r="BI305" s="27" t="str">
        <f>IF(Matrix!BI305="Y", BI$1, IF(Matrix!BI305="O", "Optional: "&amp;""&amp;BI$1, IF(Matrix!BI305="E", "Individual: Must submit either ["&amp;""&amp;BI$1&amp;""&amp;"] or ["&amp;""&amp;AY$1&amp;"]"&amp;CHAR(10)&amp;"&gt;Individual within a Group: Must submit "&amp;""&amp;BI$1&amp;""&amp;CHAR(10)&amp;"&gt;Group: Optional: "&amp;BI$1, "")))</f>
        <v/>
      </c>
      <c r="BJ305" s="27" t="str">
        <f>IF(Matrix!BJ305="Y", BJ$1, IF(Matrix!BJ305="O", "Optional: "&amp;""&amp;BJ$1, ""))</f>
        <v/>
      </c>
      <c r="BK305" s="27" t="str">
        <f>IF(Matrix!BK305="Y", BK$1, IF(Matrix!BK305="O", "Optional: "&amp;""&amp;BK$1, ""))</f>
        <v/>
      </c>
      <c r="BL305" s="27" t="str">
        <f>IF(Matrix!BL305="Y", BL$1, IF(Matrix!BL305="O", "Optional: "&amp;""&amp;BL$1, ""))</f>
        <v/>
      </c>
      <c r="BM305" s="27" t="str">
        <f>IF(Matrix!BM305="Y", BM$1, IF(Matrix!BM305="O", "Optional: "&amp;""&amp;BM$1, ""))</f>
        <v>W9</v>
      </c>
      <c r="BN305" s="27" t="str">
        <f>Matrix!BN305</f>
        <v>N</v>
      </c>
      <c r="BO305" s="29" t="str">
        <f>CONCATENATE(IF(OR(D305="E3",D305="FC"), "THIS IS NOT A STANDALONE SPECIALTY.  YOU MUST ENROLL IN AT LEAST ONE OTHER SPECIALTY IN ADDITION TO THIS."&amp;""&amp;CHAR(10)&amp;""&amp;CHAR(10),""),"You can choose to enroll using one of the following types: "&amp;""&amp;CHAR(10),IF(G305="A", "&gt;Atypical"&amp;""&amp;CHAR(10), ""),IF(H305="I", "&gt;Individual"&amp;""&amp;CHAR(10), ""),IF(I305="N", "&gt;Individual within a Group"&amp;""&amp;CHAR(10), ""),IF(J305="G", "&gt;Group"&amp;""&amp;CHAR(10), ""),CHAR(10),IF(BN305="Y", "You must be a Medicare Provider to apply with this type and specialty"&amp;""&amp;CHAR(10), ""),IF(BN305="Y", CHAR(10), ""),"You must submit the following documents: "&amp;""&amp;CHAR(10),IF(K305&lt;&gt;"", "&gt;"&amp;""&amp;K305&amp;""&amp;CHAR(10), ""), IF(L305&lt;&gt;"", "&gt;"&amp;""&amp;L305&amp;""&amp;CHAR(10), ""),IF(W305&lt;&gt;"", "&gt;"&amp;""&amp;W305&amp;""&amp;CHAR(10), ""),IF(N305&lt;&gt;"", "&gt;"&amp;""&amp;N305&amp;""&amp;CHAR(10), ""),IF(O305&lt;&gt;"", "&gt;"&amp;""&amp;O305&amp;""&amp;CHAR(10), ""),IF(M305&lt;&gt;"", "&gt;"&amp;""&amp;M305&amp;""&amp;CHAR(10), ""),IF(AI305&lt;&gt;"", "&gt;"&amp;""&amp;AI305&amp;""&amp;CHAR(10), ""),IF(P305&lt;&gt;"", "&gt;"&amp;""&amp;P305&amp;""&amp;CHAR(10), ""),IF(Q305&lt;&gt;"", "&gt;"&amp;""&amp;Q305&amp;""&amp;CHAR(10), ""),IF(R305&lt;&gt;"", "&gt;"&amp;""&amp;R305&amp;""&amp;CHAR(10), Search!C310),IF(S305&lt;&gt;"", "&gt;"&amp;""&amp;S305&amp;""&amp;CHAR(10), ""),IF(T305&lt;&gt;"", "&gt;"&amp;""&amp;T305&amp;""&amp;CHAR(10), ""),IF(U305&lt;&gt;"", "&gt;"&amp;""&amp;U305&amp;""&amp;CHAR(10), ""),IF(V305&lt;&gt;"", "&gt;"&amp;""&amp;V305&amp;""&amp;CHAR(10), ""),IF(X305&lt;&gt;"", "&gt;"&amp;""&amp;X305&amp;""&amp;CHAR(10), ""),IF(Y305&lt;&gt;"", "&gt;"&amp;""&amp;Y305&amp;""&amp;CHAR(10), ""),IF(AA305&lt;&gt;"", "&gt;"&amp;""&amp;AA305&amp;""&amp;CHAR(10), ""),IF(AB305&lt;&gt;"", "&gt;"&amp;""&amp;AB305&amp;""&amp;CHAR(10), ""),IF(AC305&lt;&gt;"", "&gt;"&amp;""&amp;AC305&amp;""&amp;CHAR(10), ""),IF(AD305&lt;&gt;"", "&gt;"&amp;""&amp;AD305&amp;""&amp;CHAR(10), ""),IF(AE305&lt;&gt;"", "&gt;"&amp;""&amp;AE305&amp;""&amp;CHAR(10), ""),IF(AF305&lt;&gt;"", "&gt;"&amp;""&amp;AF305&amp;""&amp;CHAR(10), ""),IF(AG305&lt;&gt;"", "&gt;"&amp;""&amp;AG305&amp;""&amp;CHAR(10), ""),IF(AH305&lt;&gt;"", "&gt;"&amp;""&amp;AH305&amp;""&amp;CHAR(10), ""),IF(AJ305&lt;&gt;"", "&gt;"&amp;""&amp;AJ305&amp;""&amp;CHAR(10), ""),IF(AK305&lt;&gt;"", "&gt;"&amp;""&amp;AK305&amp;""&amp;CHAR(10), ""),IF(AL305&lt;&gt;"", "&gt;"&amp;""&amp;AL305&amp;""&amp;CHAR(10), ""),IF(AM305&lt;&gt;"", "&gt;"&amp;""&amp;AM305&amp;""&amp;CHAR(10), ""),IF(AN305&lt;&gt;"", "&gt;"&amp;""&amp;AN305&amp;""&amp;CHAR(10), ""),IF(AP305&lt;&gt;"", "&gt;"&amp;""&amp;AP305&amp;""&amp;CHAR(10), ""),IF(AR305&lt;&gt;"", "&gt;"&amp;""&amp;AR305&amp;""&amp;CHAR(10), ""),IF(AS305&lt;&gt;"", "&gt;"&amp;""&amp;AS305&amp;""&amp;CHAR(10), ""),IF(AT305&lt;&gt;"", "&gt;"&amp;""&amp;AT305&amp;""&amp;CHAR(10), ""),IF(AV305&lt;&gt;"", "&gt;"&amp;""&amp;AV305&amp;""&amp;CHAR(10), ""),IF(AW305&lt;&gt;"", "&gt;"&amp;""&amp;AW305&amp;""&amp;CHAR(10), ""),IF(AX305&lt;&gt;"", "&gt;"&amp;""&amp;AX305&amp;""&amp;CHAR(10), ""),IF(AU305&lt;&gt;"", "&gt;"&amp;""&amp;AU305&amp;""&amp;CHAR(10), ""),IF(AZ305&lt;&gt;"", "&gt;"&amp;""&amp;AZ305&amp;""&amp;CHAR(10), ""),IF(BA305&lt;&gt;"", "&gt;"&amp;""&amp;BA305&amp;""&amp;CHAR(10), ""),IF(BB305&lt;&gt;"", "&gt;"&amp;""&amp;BB305&amp;""&amp;CHAR(10), ""),IF(BC305&lt;&gt;"", "&gt;"&amp;""&amp;BC305&amp;""&amp;CHAR(10), ""),IF(BD305&lt;&gt;"", "&gt;"&amp;""&amp;BD305&amp;""&amp;CHAR(10), ""),IF(BG305&lt;&gt;"", "&gt;"&amp;""&amp;BG305&amp;""&amp;CHAR(10), ""),IF(BE305&lt;&gt;"", "&gt;"&amp;""&amp;BE305&amp;""&amp;CHAR(10), ""),IF(BF305&lt;&gt;"", "&gt;"&amp;""&amp;BF305&amp;""&amp;CHAR(10), ""),IF(BH305&lt;&gt;"", "&gt;"&amp;""&amp;BH305&amp;""&amp;CHAR(10), ""),IF(BI305&lt;&gt;"", "&gt;"&amp;""&amp;BI305&amp;""&amp;CHAR(10), ""),IF(BJ305&lt;&gt;"", "&gt;"&amp;""&amp;BJ305&amp;""&amp;CHAR(10), ""),IF(BK305&lt;&gt;"", "&gt;"&amp;""&amp;BK305&amp;""&amp;CHAR(10), ""),IF(BL305&lt;&gt;"", "&gt;"&amp;""&amp;BL305&amp;""&amp;CHAR(10), ""),IF(AY305&lt;&gt;"", "&gt;"&amp;""&amp;AY305&amp;""&amp;CHAR(10), ""),IF(BM305&lt;&gt;"", "&gt;"&amp;""&amp;BM305, ""))</f>
        <v>You can choose to enroll using one of the following types: 
&gt;Atypical
You must submit the following documents: 
&gt;License: ACS or Center Based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&gt;W9&gt;IRS Letter
&gt;EFT with Voided Check / Bank Letter
&gt;W9</v>
      </c>
    </row>
    <row r="306" spans="1:67" ht="22.35" customHeight="1" x14ac:dyDescent="0.25">
      <c r="A306" s="27" t="str">
        <f>Matrix!A306</f>
        <v>32PE</v>
      </c>
      <c r="B306" s="27" t="str">
        <f>Matrix!B306</f>
        <v>32</v>
      </c>
      <c r="C306" s="27" t="str">
        <f>Matrix!C306</f>
        <v>Personal Care</v>
      </c>
      <c r="D306" s="27" t="str">
        <f>Matrix!D306</f>
        <v>PE</v>
      </c>
      <c r="E306" s="27" t="str">
        <f>Matrix!E306</f>
        <v xml:space="preserve">Weekend </v>
      </c>
      <c r="F306" s="27" t="str">
        <f>Matrix!F306</f>
        <v>OF</v>
      </c>
      <c r="G306" s="27" t="str">
        <f>Matrix!G306</f>
        <v>A</v>
      </c>
      <c r="H306" s="27" t="str">
        <f>Matrix!H306</f>
        <v>X</v>
      </c>
      <c r="I306" s="27" t="str">
        <f>Matrix!I306</f>
        <v>X</v>
      </c>
      <c r="J306" s="27" t="str">
        <f>Matrix!J306</f>
        <v>X</v>
      </c>
      <c r="K306" s="27" t="str">
        <f>IF(Matrix!K306="Y", K$1, IF(Matrix!K306="O", "Optional: "&amp;""&amp;K$1, IF(Matrix!K306="C", Table1[[#This Row],[Clarifying Text for Attachment and Checklist
]], "")))</f>
        <v>License: General</v>
      </c>
      <c r="L306" s="27" t="str">
        <f>IF(Matrix!L306="Y", L$1, IF(Matrix!L306="O", "Optional: "&amp;""&amp;L$1, ""))</f>
        <v/>
      </c>
      <c r="M306" s="27" t="str">
        <f>IF(Matrix!M306="Y", M$1, IF(Matrix!M306="O", "Optional: "&amp;""&amp;M$1, ""))</f>
        <v/>
      </c>
      <c r="N306" s="27" t="str">
        <f>IF(Matrix!N306="Y", N$1, IF(Matrix!N306="O", "Optional: "&amp;""&amp;N$1, ""))</f>
        <v/>
      </c>
      <c r="O306" s="27" t="str">
        <f>IF(Matrix!O306="Y", O$1, IF(Matrix!O306="O", "Optional: "&amp;""&amp;O$1, ""))</f>
        <v/>
      </c>
      <c r="P306" s="27" t="str">
        <f>IF(Matrix!P306="Y", P$1, IF(Matrix!P306="O", "Optional: "&amp;""&amp;P$1, ""))</f>
        <v/>
      </c>
      <c r="Q306" s="27" t="str">
        <f>IF(Matrix!Q306="Y", Q$1, IF(Matrix!Q306="O", "Optional: "&amp;""&amp;Q$1, ""))</f>
        <v/>
      </c>
      <c r="R306" s="27" t="str">
        <f>IF(Matrix!R306="Y", R$1, IF(Matrix!R306="O", "Optional: "&amp;""&amp;R$1, ""))</f>
        <v/>
      </c>
      <c r="S306" s="27" t="str">
        <f>IF(Matrix!S306="Y", S$1, IF(Matrix!S306="O", "Optional: "&amp;""&amp;S$1, ""))</f>
        <v/>
      </c>
      <c r="T306" s="27" t="str">
        <f>IF(Matrix!T306="Y", T$1, IF(Matrix!T306="O", "Optional: "&amp;""&amp;T$1, ""))</f>
        <v/>
      </c>
      <c r="U306" s="27" t="str">
        <f>IF(Matrix!U306="Y", U$1, IF(Matrix!U306="O", "Optional: "&amp;""&amp;U$1, ""))</f>
        <v/>
      </c>
      <c r="V306" s="27" t="str">
        <f>IF(Matrix!V306="Y", V$1, IF(Matrix!V306="O", "Optional: "&amp;""&amp;V$1, ""))</f>
        <v/>
      </c>
      <c r="W306" s="27" t="str">
        <f>IF(Matrix!W306="Y", W$1, IF(Matrix!W306="O", "Optional: "&amp;""&amp;W$1, ""))</f>
        <v/>
      </c>
      <c r="X306" s="27" t="str">
        <f>IF(Matrix!X306="Y", X$1, IF(Matrix!X306="O", "Optional: "&amp;""&amp;X$1, ""))</f>
        <v/>
      </c>
      <c r="Y306" s="27" t="str">
        <f>IF(Matrix!Y306="Y", Y$1, IF(Matrix!Y306="O", "Optional: "&amp;""&amp;Y$1, ""))</f>
        <v/>
      </c>
      <c r="AA306" s="27" t="str">
        <f>IF(Matrix!AA306="Y", AA$1, IF(Matrix!AA306="O", "Optional: "&amp;""&amp;AA$1, ""))</f>
        <v/>
      </c>
      <c r="AB306" s="27" t="str">
        <f>IF(Matrix!AB306="Y", AB$1, IF(Matrix!AB306="O", "Optional: "&amp;""&amp;AB$1, ""))</f>
        <v/>
      </c>
      <c r="AC306" s="27" t="str">
        <f>IF(Matrix!AC306="Y", AC$1, IF(Matrix!AC306="O", "Optional: "&amp;""&amp;AC$1, ""))</f>
        <v/>
      </c>
      <c r="AD306" s="27" t="str">
        <f>IF(Matrix!AD306="Y", AD$1, IF(Matrix!AD306="O", "Optional: "&amp;""&amp;AD$1, ""))</f>
        <v/>
      </c>
      <c r="AE306" s="27" t="str">
        <f>IF(Matrix!AE306="Y", AE$1, IF(Matrix!AE306="O", "Optional: "&amp;""&amp;AE$1, ""))</f>
        <v/>
      </c>
      <c r="AF306" s="27" t="str">
        <f>IF(Matrix!AF306="Y", AF$1, IF(Matrix!AF306="O", "Optional: "&amp;""&amp;AF$1, ""))</f>
        <v/>
      </c>
      <c r="AG306" s="27" t="str">
        <f>IF(Matrix!AG306="Y", AG$1, IF(Matrix!AG306="O", "Optional: "&amp;""&amp;AG$1, ""))</f>
        <v/>
      </c>
      <c r="AH306" s="27" t="str">
        <f>IF(Matrix!AH306="Y", AH$1, IF(Matrix!AH306="O", "Optional: "&amp;""&amp;AH$1, ""))</f>
        <v/>
      </c>
      <c r="AI306" s="27" t="str">
        <f>IF(Matrix!AI306="Y", AI$1, IF(Matrix!AI306="O", "Optional: "&amp;""&amp;AI$1, ""))</f>
        <v/>
      </c>
      <c r="AJ306" s="27" t="str">
        <f>IF(Matrix!AJ306="Y", AJ$1, IF(Matrix!AJ306="O", "Optional: "&amp;""&amp;AJ$1, ""))</f>
        <v/>
      </c>
      <c r="AK306" s="27" t="str">
        <f>IF(Matrix!AK306="Y", AK$1, IF(Matrix!AK306="O", "Optional: "&amp;""&amp;AK$1, ""))</f>
        <v/>
      </c>
      <c r="AL306" s="27" t="str">
        <f>IF(Matrix!AL306="Y", AL$1, IF(Matrix!AL306="O", "Optional: "&amp;""&amp;AL$1, ""))</f>
        <v/>
      </c>
      <c r="AM306" s="27" t="str">
        <f>IF(Matrix!AM306="Y", AM$1, IF(Matrix!AM306="O", "Optional: "&amp;""&amp;AM$1, ""))</f>
        <v/>
      </c>
      <c r="AN306" s="27" t="str">
        <f>IF(Matrix!AN306="Y", AN$1, IF(Matrix!AN306="O", "Optional: "&amp;""&amp;AN$1, ""))</f>
        <v/>
      </c>
      <c r="AO306" s="27" t="str">
        <f>IF(Matrix!AO306="Y", AO$1, IF(Matrix!AO306="O", "Optional: "&amp;""&amp;AO$1, ""))</f>
        <v/>
      </c>
      <c r="AP306" s="27" t="str">
        <f>IF(Matrix!AP306="Y", AP$1, IF(Matrix!AP306="O", "Optional: "&amp;""&amp;AP$1, ""))</f>
        <v/>
      </c>
      <c r="AR306" s="27" t="str">
        <f>IF(Matrix!AR306="Y", AR$1, IF(Matrix!AR306="O", "Optional: "&amp;""&amp;AR$1, ""))</f>
        <v/>
      </c>
      <c r="AS306" s="27" t="str">
        <f>IF(Matrix!AS306="Y", AS$1, IF(Matrix!AS306="O", "Optional: "&amp;""&amp;AS$1, ""))</f>
        <v/>
      </c>
      <c r="AT306" s="27" t="str">
        <f>IF(Matrix!AT306="Y", AT$1, IF(Matrix!AT306="C", AT$1&amp;""&amp;": Required for all groups who use a Board of Directors", ""))</f>
        <v/>
      </c>
      <c r="AU306" s="27" t="str">
        <f>IF(Matrix!AU306="Y", AU$1, IF(Matrix!AU306="O", "Optional: "&amp;""&amp;AU$1, ""))</f>
        <v/>
      </c>
      <c r="AV306" s="27" t="str">
        <f>IF(Matrix!AV306="Y", AV$1, IF(Matrix!AV306="O", "Optional: "&amp;""&amp;AV$1, ""))</f>
        <v/>
      </c>
      <c r="AW306" s="27" t="str">
        <f>IF(Matrix!AW306="Y", AW$1, IF(Matrix!AW306="O", "Optional: "&amp;""&amp;AW$1, ""))</f>
        <v/>
      </c>
      <c r="AX306" s="27" t="str">
        <f>IF(Matrix!AX306="Y", AX$1, IF(Matrix!AX306="O", "Optional: "&amp;""&amp;AX$1, ""))</f>
        <v/>
      </c>
      <c r="AY306" s="27" t="str">
        <f>IF(Matrix!AY306="Y", AY$1, IF(Matrix!AY306="E", "Group: "&amp;""&amp;AY$1, ""))</f>
        <v>EFT with Voided Check / Bank Letter</v>
      </c>
      <c r="AZ306" s="27" t="str">
        <f>IF(Matrix!AZ306="Y", AZ$1, IF(Matrix!AZ306="O", "Optional: "&amp;""&amp;AZ$1, ""))</f>
        <v/>
      </c>
      <c r="BA306" s="27" t="str">
        <f>IF(Matrix!BA306="Y", BA$1, IF(Matrix!BA306="O", "Optional: "&amp;""&amp;BA$1, ""))</f>
        <v/>
      </c>
      <c r="BB306" s="27" t="str">
        <f>IF(Matrix!BB306="Y", BB$1, IF(Matrix!BB306="O", "Optional: "&amp;""&amp;BB$1, ""))</f>
        <v/>
      </c>
      <c r="BC306" s="27" t="str">
        <f>IF(Matrix!BC306="Y", BC$1, IF(Matrix!BC306="O", "Optional: "&amp;""&amp;BC$1, IF(Matrix!BC306="R", "Groups Only: "&amp;""&amp;BC$1, "")))</f>
        <v>IRS Letter</v>
      </c>
      <c r="BD306" s="27" t="str">
        <f>IF(Matrix!BD306="Y", BD$1, IF(Matrix!BD306="O", "Optional: "&amp;""&amp;BD$1, ""))</f>
        <v/>
      </c>
      <c r="BE306" s="27" t="str">
        <f>IF(Matrix!BE306="Y", BE$1, IF(Matrix!BE306="O", "Optional: "&amp;""&amp;BE$1, IF(Matrix!BE306="C", Matrix!BZ306, "")))</f>
        <v/>
      </c>
      <c r="BF306" s="27" t="str">
        <f>IF(Matrix!BF306="Y", BF$1, IF(Matrix!BF306="O", "Optional: "&amp;""&amp;BF$1, ""))</f>
        <v/>
      </c>
      <c r="BG306" s="27" t="str">
        <f>IF(Matrix!BG306="Y", BG$1, IF(Matrix!BG306="O", "Optional: "&amp;""&amp;BG$1, ""))</f>
        <v/>
      </c>
      <c r="BH306" s="27" t="str">
        <f>IF(Matrix!BH306="Y", BH$1, IF(Matrix!BH306="O", "Optional: "&amp;""&amp;BH$1, ""))</f>
        <v/>
      </c>
      <c r="BI306" s="27" t="str">
        <f>IF(Matrix!BI306="Y", BI$1, IF(Matrix!BI306="O", "Optional: "&amp;""&amp;BI$1, IF(Matrix!BI306="E", "Individual: Must submit either ["&amp;""&amp;BI$1&amp;""&amp;"] or ["&amp;""&amp;AY$1&amp;"]"&amp;CHAR(10)&amp;"&gt;Individual within a Group: Must submit "&amp;""&amp;BI$1&amp;""&amp;CHAR(10)&amp;"&gt;Group: Optional: "&amp;BI$1, "")))</f>
        <v/>
      </c>
      <c r="BJ306" s="27" t="str">
        <f>IF(Matrix!BJ306="Y", BJ$1, IF(Matrix!BJ306="O", "Optional: "&amp;""&amp;BJ$1, ""))</f>
        <v/>
      </c>
      <c r="BK306" s="27" t="str">
        <f>IF(Matrix!BK306="Y", BK$1, IF(Matrix!BK306="O", "Optional: "&amp;""&amp;BK$1, ""))</f>
        <v/>
      </c>
      <c r="BL306" s="27" t="str">
        <f>IF(Matrix!BL306="Y", BL$1, IF(Matrix!BL306="O", "Optional: "&amp;""&amp;BL$1, ""))</f>
        <v/>
      </c>
      <c r="BM306" s="27" t="str">
        <f>IF(Matrix!BM306="Y", BM$1, IF(Matrix!BM306="O", "Optional: "&amp;""&amp;BM$1, ""))</f>
        <v>W9</v>
      </c>
      <c r="BN306" s="27" t="str">
        <f>Matrix!BN306</f>
        <v>N</v>
      </c>
      <c r="BO306" s="29" t="str">
        <f>CONCATENATE(IF(OR(D306="E3",D306="FC"), "THIS IS NOT A STANDALONE SPECIALTY.  YOU MUST ENROLL IN AT LEAST ONE OTHER SPECIALTY IN ADDITION TO THIS."&amp;""&amp;CHAR(10)&amp;""&amp;CHAR(10),""),"You can choose to enroll using one of the following types: "&amp;""&amp;CHAR(10),IF(G306="A", "&gt;Atypical"&amp;""&amp;CHAR(10), ""),IF(H306="I", "&gt;Individual"&amp;""&amp;CHAR(10), ""),IF(I306="N", "&gt;Individual within a Group"&amp;""&amp;CHAR(10), ""),IF(J306="G", "&gt;Group"&amp;""&amp;CHAR(10), ""),CHAR(10),IF(BN306="Y", "You must be a Medicare Provider to apply with this type and specialty"&amp;""&amp;CHAR(10), ""),IF(BN306="Y", CHAR(10), ""),"You must submit the following documents: "&amp;""&amp;CHAR(10),IF(K306&lt;&gt;"", "&gt;"&amp;""&amp;K306&amp;""&amp;CHAR(10), ""), IF(L306&lt;&gt;"", "&gt;"&amp;""&amp;L306&amp;""&amp;CHAR(10), ""),IF(W306&lt;&gt;"", "&gt;"&amp;""&amp;W306&amp;""&amp;CHAR(10), ""),IF(N306&lt;&gt;"", "&gt;"&amp;""&amp;N306&amp;""&amp;CHAR(10), ""),IF(O306&lt;&gt;"", "&gt;"&amp;""&amp;O306&amp;""&amp;CHAR(10), ""),IF(M306&lt;&gt;"", "&gt;"&amp;""&amp;M306&amp;""&amp;CHAR(10), ""),IF(AI306&lt;&gt;"", "&gt;"&amp;""&amp;AI306&amp;""&amp;CHAR(10), ""),IF(P306&lt;&gt;"", "&gt;"&amp;""&amp;P306&amp;""&amp;CHAR(10), ""),IF(Q306&lt;&gt;"", "&gt;"&amp;""&amp;Q306&amp;""&amp;CHAR(10), ""),IF(R306&lt;&gt;"", "&gt;"&amp;""&amp;R306&amp;""&amp;CHAR(10), Search!C311),IF(S306&lt;&gt;"", "&gt;"&amp;""&amp;S306&amp;""&amp;CHAR(10), ""),IF(T306&lt;&gt;"", "&gt;"&amp;""&amp;T306&amp;""&amp;CHAR(10), ""),IF(U306&lt;&gt;"", "&gt;"&amp;""&amp;U306&amp;""&amp;CHAR(10), ""),IF(V306&lt;&gt;"", "&gt;"&amp;""&amp;V306&amp;""&amp;CHAR(10), ""),IF(X306&lt;&gt;"", "&gt;"&amp;""&amp;X306&amp;""&amp;CHAR(10), ""),IF(Y306&lt;&gt;"", "&gt;"&amp;""&amp;Y306&amp;""&amp;CHAR(10), ""),IF(AA306&lt;&gt;"", "&gt;"&amp;""&amp;AA306&amp;""&amp;CHAR(10), ""),IF(AB306&lt;&gt;"", "&gt;"&amp;""&amp;AB306&amp;""&amp;CHAR(10), ""),IF(AC306&lt;&gt;"", "&gt;"&amp;""&amp;AC306&amp;""&amp;CHAR(10), ""),IF(AD306&lt;&gt;"", "&gt;"&amp;""&amp;AD306&amp;""&amp;CHAR(10), ""),IF(AE306&lt;&gt;"", "&gt;"&amp;""&amp;AE306&amp;""&amp;CHAR(10), ""),IF(AF306&lt;&gt;"", "&gt;"&amp;""&amp;AF306&amp;""&amp;CHAR(10), ""),IF(AG306&lt;&gt;"", "&gt;"&amp;""&amp;AG306&amp;""&amp;CHAR(10), ""),IF(AH306&lt;&gt;"", "&gt;"&amp;""&amp;AH306&amp;""&amp;CHAR(10), ""),IF(AJ306&lt;&gt;"", "&gt;"&amp;""&amp;AJ306&amp;""&amp;CHAR(10), ""),IF(AK306&lt;&gt;"", "&gt;"&amp;""&amp;AK306&amp;""&amp;CHAR(10), ""),IF(AL306&lt;&gt;"", "&gt;"&amp;""&amp;AL306&amp;""&amp;CHAR(10), ""),IF(AM306&lt;&gt;"", "&gt;"&amp;""&amp;AM306&amp;""&amp;CHAR(10), ""),IF(AN306&lt;&gt;"", "&gt;"&amp;""&amp;AN306&amp;""&amp;CHAR(10), ""),IF(AP306&lt;&gt;"", "&gt;"&amp;""&amp;AP306&amp;""&amp;CHAR(10), ""),IF(AR306&lt;&gt;"", "&gt;"&amp;""&amp;AR306&amp;""&amp;CHAR(10), ""),IF(AS306&lt;&gt;"", "&gt;"&amp;""&amp;AS306&amp;""&amp;CHAR(10), ""),IF(AT306&lt;&gt;"", "&gt;"&amp;""&amp;AT306&amp;""&amp;CHAR(10), ""),IF(AV306&lt;&gt;"", "&gt;"&amp;""&amp;AV306&amp;""&amp;CHAR(10), ""),IF(AW306&lt;&gt;"", "&gt;"&amp;""&amp;AW306&amp;""&amp;CHAR(10), ""),IF(AX306&lt;&gt;"", "&gt;"&amp;""&amp;AX306&amp;""&amp;CHAR(10), ""),IF(AU306&lt;&gt;"", "&gt;"&amp;""&amp;AU306&amp;""&amp;CHAR(10), ""),IF(AZ306&lt;&gt;"", "&gt;"&amp;""&amp;AZ306&amp;""&amp;CHAR(10), ""),IF(BA306&lt;&gt;"", "&gt;"&amp;""&amp;BA306&amp;""&amp;CHAR(10), ""),IF(BB306&lt;&gt;"", "&gt;"&amp;""&amp;BB306&amp;""&amp;CHAR(10), ""),IF(BC306&lt;&gt;"", "&gt;"&amp;""&amp;BC306&amp;""&amp;CHAR(10), ""),IF(BD306&lt;&gt;"", "&gt;"&amp;""&amp;BD306&amp;""&amp;CHAR(10), ""),IF(BG306&lt;&gt;"", "&gt;"&amp;""&amp;BG306&amp;""&amp;CHAR(10), ""),IF(BE306&lt;&gt;"", "&gt;"&amp;""&amp;BE306&amp;""&amp;CHAR(10), ""),IF(BF306&lt;&gt;"", "&gt;"&amp;""&amp;BF306&amp;""&amp;CHAR(10), ""),IF(BH306&lt;&gt;"", "&gt;"&amp;""&amp;BH306&amp;""&amp;CHAR(10), ""),IF(BI306&lt;&gt;"", "&gt;"&amp;""&amp;BI306&amp;""&amp;CHAR(10), ""),IF(BJ306&lt;&gt;"", "&gt;"&amp;""&amp;BJ306&amp;""&amp;CHAR(10), ""),IF(BK306&lt;&gt;"", "&gt;"&amp;""&amp;BK306&amp;""&amp;CHAR(10), ""),IF(BL306&lt;&gt;"", "&gt;"&amp;""&amp;BL306&amp;""&amp;CHAR(10), ""),IF(AY306&lt;&gt;"", "&gt;"&amp;""&amp;AY306&amp;""&amp;CHAR(10), ""),IF(BM306&lt;&gt;"", "&gt;"&amp;""&amp;BM306, ""))</f>
        <v>You can choose to enroll using one of the following types: 
&gt;Atypical
You must submit the following documents: 
&gt;License: General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&gt;W9&gt;IRS Letter
&gt;EFT with Voided Check / Bank Letter
&gt;W9</v>
      </c>
    </row>
    <row r="307" spans="1:67" ht="22.35" customHeight="1" x14ac:dyDescent="0.25">
      <c r="A307" s="27" t="str">
        <f>Matrix!A307</f>
        <v>32PG</v>
      </c>
      <c r="B307" s="27" t="str">
        <f>Matrix!B307</f>
        <v>32</v>
      </c>
      <c r="C307" s="27" t="str">
        <f>Matrix!C307</f>
        <v>Personal Care</v>
      </c>
      <c r="D307" s="27" t="str">
        <f>Matrix!D307</f>
        <v>PG</v>
      </c>
      <c r="E307" s="27" t="str">
        <f>Matrix!E307</f>
        <v>Level 1 Assisted Living</v>
      </c>
      <c r="F307" s="27" t="str">
        <f>Matrix!F307</f>
        <v>OF</v>
      </c>
      <c r="G307" s="27" t="str">
        <f>Matrix!G307</f>
        <v>A</v>
      </c>
      <c r="H307" s="27" t="str">
        <f>Matrix!H307</f>
        <v>X</v>
      </c>
      <c r="I307" s="27" t="str">
        <f>Matrix!I307</f>
        <v>X</v>
      </c>
      <c r="J307" s="27" t="str">
        <f>Matrix!J307</f>
        <v>X</v>
      </c>
      <c r="K307" s="27" t="str">
        <f>IF(Matrix!K307="Y", K$1, IF(Matrix!K307="O", "Optional: "&amp;""&amp;K$1, IF(Matrix!K307="C", Table1[[#This Row],[Clarifying Text for Attachment and Checklist
]], "")))</f>
        <v/>
      </c>
      <c r="L307" s="27" t="str">
        <f>IF(Matrix!L307="Y", L$1, IF(Matrix!L307="O", "Optional: "&amp;""&amp;L$1, ""))</f>
        <v/>
      </c>
      <c r="M307" s="27" t="str">
        <f>IF(Matrix!M307="Y", M$1, IF(Matrix!M307="O", "Optional: "&amp;""&amp;M$1, ""))</f>
        <v/>
      </c>
      <c r="N307" s="27" t="str">
        <f>IF(Matrix!N307="Y", N$1, IF(Matrix!N307="O", "Optional: "&amp;""&amp;N$1, ""))</f>
        <v/>
      </c>
      <c r="O307" s="27" t="str">
        <f>IF(Matrix!O307="Y", O$1, IF(Matrix!O307="O", "Optional: "&amp;""&amp;O$1, ""))</f>
        <v/>
      </c>
      <c r="P307" s="27" t="str">
        <f>IF(Matrix!P307="Y", P$1, IF(Matrix!P307="O", "Optional: "&amp;""&amp;P$1, ""))</f>
        <v/>
      </c>
      <c r="Q307" s="27" t="str">
        <f>IF(Matrix!Q307="Y", Q$1, IF(Matrix!Q307="O", "Optional: "&amp;""&amp;Q$1, ""))</f>
        <v/>
      </c>
      <c r="R307" s="27" t="str">
        <f>IF(Matrix!R307="Y", R$1, IF(Matrix!R307="O", "Optional: "&amp;""&amp;R$1, ""))</f>
        <v/>
      </c>
      <c r="S307" s="27" t="str">
        <f>IF(Matrix!S307="Y", S$1, IF(Matrix!S307="O", "Optional: "&amp;""&amp;S$1, ""))</f>
        <v/>
      </c>
      <c r="T307" s="27" t="str">
        <f>IF(Matrix!T307="Y", T$1, IF(Matrix!T307="O", "Optional: "&amp;""&amp;T$1, ""))</f>
        <v/>
      </c>
      <c r="U307" s="27" t="str">
        <f>IF(Matrix!U307="Y", U$1, IF(Matrix!U307="O", "Optional: "&amp;""&amp;U$1, ""))</f>
        <v>License: OLTC</v>
      </c>
      <c r="V307" s="27" t="str">
        <f>IF(Matrix!V307="Y", V$1, IF(Matrix!V307="O", "Optional: "&amp;""&amp;V$1, ""))</f>
        <v/>
      </c>
      <c r="W307" s="27" t="str">
        <f>IF(Matrix!W307="Y", W$1, IF(Matrix!W307="O", "Optional: "&amp;""&amp;W$1, ""))</f>
        <v/>
      </c>
      <c r="X307" s="27" t="str">
        <f>IF(Matrix!X307="Y", X$1, IF(Matrix!X307="O", "Optional: "&amp;""&amp;X$1, ""))</f>
        <v/>
      </c>
      <c r="Y307" s="27" t="str">
        <f>IF(Matrix!Y307="Y", Y$1, IF(Matrix!Y307="O", "Optional: "&amp;""&amp;Y$1, ""))</f>
        <v/>
      </c>
      <c r="AA307" s="27" t="str">
        <f>IF(Matrix!AA307="Y", AA$1, IF(Matrix!AA307="O", "Optional: "&amp;""&amp;AA$1, ""))</f>
        <v/>
      </c>
      <c r="AB307" s="27" t="str">
        <f>IF(Matrix!AB307="Y", AB$1, IF(Matrix!AB307="O", "Optional: "&amp;""&amp;AB$1, ""))</f>
        <v/>
      </c>
      <c r="AC307" s="27" t="str">
        <f>IF(Matrix!AC307="Y", AC$1, IF(Matrix!AC307="O", "Optional: "&amp;""&amp;AC$1, ""))</f>
        <v/>
      </c>
      <c r="AD307" s="27" t="str">
        <f>IF(Matrix!AD307="Y", AD$1, IF(Matrix!AD307="O", "Optional: "&amp;""&amp;AD$1, ""))</f>
        <v/>
      </c>
      <c r="AE307" s="27" t="str">
        <f>IF(Matrix!AE307="Y", AE$1, IF(Matrix!AE307="O", "Optional: "&amp;""&amp;AE$1, ""))</f>
        <v/>
      </c>
      <c r="AF307" s="27" t="str">
        <f>IF(Matrix!AF307="Y", AF$1, IF(Matrix!AF307="O", "Optional: "&amp;""&amp;AF$1, ""))</f>
        <v/>
      </c>
      <c r="AG307" s="27" t="str">
        <f>IF(Matrix!AG307="Y", AG$1, IF(Matrix!AG307="O", "Optional: "&amp;""&amp;AG$1, ""))</f>
        <v/>
      </c>
      <c r="AH307" s="27" t="str">
        <f>IF(Matrix!AH307="Y", AH$1, IF(Matrix!AH307="O", "Optional: "&amp;""&amp;AH$1, ""))</f>
        <v/>
      </c>
      <c r="AI307" s="27" t="str">
        <f>IF(Matrix!AI307="Y", AI$1, IF(Matrix!AI307="O", "Optional: "&amp;""&amp;AI$1, ""))</f>
        <v/>
      </c>
      <c r="AJ307" s="27" t="str">
        <f>IF(Matrix!AJ307="Y", AJ$1, IF(Matrix!AJ307="O", "Optional: "&amp;""&amp;AJ$1, ""))</f>
        <v/>
      </c>
      <c r="AK307" s="27" t="str">
        <f>IF(Matrix!AK307="Y", AK$1, IF(Matrix!AK307="O", "Optional: "&amp;""&amp;AK$1, ""))</f>
        <v/>
      </c>
      <c r="AL307" s="27" t="str">
        <f>IF(Matrix!AL307="Y", AL$1, IF(Matrix!AL307="O", "Optional: "&amp;""&amp;AL$1, ""))</f>
        <v/>
      </c>
      <c r="AM307" s="27" t="str">
        <f>IF(Matrix!AM307="Y", AM$1, IF(Matrix!AM307="O", "Optional: "&amp;""&amp;AM$1, ""))</f>
        <v/>
      </c>
      <c r="AN307" s="27" t="str">
        <f>IF(Matrix!AN307="Y", AN$1, IF(Matrix!AN307="O", "Optional: "&amp;""&amp;AN$1, ""))</f>
        <v/>
      </c>
      <c r="AO307" s="27" t="str">
        <f>IF(Matrix!AO307="Y", AO$1, IF(Matrix!AO307="O", "Optional: "&amp;""&amp;AO$1, ""))</f>
        <v/>
      </c>
      <c r="AP307" s="27" t="str">
        <f>IF(Matrix!AP307="Y", AP$1, IF(Matrix!AP307="O", "Optional: "&amp;""&amp;AP$1, ""))</f>
        <v/>
      </c>
      <c r="AR307" s="27" t="str">
        <f>IF(Matrix!AR307="Y", AR$1, IF(Matrix!AR307="O", "Optional: "&amp;""&amp;AR$1, ""))</f>
        <v/>
      </c>
      <c r="AS307" s="27" t="str">
        <f>IF(Matrix!AS307="Y", AS$1, IF(Matrix!AS307="O", "Optional: "&amp;""&amp;AS$1, ""))</f>
        <v/>
      </c>
      <c r="AT307" s="27" t="str">
        <f>IF(Matrix!AT307="Y", AT$1, IF(Matrix!AT307="C", AT$1&amp;""&amp;": Required for all groups who use a Board of Directors", ""))</f>
        <v/>
      </c>
      <c r="AU307" s="27" t="str">
        <f>IF(Matrix!AU307="Y", AU$1, IF(Matrix!AU307="O", "Optional: "&amp;""&amp;AU$1, ""))</f>
        <v/>
      </c>
      <c r="AV307" s="27" t="str">
        <f>IF(Matrix!AV307="Y", AV$1, IF(Matrix!AV307="O", "Optional: "&amp;""&amp;AV$1, ""))</f>
        <v/>
      </c>
      <c r="AW307" s="27" t="str">
        <f>IF(Matrix!AW307="Y", AW$1, IF(Matrix!AW307="O", "Optional: "&amp;""&amp;AW$1, ""))</f>
        <v/>
      </c>
      <c r="AX307" s="27" t="str">
        <f>IF(Matrix!AX307="Y", AX$1, IF(Matrix!AX307="O", "Optional: "&amp;""&amp;AX$1, ""))</f>
        <v/>
      </c>
      <c r="AY307" s="27" t="str">
        <f>IF(Matrix!AY307="Y", AY$1, IF(Matrix!AY307="E", "Group: "&amp;""&amp;AY$1, ""))</f>
        <v>EFT with Voided Check / Bank Letter</v>
      </c>
      <c r="AZ307" s="27" t="str">
        <f>IF(Matrix!AZ307="Y", AZ$1, IF(Matrix!AZ307="O", "Optional: "&amp;""&amp;AZ$1, ""))</f>
        <v/>
      </c>
      <c r="BA307" s="27" t="str">
        <f>IF(Matrix!BA307="Y", BA$1, IF(Matrix!BA307="O", "Optional: "&amp;""&amp;BA$1, ""))</f>
        <v/>
      </c>
      <c r="BB307" s="27" t="str">
        <f>IF(Matrix!BB307="Y", BB$1, IF(Matrix!BB307="O", "Optional: "&amp;""&amp;BB$1, ""))</f>
        <v/>
      </c>
      <c r="BC307" s="27" t="str">
        <f>IF(Matrix!BC307="Y", BC$1, IF(Matrix!BC307="O", "Optional: "&amp;""&amp;BC$1, IF(Matrix!BC307="R", "Groups Only: "&amp;""&amp;BC$1, "")))</f>
        <v>IRS Letter</v>
      </c>
      <c r="BD307" s="27" t="str">
        <f>IF(Matrix!BD307="Y", BD$1, IF(Matrix!BD307="O", "Optional: "&amp;""&amp;BD$1, ""))</f>
        <v/>
      </c>
      <c r="BE307" s="27" t="str">
        <f>IF(Matrix!BE307="Y", BE$1, IF(Matrix!BE307="O", "Optional: "&amp;""&amp;BE$1, IF(Matrix!BE307="C", Matrix!BZ307, "")))</f>
        <v/>
      </c>
      <c r="BF307" s="27" t="str">
        <f>IF(Matrix!BF307="Y", BF$1, IF(Matrix!BF307="O", "Optional: "&amp;""&amp;BF$1, ""))</f>
        <v/>
      </c>
      <c r="BG307" s="27" t="str">
        <f>IF(Matrix!BG307="Y", BG$1, IF(Matrix!BG307="O", "Optional: "&amp;""&amp;BG$1, ""))</f>
        <v/>
      </c>
      <c r="BH307" s="27" t="str">
        <f>IF(Matrix!BH307="Y", BH$1, IF(Matrix!BH307="O", "Optional: "&amp;""&amp;BH$1, ""))</f>
        <v/>
      </c>
      <c r="BI307" s="27" t="str">
        <f>IF(Matrix!BI307="Y", BI$1, IF(Matrix!BI307="O", "Optional: "&amp;""&amp;BI$1, IF(Matrix!BI307="E", "Individual: Must submit either ["&amp;""&amp;BI$1&amp;""&amp;"] or ["&amp;""&amp;AY$1&amp;"]"&amp;CHAR(10)&amp;"&gt;Individual within a Group: Must submit "&amp;""&amp;BI$1&amp;""&amp;CHAR(10)&amp;"&gt;Group: Optional: "&amp;BI$1, "")))</f>
        <v/>
      </c>
      <c r="BJ307" s="27" t="str">
        <f>IF(Matrix!BJ307="Y", BJ$1, IF(Matrix!BJ307="O", "Optional: "&amp;""&amp;BJ$1, ""))</f>
        <v/>
      </c>
      <c r="BK307" s="27" t="str">
        <f>IF(Matrix!BK307="Y", BK$1, IF(Matrix!BK307="O", "Optional: "&amp;""&amp;BK$1, ""))</f>
        <v/>
      </c>
      <c r="BL307" s="27" t="str">
        <f>IF(Matrix!BL307="Y", BL$1, IF(Matrix!BL307="O", "Optional: "&amp;""&amp;BL$1, ""))</f>
        <v/>
      </c>
      <c r="BM307" s="27" t="str">
        <f>IF(Matrix!BM307="Y", BM$1, IF(Matrix!BM307="O", "Optional: "&amp;""&amp;BM$1, ""))</f>
        <v>W9</v>
      </c>
      <c r="BN307" s="27" t="str">
        <f>Matrix!BN307</f>
        <v>N</v>
      </c>
      <c r="BO307" s="29" t="str">
        <f>CONCATENATE(IF(OR(D307="E3",D307="FC"), "THIS IS NOT A STANDALONE SPECIALTY.  YOU MUST ENROLL IN AT LEAST ONE OTHER SPECIALTY IN ADDITION TO THIS."&amp;""&amp;CHAR(10)&amp;""&amp;CHAR(10),""),"You can choose to enroll using one of the following types: "&amp;""&amp;CHAR(10),IF(G307="A", "&gt;Atypical"&amp;""&amp;CHAR(10), ""),IF(H307="I", "&gt;Individual"&amp;""&amp;CHAR(10), ""),IF(I307="N", "&gt;Individual within a Group"&amp;""&amp;CHAR(10), ""),IF(J307="G", "&gt;Group"&amp;""&amp;CHAR(10), ""),CHAR(10),IF(BN307="Y", "You must be a Medicare Provider to apply with this type and specialty"&amp;""&amp;CHAR(10), ""),IF(BN307="Y", CHAR(10), ""),"You must submit the following documents: "&amp;""&amp;CHAR(10),IF(K307&lt;&gt;"", "&gt;"&amp;""&amp;K307&amp;""&amp;CHAR(10), ""), IF(L307&lt;&gt;"", "&gt;"&amp;""&amp;L307&amp;""&amp;CHAR(10), ""),IF(W307&lt;&gt;"", "&gt;"&amp;""&amp;W307&amp;""&amp;CHAR(10), ""),IF(N307&lt;&gt;"", "&gt;"&amp;""&amp;N307&amp;""&amp;CHAR(10), ""),IF(O307&lt;&gt;"", "&gt;"&amp;""&amp;O307&amp;""&amp;CHAR(10), ""),IF(M307&lt;&gt;"", "&gt;"&amp;""&amp;M307&amp;""&amp;CHAR(10), ""),IF(AI307&lt;&gt;"", "&gt;"&amp;""&amp;AI307&amp;""&amp;CHAR(10), ""),IF(P307&lt;&gt;"", "&gt;"&amp;""&amp;P307&amp;""&amp;CHAR(10), ""),IF(Q307&lt;&gt;"", "&gt;"&amp;""&amp;Q307&amp;""&amp;CHAR(10), ""),IF(R307&lt;&gt;"", "&gt;"&amp;""&amp;R307&amp;""&amp;CHAR(10), Search!C312),IF(S307&lt;&gt;"", "&gt;"&amp;""&amp;S307&amp;""&amp;CHAR(10), ""),IF(T307&lt;&gt;"", "&gt;"&amp;""&amp;T307&amp;""&amp;CHAR(10), ""),IF(U307&lt;&gt;"", "&gt;"&amp;""&amp;U307&amp;""&amp;CHAR(10), ""),IF(V307&lt;&gt;"", "&gt;"&amp;""&amp;V307&amp;""&amp;CHAR(10), ""),IF(X307&lt;&gt;"", "&gt;"&amp;""&amp;X307&amp;""&amp;CHAR(10), ""),IF(Y307&lt;&gt;"", "&gt;"&amp;""&amp;Y307&amp;""&amp;CHAR(10), ""),IF(AA307&lt;&gt;"", "&gt;"&amp;""&amp;AA307&amp;""&amp;CHAR(10), ""),IF(AB307&lt;&gt;"", "&gt;"&amp;""&amp;AB307&amp;""&amp;CHAR(10), ""),IF(AC307&lt;&gt;"", "&gt;"&amp;""&amp;AC307&amp;""&amp;CHAR(10), ""),IF(AD307&lt;&gt;"", "&gt;"&amp;""&amp;AD307&amp;""&amp;CHAR(10), ""),IF(AE307&lt;&gt;"", "&gt;"&amp;""&amp;AE307&amp;""&amp;CHAR(10), ""),IF(AF307&lt;&gt;"", "&gt;"&amp;""&amp;AF307&amp;""&amp;CHAR(10), ""),IF(AG307&lt;&gt;"", "&gt;"&amp;""&amp;AG307&amp;""&amp;CHAR(10), ""),IF(AH307&lt;&gt;"", "&gt;"&amp;""&amp;AH307&amp;""&amp;CHAR(10), ""),IF(AJ307&lt;&gt;"", "&gt;"&amp;""&amp;AJ307&amp;""&amp;CHAR(10), ""),IF(AK307&lt;&gt;"", "&gt;"&amp;""&amp;AK307&amp;""&amp;CHAR(10), ""),IF(AL307&lt;&gt;"", "&gt;"&amp;""&amp;AL307&amp;""&amp;CHAR(10), ""),IF(AM307&lt;&gt;"", "&gt;"&amp;""&amp;AM307&amp;""&amp;CHAR(10), ""),IF(AN307&lt;&gt;"", "&gt;"&amp;""&amp;AN307&amp;""&amp;CHAR(10), ""),IF(AP307&lt;&gt;"", "&gt;"&amp;""&amp;AP307&amp;""&amp;CHAR(10), ""),IF(AR307&lt;&gt;"", "&gt;"&amp;""&amp;AR307&amp;""&amp;CHAR(10), ""),IF(AS307&lt;&gt;"", "&gt;"&amp;""&amp;AS307&amp;""&amp;CHAR(10), ""),IF(AT307&lt;&gt;"", "&gt;"&amp;""&amp;AT307&amp;""&amp;CHAR(10), ""),IF(AV307&lt;&gt;"", "&gt;"&amp;""&amp;AV307&amp;""&amp;CHAR(10), ""),IF(AW307&lt;&gt;"", "&gt;"&amp;""&amp;AW307&amp;""&amp;CHAR(10), ""),IF(AX307&lt;&gt;"", "&gt;"&amp;""&amp;AX307&amp;""&amp;CHAR(10), ""),IF(AU307&lt;&gt;"", "&gt;"&amp;""&amp;AU307&amp;""&amp;CHAR(10), ""),IF(AZ307&lt;&gt;"", "&gt;"&amp;""&amp;AZ307&amp;""&amp;CHAR(10), ""),IF(BA307&lt;&gt;"", "&gt;"&amp;""&amp;BA307&amp;""&amp;CHAR(10), ""),IF(BB307&lt;&gt;"", "&gt;"&amp;""&amp;BB307&amp;""&amp;CHAR(10), ""),IF(BC307&lt;&gt;"", "&gt;"&amp;""&amp;BC307&amp;""&amp;CHAR(10), ""),IF(BD307&lt;&gt;"", "&gt;"&amp;""&amp;BD307&amp;""&amp;CHAR(10), ""),IF(BG307&lt;&gt;"", "&gt;"&amp;""&amp;BG307&amp;""&amp;CHAR(10), ""),IF(BE307&lt;&gt;"", "&gt;"&amp;""&amp;BE307&amp;""&amp;CHAR(10), ""),IF(BF307&lt;&gt;"", "&gt;"&amp;""&amp;BF307&amp;""&amp;CHAR(10), ""),IF(BH307&lt;&gt;"", "&gt;"&amp;""&amp;BH307&amp;""&amp;CHAR(10), ""),IF(BI307&lt;&gt;"", "&gt;"&amp;""&amp;BI307&amp;""&amp;CHAR(10), ""),IF(BJ307&lt;&gt;"", "&gt;"&amp;""&amp;BJ307&amp;""&amp;CHAR(10), ""),IF(BK307&lt;&gt;"", "&gt;"&amp;""&amp;BK307&amp;""&amp;CHAR(10), ""),IF(BL307&lt;&gt;"", "&gt;"&amp;""&amp;BL307&amp;""&amp;CHAR(10), ""),IF(AY307&lt;&gt;"", "&gt;"&amp;""&amp;AY307&amp;""&amp;CHAR(10), ""),IF(BM307&lt;&gt;"", "&gt;"&amp;""&amp;BM307, ""))</f>
        <v>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&gt;W9&gt;License: OLTC
&gt;IRS Letter
&gt;EFT with Voided Check / Bank Letter
&gt;W9</v>
      </c>
    </row>
    <row r="308" spans="1:67" ht="22.35" customHeight="1" x14ac:dyDescent="0.25">
      <c r="A308" s="27" t="str">
        <f>Matrix!A308</f>
        <v>32PS</v>
      </c>
      <c r="B308" s="27" t="str">
        <f>Matrix!B308</f>
        <v>32</v>
      </c>
      <c r="C308" s="27" t="str">
        <f>Matrix!C308</f>
        <v>Personal Care</v>
      </c>
      <c r="D308" s="27" t="str">
        <f>Matrix!D308</f>
        <v>PS</v>
      </c>
      <c r="E308" s="27" t="str">
        <f>Matrix!E308</f>
        <v>Public School or Ed Services</v>
      </c>
      <c r="F308" s="27" t="str">
        <f>Matrix!F308</f>
        <v>OF</v>
      </c>
      <c r="G308" s="27" t="str">
        <f>Matrix!G308</f>
        <v>A</v>
      </c>
      <c r="H308" s="27" t="str">
        <f>Matrix!H308</f>
        <v>X</v>
      </c>
      <c r="I308" s="27" t="str">
        <f>Matrix!I308</f>
        <v>X</v>
      </c>
      <c r="J308" s="27" t="str">
        <f>Matrix!J308</f>
        <v>X</v>
      </c>
      <c r="K308" s="27" t="str">
        <f>IF(Matrix!K308="Y", K$1, IF(Matrix!K308="O", "Optional: "&amp;""&amp;K$1, IF(Matrix!K308="C", Table1[[#This Row],[Clarifying Text for Attachment and Checklist
]], "")))</f>
        <v/>
      </c>
      <c r="L308" s="27" t="str">
        <f>IF(Matrix!L308="Y", L$1, IF(Matrix!L308="O", "Optional: "&amp;""&amp;L$1, ""))</f>
        <v/>
      </c>
      <c r="M308" s="27" t="str">
        <f>IF(Matrix!M308="Y", M$1, IF(Matrix!M308="O", "Optional: "&amp;""&amp;M$1, ""))</f>
        <v/>
      </c>
      <c r="N308" s="27" t="str">
        <f>IF(Matrix!N308="Y", N$1, IF(Matrix!N308="O", "Optional: "&amp;""&amp;N$1, ""))</f>
        <v/>
      </c>
      <c r="O308" s="27" t="str">
        <f>IF(Matrix!O308="Y", O$1, IF(Matrix!O308="O", "Optional: "&amp;""&amp;O$1, ""))</f>
        <v/>
      </c>
      <c r="P308" s="27" t="str">
        <f>IF(Matrix!P308="Y", P$1, IF(Matrix!P308="O", "Optional: "&amp;""&amp;P$1, ""))</f>
        <v/>
      </c>
      <c r="Q308" s="27" t="str">
        <f>IF(Matrix!Q308="Y", Q$1, IF(Matrix!Q308="O", "Optional: "&amp;""&amp;Q$1, ""))</f>
        <v>License: LEA#</v>
      </c>
      <c r="R308" s="27" t="str">
        <f>IF(Matrix!R308="Y", R$1, IF(Matrix!R308="O", "Optional: "&amp;""&amp;R$1, ""))</f>
        <v/>
      </c>
      <c r="S308" s="27" t="str">
        <f>IF(Matrix!S308="Y", S$1, IF(Matrix!S308="O", "Optional: "&amp;""&amp;S$1, ""))</f>
        <v/>
      </c>
      <c r="T308" s="27" t="str">
        <f>IF(Matrix!T308="Y", T$1, IF(Matrix!T308="O", "Optional: "&amp;""&amp;T$1, ""))</f>
        <v/>
      </c>
      <c r="U308" s="27" t="str">
        <f>IF(Matrix!U308="Y", U$1, IF(Matrix!U308="O", "Optional: "&amp;""&amp;U$1, ""))</f>
        <v/>
      </c>
      <c r="V308" s="27" t="str">
        <f>IF(Matrix!V308="Y", V$1, IF(Matrix!V308="O", "Optional: "&amp;""&amp;V$1, ""))</f>
        <v/>
      </c>
      <c r="W308" s="27" t="str">
        <f>IF(Matrix!W308="Y", W$1, IF(Matrix!W308="O", "Optional: "&amp;""&amp;W$1, ""))</f>
        <v/>
      </c>
      <c r="X308" s="27" t="str">
        <f>IF(Matrix!X308="Y", X$1, IF(Matrix!X308="O", "Optional: "&amp;""&amp;X$1, ""))</f>
        <v/>
      </c>
      <c r="Y308" s="27" t="str">
        <f>IF(Matrix!Y308="Y", Y$1, IF(Matrix!Y308="O", "Optional: "&amp;""&amp;Y$1, ""))</f>
        <v/>
      </c>
      <c r="AA308" s="27" t="str">
        <f>IF(Matrix!AA308="Y", AA$1, IF(Matrix!AA308="O", "Optional: "&amp;""&amp;AA$1, ""))</f>
        <v/>
      </c>
      <c r="AB308" s="27" t="str">
        <f>IF(Matrix!AB308="Y", AB$1, IF(Matrix!AB308="O", "Optional: "&amp;""&amp;AB$1, ""))</f>
        <v/>
      </c>
      <c r="AC308" s="27" t="str">
        <f>IF(Matrix!AC308="Y", AC$1, IF(Matrix!AC308="O", "Optional: "&amp;""&amp;AC$1, ""))</f>
        <v/>
      </c>
      <c r="AD308" s="27" t="str">
        <f>IF(Matrix!AD308="Y", AD$1, IF(Matrix!AD308="O", "Optional: "&amp;""&amp;AD$1, ""))</f>
        <v/>
      </c>
      <c r="AE308" s="27" t="str">
        <f>IF(Matrix!AE308="Y", AE$1, IF(Matrix!AE308="O", "Optional: "&amp;""&amp;AE$1, ""))</f>
        <v/>
      </c>
      <c r="AF308" s="27" t="str">
        <f>IF(Matrix!AF308="Y", AF$1, IF(Matrix!AF308="O", "Optional: "&amp;""&amp;AF$1, ""))</f>
        <v/>
      </c>
      <c r="AG308" s="27" t="str">
        <f>IF(Matrix!AG308="Y", AG$1, IF(Matrix!AG308="O", "Optional: "&amp;""&amp;AG$1, ""))</f>
        <v/>
      </c>
      <c r="AH308" s="27" t="str">
        <f>IF(Matrix!AH308="Y", AH$1, IF(Matrix!AH308="O", "Optional: "&amp;""&amp;AH$1, ""))</f>
        <v/>
      </c>
      <c r="AI308" s="27" t="str">
        <f>IF(Matrix!AI308="Y", AI$1, IF(Matrix!AI308="O", "Optional: "&amp;""&amp;AI$1, ""))</f>
        <v/>
      </c>
      <c r="AJ308" s="27" t="str">
        <f>IF(Matrix!AJ308="Y", AJ$1, IF(Matrix!AJ308="O", "Optional: "&amp;""&amp;AJ$1, ""))</f>
        <v/>
      </c>
      <c r="AK308" s="27" t="str">
        <f>IF(Matrix!AK308="Y", AK$1, IF(Matrix!AK308="O", "Optional: "&amp;""&amp;AK$1, ""))</f>
        <v/>
      </c>
      <c r="AL308" s="27" t="str">
        <f>IF(Matrix!AL308="Y", AL$1, IF(Matrix!AL308="O", "Optional: "&amp;""&amp;AL$1, ""))</f>
        <v/>
      </c>
      <c r="AM308" s="27" t="str">
        <f>IF(Matrix!AM308="Y", AM$1, IF(Matrix!AM308="O", "Optional: "&amp;""&amp;AM$1, ""))</f>
        <v/>
      </c>
      <c r="AN308" s="27" t="str">
        <f>IF(Matrix!AN308="Y", AN$1, IF(Matrix!AN308="O", "Optional: "&amp;""&amp;AN$1, ""))</f>
        <v/>
      </c>
      <c r="AO308" s="27" t="str">
        <f>IF(Matrix!AO308="Y", AO$1, IF(Matrix!AO308="O", "Optional: "&amp;""&amp;AO$1, ""))</f>
        <v/>
      </c>
      <c r="AP308" s="27" t="str">
        <f>IF(Matrix!AP308="Y", AP$1, IF(Matrix!AP308="O", "Optional: "&amp;""&amp;AP$1, ""))</f>
        <v/>
      </c>
      <c r="AR308" s="27" t="str">
        <f>IF(Matrix!AR308="Y", AR$1, IF(Matrix!AR308="O", "Optional: "&amp;""&amp;AR$1, ""))</f>
        <v/>
      </c>
      <c r="AS308" s="27" t="str">
        <f>IF(Matrix!AS308="Y", AS$1, IF(Matrix!AS308="O", "Optional: "&amp;""&amp;AS$1, ""))</f>
        <v/>
      </c>
      <c r="AT308" s="27" t="str">
        <f>IF(Matrix!AT308="Y", AT$1, IF(Matrix!AT308="C", AT$1&amp;""&amp;": Required for all groups who use a Board of Directors", ""))</f>
        <v/>
      </c>
      <c r="AU308" s="27" t="str">
        <f>IF(Matrix!AU308="Y", AU$1, IF(Matrix!AU308="O", "Optional: "&amp;""&amp;AU$1, ""))</f>
        <v/>
      </c>
      <c r="AV308" s="27" t="str">
        <f>IF(Matrix!AV308="Y", AV$1, IF(Matrix!AV308="O", "Optional: "&amp;""&amp;AV$1, ""))</f>
        <v/>
      </c>
      <c r="AW308" s="27" t="str">
        <f>IF(Matrix!AW308="Y", AW$1, IF(Matrix!AW308="O", "Optional: "&amp;""&amp;AW$1, ""))</f>
        <v/>
      </c>
      <c r="AX308" s="27" t="str">
        <f>IF(Matrix!AX308="Y", AX$1, IF(Matrix!AX308="O", "Optional: "&amp;""&amp;AX$1, ""))</f>
        <v/>
      </c>
      <c r="AY308" s="27" t="str">
        <f>IF(Matrix!AY308="Y", AY$1, IF(Matrix!AY308="E", "Group: "&amp;""&amp;AY$1, ""))</f>
        <v>EFT with Voided Check / Bank Letter</v>
      </c>
      <c r="AZ308" s="27" t="str">
        <f>IF(Matrix!AZ308="Y", AZ$1, IF(Matrix!AZ308="O", "Optional: "&amp;""&amp;AZ$1, ""))</f>
        <v/>
      </c>
      <c r="BA308" s="27" t="str">
        <f>IF(Matrix!BA308="Y", BA$1, IF(Matrix!BA308="O", "Optional: "&amp;""&amp;BA$1, ""))</f>
        <v/>
      </c>
      <c r="BB308" s="27" t="str">
        <f>IF(Matrix!BB308="Y", BB$1, IF(Matrix!BB308="O", "Optional: "&amp;""&amp;BB$1, ""))</f>
        <v/>
      </c>
      <c r="BC308" s="27" t="str">
        <f>IF(Matrix!BC308="Y", BC$1, IF(Matrix!BC308="O", "Optional: "&amp;""&amp;BC$1, IF(Matrix!BC308="R", "Groups Only: "&amp;""&amp;BC$1, "")))</f>
        <v>IRS Letter</v>
      </c>
      <c r="BD308" s="27" t="str">
        <f>IF(Matrix!BD308="Y", BD$1, IF(Matrix!BD308="O", "Optional: "&amp;""&amp;BD$1, ""))</f>
        <v/>
      </c>
      <c r="BE308" s="27" t="str">
        <f>IF(Matrix!BE308="Y", BE$1, IF(Matrix!BE308="O", "Optional: "&amp;""&amp;BE$1, IF(Matrix!BE308="C", Matrix!BZ308, "")))</f>
        <v/>
      </c>
      <c r="BF308" s="27" t="str">
        <f>IF(Matrix!BF308="Y", BF$1, IF(Matrix!BF308="O", "Optional: "&amp;""&amp;BF$1, ""))</f>
        <v/>
      </c>
      <c r="BG308" s="27" t="str">
        <f>IF(Matrix!BG308="Y", BG$1, IF(Matrix!BG308="O", "Optional: "&amp;""&amp;BG$1, ""))</f>
        <v/>
      </c>
      <c r="BH308" s="27" t="str">
        <f>IF(Matrix!BH308="Y", BH$1, IF(Matrix!BH308="O", "Optional: "&amp;""&amp;BH$1, ""))</f>
        <v/>
      </c>
      <c r="BI308" s="27" t="str">
        <f>IF(Matrix!BI308="Y", BI$1, IF(Matrix!BI308="O", "Optional: "&amp;""&amp;BI$1, IF(Matrix!BI308="E", "Individual: Must submit either ["&amp;""&amp;BI$1&amp;""&amp;"] or ["&amp;""&amp;AY$1&amp;"]"&amp;CHAR(10)&amp;"&gt;Individual within a Group: Must submit "&amp;""&amp;BI$1&amp;""&amp;CHAR(10)&amp;"&gt;Group: Optional: "&amp;BI$1, "")))</f>
        <v/>
      </c>
      <c r="BJ308" s="27" t="str">
        <f>IF(Matrix!BJ308="Y", BJ$1, IF(Matrix!BJ308="O", "Optional: "&amp;""&amp;BJ$1, ""))</f>
        <v/>
      </c>
      <c r="BK308" s="27" t="str">
        <f>IF(Matrix!BK308="Y", BK$1, IF(Matrix!BK308="O", "Optional: "&amp;""&amp;BK$1, ""))</f>
        <v/>
      </c>
      <c r="BL308" s="27" t="str">
        <f>IF(Matrix!BL308="Y", BL$1, IF(Matrix!BL308="O", "Optional: "&amp;""&amp;BL$1, ""))</f>
        <v/>
      </c>
      <c r="BM308" s="27" t="str">
        <f>IF(Matrix!BM308="Y", BM$1, IF(Matrix!BM308="O", "Optional: "&amp;""&amp;BM$1, ""))</f>
        <v>W9</v>
      </c>
      <c r="BN308" s="27" t="str">
        <f>Matrix!BN308</f>
        <v>N</v>
      </c>
      <c r="BO308" s="29" t="str">
        <f>CONCATENATE(IF(OR(D308="E3",D308="FC"), "THIS IS NOT A STANDALONE SPECIALTY.  YOU MUST ENROLL IN AT LEAST ONE OTHER SPECIALTY IN ADDITION TO THIS."&amp;""&amp;CHAR(10)&amp;""&amp;CHAR(10),""),"You can choose to enroll using one of the following types: "&amp;""&amp;CHAR(10),IF(G308="A", "&gt;Atypical"&amp;""&amp;CHAR(10), ""),IF(H308="I", "&gt;Individual"&amp;""&amp;CHAR(10), ""),IF(I308="N", "&gt;Individual within a Group"&amp;""&amp;CHAR(10), ""),IF(J308="G", "&gt;Group"&amp;""&amp;CHAR(10), ""),CHAR(10),IF(BN308="Y", "You must be a Medicare Provider to apply with this type and specialty"&amp;""&amp;CHAR(10), ""),IF(BN308="Y", CHAR(10), ""),"You must submit the following documents: "&amp;""&amp;CHAR(10),IF(K308&lt;&gt;"", "&gt;"&amp;""&amp;K308&amp;""&amp;CHAR(10), ""), IF(L308&lt;&gt;"", "&gt;"&amp;""&amp;L308&amp;""&amp;CHAR(10), ""),IF(W308&lt;&gt;"", "&gt;"&amp;""&amp;W308&amp;""&amp;CHAR(10), ""),IF(N308&lt;&gt;"", "&gt;"&amp;""&amp;N308&amp;""&amp;CHAR(10), ""),IF(O308&lt;&gt;"", "&gt;"&amp;""&amp;O308&amp;""&amp;CHAR(10), ""),IF(M308&lt;&gt;"", "&gt;"&amp;""&amp;M308&amp;""&amp;CHAR(10), ""),IF(AI308&lt;&gt;"", "&gt;"&amp;""&amp;AI308&amp;""&amp;CHAR(10), ""),IF(P308&lt;&gt;"", "&gt;"&amp;""&amp;P308&amp;""&amp;CHAR(10), ""),IF(Q308&lt;&gt;"", "&gt;"&amp;""&amp;Q308&amp;""&amp;CHAR(10), ""),IF(R308&lt;&gt;"", "&gt;"&amp;""&amp;R308&amp;""&amp;CHAR(10), Search!C313),IF(S308&lt;&gt;"", "&gt;"&amp;""&amp;S308&amp;""&amp;CHAR(10), ""),IF(T308&lt;&gt;"", "&gt;"&amp;""&amp;T308&amp;""&amp;CHAR(10), ""),IF(U308&lt;&gt;"", "&gt;"&amp;""&amp;U308&amp;""&amp;CHAR(10), ""),IF(V308&lt;&gt;"", "&gt;"&amp;""&amp;V308&amp;""&amp;CHAR(10), ""),IF(X308&lt;&gt;"", "&gt;"&amp;""&amp;X308&amp;""&amp;CHAR(10), ""),IF(Y308&lt;&gt;"", "&gt;"&amp;""&amp;Y308&amp;""&amp;CHAR(10), ""),IF(AA308&lt;&gt;"", "&gt;"&amp;""&amp;AA308&amp;""&amp;CHAR(10), ""),IF(AB308&lt;&gt;"", "&gt;"&amp;""&amp;AB308&amp;""&amp;CHAR(10), ""),IF(AC308&lt;&gt;"", "&gt;"&amp;""&amp;AC308&amp;""&amp;CHAR(10), ""),IF(AD308&lt;&gt;"", "&gt;"&amp;""&amp;AD308&amp;""&amp;CHAR(10), ""),IF(AE308&lt;&gt;"", "&gt;"&amp;""&amp;AE308&amp;""&amp;CHAR(10), ""),IF(AF308&lt;&gt;"", "&gt;"&amp;""&amp;AF308&amp;""&amp;CHAR(10), ""),IF(AG308&lt;&gt;"", "&gt;"&amp;""&amp;AG308&amp;""&amp;CHAR(10), ""),IF(AH308&lt;&gt;"", "&gt;"&amp;""&amp;AH308&amp;""&amp;CHAR(10), ""),IF(AJ308&lt;&gt;"", "&gt;"&amp;""&amp;AJ308&amp;""&amp;CHAR(10), ""),IF(AK308&lt;&gt;"", "&gt;"&amp;""&amp;AK308&amp;""&amp;CHAR(10), ""),IF(AL308&lt;&gt;"", "&gt;"&amp;""&amp;AL308&amp;""&amp;CHAR(10), ""),IF(AM308&lt;&gt;"", "&gt;"&amp;""&amp;AM308&amp;""&amp;CHAR(10), ""),IF(AN308&lt;&gt;"", "&gt;"&amp;""&amp;AN308&amp;""&amp;CHAR(10), ""),IF(AP308&lt;&gt;"", "&gt;"&amp;""&amp;AP308&amp;""&amp;CHAR(10), ""),IF(AR308&lt;&gt;"", "&gt;"&amp;""&amp;AR308&amp;""&amp;CHAR(10), ""),IF(AS308&lt;&gt;"", "&gt;"&amp;""&amp;AS308&amp;""&amp;CHAR(10), ""),IF(AT308&lt;&gt;"", "&gt;"&amp;""&amp;AT308&amp;""&amp;CHAR(10), ""),IF(AV308&lt;&gt;"", "&gt;"&amp;""&amp;AV308&amp;""&amp;CHAR(10), ""),IF(AW308&lt;&gt;"", "&gt;"&amp;""&amp;AW308&amp;""&amp;CHAR(10), ""),IF(AX308&lt;&gt;"", "&gt;"&amp;""&amp;AX308&amp;""&amp;CHAR(10), ""),IF(AU308&lt;&gt;"", "&gt;"&amp;""&amp;AU308&amp;""&amp;CHAR(10), ""),IF(AZ308&lt;&gt;"", "&gt;"&amp;""&amp;AZ308&amp;""&amp;CHAR(10), ""),IF(BA308&lt;&gt;"", "&gt;"&amp;""&amp;BA308&amp;""&amp;CHAR(10), ""),IF(BB308&lt;&gt;"", "&gt;"&amp;""&amp;BB308&amp;""&amp;CHAR(10), ""),IF(BC308&lt;&gt;"", "&gt;"&amp;""&amp;BC308&amp;""&amp;CHAR(10), ""),IF(BD308&lt;&gt;"", "&gt;"&amp;""&amp;BD308&amp;""&amp;CHAR(10), ""),IF(BG308&lt;&gt;"", "&gt;"&amp;""&amp;BG308&amp;""&amp;CHAR(10), ""),IF(BE308&lt;&gt;"", "&gt;"&amp;""&amp;BE308&amp;""&amp;CHAR(10), ""),IF(BF308&lt;&gt;"", "&gt;"&amp;""&amp;BF308&amp;""&amp;CHAR(10), ""),IF(BH308&lt;&gt;"", "&gt;"&amp;""&amp;BH308&amp;""&amp;CHAR(10), ""),IF(BI308&lt;&gt;"", "&gt;"&amp;""&amp;BI308&amp;""&amp;CHAR(10), ""),IF(BJ308&lt;&gt;"", "&gt;"&amp;""&amp;BJ308&amp;""&amp;CHAR(10), ""),IF(BK308&lt;&gt;"", "&gt;"&amp;""&amp;BK308&amp;""&amp;CHAR(10), ""),IF(BL308&lt;&gt;"", "&gt;"&amp;""&amp;BL308&amp;""&amp;CHAR(10), ""),IF(AY308&lt;&gt;"", "&gt;"&amp;""&amp;AY308&amp;""&amp;CHAR(10), ""),IF(BM308&lt;&gt;"", "&gt;"&amp;""&amp;BM308, ""))</f>
        <v>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&gt;W9&gt;IRS Letter
&gt;EFT with Voided Check / Bank Letter
&gt;W9</v>
      </c>
    </row>
    <row r="309" spans="1:67" ht="22.35" customHeight="1" x14ac:dyDescent="0.25">
      <c r="A309" s="27" t="str">
        <f>Matrix!A309</f>
        <v>32R3</v>
      </c>
      <c r="B309" s="27" t="str">
        <f>Matrix!B309</f>
        <v>32</v>
      </c>
      <c r="C309" s="27" t="str">
        <f>Matrix!C309</f>
        <v>Personal Care</v>
      </c>
      <c r="D309" s="27" t="str">
        <f>Matrix!D309</f>
        <v>R3</v>
      </c>
      <c r="E309" s="27" t="str">
        <f>Matrix!E309</f>
        <v>Residential Care Facility</v>
      </c>
      <c r="F309" s="27" t="str">
        <f>Matrix!F309</f>
        <v>OF</v>
      </c>
      <c r="G309" s="27" t="str">
        <f>Matrix!G309</f>
        <v>A</v>
      </c>
      <c r="H309" s="27" t="str">
        <f>Matrix!H309</f>
        <v>X</v>
      </c>
      <c r="I309" s="27" t="str">
        <f>Matrix!I309</f>
        <v>X</v>
      </c>
      <c r="J309" s="27" t="str">
        <f>Matrix!J309</f>
        <v>X</v>
      </c>
      <c r="K309" s="27" t="str">
        <f>IF(Matrix!K309="Y", K$1, IF(Matrix!K309="O", "Optional: "&amp;""&amp;K$1, IF(Matrix!K309="C", Table1[[#This Row],[Clarifying Text for Attachment and Checklist
]], "")))</f>
        <v>License: General</v>
      </c>
      <c r="L309" s="27" t="str">
        <f>IF(Matrix!L309="Y", L$1, IF(Matrix!L309="O", "Optional: "&amp;""&amp;L$1, ""))</f>
        <v/>
      </c>
      <c r="M309" s="27" t="str">
        <f>IF(Matrix!M309="Y", M$1, IF(Matrix!M309="O", "Optional: "&amp;""&amp;M$1, ""))</f>
        <v/>
      </c>
      <c r="N309" s="27" t="str">
        <f>IF(Matrix!N309="Y", N$1, IF(Matrix!N309="O", "Optional: "&amp;""&amp;N$1, ""))</f>
        <v/>
      </c>
      <c r="O309" s="27" t="str">
        <f>IF(Matrix!O309="Y", O$1, IF(Matrix!O309="O", "Optional: "&amp;""&amp;O$1, ""))</f>
        <v/>
      </c>
      <c r="P309" s="27" t="str">
        <f>IF(Matrix!P309="Y", P$1, IF(Matrix!P309="O", "Optional: "&amp;""&amp;P$1, ""))</f>
        <v/>
      </c>
      <c r="Q309" s="27" t="str">
        <f>IF(Matrix!Q309="Y", Q$1, IF(Matrix!Q309="O", "Optional: "&amp;""&amp;Q$1, ""))</f>
        <v/>
      </c>
      <c r="R309" s="27" t="str">
        <f>IF(Matrix!R309="Y", R$1, IF(Matrix!R309="O", "Optional: "&amp;""&amp;R$1, ""))</f>
        <v/>
      </c>
      <c r="S309" s="27" t="str">
        <f>IF(Matrix!S309="Y", S$1, IF(Matrix!S309="O", "Optional: "&amp;""&amp;S$1, ""))</f>
        <v/>
      </c>
      <c r="T309" s="27" t="str">
        <f>IF(Matrix!T309="Y", T$1, IF(Matrix!T309="O", "Optional: "&amp;""&amp;T$1, ""))</f>
        <v/>
      </c>
      <c r="U309" s="27" t="str">
        <f>IF(Matrix!U309="Y", U$1, IF(Matrix!U309="O", "Optional: "&amp;""&amp;U$1, ""))</f>
        <v/>
      </c>
      <c r="V309" s="27" t="str">
        <f>IF(Matrix!V309="Y", V$1, IF(Matrix!V309="O", "Optional: "&amp;""&amp;V$1, ""))</f>
        <v/>
      </c>
      <c r="W309" s="27" t="str">
        <f>IF(Matrix!W309="Y", W$1, IF(Matrix!W309="O", "Optional: "&amp;""&amp;W$1, ""))</f>
        <v/>
      </c>
      <c r="X309" s="27" t="str">
        <f>IF(Matrix!X309="Y", X$1, IF(Matrix!X309="O", "Optional: "&amp;""&amp;X$1, ""))</f>
        <v/>
      </c>
      <c r="Y309" s="27" t="str">
        <f>IF(Matrix!Y309="Y", Y$1, IF(Matrix!Y309="O", "Optional: "&amp;""&amp;Y$1, ""))</f>
        <v/>
      </c>
      <c r="AA309" s="27" t="str">
        <f>IF(Matrix!AA309="Y", AA$1, IF(Matrix!AA309="O", "Optional: "&amp;""&amp;AA$1, ""))</f>
        <v/>
      </c>
      <c r="AB309" s="27" t="str">
        <f>IF(Matrix!AB309="Y", AB$1, IF(Matrix!AB309="O", "Optional: "&amp;""&amp;AB$1, ""))</f>
        <v/>
      </c>
      <c r="AC309" s="27" t="str">
        <f>IF(Matrix!AC309="Y", AC$1, IF(Matrix!AC309="O", "Optional: "&amp;""&amp;AC$1, ""))</f>
        <v/>
      </c>
      <c r="AD309" s="27" t="str">
        <f>IF(Matrix!AD309="Y", AD$1, IF(Matrix!AD309="O", "Optional: "&amp;""&amp;AD$1, ""))</f>
        <v/>
      </c>
      <c r="AE309" s="27" t="str">
        <f>IF(Matrix!AE309="Y", AE$1, IF(Matrix!AE309="O", "Optional: "&amp;""&amp;AE$1, ""))</f>
        <v/>
      </c>
      <c r="AF309" s="27" t="str">
        <f>IF(Matrix!AF309="Y", AF$1, IF(Matrix!AF309="O", "Optional: "&amp;""&amp;AF$1, ""))</f>
        <v/>
      </c>
      <c r="AG309" s="27" t="str">
        <f>IF(Matrix!AG309="Y", AG$1, IF(Matrix!AG309="O", "Optional: "&amp;""&amp;AG$1, ""))</f>
        <v/>
      </c>
      <c r="AH309" s="27" t="str">
        <f>IF(Matrix!AH309="Y", AH$1, IF(Matrix!AH309="O", "Optional: "&amp;""&amp;AH$1, ""))</f>
        <v/>
      </c>
      <c r="AI309" s="27" t="str">
        <f>IF(Matrix!AI309="Y", AI$1, IF(Matrix!AI309="O", "Optional: "&amp;""&amp;AI$1, ""))</f>
        <v/>
      </c>
      <c r="AJ309" s="27" t="str">
        <f>IF(Matrix!AJ309="Y", AJ$1, IF(Matrix!AJ309="O", "Optional: "&amp;""&amp;AJ$1, ""))</f>
        <v/>
      </c>
      <c r="AK309" s="27" t="str">
        <f>IF(Matrix!AK309="Y", AK$1, IF(Matrix!AK309="O", "Optional: "&amp;""&amp;AK$1, ""))</f>
        <v/>
      </c>
      <c r="AL309" s="27" t="str">
        <f>IF(Matrix!AL309="Y", AL$1, IF(Matrix!AL309="O", "Optional: "&amp;""&amp;AL$1, ""))</f>
        <v/>
      </c>
      <c r="AM309" s="27" t="str">
        <f>IF(Matrix!AM309="Y", AM$1, IF(Matrix!AM309="O", "Optional: "&amp;""&amp;AM$1, ""))</f>
        <v/>
      </c>
      <c r="AN309" s="27" t="str">
        <f>IF(Matrix!AN309="Y", AN$1, IF(Matrix!AN309="O", "Optional: "&amp;""&amp;AN$1, ""))</f>
        <v/>
      </c>
      <c r="AO309" s="27" t="str">
        <f>IF(Matrix!AO309="Y", AO$1, IF(Matrix!AO309="O", "Optional: "&amp;""&amp;AO$1, ""))</f>
        <v/>
      </c>
      <c r="AP309" s="27" t="str">
        <f>IF(Matrix!AP309="Y", AP$1, IF(Matrix!AP309="O", "Optional: "&amp;""&amp;AP$1, ""))</f>
        <v/>
      </c>
      <c r="AR309" s="27" t="str">
        <f>IF(Matrix!AR309="Y", AR$1, IF(Matrix!AR309="O", "Optional: "&amp;""&amp;AR$1, ""))</f>
        <v/>
      </c>
      <c r="AS309" s="27" t="str">
        <f>IF(Matrix!AS309="Y", AS$1, IF(Matrix!AS309="O", "Optional: "&amp;""&amp;AS$1, ""))</f>
        <v/>
      </c>
      <c r="AT309" s="27" t="str">
        <f>IF(Matrix!AT309="Y", AT$1, IF(Matrix!AT309="C", AT$1&amp;""&amp;": Required for all groups who use a Board of Directors", ""))</f>
        <v/>
      </c>
      <c r="AU309" s="27" t="str">
        <f>IF(Matrix!AU309="Y", AU$1, IF(Matrix!AU309="O", "Optional: "&amp;""&amp;AU$1, ""))</f>
        <v/>
      </c>
      <c r="AV309" s="27" t="str">
        <f>IF(Matrix!AV309="Y", AV$1, IF(Matrix!AV309="O", "Optional: "&amp;""&amp;AV$1, ""))</f>
        <v/>
      </c>
      <c r="AW309" s="27" t="str">
        <f>IF(Matrix!AW309="Y", AW$1, IF(Matrix!AW309="O", "Optional: "&amp;""&amp;AW$1, ""))</f>
        <v/>
      </c>
      <c r="AX309" s="27" t="str">
        <f>IF(Matrix!AX309="Y", AX$1, IF(Matrix!AX309="O", "Optional: "&amp;""&amp;AX$1, ""))</f>
        <v/>
      </c>
      <c r="AY309" s="27" t="str">
        <f>IF(Matrix!AY309="Y", AY$1, IF(Matrix!AY309="E", "Group: "&amp;""&amp;AY$1, ""))</f>
        <v>EFT with Voided Check / Bank Letter</v>
      </c>
      <c r="AZ309" s="27" t="str">
        <f>IF(Matrix!AZ309="Y", AZ$1, IF(Matrix!AZ309="O", "Optional: "&amp;""&amp;AZ$1, ""))</f>
        <v/>
      </c>
      <c r="BA309" s="27" t="str">
        <f>IF(Matrix!BA309="Y", BA$1, IF(Matrix!BA309="O", "Optional: "&amp;""&amp;BA$1, ""))</f>
        <v/>
      </c>
      <c r="BB309" s="27" t="str">
        <f>IF(Matrix!BB309="Y", BB$1, IF(Matrix!BB309="O", "Optional: "&amp;""&amp;BB$1, ""))</f>
        <v/>
      </c>
      <c r="BC309" s="27" t="str">
        <f>IF(Matrix!BC309="Y", BC$1, IF(Matrix!BC309="O", "Optional: "&amp;""&amp;BC$1, IF(Matrix!BC309="R", "Groups Only: "&amp;""&amp;BC$1, "")))</f>
        <v>IRS Letter</v>
      </c>
      <c r="BD309" s="27" t="str">
        <f>IF(Matrix!BD309="Y", BD$1, IF(Matrix!BD309="O", "Optional: "&amp;""&amp;BD$1, ""))</f>
        <v/>
      </c>
      <c r="BE309" s="27" t="str">
        <f>IF(Matrix!BE309="Y", BE$1, IF(Matrix!BE309="O", "Optional: "&amp;""&amp;BE$1, IF(Matrix!BE309="C", Matrix!BZ309, "")))</f>
        <v/>
      </c>
      <c r="BF309" s="27" t="str">
        <f>IF(Matrix!BF309="Y", BF$1, IF(Matrix!BF309="O", "Optional: "&amp;""&amp;BF$1, ""))</f>
        <v/>
      </c>
      <c r="BG309" s="27" t="str">
        <f>IF(Matrix!BG309="Y", BG$1, IF(Matrix!BG309="O", "Optional: "&amp;""&amp;BG$1, ""))</f>
        <v/>
      </c>
      <c r="BH309" s="27" t="str">
        <f>IF(Matrix!BH309="Y", BH$1, IF(Matrix!BH309="O", "Optional: "&amp;""&amp;BH$1, ""))</f>
        <v/>
      </c>
      <c r="BI309" s="27" t="str">
        <f>IF(Matrix!BI309="Y", BI$1, IF(Matrix!BI309="O", "Optional: "&amp;""&amp;BI$1, IF(Matrix!BI309="E", "Individual: Must submit either ["&amp;""&amp;BI$1&amp;""&amp;"] or ["&amp;""&amp;AY$1&amp;"]"&amp;CHAR(10)&amp;"&gt;Individual within a Group: Must submit "&amp;""&amp;BI$1&amp;""&amp;CHAR(10)&amp;"&gt;Group: Optional: "&amp;BI$1, "")))</f>
        <v/>
      </c>
      <c r="BJ309" s="27" t="str">
        <f>IF(Matrix!BJ309="Y", BJ$1, IF(Matrix!BJ309="O", "Optional: "&amp;""&amp;BJ$1, ""))</f>
        <v/>
      </c>
      <c r="BK309" s="27" t="str">
        <f>IF(Matrix!BK309="Y", BK$1, IF(Matrix!BK309="O", "Optional: "&amp;""&amp;BK$1, ""))</f>
        <v/>
      </c>
      <c r="BL309" s="27" t="str">
        <f>IF(Matrix!BL309="Y", BL$1, IF(Matrix!BL309="O", "Optional: "&amp;""&amp;BL$1, ""))</f>
        <v/>
      </c>
      <c r="BM309" s="27" t="str">
        <f>IF(Matrix!BM309="Y", BM$1, IF(Matrix!BM309="O", "Optional: "&amp;""&amp;BM$1, ""))</f>
        <v>W9</v>
      </c>
      <c r="BN309" s="27" t="str">
        <f>Matrix!BN309</f>
        <v>N</v>
      </c>
      <c r="BO309" s="29" t="str">
        <f>CONCATENATE(IF(OR(D309="E3",D309="FC"), "THIS IS NOT A STANDALONE SPECIALTY.  YOU MUST ENROLL IN AT LEAST ONE OTHER SPECIALTY IN ADDITION TO THIS."&amp;""&amp;CHAR(10)&amp;""&amp;CHAR(10),""),"You can choose to enroll using one of the following types: "&amp;""&amp;CHAR(10),IF(G309="A", "&gt;Atypical"&amp;""&amp;CHAR(10), ""),IF(H309="I", "&gt;Individual"&amp;""&amp;CHAR(10), ""),IF(I309="N", "&gt;Individual within a Group"&amp;""&amp;CHAR(10), ""),IF(J309="G", "&gt;Group"&amp;""&amp;CHAR(10), ""),CHAR(10),IF(BN309="Y", "You must be a Medicare Provider to apply with this type and specialty"&amp;""&amp;CHAR(10), ""),IF(BN309="Y", CHAR(10), ""),"You must submit the following documents: "&amp;""&amp;CHAR(10),IF(K309&lt;&gt;"", "&gt;"&amp;""&amp;K309&amp;""&amp;CHAR(10), ""), IF(L309&lt;&gt;"", "&gt;"&amp;""&amp;L309&amp;""&amp;CHAR(10), ""),IF(W309&lt;&gt;"", "&gt;"&amp;""&amp;W309&amp;""&amp;CHAR(10), ""),IF(N309&lt;&gt;"", "&gt;"&amp;""&amp;N309&amp;""&amp;CHAR(10), ""),IF(O309&lt;&gt;"", "&gt;"&amp;""&amp;O309&amp;""&amp;CHAR(10), ""),IF(M309&lt;&gt;"", "&gt;"&amp;""&amp;M309&amp;""&amp;CHAR(10), ""),IF(AI309&lt;&gt;"", "&gt;"&amp;""&amp;AI309&amp;""&amp;CHAR(10), ""),IF(P309&lt;&gt;"", "&gt;"&amp;""&amp;P309&amp;""&amp;CHAR(10), ""),IF(Q309&lt;&gt;"", "&gt;"&amp;""&amp;Q309&amp;""&amp;CHAR(10), ""),IF(R309&lt;&gt;"", "&gt;"&amp;""&amp;R309&amp;""&amp;CHAR(10), Search!C314),IF(S309&lt;&gt;"", "&gt;"&amp;""&amp;S309&amp;""&amp;CHAR(10), ""),IF(T309&lt;&gt;"", "&gt;"&amp;""&amp;T309&amp;""&amp;CHAR(10), ""),IF(U309&lt;&gt;"", "&gt;"&amp;""&amp;U309&amp;""&amp;CHAR(10), ""),IF(V309&lt;&gt;"", "&gt;"&amp;""&amp;V309&amp;""&amp;CHAR(10), ""),IF(X309&lt;&gt;"", "&gt;"&amp;""&amp;X309&amp;""&amp;CHAR(10), ""),IF(Y309&lt;&gt;"", "&gt;"&amp;""&amp;Y309&amp;""&amp;CHAR(10), ""),IF(AA309&lt;&gt;"", "&gt;"&amp;""&amp;AA309&amp;""&amp;CHAR(10), ""),IF(AB309&lt;&gt;"", "&gt;"&amp;""&amp;AB309&amp;""&amp;CHAR(10), ""),IF(AC309&lt;&gt;"", "&gt;"&amp;""&amp;AC309&amp;""&amp;CHAR(10), ""),IF(AD309&lt;&gt;"", "&gt;"&amp;""&amp;AD309&amp;""&amp;CHAR(10), ""),IF(AE309&lt;&gt;"", "&gt;"&amp;""&amp;AE309&amp;""&amp;CHAR(10), ""),IF(AF309&lt;&gt;"", "&gt;"&amp;""&amp;AF309&amp;""&amp;CHAR(10), ""),IF(AG309&lt;&gt;"", "&gt;"&amp;""&amp;AG309&amp;""&amp;CHAR(10), ""),IF(AH309&lt;&gt;"", "&gt;"&amp;""&amp;AH309&amp;""&amp;CHAR(10), ""),IF(AJ309&lt;&gt;"", "&gt;"&amp;""&amp;AJ309&amp;""&amp;CHAR(10), ""),IF(AK309&lt;&gt;"", "&gt;"&amp;""&amp;AK309&amp;""&amp;CHAR(10), ""),IF(AL309&lt;&gt;"", "&gt;"&amp;""&amp;AL309&amp;""&amp;CHAR(10), ""),IF(AM309&lt;&gt;"", "&gt;"&amp;""&amp;AM309&amp;""&amp;CHAR(10), ""),IF(AN309&lt;&gt;"", "&gt;"&amp;""&amp;AN309&amp;""&amp;CHAR(10), ""),IF(AP309&lt;&gt;"", "&gt;"&amp;""&amp;AP309&amp;""&amp;CHAR(10), ""),IF(AR309&lt;&gt;"", "&gt;"&amp;""&amp;AR309&amp;""&amp;CHAR(10), ""),IF(AS309&lt;&gt;"", "&gt;"&amp;""&amp;AS309&amp;""&amp;CHAR(10), ""),IF(AT309&lt;&gt;"", "&gt;"&amp;""&amp;AT309&amp;""&amp;CHAR(10), ""),IF(AV309&lt;&gt;"", "&gt;"&amp;""&amp;AV309&amp;""&amp;CHAR(10), ""),IF(AW309&lt;&gt;"", "&gt;"&amp;""&amp;AW309&amp;""&amp;CHAR(10), ""),IF(AX309&lt;&gt;"", "&gt;"&amp;""&amp;AX309&amp;""&amp;CHAR(10), ""),IF(AU309&lt;&gt;"", "&gt;"&amp;""&amp;AU309&amp;""&amp;CHAR(10), ""),IF(AZ309&lt;&gt;"", "&gt;"&amp;""&amp;AZ309&amp;""&amp;CHAR(10), ""),IF(BA309&lt;&gt;"", "&gt;"&amp;""&amp;BA309&amp;""&amp;CHAR(10), ""),IF(BB309&lt;&gt;"", "&gt;"&amp;""&amp;BB309&amp;""&amp;CHAR(10), ""),IF(BC309&lt;&gt;"", "&gt;"&amp;""&amp;BC309&amp;""&amp;CHAR(10), ""),IF(BD309&lt;&gt;"", "&gt;"&amp;""&amp;BD309&amp;""&amp;CHAR(10), ""),IF(BG309&lt;&gt;"", "&gt;"&amp;""&amp;BG309&amp;""&amp;CHAR(10), ""),IF(BE309&lt;&gt;"", "&gt;"&amp;""&amp;BE309&amp;""&amp;CHAR(10), ""),IF(BF309&lt;&gt;"", "&gt;"&amp;""&amp;BF309&amp;""&amp;CHAR(10), ""),IF(BH309&lt;&gt;"", "&gt;"&amp;""&amp;BH309&amp;""&amp;CHAR(10), ""),IF(BI309&lt;&gt;"", "&gt;"&amp;""&amp;BI309&amp;""&amp;CHAR(10), ""),IF(BJ309&lt;&gt;"", "&gt;"&amp;""&amp;BJ309&amp;""&amp;CHAR(10), ""),IF(BK309&lt;&gt;"", "&gt;"&amp;""&amp;BK309&amp;""&amp;CHAR(10), ""),IF(BL309&lt;&gt;"", "&gt;"&amp;""&amp;BL309&amp;""&amp;CHAR(10), ""),IF(AY309&lt;&gt;"", "&gt;"&amp;""&amp;AY309&amp;""&amp;CHAR(10), ""),IF(BM309&lt;&gt;"", "&gt;"&amp;""&amp;BM309, ""))</f>
        <v>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&gt;W9&gt;IRS Letter
&gt;EFT with Voided Check / Bank Letter
&gt;W9</v>
      </c>
    </row>
    <row r="310" spans="1:67" ht="22.35" customHeight="1" x14ac:dyDescent="0.25">
      <c r="A310" s="27" t="str">
        <f>Matrix!A310</f>
        <v>33H4</v>
      </c>
      <c r="B310" s="27" t="str">
        <f>Matrix!B310</f>
        <v>33</v>
      </c>
      <c r="C310" s="27" t="str">
        <f>Matrix!C310</f>
        <v>Hyperalimentation</v>
      </c>
      <c r="D310" s="27" t="str">
        <f>Matrix!D310</f>
        <v>H4</v>
      </c>
      <c r="E310" s="27" t="str">
        <f>Matrix!E310</f>
        <v>Parental Nutrition</v>
      </c>
      <c r="F310" s="27" t="str">
        <f>Matrix!F310</f>
        <v>RF</v>
      </c>
      <c r="G310" s="27" t="str">
        <f>Matrix!G310</f>
        <v>X</v>
      </c>
      <c r="H310" s="27" t="str">
        <f>Matrix!H310</f>
        <v>X</v>
      </c>
      <c r="I310" s="27" t="str">
        <f>Matrix!I310</f>
        <v>X</v>
      </c>
      <c r="J310" s="27" t="str">
        <f>Matrix!J310</f>
        <v>G</v>
      </c>
      <c r="K310" s="27" t="str">
        <f>IF(Matrix!K310="Y", K$1, IF(Matrix!K310="O", "Optional: "&amp;""&amp;K$1, IF(Matrix!K310="C", Table1[[#This Row],[Clarifying Text for Attachment and Checklist
]], "")))</f>
        <v/>
      </c>
      <c r="L310" s="27" t="str">
        <f>IF(Matrix!L310="Y", L$1, IF(Matrix!L310="O", "Optional: "&amp;""&amp;L$1, ""))</f>
        <v/>
      </c>
      <c r="M310" s="27" t="str">
        <f>IF(Matrix!M310="Y", M$1, IF(Matrix!M310="O", "Optional: "&amp;""&amp;M$1, ""))</f>
        <v/>
      </c>
      <c r="N310" s="27" t="str">
        <f>IF(Matrix!N310="Y", N$1, IF(Matrix!N310="O", "Optional: "&amp;""&amp;N$1, ""))</f>
        <v/>
      </c>
      <c r="O310" s="27" t="str">
        <f>IF(Matrix!O310="Y", O$1, IF(Matrix!O310="O", "Optional: "&amp;""&amp;O$1, ""))</f>
        <v/>
      </c>
      <c r="P310" s="27" t="str">
        <f>IF(Matrix!P310="Y", P$1, IF(Matrix!P310="O", "Optional: "&amp;""&amp;P$1, ""))</f>
        <v/>
      </c>
      <c r="Q310" s="27" t="str">
        <f>IF(Matrix!Q310="Y", Q$1, IF(Matrix!Q310="O", "Optional: "&amp;""&amp;Q$1, ""))</f>
        <v/>
      </c>
      <c r="R310" s="27" t="str">
        <f>IF(Matrix!R310="Y", R$1, IF(Matrix!R310="O", "Optional: "&amp;""&amp;R$1, ""))</f>
        <v/>
      </c>
      <c r="S310" s="27" t="str">
        <f>IF(Matrix!S310="Y", S$1, IF(Matrix!S310="O", "Optional: "&amp;""&amp;S$1, ""))</f>
        <v/>
      </c>
      <c r="T310" s="27" t="str">
        <f>IF(Matrix!T310="Y", T$1, IF(Matrix!T310="O", "Optional: "&amp;""&amp;T$1, ""))</f>
        <v/>
      </c>
      <c r="U310" s="27" t="str">
        <f>IF(Matrix!U310="Y", U$1, IF(Matrix!U310="O", "Optional: "&amp;""&amp;U$1, ""))</f>
        <v/>
      </c>
      <c r="V310" s="27" t="str">
        <f>IF(Matrix!V310="Y", V$1, IF(Matrix!V310="O", "Optional: "&amp;""&amp;V$1, ""))</f>
        <v/>
      </c>
      <c r="W310" s="27" t="str">
        <f>IF(Matrix!W310="Y", W$1, IF(Matrix!W310="O", "Optional: "&amp;""&amp;W$1, ""))</f>
        <v>License: Pharmacy Board</v>
      </c>
      <c r="X310" s="27" t="str">
        <f>IF(Matrix!X310="Y", X$1, IF(Matrix!X310="O", "Optional: "&amp;""&amp;X$1, ""))</f>
        <v/>
      </c>
      <c r="Y310" s="27" t="str">
        <f>IF(Matrix!Y310="Y", Y$1, IF(Matrix!Y310="O", "Optional: "&amp;""&amp;Y$1, ""))</f>
        <v/>
      </c>
      <c r="AA310" s="27" t="str">
        <f>IF(Matrix!AA310="Y", AA$1, IF(Matrix!AA310="O", "Optional: "&amp;""&amp;AA$1, ""))</f>
        <v/>
      </c>
      <c r="AB310" s="27" t="str">
        <f>IF(Matrix!AB310="Y", AB$1, IF(Matrix!AB310="O", "Optional: "&amp;""&amp;AB$1, ""))</f>
        <v/>
      </c>
      <c r="AC310" s="27" t="str">
        <f>IF(Matrix!AC310="Y", AC$1, IF(Matrix!AC310="O", "Optional: "&amp;""&amp;AC$1, ""))</f>
        <v/>
      </c>
      <c r="AD310" s="27" t="str">
        <f>IF(Matrix!AD310="Y", AD$1, IF(Matrix!AD310="O", "Optional: "&amp;""&amp;AD$1, ""))</f>
        <v/>
      </c>
      <c r="AE310" s="27" t="str">
        <f>IF(Matrix!AE310="Y", AE$1, IF(Matrix!AE310="O", "Optional: "&amp;""&amp;AE$1, ""))</f>
        <v/>
      </c>
      <c r="AF310" s="27" t="str">
        <f>IF(Matrix!AF310="Y", AF$1, IF(Matrix!AF310="O", "Optional: "&amp;""&amp;AF$1, ""))</f>
        <v/>
      </c>
      <c r="AG310" s="27" t="str">
        <f>IF(Matrix!AG310="Y", AG$1, IF(Matrix!AG310="O", "Optional: "&amp;""&amp;AG$1, ""))</f>
        <v/>
      </c>
      <c r="AH310" s="27" t="str">
        <f>IF(Matrix!AH310="Y", AH$1, IF(Matrix!AH310="O", "Optional: "&amp;""&amp;AH$1, ""))</f>
        <v/>
      </c>
      <c r="AI310" s="27" t="str">
        <f>IF(Matrix!AI310="Y", AI$1, IF(Matrix!AI310="O", "Optional: "&amp;""&amp;AI$1, ""))</f>
        <v/>
      </c>
      <c r="AJ310" s="27" t="str">
        <f>IF(Matrix!AJ310="Y", AJ$1, IF(Matrix!AJ310="O", "Optional: "&amp;""&amp;AJ$1, ""))</f>
        <v/>
      </c>
      <c r="AK310" s="27" t="str">
        <f>IF(Matrix!AK310="Y", AK$1, IF(Matrix!AK310="O", "Optional: "&amp;""&amp;AK$1, ""))</f>
        <v/>
      </c>
      <c r="AL310" s="27" t="str">
        <f>IF(Matrix!AL310="Y", AL$1, IF(Matrix!AL310="O", "Optional: "&amp;""&amp;AL$1, ""))</f>
        <v/>
      </c>
      <c r="AM310" s="27" t="str">
        <f>IF(Matrix!AM310="Y", AM$1, IF(Matrix!AM310="O", "Optional: "&amp;""&amp;AM$1, ""))</f>
        <v/>
      </c>
      <c r="AN310" s="27" t="str">
        <f>IF(Matrix!AN310="Y", AN$1, IF(Matrix!AN310="O", "Optional: "&amp;""&amp;AN$1, ""))</f>
        <v/>
      </c>
      <c r="AO310" s="27" t="str">
        <f>IF(Matrix!AO310="Y", AO$1, IF(Matrix!AO310="O", "Optional: "&amp;""&amp;AO$1, ""))</f>
        <v/>
      </c>
      <c r="AP310" s="27" t="str">
        <f>IF(Matrix!AP310="Y", AP$1, IF(Matrix!AP310="O", "Optional: "&amp;""&amp;AP$1, ""))</f>
        <v/>
      </c>
      <c r="AR310" s="27" t="str">
        <f>IF(Matrix!AR310="Y", AR$1, IF(Matrix!AR310="O", "Optional: "&amp;""&amp;AR$1, ""))</f>
        <v/>
      </c>
      <c r="AS310" s="27" t="str">
        <f>IF(Matrix!AS310="Y", AS$1, IF(Matrix!AS310="O", "Optional: "&amp;""&amp;AS$1, ""))</f>
        <v/>
      </c>
      <c r="AT310" s="27" t="str">
        <f>IF(Matrix!AT310="Y", AT$1, IF(Matrix!AT310="C", AT$1&amp;""&amp;": Required for all groups who use a Board of Directors", ""))</f>
        <v>Board of Directors: Required for all groups who use a Board of Directors</v>
      </c>
      <c r="AU310" s="27" t="str">
        <f>IF(Matrix!AU310="Y", AU$1, IF(Matrix!AU310="O", "Optional: "&amp;""&amp;AU$1, ""))</f>
        <v/>
      </c>
      <c r="AV310" s="27" t="str">
        <f>IF(Matrix!AV310="Y", AV$1, IF(Matrix!AV310="O", "Optional: "&amp;""&amp;AV$1, ""))</f>
        <v/>
      </c>
      <c r="AW310" s="27" t="str">
        <f>IF(Matrix!AW310="Y", AW$1, IF(Matrix!AW310="O", "Optional: "&amp;""&amp;AW$1, ""))</f>
        <v/>
      </c>
      <c r="AX310" s="27" t="str">
        <f>IF(Matrix!AX310="Y", AX$1, IF(Matrix!AX310="O", "Optional: "&amp;""&amp;AX$1, ""))</f>
        <v/>
      </c>
      <c r="AY310" s="27" t="str">
        <f>IF(Matrix!AY310="Y", AY$1, IF(Matrix!AY310="E", "Group: "&amp;""&amp;AY$1, ""))</f>
        <v>EFT with Voided Check / Bank Letter</v>
      </c>
      <c r="AZ310" s="27" t="str">
        <f>IF(Matrix!AZ310="Y", AZ$1, IF(Matrix!AZ310="O", "Optional: "&amp;""&amp;AZ$1, ""))</f>
        <v/>
      </c>
      <c r="BA310" s="27" t="str">
        <f>IF(Matrix!BA310="Y", BA$1, IF(Matrix!BA310="O", "Optional: "&amp;""&amp;BA$1, ""))</f>
        <v/>
      </c>
      <c r="BB310" s="27" t="str">
        <f>IF(Matrix!BB310="Y", BB$1, IF(Matrix!BB310="O", "Optional: "&amp;""&amp;BB$1, ""))</f>
        <v/>
      </c>
      <c r="BC310" s="27" t="str">
        <f>IF(Matrix!BC310="Y", BC$1, IF(Matrix!BC310="O", "Optional: "&amp;""&amp;BC$1, IF(Matrix!BC310="R", "Groups Only: "&amp;""&amp;BC$1, "")))</f>
        <v>IRS Letter</v>
      </c>
      <c r="BD310" s="27" t="str">
        <f>IF(Matrix!BD310="Y", BD$1, IF(Matrix!BD310="O", "Optional: "&amp;""&amp;BD$1, ""))</f>
        <v/>
      </c>
      <c r="BE310" s="27" t="str">
        <f>IF(Matrix!BE310="Y", BE$1, IF(Matrix!BE310="O", "Optional: "&amp;""&amp;BE$1, IF(Matrix!BE310="C", Matrix!BZ310, "")))</f>
        <v/>
      </c>
      <c r="BF310" s="27" t="str">
        <f>IF(Matrix!BF310="Y", BF$1, IF(Matrix!BF310="O", "Optional: "&amp;""&amp;BF$1, ""))</f>
        <v/>
      </c>
      <c r="BG310" s="27" t="str">
        <f>IF(Matrix!BG310="Y", BG$1, IF(Matrix!BG310="O", "Optional: "&amp;""&amp;BG$1, ""))</f>
        <v/>
      </c>
      <c r="BH310" s="27" t="str">
        <f>IF(Matrix!BH310="Y", BH$1, IF(Matrix!BH310="O", "Optional: "&amp;""&amp;BH$1, ""))</f>
        <v/>
      </c>
      <c r="BI310" s="27" t="str">
        <f>IF(Matrix!BI310="Y", BI$1, IF(Matrix!BI310="O", "Optional: "&amp;""&amp;BI$1, IF(Matrix!BI310="E", "Individual: Must submit either ["&amp;""&amp;BI$1&amp;""&amp;"] or ["&amp;""&amp;AY$1&amp;"]"&amp;CHAR(10)&amp;"&gt;Individual within a Group: Must submit "&amp;""&amp;BI$1&amp;""&amp;CHAR(10)&amp;"&gt;Group: Optional: "&amp;BI$1, "")))</f>
        <v/>
      </c>
      <c r="BJ310" s="27" t="str">
        <f>IF(Matrix!BJ310="Y", BJ$1, IF(Matrix!BJ310="O", "Optional: "&amp;""&amp;BJ$1, ""))</f>
        <v>Optional: Secretary of State DBA Document for Groups</v>
      </c>
      <c r="BK310" s="27" t="str">
        <f>IF(Matrix!BK310="Y", BK$1, IF(Matrix!BK310="O", "Optional: "&amp;""&amp;BK$1, ""))</f>
        <v/>
      </c>
      <c r="BL310" s="27" t="str">
        <f>IF(Matrix!BL310="Y", BL$1, IF(Matrix!BL310="O", "Optional: "&amp;""&amp;BL$1, ""))</f>
        <v/>
      </c>
      <c r="BM310" s="27" t="str">
        <f>IF(Matrix!BM310="Y", BM$1, IF(Matrix!BM310="O", "Optional: "&amp;""&amp;BM$1, ""))</f>
        <v>W9</v>
      </c>
      <c r="BN310" s="27" t="str">
        <f>Matrix!BN310</f>
        <v>Y</v>
      </c>
      <c r="BO310" s="29" t="str">
        <f>CONCATENATE(IF(OR(D310="E3",D310="FC"), "THIS IS NOT A STANDALONE SPECIALTY.  YOU MUST ENROLL IN AT LEAST ONE OTHER SPECIALTY IN ADDITION TO THIS."&amp;""&amp;CHAR(10)&amp;""&amp;CHAR(10),""),"You can choose to enroll using one of the following types: "&amp;""&amp;CHAR(10),IF(G310="A", "&gt;Atypical"&amp;""&amp;CHAR(10), ""),IF(H310="I", "&gt;Individual"&amp;""&amp;CHAR(10), ""),IF(I310="N", "&gt;Individual within a Group"&amp;""&amp;CHAR(10), ""),IF(J310="G", "&gt;Group"&amp;""&amp;CHAR(10), ""),CHAR(10),IF(BN310="Y", "You must be a Medicare Provider to apply with this type and specialty"&amp;""&amp;CHAR(10), ""),IF(BN310="Y", CHAR(10), ""),"You must submit the following documents: "&amp;""&amp;CHAR(10),IF(K310&lt;&gt;"", "&gt;"&amp;""&amp;K310&amp;""&amp;CHAR(10), ""), IF(L310&lt;&gt;"", "&gt;"&amp;""&amp;L310&amp;""&amp;CHAR(10), ""),IF(W310&lt;&gt;"", "&gt;"&amp;""&amp;W310&amp;""&amp;CHAR(10), ""),IF(N310&lt;&gt;"", "&gt;"&amp;""&amp;N310&amp;""&amp;CHAR(10), ""),IF(O310&lt;&gt;"", "&gt;"&amp;""&amp;O310&amp;""&amp;CHAR(10), ""),IF(M310&lt;&gt;"", "&gt;"&amp;""&amp;M310&amp;""&amp;CHAR(10), ""),IF(AI310&lt;&gt;"", "&gt;"&amp;""&amp;AI310&amp;""&amp;CHAR(10), ""),IF(P310&lt;&gt;"", "&gt;"&amp;""&amp;P310&amp;""&amp;CHAR(10), ""),IF(Q310&lt;&gt;"", "&gt;"&amp;""&amp;Q310&amp;""&amp;CHAR(10), ""),IF(R310&lt;&gt;"", "&gt;"&amp;""&amp;R310&amp;""&amp;CHAR(10), Search!C315),IF(S310&lt;&gt;"", "&gt;"&amp;""&amp;S310&amp;""&amp;CHAR(10), ""),IF(T310&lt;&gt;"", "&gt;"&amp;""&amp;T310&amp;""&amp;CHAR(10), ""),IF(U310&lt;&gt;"", "&gt;"&amp;""&amp;U310&amp;""&amp;CHAR(10), ""),IF(V310&lt;&gt;"", "&gt;"&amp;""&amp;V310&amp;""&amp;CHAR(10), ""),IF(X310&lt;&gt;"", "&gt;"&amp;""&amp;X310&amp;""&amp;CHAR(10), ""),IF(Y310&lt;&gt;"", "&gt;"&amp;""&amp;Y310&amp;""&amp;CHAR(10), ""),IF(AA310&lt;&gt;"", "&gt;"&amp;""&amp;AA310&amp;""&amp;CHAR(10), ""),IF(AB310&lt;&gt;"", "&gt;"&amp;""&amp;AB310&amp;""&amp;CHAR(10), ""),IF(AC310&lt;&gt;"", "&gt;"&amp;""&amp;AC310&amp;""&amp;CHAR(10), ""),IF(AD310&lt;&gt;"", "&gt;"&amp;""&amp;AD310&amp;""&amp;CHAR(10), ""),IF(AE310&lt;&gt;"", "&gt;"&amp;""&amp;AE310&amp;""&amp;CHAR(10), ""),IF(AF310&lt;&gt;"", "&gt;"&amp;""&amp;AF310&amp;""&amp;CHAR(10), ""),IF(AG310&lt;&gt;"", "&gt;"&amp;""&amp;AG310&amp;""&amp;CHAR(10), ""),IF(AH310&lt;&gt;"", "&gt;"&amp;""&amp;AH310&amp;""&amp;CHAR(10), ""),IF(AJ310&lt;&gt;"", "&gt;"&amp;""&amp;AJ310&amp;""&amp;CHAR(10), ""),IF(AK310&lt;&gt;"", "&gt;"&amp;""&amp;AK310&amp;""&amp;CHAR(10), ""),IF(AL310&lt;&gt;"", "&gt;"&amp;""&amp;AL310&amp;""&amp;CHAR(10), ""),IF(AM310&lt;&gt;"", "&gt;"&amp;""&amp;AM310&amp;""&amp;CHAR(10), ""),IF(AN310&lt;&gt;"", "&gt;"&amp;""&amp;AN310&amp;""&amp;CHAR(10), ""),IF(AP310&lt;&gt;"", "&gt;"&amp;""&amp;AP310&amp;""&amp;CHAR(10), ""),IF(AR310&lt;&gt;"", "&gt;"&amp;""&amp;AR310&amp;""&amp;CHAR(10), ""),IF(AS310&lt;&gt;"", "&gt;"&amp;""&amp;AS310&amp;""&amp;CHAR(10), ""),IF(AT310&lt;&gt;"", "&gt;"&amp;""&amp;AT310&amp;""&amp;CHAR(10), ""),IF(AV310&lt;&gt;"", "&gt;"&amp;""&amp;AV310&amp;""&amp;CHAR(10), ""),IF(AW310&lt;&gt;"", "&gt;"&amp;""&amp;AW310&amp;""&amp;CHAR(10), ""),IF(AX310&lt;&gt;"", "&gt;"&amp;""&amp;AX310&amp;""&amp;CHAR(10), ""),IF(AU310&lt;&gt;"", "&gt;"&amp;""&amp;AU310&amp;""&amp;CHAR(10), ""),IF(AZ310&lt;&gt;"", "&gt;"&amp;""&amp;AZ310&amp;""&amp;CHAR(10), ""),IF(BA310&lt;&gt;"", "&gt;"&amp;""&amp;BA310&amp;""&amp;CHAR(10), ""),IF(BB310&lt;&gt;"", "&gt;"&amp;""&amp;BB310&amp;""&amp;CHAR(10), ""),IF(BC310&lt;&gt;"", "&gt;"&amp;""&amp;BC310&amp;""&amp;CHAR(10), ""),IF(BD310&lt;&gt;"", "&gt;"&amp;""&amp;BD310&amp;""&amp;CHAR(10), ""),IF(BG310&lt;&gt;"", "&gt;"&amp;""&amp;BG310&amp;""&amp;CHAR(10), ""),IF(BE310&lt;&gt;"", "&gt;"&amp;""&amp;BE310&amp;""&amp;CHAR(10), ""),IF(BF310&lt;&gt;"", "&gt;"&amp;""&amp;BF310&amp;""&amp;CHAR(10), ""),IF(BH310&lt;&gt;"", "&gt;"&amp;""&amp;BH310&amp;""&amp;CHAR(10), ""),IF(BI310&lt;&gt;"", "&gt;"&amp;""&amp;BI310&amp;""&amp;CHAR(10), ""),IF(BJ310&lt;&gt;"", "&gt;"&amp;""&amp;BJ310&amp;""&amp;CHAR(10), ""),IF(BK310&lt;&gt;"", "&gt;"&amp;""&amp;BK310&amp;""&amp;CHAR(10), ""),IF(BL310&lt;&gt;"", "&gt;"&amp;""&amp;BL310&amp;""&amp;CHAR(10), ""),IF(AY310&lt;&gt;"", "&gt;"&amp;""&amp;AY310&amp;""&amp;CHAR(10), ""),IF(BM310&lt;&gt;"", "&gt;"&amp;""&amp;BM310, ""))</f>
        <v>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1" spans="1:67" ht="22.35" customHeight="1" x14ac:dyDescent="0.25">
      <c r="A311" s="27" t="str">
        <f>Matrix!A311</f>
        <v>33HN</v>
      </c>
      <c r="B311" s="27" t="str">
        <f>Matrix!B311</f>
        <v>33</v>
      </c>
      <c r="C311" s="27" t="str">
        <f>Matrix!C311</f>
        <v>Hyperalimentation</v>
      </c>
      <c r="D311" s="27" t="str">
        <f>Matrix!D311</f>
        <v>HN</v>
      </c>
      <c r="E311" s="27" t="str">
        <f>Matrix!E311</f>
        <v>Enteral Nutrition</v>
      </c>
      <c r="F311" s="27" t="str">
        <f>Matrix!F311</f>
        <v>RF</v>
      </c>
      <c r="G311" s="27" t="str">
        <f>Matrix!G311</f>
        <v>X</v>
      </c>
      <c r="H311" s="27" t="str">
        <f>Matrix!H311</f>
        <v>X</v>
      </c>
      <c r="I311" s="27" t="str">
        <f>Matrix!I311</f>
        <v>X</v>
      </c>
      <c r="J311" s="27" t="str">
        <f>Matrix!J311</f>
        <v>G</v>
      </c>
      <c r="K311" s="27" t="str">
        <f>IF(Matrix!K311="Y", K$1, IF(Matrix!K311="O", "Optional: "&amp;""&amp;K$1, IF(Matrix!K311="C", Table1[[#This Row],[Clarifying Text for Attachment and Checklist
]], "")))</f>
        <v/>
      </c>
      <c r="L311" s="27" t="str">
        <f>IF(Matrix!L311="Y", L$1, IF(Matrix!L311="O", "Optional: "&amp;""&amp;L$1, ""))</f>
        <v/>
      </c>
      <c r="M311" s="27" t="str">
        <f>IF(Matrix!M311="Y", M$1, IF(Matrix!M311="O", "Optional: "&amp;""&amp;M$1, ""))</f>
        <v/>
      </c>
      <c r="N311" s="27" t="str">
        <f>IF(Matrix!N311="Y", N$1, IF(Matrix!N311="O", "Optional: "&amp;""&amp;N$1, ""))</f>
        <v/>
      </c>
      <c r="O311" s="27" t="str">
        <f>IF(Matrix!O311="Y", O$1, IF(Matrix!O311="O", "Optional: "&amp;""&amp;O$1, ""))</f>
        <v/>
      </c>
      <c r="P311" s="27" t="str">
        <f>IF(Matrix!P311="Y", P$1, IF(Matrix!P311="O", "Optional: "&amp;""&amp;P$1, ""))</f>
        <v/>
      </c>
      <c r="Q311" s="27" t="str">
        <f>IF(Matrix!Q311="Y", Q$1, IF(Matrix!Q311="O", "Optional: "&amp;""&amp;Q$1, ""))</f>
        <v/>
      </c>
      <c r="R311" s="27" t="str">
        <f>IF(Matrix!R311="Y", R$1, IF(Matrix!R311="O", "Optional: "&amp;""&amp;R$1, ""))</f>
        <v/>
      </c>
      <c r="S311" s="27" t="str">
        <f>IF(Matrix!S311="Y", S$1, IF(Matrix!S311="O", "Optional: "&amp;""&amp;S$1, ""))</f>
        <v/>
      </c>
      <c r="T311" s="27" t="str">
        <f>IF(Matrix!T311="Y", T$1, IF(Matrix!T311="O", "Optional: "&amp;""&amp;T$1, ""))</f>
        <v/>
      </c>
      <c r="U311" s="27" t="str">
        <f>IF(Matrix!U311="Y", U$1, IF(Matrix!U311="O", "Optional: "&amp;""&amp;U$1, ""))</f>
        <v/>
      </c>
      <c r="V311" s="27" t="str">
        <f>IF(Matrix!V311="Y", V$1, IF(Matrix!V311="O", "Optional: "&amp;""&amp;V$1, ""))</f>
        <v/>
      </c>
      <c r="W311" s="27" t="str">
        <f>IF(Matrix!W311="Y", W$1, IF(Matrix!W311="O", "Optional: "&amp;""&amp;W$1, ""))</f>
        <v/>
      </c>
      <c r="X311" s="27" t="str">
        <f>IF(Matrix!X311="Y", X$1, IF(Matrix!X311="O", "Optional: "&amp;""&amp;X$1, ""))</f>
        <v/>
      </c>
      <c r="Y311" s="27" t="str">
        <f>IF(Matrix!Y311="Y", Y$1, IF(Matrix!Y311="O", "Optional: "&amp;""&amp;Y$1, ""))</f>
        <v/>
      </c>
      <c r="AA311" s="27" t="str">
        <f>IF(Matrix!AA311="Y", AA$1, IF(Matrix!AA311="O", "Optional: "&amp;""&amp;AA$1, ""))</f>
        <v/>
      </c>
      <c r="AB311" s="27" t="str">
        <f>IF(Matrix!AB311="Y", AB$1, IF(Matrix!AB311="O", "Optional: "&amp;""&amp;AB$1, ""))</f>
        <v/>
      </c>
      <c r="AC311" s="27" t="str">
        <f>IF(Matrix!AC311="Y", AC$1, IF(Matrix!AC311="O", "Optional: "&amp;""&amp;AC$1, ""))</f>
        <v/>
      </c>
      <c r="AD311" s="27" t="str">
        <f>IF(Matrix!AD311="Y", AD$1, IF(Matrix!AD311="O", "Optional: "&amp;""&amp;AD$1, ""))</f>
        <v/>
      </c>
      <c r="AE311" s="27" t="str">
        <f>IF(Matrix!AE311="Y", AE$1, IF(Matrix!AE311="O", "Optional: "&amp;""&amp;AE$1, ""))</f>
        <v/>
      </c>
      <c r="AF311" s="27" t="str">
        <f>IF(Matrix!AF311="Y", AF$1, IF(Matrix!AF311="O", "Optional: "&amp;""&amp;AF$1, ""))</f>
        <v/>
      </c>
      <c r="AG311" s="27" t="str">
        <f>IF(Matrix!AG311="Y", AG$1, IF(Matrix!AG311="O", "Optional: "&amp;""&amp;AG$1, ""))</f>
        <v/>
      </c>
      <c r="AH311" s="27" t="str">
        <f>IF(Matrix!AH311="Y", AH$1, IF(Matrix!AH311="O", "Optional: "&amp;""&amp;AH$1, ""))</f>
        <v/>
      </c>
      <c r="AI311" s="27" t="str">
        <f>IF(Matrix!AI311="Y", AI$1, IF(Matrix!AI311="O", "Optional: "&amp;""&amp;AI$1, ""))</f>
        <v/>
      </c>
      <c r="AJ311" s="27" t="str">
        <f>IF(Matrix!AJ311="Y", AJ$1, IF(Matrix!AJ311="O", "Optional: "&amp;""&amp;AJ$1, ""))</f>
        <v/>
      </c>
      <c r="AK311" s="27" t="str">
        <f>IF(Matrix!AK311="Y", AK$1, IF(Matrix!AK311="O", "Optional: "&amp;""&amp;AK$1, ""))</f>
        <v/>
      </c>
      <c r="AL311" s="27" t="str">
        <f>IF(Matrix!AL311="Y", AL$1, IF(Matrix!AL311="O", "Optional: "&amp;""&amp;AL$1, ""))</f>
        <v/>
      </c>
      <c r="AM311" s="27" t="str">
        <f>IF(Matrix!AM311="Y", AM$1, IF(Matrix!AM311="O", "Optional: "&amp;""&amp;AM$1, ""))</f>
        <v/>
      </c>
      <c r="AN311" s="27" t="str">
        <f>IF(Matrix!AN311="Y", AN$1, IF(Matrix!AN311="O", "Optional: "&amp;""&amp;AN$1, ""))</f>
        <v/>
      </c>
      <c r="AO311" s="27" t="str">
        <f>IF(Matrix!AO311="Y", AO$1, IF(Matrix!AO311="O", "Optional: "&amp;""&amp;AO$1, ""))</f>
        <v/>
      </c>
      <c r="AP311" s="27" t="str">
        <f>IF(Matrix!AP311="Y", AP$1, IF(Matrix!AP311="O", "Optional: "&amp;""&amp;AP$1, ""))</f>
        <v/>
      </c>
      <c r="AR311" s="27" t="str">
        <f>IF(Matrix!AR311="Y", AR$1, IF(Matrix!AR311="O", "Optional: "&amp;""&amp;AR$1, ""))</f>
        <v/>
      </c>
      <c r="AS311" s="27" t="str">
        <f>IF(Matrix!AS311="Y", AS$1, IF(Matrix!AS311="O", "Optional: "&amp;""&amp;AS$1, ""))</f>
        <v/>
      </c>
      <c r="AT311" s="27" t="str">
        <f>IF(Matrix!AT311="Y", AT$1, IF(Matrix!AT311="C", AT$1&amp;""&amp;": Required for all groups who use a Board of Directors", ""))</f>
        <v>Board of Directors: Required for all groups who use a Board of Directors</v>
      </c>
      <c r="AU311" s="27" t="str">
        <f>IF(Matrix!AU311="Y", AU$1, IF(Matrix!AU311="O", "Optional: "&amp;""&amp;AU$1, ""))</f>
        <v/>
      </c>
      <c r="AV311" s="27" t="str">
        <f>IF(Matrix!AV311="Y", AV$1, IF(Matrix!AV311="O", "Optional: "&amp;""&amp;AV$1, ""))</f>
        <v/>
      </c>
      <c r="AW311" s="27" t="str">
        <f>IF(Matrix!AW311="Y", AW$1, IF(Matrix!AW311="O", "Optional: "&amp;""&amp;AW$1, ""))</f>
        <v/>
      </c>
      <c r="AX311" s="27" t="str">
        <f>IF(Matrix!AX311="Y", AX$1, IF(Matrix!AX311="O", "Optional: "&amp;""&amp;AX$1, ""))</f>
        <v/>
      </c>
      <c r="AY311" s="27" t="str">
        <f>IF(Matrix!AY311="Y", AY$1, IF(Matrix!AY311="E", "Group: "&amp;""&amp;AY$1, ""))</f>
        <v>EFT with Voided Check / Bank Letter</v>
      </c>
      <c r="AZ311" s="27" t="str">
        <f>IF(Matrix!AZ311="Y", AZ$1, IF(Matrix!AZ311="O", "Optional: "&amp;""&amp;AZ$1, ""))</f>
        <v/>
      </c>
      <c r="BA311" s="27" t="str">
        <f>IF(Matrix!BA311="Y", BA$1, IF(Matrix!BA311="O", "Optional: "&amp;""&amp;BA$1, ""))</f>
        <v/>
      </c>
      <c r="BB311" s="27" t="str">
        <f>IF(Matrix!BB311="Y", BB$1, IF(Matrix!BB311="O", "Optional: "&amp;""&amp;BB$1, ""))</f>
        <v/>
      </c>
      <c r="BC311" s="27" t="str">
        <f>IF(Matrix!BC311="Y", BC$1, IF(Matrix!BC311="O", "Optional: "&amp;""&amp;BC$1, IF(Matrix!BC311="R", "Groups Only: "&amp;""&amp;BC$1, "")))</f>
        <v>IRS Letter</v>
      </c>
      <c r="BD311" s="27" t="str">
        <f>IF(Matrix!BD311="Y", BD$1, IF(Matrix!BD311="O", "Optional: "&amp;""&amp;BD$1, ""))</f>
        <v/>
      </c>
      <c r="BE311" s="27" t="str">
        <f>IF(Matrix!BE311="Y", BE$1, IF(Matrix!BE311="O", "Optional: "&amp;""&amp;BE$1, IF(Matrix!BE311="C", Matrix!BZ311, "")))</f>
        <v/>
      </c>
      <c r="BF311" s="27" t="str">
        <f>IF(Matrix!BF311="Y", BF$1, IF(Matrix!BF311="O", "Optional: "&amp;""&amp;BF$1, ""))</f>
        <v/>
      </c>
      <c r="BG311" s="27" t="str">
        <f>IF(Matrix!BG311="Y", BG$1, IF(Matrix!BG311="O", "Optional: "&amp;""&amp;BG$1, ""))</f>
        <v/>
      </c>
      <c r="BH311" s="27" t="str">
        <f>IF(Matrix!BH311="Y", BH$1, IF(Matrix!BH311="O", "Optional: "&amp;""&amp;BH$1, ""))</f>
        <v/>
      </c>
      <c r="BI311" s="27" t="str">
        <f>IF(Matrix!BI311="Y", BI$1, IF(Matrix!BI311="O", "Optional: "&amp;""&amp;BI$1, IF(Matrix!BI311="E", "Individual: Must submit either ["&amp;""&amp;BI$1&amp;""&amp;"] or ["&amp;""&amp;AY$1&amp;"]"&amp;CHAR(10)&amp;"&gt;Individual within a Group: Must submit "&amp;""&amp;BI$1&amp;""&amp;CHAR(10)&amp;"&gt;Group: Optional: "&amp;BI$1, "")))</f>
        <v/>
      </c>
      <c r="BJ311" s="27" t="str">
        <f>IF(Matrix!BJ311="Y", BJ$1, IF(Matrix!BJ311="O", "Optional: "&amp;""&amp;BJ$1, ""))</f>
        <v>Optional: Secretary of State DBA Document for Groups</v>
      </c>
      <c r="BK311" s="27" t="str">
        <f>IF(Matrix!BK311="Y", BK$1, IF(Matrix!BK311="O", "Optional: "&amp;""&amp;BK$1, ""))</f>
        <v/>
      </c>
      <c r="BL311" s="27" t="str">
        <f>IF(Matrix!BL311="Y", BL$1, IF(Matrix!BL311="O", "Optional: "&amp;""&amp;BL$1, ""))</f>
        <v/>
      </c>
      <c r="BM311" s="27" t="str">
        <f>IF(Matrix!BM311="Y", BM$1, IF(Matrix!BM311="O", "Optional: "&amp;""&amp;BM$1, ""))</f>
        <v>W9</v>
      </c>
      <c r="BN311" s="27" t="str">
        <f>Matrix!BN311</f>
        <v>Y</v>
      </c>
      <c r="BO311" s="29" t="str">
        <f>CONCATENATE(IF(OR(D311="E3",D311="FC"), "THIS IS NOT A STANDALONE SPECIALTY.  YOU MUST ENROLL IN AT LEAST ONE OTHER SPECIALTY IN ADDITION TO THIS."&amp;""&amp;CHAR(10)&amp;""&amp;CHAR(10),""),"You can choose to enroll using one of the following types: "&amp;""&amp;CHAR(10),IF(G311="A", "&gt;Atypical"&amp;""&amp;CHAR(10), ""),IF(H311="I", "&gt;Individual"&amp;""&amp;CHAR(10), ""),IF(I311="N", "&gt;Individual within a Group"&amp;""&amp;CHAR(10), ""),IF(J311="G", "&gt;Group"&amp;""&amp;CHAR(10), ""),CHAR(10),IF(BN311="Y", "You must be a Medicare Provider to apply with this type and specialty"&amp;""&amp;CHAR(10), ""),IF(BN311="Y", CHAR(10), ""),"You must submit the following documents: "&amp;""&amp;CHAR(10),IF(K311&lt;&gt;"", "&gt;"&amp;""&amp;K311&amp;""&amp;CHAR(10), ""), IF(L311&lt;&gt;"", "&gt;"&amp;""&amp;L311&amp;""&amp;CHAR(10), ""),IF(W311&lt;&gt;"", "&gt;"&amp;""&amp;W311&amp;""&amp;CHAR(10), ""),IF(N311&lt;&gt;"", "&gt;"&amp;""&amp;N311&amp;""&amp;CHAR(10), ""),IF(O311&lt;&gt;"", "&gt;"&amp;""&amp;O311&amp;""&amp;CHAR(10), ""),IF(M311&lt;&gt;"", "&gt;"&amp;""&amp;M311&amp;""&amp;CHAR(10), ""),IF(AI311&lt;&gt;"", "&gt;"&amp;""&amp;AI311&amp;""&amp;CHAR(10), ""),IF(P311&lt;&gt;"", "&gt;"&amp;""&amp;P311&amp;""&amp;CHAR(10), ""),IF(Q311&lt;&gt;"", "&gt;"&amp;""&amp;Q311&amp;""&amp;CHAR(10), ""),IF(R311&lt;&gt;"", "&gt;"&amp;""&amp;R311&amp;""&amp;CHAR(10), Search!C316),IF(S311&lt;&gt;"", "&gt;"&amp;""&amp;S311&amp;""&amp;CHAR(10), ""),IF(T311&lt;&gt;"", "&gt;"&amp;""&amp;T311&amp;""&amp;CHAR(10), ""),IF(U311&lt;&gt;"", "&gt;"&amp;""&amp;U311&amp;""&amp;CHAR(10), ""),IF(V311&lt;&gt;"", "&gt;"&amp;""&amp;V311&amp;""&amp;CHAR(10), ""),IF(X311&lt;&gt;"", "&gt;"&amp;""&amp;X311&amp;""&amp;CHAR(10), ""),IF(Y311&lt;&gt;"", "&gt;"&amp;""&amp;Y311&amp;""&amp;CHAR(10), ""),IF(AA311&lt;&gt;"", "&gt;"&amp;""&amp;AA311&amp;""&amp;CHAR(10), ""),IF(AB311&lt;&gt;"", "&gt;"&amp;""&amp;AB311&amp;""&amp;CHAR(10), ""),IF(AC311&lt;&gt;"", "&gt;"&amp;""&amp;AC311&amp;""&amp;CHAR(10), ""),IF(AD311&lt;&gt;"", "&gt;"&amp;""&amp;AD311&amp;""&amp;CHAR(10), ""),IF(AE311&lt;&gt;"", "&gt;"&amp;""&amp;AE311&amp;""&amp;CHAR(10), ""),IF(AF311&lt;&gt;"", "&gt;"&amp;""&amp;AF311&amp;""&amp;CHAR(10), ""),IF(AG311&lt;&gt;"", "&gt;"&amp;""&amp;AG311&amp;""&amp;CHAR(10), ""),IF(AH311&lt;&gt;"", "&gt;"&amp;""&amp;AH311&amp;""&amp;CHAR(10), ""),IF(AJ311&lt;&gt;"", "&gt;"&amp;""&amp;AJ311&amp;""&amp;CHAR(10), ""),IF(AK311&lt;&gt;"", "&gt;"&amp;""&amp;AK311&amp;""&amp;CHAR(10), ""),IF(AL311&lt;&gt;"", "&gt;"&amp;""&amp;AL311&amp;""&amp;CHAR(10), ""),IF(AM311&lt;&gt;"", "&gt;"&amp;""&amp;AM311&amp;""&amp;CHAR(10), ""),IF(AN311&lt;&gt;"", "&gt;"&amp;""&amp;AN311&amp;""&amp;CHAR(10), ""),IF(AP311&lt;&gt;"", "&gt;"&amp;""&amp;AP311&amp;""&amp;CHAR(10), ""),IF(AR311&lt;&gt;"", "&gt;"&amp;""&amp;AR311&amp;""&amp;CHAR(10), ""),IF(AS311&lt;&gt;"", "&gt;"&amp;""&amp;AS311&amp;""&amp;CHAR(10), ""),IF(AT311&lt;&gt;"", "&gt;"&amp;""&amp;AT311&amp;""&amp;CHAR(10), ""),IF(AV311&lt;&gt;"", "&gt;"&amp;""&amp;AV311&amp;""&amp;CHAR(10), ""),IF(AW311&lt;&gt;"", "&gt;"&amp;""&amp;AW311&amp;""&amp;CHAR(10), ""),IF(AX311&lt;&gt;"", "&gt;"&amp;""&amp;AX311&amp;""&amp;CHAR(10), ""),IF(AU311&lt;&gt;"", "&gt;"&amp;""&amp;AU311&amp;""&amp;CHAR(10), ""),IF(AZ311&lt;&gt;"", "&gt;"&amp;""&amp;AZ311&amp;""&amp;CHAR(10), ""),IF(BA311&lt;&gt;"", "&gt;"&amp;""&amp;BA311&amp;""&amp;CHAR(10), ""),IF(BB311&lt;&gt;"", "&gt;"&amp;""&amp;BB311&amp;""&amp;CHAR(10), ""),IF(BC311&lt;&gt;"", "&gt;"&amp;""&amp;BC311&amp;""&amp;CHAR(10), ""),IF(BD311&lt;&gt;"", "&gt;"&amp;""&amp;BD311&amp;""&amp;CHAR(10), ""),IF(BG311&lt;&gt;"", "&gt;"&amp;""&amp;BG311&amp;""&amp;CHAR(10), ""),IF(BE311&lt;&gt;"", "&gt;"&amp;""&amp;BE311&amp;""&amp;CHAR(10), ""),IF(BF311&lt;&gt;"", "&gt;"&amp;""&amp;BF311&amp;""&amp;CHAR(10), ""),IF(BH311&lt;&gt;"", "&gt;"&amp;""&amp;BH311&amp;""&amp;CHAR(10), ""),IF(BI311&lt;&gt;"", "&gt;"&amp;""&amp;BI311&amp;""&amp;CHAR(10), ""),IF(BJ311&lt;&gt;"", "&gt;"&amp;""&amp;BJ311&amp;""&amp;CHAR(10), ""),IF(BK311&lt;&gt;"", "&gt;"&amp;""&amp;BK311&amp;""&amp;CHAR(10), ""),IF(BL311&lt;&gt;"", "&gt;"&amp;""&amp;BL311&amp;""&amp;CHAR(10), ""),IF(AY311&lt;&gt;"", "&gt;"&amp;""&amp;AY311&amp;""&amp;CHAR(10), ""),IF(BM311&lt;&gt;"", "&gt;"&amp;""&amp;BM311,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2" spans="1:67" ht="22.35" customHeight="1" x14ac:dyDescent="0.25">
      <c r="A312" s="27" t="str">
        <f>Matrix!A312</f>
        <v>34H5</v>
      </c>
      <c r="B312" s="27" t="str">
        <f>Matrix!B312</f>
        <v>34</v>
      </c>
      <c r="C312" s="27" t="str">
        <f>Matrix!C312</f>
        <v>Hemodialysis</v>
      </c>
      <c r="D312" s="27" t="str">
        <f>Matrix!D312</f>
        <v>H5</v>
      </c>
      <c r="E312" s="27" t="str">
        <f>Matrix!E312</f>
        <v>Hemodialysis</v>
      </c>
      <c r="F312" s="27" t="str">
        <f>Matrix!F312</f>
        <v>GF</v>
      </c>
      <c r="G312" s="27" t="str">
        <f>Matrix!G312</f>
        <v>X</v>
      </c>
      <c r="H312" s="27" t="str">
        <f>Matrix!H312</f>
        <v>X</v>
      </c>
      <c r="I312" s="27" t="str">
        <f>Matrix!I312</f>
        <v>X</v>
      </c>
      <c r="J312" s="27" t="str">
        <f>Matrix!J312</f>
        <v>G</v>
      </c>
      <c r="K312" s="27" t="str">
        <f>IF(Matrix!K312="Y", K$1, IF(Matrix!K312="O", "Optional: "&amp;""&amp;K$1, IF(Matrix!K312="C", Table1[[#This Row],[Clarifying Text for Attachment and Checklist
]], "")))</f>
        <v>License: General</v>
      </c>
      <c r="L312" s="27" t="str">
        <f>IF(Matrix!L312="Y", L$1, IF(Matrix!L312="O", "Optional: "&amp;""&amp;L$1, ""))</f>
        <v/>
      </c>
      <c r="M312" s="27" t="str">
        <f>IF(Matrix!M312="Y", M$1, IF(Matrix!M312="O", "Optional: "&amp;""&amp;M$1, ""))</f>
        <v/>
      </c>
      <c r="N312" s="27" t="str">
        <f>IF(Matrix!N312="Y", N$1, IF(Matrix!N312="O", "Optional: "&amp;""&amp;N$1, ""))</f>
        <v/>
      </c>
      <c r="O312" s="27" t="str">
        <f>IF(Matrix!O312="Y", O$1, IF(Matrix!O312="O", "Optional: "&amp;""&amp;O$1, ""))</f>
        <v/>
      </c>
      <c r="P312" s="27" t="str">
        <f>IF(Matrix!P312="Y", P$1, IF(Matrix!P312="O", "Optional: "&amp;""&amp;P$1, ""))</f>
        <v/>
      </c>
      <c r="Q312" s="27" t="str">
        <f>IF(Matrix!Q312="Y", Q$1, IF(Matrix!Q312="O", "Optional: "&amp;""&amp;Q$1, ""))</f>
        <v/>
      </c>
      <c r="R312" s="27" t="str">
        <f>IF(Matrix!R312="Y", R$1, IF(Matrix!R312="O", "Optional: "&amp;""&amp;R$1, ""))</f>
        <v/>
      </c>
      <c r="S312" s="27" t="str">
        <f>IF(Matrix!S312="Y", S$1, IF(Matrix!S312="O", "Optional: "&amp;""&amp;S$1, ""))</f>
        <v/>
      </c>
      <c r="T312" s="27" t="str">
        <f>IF(Matrix!T312="Y", T$1, IF(Matrix!T312="O", "Optional: "&amp;""&amp;T$1, ""))</f>
        <v/>
      </c>
      <c r="U312" s="27" t="str">
        <f>IF(Matrix!U312="Y", U$1, IF(Matrix!U312="O", "Optional: "&amp;""&amp;U$1, ""))</f>
        <v/>
      </c>
      <c r="V312" s="27" t="str">
        <f>IF(Matrix!V312="Y", V$1, IF(Matrix!V312="O", "Optional: "&amp;""&amp;V$1, ""))</f>
        <v/>
      </c>
      <c r="W312" s="27" t="str">
        <f>IF(Matrix!W312="Y", W$1, IF(Matrix!W312="O", "Optional: "&amp;""&amp;W$1, ""))</f>
        <v/>
      </c>
      <c r="X312" s="27" t="str">
        <f>IF(Matrix!X312="Y", X$1, IF(Matrix!X312="O", "Optional: "&amp;""&amp;X$1, ""))</f>
        <v/>
      </c>
      <c r="Y312" s="27" t="str">
        <f>IF(Matrix!Y312="Y", Y$1, IF(Matrix!Y312="O", "Optional: "&amp;""&amp;Y$1, ""))</f>
        <v/>
      </c>
      <c r="AA312" s="27" t="str">
        <f>IF(Matrix!AA312="Y", AA$1, IF(Matrix!AA312="O", "Optional: "&amp;""&amp;AA$1, ""))</f>
        <v/>
      </c>
      <c r="AB312" s="27" t="str">
        <f>IF(Matrix!AB312="Y", AB$1, IF(Matrix!AB312="O", "Optional: "&amp;""&amp;AB$1, ""))</f>
        <v/>
      </c>
      <c r="AC312" s="27" t="str">
        <f>IF(Matrix!AC312="Y", AC$1, IF(Matrix!AC312="O", "Optional: "&amp;""&amp;AC$1, ""))</f>
        <v/>
      </c>
      <c r="AD312" s="27" t="str">
        <f>IF(Matrix!AD312="Y", AD$1, IF(Matrix!AD312="O", "Optional: "&amp;""&amp;AD$1, ""))</f>
        <v/>
      </c>
      <c r="AE312" s="27" t="str">
        <f>IF(Matrix!AE312="Y", AE$1, IF(Matrix!AE312="O", "Optional: "&amp;""&amp;AE$1, ""))</f>
        <v/>
      </c>
      <c r="AF312" s="27" t="str">
        <f>IF(Matrix!AF312="Y", AF$1, IF(Matrix!AF312="O", "Optional: "&amp;""&amp;AF$1, ""))</f>
        <v/>
      </c>
      <c r="AG312" s="27" t="str">
        <f>IF(Matrix!AG312="Y", AG$1, IF(Matrix!AG312="O", "Optional: "&amp;""&amp;AG$1, ""))</f>
        <v/>
      </c>
      <c r="AH312" s="27" t="str">
        <f>IF(Matrix!AH312="Y", AH$1, IF(Matrix!AH312="O", "Optional: "&amp;""&amp;AH$1, ""))</f>
        <v/>
      </c>
      <c r="AI312" s="27" t="str">
        <f>IF(Matrix!AI312="Y", AI$1, IF(Matrix!AI312="O", "Optional: "&amp;""&amp;AI$1, ""))</f>
        <v/>
      </c>
      <c r="AJ312" s="27" t="str">
        <f>IF(Matrix!AJ312="Y", AJ$1, IF(Matrix!AJ312="O", "Optional: "&amp;""&amp;AJ$1, ""))</f>
        <v/>
      </c>
      <c r="AK312" s="27" t="str">
        <f>IF(Matrix!AK312="Y", AK$1, IF(Matrix!AK312="O", "Optional: "&amp;""&amp;AK$1, ""))</f>
        <v/>
      </c>
      <c r="AL312" s="27" t="str">
        <f>IF(Matrix!AL312="Y", AL$1, IF(Matrix!AL312="O", "Optional: "&amp;""&amp;AL$1, ""))</f>
        <v/>
      </c>
      <c r="AM312" s="27" t="str">
        <f>IF(Matrix!AM312="Y", AM$1, IF(Matrix!AM312="O", "Optional: "&amp;""&amp;AM$1, ""))</f>
        <v/>
      </c>
      <c r="AN312" s="27" t="str">
        <f>IF(Matrix!AN312="Y", AN$1, IF(Matrix!AN312="O", "Optional: "&amp;""&amp;AN$1, ""))</f>
        <v/>
      </c>
      <c r="AO312" s="27" t="str">
        <f>IF(Matrix!AO312="Y", AO$1, IF(Matrix!AO312="O", "Optional: "&amp;""&amp;AO$1, ""))</f>
        <v/>
      </c>
      <c r="AP312" s="27" t="str">
        <f>IF(Matrix!AP312="Y", AP$1, IF(Matrix!AP312="O", "Optional: "&amp;""&amp;AP$1, ""))</f>
        <v/>
      </c>
      <c r="AR312" s="27" t="str">
        <f>IF(Matrix!AR312="Y", AR$1, IF(Matrix!AR312="O", "Optional: "&amp;""&amp;AR$1, ""))</f>
        <v/>
      </c>
      <c r="AS312" s="27" t="str">
        <f>IF(Matrix!AS312="Y", AS$1, IF(Matrix!AS312="O", "Optional: "&amp;""&amp;AS$1, ""))</f>
        <v/>
      </c>
      <c r="AT312" s="27" t="str">
        <f>IF(Matrix!AT312="Y", AT$1, IF(Matrix!AT312="C", AT$1&amp;""&amp;": Required for all groups who use a Board of Directors", ""))</f>
        <v>Board of Directors: Required for all groups who use a Board of Directors</v>
      </c>
      <c r="AU312" s="27" t="str">
        <f>IF(Matrix!AU312="Y", AU$1, IF(Matrix!AU312="O", "Optional: "&amp;""&amp;AU$1, ""))</f>
        <v/>
      </c>
      <c r="AV312" s="27" t="str">
        <f>IF(Matrix!AV312="Y", AV$1, IF(Matrix!AV312="O", "Optional: "&amp;""&amp;AV$1, ""))</f>
        <v/>
      </c>
      <c r="AW312" s="27" t="str">
        <f>IF(Matrix!AW312="Y", AW$1, IF(Matrix!AW312="O", "Optional: "&amp;""&amp;AW$1, ""))</f>
        <v/>
      </c>
      <c r="AX312" s="27" t="str">
        <f>IF(Matrix!AX312="Y", AX$1, IF(Matrix!AX312="O", "Optional: "&amp;""&amp;AX$1, ""))</f>
        <v/>
      </c>
      <c r="AY312" s="27" t="str">
        <f>IF(Matrix!AY312="Y", AY$1, IF(Matrix!AY312="E", "Group: "&amp;""&amp;AY$1, ""))</f>
        <v>EFT with Voided Check / Bank Letter</v>
      </c>
      <c r="AZ312" s="27" t="str">
        <f>IF(Matrix!AZ312="Y", AZ$1, IF(Matrix!AZ312="O", "Optional: "&amp;""&amp;AZ$1, ""))</f>
        <v/>
      </c>
      <c r="BA312" s="27" t="str">
        <f>IF(Matrix!BA312="Y", BA$1, IF(Matrix!BA312="O", "Optional: "&amp;""&amp;BA$1, ""))</f>
        <v/>
      </c>
      <c r="BB312" s="27" t="str">
        <f>IF(Matrix!BB312="Y", BB$1, IF(Matrix!BB312="O", "Optional: "&amp;""&amp;BB$1, ""))</f>
        <v/>
      </c>
      <c r="BC312" s="27" t="str">
        <f>IF(Matrix!BC312="Y", BC$1, IF(Matrix!BC312="O", "Optional: "&amp;""&amp;BC$1, IF(Matrix!BC312="R", "Groups Only: "&amp;""&amp;BC$1, "")))</f>
        <v>IRS Letter</v>
      </c>
      <c r="BD312" s="27" t="str">
        <f>IF(Matrix!BD312="Y", BD$1, IF(Matrix!BD312="O", "Optional: "&amp;""&amp;BD$1, ""))</f>
        <v/>
      </c>
      <c r="BE312" s="27" t="str">
        <f>IF(Matrix!BE312="Y", BE$1, IF(Matrix!BE312="O", "Optional: "&amp;""&amp;BE$1, IF(Matrix!BE312="C", Matrix!BZ312, "")))</f>
        <v/>
      </c>
      <c r="BF312" s="27" t="str">
        <f>IF(Matrix!BF312="Y", BF$1, IF(Matrix!BF312="O", "Optional: "&amp;""&amp;BF$1, ""))</f>
        <v/>
      </c>
      <c r="BG312" s="27" t="str">
        <f>IF(Matrix!BG312="Y", BG$1, IF(Matrix!BG312="O", "Optional: "&amp;""&amp;BG$1, ""))</f>
        <v/>
      </c>
      <c r="BH312" s="27" t="str">
        <f>IF(Matrix!BH312="Y", BH$1, IF(Matrix!BH312="O", "Optional: "&amp;""&amp;BH$1, ""))</f>
        <v/>
      </c>
      <c r="BI312" s="27" t="str">
        <f>IF(Matrix!BI312="Y", BI$1, IF(Matrix!BI312="O", "Optional: "&amp;""&amp;BI$1, IF(Matrix!BI312="E", "Individual: Must submit either ["&amp;""&amp;BI$1&amp;""&amp;"] or ["&amp;""&amp;AY$1&amp;"]"&amp;CHAR(10)&amp;"&gt;Individual within a Group: Must submit "&amp;""&amp;BI$1&amp;""&amp;CHAR(10)&amp;"&gt;Group: Optional: "&amp;BI$1, "")))</f>
        <v>Section IV Group Affiliation Form</v>
      </c>
      <c r="BJ312" s="27" t="str">
        <f>IF(Matrix!BJ312="Y", BJ$1, IF(Matrix!BJ312="O", "Optional: "&amp;""&amp;BJ$1, ""))</f>
        <v>Optional: Secretary of State DBA Document for Groups</v>
      </c>
      <c r="BK312" s="27" t="str">
        <f>IF(Matrix!BK312="Y", BK$1, IF(Matrix!BK312="O", "Optional: "&amp;""&amp;BK$1, ""))</f>
        <v/>
      </c>
      <c r="BL312" s="27" t="str">
        <f>IF(Matrix!BL312="Y", BL$1, IF(Matrix!BL312="O", "Optional: "&amp;""&amp;BL$1, ""))</f>
        <v/>
      </c>
      <c r="BM312" s="27" t="str">
        <f>IF(Matrix!BM312="Y", BM$1, IF(Matrix!BM312="O", "Optional: "&amp;""&amp;BM$1, ""))</f>
        <v>W9</v>
      </c>
      <c r="BN312" s="27" t="str">
        <f>Matrix!BN312</f>
        <v>Y</v>
      </c>
      <c r="BO312" s="29" t="str">
        <f>CONCATENATE(IF(OR(D312="E3",D312="FC"), "THIS IS NOT A STANDALONE SPECIALTY.  YOU MUST ENROLL IN AT LEAST ONE OTHER SPECIALTY IN ADDITION TO THIS."&amp;""&amp;CHAR(10)&amp;""&amp;CHAR(10),""),"You can choose to enroll using one of the following types: "&amp;""&amp;CHAR(10),IF(G312="A", "&gt;Atypical"&amp;""&amp;CHAR(10), ""),IF(H312="I", "&gt;Individual"&amp;""&amp;CHAR(10), ""),IF(I312="N", "&gt;Individual within a Group"&amp;""&amp;CHAR(10), ""),IF(J312="G", "&gt;Group"&amp;""&amp;CHAR(10), ""),CHAR(10),IF(BN312="Y", "You must be a Medicare Provider to apply with this type and specialty"&amp;""&amp;CHAR(10), ""),IF(BN312="Y", CHAR(10), ""),"You must submit the following documents: "&amp;""&amp;CHAR(10),IF(K312&lt;&gt;"", "&gt;"&amp;""&amp;K312&amp;""&amp;CHAR(10), ""), IF(L312&lt;&gt;"", "&gt;"&amp;""&amp;L312&amp;""&amp;CHAR(10), ""),IF(W312&lt;&gt;"", "&gt;"&amp;""&amp;W312&amp;""&amp;CHAR(10), ""),IF(N312&lt;&gt;"", "&gt;"&amp;""&amp;N312&amp;""&amp;CHAR(10), ""),IF(O312&lt;&gt;"", "&gt;"&amp;""&amp;O312&amp;""&amp;CHAR(10), ""),IF(M312&lt;&gt;"", "&gt;"&amp;""&amp;M312&amp;""&amp;CHAR(10), ""),IF(AI312&lt;&gt;"", "&gt;"&amp;""&amp;AI312&amp;""&amp;CHAR(10), ""),IF(P312&lt;&gt;"", "&gt;"&amp;""&amp;P312&amp;""&amp;CHAR(10), ""),IF(Q312&lt;&gt;"", "&gt;"&amp;""&amp;Q312&amp;""&amp;CHAR(10), ""),IF(R312&lt;&gt;"", "&gt;"&amp;""&amp;R312&amp;""&amp;CHAR(10), Search!C317),IF(S312&lt;&gt;"", "&gt;"&amp;""&amp;S312&amp;""&amp;CHAR(10), ""),IF(T312&lt;&gt;"", "&gt;"&amp;""&amp;T312&amp;""&amp;CHAR(10), ""),IF(U312&lt;&gt;"", "&gt;"&amp;""&amp;U312&amp;""&amp;CHAR(10), ""),IF(V312&lt;&gt;"", "&gt;"&amp;""&amp;V312&amp;""&amp;CHAR(10), ""),IF(X312&lt;&gt;"", "&gt;"&amp;""&amp;X312&amp;""&amp;CHAR(10), ""),IF(Y312&lt;&gt;"", "&gt;"&amp;""&amp;Y312&amp;""&amp;CHAR(10), ""),IF(AA312&lt;&gt;"", "&gt;"&amp;""&amp;AA312&amp;""&amp;CHAR(10), ""),IF(AB312&lt;&gt;"", "&gt;"&amp;""&amp;AB312&amp;""&amp;CHAR(10), ""),IF(AC312&lt;&gt;"", "&gt;"&amp;""&amp;AC312&amp;""&amp;CHAR(10), ""),IF(AD312&lt;&gt;"", "&gt;"&amp;""&amp;AD312&amp;""&amp;CHAR(10), ""),IF(AE312&lt;&gt;"", "&gt;"&amp;""&amp;AE312&amp;""&amp;CHAR(10), ""),IF(AF312&lt;&gt;"", "&gt;"&amp;""&amp;AF312&amp;""&amp;CHAR(10), ""),IF(AG312&lt;&gt;"", "&gt;"&amp;""&amp;AG312&amp;""&amp;CHAR(10), ""),IF(AH312&lt;&gt;"", "&gt;"&amp;""&amp;AH312&amp;""&amp;CHAR(10), ""),IF(AJ312&lt;&gt;"", "&gt;"&amp;""&amp;AJ312&amp;""&amp;CHAR(10), ""),IF(AK312&lt;&gt;"", "&gt;"&amp;""&amp;AK312&amp;""&amp;CHAR(10), ""),IF(AL312&lt;&gt;"", "&gt;"&amp;""&amp;AL312&amp;""&amp;CHAR(10), ""),IF(AM312&lt;&gt;"", "&gt;"&amp;""&amp;AM312&amp;""&amp;CHAR(10), ""),IF(AN312&lt;&gt;"", "&gt;"&amp;""&amp;AN312&amp;""&amp;CHAR(10), ""),IF(AP312&lt;&gt;"", "&gt;"&amp;""&amp;AP312&amp;""&amp;CHAR(10), ""),IF(AR312&lt;&gt;"", "&gt;"&amp;""&amp;AR312&amp;""&amp;CHAR(10), ""),IF(AS312&lt;&gt;"", "&gt;"&amp;""&amp;AS312&amp;""&amp;CHAR(10), ""),IF(AT312&lt;&gt;"", "&gt;"&amp;""&amp;AT312&amp;""&amp;CHAR(10), ""),IF(AV312&lt;&gt;"", "&gt;"&amp;""&amp;AV312&amp;""&amp;CHAR(10), ""),IF(AW312&lt;&gt;"", "&gt;"&amp;""&amp;AW312&amp;""&amp;CHAR(10), ""),IF(AX312&lt;&gt;"", "&gt;"&amp;""&amp;AX312&amp;""&amp;CHAR(10), ""),IF(AU312&lt;&gt;"", "&gt;"&amp;""&amp;AU312&amp;""&amp;CHAR(10), ""),IF(AZ312&lt;&gt;"", "&gt;"&amp;""&amp;AZ312&amp;""&amp;CHAR(10), ""),IF(BA312&lt;&gt;"", "&gt;"&amp;""&amp;BA312&amp;""&amp;CHAR(10), ""),IF(BB312&lt;&gt;"", "&gt;"&amp;""&amp;BB312&amp;""&amp;CHAR(10), ""),IF(BC312&lt;&gt;"", "&gt;"&amp;""&amp;BC312&amp;""&amp;CHAR(10), ""),IF(BD312&lt;&gt;"", "&gt;"&amp;""&amp;BD312&amp;""&amp;CHAR(10), ""),IF(BG312&lt;&gt;"", "&gt;"&amp;""&amp;BG312&amp;""&amp;CHAR(10), ""),IF(BE312&lt;&gt;"", "&gt;"&amp;""&amp;BE312&amp;""&amp;CHAR(10), ""),IF(BF312&lt;&gt;"", "&gt;"&amp;""&amp;BF312&amp;""&amp;CHAR(10), ""),IF(BH312&lt;&gt;"", "&gt;"&amp;""&amp;BH312&amp;""&amp;CHAR(10), ""),IF(BI312&lt;&gt;"", "&gt;"&amp;""&amp;BI312&amp;""&amp;CHAR(10), ""),IF(BJ312&lt;&gt;"", "&gt;"&amp;""&amp;BJ312&amp;""&amp;CHAR(10), ""),IF(BK312&lt;&gt;"", "&gt;"&amp;""&amp;BK312&amp;""&amp;CHAR(10), ""),IF(BL312&lt;&gt;"", "&gt;"&amp;""&amp;BL312&amp;""&amp;CHAR(10), ""),IF(AY312&lt;&gt;"", "&gt;"&amp;""&amp;AY312&amp;""&amp;CHAR(10), ""),IF(BM312&lt;&gt;"", "&gt;"&amp;""&amp;BM312,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13" spans="1:67" ht="22.35" customHeight="1" x14ac:dyDescent="0.25">
      <c r="A313" s="27" t="str">
        <f>Matrix!A313</f>
        <v>35FI</v>
      </c>
      <c r="B313" s="27" t="str">
        <f>Matrix!B313</f>
        <v>35</v>
      </c>
      <c r="C313" s="27" t="str">
        <f>Matrix!C313</f>
        <v>Family Planning Clinic</v>
      </c>
      <c r="D313" s="27" t="str">
        <f>Matrix!D313</f>
        <v>FI</v>
      </c>
      <c r="E313" s="27" t="str">
        <f>Matrix!E313</f>
        <v>Family Planning</v>
      </c>
      <c r="F313" s="27" t="str">
        <f>Matrix!F313</f>
        <v>GF</v>
      </c>
      <c r="G313" s="27" t="str">
        <f>Matrix!G313</f>
        <v>X</v>
      </c>
      <c r="H313" s="27" t="str">
        <f>Matrix!H313</f>
        <v>X</v>
      </c>
      <c r="I313" s="27" t="str">
        <f>Matrix!I313</f>
        <v>X</v>
      </c>
      <c r="J313" s="27" t="str">
        <f>Matrix!J313</f>
        <v>G</v>
      </c>
      <c r="K313" s="27" t="str">
        <f>IF(Matrix!K313="Y", K$1, IF(Matrix!K313="O", "Optional: "&amp;""&amp;K$1, IF(Matrix!K313="C", Table1[[#This Row],[Clarifying Text for Attachment and Checklist
]], "")))</f>
        <v>License: General</v>
      </c>
      <c r="L313" s="27" t="str">
        <f>IF(Matrix!L313="Y", L$1, IF(Matrix!L313="O", "Optional: "&amp;""&amp;L$1, ""))</f>
        <v/>
      </c>
      <c r="M313" s="27" t="str">
        <f>IF(Matrix!M313="Y", M$1, IF(Matrix!M313="O", "Optional: "&amp;""&amp;M$1, ""))</f>
        <v/>
      </c>
      <c r="N313" s="27" t="str">
        <f>IF(Matrix!N313="Y", N$1, IF(Matrix!N313="O", "Optional: "&amp;""&amp;N$1, ""))</f>
        <v/>
      </c>
      <c r="O313" s="27" t="str">
        <f>IF(Matrix!O313="Y", O$1, IF(Matrix!O313="O", "Optional: "&amp;""&amp;O$1, ""))</f>
        <v/>
      </c>
      <c r="P313" s="27" t="str">
        <f>IF(Matrix!P313="Y", P$1, IF(Matrix!P313="O", "Optional: "&amp;""&amp;P$1, ""))</f>
        <v/>
      </c>
      <c r="Q313" s="27" t="str">
        <f>IF(Matrix!Q313="Y", Q$1, IF(Matrix!Q313="O", "Optional: "&amp;""&amp;Q$1, ""))</f>
        <v/>
      </c>
      <c r="R313" s="27" t="str">
        <f>IF(Matrix!R313="Y", R$1, IF(Matrix!R313="O", "Optional: "&amp;""&amp;R$1, ""))</f>
        <v/>
      </c>
      <c r="S313" s="27" t="str">
        <f>IF(Matrix!S313="Y", S$1, IF(Matrix!S313="O", "Optional: "&amp;""&amp;S$1, ""))</f>
        <v/>
      </c>
      <c r="T313" s="27" t="str">
        <f>IF(Matrix!T313="Y", T$1, IF(Matrix!T313="O", "Optional: "&amp;""&amp;T$1, ""))</f>
        <v/>
      </c>
      <c r="U313" s="27" t="str">
        <f>IF(Matrix!U313="Y", U$1, IF(Matrix!U313="O", "Optional: "&amp;""&amp;U$1, ""))</f>
        <v/>
      </c>
      <c r="V313" s="27" t="str">
        <f>IF(Matrix!V313="Y", V$1, IF(Matrix!V313="O", "Optional: "&amp;""&amp;V$1, ""))</f>
        <v/>
      </c>
      <c r="W313" s="27" t="str">
        <f>IF(Matrix!W313="Y", W$1, IF(Matrix!W313="O", "Optional: "&amp;""&amp;W$1, ""))</f>
        <v/>
      </c>
      <c r="X313" s="27" t="str">
        <f>IF(Matrix!X313="Y", X$1, IF(Matrix!X313="O", "Optional: "&amp;""&amp;X$1, ""))</f>
        <v/>
      </c>
      <c r="Y313" s="27" t="str">
        <f>IF(Matrix!Y313="Y", Y$1, IF(Matrix!Y313="O", "Optional: "&amp;""&amp;Y$1, ""))</f>
        <v/>
      </c>
      <c r="AA313" s="27" t="str">
        <f>IF(Matrix!AA313="Y", AA$1, IF(Matrix!AA313="O", "Optional: "&amp;""&amp;AA$1, ""))</f>
        <v>Cert: General Accreditation</v>
      </c>
      <c r="AB313" s="27" t="str">
        <f>IF(Matrix!AB313="Y", AB$1, IF(Matrix!AB313="O", "Optional: "&amp;""&amp;AB$1, ""))</f>
        <v/>
      </c>
      <c r="AC313" s="27" t="str">
        <f>IF(Matrix!AC313="Y", AC$1, IF(Matrix!AC313="O", "Optional: "&amp;""&amp;AC$1, ""))</f>
        <v/>
      </c>
      <c r="AD313" s="27" t="str">
        <f>IF(Matrix!AD313="Y", AD$1, IF(Matrix!AD313="O", "Optional: "&amp;""&amp;AD$1, ""))</f>
        <v/>
      </c>
      <c r="AE313" s="27" t="str">
        <f>IF(Matrix!AE313="Y", AE$1, IF(Matrix!AE313="O", "Optional: "&amp;""&amp;AE$1, ""))</f>
        <v/>
      </c>
      <c r="AF313" s="27" t="str">
        <f>IF(Matrix!AF313="Y", AF$1, IF(Matrix!AF313="O", "Optional: "&amp;""&amp;AF$1, ""))</f>
        <v/>
      </c>
      <c r="AG313" s="27" t="str">
        <f>IF(Matrix!AG313="Y", AG$1, IF(Matrix!AG313="O", "Optional: "&amp;""&amp;AG$1, ""))</f>
        <v/>
      </c>
      <c r="AH313" s="27" t="str">
        <f>IF(Matrix!AH313="Y", AH$1, IF(Matrix!AH313="O", "Optional: "&amp;""&amp;AH$1, ""))</f>
        <v/>
      </c>
      <c r="AI313" s="27" t="str">
        <f>IF(Matrix!AI313="Y", AI$1, IF(Matrix!AI313="O", "Optional: "&amp;""&amp;AI$1, ""))</f>
        <v/>
      </c>
      <c r="AJ313" s="27" t="str">
        <f>IF(Matrix!AJ313="Y", AJ$1, IF(Matrix!AJ313="O", "Optional: "&amp;""&amp;AJ$1, ""))</f>
        <v/>
      </c>
      <c r="AK313" s="27" t="str">
        <f>IF(Matrix!AK313="Y", AK$1, IF(Matrix!AK313="O", "Optional: "&amp;""&amp;AK$1, ""))</f>
        <v/>
      </c>
      <c r="AL313" s="27" t="str">
        <f>IF(Matrix!AL313="Y", AL$1, IF(Matrix!AL313="O", "Optional: "&amp;""&amp;AL$1, ""))</f>
        <v/>
      </c>
      <c r="AM313" s="27" t="str">
        <f>IF(Matrix!AM313="Y", AM$1, IF(Matrix!AM313="O", "Optional: "&amp;""&amp;AM$1, ""))</f>
        <v/>
      </c>
      <c r="AN313" s="27" t="str">
        <f>IF(Matrix!AN313="Y", AN$1, IF(Matrix!AN313="O", "Optional: "&amp;""&amp;AN$1, ""))</f>
        <v/>
      </c>
      <c r="AO313" s="27" t="str">
        <f>IF(Matrix!AO313="Y", AO$1, IF(Matrix!AO313="O", "Optional: "&amp;""&amp;AO$1, ""))</f>
        <v/>
      </c>
      <c r="AP313" s="27" t="str">
        <f>IF(Matrix!AP313="Y", AP$1, IF(Matrix!AP313="O", "Optional: "&amp;""&amp;AP$1, ""))</f>
        <v/>
      </c>
      <c r="AR313" s="27" t="str">
        <f>IF(Matrix!AR313="Y", AR$1, IF(Matrix!AR313="O", "Optional: "&amp;""&amp;AR$1, ""))</f>
        <v/>
      </c>
      <c r="AS313" s="27" t="str">
        <f>IF(Matrix!AS313="Y", AS$1, IF(Matrix!AS313="O", "Optional: "&amp;""&amp;AS$1, ""))</f>
        <v/>
      </c>
      <c r="AT313" s="27" t="str">
        <f>IF(Matrix!AT313="Y", AT$1, IF(Matrix!AT313="C", AT$1&amp;""&amp;": Required for all groups who use a Board of Directors", ""))</f>
        <v>Board of Directors: Required for all groups who use a Board of Directors</v>
      </c>
      <c r="AU313" s="27" t="str">
        <f>IF(Matrix!AU313="Y", AU$1, IF(Matrix!AU313="O", "Optional: "&amp;""&amp;AU$1, ""))</f>
        <v/>
      </c>
      <c r="AV313" s="27" t="str">
        <f>IF(Matrix!AV313="Y", AV$1, IF(Matrix!AV313="O", "Optional: "&amp;""&amp;AV$1, ""))</f>
        <v/>
      </c>
      <c r="AW313" s="27" t="str">
        <f>IF(Matrix!AW313="Y", AW$1, IF(Matrix!AW313="O", "Optional: "&amp;""&amp;AW$1, ""))</f>
        <v/>
      </c>
      <c r="AX313" s="27" t="str">
        <f>IF(Matrix!AX313="Y", AX$1, IF(Matrix!AX313="O", "Optional: "&amp;""&amp;AX$1, ""))</f>
        <v/>
      </c>
      <c r="AY313" s="27" t="str">
        <f>IF(Matrix!AY313="Y", AY$1, IF(Matrix!AY313="E", "Group: "&amp;""&amp;AY$1, ""))</f>
        <v>EFT with Voided Check / Bank Letter</v>
      </c>
      <c r="AZ313" s="27" t="str">
        <f>IF(Matrix!AZ313="Y", AZ$1, IF(Matrix!AZ313="O", "Optional: "&amp;""&amp;AZ$1, ""))</f>
        <v/>
      </c>
      <c r="BA313" s="27" t="str">
        <f>IF(Matrix!BA313="Y", BA$1, IF(Matrix!BA313="O", "Optional: "&amp;""&amp;BA$1, ""))</f>
        <v/>
      </c>
      <c r="BB313" s="27" t="str">
        <f>IF(Matrix!BB313="Y", BB$1, IF(Matrix!BB313="O", "Optional: "&amp;""&amp;BB$1, ""))</f>
        <v/>
      </c>
      <c r="BC313" s="27" t="str">
        <f>IF(Matrix!BC313="Y", BC$1, IF(Matrix!BC313="O", "Optional: "&amp;""&amp;BC$1, IF(Matrix!BC313="R", "Groups Only: "&amp;""&amp;BC$1, "")))</f>
        <v>IRS Letter</v>
      </c>
      <c r="BD313" s="27" t="str">
        <f>IF(Matrix!BD313="Y", BD$1, IF(Matrix!BD313="O", "Optional: "&amp;""&amp;BD$1, ""))</f>
        <v/>
      </c>
      <c r="BE313" s="27" t="str">
        <f>IF(Matrix!BE313="Y", BE$1, IF(Matrix!BE313="O", "Optional: "&amp;""&amp;BE$1, IF(Matrix!BE313="C", Matrix!BZ313, "")))</f>
        <v>PCP Required</v>
      </c>
      <c r="BF313" s="27" t="str">
        <f>IF(Matrix!BF313="Y", BF$1, IF(Matrix!BF313="O", "Optional: "&amp;""&amp;BF$1, ""))</f>
        <v/>
      </c>
      <c r="BG313" s="27" t="str">
        <f>IF(Matrix!BG313="Y", BG$1, IF(Matrix!BG313="O", "Optional: "&amp;""&amp;BG$1, ""))</f>
        <v/>
      </c>
      <c r="BH313" s="27" t="str">
        <f>IF(Matrix!BH313="Y", BH$1, IF(Matrix!BH313="O", "Optional: "&amp;""&amp;BH$1, ""))</f>
        <v/>
      </c>
      <c r="BI313" s="27" t="str">
        <f>IF(Matrix!BI313="Y", BI$1, IF(Matrix!BI313="O", "Optional: "&amp;""&amp;BI$1, IF(Matrix!BI313="E", "Individual: Must submit either ["&amp;""&amp;BI$1&amp;""&amp;"] or ["&amp;""&amp;AY$1&amp;"]"&amp;CHAR(10)&amp;"&gt;Individual within a Group: Must submit "&amp;""&amp;BI$1&amp;""&amp;CHAR(10)&amp;"&gt;Group: Optional: "&amp;BI$1, "")))</f>
        <v>Section IV Group Affiliation Form</v>
      </c>
      <c r="BJ313" s="27" t="str">
        <f>IF(Matrix!BJ313="Y", BJ$1, IF(Matrix!BJ313="O", "Optional: "&amp;""&amp;BJ$1, ""))</f>
        <v>Optional: Secretary of State DBA Document for Groups</v>
      </c>
      <c r="BK313" s="27" t="str">
        <f>IF(Matrix!BK313="Y", BK$1, IF(Matrix!BK313="O", "Optional: "&amp;""&amp;BK$1, ""))</f>
        <v/>
      </c>
      <c r="BL313" s="27" t="str">
        <f>IF(Matrix!BL313="Y", BL$1, IF(Matrix!BL313="O", "Optional: "&amp;""&amp;BL$1, ""))</f>
        <v/>
      </c>
      <c r="BM313" s="27" t="str">
        <f>IF(Matrix!BM313="Y", BM$1, IF(Matrix!BM313="O", "Optional: "&amp;""&amp;BM$1, ""))</f>
        <v>W9</v>
      </c>
      <c r="BN313" s="27" t="str">
        <f>Matrix!BN313</f>
        <v>Y</v>
      </c>
      <c r="BO313" s="29" t="str">
        <f>CONCATENATE(IF(OR(D313="E3",D313="FC"), "THIS IS NOT A STANDALONE SPECIALTY.  YOU MUST ENROLL IN AT LEAST ONE OTHER SPECIALTY IN ADDITION TO THIS."&amp;""&amp;CHAR(10)&amp;""&amp;CHAR(10),""),"You can choose to enroll using one of the following types: "&amp;""&amp;CHAR(10),IF(G313="A", "&gt;Atypical"&amp;""&amp;CHAR(10), ""),IF(H313="I", "&gt;Individual"&amp;""&amp;CHAR(10), ""),IF(I313="N", "&gt;Individual within a Group"&amp;""&amp;CHAR(10), ""),IF(J313="G", "&gt;Group"&amp;""&amp;CHAR(10), ""),CHAR(10),IF(BN313="Y", "You must be a Medicare Provider to apply with this type and specialty"&amp;""&amp;CHAR(10), ""),IF(BN313="Y", CHAR(10), ""),"You must submit the following documents: "&amp;""&amp;CHAR(10),IF(K313&lt;&gt;"", "&gt;"&amp;""&amp;K313&amp;""&amp;CHAR(10), ""), IF(L313&lt;&gt;"", "&gt;"&amp;""&amp;L313&amp;""&amp;CHAR(10), ""),IF(W313&lt;&gt;"", "&gt;"&amp;""&amp;W313&amp;""&amp;CHAR(10), ""),IF(N313&lt;&gt;"", "&gt;"&amp;""&amp;N313&amp;""&amp;CHAR(10), ""),IF(O313&lt;&gt;"", "&gt;"&amp;""&amp;O313&amp;""&amp;CHAR(10), ""),IF(M313&lt;&gt;"", "&gt;"&amp;""&amp;M313&amp;""&amp;CHAR(10), ""),IF(AI313&lt;&gt;"", "&gt;"&amp;""&amp;AI313&amp;""&amp;CHAR(10), ""),IF(P313&lt;&gt;"", "&gt;"&amp;""&amp;P313&amp;""&amp;CHAR(10), ""),IF(Q313&lt;&gt;"", "&gt;"&amp;""&amp;Q313&amp;""&amp;CHAR(10), ""),IF(R313&lt;&gt;"", "&gt;"&amp;""&amp;R313&amp;""&amp;CHAR(10), Search!C318),IF(S313&lt;&gt;"", "&gt;"&amp;""&amp;S313&amp;""&amp;CHAR(10), ""),IF(T313&lt;&gt;"", "&gt;"&amp;""&amp;T313&amp;""&amp;CHAR(10), ""),IF(U313&lt;&gt;"", "&gt;"&amp;""&amp;U313&amp;""&amp;CHAR(10), ""),IF(V313&lt;&gt;"", "&gt;"&amp;""&amp;V313&amp;""&amp;CHAR(10), ""),IF(X313&lt;&gt;"", "&gt;"&amp;""&amp;X313&amp;""&amp;CHAR(10), ""),IF(Y313&lt;&gt;"", "&gt;"&amp;""&amp;Y313&amp;""&amp;CHAR(10), ""),IF(AA313&lt;&gt;"", "&gt;"&amp;""&amp;AA313&amp;""&amp;CHAR(10), ""),IF(AB313&lt;&gt;"", "&gt;"&amp;""&amp;AB313&amp;""&amp;CHAR(10), ""),IF(AC313&lt;&gt;"", "&gt;"&amp;""&amp;AC313&amp;""&amp;CHAR(10), ""),IF(AD313&lt;&gt;"", "&gt;"&amp;""&amp;AD313&amp;""&amp;CHAR(10), ""),IF(AE313&lt;&gt;"", "&gt;"&amp;""&amp;AE313&amp;""&amp;CHAR(10), ""),IF(AF313&lt;&gt;"", "&gt;"&amp;""&amp;AF313&amp;""&amp;CHAR(10), ""),IF(AG313&lt;&gt;"", "&gt;"&amp;""&amp;AG313&amp;""&amp;CHAR(10), ""),IF(AH313&lt;&gt;"", "&gt;"&amp;""&amp;AH313&amp;""&amp;CHAR(10), ""),IF(AJ313&lt;&gt;"", "&gt;"&amp;""&amp;AJ313&amp;""&amp;CHAR(10), ""),IF(AK313&lt;&gt;"", "&gt;"&amp;""&amp;AK313&amp;""&amp;CHAR(10), ""),IF(AL313&lt;&gt;"", "&gt;"&amp;""&amp;AL313&amp;""&amp;CHAR(10), ""),IF(AM313&lt;&gt;"", "&gt;"&amp;""&amp;AM313&amp;""&amp;CHAR(10), ""),IF(AN313&lt;&gt;"", "&gt;"&amp;""&amp;AN313&amp;""&amp;CHAR(10), ""),IF(AP313&lt;&gt;"", "&gt;"&amp;""&amp;AP313&amp;""&amp;CHAR(10), ""),IF(AR313&lt;&gt;"", "&gt;"&amp;""&amp;AR313&amp;""&amp;CHAR(10), ""),IF(AS313&lt;&gt;"", "&gt;"&amp;""&amp;AS313&amp;""&amp;CHAR(10), ""),IF(AT313&lt;&gt;"", "&gt;"&amp;""&amp;AT313&amp;""&amp;CHAR(10), ""),IF(AV313&lt;&gt;"", "&gt;"&amp;""&amp;AV313&amp;""&amp;CHAR(10), ""),IF(AW313&lt;&gt;"", "&gt;"&amp;""&amp;AW313&amp;""&amp;CHAR(10), ""),IF(AX313&lt;&gt;"", "&gt;"&amp;""&amp;AX313&amp;""&amp;CHAR(10), ""),IF(AU313&lt;&gt;"", "&gt;"&amp;""&amp;AU313&amp;""&amp;CHAR(10), ""),IF(AZ313&lt;&gt;"", "&gt;"&amp;""&amp;AZ313&amp;""&amp;CHAR(10), ""),IF(BA313&lt;&gt;"", "&gt;"&amp;""&amp;BA313&amp;""&amp;CHAR(10), ""),IF(BB313&lt;&gt;"", "&gt;"&amp;""&amp;BB313&amp;""&amp;CHAR(10), ""),IF(BC313&lt;&gt;"", "&gt;"&amp;""&amp;BC313&amp;""&amp;CHAR(10), ""),IF(BD313&lt;&gt;"", "&gt;"&amp;""&amp;BD313&amp;""&amp;CHAR(10), ""),IF(BG313&lt;&gt;"", "&gt;"&amp;""&amp;BG313&amp;""&amp;CHAR(10), ""),IF(BE313&lt;&gt;"", "&gt;"&amp;""&amp;BE313&amp;""&amp;CHAR(10), ""),IF(BF313&lt;&gt;"", "&gt;"&amp;""&amp;BF313&amp;""&amp;CHAR(10), ""),IF(BH313&lt;&gt;"", "&gt;"&amp;""&amp;BH313&amp;""&amp;CHAR(10), ""),IF(BI313&lt;&gt;"", "&gt;"&amp;""&amp;BI313&amp;""&amp;CHAR(10), ""),IF(BJ313&lt;&gt;"", "&gt;"&amp;""&amp;BJ313&amp;""&amp;CHAR(10), ""),IF(BK313&lt;&gt;"", "&gt;"&amp;""&amp;BK313&amp;""&amp;CHAR(10), ""),IF(BL313&lt;&gt;"", "&gt;"&amp;""&amp;BL313&amp;""&amp;CHAR(10), ""),IF(AY313&lt;&gt;"", "&gt;"&amp;""&amp;AY313&amp;""&amp;CHAR(10), ""),IF(BM313&lt;&gt;"", "&gt;"&amp;""&amp;BM313,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v>
      </c>
    </row>
    <row r="314" spans="1:67" ht="22.35" customHeight="1" x14ac:dyDescent="0.25">
      <c r="A314" s="27" t="str">
        <f>Matrix!A314</f>
        <v>36V5</v>
      </c>
      <c r="B314" s="27" t="str">
        <f>Matrix!B314</f>
        <v>36</v>
      </c>
      <c r="C314" s="27" t="str">
        <f>Matrix!C314</f>
        <v>Domiciliary Care</v>
      </c>
      <c r="D314" s="27" t="str">
        <f>Matrix!D314</f>
        <v>V5</v>
      </c>
      <c r="E314" s="27" t="str">
        <f>Matrix!E314</f>
        <v>Domiciliary Care (must include cost statement with app)</v>
      </c>
      <c r="F314" s="27" t="str">
        <f>Matrix!F314</f>
        <v>OF</v>
      </c>
      <c r="G314" s="27" t="str">
        <f>Matrix!G314</f>
        <v>A</v>
      </c>
      <c r="H314" s="27" t="str">
        <f>Matrix!H314</f>
        <v>X</v>
      </c>
      <c r="I314" s="27" t="str">
        <f>Matrix!I314</f>
        <v>X</v>
      </c>
      <c r="J314" s="27" t="str">
        <f>Matrix!J314</f>
        <v>X</v>
      </c>
      <c r="K314" s="27" t="str">
        <f>IF(Matrix!K314="Y", K$1, IF(Matrix!K314="O", "Optional: "&amp;""&amp;K$1, IF(Matrix!K314="C", Table1[[#This Row],[Clarifying Text for Attachment and Checklist
]], "")))</f>
        <v/>
      </c>
      <c r="L314" s="27" t="str">
        <f>IF(Matrix!L314="Y", L$1, IF(Matrix!L314="O", "Optional: "&amp;""&amp;L$1, ""))</f>
        <v/>
      </c>
      <c r="M314" s="27" t="str">
        <f>IF(Matrix!M314="Y", M$1, IF(Matrix!M314="O", "Optional: "&amp;""&amp;M$1, ""))</f>
        <v/>
      </c>
      <c r="N314" s="27" t="str">
        <f>IF(Matrix!N314="Y", N$1, IF(Matrix!N314="O", "Optional: "&amp;""&amp;N$1, ""))</f>
        <v/>
      </c>
      <c r="O314" s="27" t="str">
        <f>IF(Matrix!O314="Y", O$1, IF(Matrix!O314="O", "Optional: "&amp;""&amp;O$1, ""))</f>
        <v/>
      </c>
      <c r="P314" s="27" t="str">
        <f>IF(Matrix!P314="Y", P$1, IF(Matrix!P314="O", "Optional: "&amp;""&amp;P$1, ""))</f>
        <v/>
      </c>
      <c r="Q314" s="27" t="str">
        <f>IF(Matrix!Q314="Y", Q$1, IF(Matrix!Q314="O", "Optional: "&amp;""&amp;Q$1, ""))</f>
        <v/>
      </c>
      <c r="R314" s="27" t="str">
        <f>IF(Matrix!R314="Y", R$1, IF(Matrix!R314="O", "Optional: "&amp;""&amp;R$1, ""))</f>
        <v/>
      </c>
      <c r="S314" s="27" t="str">
        <f>IF(Matrix!S314="Y", S$1, IF(Matrix!S314="O", "Optional: "&amp;""&amp;S$1, ""))</f>
        <v/>
      </c>
      <c r="T314" s="27" t="str">
        <f>IF(Matrix!T314="Y", T$1, IF(Matrix!T314="O", "Optional: "&amp;""&amp;T$1, ""))</f>
        <v/>
      </c>
      <c r="U314" s="27" t="str">
        <f>IF(Matrix!U314="Y", U$1, IF(Matrix!U314="O", "Optional: "&amp;""&amp;U$1, ""))</f>
        <v/>
      </c>
      <c r="V314" s="27" t="str">
        <f>IF(Matrix!V314="Y", V$1, IF(Matrix!V314="O", "Optional: "&amp;""&amp;V$1, ""))</f>
        <v/>
      </c>
      <c r="W314" s="27" t="str">
        <f>IF(Matrix!W314="Y", W$1, IF(Matrix!W314="O", "Optional: "&amp;""&amp;W$1, ""))</f>
        <v/>
      </c>
      <c r="X314" s="27" t="str">
        <f>IF(Matrix!X314="Y", X$1, IF(Matrix!X314="O", "Optional: "&amp;""&amp;X$1, ""))</f>
        <v/>
      </c>
      <c r="Y314" s="27" t="str">
        <f>IF(Matrix!Y314="Y", Y$1, IF(Matrix!Y314="O", "Optional: "&amp;""&amp;Y$1, ""))</f>
        <v/>
      </c>
      <c r="AA314" s="27" t="str">
        <f>IF(Matrix!AA314="Y", AA$1, IF(Matrix!AA314="O", "Optional: "&amp;""&amp;AA$1, ""))</f>
        <v/>
      </c>
      <c r="AB314" s="27" t="str">
        <f>IF(Matrix!AB314="Y", AB$1, IF(Matrix!AB314="O", "Optional: "&amp;""&amp;AB$1, ""))</f>
        <v/>
      </c>
      <c r="AC314" s="27" t="str">
        <f>IF(Matrix!AC314="Y", AC$1, IF(Matrix!AC314="O", "Optional: "&amp;""&amp;AC$1, ""))</f>
        <v/>
      </c>
      <c r="AD314" s="27" t="str">
        <f>IF(Matrix!AD314="Y", AD$1, IF(Matrix!AD314="O", "Optional: "&amp;""&amp;AD$1, ""))</f>
        <v/>
      </c>
      <c r="AE314" s="27" t="str">
        <f>IF(Matrix!AE314="Y", AE$1, IF(Matrix!AE314="O", "Optional: "&amp;""&amp;AE$1, ""))</f>
        <v/>
      </c>
      <c r="AF314" s="27" t="str">
        <f>IF(Matrix!AF314="Y", AF$1, IF(Matrix!AF314="O", "Optional: "&amp;""&amp;AF$1, ""))</f>
        <v/>
      </c>
      <c r="AG314" s="27" t="str">
        <f>IF(Matrix!AG314="Y", AG$1, IF(Matrix!AG314="O", "Optional: "&amp;""&amp;AG$1, ""))</f>
        <v/>
      </c>
      <c r="AH314" s="27" t="str">
        <f>IF(Matrix!AH314="Y", AH$1, IF(Matrix!AH314="O", "Optional: "&amp;""&amp;AH$1, ""))</f>
        <v/>
      </c>
      <c r="AI314" s="27" t="str">
        <f>IF(Matrix!AI314="Y", AI$1, IF(Matrix!AI314="O", "Optional: "&amp;""&amp;AI$1, ""))</f>
        <v/>
      </c>
      <c r="AJ314" s="27" t="str">
        <f>IF(Matrix!AJ314="Y", AJ$1, IF(Matrix!AJ314="O", "Optional: "&amp;""&amp;AJ$1, ""))</f>
        <v/>
      </c>
      <c r="AK314" s="27" t="str">
        <f>IF(Matrix!AK314="Y", AK$1, IF(Matrix!AK314="O", "Optional: "&amp;""&amp;AK$1, ""))</f>
        <v/>
      </c>
      <c r="AL314" s="27" t="str">
        <f>IF(Matrix!AL314="Y", AL$1, IF(Matrix!AL314="O", "Optional: "&amp;""&amp;AL$1, ""))</f>
        <v/>
      </c>
      <c r="AM314" s="27" t="str">
        <f>IF(Matrix!AM314="Y", AM$1, IF(Matrix!AM314="O", "Optional: "&amp;""&amp;AM$1, ""))</f>
        <v/>
      </c>
      <c r="AN314" s="27" t="str">
        <f>IF(Matrix!AN314="Y", AN$1, IF(Matrix!AN314="O", "Optional: "&amp;""&amp;AN$1, ""))</f>
        <v/>
      </c>
      <c r="AO314" s="27" t="str">
        <f>IF(Matrix!AO314="Y", AO$1, IF(Matrix!AO314="O", "Optional: "&amp;""&amp;AO$1, ""))</f>
        <v/>
      </c>
      <c r="AP314" s="27" t="str">
        <f>IF(Matrix!AP314="Y", AP$1, IF(Matrix!AP314="O", "Optional: "&amp;""&amp;AP$1, ""))</f>
        <v/>
      </c>
      <c r="AR314" s="27" t="str">
        <f>IF(Matrix!AR314="Y", AR$1, IF(Matrix!AR314="O", "Optional: "&amp;""&amp;AR$1, ""))</f>
        <v/>
      </c>
      <c r="AS314" s="27" t="str">
        <f>IF(Matrix!AS314="Y", AS$1, IF(Matrix!AS314="O", "Optional: "&amp;""&amp;AS$1, ""))</f>
        <v>ACA Fee</v>
      </c>
      <c r="AT314" s="27" t="str">
        <f>IF(Matrix!AT314="Y", AT$1, IF(Matrix!AT314="C", AT$1&amp;""&amp;": Required for all groups who use a Board of Directors", ""))</f>
        <v/>
      </c>
      <c r="AU314" s="27" t="str">
        <f>IF(Matrix!AU314="Y", AU$1, IF(Matrix!AU314="O", "Optional: "&amp;""&amp;AU$1, ""))</f>
        <v/>
      </c>
      <c r="AV314" s="27" t="str">
        <f>IF(Matrix!AV314="Y", AV$1, IF(Matrix!AV314="O", "Optional: "&amp;""&amp;AV$1, ""))</f>
        <v/>
      </c>
      <c r="AW314" s="27" t="str">
        <f>IF(Matrix!AW314="Y", AW$1, IF(Matrix!AW314="O", "Optional: "&amp;""&amp;AW$1, ""))</f>
        <v/>
      </c>
      <c r="AX314" s="27" t="str">
        <f>IF(Matrix!AX314="Y", AX$1, IF(Matrix!AX314="O", "Optional: "&amp;""&amp;AX$1, ""))</f>
        <v/>
      </c>
      <c r="AY314" s="27" t="str">
        <f>IF(Matrix!AY314="Y", AY$1, IF(Matrix!AY314="E", "Group: "&amp;""&amp;AY$1, ""))</f>
        <v>EFT with Voided Check / Bank Letter</v>
      </c>
      <c r="AZ314" s="27" t="str">
        <f>IF(Matrix!AZ314="Y", AZ$1, IF(Matrix!AZ314="O", "Optional: "&amp;""&amp;AZ$1, ""))</f>
        <v/>
      </c>
      <c r="BA314" s="27" t="str">
        <f>IF(Matrix!BA314="Y", BA$1, IF(Matrix!BA314="O", "Optional: "&amp;""&amp;BA$1, ""))</f>
        <v/>
      </c>
      <c r="BB314" s="27" t="str">
        <f>IF(Matrix!BB314="Y", BB$1, IF(Matrix!BB314="O", "Optional: "&amp;""&amp;BB$1, ""))</f>
        <v/>
      </c>
      <c r="BC314" s="27" t="str">
        <f>IF(Matrix!BC314="Y", BC$1, IF(Matrix!BC314="O", "Optional: "&amp;""&amp;BC$1, IF(Matrix!BC314="R", "Groups Only: "&amp;""&amp;BC$1, "")))</f>
        <v/>
      </c>
      <c r="BD314" s="27" t="str">
        <f>IF(Matrix!BD314="Y", BD$1, IF(Matrix!BD314="O", "Optional: "&amp;""&amp;BD$1, ""))</f>
        <v/>
      </c>
      <c r="BE314" s="27" t="str">
        <f>IF(Matrix!BE314="Y", BE$1, IF(Matrix!BE314="O", "Optional: "&amp;""&amp;BE$1, IF(Matrix!BE314="C", Matrix!BZ314, "")))</f>
        <v/>
      </c>
      <c r="BF314" s="27" t="str">
        <f>IF(Matrix!BF314="Y", BF$1, IF(Matrix!BF314="O", "Optional: "&amp;""&amp;BF$1, ""))</f>
        <v/>
      </c>
      <c r="BG314" s="27" t="str">
        <f>IF(Matrix!BG314="Y", BG$1, IF(Matrix!BG314="O", "Optional: "&amp;""&amp;BG$1, ""))</f>
        <v/>
      </c>
      <c r="BH314" s="27" t="str">
        <f>IF(Matrix!BH314="Y", BH$1, IF(Matrix!BH314="O", "Optional: "&amp;""&amp;BH$1, ""))</f>
        <v/>
      </c>
      <c r="BI314" s="27" t="str">
        <f>IF(Matrix!BI314="Y", BI$1, IF(Matrix!BI314="O", "Optional: "&amp;""&amp;BI$1, IF(Matrix!BI314="E", "Individual: Must submit either ["&amp;""&amp;BI$1&amp;""&amp;"] or ["&amp;""&amp;AY$1&amp;"]"&amp;CHAR(10)&amp;"&gt;Individual within a Group: Must submit "&amp;""&amp;BI$1&amp;""&amp;CHAR(10)&amp;"&gt;Group: Optional: "&amp;BI$1, "")))</f>
        <v/>
      </c>
      <c r="BJ314" s="27" t="str">
        <f>IF(Matrix!BJ314="Y", BJ$1, IF(Matrix!BJ314="O", "Optional: "&amp;""&amp;BJ$1, ""))</f>
        <v/>
      </c>
      <c r="BK314" s="27" t="str">
        <f>IF(Matrix!BK314="Y", BK$1, IF(Matrix!BK314="O", "Optional: "&amp;""&amp;BK$1, ""))</f>
        <v/>
      </c>
      <c r="BL314" s="27" t="str">
        <f>IF(Matrix!BL314="Y", BL$1, IF(Matrix!BL314="O", "Optional: "&amp;""&amp;BL$1, ""))</f>
        <v/>
      </c>
      <c r="BM314" s="27" t="str">
        <f>IF(Matrix!BM314="Y", BM$1, IF(Matrix!BM314="O", "Optional: "&amp;""&amp;BM$1, ""))</f>
        <v>W9</v>
      </c>
      <c r="BN314" s="27" t="str">
        <f>Matrix!BN314</f>
        <v>N</v>
      </c>
      <c r="BO314" s="29" t="str">
        <f>CONCATENATE(IF(OR(D314="E3",D314="FC"), "THIS IS NOT A STANDALONE SPECIALTY.  YOU MUST ENROLL IN AT LEAST ONE OTHER SPECIALTY IN ADDITION TO THIS."&amp;""&amp;CHAR(10)&amp;""&amp;CHAR(10),""),"You can choose to enroll using one of the following types: "&amp;""&amp;CHAR(10),IF(G314="A", "&gt;Atypical"&amp;""&amp;CHAR(10), ""),IF(H314="I", "&gt;Individual"&amp;""&amp;CHAR(10), ""),IF(I314="N", "&gt;Individual within a Group"&amp;""&amp;CHAR(10), ""),IF(J314="G", "&gt;Group"&amp;""&amp;CHAR(10), ""),CHAR(10),IF(BN314="Y", "You must be a Medicare Provider to apply with this type and specialty"&amp;""&amp;CHAR(10), ""),IF(BN314="Y", CHAR(10), ""),"You must submit the following documents: "&amp;""&amp;CHAR(10),IF(K314&lt;&gt;"", "&gt;"&amp;""&amp;K314&amp;""&amp;CHAR(10), ""), IF(L314&lt;&gt;"", "&gt;"&amp;""&amp;L314&amp;""&amp;CHAR(10), ""),IF(W314&lt;&gt;"", "&gt;"&amp;""&amp;W314&amp;""&amp;CHAR(10), ""),IF(N314&lt;&gt;"", "&gt;"&amp;""&amp;N314&amp;""&amp;CHAR(10), ""),IF(O314&lt;&gt;"", "&gt;"&amp;""&amp;O314&amp;""&amp;CHAR(10), ""),IF(M314&lt;&gt;"", "&gt;"&amp;""&amp;M314&amp;""&amp;CHAR(10), ""),IF(AI314&lt;&gt;"", "&gt;"&amp;""&amp;AI314&amp;""&amp;CHAR(10), ""),IF(P314&lt;&gt;"", "&gt;"&amp;""&amp;P314&amp;""&amp;CHAR(10), ""),IF(Q314&lt;&gt;"", "&gt;"&amp;""&amp;Q314&amp;""&amp;CHAR(10), ""),IF(R314&lt;&gt;"", "&gt;"&amp;""&amp;R314&amp;""&amp;CHAR(10), Search!C319),IF(S314&lt;&gt;"", "&gt;"&amp;""&amp;S314&amp;""&amp;CHAR(10), ""),IF(T314&lt;&gt;"", "&gt;"&amp;""&amp;T314&amp;""&amp;CHAR(10), ""),IF(U314&lt;&gt;"", "&gt;"&amp;""&amp;U314&amp;""&amp;CHAR(10), ""),IF(V314&lt;&gt;"", "&gt;"&amp;""&amp;V314&amp;""&amp;CHAR(10), ""),IF(X314&lt;&gt;"", "&gt;"&amp;""&amp;X314&amp;""&amp;CHAR(10), ""),IF(Y314&lt;&gt;"", "&gt;"&amp;""&amp;Y314&amp;""&amp;CHAR(10), ""),IF(AA314&lt;&gt;"", "&gt;"&amp;""&amp;AA314&amp;""&amp;CHAR(10), ""),IF(AB314&lt;&gt;"", "&gt;"&amp;""&amp;AB314&amp;""&amp;CHAR(10), ""),IF(AC314&lt;&gt;"", "&gt;"&amp;""&amp;AC314&amp;""&amp;CHAR(10), ""),IF(AD314&lt;&gt;"", "&gt;"&amp;""&amp;AD314&amp;""&amp;CHAR(10), ""),IF(AE314&lt;&gt;"", "&gt;"&amp;""&amp;AE314&amp;""&amp;CHAR(10), ""),IF(AF314&lt;&gt;"", "&gt;"&amp;""&amp;AF314&amp;""&amp;CHAR(10), ""),IF(AG314&lt;&gt;"", "&gt;"&amp;""&amp;AG314&amp;""&amp;CHAR(10), ""),IF(AH314&lt;&gt;"", "&gt;"&amp;""&amp;AH314&amp;""&amp;CHAR(10), ""),IF(AJ314&lt;&gt;"", "&gt;"&amp;""&amp;AJ314&amp;""&amp;CHAR(10), ""),IF(AK314&lt;&gt;"", "&gt;"&amp;""&amp;AK314&amp;""&amp;CHAR(10), ""),IF(AL314&lt;&gt;"", "&gt;"&amp;""&amp;AL314&amp;""&amp;CHAR(10), ""),IF(AM314&lt;&gt;"", "&gt;"&amp;""&amp;AM314&amp;""&amp;CHAR(10), ""),IF(AN314&lt;&gt;"", "&gt;"&amp;""&amp;AN314&amp;""&amp;CHAR(10), ""),IF(AP314&lt;&gt;"", "&gt;"&amp;""&amp;AP314&amp;""&amp;CHAR(10), ""),IF(AR314&lt;&gt;"", "&gt;"&amp;""&amp;AR314&amp;""&amp;CHAR(10), ""),IF(AS314&lt;&gt;"", "&gt;"&amp;""&amp;AS314&amp;""&amp;CHAR(10), ""),IF(AT314&lt;&gt;"", "&gt;"&amp;""&amp;AT314&amp;""&amp;CHAR(10), ""),IF(AV314&lt;&gt;"", "&gt;"&amp;""&amp;AV314&amp;""&amp;CHAR(10), ""),IF(AW314&lt;&gt;"", "&gt;"&amp;""&amp;AW314&amp;""&amp;CHAR(10), ""),IF(AX314&lt;&gt;"", "&gt;"&amp;""&amp;AX314&amp;""&amp;CHAR(10), ""),IF(AU314&lt;&gt;"", "&gt;"&amp;""&amp;AU314&amp;""&amp;CHAR(10), ""),IF(AZ314&lt;&gt;"", "&gt;"&amp;""&amp;AZ314&amp;""&amp;CHAR(10), ""),IF(BA314&lt;&gt;"", "&gt;"&amp;""&amp;BA314&amp;""&amp;CHAR(10), ""),IF(BB314&lt;&gt;"", "&gt;"&amp;""&amp;BB314&amp;""&amp;CHAR(10), ""),IF(BC314&lt;&gt;"", "&gt;"&amp;""&amp;BC314&amp;""&amp;CHAR(10), ""),IF(BD314&lt;&gt;"", "&gt;"&amp;""&amp;BD314&amp;""&amp;CHAR(10), ""),IF(BG314&lt;&gt;"", "&gt;"&amp;""&amp;BG314&amp;""&amp;CHAR(10), ""),IF(BE314&lt;&gt;"", "&gt;"&amp;""&amp;BE314&amp;""&amp;CHAR(10), ""),IF(BF314&lt;&gt;"", "&gt;"&amp;""&amp;BF314&amp;""&amp;CHAR(10), ""),IF(BH314&lt;&gt;"", "&gt;"&amp;""&amp;BH314&amp;""&amp;CHAR(10), ""),IF(BI314&lt;&gt;"", "&gt;"&amp;""&amp;BI314&amp;""&amp;CHAR(10), ""),IF(BJ314&lt;&gt;"", "&gt;"&amp;""&amp;BJ314&amp;""&amp;CHAR(10), ""),IF(BK314&lt;&gt;"", "&gt;"&amp;""&amp;BK314&amp;""&amp;CHAR(10), ""),IF(BL314&lt;&gt;"", "&gt;"&amp;""&amp;BL314&amp;""&amp;CHAR(10), ""),IF(AY314&lt;&gt;"", "&gt;"&amp;""&amp;AY314&amp;""&amp;CHAR(10), ""),IF(BM314&lt;&gt;"", "&gt;"&amp;""&amp;BM314,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&gt;W9&gt;ACA Fee
&gt;EFT with Voided Check / Bank Letter
&gt;W9</v>
      </c>
    </row>
    <row r="315" spans="1:67" ht="22.35" customHeight="1" x14ac:dyDescent="0.25">
      <c r="A315" s="27" t="str">
        <f>Matrix!A315</f>
        <v>37V7</v>
      </c>
      <c r="B315" s="27" t="str">
        <f>Matrix!B315</f>
        <v>37</v>
      </c>
      <c r="C315" s="27" t="str">
        <f>Matrix!C315</f>
        <v>Ventilator Equipment</v>
      </c>
      <c r="D315" s="27" t="str">
        <f>Matrix!D315</f>
        <v>V7</v>
      </c>
      <c r="E315" s="27" t="str">
        <f>Matrix!E315</f>
        <v>Ventilator Equipment</v>
      </c>
      <c r="F315" s="27" t="str">
        <f>Matrix!F315</f>
        <v>GF</v>
      </c>
      <c r="G315" s="27" t="str">
        <f>Matrix!G315</f>
        <v>X</v>
      </c>
      <c r="H315" s="27" t="str">
        <f>Matrix!H315</f>
        <v>X</v>
      </c>
      <c r="I315" s="27" t="str">
        <f>Matrix!I315</f>
        <v>X</v>
      </c>
      <c r="J315" s="27" t="str">
        <f>Matrix!J315</f>
        <v>G</v>
      </c>
      <c r="K315" s="27" t="str">
        <f>IF(Matrix!K315="Y", K$1, IF(Matrix!K315="O", "Optional: "&amp;""&amp;K$1, IF(Matrix!K315="C", Table1[[#This Row],[Clarifying Text for Attachment and Checklist
]], "")))</f>
        <v/>
      </c>
      <c r="L315" s="27" t="str">
        <f>IF(Matrix!L315="Y", L$1, IF(Matrix!L315="O", "Optional: "&amp;""&amp;L$1, ""))</f>
        <v/>
      </c>
      <c r="M315" s="27" t="str">
        <f>IF(Matrix!M315="Y", M$1, IF(Matrix!M315="O", "Optional: "&amp;""&amp;M$1, ""))</f>
        <v/>
      </c>
      <c r="N315" s="27" t="str">
        <f>IF(Matrix!N315="Y", N$1, IF(Matrix!N315="O", "Optional: "&amp;""&amp;N$1, ""))</f>
        <v/>
      </c>
      <c r="O315" s="27" t="str">
        <f>IF(Matrix!O315="Y", O$1, IF(Matrix!O315="O", "Optional: "&amp;""&amp;O$1, ""))</f>
        <v/>
      </c>
      <c r="P315" s="27" t="str">
        <f>IF(Matrix!P315="Y", P$1, IF(Matrix!P315="O", "Optional: "&amp;""&amp;P$1, ""))</f>
        <v/>
      </c>
      <c r="Q315" s="27" t="str">
        <f>IF(Matrix!Q315="Y", Q$1, IF(Matrix!Q315="O", "Optional: "&amp;""&amp;Q$1, ""))</f>
        <v/>
      </c>
      <c r="R315" s="27" t="str">
        <f>IF(Matrix!R315="Y", R$1, IF(Matrix!R315="O", "Optional: "&amp;""&amp;R$1, ""))</f>
        <v/>
      </c>
      <c r="S315" s="27" t="str">
        <f>IF(Matrix!S315="Y", S$1, IF(Matrix!S315="O", "Optional: "&amp;""&amp;S$1, ""))</f>
        <v/>
      </c>
      <c r="T315" s="27" t="str">
        <f>IF(Matrix!T315="Y", T$1, IF(Matrix!T315="O", "Optional: "&amp;""&amp;T$1, ""))</f>
        <v/>
      </c>
      <c r="U315" s="27" t="str">
        <f>IF(Matrix!U315="Y", U$1, IF(Matrix!U315="O", "Optional: "&amp;""&amp;U$1, ""))</f>
        <v/>
      </c>
      <c r="V315" s="27" t="str">
        <f>IF(Matrix!V315="Y", V$1, IF(Matrix!V315="O", "Optional: "&amp;""&amp;V$1, ""))</f>
        <v/>
      </c>
      <c r="W315" s="27" t="str">
        <f>IF(Matrix!W315="Y", W$1, IF(Matrix!W315="O", "Optional: "&amp;""&amp;W$1, ""))</f>
        <v/>
      </c>
      <c r="X315" s="27" t="str">
        <f>IF(Matrix!X315="Y", X$1, IF(Matrix!X315="O", "Optional: "&amp;""&amp;X$1, ""))</f>
        <v>License: Respiratory Therapist</v>
      </c>
      <c r="Y315" s="27" t="str">
        <f>IF(Matrix!Y315="Y", Y$1, IF(Matrix!Y315="O", "Optional: "&amp;""&amp;Y$1, ""))</f>
        <v/>
      </c>
      <c r="AA315" s="27" t="str">
        <f>IF(Matrix!AA315="Y", AA$1, IF(Matrix!AA315="O", "Optional: "&amp;""&amp;AA$1, ""))</f>
        <v/>
      </c>
      <c r="AB315" s="27" t="str">
        <f>IF(Matrix!AB315="Y", AB$1, IF(Matrix!AB315="O", "Optional: "&amp;""&amp;AB$1, ""))</f>
        <v/>
      </c>
      <c r="AC315" s="27" t="str">
        <f>IF(Matrix!AC315="Y", AC$1, IF(Matrix!AC315="O", "Optional: "&amp;""&amp;AC$1, ""))</f>
        <v/>
      </c>
      <c r="AD315" s="27" t="str">
        <f>IF(Matrix!AD315="Y", AD$1, IF(Matrix!AD315="O", "Optional: "&amp;""&amp;AD$1, ""))</f>
        <v/>
      </c>
      <c r="AE315" s="27" t="str">
        <f>IF(Matrix!AE315="Y", AE$1, IF(Matrix!AE315="O", "Optional: "&amp;""&amp;AE$1, ""))</f>
        <v/>
      </c>
      <c r="AF315" s="27" t="str">
        <f>IF(Matrix!AF315="Y", AF$1, IF(Matrix!AF315="O", "Optional: "&amp;""&amp;AF$1, ""))</f>
        <v/>
      </c>
      <c r="AG315" s="27" t="str">
        <f>IF(Matrix!AG315="Y", AG$1, IF(Matrix!AG315="O", "Optional: "&amp;""&amp;AG$1, ""))</f>
        <v/>
      </c>
      <c r="AH315" s="27" t="str">
        <f>IF(Matrix!AH315="Y", AH$1, IF(Matrix!AH315="O", "Optional: "&amp;""&amp;AH$1, ""))</f>
        <v/>
      </c>
      <c r="AI315" s="27" t="str">
        <f>IF(Matrix!AI315="Y", AI$1, IF(Matrix!AI315="O", "Optional: "&amp;""&amp;AI$1, ""))</f>
        <v/>
      </c>
      <c r="AJ315" s="27" t="str">
        <f>IF(Matrix!AJ315="Y", AJ$1, IF(Matrix!AJ315="O", "Optional: "&amp;""&amp;AJ$1, ""))</f>
        <v/>
      </c>
      <c r="AK315" s="27" t="str">
        <f>IF(Matrix!AK315="Y", AK$1, IF(Matrix!AK315="O", "Optional: "&amp;""&amp;AK$1, ""))</f>
        <v/>
      </c>
      <c r="AL315" s="27" t="str">
        <f>IF(Matrix!AL315="Y", AL$1, IF(Matrix!AL315="O", "Optional: "&amp;""&amp;AL$1, ""))</f>
        <v/>
      </c>
      <c r="AM315" s="27" t="str">
        <f>IF(Matrix!AM315="Y", AM$1, IF(Matrix!AM315="O", "Optional: "&amp;""&amp;AM$1, ""))</f>
        <v/>
      </c>
      <c r="AN315" s="27" t="str">
        <f>IF(Matrix!AN315="Y", AN$1, IF(Matrix!AN315="O", "Optional: "&amp;""&amp;AN$1, ""))</f>
        <v/>
      </c>
      <c r="AO315" s="27" t="str">
        <f>IF(Matrix!AO315="Y", AO$1, IF(Matrix!AO315="O", "Optional: "&amp;""&amp;AO$1, ""))</f>
        <v/>
      </c>
      <c r="AP315" s="27" t="str">
        <f>IF(Matrix!AP315="Y", AP$1, IF(Matrix!AP315="O", "Optional: "&amp;""&amp;AP$1, ""))</f>
        <v/>
      </c>
      <c r="AR315" s="27" t="str">
        <f>IF(Matrix!AR315="Y", AR$1, IF(Matrix!AR315="O", "Optional: "&amp;""&amp;AR$1, ""))</f>
        <v/>
      </c>
      <c r="AS315" s="27" t="str">
        <f>IF(Matrix!AS315="Y", AS$1, IF(Matrix!AS315="O", "Optional: "&amp;""&amp;AS$1, ""))</f>
        <v>ACA Fee</v>
      </c>
      <c r="AT315" s="27" t="str">
        <f>IF(Matrix!AT315="Y", AT$1, IF(Matrix!AT315="C", AT$1&amp;""&amp;": Required for all groups who use a Board of Directors", ""))</f>
        <v>Board of Directors: Required for all groups who use a Board of Directors</v>
      </c>
      <c r="AU315" s="27" t="str">
        <f>IF(Matrix!AU315="Y", AU$1, IF(Matrix!AU315="O", "Optional: "&amp;""&amp;AU$1, ""))</f>
        <v/>
      </c>
      <c r="AV315" s="27" t="str">
        <f>IF(Matrix!AV315="Y", AV$1, IF(Matrix!AV315="O", "Optional: "&amp;""&amp;AV$1, ""))</f>
        <v/>
      </c>
      <c r="AW315" s="27" t="str">
        <f>IF(Matrix!AW315="Y", AW$1, IF(Matrix!AW315="O", "Optional: "&amp;""&amp;AW$1, ""))</f>
        <v/>
      </c>
      <c r="AX315" s="27" t="str">
        <f>IF(Matrix!AX315="Y", AX$1, IF(Matrix!AX315="O", "Optional: "&amp;""&amp;AX$1, ""))</f>
        <v/>
      </c>
      <c r="AY315" s="27" t="str">
        <f>IF(Matrix!AY315="Y", AY$1, IF(Matrix!AY315="E", "Group: "&amp;""&amp;AY$1, ""))</f>
        <v>EFT with Voided Check / Bank Letter</v>
      </c>
      <c r="AZ315" s="27" t="str">
        <f>IF(Matrix!AZ315="Y", AZ$1, IF(Matrix!AZ315="O", "Optional: "&amp;""&amp;AZ$1, ""))</f>
        <v/>
      </c>
      <c r="BA315" s="27" t="str">
        <f>IF(Matrix!BA315="Y", BA$1, IF(Matrix!BA315="O", "Optional: "&amp;""&amp;BA$1, ""))</f>
        <v/>
      </c>
      <c r="BB315" s="27" t="str">
        <f>IF(Matrix!BB315="Y", BB$1, IF(Matrix!BB315="O", "Optional: "&amp;""&amp;BB$1, ""))</f>
        <v/>
      </c>
      <c r="BC315" s="27" t="str">
        <f>IF(Matrix!BC315="Y", BC$1, IF(Matrix!BC315="O", "Optional: "&amp;""&amp;BC$1, IF(Matrix!BC315="R", "Groups Only: "&amp;""&amp;BC$1, "")))</f>
        <v>IRS Letter</v>
      </c>
      <c r="BD315" s="27" t="str">
        <f>IF(Matrix!BD315="Y", BD$1, IF(Matrix!BD315="O", "Optional: "&amp;""&amp;BD$1, ""))</f>
        <v/>
      </c>
      <c r="BE315" s="27" t="str">
        <f>IF(Matrix!BE315="Y", BE$1, IF(Matrix!BE315="O", "Optional: "&amp;""&amp;BE$1, IF(Matrix!BE315="C", Matrix!BZ315, "")))</f>
        <v/>
      </c>
      <c r="BF315" s="27" t="str">
        <f>IF(Matrix!BF315="Y", BF$1, IF(Matrix!BF315="O", "Optional: "&amp;""&amp;BF$1, ""))</f>
        <v/>
      </c>
      <c r="BG315" s="27" t="str">
        <f>IF(Matrix!BG315="Y", BG$1, IF(Matrix!BG315="O", "Optional: "&amp;""&amp;BG$1, ""))</f>
        <v/>
      </c>
      <c r="BH315" s="27" t="str">
        <f>IF(Matrix!BH315="Y", BH$1, IF(Matrix!BH315="O", "Optional: "&amp;""&amp;BH$1, ""))</f>
        <v/>
      </c>
      <c r="BI315" s="27" t="str">
        <f>IF(Matrix!BI315="Y", BI$1, IF(Matrix!BI315="O", "Optional: "&amp;""&amp;BI$1, IF(Matrix!BI315="E", "Individual: Must submit either ["&amp;""&amp;BI$1&amp;""&amp;"] or ["&amp;""&amp;AY$1&amp;"]"&amp;CHAR(10)&amp;"&gt;Individual within a Group: Must submit "&amp;""&amp;BI$1&amp;""&amp;CHAR(10)&amp;"&gt;Group: Optional: "&amp;BI$1, "")))</f>
        <v/>
      </c>
      <c r="BJ315" s="27" t="str">
        <f>IF(Matrix!BJ315="Y", BJ$1, IF(Matrix!BJ315="O", "Optional: "&amp;""&amp;BJ$1, ""))</f>
        <v>Optional: Secretary of State DBA Document for Groups</v>
      </c>
      <c r="BK315" s="27" t="str">
        <f>IF(Matrix!BK315="Y", BK$1, IF(Matrix!BK315="O", "Optional: "&amp;""&amp;BK$1, ""))</f>
        <v/>
      </c>
      <c r="BL315" s="27" t="str">
        <f>IF(Matrix!BL315="Y", BL$1, IF(Matrix!BL315="O", "Optional: "&amp;""&amp;BL$1, ""))</f>
        <v/>
      </c>
      <c r="BM315" s="27" t="str">
        <f>IF(Matrix!BM315="Y", BM$1, IF(Matrix!BM315="O", "Optional: "&amp;""&amp;BM$1, ""))</f>
        <v>W9</v>
      </c>
      <c r="BN315" s="27" t="str">
        <f>Matrix!BN315</f>
        <v>N</v>
      </c>
      <c r="BO315" s="29" t="str">
        <f>CONCATENATE(IF(OR(D315="E3",D315="FC"), "THIS IS NOT A STANDALONE SPECIALTY.  YOU MUST ENROLL IN AT LEAST ONE OTHER SPECIALTY IN ADDITION TO THIS."&amp;""&amp;CHAR(10)&amp;""&amp;CHAR(10),""),"You can choose to enroll using one of the following types: "&amp;""&amp;CHAR(10),IF(G315="A", "&gt;Atypical"&amp;""&amp;CHAR(10), ""),IF(H315="I", "&gt;Individual"&amp;""&amp;CHAR(10), ""),IF(I315="N", "&gt;Individual within a Group"&amp;""&amp;CHAR(10), ""),IF(J315="G", "&gt;Group"&amp;""&amp;CHAR(10), ""),CHAR(10),IF(BN315="Y", "You must be a Medicare Provider to apply with this type and specialty"&amp;""&amp;CHAR(10), ""),IF(BN315="Y", CHAR(10), ""),"You must submit the following documents: "&amp;""&amp;CHAR(10),IF(K315&lt;&gt;"", "&gt;"&amp;""&amp;K315&amp;""&amp;CHAR(10), ""), IF(L315&lt;&gt;"", "&gt;"&amp;""&amp;L315&amp;""&amp;CHAR(10), ""),IF(W315&lt;&gt;"", "&gt;"&amp;""&amp;W315&amp;""&amp;CHAR(10), ""),IF(N315&lt;&gt;"", "&gt;"&amp;""&amp;N315&amp;""&amp;CHAR(10), ""),IF(O315&lt;&gt;"", "&gt;"&amp;""&amp;O315&amp;""&amp;CHAR(10), ""),IF(M315&lt;&gt;"", "&gt;"&amp;""&amp;M315&amp;""&amp;CHAR(10), ""),IF(AI315&lt;&gt;"", "&gt;"&amp;""&amp;AI315&amp;""&amp;CHAR(10), ""),IF(P315&lt;&gt;"", "&gt;"&amp;""&amp;P315&amp;""&amp;CHAR(10), ""),IF(Q315&lt;&gt;"", "&gt;"&amp;""&amp;Q315&amp;""&amp;CHAR(10), ""),IF(R315&lt;&gt;"", "&gt;"&amp;""&amp;R315&amp;""&amp;CHAR(10), Search!C320),IF(S315&lt;&gt;"", "&gt;"&amp;""&amp;S315&amp;""&amp;CHAR(10), ""),IF(T315&lt;&gt;"", "&gt;"&amp;""&amp;T315&amp;""&amp;CHAR(10), ""),IF(U315&lt;&gt;"", "&gt;"&amp;""&amp;U315&amp;""&amp;CHAR(10), ""),IF(V315&lt;&gt;"", "&gt;"&amp;""&amp;V315&amp;""&amp;CHAR(10), ""),IF(X315&lt;&gt;"", "&gt;"&amp;""&amp;X315&amp;""&amp;CHAR(10), ""),IF(Y315&lt;&gt;"", "&gt;"&amp;""&amp;Y315&amp;""&amp;CHAR(10), ""),IF(AA315&lt;&gt;"", "&gt;"&amp;""&amp;AA315&amp;""&amp;CHAR(10), ""),IF(AB315&lt;&gt;"", "&gt;"&amp;""&amp;AB315&amp;""&amp;CHAR(10), ""),IF(AC315&lt;&gt;"", "&gt;"&amp;""&amp;AC315&amp;""&amp;CHAR(10), ""),IF(AD315&lt;&gt;"", "&gt;"&amp;""&amp;AD315&amp;""&amp;CHAR(10), ""),IF(AE315&lt;&gt;"", "&gt;"&amp;""&amp;AE315&amp;""&amp;CHAR(10), ""),IF(AF315&lt;&gt;"", "&gt;"&amp;""&amp;AF315&amp;""&amp;CHAR(10), ""),IF(AG315&lt;&gt;"", "&gt;"&amp;""&amp;AG315&amp;""&amp;CHAR(10), ""),IF(AH315&lt;&gt;"", "&gt;"&amp;""&amp;AH315&amp;""&amp;CHAR(10), ""),IF(AJ315&lt;&gt;"", "&gt;"&amp;""&amp;AJ315&amp;""&amp;CHAR(10), ""),IF(AK315&lt;&gt;"", "&gt;"&amp;""&amp;AK315&amp;""&amp;CHAR(10), ""),IF(AL315&lt;&gt;"", "&gt;"&amp;""&amp;AL315&amp;""&amp;CHAR(10), ""),IF(AM315&lt;&gt;"", "&gt;"&amp;""&amp;AM315&amp;""&amp;CHAR(10), ""),IF(AN315&lt;&gt;"", "&gt;"&amp;""&amp;AN315&amp;""&amp;CHAR(10), ""),IF(AP315&lt;&gt;"", "&gt;"&amp;""&amp;AP315&amp;""&amp;CHAR(10), ""),IF(AR315&lt;&gt;"", "&gt;"&amp;""&amp;AR315&amp;""&amp;CHAR(10), ""),IF(AS315&lt;&gt;"", "&gt;"&amp;""&amp;AS315&amp;""&amp;CHAR(10), ""),IF(AT315&lt;&gt;"", "&gt;"&amp;""&amp;AT315&amp;""&amp;CHAR(10), ""),IF(AV315&lt;&gt;"", "&gt;"&amp;""&amp;AV315&amp;""&amp;CHAR(10), ""),IF(AW315&lt;&gt;"", "&gt;"&amp;""&amp;AW315&amp;""&amp;CHAR(10), ""),IF(AX315&lt;&gt;"", "&gt;"&amp;""&amp;AX315&amp;""&amp;CHAR(10), ""),IF(AU315&lt;&gt;"", "&gt;"&amp;""&amp;AU315&amp;""&amp;CHAR(10), ""),IF(AZ315&lt;&gt;"", "&gt;"&amp;""&amp;AZ315&amp;""&amp;CHAR(10), ""),IF(BA315&lt;&gt;"", "&gt;"&amp;""&amp;BA315&amp;""&amp;CHAR(10), ""),IF(BB315&lt;&gt;"", "&gt;"&amp;""&amp;BB315&amp;""&amp;CHAR(10), ""),IF(BC315&lt;&gt;"", "&gt;"&amp;""&amp;BC315&amp;""&amp;CHAR(10), ""),IF(BD315&lt;&gt;"", "&gt;"&amp;""&amp;BD315&amp;""&amp;CHAR(10), ""),IF(BG315&lt;&gt;"", "&gt;"&amp;""&amp;BG315&amp;""&amp;CHAR(10), ""),IF(BE315&lt;&gt;"", "&gt;"&amp;""&amp;BE315&amp;""&amp;CHAR(10), ""),IF(BF315&lt;&gt;"", "&gt;"&amp;""&amp;BF315&amp;""&amp;CHAR(10), ""),IF(BH315&lt;&gt;"", "&gt;"&amp;""&amp;BH315&amp;""&amp;CHAR(10), ""),IF(BI315&lt;&gt;"", "&gt;"&amp;""&amp;BI315&amp;""&amp;CHAR(10), ""),IF(BJ315&lt;&gt;"", "&gt;"&amp;""&amp;BJ315&amp;""&amp;CHAR(10), ""),IF(BK315&lt;&gt;"", "&gt;"&amp;""&amp;BK315&amp;""&amp;CHAR(10), ""),IF(BL315&lt;&gt;"", "&gt;"&amp;""&amp;BL315&amp;""&amp;CHAR(10), ""),IF(AY315&lt;&gt;"", "&gt;"&amp;""&amp;AY315&amp;""&amp;CHAR(10), ""),IF(BM315&lt;&gt;"", "&gt;"&amp;""&amp;BM315,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v>
      </c>
    </row>
    <row r="316" spans="1:67" ht="22.35" customHeight="1" x14ac:dyDescent="0.25">
      <c r="A316" s="27" t="str">
        <f>Matrix!A316</f>
        <v>38P6</v>
      </c>
      <c r="B316" s="27" t="str">
        <f>Matrix!B316</f>
        <v>38</v>
      </c>
      <c r="C316" s="27" t="str">
        <f>Matrix!C316</f>
        <v>Private Duty Nursing</v>
      </c>
      <c r="D316" s="27" t="str">
        <f>Matrix!D316</f>
        <v>P6</v>
      </c>
      <c r="E316" s="27" t="str">
        <f>Matrix!E316</f>
        <v>Private Duty Nursing</v>
      </c>
      <c r="F316" s="27" t="str">
        <f>Matrix!F316</f>
        <v>OF</v>
      </c>
      <c r="G316" s="27" t="str">
        <f>Matrix!G316</f>
        <v>X</v>
      </c>
      <c r="H316" s="27" t="str">
        <f>Matrix!H316</f>
        <v>X</v>
      </c>
      <c r="I316" s="27" t="str">
        <f>Matrix!I316</f>
        <v>X</v>
      </c>
      <c r="J316" s="27" t="str">
        <f>Matrix!J316</f>
        <v>G</v>
      </c>
      <c r="K316" s="27" t="str">
        <f>IF(Matrix!K316="Y", K$1, IF(Matrix!K316="O", "Optional: "&amp;""&amp;K$1, IF(Matrix!K316="C", Table1[[#This Row],[Clarifying Text for Attachment and Checklist
]], "")))</f>
        <v/>
      </c>
      <c r="L316" s="27" t="str">
        <f>IF(Matrix!L316="Y", L$1, IF(Matrix!L316="O", "Optional: "&amp;""&amp;L$1, ""))</f>
        <v/>
      </c>
      <c r="M316" s="27" t="str">
        <f>IF(Matrix!M316="Y", M$1, IF(Matrix!M316="O", "Optional: "&amp;""&amp;M$1, ""))</f>
        <v/>
      </c>
      <c r="N316" s="27" t="str">
        <f>IF(Matrix!N316="Y", N$1, IF(Matrix!N316="O", "Optional: "&amp;""&amp;N$1, ""))</f>
        <v/>
      </c>
      <c r="O316" s="27" t="str">
        <f>IF(Matrix!O316="Y", O$1, IF(Matrix!O316="O", "Optional: "&amp;""&amp;O$1, ""))</f>
        <v/>
      </c>
      <c r="P316" s="27" t="str">
        <f>IF(Matrix!P316="Y", P$1, IF(Matrix!P316="O", "Optional: "&amp;""&amp;P$1, ""))</f>
        <v>License: Extended Care Services</v>
      </c>
      <c r="Q316" s="27" t="str">
        <f>IF(Matrix!Q316="Y", Q$1, IF(Matrix!Q316="O", "Optional: "&amp;""&amp;Q$1, ""))</f>
        <v/>
      </c>
      <c r="R316" s="27" t="str">
        <f>IF(Matrix!R316="Y", R$1, IF(Matrix!R316="O", "Optional: "&amp;""&amp;R$1, ""))</f>
        <v/>
      </c>
      <c r="S316" s="27" t="str">
        <f>IF(Matrix!S316="Y", S$1, IF(Matrix!S316="O", "Optional: "&amp;""&amp;S$1, ""))</f>
        <v/>
      </c>
      <c r="T316" s="27" t="str">
        <f>IF(Matrix!T316="Y", T$1, IF(Matrix!T316="O", "Optional: "&amp;""&amp;T$1, ""))</f>
        <v/>
      </c>
      <c r="U316" s="27" t="str">
        <f>IF(Matrix!U316="Y", U$1, IF(Matrix!U316="O", "Optional: "&amp;""&amp;U$1, ""))</f>
        <v/>
      </c>
      <c r="V316" s="27" t="str">
        <f>IF(Matrix!V316="Y", V$1, IF(Matrix!V316="O", "Optional: "&amp;""&amp;V$1, ""))</f>
        <v/>
      </c>
      <c r="W316" s="27" t="str">
        <f>IF(Matrix!W316="Y", W$1, IF(Matrix!W316="O", "Optional: "&amp;""&amp;W$1, ""))</f>
        <v/>
      </c>
      <c r="X316" s="27" t="str">
        <f>IF(Matrix!X316="Y", X$1, IF(Matrix!X316="O", "Optional: "&amp;""&amp;X$1, ""))</f>
        <v/>
      </c>
      <c r="Y316" s="27" t="str">
        <f>IF(Matrix!Y316="Y", Y$1, IF(Matrix!Y316="O", "Optional: "&amp;""&amp;Y$1, ""))</f>
        <v/>
      </c>
      <c r="AA316" s="27" t="str">
        <f>IF(Matrix!AA316="Y", AA$1, IF(Matrix!AA316="O", "Optional: "&amp;""&amp;AA$1, ""))</f>
        <v/>
      </c>
      <c r="AB316" s="27" t="str">
        <f>IF(Matrix!AB316="Y", AB$1, IF(Matrix!AB316="O", "Optional: "&amp;""&amp;AB$1, ""))</f>
        <v/>
      </c>
      <c r="AC316" s="27" t="str">
        <f>IF(Matrix!AC316="Y", AC$1, IF(Matrix!AC316="O", "Optional: "&amp;""&amp;AC$1, ""))</f>
        <v/>
      </c>
      <c r="AD316" s="27" t="str">
        <f>IF(Matrix!AD316="Y", AD$1, IF(Matrix!AD316="O", "Optional: "&amp;""&amp;AD$1, ""))</f>
        <v/>
      </c>
      <c r="AE316" s="27" t="str">
        <f>IF(Matrix!AE316="Y", AE$1, IF(Matrix!AE316="O", "Optional: "&amp;""&amp;AE$1, ""))</f>
        <v/>
      </c>
      <c r="AF316" s="27" t="str">
        <f>IF(Matrix!AF316="Y", AF$1, IF(Matrix!AF316="O", "Optional: "&amp;""&amp;AF$1, ""))</f>
        <v/>
      </c>
      <c r="AG316" s="27" t="str">
        <f>IF(Matrix!AG316="Y", AG$1, IF(Matrix!AG316="O", "Optional: "&amp;""&amp;AG$1, ""))</f>
        <v/>
      </c>
      <c r="AH316" s="27" t="str">
        <f>IF(Matrix!AH316="Y", AH$1, IF(Matrix!AH316="O", "Optional: "&amp;""&amp;AH$1, ""))</f>
        <v/>
      </c>
      <c r="AI316" s="27" t="str">
        <f>IF(Matrix!AI316="Y", AI$1, IF(Matrix!AI316="O", "Optional: "&amp;""&amp;AI$1, ""))</f>
        <v/>
      </c>
      <c r="AJ316" s="27" t="str">
        <f>IF(Matrix!AJ316="Y", AJ$1, IF(Matrix!AJ316="O", "Optional: "&amp;""&amp;AJ$1, ""))</f>
        <v/>
      </c>
      <c r="AK316" s="27" t="str">
        <f>IF(Matrix!AK316="Y", AK$1, IF(Matrix!AK316="O", "Optional: "&amp;""&amp;AK$1, ""))</f>
        <v/>
      </c>
      <c r="AL316" s="27" t="str">
        <f>IF(Matrix!AL316="Y", AL$1, IF(Matrix!AL316="O", "Optional: "&amp;""&amp;AL$1, ""))</f>
        <v/>
      </c>
      <c r="AM316" s="27" t="str">
        <f>IF(Matrix!AM316="Y", AM$1, IF(Matrix!AM316="O", "Optional: "&amp;""&amp;AM$1, ""))</f>
        <v/>
      </c>
      <c r="AN316" s="27" t="str">
        <f>IF(Matrix!AN316="Y", AN$1, IF(Matrix!AN316="O", "Optional: "&amp;""&amp;AN$1, ""))</f>
        <v/>
      </c>
      <c r="AO316" s="27" t="str">
        <f>IF(Matrix!AO316="Y", AO$1, IF(Matrix!AO316="O", "Optional: "&amp;""&amp;AO$1, ""))</f>
        <v/>
      </c>
      <c r="AP316" s="27" t="str">
        <f>IF(Matrix!AP316="Y", AP$1, IF(Matrix!AP316="O", "Optional: "&amp;""&amp;AP$1, ""))</f>
        <v/>
      </c>
      <c r="AR316" s="27" t="str">
        <f>IF(Matrix!AR316="Y", AR$1, IF(Matrix!AR316="O", "Optional: "&amp;""&amp;AR$1, ""))</f>
        <v/>
      </c>
      <c r="AS316" s="27" t="str">
        <f>IF(Matrix!AS316="Y", AS$1, IF(Matrix!AS316="O", "Optional: "&amp;""&amp;AS$1, ""))</f>
        <v>ACA Fee</v>
      </c>
      <c r="AT316" s="27" t="str">
        <f>IF(Matrix!AT316="Y", AT$1, IF(Matrix!AT316="C", AT$1&amp;""&amp;": Required for all groups who use a Board of Directors", ""))</f>
        <v>Board of Directors: Required for all groups who use a Board of Directors</v>
      </c>
      <c r="AU316" s="27" t="str">
        <f>IF(Matrix!AU316="Y", AU$1, IF(Matrix!AU316="O", "Optional: "&amp;""&amp;AU$1, ""))</f>
        <v/>
      </c>
      <c r="AV316" s="27" t="str">
        <f>IF(Matrix!AV316="Y", AV$1, IF(Matrix!AV316="O", "Optional: "&amp;""&amp;AV$1, ""))</f>
        <v/>
      </c>
      <c r="AW316" s="27" t="str">
        <f>IF(Matrix!AW316="Y", AW$1, IF(Matrix!AW316="O", "Optional: "&amp;""&amp;AW$1, ""))</f>
        <v/>
      </c>
      <c r="AX316" s="27" t="str">
        <f>IF(Matrix!AX316="Y", AX$1, IF(Matrix!AX316="O", "Optional: "&amp;""&amp;AX$1, ""))</f>
        <v/>
      </c>
      <c r="AY316" s="27" t="str">
        <f>IF(Matrix!AY316="Y", AY$1, IF(Matrix!AY316="E", "Group: "&amp;""&amp;AY$1, ""))</f>
        <v>EFT with Voided Check / Bank Letter</v>
      </c>
      <c r="AZ316" s="27" t="str">
        <f>IF(Matrix!AZ316="Y", AZ$1, IF(Matrix!AZ316="O", "Optional: "&amp;""&amp;AZ$1, ""))</f>
        <v/>
      </c>
      <c r="BA316" s="27" t="str">
        <f>IF(Matrix!BA316="Y", BA$1, IF(Matrix!BA316="O", "Optional: "&amp;""&amp;BA$1, ""))</f>
        <v/>
      </c>
      <c r="BB316" s="27" t="str">
        <f>IF(Matrix!BB316="Y", BB$1, IF(Matrix!BB316="O", "Optional: "&amp;""&amp;BB$1, ""))</f>
        <v/>
      </c>
      <c r="BC316" s="27" t="str">
        <f>IF(Matrix!BC316="Y", BC$1, IF(Matrix!BC316="O", "Optional: "&amp;""&amp;BC$1, IF(Matrix!BC316="R", "Groups Only: "&amp;""&amp;BC$1, "")))</f>
        <v>IRS Letter</v>
      </c>
      <c r="BD316" s="27" t="str">
        <f>IF(Matrix!BD316="Y", BD$1, IF(Matrix!BD316="O", "Optional: "&amp;""&amp;BD$1, ""))</f>
        <v/>
      </c>
      <c r="BE316" s="27" t="str">
        <f>IF(Matrix!BE316="Y", BE$1, IF(Matrix!BE316="O", "Optional: "&amp;""&amp;BE$1, IF(Matrix!BE316="C", Matrix!BZ316, "")))</f>
        <v/>
      </c>
      <c r="BF316" s="27" t="str">
        <f>IF(Matrix!BF316="Y", BF$1, IF(Matrix!BF316="O", "Optional: "&amp;""&amp;BF$1, ""))</f>
        <v/>
      </c>
      <c r="BG316" s="27" t="str">
        <f>IF(Matrix!BG316="Y", BG$1, IF(Matrix!BG316="O", "Optional: "&amp;""&amp;BG$1, ""))</f>
        <v/>
      </c>
      <c r="BH316" s="27" t="str">
        <f>IF(Matrix!BH316="Y", BH$1, IF(Matrix!BH316="O", "Optional: "&amp;""&amp;BH$1, ""))</f>
        <v/>
      </c>
      <c r="BI316" s="27" t="str">
        <f>IF(Matrix!BI316="Y", BI$1, IF(Matrix!BI316="O", "Optional: "&amp;""&amp;BI$1, IF(Matrix!BI316="E", "Individual: Must submit either ["&amp;""&amp;BI$1&amp;""&amp;"] or ["&amp;""&amp;AY$1&amp;"]"&amp;CHAR(10)&amp;"&gt;Individual within a Group: Must submit "&amp;""&amp;BI$1&amp;""&amp;CHAR(10)&amp;"&gt;Group: Optional: "&amp;BI$1, "")))</f>
        <v/>
      </c>
      <c r="BJ316" s="27" t="str">
        <f>IF(Matrix!BJ316="Y", BJ$1, IF(Matrix!BJ316="O", "Optional: "&amp;""&amp;BJ$1, ""))</f>
        <v>Optional: Secretary of State DBA Document for Groups</v>
      </c>
      <c r="BK316" s="27" t="str">
        <f>IF(Matrix!BK316="Y", BK$1, IF(Matrix!BK316="O", "Optional: "&amp;""&amp;BK$1, ""))</f>
        <v/>
      </c>
      <c r="BL316" s="27" t="str">
        <f>IF(Matrix!BL316="Y", BL$1, IF(Matrix!BL316="O", "Optional: "&amp;""&amp;BL$1, ""))</f>
        <v/>
      </c>
      <c r="BM316" s="27" t="str">
        <f>IF(Matrix!BM316="Y", BM$1, IF(Matrix!BM316="O", "Optional: "&amp;""&amp;BM$1, ""))</f>
        <v>W9</v>
      </c>
      <c r="BN316" s="27" t="str">
        <f>Matrix!BN316</f>
        <v>N</v>
      </c>
      <c r="BO316" s="29" t="str">
        <f>CONCATENATE(IF(OR(D316="E3",D316="FC"), "THIS IS NOT A STANDALONE SPECIALTY.  YOU MUST ENROLL IN AT LEAST ONE OTHER SPECIALTY IN ADDITION TO THIS."&amp;""&amp;CHAR(10)&amp;""&amp;CHAR(10),""),"You can choose to enroll using one of the following types: "&amp;""&amp;CHAR(10),IF(G316="A", "&gt;Atypical"&amp;""&amp;CHAR(10), ""),IF(H316="I", "&gt;Individual"&amp;""&amp;CHAR(10), ""),IF(I316="N", "&gt;Individual within a Group"&amp;""&amp;CHAR(10), ""),IF(J316="G", "&gt;Group"&amp;""&amp;CHAR(10), ""),CHAR(10),IF(BN316="Y", "You must be a Medicare Provider to apply with this type and specialty"&amp;""&amp;CHAR(10), ""),IF(BN316="Y", CHAR(10), ""),"You must submit the following documents: "&amp;""&amp;CHAR(10),IF(K316&lt;&gt;"", "&gt;"&amp;""&amp;K316&amp;""&amp;CHAR(10), ""), IF(L316&lt;&gt;"", "&gt;"&amp;""&amp;L316&amp;""&amp;CHAR(10), ""),IF(W316&lt;&gt;"", "&gt;"&amp;""&amp;W316&amp;""&amp;CHAR(10), ""),IF(N316&lt;&gt;"", "&gt;"&amp;""&amp;N316&amp;""&amp;CHAR(10), ""),IF(O316&lt;&gt;"", "&gt;"&amp;""&amp;O316&amp;""&amp;CHAR(10), ""),IF(M316&lt;&gt;"", "&gt;"&amp;""&amp;M316&amp;""&amp;CHAR(10), ""),IF(AI316&lt;&gt;"", "&gt;"&amp;""&amp;AI316&amp;""&amp;CHAR(10), ""),IF(P316&lt;&gt;"", "&gt;"&amp;""&amp;P316&amp;""&amp;CHAR(10), ""),IF(Q316&lt;&gt;"", "&gt;"&amp;""&amp;Q316&amp;""&amp;CHAR(10), ""),IF(R316&lt;&gt;"", "&gt;"&amp;""&amp;R316&amp;""&amp;CHAR(10), Search!C321),IF(S316&lt;&gt;"", "&gt;"&amp;""&amp;S316&amp;""&amp;CHAR(10), ""),IF(T316&lt;&gt;"", "&gt;"&amp;""&amp;T316&amp;""&amp;CHAR(10), ""),IF(U316&lt;&gt;"", "&gt;"&amp;""&amp;U316&amp;""&amp;CHAR(10), ""),IF(V316&lt;&gt;"", "&gt;"&amp;""&amp;V316&amp;""&amp;CHAR(10), ""),IF(X316&lt;&gt;"", "&gt;"&amp;""&amp;X316&amp;""&amp;CHAR(10), ""),IF(Y316&lt;&gt;"", "&gt;"&amp;""&amp;Y316&amp;""&amp;CHAR(10), ""),IF(AA316&lt;&gt;"", "&gt;"&amp;""&amp;AA316&amp;""&amp;CHAR(10), ""),IF(AB316&lt;&gt;"", "&gt;"&amp;""&amp;AB316&amp;""&amp;CHAR(10), ""),IF(AC316&lt;&gt;"", "&gt;"&amp;""&amp;AC316&amp;""&amp;CHAR(10), ""),IF(AD316&lt;&gt;"", "&gt;"&amp;""&amp;AD316&amp;""&amp;CHAR(10), ""),IF(AE316&lt;&gt;"", "&gt;"&amp;""&amp;AE316&amp;""&amp;CHAR(10), ""),IF(AF316&lt;&gt;"", "&gt;"&amp;""&amp;AF316&amp;""&amp;CHAR(10), ""),IF(AG316&lt;&gt;"", "&gt;"&amp;""&amp;AG316&amp;""&amp;CHAR(10), ""),IF(AH316&lt;&gt;"", "&gt;"&amp;""&amp;AH316&amp;""&amp;CHAR(10), ""),IF(AJ316&lt;&gt;"", "&gt;"&amp;""&amp;AJ316&amp;""&amp;CHAR(10), ""),IF(AK316&lt;&gt;"", "&gt;"&amp;""&amp;AK316&amp;""&amp;CHAR(10), ""),IF(AL316&lt;&gt;"", "&gt;"&amp;""&amp;AL316&amp;""&amp;CHAR(10), ""),IF(AM316&lt;&gt;"", "&gt;"&amp;""&amp;AM316&amp;""&amp;CHAR(10), ""),IF(AN316&lt;&gt;"", "&gt;"&amp;""&amp;AN316&amp;""&amp;CHAR(10), ""),IF(AP316&lt;&gt;"", "&gt;"&amp;""&amp;AP316&amp;""&amp;CHAR(10), ""),IF(AR316&lt;&gt;"", "&gt;"&amp;""&amp;AR316&amp;""&amp;CHAR(10), ""),IF(AS316&lt;&gt;"", "&gt;"&amp;""&amp;AS316&amp;""&amp;CHAR(10), ""),IF(AT316&lt;&gt;"", "&gt;"&amp;""&amp;AT316&amp;""&amp;CHAR(10), ""),IF(AV316&lt;&gt;"", "&gt;"&amp;""&amp;AV316&amp;""&amp;CHAR(10), ""),IF(AW316&lt;&gt;"", "&gt;"&amp;""&amp;AW316&amp;""&amp;CHAR(10), ""),IF(AX316&lt;&gt;"", "&gt;"&amp;""&amp;AX316&amp;""&amp;CHAR(10), ""),IF(AU316&lt;&gt;"", "&gt;"&amp;""&amp;AU316&amp;""&amp;CHAR(10), ""),IF(AZ316&lt;&gt;"", "&gt;"&amp;""&amp;AZ316&amp;""&amp;CHAR(10), ""),IF(BA316&lt;&gt;"", "&gt;"&amp;""&amp;BA316&amp;""&amp;CHAR(10), ""),IF(BB316&lt;&gt;"", "&gt;"&amp;""&amp;BB316&amp;""&amp;CHAR(10), ""),IF(BC316&lt;&gt;"", "&gt;"&amp;""&amp;BC316&amp;""&amp;CHAR(10), ""),IF(BD316&lt;&gt;"", "&gt;"&amp;""&amp;BD316&amp;""&amp;CHAR(10), ""),IF(BG316&lt;&gt;"", "&gt;"&amp;""&amp;BG316&amp;""&amp;CHAR(10), ""),IF(BE316&lt;&gt;"", "&gt;"&amp;""&amp;BE316&amp;""&amp;CHAR(10), ""),IF(BF316&lt;&gt;"", "&gt;"&amp;""&amp;BF316&amp;""&amp;CHAR(10), ""),IF(BH316&lt;&gt;"", "&gt;"&amp;""&amp;BH316&amp;""&amp;CHAR(10), ""),IF(BI316&lt;&gt;"", "&gt;"&amp;""&amp;BI316&amp;""&amp;CHAR(10), ""),IF(BJ316&lt;&gt;"", "&gt;"&amp;""&amp;BJ316&amp;""&amp;CHAR(10), ""),IF(BK316&lt;&gt;"", "&gt;"&amp;""&amp;BK316&amp;""&amp;CHAR(10), ""),IF(BL316&lt;&gt;"", "&gt;"&amp;""&amp;BL316&amp;""&amp;CHAR(10), ""),IF(AY316&lt;&gt;"", "&gt;"&amp;""&amp;AY316&amp;""&amp;CHAR(10), ""),IF(BM316&lt;&gt;"", "&gt;"&amp;""&amp;BM316, ""))</f>
        <v>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317" spans="1:67" ht="22.35" customHeight="1" x14ac:dyDescent="0.25">
      <c r="A317" s="27" t="str">
        <f>Matrix!A317</f>
        <v>38PF</v>
      </c>
      <c r="B317" s="27" t="str">
        <f>Matrix!B317</f>
        <v>38</v>
      </c>
      <c r="C317" s="27" t="str">
        <f>Matrix!C317</f>
        <v>Private Duty Nursing</v>
      </c>
      <c r="D317" s="27" t="str">
        <f>Matrix!D317</f>
        <v>PF</v>
      </c>
      <c r="E317" s="27" t="str">
        <f>Matrix!E317</f>
        <v>Private Duty Nursing-School District</v>
      </c>
      <c r="F317" s="27" t="str">
        <f>Matrix!F317</f>
        <v>OF</v>
      </c>
      <c r="G317" s="27" t="str">
        <f>Matrix!G317</f>
        <v>X</v>
      </c>
      <c r="H317" s="27" t="str">
        <f>Matrix!H317</f>
        <v>X</v>
      </c>
      <c r="I317" s="27" t="str">
        <f>Matrix!I317</f>
        <v>X</v>
      </c>
      <c r="J317" s="27" t="str">
        <f>Matrix!J317</f>
        <v>G</v>
      </c>
      <c r="K317" s="27" t="str">
        <f>IF(Matrix!K317="Y", K$1, IF(Matrix!K317="O", "Optional: "&amp;""&amp;K$1, IF(Matrix!K317="C", Table1[[#This Row],[Clarifying Text for Attachment and Checklist
]], "")))</f>
        <v/>
      </c>
      <c r="L317" s="27" t="str">
        <f>IF(Matrix!L317="Y", L$1, IF(Matrix!L317="O", "Optional: "&amp;""&amp;L$1, ""))</f>
        <v/>
      </c>
      <c r="M317" s="27" t="str">
        <f>IF(Matrix!M317="Y", M$1, IF(Matrix!M317="O", "Optional: "&amp;""&amp;M$1, ""))</f>
        <v/>
      </c>
      <c r="N317" s="27" t="str">
        <f>IF(Matrix!N317="Y", N$1, IF(Matrix!N317="O", "Optional: "&amp;""&amp;N$1, ""))</f>
        <v/>
      </c>
      <c r="O317" s="27" t="str">
        <f>IF(Matrix!O317="Y", O$1, IF(Matrix!O317="O", "Optional: "&amp;""&amp;O$1, ""))</f>
        <v/>
      </c>
      <c r="P317" s="27" t="str">
        <f>IF(Matrix!P317="Y", P$1, IF(Matrix!P317="O", "Optional: "&amp;""&amp;P$1, ""))</f>
        <v/>
      </c>
      <c r="Q317" s="27" t="str">
        <f>IF(Matrix!Q317="Y", Q$1, IF(Matrix!Q317="O", "Optional: "&amp;""&amp;Q$1, ""))</f>
        <v>License: LEA#</v>
      </c>
      <c r="R317" s="27" t="str">
        <f>IF(Matrix!R317="Y", R$1, IF(Matrix!R317="O", "Optional: "&amp;""&amp;R$1, ""))</f>
        <v/>
      </c>
      <c r="S317" s="27" t="str">
        <f>IF(Matrix!S317="Y", S$1, IF(Matrix!S317="O", "Optional: "&amp;""&amp;S$1, ""))</f>
        <v/>
      </c>
      <c r="T317" s="27" t="str">
        <f>IF(Matrix!T317="Y", T$1, IF(Matrix!T317="O", "Optional: "&amp;""&amp;T$1, ""))</f>
        <v/>
      </c>
      <c r="U317" s="27" t="str">
        <f>IF(Matrix!U317="Y", U$1, IF(Matrix!U317="O", "Optional: "&amp;""&amp;U$1, ""))</f>
        <v/>
      </c>
      <c r="V317" s="27" t="str">
        <f>IF(Matrix!V317="Y", V$1, IF(Matrix!V317="O", "Optional: "&amp;""&amp;V$1, ""))</f>
        <v/>
      </c>
      <c r="W317" s="27" t="str">
        <f>IF(Matrix!W317="Y", W$1, IF(Matrix!W317="O", "Optional: "&amp;""&amp;W$1, ""))</f>
        <v/>
      </c>
      <c r="X317" s="27" t="str">
        <f>IF(Matrix!X317="Y", X$1, IF(Matrix!X317="O", "Optional: "&amp;""&amp;X$1, ""))</f>
        <v/>
      </c>
      <c r="Y317" s="27" t="str">
        <f>IF(Matrix!Y317="Y", Y$1, IF(Matrix!Y317="O", "Optional: "&amp;""&amp;Y$1, ""))</f>
        <v/>
      </c>
      <c r="AA317" s="27" t="str">
        <f>IF(Matrix!AA317="Y", AA$1, IF(Matrix!AA317="O", "Optional: "&amp;""&amp;AA$1, ""))</f>
        <v/>
      </c>
      <c r="AB317" s="27" t="str">
        <f>IF(Matrix!AB317="Y", AB$1, IF(Matrix!AB317="O", "Optional: "&amp;""&amp;AB$1, ""))</f>
        <v/>
      </c>
      <c r="AC317" s="27" t="str">
        <f>IF(Matrix!AC317="Y", AC$1, IF(Matrix!AC317="O", "Optional: "&amp;""&amp;AC$1, ""))</f>
        <v/>
      </c>
      <c r="AD317" s="27" t="str">
        <f>IF(Matrix!AD317="Y", AD$1, IF(Matrix!AD317="O", "Optional: "&amp;""&amp;AD$1, ""))</f>
        <v/>
      </c>
      <c r="AE317" s="27" t="str">
        <f>IF(Matrix!AE317="Y", AE$1, IF(Matrix!AE317="O", "Optional: "&amp;""&amp;AE$1, ""))</f>
        <v/>
      </c>
      <c r="AF317" s="27" t="str">
        <f>IF(Matrix!AF317="Y", AF$1, IF(Matrix!AF317="O", "Optional: "&amp;""&amp;AF$1, ""))</f>
        <v/>
      </c>
      <c r="AG317" s="27" t="str">
        <f>IF(Matrix!AG317="Y", AG$1, IF(Matrix!AG317="O", "Optional: "&amp;""&amp;AG$1, ""))</f>
        <v/>
      </c>
      <c r="AH317" s="27" t="str">
        <f>IF(Matrix!AH317="Y", AH$1, IF(Matrix!AH317="O", "Optional: "&amp;""&amp;AH$1, ""))</f>
        <v/>
      </c>
      <c r="AI317" s="27" t="str">
        <f>IF(Matrix!AI317="Y", AI$1, IF(Matrix!AI317="O", "Optional: "&amp;""&amp;AI$1, ""))</f>
        <v/>
      </c>
      <c r="AJ317" s="27" t="str">
        <f>IF(Matrix!AJ317="Y", AJ$1, IF(Matrix!AJ317="O", "Optional: "&amp;""&amp;AJ$1, ""))</f>
        <v/>
      </c>
      <c r="AK317" s="27" t="str">
        <f>IF(Matrix!AK317="Y", AK$1, IF(Matrix!AK317="O", "Optional: "&amp;""&amp;AK$1, ""))</f>
        <v/>
      </c>
      <c r="AL317" s="27" t="str">
        <f>IF(Matrix!AL317="Y", AL$1, IF(Matrix!AL317="O", "Optional: "&amp;""&amp;AL$1, ""))</f>
        <v/>
      </c>
      <c r="AM317" s="27" t="str">
        <f>IF(Matrix!AM317="Y", AM$1, IF(Matrix!AM317="O", "Optional: "&amp;""&amp;AM$1, ""))</f>
        <v/>
      </c>
      <c r="AN317" s="27" t="str">
        <f>IF(Matrix!AN317="Y", AN$1, IF(Matrix!AN317="O", "Optional: "&amp;""&amp;AN$1, ""))</f>
        <v/>
      </c>
      <c r="AO317" s="27" t="str">
        <f>IF(Matrix!AO317="Y", AO$1, IF(Matrix!AO317="O", "Optional: "&amp;""&amp;AO$1, ""))</f>
        <v/>
      </c>
      <c r="AP317" s="27" t="str">
        <f>IF(Matrix!AP317="Y", AP$1, IF(Matrix!AP317="O", "Optional: "&amp;""&amp;AP$1, ""))</f>
        <v/>
      </c>
      <c r="AR317" s="27" t="str">
        <f>IF(Matrix!AR317="Y", AR$1, IF(Matrix!AR317="O", "Optional: "&amp;""&amp;AR$1, ""))</f>
        <v/>
      </c>
      <c r="AS317" s="27" t="str">
        <f>IF(Matrix!AS317="Y", AS$1, IF(Matrix!AS317="O", "Optional: "&amp;""&amp;AS$1, ""))</f>
        <v>ACA Fee</v>
      </c>
      <c r="AT317" s="27" t="str">
        <f>IF(Matrix!AT317="Y", AT$1, IF(Matrix!AT317="C", AT$1&amp;""&amp;": Required for all groups who use a Board of Directors", ""))</f>
        <v>Board of Directors: Required for all groups who use a Board of Directors</v>
      </c>
      <c r="AU317" s="27" t="str">
        <f>IF(Matrix!AU317="Y", AU$1, IF(Matrix!AU317="O", "Optional: "&amp;""&amp;AU$1, ""))</f>
        <v/>
      </c>
      <c r="AV317" s="27" t="str">
        <f>IF(Matrix!AV317="Y", AV$1, IF(Matrix!AV317="O", "Optional: "&amp;""&amp;AV$1, ""))</f>
        <v/>
      </c>
      <c r="AW317" s="27" t="str">
        <f>IF(Matrix!AW317="Y", AW$1, IF(Matrix!AW317="O", "Optional: "&amp;""&amp;AW$1, ""))</f>
        <v/>
      </c>
      <c r="AX317" s="27" t="str">
        <f>IF(Matrix!AX317="Y", AX$1, IF(Matrix!AX317="O", "Optional: "&amp;""&amp;AX$1, ""))</f>
        <v/>
      </c>
      <c r="AY317" s="27" t="str">
        <f>IF(Matrix!AY317="Y", AY$1, IF(Matrix!AY317="E", "Group: "&amp;""&amp;AY$1, ""))</f>
        <v>EFT with Voided Check / Bank Letter</v>
      </c>
      <c r="AZ317" s="27" t="str">
        <f>IF(Matrix!AZ317="Y", AZ$1, IF(Matrix!AZ317="O", "Optional: "&amp;""&amp;AZ$1, ""))</f>
        <v/>
      </c>
      <c r="BA317" s="27" t="str">
        <f>IF(Matrix!BA317="Y", BA$1, IF(Matrix!BA317="O", "Optional: "&amp;""&amp;BA$1, ""))</f>
        <v/>
      </c>
      <c r="BB317" s="27" t="str">
        <f>IF(Matrix!BB317="Y", BB$1, IF(Matrix!BB317="O", "Optional: "&amp;""&amp;BB$1, ""))</f>
        <v/>
      </c>
      <c r="BC317" s="27" t="str">
        <f>IF(Matrix!BC317="Y", BC$1, IF(Matrix!BC317="O", "Optional: "&amp;""&amp;BC$1, IF(Matrix!BC317="R", "Groups Only: "&amp;""&amp;BC$1, "")))</f>
        <v>IRS Letter</v>
      </c>
      <c r="BD317" s="27" t="str">
        <f>IF(Matrix!BD317="Y", BD$1, IF(Matrix!BD317="O", "Optional: "&amp;""&amp;BD$1, ""))</f>
        <v/>
      </c>
      <c r="BE317" s="27" t="str">
        <f>IF(Matrix!BE317="Y", BE$1, IF(Matrix!BE317="O", "Optional: "&amp;""&amp;BE$1, IF(Matrix!BE317="C", Matrix!BZ317, "")))</f>
        <v/>
      </c>
      <c r="BF317" s="27" t="str">
        <f>IF(Matrix!BF317="Y", BF$1, IF(Matrix!BF317="O", "Optional: "&amp;""&amp;BF$1, ""))</f>
        <v/>
      </c>
      <c r="BG317" s="27" t="str">
        <f>IF(Matrix!BG317="Y", BG$1, IF(Matrix!BG317="O", "Optional: "&amp;""&amp;BG$1, ""))</f>
        <v/>
      </c>
      <c r="BH317" s="27" t="str">
        <f>IF(Matrix!BH317="Y", BH$1, IF(Matrix!BH317="O", "Optional: "&amp;""&amp;BH$1, ""))</f>
        <v/>
      </c>
      <c r="BI317" s="27" t="str">
        <f>IF(Matrix!BI317="Y", BI$1, IF(Matrix!BI317="O", "Optional: "&amp;""&amp;BI$1, IF(Matrix!BI317="E", "Individual: Must submit either ["&amp;""&amp;BI$1&amp;""&amp;"] or ["&amp;""&amp;AY$1&amp;"]"&amp;CHAR(10)&amp;"&gt;Individual within a Group: Must submit "&amp;""&amp;BI$1&amp;""&amp;CHAR(10)&amp;"&gt;Group: Optional: "&amp;BI$1, "")))</f>
        <v/>
      </c>
      <c r="BJ317" s="27" t="str">
        <f>IF(Matrix!BJ317="Y", BJ$1, IF(Matrix!BJ317="O", "Optional: "&amp;""&amp;BJ$1, ""))</f>
        <v>Optional: Secretary of State DBA Document for Groups</v>
      </c>
      <c r="BK317" s="27" t="str">
        <f>IF(Matrix!BK317="Y", BK$1, IF(Matrix!BK317="O", "Optional: "&amp;""&amp;BK$1, ""))</f>
        <v/>
      </c>
      <c r="BL317" s="27" t="str">
        <f>IF(Matrix!BL317="Y", BL$1, IF(Matrix!BL317="O", "Optional: "&amp;""&amp;BL$1, ""))</f>
        <v/>
      </c>
      <c r="BM317" s="27" t="str">
        <f>IF(Matrix!BM317="Y", BM$1, IF(Matrix!BM317="O", "Optional: "&amp;""&amp;BM$1, ""))</f>
        <v>W9</v>
      </c>
      <c r="BN317" s="27" t="str">
        <f>Matrix!BN317</f>
        <v>N</v>
      </c>
      <c r="BO317" s="29" t="str">
        <f>CONCATENATE(IF(OR(D317="E3",D317="FC"), "THIS IS NOT A STANDALONE SPECIALTY.  YOU MUST ENROLL IN AT LEAST ONE OTHER SPECIALTY IN ADDITION TO THIS."&amp;""&amp;CHAR(10)&amp;""&amp;CHAR(10),""),"You can choose to enroll using one of the following types: "&amp;""&amp;CHAR(10),IF(G317="A", "&gt;Atypical"&amp;""&amp;CHAR(10), ""),IF(H317="I", "&gt;Individual"&amp;""&amp;CHAR(10), ""),IF(I317="N", "&gt;Individual within a Group"&amp;""&amp;CHAR(10), ""),IF(J317="G", "&gt;Group"&amp;""&amp;CHAR(10), ""),CHAR(10),IF(BN317="Y", "You must be a Medicare Provider to apply with this type and specialty"&amp;""&amp;CHAR(10), ""),IF(BN317="Y", CHAR(10), ""),"You must submit the following documents: "&amp;""&amp;CHAR(10),IF(K317&lt;&gt;"", "&gt;"&amp;""&amp;K317&amp;""&amp;CHAR(10), ""), IF(L317&lt;&gt;"", "&gt;"&amp;""&amp;L317&amp;""&amp;CHAR(10), ""),IF(W317&lt;&gt;"", "&gt;"&amp;""&amp;W317&amp;""&amp;CHAR(10), ""),IF(N317&lt;&gt;"", "&gt;"&amp;""&amp;N317&amp;""&amp;CHAR(10), ""),IF(O317&lt;&gt;"", "&gt;"&amp;""&amp;O317&amp;""&amp;CHAR(10), ""),IF(M317&lt;&gt;"", "&gt;"&amp;""&amp;M317&amp;""&amp;CHAR(10), ""),IF(AI317&lt;&gt;"", "&gt;"&amp;""&amp;AI317&amp;""&amp;CHAR(10), ""),IF(P317&lt;&gt;"", "&gt;"&amp;""&amp;P317&amp;""&amp;CHAR(10), ""),IF(Q317&lt;&gt;"", "&gt;"&amp;""&amp;Q317&amp;""&amp;CHAR(10), ""),IF(R317&lt;&gt;"", "&gt;"&amp;""&amp;R317&amp;""&amp;CHAR(10), Search!C322),IF(S317&lt;&gt;"", "&gt;"&amp;""&amp;S317&amp;""&amp;CHAR(10), ""),IF(T317&lt;&gt;"", "&gt;"&amp;""&amp;T317&amp;""&amp;CHAR(10), ""),IF(U317&lt;&gt;"", "&gt;"&amp;""&amp;U317&amp;""&amp;CHAR(10), ""),IF(V317&lt;&gt;"", "&gt;"&amp;""&amp;V317&amp;""&amp;CHAR(10), ""),IF(X317&lt;&gt;"", "&gt;"&amp;""&amp;X317&amp;""&amp;CHAR(10), ""),IF(Y317&lt;&gt;"", "&gt;"&amp;""&amp;Y317&amp;""&amp;CHAR(10), ""),IF(AA317&lt;&gt;"", "&gt;"&amp;""&amp;AA317&amp;""&amp;CHAR(10), ""),IF(AB317&lt;&gt;"", "&gt;"&amp;""&amp;AB317&amp;""&amp;CHAR(10), ""),IF(AC317&lt;&gt;"", "&gt;"&amp;""&amp;AC317&amp;""&amp;CHAR(10), ""),IF(AD317&lt;&gt;"", "&gt;"&amp;""&amp;AD317&amp;""&amp;CHAR(10), ""),IF(AE317&lt;&gt;"", "&gt;"&amp;""&amp;AE317&amp;""&amp;CHAR(10), ""),IF(AF317&lt;&gt;"", "&gt;"&amp;""&amp;AF317&amp;""&amp;CHAR(10), ""),IF(AG317&lt;&gt;"", "&gt;"&amp;""&amp;AG317&amp;""&amp;CHAR(10), ""),IF(AH317&lt;&gt;"", "&gt;"&amp;""&amp;AH317&amp;""&amp;CHAR(10), ""),IF(AJ317&lt;&gt;"", "&gt;"&amp;""&amp;AJ317&amp;""&amp;CHAR(10), ""),IF(AK317&lt;&gt;"", "&gt;"&amp;""&amp;AK317&amp;""&amp;CHAR(10), ""),IF(AL317&lt;&gt;"", "&gt;"&amp;""&amp;AL317&amp;""&amp;CHAR(10), ""),IF(AM317&lt;&gt;"", "&gt;"&amp;""&amp;AM317&amp;""&amp;CHAR(10), ""),IF(AN317&lt;&gt;"", "&gt;"&amp;""&amp;AN317&amp;""&amp;CHAR(10), ""),IF(AP317&lt;&gt;"", "&gt;"&amp;""&amp;AP317&amp;""&amp;CHAR(10), ""),IF(AR317&lt;&gt;"", "&gt;"&amp;""&amp;AR317&amp;""&amp;CHAR(10), ""),IF(AS317&lt;&gt;"", "&gt;"&amp;""&amp;AS317&amp;""&amp;CHAR(10), ""),IF(AT317&lt;&gt;"", "&gt;"&amp;""&amp;AT317&amp;""&amp;CHAR(10), ""),IF(AV317&lt;&gt;"", "&gt;"&amp;""&amp;AV317&amp;""&amp;CHAR(10), ""),IF(AW317&lt;&gt;"", "&gt;"&amp;""&amp;AW317&amp;""&amp;CHAR(10), ""),IF(AX317&lt;&gt;"", "&gt;"&amp;""&amp;AX317&amp;""&amp;CHAR(10), ""),IF(AU317&lt;&gt;"", "&gt;"&amp;""&amp;AU317&amp;""&amp;CHAR(10), ""),IF(AZ317&lt;&gt;"", "&gt;"&amp;""&amp;AZ317&amp;""&amp;CHAR(10), ""),IF(BA317&lt;&gt;"", "&gt;"&amp;""&amp;BA317&amp;""&amp;CHAR(10), ""),IF(BB317&lt;&gt;"", "&gt;"&amp;""&amp;BB317&amp;""&amp;CHAR(10), ""),IF(BC317&lt;&gt;"", "&gt;"&amp;""&amp;BC317&amp;""&amp;CHAR(10), ""),IF(BD317&lt;&gt;"", "&gt;"&amp;""&amp;BD317&amp;""&amp;CHAR(10), ""),IF(BG317&lt;&gt;"", "&gt;"&amp;""&amp;BG317&amp;""&amp;CHAR(10), ""),IF(BE317&lt;&gt;"", "&gt;"&amp;""&amp;BE317&amp;""&amp;CHAR(10), ""),IF(BF317&lt;&gt;"", "&gt;"&amp;""&amp;BF317&amp;""&amp;CHAR(10), ""),IF(BH317&lt;&gt;"", "&gt;"&amp;""&amp;BH317&amp;""&amp;CHAR(10), ""),IF(BI317&lt;&gt;"", "&gt;"&amp;""&amp;BI317&amp;""&amp;CHAR(10), ""),IF(BJ317&lt;&gt;"", "&gt;"&amp;""&amp;BJ317&amp;""&amp;CHAR(10), ""),IF(BK317&lt;&gt;"", "&gt;"&amp;""&amp;BK317&amp;""&amp;CHAR(10), ""),IF(BL317&lt;&gt;"", "&gt;"&amp;""&amp;BL317&amp;""&amp;CHAR(10), ""),IF(AY317&lt;&gt;"", "&gt;"&amp;""&amp;AY317&amp;""&amp;CHAR(10), ""),IF(BM317&lt;&gt;"", "&gt;"&amp;""&amp;BM317, ""))</f>
        <v>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318" spans="1:67" ht="22.35" customHeight="1" x14ac:dyDescent="0.25">
      <c r="A318" s="27" t="str">
        <f>Matrix!A318</f>
        <v>41M4</v>
      </c>
      <c r="B318" s="27" t="str">
        <f>Matrix!B318</f>
        <v>41</v>
      </c>
      <c r="C318" s="27" t="str">
        <f>Matrix!C318</f>
        <v>Medicare/Medicaid Crossover Only</v>
      </c>
      <c r="D318" s="27" t="str">
        <f>Matrix!D318</f>
        <v>M4</v>
      </c>
      <c r="E318" s="27" t="str">
        <f>Matrix!E318</f>
        <v>Crossover Only</v>
      </c>
      <c r="F318" s="27" t="str">
        <f>Matrix!F318</f>
        <v>RF</v>
      </c>
      <c r="G318" s="27" t="str">
        <f>Matrix!G318</f>
        <v>X</v>
      </c>
      <c r="H318" s="27" t="str">
        <f>Matrix!H318</f>
        <v>X</v>
      </c>
      <c r="I318" s="27" t="str">
        <f>Matrix!I318</f>
        <v>X</v>
      </c>
      <c r="J318" s="27" t="str">
        <f>Matrix!J318</f>
        <v>G</v>
      </c>
      <c r="K318" s="27" t="str">
        <f>IF(Matrix!K318="Y", K$1, IF(Matrix!K318="O", "Optional: "&amp;""&amp;K$1, IF(Matrix!K318="C", Table1[[#This Row],[Clarifying Text for Attachment and Checklist
]], "")))</f>
        <v/>
      </c>
      <c r="L318" s="27" t="str">
        <f>IF(Matrix!L318="Y", L$1, IF(Matrix!L318="O", "Optional: "&amp;""&amp;L$1, ""))</f>
        <v/>
      </c>
      <c r="M318" s="27" t="str">
        <f>IF(Matrix!M318="Y", M$1, IF(Matrix!M318="O", "Optional: "&amp;""&amp;M$1, ""))</f>
        <v/>
      </c>
      <c r="N318" s="27" t="str">
        <f>IF(Matrix!N318="Y", N$1, IF(Matrix!N318="O", "Optional: "&amp;""&amp;N$1, ""))</f>
        <v/>
      </c>
      <c r="O318" s="27" t="str">
        <f>IF(Matrix!O318="Y", O$1, IF(Matrix!O318="O", "Optional: "&amp;""&amp;O$1, ""))</f>
        <v/>
      </c>
      <c r="P318" s="27" t="str">
        <f>IF(Matrix!P318="Y", P$1, IF(Matrix!P318="O", "Optional: "&amp;""&amp;P$1, ""))</f>
        <v/>
      </c>
      <c r="Q318" s="27" t="str">
        <f>IF(Matrix!Q318="Y", Q$1, IF(Matrix!Q318="O", "Optional: "&amp;""&amp;Q$1, ""))</f>
        <v/>
      </c>
      <c r="R318" s="27" t="str">
        <f>IF(Matrix!R318="Y", R$1, IF(Matrix!R318="O", "Optional: "&amp;""&amp;R$1, ""))</f>
        <v/>
      </c>
      <c r="S318" s="27" t="str">
        <f>IF(Matrix!S318="Y", S$1, IF(Matrix!S318="O", "Optional: "&amp;""&amp;S$1, ""))</f>
        <v/>
      </c>
      <c r="T318" s="27" t="str">
        <f>IF(Matrix!T318="Y", T$1, IF(Matrix!T318="O", "Optional: "&amp;""&amp;T$1, ""))</f>
        <v/>
      </c>
      <c r="U318" s="27" t="str">
        <f>IF(Matrix!U318="Y", U$1, IF(Matrix!U318="O", "Optional: "&amp;""&amp;U$1, ""))</f>
        <v/>
      </c>
      <c r="V318" s="27" t="str">
        <f>IF(Matrix!V318="Y", V$1, IF(Matrix!V318="O", "Optional: "&amp;""&amp;V$1, ""))</f>
        <v/>
      </c>
      <c r="W318" s="27" t="str">
        <f>IF(Matrix!W318="Y", W$1, IF(Matrix!W318="O", "Optional: "&amp;""&amp;W$1, ""))</f>
        <v/>
      </c>
      <c r="X318" s="27" t="str">
        <f>IF(Matrix!X318="Y", X$1, IF(Matrix!X318="O", "Optional: "&amp;""&amp;X$1, ""))</f>
        <v/>
      </c>
      <c r="Y318" s="27" t="str">
        <f>IF(Matrix!Y318="Y", Y$1, IF(Matrix!Y318="O", "Optional: "&amp;""&amp;Y$1, ""))</f>
        <v/>
      </c>
      <c r="AA318" s="27" t="str">
        <f>IF(Matrix!AA318="Y", AA$1, IF(Matrix!AA318="O", "Optional: "&amp;""&amp;AA$1, ""))</f>
        <v/>
      </c>
      <c r="AB318" s="27" t="str">
        <f>IF(Matrix!AB318="Y", AB$1, IF(Matrix!AB318="O", "Optional: "&amp;""&amp;AB$1, ""))</f>
        <v/>
      </c>
      <c r="AC318" s="27" t="str">
        <f>IF(Matrix!AC318="Y", AC$1, IF(Matrix!AC318="O", "Optional: "&amp;""&amp;AC$1, ""))</f>
        <v/>
      </c>
      <c r="AD318" s="27" t="str">
        <f>IF(Matrix!AD318="Y", AD$1, IF(Matrix!AD318="O", "Optional: "&amp;""&amp;AD$1, ""))</f>
        <v/>
      </c>
      <c r="AE318" s="27" t="str">
        <f>IF(Matrix!AE318="Y", AE$1, IF(Matrix!AE318="O", "Optional: "&amp;""&amp;AE$1, ""))</f>
        <v/>
      </c>
      <c r="AF318" s="27" t="str">
        <f>IF(Matrix!AF318="Y", AF$1, IF(Matrix!AF318="O", "Optional: "&amp;""&amp;AF$1, ""))</f>
        <v/>
      </c>
      <c r="AG318" s="27" t="str">
        <f>IF(Matrix!AG318="Y", AG$1, IF(Matrix!AG318="O", "Optional: "&amp;""&amp;AG$1, ""))</f>
        <v/>
      </c>
      <c r="AH318" s="27" t="str">
        <f>IF(Matrix!AH318="Y", AH$1, IF(Matrix!AH318="O", "Optional: "&amp;""&amp;AH$1, ""))</f>
        <v/>
      </c>
      <c r="AI318" s="27" t="str">
        <f>IF(Matrix!AI318="Y", AI$1, IF(Matrix!AI318="O", "Optional: "&amp;""&amp;AI$1, ""))</f>
        <v/>
      </c>
      <c r="AJ318" s="27" t="str">
        <f>IF(Matrix!AJ318="Y", AJ$1, IF(Matrix!AJ318="O", "Optional: "&amp;""&amp;AJ$1, ""))</f>
        <v/>
      </c>
      <c r="AK318" s="27" t="str">
        <f>IF(Matrix!AK318="Y", AK$1, IF(Matrix!AK318="O", "Optional: "&amp;""&amp;AK$1, ""))</f>
        <v/>
      </c>
      <c r="AL318" s="27" t="str">
        <f>IF(Matrix!AL318="Y", AL$1, IF(Matrix!AL318="O", "Optional: "&amp;""&amp;AL$1, ""))</f>
        <v/>
      </c>
      <c r="AM318" s="27" t="str">
        <f>IF(Matrix!AM318="Y", AM$1, IF(Matrix!AM318="O", "Optional: "&amp;""&amp;AM$1, ""))</f>
        <v/>
      </c>
      <c r="AN318" s="27" t="str">
        <f>IF(Matrix!AN318="Y", AN$1, IF(Matrix!AN318="O", "Optional: "&amp;""&amp;AN$1, ""))</f>
        <v/>
      </c>
      <c r="AO318" s="27" t="str">
        <f>IF(Matrix!AO318="Y", AO$1, IF(Matrix!AO318="O", "Optional: "&amp;""&amp;AO$1, ""))</f>
        <v/>
      </c>
      <c r="AP318" s="27" t="str">
        <f>IF(Matrix!AP318="Y", AP$1, IF(Matrix!AP318="O", "Optional: "&amp;""&amp;AP$1, ""))</f>
        <v/>
      </c>
      <c r="AR318" s="27" t="str">
        <f>IF(Matrix!AR318="Y", AR$1, IF(Matrix!AR318="O", "Optional: "&amp;""&amp;AR$1, ""))</f>
        <v/>
      </c>
      <c r="AS318" s="27" t="str">
        <f>IF(Matrix!AS318="Y", AS$1, IF(Matrix!AS318="O", "Optional: "&amp;""&amp;AS$1, ""))</f>
        <v/>
      </c>
      <c r="AT318" s="27" t="str">
        <f>IF(Matrix!AT318="Y", AT$1, IF(Matrix!AT318="C", AT$1&amp;""&amp;": Required for all groups who use a Board of Directors", ""))</f>
        <v>Board of Directors: Required for all groups who use a Board of Directors</v>
      </c>
      <c r="AU318" s="27" t="str">
        <f>IF(Matrix!AU318="Y", AU$1, IF(Matrix!AU318="O", "Optional: "&amp;""&amp;AU$1, ""))</f>
        <v/>
      </c>
      <c r="AV318" s="27" t="str">
        <f>IF(Matrix!AV318="Y", AV$1, IF(Matrix!AV318="O", "Optional: "&amp;""&amp;AV$1, ""))</f>
        <v/>
      </c>
      <c r="AW318" s="27" t="str">
        <f>IF(Matrix!AW318="Y", AW$1, IF(Matrix!AW318="O", "Optional: "&amp;""&amp;AW$1, ""))</f>
        <v/>
      </c>
      <c r="AX318" s="27" t="str">
        <f>IF(Matrix!AX318="Y", AX$1, IF(Matrix!AX318="O", "Optional: "&amp;""&amp;AX$1, ""))</f>
        <v/>
      </c>
      <c r="AY318" s="27" t="str">
        <f>IF(Matrix!AY318="Y", AY$1, IF(Matrix!AY318="E", "Group: "&amp;""&amp;AY$1, ""))</f>
        <v>EFT with Voided Check / Bank Letter</v>
      </c>
      <c r="AZ318" s="27" t="str">
        <f>IF(Matrix!AZ318="Y", AZ$1, IF(Matrix!AZ318="O", "Optional: "&amp;""&amp;AZ$1, ""))</f>
        <v/>
      </c>
      <c r="BA318" s="27" t="str">
        <f>IF(Matrix!BA318="Y", BA$1, IF(Matrix!BA318="O", "Optional: "&amp;""&amp;BA$1, ""))</f>
        <v/>
      </c>
      <c r="BB318" s="27" t="str">
        <f>IF(Matrix!BB318="Y", BB$1, IF(Matrix!BB318="O", "Optional: "&amp;""&amp;BB$1, ""))</f>
        <v/>
      </c>
      <c r="BC318" s="27" t="str">
        <f>IF(Matrix!BC318="Y", BC$1, IF(Matrix!BC318="O", "Optional: "&amp;""&amp;BC$1, IF(Matrix!BC318="R", "Groups Only: "&amp;""&amp;BC$1, "")))</f>
        <v>IRS Letter</v>
      </c>
      <c r="BD318" s="27" t="str">
        <f>IF(Matrix!BD318="Y", BD$1, IF(Matrix!BD318="O", "Optional: "&amp;""&amp;BD$1, ""))</f>
        <v/>
      </c>
      <c r="BE318" s="27" t="str">
        <f>IF(Matrix!BE318="Y", BE$1, IF(Matrix!BE318="O", "Optional: "&amp;""&amp;BE$1, IF(Matrix!BE318="C", Matrix!BZ318, "")))</f>
        <v/>
      </c>
      <c r="BF318" s="27" t="str">
        <f>IF(Matrix!BF318="Y", BF$1, IF(Matrix!BF318="O", "Optional: "&amp;""&amp;BF$1, ""))</f>
        <v/>
      </c>
      <c r="BG318" s="27" t="str">
        <f>IF(Matrix!BG318="Y", BG$1, IF(Matrix!BG318="O", "Optional: "&amp;""&amp;BG$1, ""))</f>
        <v/>
      </c>
      <c r="BH318" s="27" t="str">
        <f>IF(Matrix!BH318="Y", BH$1, IF(Matrix!BH318="O", "Optional: "&amp;""&amp;BH$1, ""))</f>
        <v/>
      </c>
      <c r="BI318" s="27" t="str">
        <f>IF(Matrix!BI318="Y", BI$1, IF(Matrix!BI318="O", "Optional: "&amp;""&amp;BI$1, IF(Matrix!BI318="E", "Individual: Must submit either ["&amp;""&amp;BI$1&amp;""&amp;"] or ["&amp;""&amp;AY$1&amp;"]"&amp;CHAR(10)&amp;"&gt;Individual within a Group: Must submit "&amp;""&amp;BI$1&amp;""&amp;CHAR(10)&amp;"&gt;Group: Optional: "&amp;BI$1, "")))</f>
        <v/>
      </c>
      <c r="BJ318" s="27" t="str">
        <f>IF(Matrix!BJ318="Y", BJ$1, IF(Matrix!BJ318="O", "Optional: "&amp;""&amp;BJ$1, ""))</f>
        <v>Optional: Secretary of State DBA Document for Groups</v>
      </c>
      <c r="BK318" s="27" t="str">
        <f>IF(Matrix!BK318="Y", BK$1, IF(Matrix!BK318="O", "Optional: "&amp;""&amp;BK$1, ""))</f>
        <v/>
      </c>
      <c r="BL318" s="27" t="str">
        <f>IF(Matrix!BL318="Y", BL$1, IF(Matrix!BL318="O", "Optional: "&amp;""&amp;BL$1, ""))</f>
        <v/>
      </c>
      <c r="BM318" s="27" t="str">
        <f>IF(Matrix!BM318="Y", BM$1, IF(Matrix!BM318="O", "Optional: "&amp;""&amp;BM$1, ""))</f>
        <v>W9</v>
      </c>
      <c r="BN318" s="27" t="str">
        <f>Matrix!BN318</f>
        <v>Y</v>
      </c>
      <c r="BO318" s="29" t="str">
        <f>CONCATENATE(IF(OR(D318="E3",D318="FC"), "THIS IS NOT A STANDALONE SPECIALTY.  YOU MUST ENROLL IN AT LEAST ONE OTHER SPECIALTY IN ADDITION TO THIS."&amp;""&amp;CHAR(10)&amp;""&amp;CHAR(10),""),"You can choose to enroll using one of the following types: "&amp;""&amp;CHAR(10),IF(G318="A", "&gt;Atypical"&amp;""&amp;CHAR(10), ""),IF(H318="I", "&gt;Individual"&amp;""&amp;CHAR(10), ""),IF(I318="N", "&gt;Individual within a Group"&amp;""&amp;CHAR(10), ""),IF(J318="G", "&gt;Group"&amp;""&amp;CHAR(10), ""),CHAR(10),IF(BN318="Y", "You must be a Medicare Provider to apply with this type and specialty"&amp;""&amp;CHAR(10), ""),IF(BN318="Y", CHAR(10), ""),"You must submit the following documents: "&amp;""&amp;CHAR(10),IF(K318&lt;&gt;"", "&gt;"&amp;""&amp;K318&amp;""&amp;CHAR(10), ""), IF(L318&lt;&gt;"", "&gt;"&amp;""&amp;L318&amp;""&amp;CHAR(10), ""),IF(W318&lt;&gt;"", "&gt;"&amp;""&amp;W318&amp;""&amp;CHAR(10), ""),IF(N318&lt;&gt;"", "&gt;"&amp;""&amp;N318&amp;""&amp;CHAR(10), ""),IF(O318&lt;&gt;"", "&gt;"&amp;""&amp;O318&amp;""&amp;CHAR(10), ""),IF(M318&lt;&gt;"", "&gt;"&amp;""&amp;M318&amp;""&amp;CHAR(10), ""),IF(AI318&lt;&gt;"", "&gt;"&amp;""&amp;AI318&amp;""&amp;CHAR(10), ""),IF(P318&lt;&gt;"", "&gt;"&amp;""&amp;P318&amp;""&amp;CHAR(10), ""),IF(Q318&lt;&gt;"", "&gt;"&amp;""&amp;Q318&amp;""&amp;CHAR(10), ""),IF(R318&lt;&gt;"", "&gt;"&amp;""&amp;R318&amp;""&amp;CHAR(10), Search!C323),IF(S318&lt;&gt;"", "&gt;"&amp;""&amp;S318&amp;""&amp;CHAR(10), ""),IF(T318&lt;&gt;"", "&gt;"&amp;""&amp;T318&amp;""&amp;CHAR(10), ""),IF(U318&lt;&gt;"", "&gt;"&amp;""&amp;U318&amp;""&amp;CHAR(10), ""),IF(V318&lt;&gt;"", "&gt;"&amp;""&amp;V318&amp;""&amp;CHAR(10), ""),IF(X318&lt;&gt;"", "&gt;"&amp;""&amp;X318&amp;""&amp;CHAR(10), ""),IF(Y318&lt;&gt;"", "&gt;"&amp;""&amp;Y318&amp;""&amp;CHAR(10), ""),IF(AA318&lt;&gt;"", "&gt;"&amp;""&amp;AA318&amp;""&amp;CHAR(10), ""),IF(AB318&lt;&gt;"", "&gt;"&amp;""&amp;AB318&amp;""&amp;CHAR(10), ""),IF(AC318&lt;&gt;"", "&gt;"&amp;""&amp;AC318&amp;""&amp;CHAR(10), ""),IF(AD318&lt;&gt;"", "&gt;"&amp;""&amp;AD318&amp;""&amp;CHAR(10), ""),IF(AE318&lt;&gt;"", "&gt;"&amp;""&amp;AE318&amp;""&amp;CHAR(10), ""),IF(AF318&lt;&gt;"", "&gt;"&amp;""&amp;AF318&amp;""&amp;CHAR(10), ""),IF(AG318&lt;&gt;"", "&gt;"&amp;""&amp;AG318&amp;""&amp;CHAR(10), ""),IF(AH318&lt;&gt;"", "&gt;"&amp;""&amp;AH318&amp;""&amp;CHAR(10), ""),IF(AJ318&lt;&gt;"", "&gt;"&amp;""&amp;AJ318&amp;""&amp;CHAR(10), ""),IF(AK318&lt;&gt;"", "&gt;"&amp;""&amp;AK318&amp;""&amp;CHAR(10), ""),IF(AL318&lt;&gt;"", "&gt;"&amp;""&amp;AL318&amp;""&amp;CHAR(10), ""),IF(AM318&lt;&gt;"", "&gt;"&amp;""&amp;AM318&amp;""&amp;CHAR(10), ""),IF(AN318&lt;&gt;"", "&gt;"&amp;""&amp;AN318&amp;""&amp;CHAR(10), ""),IF(AP318&lt;&gt;"", "&gt;"&amp;""&amp;AP318&amp;""&amp;CHAR(10), ""),IF(AR318&lt;&gt;"", "&gt;"&amp;""&amp;AR318&amp;""&amp;CHAR(10), ""),IF(AS318&lt;&gt;"", "&gt;"&amp;""&amp;AS318&amp;""&amp;CHAR(10), ""),IF(AT318&lt;&gt;"", "&gt;"&amp;""&amp;AT318&amp;""&amp;CHAR(10), ""),IF(AV318&lt;&gt;"", "&gt;"&amp;""&amp;AV318&amp;""&amp;CHAR(10), ""),IF(AW318&lt;&gt;"", "&gt;"&amp;""&amp;AW318&amp;""&amp;CHAR(10), ""),IF(AX318&lt;&gt;"", "&gt;"&amp;""&amp;AX318&amp;""&amp;CHAR(10), ""),IF(AU318&lt;&gt;"", "&gt;"&amp;""&amp;AU318&amp;""&amp;CHAR(10), ""),IF(AZ318&lt;&gt;"", "&gt;"&amp;""&amp;AZ318&amp;""&amp;CHAR(10), ""),IF(BA318&lt;&gt;"", "&gt;"&amp;""&amp;BA318&amp;""&amp;CHAR(10), ""),IF(BB318&lt;&gt;"", "&gt;"&amp;""&amp;BB318&amp;""&amp;CHAR(10), ""),IF(BC318&lt;&gt;"", "&gt;"&amp;""&amp;BC318&amp;""&amp;CHAR(10), ""),IF(BD318&lt;&gt;"", "&gt;"&amp;""&amp;BD318&amp;""&amp;CHAR(10), ""),IF(BG318&lt;&gt;"", "&gt;"&amp;""&amp;BG318&amp;""&amp;CHAR(10), ""),IF(BE318&lt;&gt;"", "&gt;"&amp;""&amp;BE318&amp;""&amp;CHAR(10), ""),IF(BF318&lt;&gt;"", "&gt;"&amp;""&amp;BF318&amp;""&amp;CHAR(10), ""),IF(BH318&lt;&gt;"", "&gt;"&amp;""&amp;BH318&amp;""&amp;CHAR(10), ""),IF(BI318&lt;&gt;"", "&gt;"&amp;""&amp;BI318&amp;""&amp;CHAR(10), ""),IF(BJ318&lt;&gt;"", "&gt;"&amp;""&amp;BJ318&amp;""&amp;CHAR(10), ""),IF(BK318&lt;&gt;"", "&gt;"&amp;""&amp;BK318&amp;""&amp;CHAR(10), ""),IF(BL318&lt;&gt;"", "&gt;"&amp;""&amp;BL318&amp;""&amp;CHAR(10), ""),IF(AY318&lt;&gt;"", "&gt;"&amp;""&amp;AY318&amp;""&amp;CHAR(10), ""),IF(BM318&lt;&gt;"", "&gt;"&amp;""&amp;BM318,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9" spans="1:67" ht="22.35" customHeight="1" x14ac:dyDescent="0.25">
      <c r="A319" s="27" t="str">
        <f>Matrix!A319</f>
        <v>42T1</v>
      </c>
      <c r="B319" s="27" t="str">
        <f>Matrix!B319</f>
        <v>42</v>
      </c>
      <c r="C319" s="27" t="str">
        <f>Matrix!C319</f>
        <v>Therapy - Regular Group</v>
      </c>
      <c r="D319" s="27" t="str">
        <f>Matrix!D319</f>
        <v>T1</v>
      </c>
      <c r="E319" s="27" t="str">
        <f>Matrix!E319</f>
        <v>Therapy - Physical</v>
      </c>
      <c r="F319" s="27" t="str">
        <f>Matrix!F319</f>
        <v>YF</v>
      </c>
      <c r="G319" s="27" t="str">
        <f>Matrix!G319</f>
        <v>X</v>
      </c>
      <c r="H319" s="27" t="str">
        <f>Matrix!H319</f>
        <v>X</v>
      </c>
      <c r="I319" s="27" t="str">
        <f>Matrix!I319</f>
        <v>X</v>
      </c>
      <c r="J319" s="27" t="str">
        <f>Matrix!J319</f>
        <v>G</v>
      </c>
      <c r="K319" s="27" t="str">
        <f>IF(Matrix!K319="Y", K$1, IF(Matrix!K319="O", "Optional: "&amp;""&amp;K$1, IF(Matrix!K319="C", Table1[[#This Row],[Clarifying Text for Attachment and Checklist
]], "")))</f>
        <v/>
      </c>
      <c r="L319" s="27" t="str">
        <f>IF(Matrix!L319="Y", L$1, IF(Matrix!L319="O", "Optional: "&amp;""&amp;L$1, ""))</f>
        <v/>
      </c>
      <c r="M319" s="27" t="str">
        <f>IF(Matrix!M319="Y", M$1, IF(Matrix!M319="O", "Optional: "&amp;""&amp;M$1, ""))</f>
        <v/>
      </c>
      <c r="N319" s="27" t="str">
        <f>IF(Matrix!N319="Y", N$1, IF(Matrix!N319="O", "Optional: "&amp;""&amp;N$1, ""))</f>
        <v/>
      </c>
      <c r="O319" s="27" t="str">
        <f>IF(Matrix!O319="Y", O$1, IF(Matrix!O319="O", "Optional: "&amp;""&amp;O$1, ""))</f>
        <v/>
      </c>
      <c r="P319" s="27" t="str">
        <f>IF(Matrix!P319="Y", P$1, IF(Matrix!P319="O", "Optional: "&amp;""&amp;P$1, ""))</f>
        <v/>
      </c>
      <c r="Q319" s="27" t="str">
        <f>IF(Matrix!Q319="Y", Q$1, IF(Matrix!Q319="O", "Optional: "&amp;""&amp;Q$1, ""))</f>
        <v/>
      </c>
      <c r="R319" s="27" t="str">
        <f>IF(Matrix!R319="Y", R$1, IF(Matrix!R319="O", "Optional: "&amp;""&amp;R$1, ""))</f>
        <v/>
      </c>
      <c r="S319" s="27" t="str">
        <f>IF(Matrix!S319="Y", S$1, IF(Matrix!S319="O", "Optional: "&amp;""&amp;S$1, ""))</f>
        <v/>
      </c>
      <c r="T319" s="27" t="str">
        <f>IF(Matrix!T319="Y", T$1, IF(Matrix!T319="O", "Optional: "&amp;""&amp;T$1, ""))</f>
        <v/>
      </c>
      <c r="U319" s="27" t="str">
        <f>IF(Matrix!U319="Y", U$1, IF(Matrix!U319="O", "Optional: "&amp;""&amp;U$1, ""))</f>
        <v/>
      </c>
      <c r="V319" s="27" t="str">
        <f>IF(Matrix!V319="Y", V$1, IF(Matrix!V319="O", "Optional: "&amp;""&amp;V$1, ""))</f>
        <v/>
      </c>
      <c r="W319" s="27" t="str">
        <f>IF(Matrix!W319="Y", W$1, IF(Matrix!W319="O", "Optional: "&amp;""&amp;W$1, ""))</f>
        <v/>
      </c>
      <c r="X319" s="27" t="str">
        <f>IF(Matrix!X319="Y", X$1, IF(Matrix!X319="O", "Optional: "&amp;""&amp;X$1, ""))</f>
        <v/>
      </c>
      <c r="Y319" s="27" t="str">
        <f>IF(Matrix!Y319="Y", Y$1, IF(Matrix!Y319="O", "Optional: "&amp;""&amp;Y$1, ""))</f>
        <v/>
      </c>
      <c r="AA319" s="27" t="str">
        <f>IF(Matrix!AA319="Y", AA$1, IF(Matrix!AA319="O", "Optional: "&amp;""&amp;AA$1, ""))</f>
        <v/>
      </c>
      <c r="AB319" s="27" t="str">
        <f>IF(Matrix!AB319="Y", AB$1, IF(Matrix!AB319="O", "Optional: "&amp;""&amp;AB$1, ""))</f>
        <v/>
      </c>
      <c r="AC319" s="27" t="str">
        <f>IF(Matrix!AC319="Y", AC$1, IF(Matrix!AC319="O", "Optional: "&amp;""&amp;AC$1, ""))</f>
        <v/>
      </c>
      <c r="AD319" s="27" t="str">
        <f>IF(Matrix!AD319="Y", AD$1, IF(Matrix!AD319="O", "Optional: "&amp;""&amp;AD$1, ""))</f>
        <v/>
      </c>
      <c r="AE319" s="27" t="str">
        <f>IF(Matrix!AE319="Y", AE$1, IF(Matrix!AE319="O", "Optional: "&amp;""&amp;AE$1, ""))</f>
        <v/>
      </c>
      <c r="AF319" s="27" t="str">
        <f>IF(Matrix!AF319="Y", AF$1, IF(Matrix!AF319="O", "Optional: "&amp;""&amp;AF$1, ""))</f>
        <v/>
      </c>
      <c r="AG319" s="27" t="str">
        <f>IF(Matrix!AG319="Y", AG$1, IF(Matrix!AG319="O", "Optional: "&amp;""&amp;AG$1, ""))</f>
        <v/>
      </c>
      <c r="AH319" s="27" t="str">
        <f>IF(Matrix!AH319="Y", AH$1, IF(Matrix!AH319="O", "Optional: "&amp;""&amp;AH$1, ""))</f>
        <v/>
      </c>
      <c r="AI319" s="27" t="str">
        <f>IF(Matrix!AI319="Y", AI$1, IF(Matrix!AI319="O", "Optional: "&amp;""&amp;AI$1, ""))</f>
        <v/>
      </c>
      <c r="AJ319" s="27" t="str">
        <f>IF(Matrix!AJ319="Y", AJ$1, IF(Matrix!AJ319="O", "Optional: "&amp;""&amp;AJ$1, ""))</f>
        <v/>
      </c>
      <c r="AK319" s="27" t="str">
        <f>IF(Matrix!AK319="Y", AK$1, IF(Matrix!AK319="O", "Optional: "&amp;""&amp;AK$1, ""))</f>
        <v/>
      </c>
      <c r="AL319" s="27" t="str">
        <f>IF(Matrix!AL319="Y", AL$1, IF(Matrix!AL319="O", "Optional: "&amp;""&amp;AL$1, ""))</f>
        <v/>
      </c>
      <c r="AM319" s="27" t="str">
        <f>IF(Matrix!AM319="Y", AM$1, IF(Matrix!AM319="O", "Optional: "&amp;""&amp;AM$1, ""))</f>
        <v/>
      </c>
      <c r="AN319" s="27" t="str">
        <f>IF(Matrix!AN319="Y", AN$1, IF(Matrix!AN319="O", "Optional: "&amp;""&amp;AN$1, ""))</f>
        <v/>
      </c>
      <c r="AO319" s="27" t="str">
        <f>IF(Matrix!AO319="Y", AO$1, IF(Matrix!AO319="O", "Optional: "&amp;""&amp;AO$1, ""))</f>
        <v/>
      </c>
      <c r="AP319" s="27" t="str">
        <f>IF(Matrix!AP319="Y", AP$1, IF(Matrix!AP319="O", "Optional: "&amp;""&amp;AP$1, ""))</f>
        <v/>
      </c>
      <c r="AR319" s="27" t="str">
        <f>IF(Matrix!AR319="Y", AR$1, IF(Matrix!AR319="O", "Optional: "&amp;""&amp;AR$1, ""))</f>
        <v/>
      </c>
      <c r="AS319" s="27" t="str">
        <f>IF(Matrix!AS319="Y", AS$1, IF(Matrix!AS319="O", "Optional: "&amp;""&amp;AS$1, ""))</f>
        <v/>
      </c>
      <c r="AT319" s="27" t="str">
        <f>IF(Matrix!AT319="Y", AT$1, IF(Matrix!AT319="C", AT$1&amp;""&amp;": Required for all groups who use a Board of Directors", ""))</f>
        <v>Board of Directors: Required for all groups who use a Board of Directors</v>
      </c>
      <c r="AU319" s="27" t="str">
        <f>IF(Matrix!AU319="Y", AU$1, IF(Matrix!AU319="O", "Optional: "&amp;""&amp;AU$1, ""))</f>
        <v/>
      </c>
      <c r="AV319" s="27" t="str">
        <f>IF(Matrix!AV319="Y", AV$1, IF(Matrix!AV319="O", "Optional: "&amp;""&amp;AV$1, ""))</f>
        <v/>
      </c>
      <c r="AW319" s="27" t="str">
        <f>IF(Matrix!AW319="Y", AW$1, IF(Matrix!AW319="O", "Optional: "&amp;""&amp;AW$1, ""))</f>
        <v/>
      </c>
      <c r="AX319" s="27" t="str">
        <f>IF(Matrix!AX319="Y", AX$1, IF(Matrix!AX319="O", "Optional: "&amp;""&amp;AX$1, ""))</f>
        <v/>
      </c>
      <c r="AY319" s="27" t="str">
        <f>IF(Matrix!AY319="Y", AY$1, IF(Matrix!AY319="E", "Group: "&amp;""&amp;AY$1, ""))</f>
        <v>EFT with Voided Check / Bank Letter</v>
      </c>
      <c r="AZ319" s="27" t="str">
        <f>IF(Matrix!AZ319="Y", AZ$1, IF(Matrix!AZ319="O", "Optional: "&amp;""&amp;AZ$1, ""))</f>
        <v/>
      </c>
      <c r="BA319" s="27" t="str">
        <f>IF(Matrix!BA319="Y", BA$1, IF(Matrix!BA319="O", "Optional: "&amp;""&amp;BA$1, ""))</f>
        <v/>
      </c>
      <c r="BB319" s="27" t="str">
        <f>IF(Matrix!BB319="Y", BB$1, IF(Matrix!BB319="O", "Optional: "&amp;""&amp;BB$1, ""))</f>
        <v/>
      </c>
      <c r="BC319" s="27" t="str">
        <f>IF(Matrix!BC319="Y", BC$1, IF(Matrix!BC319="O", "Optional: "&amp;""&amp;BC$1, IF(Matrix!BC319="R", "Groups Only: "&amp;""&amp;BC$1, "")))</f>
        <v>IRS Letter</v>
      </c>
      <c r="BD319" s="27" t="str">
        <f>IF(Matrix!BD319="Y", BD$1, IF(Matrix!BD319="O", "Optional: "&amp;""&amp;BD$1, ""))</f>
        <v/>
      </c>
      <c r="BE319" s="27" t="str">
        <f>IF(Matrix!BE319="Y", BE$1, IF(Matrix!BE319="O", "Optional: "&amp;""&amp;BE$1, IF(Matrix!BE319="C", Matrix!BZ319, "")))</f>
        <v/>
      </c>
      <c r="BF319" s="27" t="str">
        <f>IF(Matrix!BF319="Y", BF$1, IF(Matrix!BF319="O", "Optional: "&amp;""&amp;BF$1, ""))</f>
        <v/>
      </c>
      <c r="BG319" s="27" t="str">
        <f>IF(Matrix!BG319="Y", BG$1, IF(Matrix!BG319="O", "Optional: "&amp;""&amp;BG$1, ""))</f>
        <v/>
      </c>
      <c r="BH319" s="27" t="str">
        <f>IF(Matrix!BH319="Y", BH$1, IF(Matrix!BH319="O", "Optional: "&amp;""&amp;BH$1, ""))</f>
        <v/>
      </c>
      <c r="BI319" s="27" t="str">
        <f>IF(Matrix!BI319="Y", BI$1, IF(Matrix!BI319="O", "Optional: "&amp;""&amp;BI$1, IF(Matrix!BI319="E", "Individual: Must submit either ["&amp;""&amp;BI$1&amp;""&amp;"] or ["&amp;""&amp;AY$1&amp;"]"&amp;CHAR(10)&amp;"&gt;Individual within a Group: Must submit "&amp;""&amp;BI$1&amp;""&amp;CHAR(10)&amp;"&gt;Group: Optional: "&amp;BI$1, "")))</f>
        <v>Section IV Group Affiliation Form</v>
      </c>
      <c r="BJ319" s="27" t="str">
        <f>IF(Matrix!BJ319="Y", BJ$1, IF(Matrix!BJ319="O", "Optional: "&amp;""&amp;BJ$1, ""))</f>
        <v>Optional: Secretary of State DBA Document for Groups</v>
      </c>
      <c r="BK319" s="27" t="str">
        <f>IF(Matrix!BK319="Y", BK$1, IF(Matrix!BK319="O", "Optional: "&amp;""&amp;BK$1, ""))</f>
        <v/>
      </c>
      <c r="BL319" s="27" t="str">
        <f>IF(Matrix!BL319="Y", BL$1, IF(Matrix!BL319="O", "Optional: "&amp;""&amp;BL$1, ""))</f>
        <v/>
      </c>
      <c r="BM319" s="27" t="str">
        <f>IF(Matrix!BM319="Y", BM$1, IF(Matrix!BM319="O", "Optional: "&amp;""&amp;BM$1, ""))</f>
        <v>W9</v>
      </c>
      <c r="BN319" s="27" t="str">
        <f>Matrix!BN319</f>
        <v>N</v>
      </c>
      <c r="BO319" s="29" t="str">
        <f>CONCATENATE(IF(OR(D319="E3",D319="FC"), "THIS IS NOT A STANDALONE SPECIALTY.  YOU MUST ENROLL IN AT LEAST ONE OTHER SPECIALTY IN ADDITION TO THIS."&amp;""&amp;CHAR(10)&amp;""&amp;CHAR(10),""),"You can choose to enroll using one of the following types: "&amp;""&amp;CHAR(10),IF(G319="A", "&gt;Atypical"&amp;""&amp;CHAR(10), ""),IF(H319="I", "&gt;Individual"&amp;""&amp;CHAR(10), ""),IF(I319="N", "&gt;Individual within a Group"&amp;""&amp;CHAR(10), ""),IF(J319="G", "&gt;Group"&amp;""&amp;CHAR(10), ""),CHAR(10),IF(BN319="Y", "You must be a Medicare Provider to apply with this type and specialty"&amp;""&amp;CHAR(10), ""),IF(BN319="Y", CHAR(10), ""),"You must submit the following documents: "&amp;""&amp;CHAR(10),IF(K319&lt;&gt;"", "&gt;"&amp;""&amp;K319&amp;""&amp;CHAR(10), ""), IF(L319&lt;&gt;"", "&gt;"&amp;""&amp;L319&amp;""&amp;CHAR(10), ""),IF(W319&lt;&gt;"", "&gt;"&amp;""&amp;W319&amp;""&amp;CHAR(10), ""),IF(N319&lt;&gt;"", "&gt;"&amp;""&amp;N319&amp;""&amp;CHAR(10), ""),IF(O319&lt;&gt;"", "&gt;"&amp;""&amp;O319&amp;""&amp;CHAR(10), ""),IF(M319&lt;&gt;"", "&gt;"&amp;""&amp;M319&amp;""&amp;CHAR(10), ""),IF(AI319&lt;&gt;"", "&gt;"&amp;""&amp;AI319&amp;""&amp;CHAR(10), ""),IF(P319&lt;&gt;"", "&gt;"&amp;""&amp;P319&amp;""&amp;CHAR(10), ""),IF(Q319&lt;&gt;"", "&gt;"&amp;""&amp;Q319&amp;""&amp;CHAR(10), ""),IF(R319&lt;&gt;"", "&gt;"&amp;""&amp;R319&amp;""&amp;CHAR(10), Search!C324),IF(S319&lt;&gt;"", "&gt;"&amp;""&amp;S319&amp;""&amp;CHAR(10), ""),IF(T319&lt;&gt;"", "&gt;"&amp;""&amp;T319&amp;""&amp;CHAR(10), ""),IF(U319&lt;&gt;"", "&gt;"&amp;""&amp;U319&amp;""&amp;CHAR(10), ""),IF(V319&lt;&gt;"", "&gt;"&amp;""&amp;V319&amp;""&amp;CHAR(10), ""),IF(X319&lt;&gt;"", "&gt;"&amp;""&amp;X319&amp;""&amp;CHAR(10), ""),IF(Y319&lt;&gt;"", "&gt;"&amp;""&amp;Y319&amp;""&amp;CHAR(10), ""),IF(AA319&lt;&gt;"", "&gt;"&amp;""&amp;AA319&amp;""&amp;CHAR(10), ""),IF(AB319&lt;&gt;"", "&gt;"&amp;""&amp;AB319&amp;""&amp;CHAR(10), ""),IF(AC319&lt;&gt;"", "&gt;"&amp;""&amp;AC319&amp;""&amp;CHAR(10), ""),IF(AD319&lt;&gt;"", "&gt;"&amp;""&amp;AD319&amp;""&amp;CHAR(10), ""),IF(AE319&lt;&gt;"", "&gt;"&amp;""&amp;AE319&amp;""&amp;CHAR(10), ""),IF(AF319&lt;&gt;"", "&gt;"&amp;""&amp;AF319&amp;""&amp;CHAR(10), ""),IF(AG319&lt;&gt;"", "&gt;"&amp;""&amp;AG319&amp;""&amp;CHAR(10), ""),IF(AH319&lt;&gt;"", "&gt;"&amp;""&amp;AH319&amp;""&amp;CHAR(10), ""),IF(AJ319&lt;&gt;"", "&gt;"&amp;""&amp;AJ319&amp;""&amp;CHAR(10), ""),IF(AK319&lt;&gt;"", "&gt;"&amp;""&amp;AK319&amp;""&amp;CHAR(10), ""),IF(AL319&lt;&gt;"", "&gt;"&amp;""&amp;AL319&amp;""&amp;CHAR(10), ""),IF(AM319&lt;&gt;"", "&gt;"&amp;""&amp;AM319&amp;""&amp;CHAR(10), ""),IF(AN319&lt;&gt;"", "&gt;"&amp;""&amp;AN319&amp;""&amp;CHAR(10), ""),IF(AP319&lt;&gt;"", "&gt;"&amp;""&amp;AP319&amp;""&amp;CHAR(10), ""),IF(AR319&lt;&gt;"", "&gt;"&amp;""&amp;AR319&amp;""&amp;CHAR(10), ""),IF(AS319&lt;&gt;"", "&gt;"&amp;""&amp;AS319&amp;""&amp;CHAR(10), ""),IF(AT319&lt;&gt;"", "&gt;"&amp;""&amp;AT319&amp;""&amp;CHAR(10), ""),IF(AV319&lt;&gt;"", "&gt;"&amp;""&amp;AV319&amp;""&amp;CHAR(10), ""),IF(AW319&lt;&gt;"", "&gt;"&amp;""&amp;AW319&amp;""&amp;CHAR(10), ""),IF(AX319&lt;&gt;"", "&gt;"&amp;""&amp;AX319&amp;""&amp;CHAR(10), ""),IF(AU319&lt;&gt;"", "&gt;"&amp;""&amp;AU319&amp;""&amp;CHAR(10), ""),IF(AZ319&lt;&gt;"", "&gt;"&amp;""&amp;AZ319&amp;""&amp;CHAR(10), ""),IF(BA319&lt;&gt;"", "&gt;"&amp;""&amp;BA319&amp;""&amp;CHAR(10), ""),IF(BB319&lt;&gt;"", "&gt;"&amp;""&amp;BB319&amp;""&amp;CHAR(10), ""),IF(BC319&lt;&gt;"", "&gt;"&amp;""&amp;BC319&amp;""&amp;CHAR(10), ""),IF(BD319&lt;&gt;"", "&gt;"&amp;""&amp;BD319&amp;""&amp;CHAR(10), ""),IF(BG319&lt;&gt;"", "&gt;"&amp;""&amp;BG319&amp;""&amp;CHAR(10), ""),IF(BE319&lt;&gt;"", "&gt;"&amp;""&amp;BE319&amp;""&amp;CHAR(10), ""),IF(BF319&lt;&gt;"", "&gt;"&amp;""&amp;BF319&amp;""&amp;CHAR(10), ""),IF(BH319&lt;&gt;"", "&gt;"&amp;""&amp;BH319&amp;""&amp;CHAR(10), ""),IF(BI319&lt;&gt;"", "&gt;"&amp;""&amp;BI319&amp;""&amp;CHAR(10), ""),IF(BJ319&lt;&gt;"", "&gt;"&amp;""&amp;BJ319&amp;""&amp;CHAR(10), ""),IF(BK319&lt;&gt;"", "&gt;"&amp;""&amp;BK319&amp;""&amp;CHAR(10), ""),IF(BL319&lt;&gt;"", "&gt;"&amp;""&amp;BL319&amp;""&amp;CHAR(10), ""),IF(AY319&lt;&gt;"", "&gt;"&amp;""&amp;AY319&amp;""&amp;CHAR(10), ""),IF(BM319&lt;&gt;"", "&gt;"&amp;""&amp;BM319,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0" spans="1:67" ht="22.35" customHeight="1" x14ac:dyDescent="0.25">
      <c r="A320" s="27" t="str">
        <f>Matrix!A320</f>
        <v>42T2</v>
      </c>
      <c r="B320" s="27" t="str">
        <f>Matrix!B320</f>
        <v>42</v>
      </c>
      <c r="C320" s="27" t="str">
        <f>Matrix!C320</f>
        <v>Therapy - Regular Group</v>
      </c>
      <c r="D320" s="27" t="str">
        <f>Matrix!D320</f>
        <v>T2</v>
      </c>
      <c r="E320" s="27" t="str">
        <f>Matrix!E320</f>
        <v>Speech Pathologist</v>
      </c>
      <c r="F320" s="27" t="str">
        <f>Matrix!F320</f>
        <v>YF</v>
      </c>
      <c r="G320" s="27" t="str">
        <f>Matrix!G320</f>
        <v>X</v>
      </c>
      <c r="H320" s="27" t="str">
        <f>Matrix!H320</f>
        <v>X</v>
      </c>
      <c r="I320" s="27" t="str">
        <f>Matrix!I320</f>
        <v>X</v>
      </c>
      <c r="J320" s="27" t="str">
        <f>Matrix!J320</f>
        <v>G</v>
      </c>
      <c r="K320" s="27" t="str">
        <f>IF(Matrix!K320="Y", K$1, IF(Matrix!K320="O", "Optional: "&amp;""&amp;K$1, IF(Matrix!K320="C", Table1[[#This Row],[Clarifying Text for Attachment and Checklist
]], "")))</f>
        <v/>
      </c>
      <c r="L320" s="27" t="str">
        <f>IF(Matrix!L320="Y", L$1, IF(Matrix!L320="O", "Optional: "&amp;""&amp;L$1, ""))</f>
        <v/>
      </c>
      <c r="M320" s="27" t="str">
        <f>IF(Matrix!M320="Y", M$1, IF(Matrix!M320="O", "Optional: "&amp;""&amp;M$1, ""))</f>
        <v/>
      </c>
      <c r="N320" s="27" t="str">
        <f>IF(Matrix!N320="Y", N$1, IF(Matrix!N320="O", "Optional: "&amp;""&amp;N$1, ""))</f>
        <v/>
      </c>
      <c r="O320" s="27" t="str">
        <f>IF(Matrix!O320="Y", O$1, IF(Matrix!O320="O", "Optional: "&amp;""&amp;O$1, ""))</f>
        <v/>
      </c>
      <c r="P320" s="27" t="str">
        <f>IF(Matrix!P320="Y", P$1, IF(Matrix!P320="O", "Optional: "&amp;""&amp;P$1, ""))</f>
        <v/>
      </c>
      <c r="Q320" s="27" t="str">
        <f>IF(Matrix!Q320="Y", Q$1, IF(Matrix!Q320="O", "Optional: "&amp;""&amp;Q$1, ""))</f>
        <v/>
      </c>
      <c r="R320" s="27" t="str">
        <f>IF(Matrix!R320="Y", R$1, IF(Matrix!R320="O", "Optional: "&amp;""&amp;R$1, ""))</f>
        <v/>
      </c>
      <c r="S320" s="27" t="str">
        <f>IF(Matrix!S320="Y", S$1, IF(Matrix!S320="O", "Optional: "&amp;""&amp;S$1, ""))</f>
        <v/>
      </c>
      <c r="T320" s="27" t="str">
        <f>IF(Matrix!T320="Y", T$1, IF(Matrix!T320="O", "Optional: "&amp;""&amp;T$1, ""))</f>
        <v/>
      </c>
      <c r="U320" s="27" t="str">
        <f>IF(Matrix!U320="Y", U$1, IF(Matrix!U320="O", "Optional: "&amp;""&amp;U$1, ""))</f>
        <v/>
      </c>
      <c r="V320" s="27" t="str">
        <f>IF(Matrix!V320="Y", V$1, IF(Matrix!V320="O", "Optional: "&amp;""&amp;V$1, ""))</f>
        <v/>
      </c>
      <c r="W320" s="27" t="str">
        <f>IF(Matrix!W320="Y", W$1, IF(Matrix!W320="O", "Optional: "&amp;""&amp;W$1, ""))</f>
        <v/>
      </c>
      <c r="X320" s="27" t="str">
        <f>IF(Matrix!X320="Y", X$1, IF(Matrix!X320="O", "Optional: "&amp;""&amp;X$1, ""))</f>
        <v/>
      </c>
      <c r="Y320" s="27" t="str">
        <f>IF(Matrix!Y320="Y", Y$1, IF(Matrix!Y320="O", "Optional: "&amp;""&amp;Y$1, ""))</f>
        <v/>
      </c>
      <c r="AA320" s="27" t="str">
        <f>IF(Matrix!AA320="Y", AA$1, IF(Matrix!AA320="O", "Optional: "&amp;""&amp;AA$1, ""))</f>
        <v/>
      </c>
      <c r="AB320" s="27" t="str">
        <f>IF(Matrix!AB320="Y", AB$1, IF(Matrix!AB320="O", "Optional: "&amp;""&amp;AB$1, ""))</f>
        <v/>
      </c>
      <c r="AC320" s="27" t="str">
        <f>IF(Matrix!AC320="Y", AC$1, IF(Matrix!AC320="O", "Optional: "&amp;""&amp;AC$1, ""))</f>
        <v/>
      </c>
      <c r="AD320" s="27" t="str">
        <f>IF(Matrix!AD320="Y", AD$1, IF(Matrix!AD320="O", "Optional: "&amp;""&amp;AD$1, ""))</f>
        <v/>
      </c>
      <c r="AE320" s="27" t="str">
        <f>IF(Matrix!AE320="Y", AE$1, IF(Matrix!AE320="O", "Optional: "&amp;""&amp;AE$1, ""))</f>
        <v/>
      </c>
      <c r="AF320" s="27" t="str">
        <f>IF(Matrix!AF320="Y", AF$1, IF(Matrix!AF320="O", "Optional: "&amp;""&amp;AF$1, ""))</f>
        <v/>
      </c>
      <c r="AG320" s="27" t="str">
        <f>IF(Matrix!AG320="Y", AG$1, IF(Matrix!AG320="O", "Optional: "&amp;""&amp;AG$1, ""))</f>
        <v/>
      </c>
      <c r="AH320" s="27" t="str">
        <f>IF(Matrix!AH320="Y", AH$1, IF(Matrix!AH320="O", "Optional: "&amp;""&amp;AH$1, ""))</f>
        <v/>
      </c>
      <c r="AI320" s="27" t="str">
        <f>IF(Matrix!AI320="Y", AI$1, IF(Matrix!AI320="O", "Optional: "&amp;""&amp;AI$1, ""))</f>
        <v/>
      </c>
      <c r="AJ320" s="27" t="str">
        <f>IF(Matrix!AJ320="Y", AJ$1, IF(Matrix!AJ320="O", "Optional: "&amp;""&amp;AJ$1, ""))</f>
        <v/>
      </c>
      <c r="AK320" s="27" t="str">
        <f>IF(Matrix!AK320="Y", AK$1, IF(Matrix!AK320="O", "Optional: "&amp;""&amp;AK$1, ""))</f>
        <v/>
      </c>
      <c r="AL320" s="27" t="str">
        <f>IF(Matrix!AL320="Y", AL$1, IF(Matrix!AL320="O", "Optional: "&amp;""&amp;AL$1, ""))</f>
        <v/>
      </c>
      <c r="AM320" s="27" t="str">
        <f>IF(Matrix!AM320="Y", AM$1, IF(Matrix!AM320="O", "Optional: "&amp;""&amp;AM$1, ""))</f>
        <v/>
      </c>
      <c r="AN320" s="27" t="str">
        <f>IF(Matrix!AN320="Y", AN$1, IF(Matrix!AN320="O", "Optional: "&amp;""&amp;AN$1, ""))</f>
        <v/>
      </c>
      <c r="AO320" s="27" t="str">
        <f>IF(Matrix!AO320="Y", AO$1, IF(Matrix!AO320="O", "Optional: "&amp;""&amp;AO$1, ""))</f>
        <v/>
      </c>
      <c r="AP320" s="27" t="str">
        <f>IF(Matrix!AP320="Y", AP$1, IF(Matrix!AP320="O", "Optional: "&amp;""&amp;AP$1, ""))</f>
        <v/>
      </c>
      <c r="AR320" s="27" t="str">
        <f>IF(Matrix!AR320="Y", AR$1, IF(Matrix!AR320="O", "Optional: "&amp;""&amp;AR$1, ""))</f>
        <v/>
      </c>
      <c r="AS320" s="27" t="str">
        <f>IF(Matrix!AS320="Y", AS$1, IF(Matrix!AS320="O", "Optional: "&amp;""&amp;AS$1, ""))</f>
        <v/>
      </c>
      <c r="AT320" s="27" t="str">
        <f>IF(Matrix!AT320="Y", AT$1, IF(Matrix!AT320="C", AT$1&amp;""&amp;": Required for all groups who use a Board of Directors", ""))</f>
        <v>Board of Directors: Required for all groups who use a Board of Directors</v>
      </c>
      <c r="AU320" s="27" t="str">
        <f>IF(Matrix!AU320="Y", AU$1, IF(Matrix!AU320="O", "Optional: "&amp;""&amp;AU$1, ""))</f>
        <v/>
      </c>
      <c r="AV320" s="27" t="str">
        <f>IF(Matrix!AV320="Y", AV$1, IF(Matrix!AV320="O", "Optional: "&amp;""&amp;AV$1, ""))</f>
        <v/>
      </c>
      <c r="AW320" s="27" t="str">
        <f>IF(Matrix!AW320="Y", AW$1, IF(Matrix!AW320="O", "Optional: "&amp;""&amp;AW$1, ""))</f>
        <v/>
      </c>
      <c r="AX320" s="27" t="str">
        <f>IF(Matrix!AX320="Y", AX$1, IF(Matrix!AX320="O", "Optional: "&amp;""&amp;AX$1, ""))</f>
        <v/>
      </c>
      <c r="AY320" s="27" t="str">
        <f>IF(Matrix!AY320="Y", AY$1, IF(Matrix!AY320="E", "Group: "&amp;""&amp;AY$1, ""))</f>
        <v>EFT with Voided Check / Bank Letter</v>
      </c>
      <c r="AZ320" s="27" t="str">
        <f>IF(Matrix!AZ320="Y", AZ$1, IF(Matrix!AZ320="O", "Optional: "&amp;""&amp;AZ$1, ""))</f>
        <v/>
      </c>
      <c r="BA320" s="27" t="str">
        <f>IF(Matrix!BA320="Y", BA$1, IF(Matrix!BA320="O", "Optional: "&amp;""&amp;BA$1, ""))</f>
        <v/>
      </c>
      <c r="BB320" s="27" t="str">
        <f>IF(Matrix!BB320="Y", BB$1, IF(Matrix!BB320="O", "Optional: "&amp;""&amp;BB$1, ""))</f>
        <v/>
      </c>
      <c r="BC320" s="27" t="str">
        <f>IF(Matrix!BC320="Y", BC$1, IF(Matrix!BC320="O", "Optional: "&amp;""&amp;BC$1, IF(Matrix!BC320="R", "Groups Only: "&amp;""&amp;BC$1, "")))</f>
        <v>IRS Letter</v>
      </c>
      <c r="BD320" s="27" t="str">
        <f>IF(Matrix!BD320="Y", BD$1, IF(Matrix!BD320="O", "Optional: "&amp;""&amp;BD$1, ""))</f>
        <v/>
      </c>
      <c r="BE320" s="27" t="str">
        <f>IF(Matrix!BE320="Y", BE$1, IF(Matrix!BE320="O", "Optional: "&amp;""&amp;BE$1, IF(Matrix!BE320="C", Matrix!BZ320, "")))</f>
        <v/>
      </c>
      <c r="BF320" s="27" t="str">
        <f>IF(Matrix!BF320="Y", BF$1, IF(Matrix!BF320="O", "Optional: "&amp;""&amp;BF$1, ""))</f>
        <v/>
      </c>
      <c r="BG320" s="27" t="str">
        <f>IF(Matrix!BG320="Y", BG$1, IF(Matrix!BG320="O", "Optional: "&amp;""&amp;BG$1, ""))</f>
        <v/>
      </c>
      <c r="BH320" s="27" t="str">
        <f>IF(Matrix!BH320="Y", BH$1, IF(Matrix!BH320="O", "Optional: "&amp;""&amp;BH$1, ""))</f>
        <v/>
      </c>
      <c r="BI320" s="27" t="str">
        <f>IF(Matrix!BI320="Y", BI$1, IF(Matrix!BI320="O", "Optional: "&amp;""&amp;BI$1, IF(Matrix!BI320="E", "Individual: Must submit either ["&amp;""&amp;BI$1&amp;""&amp;"] or ["&amp;""&amp;AY$1&amp;"]"&amp;CHAR(10)&amp;"&gt;Individual within a Group: Must submit "&amp;""&amp;BI$1&amp;""&amp;CHAR(10)&amp;"&gt;Group: Optional: "&amp;BI$1, "")))</f>
        <v>Section IV Group Affiliation Form</v>
      </c>
      <c r="BJ320" s="27" t="str">
        <f>IF(Matrix!BJ320="Y", BJ$1, IF(Matrix!BJ320="O", "Optional: "&amp;""&amp;BJ$1, ""))</f>
        <v>Optional: Secretary of State DBA Document for Groups</v>
      </c>
      <c r="BK320" s="27" t="str">
        <f>IF(Matrix!BK320="Y", BK$1, IF(Matrix!BK320="O", "Optional: "&amp;""&amp;BK$1, ""))</f>
        <v/>
      </c>
      <c r="BL320" s="27" t="str">
        <f>IF(Matrix!BL320="Y", BL$1, IF(Matrix!BL320="O", "Optional: "&amp;""&amp;BL$1, ""))</f>
        <v/>
      </c>
      <c r="BM320" s="27" t="str">
        <f>IF(Matrix!BM320="Y", BM$1, IF(Matrix!BM320="O", "Optional: "&amp;""&amp;BM$1, ""))</f>
        <v>W9</v>
      </c>
      <c r="BN320" s="27" t="str">
        <f>Matrix!BN320</f>
        <v>N</v>
      </c>
      <c r="BO320" s="29" t="str">
        <f>CONCATENATE(IF(OR(D320="E3",D320="FC"), "THIS IS NOT A STANDALONE SPECIALTY.  YOU MUST ENROLL IN AT LEAST ONE OTHER SPECIALTY IN ADDITION TO THIS."&amp;""&amp;CHAR(10)&amp;""&amp;CHAR(10),""),"You can choose to enroll using one of the following types: "&amp;""&amp;CHAR(10),IF(G320="A", "&gt;Atypical"&amp;""&amp;CHAR(10), ""),IF(H320="I", "&gt;Individual"&amp;""&amp;CHAR(10), ""),IF(I320="N", "&gt;Individual within a Group"&amp;""&amp;CHAR(10), ""),IF(J320="G", "&gt;Group"&amp;""&amp;CHAR(10), ""),CHAR(10),IF(BN320="Y", "You must be a Medicare Provider to apply with this type and specialty"&amp;""&amp;CHAR(10), ""),IF(BN320="Y", CHAR(10), ""),"You must submit the following documents: "&amp;""&amp;CHAR(10),IF(K320&lt;&gt;"", "&gt;"&amp;""&amp;K320&amp;""&amp;CHAR(10), ""), IF(L320&lt;&gt;"", "&gt;"&amp;""&amp;L320&amp;""&amp;CHAR(10), ""),IF(W320&lt;&gt;"", "&gt;"&amp;""&amp;W320&amp;""&amp;CHAR(10), ""),IF(N320&lt;&gt;"", "&gt;"&amp;""&amp;N320&amp;""&amp;CHAR(10), ""),IF(O320&lt;&gt;"", "&gt;"&amp;""&amp;O320&amp;""&amp;CHAR(10), ""),IF(M320&lt;&gt;"", "&gt;"&amp;""&amp;M320&amp;""&amp;CHAR(10), ""),IF(AI320&lt;&gt;"", "&gt;"&amp;""&amp;AI320&amp;""&amp;CHAR(10), ""),IF(P320&lt;&gt;"", "&gt;"&amp;""&amp;P320&amp;""&amp;CHAR(10), ""),IF(Q320&lt;&gt;"", "&gt;"&amp;""&amp;Q320&amp;""&amp;CHAR(10), ""),IF(R320&lt;&gt;"", "&gt;"&amp;""&amp;R320&amp;""&amp;CHAR(10), Search!C325),IF(S320&lt;&gt;"", "&gt;"&amp;""&amp;S320&amp;""&amp;CHAR(10), ""),IF(T320&lt;&gt;"", "&gt;"&amp;""&amp;T320&amp;""&amp;CHAR(10), ""),IF(U320&lt;&gt;"", "&gt;"&amp;""&amp;U320&amp;""&amp;CHAR(10), ""),IF(V320&lt;&gt;"", "&gt;"&amp;""&amp;V320&amp;""&amp;CHAR(10), ""),IF(X320&lt;&gt;"", "&gt;"&amp;""&amp;X320&amp;""&amp;CHAR(10), ""),IF(Y320&lt;&gt;"", "&gt;"&amp;""&amp;Y320&amp;""&amp;CHAR(10), ""),IF(AA320&lt;&gt;"", "&gt;"&amp;""&amp;AA320&amp;""&amp;CHAR(10), ""),IF(AB320&lt;&gt;"", "&gt;"&amp;""&amp;AB320&amp;""&amp;CHAR(10), ""),IF(AC320&lt;&gt;"", "&gt;"&amp;""&amp;AC320&amp;""&amp;CHAR(10), ""),IF(AD320&lt;&gt;"", "&gt;"&amp;""&amp;AD320&amp;""&amp;CHAR(10), ""),IF(AE320&lt;&gt;"", "&gt;"&amp;""&amp;AE320&amp;""&amp;CHAR(10), ""),IF(AF320&lt;&gt;"", "&gt;"&amp;""&amp;AF320&amp;""&amp;CHAR(10), ""),IF(AG320&lt;&gt;"", "&gt;"&amp;""&amp;AG320&amp;""&amp;CHAR(10), ""),IF(AH320&lt;&gt;"", "&gt;"&amp;""&amp;AH320&amp;""&amp;CHAR(10), ""),IF(AJ320&lt;&gt;"", "&gt;"&amp;""&amp;AJ320&amp;""&amp;CHAR(10), ""),IF(AK320&lt;&gt;"", "&gt;"&amp;""&amp;AK320&amp;""&amp;CHAR(10), ""),IF(AL320&lt;&gt;"", "&gt;"&amp;""&amp;AL320&amp;""&amp;CHAR(10), ""),IF(AM320&lt;&gt;"", "&gt;"&amp;""&amp;AM320&amp;""&amp;CHAR(10), ""),IF(AN320&lt;&gt;"", "&gt;"&amp;""&amp;AN320&amp;""&amp;CHAR(10), ""),IF(AP320&lt;&gt;"", "&gt;"&amp;""&amp;AP320&amp;""&amp;CHAR(10), ""),IF(AR320&lt;&gt;"", "&gt;"&amp;""&amp;AR320&amp;""&amp;CHAR(10), ""),IF(AS320&lt;&gt;"", "&gt;"&amp;""&amp;AS320&amp;""&amp;CHAR(10), ""),IF(AT320&lt;&gt;"", "&gt;"&amp;""&amp;AT320&amp;""&amp;CHAR(10), ""),IF(AV320&lt;&gt;"", "&gt;"&amp;""&amp;AV320&amp;""&amp;CHAR(10), ""),IF(AW320&lt;&gt;"", "&gt;"&amp;""&amp;AW320&amp;""&amp;CHAR(10), ""),IF(AX320&lt;&gt;"", "&gt;"&amp;""&amp;AX320&amp;""&amp;CHAR(10), ""),IF(AU320&lt;&gt;"", "&gt;"&amp;""&amp;AU320&amp;""&amp;CHAR(10), ""),IF(AZ320&lt;&gt;"", "&gt;"&amp;""&amp;AZ320&amp;""&amp;CHAR(10), ""),IF(BA320&lt;&gt;"", "&gt;"&amp;""&amp;BA320&amp;""&amp;CHAR(10), ""),IF(BB320&lt;&gt;"", "&gt;"&amp;""&amp;BB320&amp;""&amp;CHAR(10), ""),IF(BC320&lt;&gt;"", "&gt;"&amp;""&amp;BC320&amp;""&amp;CHAR(10), ""),IF(BD320&lt;&gt;"", "&gt;"&amp;""&amp;BD320&amp;""&amp;CHAR(10), ""),IF(BG320&lt;&gt;"", "&gt;"&amp;""&amp;BG320&amp;""&amp;CHAR(10), ""),IF(BE320&lt;&gt;"", "&gt;"&amp;""&amp;BE320&amp;""&amp;CHAR(10), ""),IF(BF320&lt;&gt;"", "&gt;"&amp;""&amp;BF320&amp;""&amp;CHAR(10), ""),IF(BH320&lt;&gt;"", "&gt;"&amp;""&amp;BH320&amp;""&amp;CHAR(10), ""),IF(BI320&lt;&gt;"", "&gt;"&amp;""&amp;BI320&amp;""&amp;CHAR(10), ""),IF(BJ320&lt;&gt;"", "&gt;"&amp;""&amp;BJ320&amp;""&amp;CHAR(10), ""),IF(BK320&lt;&gt;"", "&gt;"&amp;""&amp;BK320&amp;""&amp;CHAR(10), ""),IF(BL320&lt;&gt;"", "&gt;"&amp;""&amp;BL320&amp;""&amp;CHAR(10), ""),IF(AY320&lt;&gt;"", "&gt;"&amp;""&amp;AY320&amp;""&amp;CHAR(10), ""),IF(BM320&lt;&gt;"", "&gt;"&amp;""&amp;BM320,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1" spans="1:67" ht="22.35" customHeight="1" x14ac:dyDescent="0.25">
      <c r="A321" s="27" t="str">
        <f>Matrix!A321</f>
        <v>42T6</v>
      </c>
      <c r="B321" s="27" t="str">
        <f>Matrix!B321</f>
        <v>42</v>
      </c>
      <c r="C321" s="27" t="str">
        <f>Matrix!C321</f>
        <v>Therapy - Regular Group</v>
      </c>
      <c r="D321" s="27" t="str">
        <f>Matrix!D321</f>
        <v>T6</v>
      </c>
      <c r="E321" s="27" t="str">
        <f>Matrix!E321</f>
        <v>Therapy - Occupational</v>
      </c>
      <c r="F321" s="27" t="str">
        <f>Matrix!F321</f>
        <v>YF</v>
      </c>
      <c r="G321" s="27" t="str">
        <f>Matrix!G321</f>
        <v>X</v>
      </c>
      <c r="H321" s="27" t="str">
        <f>Matrix!H321</f>
        <v>X</v>
      </c>
      <c r="I321" s="27" t="str">
        <f>Matrix!I321</f>
        <v>X</v>
      </c>
      <c r="J321" s="27" t="str">
        <f>Matrix!J321</f>
        <v>G</v>
      </c>
      <c r="K321" s="27" t="str">
        <f>IF(Matrix!K321="Y", K$1, IF(Matrix!K321="O", "Optional: "&amp;""&amp;K$1, IF(Matrix!K321="C", Table1[[#This Row],[Clarifying Text for Attachment and Checklist
]], "")))</f>
        <v/>
      </c>
      <c r="L321" s="27" t="str">
        <f>IF(Matrix!L321="Y", L$1, IF(Matrix!L321="O", "Optional: "&amp;""&amp;L$1, ""))</f>
        <v/>
      </c>
      <c r="M321" s="27" t="str">
        <f>IF(Matrix!M321="Y", M$1, IF(Matrix!M321="O", "Optional: "&amp;""&amp;M$1, ""))</f>
        <v/>
      </c>
      <c r="N321" s="27" t="str">
        <f>IF(Matrix!N321="Y", N$1, IF(Matrix!N321="O", "Optional: "&amp;""&amp;N$1, ""))</f>
        <v/>
      </c>
      <c r="O321" s="27" t="str">
        <f>IF(Matrix!O321="Y", O$1, IF(Matrix!O321="O", "Optional: "&amp;""&amp;O$1, ""))</f>
        <v/>
      </c>
      <c r="P321" s="27" t="str">
        <f>IF(Matrix!P321="Y", P$1, IF(Matrix!P321="O", "Optional: "&amp;""&amp;P$1, ""))</f>
        <v/>
      </c>
      <c r="Q321" s="27" t="str">
        <f>IF(Matrix!Q321="Y", Q$1, IF(Matrix!Q321="O", "Optional: "&amp;""&amp;Q$1, ""))</f>
        <v/>
      </c>
      <c r="R321" s="27" t="str">
        <f>IF(Matrix!R321="Y", R$1, IF(Matrix!R321="O", "Optional: "&amp;""&amp;R$1, ""))</f>
        <v/>
      </c>
      <c r="S321" s="27" t="str">
        <f>IF(Matrix!S321="Y", S$1, IF(Matrix!S321="O", "Optional: "&amp;""&amp;S$1, ""))</f>
        <v/>
      </c>
      <c r="T321" s="27" t="str">
        <f>IF(Matrix!T321="Y", T$1, IF(Matrix!T321="O", "Optional: "&amp;""&amp;T$1, ""))</f>
        <v/>
      </c>
      <c r="U321" s="27" t="str">
        <f>IF(Matrix!U321="Y", U$1, IF(Matrix!U321="O", "Optional: "&amp;""&amp;U$1, ""))</f>
        <v/>
      </c>
      <c r="V321" s="27" t="str">
        <f>IF(Matrix!V321="Y", V$1, IF(Matrix!V321="O", "Optional: "&amp;""&amp;V$1, ""))</f>
        <v/>
      </c>
      <c r="W321" s="27" t="str">
        <f>IF(Matrix!W321="Y", W$1, IF(Matrix!W321="O", "Optional: "&amp;""&amp;W$1, ""))</f>
        <v/>
      </c>
      <c r="X321" s="27" t="str">
        <f>IF(Matrix!X321="Y", X$1, IF(Matrix!X321="O", "Optional: "&amp;""&amp;X$1, ""))</f>
        <v/>
      </c>
      <c r="Y321" s="27" t="str">
        <f>IF(Matrix!Y321="Y", Y$1, IF(Matrix!Y321="O", "Optional: "&amp;""&amp;Y$1, ""))</f>
        <v/>
      </c>
      <c r="AA321" s="27" t="str">
        <f>IF(Matrix!AA321="Y", AA$1, IF(Matrix!AA321="O", "Optional: "&amp;""&amp;AA$1, ""))</f>
        <v/>
      </c>
      <c r="AB321" s="27" t="str">
        <f>IF(Matrix!AB321="Y", AB$1, IF(Matrix!AB321="O", "Optional: "&amp;""&amp;AB$1, ""))</f>
        <v/>
      </c>
      <c r="AC321" s="27" t="str">
        <f>IF(Matrix!AC321="Y", AC$1, IF(Matrix!AC321="O", "Optional: "&amp;""&amp;AC$1, ""))</f>
        <v/>
      </c>
      <c r="AD321" s="27" t="str">
        <f>IF(Matrix!AD321="Y", AD$1, IF(Matrix!AD321="O", "Optional: "&amp;""&amp;AD$1, ""))</f>
        <v/>
      </c>
      <c r="AE321" s="27" t="str">
        <f>IF(Matrix!AE321="Y", AE$1, IF(Matrix!AE321="O", "Optional: "&amp;""&amp;AE$1, ""))</f>
        <v/>
      </c>
      <c r="AF321" s="27" t="str">
        <f>IF(Matrix!AF321="Y", AF$1, IF(Matrix!AF321="O", "Optional: "&amp;""&amp;AF$1, ""))</f>
        <v/>
      </c>
      <c r="AG321" s="27" t="str">
        <f>IF(Matrix!AG321="Y", AG$1, IF(Matrix!AG321="O", "Optional: "&amp;""&amp;AG$1, ""))</f>
        <v/>
      </c>
      <c r="AH321" s="27" t="str">
        <f>IF(Matrix!AH321="Y", AH$1, IF(Matrix!AH321="O", "Optional: "&amp;""&amp;AH$1, ""))</f>
        <v/>
      </c>
      <c r="AI321" s="27" t="str">
        <f>IF(Matrix!AI321="Y", AI$1, IF(Matrix!AI321="O", "Optional: "&amp;""&amp;AI$1, ""))</f>
        <v/>
      </c>
      <c r="AJ321" s="27" t="str">
        <f>IF(Matrix!AJ321="Y", AJ$1, IF(Matrix!AJ321="O", "Optional: "&amp;""&amp;AJ$1, ""))</f>
        <v/>
      </c>
      <c r="AK321" s="27" t="str">
        <f>IF(Matrix!AK321="Y", AK$1, IF(Matrix!AK321="O", "Optional: "&amp;""&amp;AK$1, ""))</f>
        <v/>
      </c>
      <c r="AL321" s="27" t="str">
        <f>IF(Matrix!AL321="Y", AL$1, IF(Matrix!AL321="O", "Optional: "&amp;""&amp;AL$1, ""))</f>
        <v/>
      </c>
      <c r="AM321" s="27" t="str">
        <f>IF(Matrix!AM321="Y", AM$1, IF(Matrix!AM321="O", "Optional: "&amp;""&amp;AM$1, ""))</f>
        <v/>
      </c>
      <c r="AN321" s="27" t="str">
        <f>IF(Matrix!AN321="Y", AN$1, IF(Matrix!AN321="O", "Optional: "&amp;""&amp;AN$1, ""))</f>
        <v/>
      </c>
      <c r="AO321" s="27" t="str">
        <f>IF(Matrix!AO321="Y", AO$1, IF(Matrix!AO321="O", "Optional: "&amp;""&amp;AO$1, ""))</f>
        <v/>
      </c>
      <c r="AP321" s="27" t="str">
        <f>IF(Matrix!AP321="Y", AP$1, IF(Matrix!AP321="O", "Optional: "&amp;""&amp;AP$1, ""))</f>
        <v/>
      </c>
      <c r="AR321" s="27" t="str">
        <f>IF(Matrix!AR321="Y", AR$1, IF(Matrix!AR321="O", "Optional: "&amp;""&amp;AR$1, ""))</f>
        <v/>
      </c>
      <c r="AS321" s="27" t="str">
        <f>IF(Matrix!AS321="Y", AS$1, IF(Matrix!AS321="O", "Optional: "&amp;""&amp;AS$1, ""))</f>
        <v/>
      </c>
      <c r="AT321" s="27" t="str">
        <f>IF(Matrix!AT321="Y", AT$1, IF(Matrix!AT321="C", AT$1&amp;""&amp;": Required for all groups who use a Board of Directors", ""))</f>
        <v>Board of Directors: Required for all groups who use a Board of Directors</v>
      </c>
      <c r="AU321" s="27" t="str">
        <f>IF(Matrix!AU321="Y", AU$1, IF(Matrix!AU321="O", "Optional: "&amp;""&amp;AU$1, ""))</f>
        <v/>
      </c>
      <c r="AV321" s="27" t="str">
        <f>IF(Matrix!AV321="Y", AV$1, IF(Matrix!AV321="O", "Optional: "&amp;""&amp;AV$1, ""))</f>
        <v/>
      </c>
      <c r="AW321" s="27" t="str">
        <f>IF(Matrix!AW321="Y", AW$1, IF(Matrix!AW321="O", "Optional: "&amp;""&amp;AW$1, ""))</f>
        <v/>
      </c>
      <c r="AX321" s="27" t="str">
        <f>IF(Matrix!AX321="Y", AX$1, IF(Matrix!AX321="O", "Optional: "&amp;""&amp;AX$1, ""))</f>
        <v/>
      </c>
      <c r="AY321" s="27" t="str">
        <f>IF(Matrix!AY321="Y", AY$1, IF(Matrix!AY321="E", "Group: "&amp;""&amp;AY$1, ""))</f>
        <v>EFT with Voided Check / Bank Letter</v>
      </c>
      <c r="AZ321" s="27" t="str">
        <f>IF(Matrix!AZ321="Y", AZ$1, IF(Matrix!AZ321="O", "Optional: "&amp;""&amp;AZ$1, ""))</f>
        <v/>
      </c>
      <c r="BA321" s="27" t="str">
        <f>IF(Matrix!BA321="Y", BA$1, IF(Matrix!BA321="O", "Optional: "&amp;""&amp;BA$1, ""))</f>
        <v/>
      </c>
      <c r="BB321" s="27" t="str">
        <f>IF(Matrix!BB321="Y", BB$1, IF(Matrix!BB321="O", "Optional: "&amp;""&amp;BB$1, ""))</f>
        <v/>
      </c>
      <c r="BC321" s="27" t="str">
        <f>IF(Matrix!BC321="Y", BC$1, IF(Matrix!BC321="O", "Optional: "&amp;""&amp;BC$1, IF(Matrix!BC321="R", "Groups Only: "&amp;""&amp;BC$1, "")))</f>
        <v>IRS Letter</v>
      </c>
      <c r="BD321" s="27" t="str">
        <f>IF(Matrix!BD321="Y", BD$1, IF(Matrix!BD321="O", "Optional: "&amp;""&amp;BD$1, ""))</f>
        <v/>
      </c>
      <c r="BE321" s="27" t="str">
        <f>IF(Matrix!BE321="Y", BE$1, IF(Matrix!BE321="O", "Optional: "&amp;""&amp;BE$1, IF(Matrix!BE321="C", Matrix!BZ321, "")))</f>
        <v/>
      </c>
      <c r="BF321" s="27" t="str">
        <f>IF(Matrix!BF321="Y", BF$1, IF(Matrix!BF321="O", "Optional: "&amp;""&amp;BF$1, ""))</f>
        <v/>
      </c>
      <c r="BG321" s="27" t="str">
        <f>IF(Matrix!BG321="Y", BG$1, IF(Matrix!BG321="O", "Optional: "&amp;""&amp;BG$1, ""))</f>
        <v/>
      </c>
      <c r="BH321" s="27" t="str">
        <f>IF(Matrix!BH321="Y", BH$1, IF(Matrix!BH321="O", "Optional: "&amp;""&amp;BH$1, ""))</f>
        <v/>
      </c>
      <c r="BI321" s="27" t="str">
        <f>IF(Matrix!BI321="Y", BI$1, IF(Matrix!BI321="O", "Optional: "&amp;""&amp;BI$1, IF(Matrix!BI321="E", "Individual: Must submit either ["&amp;""&amp;BI$1&amp;""&amp;"] or ["&amp;""&amp;AY$1&amp;"]"&amp;CHAR(10)&amp;"&gt;Individual within a Group: Must submit "&amp;""&amp;BI$1&amp;""&amp;CHAR(10)&amp;"&gt;Group: Optional: "&amp;BI$1, "")))</f>
        <v>Section IV Group Affiliation Form</v>
      </c>
      <c r="BJ321" s="27" t="str">
        <f>IF(Matrix!BJ321="Y", BJ$1, IF(Matrix!BJ321="O", "Optional: "&amp;""&amp;BJ$1, ""))</f>
        <v>Optional: Secretary of State DBA Document for Groups</v>
      </c>
      <c r="BK321" s="27" t="str">
        <f>IF(Matrix!BK321="Y", BK$1, IF(Matrix!BK321="O", "Optional: "&amp;""&amp;BK$1, ""))</f>
        <v/>
      </c>
      <c r="BL321" s="27" t="str">
        <f>IF(Matrix!BL321="Y", BL$1, IF(Matrix!BL321="O", "Optional: "&amp;""&amp;BL$1, ""))</f>
        <v/>
      </c>
      <c r="BM321" s="27" t="str">
        <f>IF(Matrix!BM321="Y", BM$1, IF(Matrix!BM321="O", "Optional: "&amp;""&amp;BM$1, ""))</f>
        <v>W9</v>
      </c>
      <c r="BN321" s="27" t="str">
        <f>Matrix!BN321</f>
        <v>N</v>
      </c>
      <c r="BO321" s="29" t="str">
        <f>CONCATENATE(IF(OR(D321="E3",D321="FC"), "THIS IS NOT A STANDALONE SPECIALTY.  YOU MUST ENROLL IN AT LEAST ONE OTHER SPECIALTY IN ADDITION TO THIS."&amp;""&amp;CHAR(10)&amp;""&amp;CHAR(10),""),"You can choose to enroll using one of the following types: "&amp;""&amp;CHAR(10),IF(G321="A", "&gt;Atypical"&amp;""&amp;CHAR(10), ""),IF(H321="I", "&gt;Individual"&amp;""&amp;CHAR(10), ""),IF(I321="N", "&gt;Individual within a Group"&amp;""&amp;CHAR(10), ""),IF(J321="G", "&gt;Group"&amp;""&amp;CHAR(10), ""),CHAR(10),IF(BN321="Y", "You must be a Medicare Provider to apply with this type and specialty"&amp;""&amp;CHAR(10), ""),IF(BN321="Y", CHAR(10), ""),"You must submit the following documents: "&amp;""&amp;CHAR(10),IF(K321&lt;&gt;"", "&gt;"&amp;""&amp;K321&amp;""&amp;CHAR(10), ""), IF(L321&lt;&gt;"", "&gt;"&amp;""&amp;L321&amp;""&amp;CHAR(10), ""),IF(W321&lt;&gt;"", "&gt;"&amp;""&amp;W321&amp;""&amp;CHAR(10), ""),IF(N321&lt;&gt;"", "&gt;"&amp;""&amp;N321&amp;""&amp;CHAR(10), ""),IF(O321&lt;&gt;"", "&gt;"&amp;""&amp;O321&amp;""&amp;CHAR(10), ""),IF(M321&lt;&gt;"", "&gt;"&amp;""&amp;M321&amp;""&amp;CHAR(10), ""),IF(AI321&lt;&gt;"", "&gt;"&amp;""&amp;AI321&amp;""&amp;CHAR(10), ""),IF(P321&lt;&gt;"", "&gt;"&amp;""&amp;P321&amp;""&amp;CHAR(10), ""),IF(Q321&lt;&gt;"", "&gt;"&amp;""&amp;Q321&amp;""&amp;CHAR(10), ""),IF(R321&lt;&gt;"", "&gt;"&amp;""&amp;R321&amp;""&amp;CHAR(10), Search!C326),IF(S321&lt;&gt;"", "&gt;"&amp;""&amp;S321&amp;""&amp;CHAR(10), ""),IF(T321&lt;&gt;"", "&gt;"&amp;""&amp;T321&amp;""&amp;CHAR(10), ""),IF(U321&lt;&gt;"", "&gt;"&amp;""&amp;U321&amp;""&amp;CHAR(10), ""),IF(V321&lt;&gt;"", "&gt;"&amp;""&amp;V321&amp;""&amp;CHAR(10), ""),IF(X321&lt;&gt;"", "&gt;"&amp;""&amp;X321&amp;""&amp;CHAR(10), ""),IF(Y321&lt;&gt;"", "&gt;"&amp;""&amp;Y321&amp;""&amp;CHAR(10), ""),IF(AA321&lt;&gt;"", "&gt;"&amp;""&amp;AA321&amp;""&amp;CHAR(10), ""),IF(AB321&lt;&gt;"", "&gt;"&amp;""&amp;AB321&amp;""&amp;CHAR(10), ""),IF(AC321&lt;&gt;"", "&gt;"&amp;""&amp;AC321&amp;""&amp;CHAR(10), ""),IF(AD321&lt;&gt;"", "&gt;"&amp;""&amp;AD321&amp;""&amp;CHAR(10), ""),IF(AE321&lt;&gt;"", "&gt;"&amp;""&amp;AE321&amp;""&amp;CHAR(10), ""),IF(AF321&lt;&gt;"", "&gt;"&amp;""&amp;AF321&amp;""&amp;CHAR(10), ""),IF(AG321&lt;&gt;"", "&gt;"&amp;""&amp;AG321&amp;""&amp;CHAR(10), ""),IF(AH321&lt;&gt;"", "&gt;"&amp;""&amp;AH321&amp;""&amp;CHAR(10), ""),IF(AJ321&lt;&gt;"", "&gt;"&amp;""&amp;AJ321&amp;""&amp;CHAR(10), ""),IF(AK321&lt;&gt;"", "&gt;"&amp;""&amp;AK321&amp;""&amp;CHAR(10), ""),IF(AL321&lt;&gt;"", "&gt;"&amp;""&amp;AL321&amp;""&amp;CHAR(10), ""),IF(AM321&lt;&gt;"", "&gt;"&amp;""&amp;AM321&amp;""&amp;CHAR(10), ""),IF(AN321&lt;&gt;"", "&gt;"&amp;""&amp;AN321&amp;""&amp;CHAR(10), ""),IF(AP321&lt;&gt;"", "&gt;"&amp;""&amp;AP321&amp;""&amp;CHAR(10), ""),IF(AR321&lt;&gt;"", "&gt;"&amp;""&amp;AR321&amp;""&amp;CHAR(10), ""),IF(AS321&lt;&gt;"", "&gt;"&amp;""&amp;AS321&amp;""&amp;CHAR(10), ""),IF(AT321&lt;&gt;"", "&gt;"&amp;""&amp;AT321&amp;""&amp;CHAR(10), ""),IF(AV321&lt;&gt;"", "&gt;"&amp;""&amp;AV321&amp;""&amp;CHAR(10), ""),IF(AW321&lt;&gt;"", "&gt;"&amp;""&amp;AW321&amp;""&amp;CHAR(10), ""),IF(AX321&lt;&gt;"", "&gt;"&amp;""&amp;AX321&amp;""&amp;CHAR(10), ""),IF(AU321&lt;&gt;"", "&gt;"&amp;""&amp;AU321&amp;""&amp;CHAR(10), ""),IF(AZ321&lt;&gt;"", "&gt;"&amp;""&amp;AZ321&amp;""&amp;CHAR(10), ""),IF(BA321&lt;&gt;"", "&gt;"&amp;""&amp;BA321&amp;""&amp;CHAR(10), ""),IF(BB321&lt;&gt;"", "&gt;"&amp;""&amp;BB321&amp;""&amp;CHAR(10), ""),IF(BC321&lt;&gt;"", "&gt;"&amp;""&amp;BC321&amp;""&amp;CHAR(10), ""),IF(BD321&lt;&gt;"", "&gt;"&amp;""&amp;BD321&amp;""&amp;CHAR(10), ""),IF(BG321&lt;&gt;"", "&gt;"&amp;""&amp;BG321&amp;""&amp;CHAR(10), ""),IF(BE321&lt;&gt;"", "&gt;"&amp;""&amp;BE321&amp;""&amp;CHAR(10), ""),IF(BF321&lt;&gt;"", "&gt;"&amp;""&amp;BF321&amp;""&amp;CHAR(10), ""),IF(BH321&lt;&gt;"", "&gt;"&amp;""&amp;BH321&amp;""&amp;CHAR(10), ""),IF(BI321&lt;&gt;"", "&gt;"&amp;""&amp;BI321&amp;""&amp;CHAR(10), ""),IF(BJ321&lt;&gt;"", "&gt;"&amp;""&amp;BJ321&amp;""&amp;CHAR(10), ""),IF(BK321&lt;&gt;"", "&gt;"&amp;""&amp;BK321&amp;""&amp;CHAR(10), ""),IF(BL321&lt;&gt;"", "&gt;"&amp;""&amp;BL321&amp;""&amp;CHAR(10), ""),IF(AY321&lt;&gt;"", "&gt;"&amp;""&amp;AY321&amp;""&amp;CHAR(10), ""),IF(BM321&lt;&gt;"", "&gt;"&amp;""&amp;BM321,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2" spans="1:67" ht="22.35" customHeight="1" x14ac:dyDescent="0.25">
      <c r="A322" s="27" t="str">
        <f>Matrix!A322</f>
        <v>43E3</v>
      </c>
      <c r="B322" s="27" t="str">
        <f>Matrix!B322</f>
        <v>43</v>
      </c>
      <c r="C322" s="27" t="str">
        <f>Matrix!C322</f>
        <v>Therapy School District-ED Services Coop</v>
      </c>
      <c r="D322" s="27" t="str">
        <f>Matrix!D322</f>
        <v>E3</v>
      </c>
      <c r="E322" s="27" t="str">
        <f>Matrix!E322</f>
        <v>EPSDT</v>
      </c>
      <c r="F322" s="27" t="str">
        <f>Matrix!F322</f>
        <v>YF</v>
      </c>
      <c r="G322" s="27" t="str">
        <f>Matrix!G322</f>
        <v>X</v>
      </c>
      <c r="H322" s="27" t="str">
        <f>Matrix!H322</f>
        <v>X</v>
      </c>
      <c r="I322" s="27" t="str">
        <f>Matrix!I322</f>
        <v>X</v>
      </c>
      <c r="J322" s="27" t="str">
        <f>Matrix!J322</f>
        <v>G</v>
      </c>
      <c r="K322" s="27" t="str">
        <f>IF(Matrix!K322="Y", K$1, IF(Matrix!K322="O", "Optional: "&amp;""&amp;K$1, IF(Matrix!K322="C", Table1[[#This Row],[Clarifying Text for Attachment and Checklist
]], "")))</f>
        <v/>
      </c>
      <c r="L322" s="27" t="str">
        <f>IF(Matrix!L322="Y", L$1, IF(Matrix!L322="O", "Optional: "&amp;""&amp;L$1, ""))</f>
        <v/>
      </c>
      <c r="M322" s="27" t="str">
        <f>IF(Matrix!M322="Y", M$1, IF(Matrix!M322="O", "Optional: "&amp;""&amp;M$1, ""))</f>
        <v/>
      </c>
      <c r="N322" s="27" t="str">
        <f>IF(Matrix!N322="Y", N$1, IF(Matrix!N322="O", "Optional: "&amp;""&amp;N$1, ""))</f>
        <v/>
      </c>
      <c r="O322" s="27" t="str">
        <f>IF(Matrix!O322="Y", O$1, IF(Matrix!O322="O", "Optional: "&amp;""&amp;O$1, ""))</f>
        <v/>
      </c>
      <c r="P322" s="27" t="str">
        <f>IF(Matrix!P322="Y", P$1, IF(Matrix!P322="O", "Optional: "&amp;""&amp;P$1, ""))</f>
        <v/>
      </c>
      <c r="Q322" s="27" t="str">
        <f>IF(Matrix!Q322="Y", Q$1, IF(Matrix!Q322="O", "Optional: "&amp;""&amp;Q$1, ""))</f>
        <v/>
      </c>
      <c r="R322" s="27" t="str">
        <f>IF(Matrix!R322="Y", R$1, IF(Matrix!R322="O", "Optional: "&amp;""&amp;R$1, ""))</f>
        <v/>
      </c>
      <c r="S322" s="27" t="str">
        <f>IF(Matrix!S322="Y", S$1, IF(Matrix!S322="O", "Optional: "&amp;""&amp;S$1, ""))</f>
        <v/>
      </c>
      <c r="T322" s="27" t="str">
        <f>IF(Matrix!T322="Y", T$1, IF(Matrix!T322="O", "Optional: "&amp;""&amp;T$1, ""))</f>
        <v/>
      </c>
      <c r="U322" s="27" t="str">
        <f>IF(Matrix!U322="Y", U$1, IF(Matrix!U322="O", "Optional: "&amp;""&amp;U$1, ""))</f>
        <v/>
      </c>
      <c r="V322" s="27" t="str">
        <f>IF(Matrix!V322="Y", V$1, IF(Matrix!V322="O", "Optional: "&amp;""&amp;V$1, ""))</f>
        <v/>
      </c>
      <c r="W322" s="27" t="str">
        <f>IF(Matrix!W322="Y", W$1, IF(Matrix!W322="O", "Optional: "&amp;""&amp;W$1, ""))</f>
        <v/>
      </c>
      <c r="X322" s="27" t="str">
        <f>IF(Matrix!X322="Y", X$1, IF(Matrix!X322="O", "Optional: "&amp;""&amp;X$1, ""))</f>
        <v/>
      </c>
      <c r="Y322" s="27" t="str">
        <f>IF(Matrix!Y322="Y", Y$1, IF(Matrix!Y322="O", "Optional: "&amp;""&amp;Y$1, ""))</f>
        <v/>
      </c>
      <c r="AA322" s="27" t="str">
        <f>IF(Matrix!AA322="Y", AA$1, IF(Matrix!AA322="O", "Optional: "&amp;""&amp;AA$1, ""))</f>
        <v/>
      </c>
      <c r="AB322" s="27" t="str">
        <f>IF(Matrix!AB322="Y", AB$1, IF(Matrix!AB322="O", "Optional: "&amp;""&amp;AB$1, ""))</f>
        <v/>
      </c>
      <c r="AC322" s="27" t="str">
        <f>IF(Matrix!AC322="Y", AC$1, IF(Matrix!AC322="O", "Optional: "&amp;""&amp;AC$1, ""))</f>
        <v/>
      </c>
      <c r="AD322" s="27" t="str">
        <f>IF(Matrix!AD322="Y", AD$1, IF(Matrix!AD322="O", "Optional: "&amp;""&amp;AD$1, ""))</f>
        <v/>
      </c>
      <c r="AE322" s="27" t="str">
        <f>IF(Matrix!AE322="Y", AE$1, IF(Matrix!AE322="O", "Optional: "&amp;""&amp;AE$1, ""))</f>
        <v/>
      </c>
      <c r="AF322" s="27" t="str">
        <f>IF(Matrix!AF322="Y", AF$1, IF(Matrix!AF322="O", "Optional: "&amp;""&amp;AF$1, ""))</f>
        <v/>
      </c>
      <c r="AG322" s="27" t="str">
        <f>IF(Matrix!AG322="Y", AG$1, IF(Matrix!AG322="O", "Optional: "&amp;""&amp;AG$1, ""))</f>
        <v/>
      </c>
      <c r="AH322" s="27" t="str">
        <f>IF(Matrix!AH322="Y", AH$1, IF(Matrix!AH322="O", "Optional: "&amp;""&amp;AH$1, ""))</f>
        <v/>
      </c>
      <c r="AI322" s="27" t="str">
        <f>IF(Matrix!AI322="Y", AI$1, IF(Matrix!AI322="O", "Optional: "&amp;""&amp;AI$1, ""))</f>
        <v/>
      </c>
      <c r="AJ322" s="27" t="str">
        <f>IF(Matrix!AJ322="Y", AJ$1, IF(Matrix!AJ322="O", "Optional: "&amp;""&amp;AJ$1, ""))</f>
        <v/>
      </c>
      <c r="AK322" s="27" t="str">
        <f>IF(Matrix!AK322="Y", AK$1, IF(Matrix!AK322="O", "Optional: "&amp;""&amp;AK$1, ""))</f>
        <v/>
      </c>
      <c r="AL322" s="27" t="str">
        <f>IF(Matrix!AL322="Y", AL$1, IF(Matrix!AL322="O", "Optional: "&amp;""&amp;AL$1, ""))</f>
        <v/>
      </c>
      <c r="AM322" s="27" t="str">
        <f>IF(Matrix!AM322="Y", AM$1, IF(Matrix!AM322="O", "Optional: "&amp;""&amp;AM$1, ""))</f>
        <v/>
      </c>
      <c r="AN322" s="27" t="str">
        <f>IF(Matrix!AN322="Y", AN$1, IF(Matrix!AN322="O", "Optional: "&amp;""&amp;AN$1, ""))</f>
        <v/>
      </c>
      <c r="AO322" s="27" t="str">
        <f>IF(Matrix!AO322="Y", AO$1, IF(Matrix!AO322="O", "Optional: "&amp;""&amp;AO$1, ""))</f>
        <v/>
      </c>
      <c r="AP322" s="27" t="str">
        <f>IF(Matrix!AP322="Y", AP$1, IF(Matrix!AP322="O", "Optional: "&amp;""&amp;AP$1, ""))</f>
        <v/>
      </c>
      <c r="AR322" s="27" t="str">
        <f>IF(Matrix!AR322="Y", AR$1, IF(Matrix!AR322="O", "Optional: "&amp;""&amp;AR$1, ""))</f>
        <v/>
      </c>
      <c r="AS322" s="27" t="str">
        <f>IF(Matrix!AS322="Y", AS$1, IF(Matrix!AS322="O", "Optional: "&amp;""&amp;AS$1, ""))</f>
        <v/>
      </c>
      <c r="AT322" s="27" t="str">
        <f>IF(Matrix!AT322="Y", AT$1, IF(Matrix!AT322="C", AT$1&amp;""&amp;": Required for all groups who use a Board of Directors", ""))</f>
        <v>Board of Directors: Required for all groups who use a Board of Directors</v>
      </c>
      <c r="AU322" s="27" t="str">
        <f>IF(Matrix!AU322="Y", AU$1, IF(Matrix!AU322="O", "Optional: "&amp;""&amp;AU$1, ""))</f>
        <v/>
      </c>
      <c r="AV322" s="27" t="str">
        <f>IF(Matrix!AV322="Y", AV$1, IF(Matrix!AV322="O", "Optional: "&amp;""&amp;AV$1, ""))</f>
        <v/>
      </c>
      <c r="AW322" s="27" t="str">
        <f>IF(Matrix!AW322="Y", AW$1, IF(Matrix!AW322="O", "Optional: "&amp;""&amp;AW$1, ""))</f>
        <v/>
      </c>
      <c r="AX322" s="27" t="str">
        <f>IF(Matrix!AX322="Y", AX$1, IF(Matrix!AX322="O", "Optional: "&amp;""&amp;AX$1, ""))</f>
        <v>Department of Education Letter</v>
      </c>
      <c r="AY322" s="27" t="str">
        <f>IF(Matrix!AY322="Y", AY$1, IF(Matrix!AY322="E", "Group: "&amp;""&amp;AY$1, ""))</f>
        <v>EFT with Voided Check / Bank Letter</v>
      </c>
      <c r="AZ322" s="27" t="str">
        <f>IF(Matrix!AZ322="Y", AZ$1, IF(Matrix!AZ322="O", "Optional: "&amp;""&amp;AZ$1, ""))</f>
        <v/>
      </c>
      <c r="BA322" s="27" t="str">
        <f>IF(Matrix!BA322="Y", BA$1, IF(Matrix!BA322="O", "Optional: "&amp;""&amp;BA$1, ""))</f>
        <v/>
      </c>
      <c r="BB322" s="27" t="str">
        <f>IF(Matrix!BB322="Y", BB$1, IF(Matrix!BB322="O", "Optional: "&amp;""&amp;BB$1, ""))</f>
        <v/>
      </c>
      <c r="BC322" s="27" t="str">
        <f>IF(Matrix!BC322="Y", BC$1, IF(Matrix!BC322="O", "Optional: "&amp;""&amp;BC$1, IF(Matrix!BC322="R", "Groups Only: "&amp;""&amp;BC$1, "")))</f>
        <v>IRS Letter</v>
      </c>
      <c r="BD322" s="27" t="str">
        <f>IF(Matrix!BD322="Y", BD$1, IF(Matrix!BD322="O", "Optional: "&amp;""&amp;BD$1, ""))</f>
        <v/>
      </c>
      <c r="BE322" s="27" t="str">
        <f>IF(Matrix!BE322="Y", BE$1, IF(Matrix!BE322="O", "Optional: "&amp;""&amp;BE$1, IF(Matrix!BE322="C", Matrix!BZ322, "")))</f>
        <v/>
      </c>
      <c r="BF322" s="27" t="str">
        <f>IF(Matrix!BF322="Y", BF$1, IF(Matrix!BF322="O", "Optional: "&amp;""&amp;BF$1, ""))</f>
        <v/>
      </c>
      <c r="BG322" s="27" t="str">
        <f>IF(Matrix!BG322="Y", BG$1, IF(Matrix!BG322="O", "Optional: "&amp;""&amp;BG$1, ""))</f>
        <v/>
      </c>
      <c r="BH322" s="27" t="str">
        <f>IF(Matrix!BH322="Y", BH$1, IF(Matrix!BH322="O", "Optional: "&amp;""&amp;BH$1, ""))</f>
        <v/>
      </c>
      <c r="BI322" s="27" t="str">
        <f>IF(Matrix!BI322="Y", BI$1, IF(Matrix!BI322="O", "Optional: "&amp;""&amp;BI$1, IF(Matrix!BI322="E", "Individual: Must submit either ["&amp;""&amp;BI$1&amp;""&amp;"] or ["&amp;""&amp;AY$1&amp;"]"&amp;CHAR(10)&amp;"&gt;Individual within a Group: Must submit "&amp;""&amp;BI$1&amp;""&amp;CHAR(10)&amp;"&gt;Group: Optional: "&amp;BI$1, "")))</f>
        <v/>
      </c>
      <c r="BJ322" s="27" t="str">
        <f>IF(Matrix!BJ322="Y", BJ$1, IF(Matrix!BJ322="O", "Optional: "&amp;""&amp;BJ$1, ""))</f>
        <v>Optional: Secretary of State DBA Document for Groups</v>
      </c>
      <c r="BK322" s="27" t="str">
        <f>IF(Matrix!BK322="Y", BK$1, IF(Matrix!BK322="O", "Optional: "&amp;""&amp;BK$1, ""))</f>
        <v/>
      </c>
      <c r="BL322" s="27" t="str">
        <f>IF(Matrix!BL322="Y", BL$1, IF(Matrix!BL322="O", "Optional: "&amp;""&amp;BL$1, ""))</f>
        <v/>
      </c>
      <c r="BM322" s="27" t="str">
        <f>IF(Matrix!BM322="Y", BM$1, IF(Matrix!BM322="O", "Optional: "&amp;""&amp;BM$1, ""))</f>
        <v>W9</v>
      </c>
      <c r="BN322" s="27" t="str">
        <f>Matrix!BN322</f>
        <v>N</v>
      </c>
      <c r="BO322" s="29" t="str">
        <f>CONCATENATE(IF(OR(D322="E3",D322="FC"), "THIS IS NOT A STANDALONE SPECIALTY.  YOU MUST ENROLL IN AT LEAST ONE OTHER SPECIALTY IN ADDITION TO THIS."&amp;""&amp;CHAR(10)&amp;""&amp;CHAR(10),""),"You can choose to enroll using one of the following types: "&amp;""&amp;CHAR(10),IF(G322="A", "&gt;Atypical"&amp;""&amp;CHAR(10), ""),IF(H322="I", "&gt;Individual"&amp;""&amp;CHAR(10), ""),IF(I322="N", "&gt;Individual within a Group"&amp;""&amp;CHAR(10), ""),IF(J322="G", "&gt;Group"&amp;""&amp;CHAR(10), ""),CHAR(10),IF(BN322="Y", "You must be a Medicare Provider to apply with this type and specialty"&amp;""&amp;CHAR(10), ""),IF(BN322="Y", CHAR(10), ""),"You must submit the following documents: "&amp;""&amp;CHAR(10),IF(K322&lt;&gt;"", "&gt;"&amp;""&amp;K322&amp;""&amp;CHAR(10), ""), IF(L322&lt;&gt;"", "&gt;"&amp;""&amp;L322&amp;""&amp;CHAR(10), ""),IF(W322&lt;&gt;"", "&gt;"&amp;""&amp;W322&amp;""&amp;CHAR(10), ""),IF(N322&lt;&gt;"", "&gt;"&amp;""&amp;N322&amp;""&amp;CHAR(10), ""),IF(O322&lt;&gt;"", "&gt;"&amp;""&amp;O322&amp;""&amp;CHAR(10), ""),IF(M322&lt;&gt;"", "&gt;"&amp;""&amp;M322&amp;""&amp;CHAR(10), ""),IF(AI322&lt;&gt;"", "&gt;"&amp;""&amp;AI322&amp;""&amp;CHAR(10), ""),IF(P322&lt;&gt;"", "&gt;"&amp;""&amp;P322&amp;""&amp;CHAR(10), ""),IF(Q322&lt;&gt;"", "&gt;"&amp;""&amp;Q322&amp;""&amp;CHAR(10), ""),IF(R322&lt;&gt;"", "&gt;"&amp;""&amp;R322&amp;""&amp;CHAR(10), Search!C327),IF(S322&lt;&gt;"", "&gt;"&amp;""&amp;S322&amp;""&amp;CHAR(10), ""),IF(T322&lt;&gt;"", "&gt;"&amp;""&amp;T322&amp;""&amp;CHAR(10), ""),IF(U322&lt;&gt;"", "&gt;"&amp;""&amp;U322&amp;""&amp;CHAR(10), ""),IF(V322&lt;&gt;"", "&gt;"&amp;""&amp;V322&amp;""&amp;CHAR(10), ""),IF(X322&lt;&gt;"", "&gt;"&amp;""&amp;X322&amp;""&amp;CHAR(10), ""),IF(Y322&lt;&gt;"", "&gt;"&amp;""&amp;Y322&amp;""&amp;CHAR(10), ""),IF(AA322&lt;&gt;"", "&gt;"&amp;""&amp;AA322&amp;""&amp;CHAR(10), ""),IF(AB322&lt;&gt;"", "&gt;"&amp;""&amp;AB322&amp;""&amp;CHAR(10), ""),IF(AC322&lt;&gt;"", "&gt;"&amp;""&amp;AC322&amp;""&amp;CHAR(10), ""),IF(AD322&lt;&gt;"", "&gt;"&amp;""&amp;AD322&amp;""&amp;CHAR(10), ""),IF(AE322&lt;&gt;"", "&gt;"&amp;""&amp;AE322&amp;""&amp;CHAR(10), ""),IF(AF322&lt;&gt;"", "&gt;"&amp;""&amp;AF322&amp;""&amp;CHAR(10), ""),IF(AG322&lt;&gt;"", "&gt;"&amp;""&amp;AG322&amp;""&amp;CHAR(10), ""),IF(AH322&lt;&gt;"", "&gt;"&amp;""&amp;AH322&amp;""&amp;CHAR(10), ""),IF(AJ322&lt;&gt;"", "&gt;"&amp;""&amp;AJ322&amp;""&amp;CHAR(10), ""),IF(AK322&lt;&gt;"", "&gt;"&amp;""&amp;AK322&amp;""&amp;CHAR(10), ""),IF(AL322&lt;&gt;"", "&gt;"&amp;""&amp;AL322&amp;""&amp;CHAR(10), ""),IF(AM322&lt;&gt;"", "&gt;"&amp;""&amp;AM322&amp;""&amp;CHAR(10), ""),IF(AN322&lt;&gt;"", "&gt;"&amp;""&amp;AN322&amp;""&amp;CHAR(10), ""),IF(AP322&lt;&gt;"", "&gt;"&amp;""&amp;AP322&amp;""&amp;CHAR(10), ""),IF(AR322&lt;&gt;"", "&gt;"&amp;""&amp;AR322&amp;""&amp;CHAR(10), ""),IF(AS322&lt;&gt;"", "&gt;"&amp;""&amp;AS322&amp;""&amp;CHAR(10), ""),IF(AT322&lt;&gt;"", "&gt;"&amp;""&amp;AT322&amp;""&amp;CHAR(10), ""),IF(AV322&lt;&gt;"", "&gt;"&amp;""&amp;AV322&amp;""&amp;CHAR(10), ""),IF(AW322&lt;&gt;"", "&gt;"&amp;""&amp;AW322&amp;""&amp;CHAR(10), ""),IF(AX322&lt;&gt;"", "&gt;"&amp;""&amp;AX322&amp;""&amp;CHAR(10), ""),IF(AU322&lt;&gt;"", "&gt;"&amp;""&amp;AU322&amp;""&amp;CHAR(10), ""),IF(AZ322&lt;&gt;"", "&gt;"&amp;""&amp;AZ322&amp;""&amp;CHAR(10), ""),IF(BA322&lt;&gt;"", "&gt;"&amp;""&amp;BA322&amp;""&amp;CHAR(10), ""),IF(BB322&lt;&gt;"", "&gt;"&amp;""&amp;BB322&amp;""&amp;CHAR(10), ""),IF(BC322&lt;&gt;"", "&gt;"&amp;""&amp;BC322&amp;""&amp;CHAR(10), ""),IF(BD322&lt;&gt;"", "&gt;"&amp;""&amp;BD322&amp;""&amp;CHAR(10), ""),IF(BG322&lt;&gt;"", "&gt;"&amp;""&amp;BG322&amp;""&amp;CHAR(10), ""),IF(BE322&lt;&gt;"", "&gt;"&amp;""&amp;BE322&amp;""&amp;CHAR(10), ""),IF(BF322&lt;&gt;"", "&gt;"&amp;""&amp;BF322&amp;""&amp;CHAR(10), ""),IF(BH322&lt;&gt;"", "&gt;"&amp;""&amp;BH322&amp;""&amp;CHAR(10), ""),IF(BI322&lt;&gt;"", "&gt;"&amp;""&amp;BI322&amp;""&amp;CHAR(10), ""),IF(BJ322&lt;&gt;"", "&gt;"&amp;""&amp;BJ322&amp;""&amp;CHAR(10), ""),IF(BK322&lt;&gt;"", "&gt;"&amp;""&amp;BK322&amp;""&amp;CHAR(10), ""),IF(BL322&lt;&gt;"", "&gt;"&amp;""&amp;BL322&amp;""&amp;CHAR(10), ""),IF(AY322&lt;&gt;"", "&gt;"&amp;""&amp;AY322&amp;""&amp;CHAR(10), ""),IF(BM322&lt;&gt;"", "&gt;"&amp;""&amp;BM322,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3" spans="1:67" ht="22.35" customHeight="1" x14ac:dyDescent="0.25">
      <c r="A323" s="27" t="str">
        <f>Matrix!A323</f>
        <v>43T1</v>
      </c>
      <c r="B323" s="27" t="str">
        <f>Matrix!B323</f>
        <v>43</v>
      </c>
      <c r="C323" s="27" t="str">
        <f>Matrix!C323</f>
        <v>Therapy School District-ED Services Coop</v>
      </c>
      <c r="D323" s="27" t="str">
        <f>Matrix!D323</f>
        <v>T1</v>
      </c>
      <c r="E323" s="27" t="str">
        <f>Matrix!E323</f>
        <v>Therapy - Physical</v>
      </c>
      <c r="F323" s="27" t="str">
        <f>Matrix!F323</f>
        <v>YF</v>
      </c>
      <c r="G323" s="27" t="str">
        <f>Matrix!G323</f>
        <v>X</v>
      </c>
      <c r="H323" s="27" t="str">
        <f>Matrix!H323</f>
        <v>X</v>
      </c>
      <c r="I323" s="27" t="str">
        <f>Matrix!I323</f>
        <v>X</v>
      </c>
      <c r="J323" s="27" t="str">
        <f>Matrix!J323</f>
        <v>G</v>
      </c>
      <c r="K323" s="27" t="str">
        <f>IF(Matrix!K323="Y", K$1, IF(Matrix!K323="O", "Optional: "&amp;""&amp;K$1, IF(Matrix!K323="C", Table1[[#This Row],[Clarifying Text for Attachment and Checklist
]], "")))</f>
        <v/>
      </c>
      <c r="L323" s="27" t="str">
        <f>IF(Matrix!L323="Y", L$1, IF(Matrix!L323="O", "Optional: "&amp;""&amp;L$1, ""))</f>
        <v/>
      </c>
      <c r="M323" s="27" t="str">
        <f>IF(Matrix!M323="Y", M$1, IF(Matrix!M323="O", "Optional: "&amp;""&amp;M$1, ""))</f>
        <v/>
      </c>
      <c r="N323" s="27" t="str">
        <f>IF(Matrix!N323="Y", N$1, IF(Matrix!N323="O", "Optional: "&amp;""&amp;N$1, ""))</f>
        <v/>
      </c>
      <c r="O323" s="27" t="str">
        <f>IF(Matrix!O323="Y", O$1, IF(Matrix!O323="O", "Optional: "&amp;""&amp;O$1, ""))</f>
        <v/>
      </c>
      <c r="P323" s="27" t="str">
        <f>IF(Matrix!P323="Y", P$1, IF(Matrix!P323="O", "Optional: "&amp;""&amp;P$1, ""))</f>
        <v/>
      </c>
      <c r="Q323" s="27" t="str">
        <f>IF(Matrix!Q323="Y", Q$1, IF(Matrix!Q323="O", "Optional: "&amp;""&amp;Q$1, ""))</f>
        <v/>
      </c>
      <c r="R323" s="27" t="str">
        <f>IF(Matrix!R323="Y", R$1, IF(Matrix!R323="O", "Optional: "&amp;""&amp;R$1, ""))</f>
        <v/>
      </c>
      <c r="S323" s="27" t="str">
        <f>IF(Matrix!S323="Y", S$1, IF(Matrix!S323="O", "Optional: "&amp;""&amp;S$1, ""))</f>
        <v/>
      </c>
      <c r="T323" s="27" t="str">
        <f>IF(Matrix!T323="Y", T$1, IF(Matrix!T323="O", "Optional: "&amp;""&amp;T$1, ""))</f>
        <v/>
      </c>
      <c r="U323" s="27" t="str">
        <f>IF(Matrix!U323="Y", U$1, IF(Matrix!U323="O", "Optional: "&amp;""&amp;U$1, ""))</f>
        <v/>
      </c>
      <c r="V323" s="27" t="str">
        <f>IF(Matrix!V323="Y", V$1, IF(Matrix!V323="O", "Optional: "&amp;""&amp;V$1, ""))</f>
        <v/>
      </c>
      <c r="W323" s="27" t="str">
        <f>IF(Matrix!W323="Y", W$1, IF(Matrix!W323="O", "Optional: "&amp;""&amp;W$1, ""))</f>
        <v/>
      </c>
      <c r="X323" s="27" t="str">
        <f>IF(Matrix!X323="Y", X$1, IF(Matrix!X323="O", "Optional: "&amp;""&amp;X$1, ""))</f>
        <v/>
      </c>
      <c r="Y323" s="27" t="str">
        <f>IF(Matrix!Y323="Y", Y$1, IF(Matrix!Y323="O", "Optional: "&amp;""&amp;Y$1, ""))</f>
        <v/>
      </c>
      <c r="AA323" s="27" t="str">
        <f>IF(Matrix!AA323="Y", AA$1, IF(Matrix!AA323="O", "Optional: "&amp;""&amp;AA$1, ""))</f>
        <v/>
      </c>
      <c r="AB323" s="27" t="str">
        <f>IF(Matrix!AB323="Y", AB$1, IF(Matrix!AB323="O", "Optional: "&amp;""&amp;AB$1, ""))</f>
        <v/>
      </c>
      <c r="AC323" s="27" t="str">
        <f>IF(Matrix!AC323="Y", AC$1, IF(Matrix!AC323="O", "Optional: "&amp;""&amp;AC$1, ""))</f>
        <v/>
      </c>
      <c r="AD323" s="27" t="str">
        <f>IF(Matrix!AD323="Y", AD$1, IF(Matrix!AD323="O", "Optional: "&amp;""&amp;AD$1, ""))</f>
        <v/>
      </c>
      <c r="AE323" s="27" t="str">
        <f>IF(Matrix!AE323="Y", AE$1, IF(Matrix!AE323="O", "Optional: "&amp;""&amp;AE$1, ""))</f>
        <v/>
      </c>
      <c r="AF323" s="27" t="str">
        <f>IF(Matrix!AF323="Y", AF$1, IF(Matrix!AF323="O", "Optional: "&amp;""&amp;AF$1, ""))</f>
        <v/>
      </c>
      <c r="AG323" s="27" t="str">
        <f>IF(Matrix!AG323="Y", AG$1, IF(Matrix!AG323="O", "Optional: "&amp;""&amp;AG$1, ""))</f>
        <v/>
      </c>
      <c r="AH323" s="27" t="str">
        <f>IF(Matrix!AH323="Y", AH$1, IF(Matrix!AH323="O", "Optional: "&amp;""&amp;AH$1, ""))</f>
        <v/>
      </c>
      <c r="AI323" s="27" t="str">
        <f>IF(Matrix!AI323="Y", AI$1, IF(Matrix!AI323="O", "Optional: "&amp;""&amp;AI$1, ""))</f>
        <v/>
      </c>
      <c r="AJ323" s="27" t="str">
        <f>IF(Matrix!AJ323="Y", AJ$1, IF(Matrix!AJ323="O", "Optional: "&amp;""&amp;AJ$1, ""))</f>
        <v/>
      </c>
      <c r="AK323" s="27" t="str">
        <f>IF(Matrix!AK323="Y", AK$1, IF(Matrix!AK323="O", "Optional: "&amp;""&amp;AK$1, ""))</f>
        <v/>
      </c>
      <c r="AL323" s="27" t="str">
        <f>IF(Matrix!AL323="Y", AL$1, IF(Matrix!AL323="O", "Optional: "&amp;""&amp;AL$1, ""))</f>
        <v/>
      </c>
      <c r="AM323" s="27" t="str">
        <f>IF(Matrix!AM323="Y", AM$1, IF(Matrix!AM323="O", "Optional: "&amp;""&amp;AM$1, ""))</f>
        <v/>
      </c>
      <c r="AN323" s="27" t="str">
        <f>IF(Matrix!AN323="Y", AN$1, IF(Matrix!AN323="O", "Optional: "&amp;""&amp;AN$1, ""))</f>
        <v/>
      </c>
      <c r="AO323" s="27" t="str">
        <f>IF(Matrix!AO323="Y", AO$1, IF(Matrix!AO323="O", "Optional: "&amp;""&amp;AO$1, ""))</f>
        <v/>
      </c>
      <c r="AP323" s="27" t="str">
        <f>IF(Matrix!AP323="Y", AP$1, IF(Matrix!AP323="O", "Optional: "&amp;""&amp;AP$1, ""))</f>
        <v/>
      </c>
      <c r="AR323" s="27" t="str">
        <f>IF(Matrix!AR323="Y", AR$1, IF(Matrix!AR323="O", "Optional: "&amp;""&amp;AR$1, ""))</f>
        <v/>
      </c>
      <c r="AS323" s="27" t="str">
        <f>IF(Matrix!AS323="Y", AS$1, IF(Matrix!AS323="O", "Optional: "&amp;""&amp;AS$1, ""))</f>
        <v/>
      </c>
      <c r="AT323" s="27" t="str">
        <f>IF(Matrix!AT323="Y", AT$1, IF(Matrix!AT323="C", AT$1&amp;""&amp;": Required for all groups who use a Board of Directors", ""))</f>
        <v>Board of Directors: Required for all groups who use a Board of Directors</v>
      </c>
      <c r="AU323" s="27" t="str">
        <f>IF(Matrix!AU323="Y", AU$1, IF(Matrix!AU323="O", "Optional: "&amp;""&amp;AU$1, ""))</f>
        <v/>
      </c>
      <c r="AV323" s="27" t="str">
        <f>IF(Matrix!AV323="Y", AV$1, IF(Matrix!AV323="O", "Optional: "&amp;""&amp;AV$1, ""))</f>
        <v/>
      </c>
      <c r="AW323" s="27" t="str">
        <f>IF(Matrix!AW323="Y", AW$1, IF(Matrix!AW323="O", "Optional: "&amp;""&amp;AW$1, ""))</f>
        <v/>
      </c>
      <c r="AX323" s="27" t="str">
        <f>IF(Matrix!AX323="Y", AX$1, IF(Matrix!AX323="O", "Optional: "&amp;""&amp;AX$1, ""))</f>
        <v>Department of Education Letter</v>
      </c>
      <c r="AY323" s="27" t="str">
        <f>IF(Matrix!AY323="Y", AY$1, IF(Matrix!AY323="E", "Group: "&amp;""&amp;AY$1, ""))</f>
        <v>EFT with Voided Check / Bank Letter</v>
      </c>
      <c r="AZ323" s="27" t="str">
        <f>IF(Matrix!AZ323="Y", AZ$1, IF(Matrix!AZ323="O", "Optional: "&amp;""&amp;AZ$1, ""))</f>
        <v/>
      </c>
      <c r="BA323" s="27" t="str">
        <f>IF(Matrix!BA323="Y", BA$1, IF(Matrix!BA323="O", "Optional: "&amp;""&amp;BA$1, ""))</f>
        <v/>
      </c>
      <c r="BB323" s="27" t="str">
        <f>IF(Matrix!BB323="Y", BB$1, IF(Matrix!BB323="O", "Optional: "&amp;""&amp;BB$1, ""))</f>
        <v/>
      </c>
      <c r="BC323" s="27" t="str">
        <f>IF(Matrix!BC323="Y", BC$1, IF(Matrix!BC323="O", "Optional: "&amp;""&amp;BC$1, IF(Matrix!BC323="R", "Groups Only: "&amp;""&amp;BC$1, "")))</f>
        <v>IRS Letter</v>
      </c>
      <c r="BD323" s="27" t="str">
        <f>IF(Matrix!BD323="Y", BD$1, IF(Matrix!BD323="O", "Optional: "&amp;""&amp;BD$1, ""))</f>
        <v/>
      </c>
      <c r="BE323" s="27" t="str">
        <f>IF(Matrix!BE323="Y", BE$1, IF(Matrix!BE323="O", "Optional: "&amp;""&amp;BE$1, IF(Matrix!BE323="C", Matrix!BZ323, "")))</f>
        <v/>
      </c>
      <c r="BF323" s="27" t="str">
        <f>IF(Matrix!BF323="Y", BF$1, IF(Matrix!BF323="O", "Optional: "&amp;""&amp;BF$1, ""))</f>
        <v/>
      </c>
      <c r="BG323" s="27" t="str">
        <f>IF(Matrix!BG323="Y", BG$1, IF(Matrix!BG323="O", "Optional: "&amp;""&amp;BG$1, ""))</f>
        <v/>
      </c>
      <c r="BH323" s="27" t="str">
        <f>IF(Matrix!BH323="Y", BH$1, IF(Matrix!BH323="O", "Optional: "&amp;""&amp;BH$1, ""))</f>
        <v/>
      </c>
      <c r="BI323" s="27" t="str">
        <f>IF(Matrix!BI323="Y", BI$1, IF(Matrix!BI323="O", "Optional: "&amp;""&amp;BI$1, IF(Matrix!BI323="E", "Individual: Must submit either ["&amp;""&amp;BI$1&amp;""&amp;"] or ["&amp;""&amp;AY$1&amp;"]"&amp;CHAR(10)&amp;"&gt;Individual within a Group: Must submit "&amp;""&amp;BI$1&amp;""&amp;CHAR(10)&amp;"&gt;Group: Optional: "&amp;BI$1, "")))</f>
        <v/>
      </c>
      <c r="BJ323" s="27" t="str">
        <f>IF(Matrix!BJ323="Y", BJ$1, IF(Matrix!BJ323="O", "Optional: "&amp;""&amp;BJ$1, ""))</f>
        <v>Optional: Secretary of State DBA Document for Groups</v>
      </c>
      <c r="BK323" s="27" t="str">
        <f>IF(Matrix!BK323="Y", BK$1, IF(Matrix!BK323="O", "Optional: "&amp;""&amp;BK$1, ""))</f>
        <v/>
      </c>
      <c r="BL323" s="27" t="str">
        <f>IF(Matrix!BL323="Y", BL$1, IF(Matrix!BL323="O", "Optional: "&amp;""&amp;BL$1, ""))</f>
        <v/>
      </c>
      <c r="BM323" s="27" t="str">
        <f>IF(Matrix!BM323="Y", BM$1, IF(Matrix!BM323="O", "Optional: "&amp;""&amp;BM$1, ""))</f>
        <v>W9</v>
      </c>
      <c r="BN323" s="27" t="str">
        <f>Matrix!BN323</f>
        <v>N</v>
      </c>
      <c r="BO323" s="29" t="str">
        <f>CONCATENATE(IF(OR(D323="E3",D323="FC"), "THIS IS NOT A STANDALONE SPECIALTY.  YOU MUST ENROLL IN AT LEAST ONE OTHER SPECIALTY IN ADDITION TO THIS."&amp;""&amp;CHAR(10)&amp;""&amp;CHAR(10),""),"You can choose to enroll using one of the following types: "&amp;""&amp;CHAR(10),IF(G323="A", "&gt;Atypical"&amp;""&amp;CHAR(10), ""),IF(H323="I", "&gt;Individual"&amp;""&amp;CHAR(10), ""),IF(I323="N", "&gt;Individual within a Group"&amp;""&amp;CHAR(10), ""),IF(J323="G", "&gt;Group"&amp;""&amp;CHAR(10), ""),CHAR(10),IF(BN323="Y", "You must be a Medicare Provider to apply with this type and specialty"&amp;""&amp;CHAR(10), ""),IF(BN323="Y", CHAR(10), ""),"You must submit the following documents: "&amp;""&amp;CHAR(10),IF(K323&lt;&gt;"", "&gt;"&amp;""&amp;K323&amp;""&amp;CHAR(10), ""), IF(L323&lt;&gt;"", "&gt;"&amp;""&amp;L323&amp;""&amp;CHAR(10), ""),IF(W323&lt;&gt;"", "&gt;"&amp;""&amp;W323&amp;""&amp;CHAR(10), ""),IF(N323&lt;&gt;"", "&gt;"&amp;""&amp;N323&amp;""&amp;CHAR(10), ""),IF(O323&lt;&gt;"", "&gt;"&amp;""&amp;O323&amp;""&amp;CHAR(10), ""),IF(M323&lt;&gt;"", "&gt;"&amp;""&amp;M323&amp;""&amp;CHAR(10), ""),IF(AI323&lt;&gt;"", "&gt;"&amp;""&amp;AI323&amp;""&amp;CHAR(10), ""),IF(P323&lt;&gt;"", "&gt;"&amp;""&amp;P323&amp;""&amp;CHAR(10), ""),IF(Q323&lt;&gt;"", "&gt;"&amp;""&amp;Q323&amp;""&amp;CHAR(10), ""),IF(R323&lt;&gt;"", "&gt;"&amp;""&amp;R323&amp;""&amp;CHAR(10), Search!C328),IF(S323&lt;&gt;"", "&gt;"&amp;""&amp;S323&amp;""&amp;CHAR(10), ""),IF(T323&lt;&gt;"", "&gt;"&amp;""&amp;T323&amp;""&amp;CHAR(10), ""),IF(U323&lt;&gt;"", "&gt;"&amp;""&amp;U323&amp;""&amp;CHAR(10), ""),IF(V323&lt;&gt;"", "&gt;"&amp;""&amp;V323&amp;""&amp;CHAR(10), ""),IF(X323&lt;&gt;"", "&gt;"&amp;""&amp;X323&amp;""&amp;CHAR(10), ""),IF(Y323&lt;&gt;"", "&gt;"&amp;""&amp;Y323&amp;""&amp;CHAR(10), ""),IF(AA323&lt;&gt;"", "&gt;"&amp;""&amp;AA323&amp;""&amp;CHAR(10), ""),IF(AB323&lt;&gt;"", "&gt;"&amp;""&amp;AB323&amp;""&amp;CHAR(10), ""),IF(AC323&lt;&gt;"", "&gt;"&amp;""&amp;AC323&amp;""&amp;CHAR(10), ""),IF(AD323&lt;&gt;"", "&gt;"&amp;""&amp;AD323&amp;""&amp;CHAR(10), ""),IF(AE323&lt;&gt;"", "&gt;"&amp;""&amp;AE323&amp;""&amp;CHAR(10), ""),IF(AF323&lt;&gt;"", "&gt;"&amp;""&amp;AF323&amp;""&amp;CHAR(10), ""),IF(AG323&lt;&gt;"", "&gt;"&amp;""&amp;AG323&amp;""&amp;CHAR(10), ""),IF(AH323&lt;&gt;"", "&gt;"&amp;""&amp;AH323&amp;""&amp;CHAR(10), ""),IF(AJ323&lt;&gt;"", "&gt;"&amp;""&amp;AJ323&amp;""&amp;CHAR(10), ""),IF(AK323&lt;&gt;"", "&gt;"&amp;""&amp;AK323&amp;""&amp;CHAR(10), ""),IF(AL323&lt;&gt;"", "&gt;"&amp;""&amp;AL323&amp;""&amp;CHAR(10), ""),IF(AM323&lt;&gt;"", "&gt;"&amp;""&amp;AM323&amp;""&amp;CHAR(10), ""),IF(AN323&lt;&gt;"", "&gt;"&amp;""&amp;AN323&amp;""&amp;CHAR(10), ""),IF(AP323&lt;&gt;"", "&gt;"&amp;""&amp;AP323&amp;""&amp;CHAR(10), ""),IF(AR323&lt;&gt;"", "&gt;"&amp;""&amp;AR323&amp;""&amp;CHAR(10), ""),IF(AS323&lt;&gt;"", "&gt;"&amp;""&amp;AS323&amp;""&amp;CHAR(10), ""),IF(AT323&lt;&gt;"", "&gt;"&amp;""&amp;AT323&amp;""&amp;CHAR(10), ""),IF(AV323&lt;&gt;"", "&gt;"&amp;""&amp;AV323&amp;""&amp;CHAR(10), ""),IF(AW323&lt;&gt;"", "&gt;"&amp;""&amp;AW323&amp;""&amp;CHAR(10), ""),IF(AX323&lt;&gt;"", "&gt;"&amp;""&amp;AX323&amp;""&amp;CHAR(10), ""),IF(AU323&lt;&gt;"", "&gt;"&amp;""&amp;AU323&amp;""&amp;CHAR(10), ""),IF(AZ323&lt;&gt;"", "&gt;"&amp;""&amp;AZ323&amp;""&amp;CHAR(10), ""),IF(BA323&lt;&gt;"", "&gt;"&amp;""&amp;BA323&amp;""&amp;CHAR(10), ""),IF(BB323&lt;&gt;"", "&gt;"&amp;""&amp;BB323&amp;""&amp;CHAR(10), ""),IF(BC323&lt;&gt;"", "&gt;"&amp;""&amp;BC323&amp;""&amp;CHAR(10), ""),IF(BD323&lt;&gt;"", "&gt;"&amp;""&amp;BD323&amp;""&amp;CHAR(10), ""),IF(BG323&lt;&gt;"", "&gt;"&amp;""&amp;BG323&amp;""&amp;CHAR(10), ""),IF(BE323&lt;&gt;"", "&gt;"&amp;""&amp;BE323&amp;""&amp;CHAR(10), ""),IF(BF323&lt;&gt;"", "&gt;"&amp;""&amp;BF323&amp;""&amp;CHAR(10), ""),IF(BH323&lt;&gt;"", "&gt;"&amp;""&amp;BH323&amp;""&amp;CHAR(10), ""),IF(BI323&lt;&gt;"", "&gt;"&amp;""&amp;BI323&amp;""&amp;CHAR(10), ""),IF(BJ323&lt;&gt;"", "&gt;"&amp;""&amp;BJ323&amp;""&amp;CHAR(10), ""),IF(BK323&lt;&gt;"", "&gt;"&amp;""&amp;BK323&amp;""&amp;CHAR(10), ""),IF(BL323&lt;&gt;"", "&gt;"&amp;""&amp;BL323&amp;""&amp;CHAR(10), ""),IF(AY323&lt;&gt;"", "&gt;"&amp;""&amp;AY323&amp;""&amp;CHAR(10), ""),IF(BM323&lt;&gt;"", "&gt;"&amp;""&amp;BM323,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4" spans="1:67" ht="22.35" customHeight="1" x14ac:dyDescent="0.25">
      <c r="A324" s="27" t="str">
        <f>Matrix!A324</f>
        <v>43T2</v>
      </c>
      <c r="B324" s="27" t="str">
        <f>Matrix!B324</f>
        <v>43</v>
      </c>
      <c r="C324" s="27" t="str">
        <f>Matrix!C324</f>
        <v>Therapy School District-ED Services Coop</v>
      </c>
      <c r="D324" s="27" t="str">
        <f>Matrix!D324</f>
        <v>T2</v>
      </c>
      <c r="E324" s="27" t="str">
        <f>Matrix!E324</f>
        <v>Speech Pathologist</v>
      </c>
      <c r="F324" s="27" t="str">
        <f>Matrix!F324</f>
        <v>YF</v>
      </c>
      <c r="G324" s="27" t="str">
        <f>Matrix!G324</f>
        <v>X</v>
      </c>
      <c r="H324" s="27" t="str">
        <f>Matrix!H324</f>
        <v>X</v>
      </c>
      <c r="I324" s="27" t="str">
        <f>Matrix!I324</f>
        <v>X</v>
      </c>
      <c r="J324" s="27" t="str">
        <f>Matrix!J324</f>
        <v>G</v>
      </c>
      <c r="K324" s="27" t="str">
        <f>IF(Matrix!K324="Y", K$1, IF(Matrix!K324="O", "Optional: "&amp;""&amp;K$1, IF(Matrix!K324="C", Table1[[#This Row],[Clarifying Text for Attachment and Checklist
]], "")))</f>
        <v/>
      </c>
      <c r="L324" s="27" t="str">
        <f>IF(Matrix!L324="Y", L$1, IF(Matrix!L324="O", "Optional: "&amp;""&amp;L$1, ""))</f>
        <v/>
      </c>
      <c r="M324" s="27" t="str">
        <f>IF(Matrix!M324="Y", M$1, IF(Matrix!M324="O", "Optional: "&amp;""&amp;M$1, ""))</f>
        <v/>
      </c>
      <c r="N324" s="27" t="str">
        <f>IF(Matrix!N324="Y", N$1, IF(Matrix!N324="O", "Optional: "&amp;""&amp;N$1, ""))</f>
        <v/>
      </c>
      <c r="O324" s="27" t="str">
        <f>IF(Matrix!O324="Y", O$1, IF(Matrix!O324="O", "Optional: "&amp;""&amp;O$1, ""))</f>
        <v/>
      </c>
      <c r="P324" s="27" t="str">
        <f>IF(Matrix!P324="Y", P$1, IF(Matrix!P324="O", "Optional: "&amp;""&amp;P$1, ""))</f>
        <v/>
      </c>
      <c r="Q324" s="27" t="str">
        <f>IF(Matrix!Q324="Y", Q$1, IF(Matrix!Q324="O", "Optional: "&amp;""&amp;Q$1, ""))</f>
        <v/>
      </c>
      <c r="R324" s="27" t="str">
        <f>IF(Matrix!R324="Y", R$1, IF(Matrix!R324="O", "Optional: "&amp;""&amp;R$1, ""))</f>
        <v/>
      </c>
      <c r="S324" s="27" t="str">
        <f>IF(Matrix!S324="Y", S$1, IF(Matrix!S324="O", "Optional: "&amp;""&amp;S$1, ""))</f>
        <v/>
      </c>
      <c r="T324" s="27" t="str">
        <f>IF(Matrix!T324="Y", T$1, IF(Matrix!T324="O", "Optional: "&amp;""&amp;T$1, ""))</f>
        <v/>
      </c>
      <c r="U324" s="27" t="str">
        <f>IF(Matrix!U324="Y", U$1, IF(Matrix!U324="O", "Optional: "&amp;""&amp;U$1, ""))</f>
        <v/>
      </c>
      <c r="V324" s="27" t="str">
        <f>IF(Matrix!V324="Y", V$1, IF(Matrix!V324="O", "Optional: "&amp;""&amp;V$1, ""))</f>
        <v/>
      </c>
      <c r="W324" s="27" t="str">
        <f>IF(Matrix!W324="Y", W$1, IF(Matrix!W324="O", "Optional: "&amp;""&amp;W$1, ""))</f>
        <v/>
      </c>
      <c r="X324" s="27" t="str">
        <f>IF(Matrix!X324="Y", X$1, IF(Matrix!X324="O", "Optional: "&amp;""&amp;X$1, ""))</f>
        <v/>
      </c>
      <c r="Y324" s="27" t="str">
        <f>IF(Matrix!Y324="Y", Y$1, IF(Matrix!Y324="O", "Optional: "&amp;""&amp;Y$1, ""))</f>
        <v/>
      </c>
      <c r="AA324" s="27" t="str">
        <f>IF(Matrix!AA324="Y", AA$1, IF(Matrix!AA324="O", "Optional: "&amp;""&amp;AA$1, ""))</f>
        <v/>
      </c>
      <c r="AB324" s="27" t="str">
        <f>IF(Matrix!AB324="Y", AB$1, IF(Matrix!AB324="O", "Optional: "&amp;""&amp;AB$1, ""))</f>
        <v/>
      </c>
      <c r="AC324" s="27" t="str">
        <f>IF(Matrix!AC324="Y", AC$1, IF(Matrix!AC324="O", "Optional: "&amp;""&amp;AC$1, ""))</f>
        <v/>
      </c>
      <c r="AD324" s="27" t="str">
        <f>IF(Matrix!AD324="Y", AD$1, IF(Matrix!AD324="O", "Optional: "&amp;""&amp;AD$1, ""))</f>
        <v/>
      </c>
      <c r="AE324" s="27" t="str">
        <f>IF(Matrix!AE324="Y", AE$1, IF(Matrix!AE324="O", "Optional: "&amp;""&amp;AE$1, ""))</f>
        <v/>
      </c>
      <c r="AF324" s="27" t="str">
        <f>IF(Matrix!AF324="Y", AF$1, IF(Matrix!AF324="O", "Optional: "&amp;""&amp;AF$1, ""))</f>
        <v/>
      </c>
      <c r="AG324" s="27" t="str">
        <f>IF(Matrix!AG324="Y", AG$1, IF(Matrix!AG324="O", "Optional: "&amp;""&amp;AG$1, ""))</f>
        <v/>
      </c>
      <c r="AH324" s="27" t="str">
        <f>IF(Matrix!AH324="Y", AH$1, IF(Matrix!AH324="O", "Optional: "&amp;""&amp;AH$1, ""))</f>
        <v/>
      </c>
      <c r="AI324" s="27" t="str">
        <f>IF(Matrix!AI324="Y", AI$1, IF(Matrix!AI324="O", "Optional: "&amp;""&amp;AI$1, ""))</f>
        <v/>
      </c>
      <c r="AJ324" s="27" t="str">
        <f>IF(Matrix!AJ324="Y", AJ$1, IF(Matrix!AJ324="O", "Optional: "&amp;""&amp;AJ$1, ""))</f>
        <v/>
      </c>
      <c r="AK324" s="27" t="str">
        <f>IF(Matrix!AK324="Y", AK$1, IF(Matrix!AK324="O", "Optional: "&amp;""&amp;AK$1, ""))</f>
        <v/>
      </c>
      <c r="AL324" s="27" t="str">
        <f>IF(Matrix!AL324="Y", AL$1, IF(Matrix!AL324="O", "Optional: "&amp;""&amp;AL$1, ""))</f>
        <v/>
      </c>
      <c r="AM324" s="27" t="str">
        <f>IF(Matrix!AM324="Y", AM$1, IF(Matrix!AM324="O", "Optional: "&amp;""&amp;AM$1, ""))</f>
        <v/>
      </c>
      <c r="AN324" s="27" t="str">
        <f>IF(Matrix!AN324="Y", AN$1, IF(Matrix!AN324="O", "Optional: "&amp;""&amp;AN$1, ""))</f>
        <v/>
      </c>
      <c r="AO324" s="27" t="str">
        <f>IF(Matrix!AO324="Y", AO$1, IF(Matrix!AO324="O", "Optional: "&amp;""&amp;AO$1, ""))</f>
        <v/>
      </c>
      <c r="AP324" s="27" t="str">
        <f>IF(Matrix!AP324="Y", AP$1, IF(Matrix!AP324="O", "Optional: "&amp;""&amp;AP$1, ""))</f>
        <v/>
      </c>
      <c r="AR324" s="27" t="str">
        <f>IF(Matrix!AR324="Y", AR$1, IF(Matrix!AR324="O", "Optional: "&amp;""&amp;AR$1, ""))</f>
        <v/>
      </c>
      <c r="AS324" s="27" t="str">
        <f>IF(Matrix!AS324="Y", AS$1, IF(Matrix!AS324="O", "Optional: "&amp;""&amp;AS$1, ""))</f>
        <v/>
      </c>
      <c r="AT324" s="27" t="str">
        <f>IF(Matrix!AT324="Y", AT$1, IF(Matrix!AT324="C", AT$1&amp;""&amp;": Required for all groups who use a Board of Directors", ""))</f>
        <v>Board of Directors: Required for all groups who use a Board of Directors</v>
      </c>
      <c r="AU324" s="27" t="str">
        <f>IF(Matrix!AU324="Y", AU$1, IF(Matrix!AU324="O", "Optional: "&amp;""&amp;AU$1, ""))</f>
        <v/>
      </c>
      <c r="AV324" s="27" t="str">
        <f>IF(Matrix!AV324="Y", AV$1, IF(Matrix!AV324="O", "Optional: "&amp;""&amp;AV$1, ""))</f>
        <v/>
      </c>
      <c r="AW324" s="27" t="str">
        <f>IF(Matrix!AW324="Y", AW$1, IF(Matrix!AW324="O", "Optional: "&amp;""&amp;AW$1, ""))</f>
        <v/>
      </c>
      <c r="AX324" s="27" t="str">
        <f>IF(Matrix!AX324="Y", AX$1, IF(Matrix!AX324="O", "Optional: "&amp;""&amp;AX$1, ""))</f>
        <v>Department of Education Letter</v>
      </c>
      <c r="AY324" s="27" t="str">
        <f>IF(Matrix!AY324="Y", AY$1, IF(Matrix!AY324="E", "Group: "&amp;""&amp;AY$1, ""))</f>
        <v>EFT with Voided Check / Bank Letter</v>
      </c>
      <c r="AZ324" s="27" t="str">
        <f>IF(Matrix!AZ324="Y", AZ$1, IF(Matrix!AZ324="O", "Optional: "&amp;""&amp;AZ$1, ""))</f>
        <v/>
      </c>
      <c r="BA324" s="27" t="str">
        <f>IF(Matrix!BA324="Y", BA$1, IF(Matrix!BA324="O", "Optional: "&amp;""&amp;BA$1, ""))</f>
        <v/>
      </c>
      <c r="BB324" s="27" t="str">
        <f>IF(Matrix!BB324="Y", BB$1, IF(Matrix!BB324="O", "Optional: "&amp;""&amp;BB$1, ""))</f>
        <v/>
      </c>
      <c r="BC324" s="27" t="str">
        <f>IF(Matrix!BC324="Y", BC$1, IF(Matrix!BC324="O", "Optional: "&amp;""&amp;BC$1, IF(Matrix!BC324="R", "Groups Only: "&amp;""&amp;BC$1, "")))</f>
        <v>IRS Letter</v>
      </c>
      <c r="BD324" s="27" t="str">
        <f>IF(Matrix!BD324="Y", BD$1, IF(Matrix!BD324="O", "Optional: "&amp;""&amp;BD$1, ""))</f>
        <v/>
      </c>
      <c r="BE324" s="27" t="str">
        <f>IF(Matrix!BE324="Y", BE$1, IF(Matrix!BE324="O", "Optional: "&amp;""&amp;BE$1, IF(Matrix!BE324="C", Matrix!BZ324, "")))</f>
        <v/>
      </c>
      <c r="BF324" s="27" t="str">
        <f>IF(Matrix!BF324="Y", BF$1, IF(Matrix!BF324="O", "Optional: "&amp;""&amp;BF$1, ""))</f>
        <v/>
      </c>
      <c r="BG324" s="27" t="str">
        <f>IF(Matrix!BG324="Y", BG$1, IF(Matrix!BG324="O", "Optional: "&amp;""&amp;BG$1, ""))</f>
        <v/>
      </c>
      <c r="BH324" s="27" t="str">
        <f>IF(Matrix!BH324="Y", BH$1, IF(Matrix!BH324="O", "Optional: "&amp;""&amp;BH$1, ""))</f>
        <v/>
      </c>
      <c r="BI324" s="27" t="str">
        <f>IF(Matrix!BI324="Y", BI$1, IF(Matrix!BI324="O", "Optional: "&amp;""&amp;BI$1, IF(Matrix!BI324="E", "Individual: Must submit either ["&amp;""&amp;BI$1&amp;""&amp;"] or ["&amp;""&amp;AY$1&amp;"]"&amp;CHAR(10)&amp;"&gt;Individual within a Group: Must submit "&amp;""&amp;BI$1&amp;""&amp;CHAR(10)&amp;"&gt;Group: Optional: "&amp;BI$1, "")))</f>
        <v/>
      </c>
      <c r="BJ324" s="27" t="str">
        <f>IF(Matrix!BJ324="Y", BJ$1, IF(Matrix!BJ324="O", "Optional: "&amp;""&amp;BJ$1, ""))</f>
        <v>Optional: Secretary of State DBA Document for Groups</v>
      </c>
      <c r="BK324" s="27" t="str">
        <f>IF(Matrix!BK324="Y", BK$1, IF(Matrix!BK324="O", "Optional: "&amp;""&amp;BK$1, ""))</f>
        <v/>
      </c>
      <c r="BL324" s="27" t="str">
        <f>IF(Matrix!BL324="Y", BL$1, IF(Matrix!BL324="O", "Optional: "&amp;""&amp;BL$1, ""))</f>
        <v/>
      </c>
      <c r="BM324" s="27" t="str">
        <f>IF(Matrix!BM324="Y", BM$1, IF(Matrix!BM324="O", "Optional: "&amp;""&amp;BM$1, ""))</f>
        <v>W9</v>
      </c>
      <c r="BN324" s="27" t="str">
        <f>Matrix!BN324</f>
        <v>N</v>
      </c>
      <c r="BO324" s="29" t="str">
        <f>CONCATENATE(IF(OR(D324="E3",D324="FC"), "THIS IS NOT A STANDALONE SPECIALTY.  YOU MUST ENROLL IN AT LEAST ONE OTHER SPECIALTY IN ADDITION TO THIS."&amp;""&amp;CHAR(10)&amp;""&amp;CHAR(10),""),"You can choose to enroll using one of the following types: "&amp;""&amp;CHAR(10),IF(G324="A", "&gt;Atypical"&amp;""&amp;CHAR(10), ""),IF(H324="I", "&gt;Individual"&amp;""&amp;CHAR(10), ""),IF(I324="N", "&gt;Individual within a Group"&amp;""&amp;CHAR(10), ""),IF(J324="G", "&gt;Group"&amp;""&amp;CHAR(10), ""),CHAR(10),IF(BN324="Y", "You must be a Medicare Provider to apply with this type and specialty"&amp;""&amp;CHAR(10), ""),IF(BN324="Y", CHAR(10), ""),"You must submit the following documents: "&amp;""&amp;CHAR(10),IF(K324&lt;&gt;"", "&gt;"&amp;""&amp;K324&amp;""&amp;CHAR(10), ""), IF(L324&lt;&gt;"", "&gt;"&amp;""&amp;L324&amp;""&amp;CHAR(10), ""),IF(W324&lt;&gt;"", "&gt;"&amp;""&amp;W324&amp;""&amp;CHAR(10), ""),IF(N324&lt;&gt;"", "&gt;"&amp;""&amp;N324&amp;""&amp;CHAR(10), ""),IF(O324&lt;&gt;"", "&gt;"&amp;""&amp;O324&amp;""&amp;CHAR(10), ""),IF(M324&lt;&gt;"", "&gt;"&amp;""&amp;M324&amp;""&amp;CHAR(10), ""),IF(AI324&lt;&gt;"", "&gt;"&amp;""&amp;AI324&amp;""&amp;CHAR(10), ""),IF(P324&lt;&gt;"", "&gt;"&amp;""&amp;P324&amp;""&amp;CHAR(10), ""),IF(Q324&lt;&gt;"", "&gt;"&amp;""&amp;Q324&amp;""&amp;CHAR(10), ""),IF(R324&lt;&gt;"", "&gt;"&amp;""&amp;R324&amp;""&amp;CHAR(10), Search!C329),IF(S324&lt;&gt;"", "&gt;"&amp;""&amp;S324&amp;""&amp;CHAR(10), ""),IF(T324&lt;&gt;"", "&gt;"&amp;""&amp;T324&amp;""&amp;CHAR(10), ""),IF(U324&lt;&gt;"", "&gt;"&amp;""&amp;U324&amp;""&amp;CHAR(10), ""),IF(V324&lt;&gt;"", "&gt;"&amp;""&amp;V324&amp;""&amp;CHAR(10), ""),IF(X324&lt;&gt;"", "&gt;"&amp;""&amp;X324&amp;""&amp;CHAR(10), ""),IF(Y324&lt;&gt;"", "&gt;"&amp;""&amp;Y324&amp;""&amp;CHAR(10), ""),IF(AA324&lt;&gt;"", "&gt;"&amp;""&amp;AA324&amp;""&amp;CHAR(10), ""),IF(AB324&lt;&gt;"", "&gt;"&amp;""&amp;AB324&amp;""&amp;CHAR(10), ""),IF(AC324&lt;&gt;"", "&gt;"&amp;""&amp;AC324&amp;""&amp;CHAR(10), ""),IF(AD324&lt;&gt;"", "&gt;"&amp;""&amp;AD324&amp;""&amp;CHAR(10), ""),IF(AE324&lt;&gt;"", "&gt;"&amp;""&amp;AE324&amp;""&amp;CHAR(10), ""),IF(AF324&lt;&gt;"", "&gt;"&amp;""&amp;AF324&amp;""&amp;CHAR(10), ""),IF(AG324&lt;&gt;"", "&gt;"&amp;""&amp;AG324&amp;""&amp;CHAR(10), ""),IF(AH324&lt;&gt;"", "&gt;"&amp;""&amp;AH324&amp;""&amp;CHAR(10), ""),IF(AJ324&lt;&gt;"", "&gt;"&amp;""&amp;AJ324&amp;""&amp;CHAR(10), ""),IF(AK324&lt;&gt;"", "&gt;"&amp;""&amp;AK324&amp;""&amp;CHAR(10), ""),IF(AL324&lt;&gt;"", "&gt;"&amp;""&amp;AL324&amp;""&amp;CHAR(10), ""),IF(AM324&lt;&gt;"", "&gt;"&amp;""&amp;AM324&amp;""&amp;CHAR(10), ""),IF(AN324&lt;&gt;"", "&gt;"&amp;""&amp;AN324&amp;""&amp;CHAR(10), ""),IF(AP324&lt;&gt;"", "&gt;"&amp;""&amp;AP324&amp;""&amp;CHAR(10), ""),IF(AR324&lt;&gt;"", "&gt;"&amp;""&amp;AR324&amp;""&amp;CHAR(10), ""),IF(AS324&lt;&gt;"", "&gt;"&amp;""&amp;AS324&amp;""&amp;CHAR(10), ""),IF(AT324&lt;&gt;"", "&gt;"&amp;""&amp;AT324&amp;""&amp;CHAR(10), ""),IF(AV324&lt;&gt;"", "&gt;"&amp;""&amp;AV324&amp;""&amp;CHAR(10), ""),IF(AW324&lt;&gt;"", "&gt;"&amp;""&amp;AW324&amp;""&amp;CHAR(10), ""),IF(AX324&lt;&gt;"", "&gt;"&amp;""&amp;AX324&amp;""&amp;CHAR(10), ""),IF(AU324&lt;&gt;"", "&gt;"&amp;""&amp;AU324&amp;""&amp;CHAR(10), ""),IF(AZ324&lt;&gt;"", "&gt;"&amp;""&amp;AZ324&amp;""&amp;CHAR(10), ""),IF(BA324&lt;&gt;"", "&gt;"&amp;""&amp;BA324&amp;""&amp;CHAR(10), ""),IF(BB324&lt;&gt;"", "&gt;"&amp;""&amp;BB324&amp;""&amp;CHAR(10), ""),IF(BC324&lt;&gt;"", "&gt;"&amp;""&amp;BC324&amp;""&amp;CHAR(10), ""),IF(BD324&lt;&gt;"", "&gt;"&amp;""&amp;BD324&amp;""&amp;CHAR(10), ""),IF(BG324&lt;&gt;"", "&gt;"&amp;""&amp;BG324&amp;""&amp;CHAR(10), ""),IF(BE324&lt;&gt;"", "&gt;"&amp;""&amp;BE324&amp;""&amp;CHAR(10), ""),IF(BF324&lt;&gt;"", "&gt;"&amp;""&amp;BF324&amp;""&amp;CHAR(10), ""),IF(BH324&lt;&gt;"", "&gt;"&amp;""&amp;BH324&amp;""&amp;CHAR(10), ""),IF(BI324&lt;&gt;"", "&gt;"&amp;""&amp;BI324&amp;""&amp;CHAR(10), ""),IF(BJ324&lt;&gt;"", "&gt;"&amp;""&amp;BJ324&amp;""&amp;CHAR(10), ""),IF(BK324&lt;&gt;"", "&gt;"&amp;""&amp;BK324&amp;""&amp;CHAR(10), ""),IF(BL324&lt;&gt;"", "&gt;"&amp;""&amp;BL324&amp;""&amp;CHAR(10), ""),IF(AY324&lt;&gt;"", "&gt;"&amp;""&amp;AY324&amp;""&amp;CHAR(10), ""),IF(BM324&lt;&gt;"", "&gt;"&amp;""&amp;BM324,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5" spans="1:67" ht="22.35" customHeight="1" x14ac:dyDescent="0.25">
      <c r="A325" s="27" t="str">
        <f>Matrix!A325</f>
        <v>43T6</v>
      </c>
      <c r="B325" s="27" t="str">
        <f>Matrix!B325</f>
        <v>43</v>
      </c>
      <c r="C325" s="27" t="str">
        <f>Matrix!C325</f>
        <v>Therapy School District-ED Services Coop</v>
      </c>
      <c r="D325" s="27" t="str">
        <f>Matrix!D325</f>
        <v>T6</v>
      </c>
      <c r="E325" s="27" t="str">
        <f>Matrix!E325</f>
        <v>Therapy - Occupational</v>
      </c>
      <c r="F325" s="27" t="str">
        <f>Matrix!F325</f>
        <v>YF</v>
      </c>
      <c r="G325" s="27" t="str">
        <f>Matrix!G325</f>
        <v>X</v>
      </c>
      <c r="H325" s="27" t="str">
        <f>Matrix!H325</f>
        <v>X</v>
      </c>
      <c r="I325" s="27" t="str">
        <f>Matrix!I325</f>
        <v>X</v>
      </c>
      <c r="J325" s="27" t="str">
        <f>Matrix!J325</f>
        <v>G</v>
      </c>
      <c r="K325" s="27" t="str">
        <f>IF(Matrix!K325="Y", K$1, IF(Matrix!K325="O", "Optional: "&amp;""&amp;K$1, IF(Matrix!K325="C", Table1[[#This Row],[Clarifying Text for Attachment and Checklist
]], "")))</f>
        <v/>
      </c>
      <c r="L325" s="27" t="str">
        <f>IF(Matrix!L325="Y", L$1, IF(Matrix!L325="O", "Optional: "&amp;""&amp;L$1, ""))</f>
        <v/>
      </c>
      <c r="M325" s="27" t="str">
        <f>IF(Matrix!M325="Y", M$1, IF(Matrix!M325="O", "Optional: "&amp;""&amp;M$1, ""))</f>
        <v/>
      </c>
      <c r="N325" s="27" t="str">
        <f>IF(Matrix!N325="Y", N$1, IF(Matrix!N325="O", "Optional: "&amp;""&amp;N$1, ""))</f>
        <v/>
      </c>
      <c r="O325" s="27" t="str">
        <f>IF(Matrix!O325="Y", O$1, IF(Matrix!O325="O", "Optional: "&amp;""&amp;O$1, ""))</f>
        <v/>
      </c>
      <c r="P325" s="27" t="str">
        <f>IF(Matrix!P325="Y", P$1, IF(Matrix!P325="O", "Optional: "&amp;""&amp;P$1, ""))</f>
        <v/>
      </c>
      <c r="Q325" s="27" t="str">
        <f>IF(Matrix!Q325="Y", Q$1, IF(Matrix!Q325="O", "Optional: "&amp;""&amp;Q$1, ""))</f>
        <v/>
      </c>
      <c r="R325" s="27" t="str">
        <f>IF(Matrix!R325="Y", R$1, IF(Matrix!R325="O", "Optional: "&amp;""&amp;R$1, ""))</f>
        <v/>
      </c>
      <c r="S325" s="27" t="str">
        <f>IF(Matrix!S325="Y", S$1, IF(Matrix!S325="O", "Optional: "&amp;""&amp;S$1, ""))</f>
        <v/>
      </c>
      <c r="T325" s="27" t="str">
        <f>IF(Matrix!T325="Y", T$1, IF(Matrix!T325="O", "Optional: "&amp;""&amp;T$1, ""))</f>
        <v/>
      </c>
      <c r="U325" s="27" t="str">
        <f>IF(Matrix!U325="Y", U$1, IF(Matrix!U325="O", "Optional: "&amp;""&amp;U$1, ""))</f>
        <v/>
      </c>
      <c r="V325" s="27" t="str">
        <f>IF(Matrix!V325="Y", V$1, IF(Matrix!V325="O", "Optional: "&amp;""&amp;V$1, ""))</f>
        <v/>
      </c>
      <c r="W325" s="27" t="str">
        <f>IF(Matrix!W325="Y", W$1, IF(Matrix!W325="O", "Optional: "&amp;""&amp;W$1, ""))</f>
        <v/>
      </c>
      <c r="X325" s="27" t="str">
        <f>IF(Matrix!X325="Y", X$1, IF(Matrix!X325="O", "Optional: "&amp;""&amp;X$1, ""))</f>
        <v/>
      </c>
      <c r="Y325" s="27" t="str">
        <f>IF(Matrix!Y325="Y", Y$1, IF(Matrix!Y325="O", "Optional: "&amp;""&amp;Y$1, ""))</f>
        <v/>
      </c>
      <c r="AA325" s="27" t="str">
        <f>IF(Matrix!AA325="Y", AA$1, IF(Matrix!AA325="O", "Optional: "&amp;""&amp;AA$1, ""))</f>
        <v/>
      </c>
      <c r="AB325" s="27" t="str">
        <f>IF(Matrix!AB325="Y", AB$1, IF(Matrix!AB325="O", "Optional: "&amp;""&amp;AB$1, ""))</f>
        <v/>
      </c>
      <c r="AC325" s="27" t="str">
        <f>IF(Matrix!AC325="Y", AC$1, IF(Matrix!AC325="O", "Optional: "&amp;""&amp;AC$1, ""))</f>
        <v/>
      </c>
      <c r="AD325" s="27" t="str">
        <f>IF(Matrix!AD325="Y", AD$1, IF(Matrix!AD325="O", "Optional: "&amp;""&amp;AD$1, ""))</f>
        <v/>
      </c>
      <c r="AE325" s="27" t="str">
        <f>IF(Matrix!AE325="Y", AE$1, IF(Matrix!AE325="O", "Optional: "&amp;""&amp;AE$1, ""))</f>
        <v/>
      </c>
      <c r="AF325" s="27" t="str">
        <f>IF(Matrix!AF325="Y", AF$1, IF(Matrix!AF325="O", "Optional: "&amp;""&amp;AF$1, ""))</f>
        <v/>
      </c>
      <c r="AG325" s="27" t="str">
        <f>IF(Matrix!AG325="Y", AG$1, IF(Matrix!AG325="O", "Optional: "&amp;""&amp;AG$1, ""))</f>
        <v/>
      </c>
      <c r="AH325" s="27" t="str">
        <f>IF(Matrix!AH325="Y", AH$1, IF(Matrix!AH325="O", "Optional: "&amp;""&amp;AH$1, ""))</f>
        <v/>
      </c>
      <c r="AI325" s="27" t="str">
        <f>IF(Matrix!AI325="Y", AI$1, IF(Matrix!AI325="O", "Optional: "&amp;""&amp;AI$1, ""))</f>
        <v/>
      </c>
      <c r="AJ325" s="27" t="str">
        <f>IF(Matrix!AJ325="Y", AJ$1, IF(Matrix!AJ325="O", "Optional: "&amp;""&amp;AJ$1, ""))</f>
        <v/>
      </c>
      <c r="AK325" s="27" t="str">
        <f>IF(Matrix!AK325="Y", AK$1, IF(Matrix!AK325="O", "Optional: "&amp;""&amp;AK$1, ""))</f>
        <v/>
      </c>
      <c r="AL325" s="27" t="str">
        <f>IF(Matrix!AL325="Y", AL$1, IF(Matrix!AL325="O", "Optional: "&amp;""&amp;AL$1, ""))</f>
        <v/>
      </c>
      <c r="AM325" s="27" t="str">
        <f>IF(Matrix!AM325="Y", AM$1, IF(Matrix!AM325="O", "Optional: "&amp;""&amp;AM$1, ""))</f>
        <v/>
      </c>
      <c r="AN325" s="27" t="str">
        <f>IF(Matrix!AN325="Y", AN$1, IF(Matrix!AN325="O", "Optional: "&amp;""&amp;AN$1, ""))</f>
        <v/>
      </c>
      <c r="AO325" s="27" t="str">
        <f>IF(Matrix!AO325="Y", AO$1, IF(Matrix!AO325="O", "Optional: "&amp;""&amp;AO$1, ""))</f>
        <v/>
      </c>
      <c r="AP325" s="27" t="str">
        <f>IF(Matrix!AP325="Y", AP$1, IF(Matrix!AP325="O", "Optional: "&amp;""&amp;AP$1, ""))</f>
        <v/>
      </c>
      <c r="AR325" s="27" t="str">
        <f>IF(Matrix!AR325="Y", AR$1, IF(Matrix!AR325="O", "Optional: "&amp;""&amp;AR$1, ""))</f>
        <v/>
      </c>
      <c r="AS325" s="27" t="str">
        <f>IF(Matrix!AS325="Y", AS$1, IF(Matrix!AS325="O", "Optional: "&amp;""&amp;AS$1, ""))</f>
        <v/>
      </c>
      <c r="AT325" s="27" t="str">
        <f>IF(Matrix!AT325="Y", AT$1, IF(Matrix!AT325="C", AT$1&amp;""&amp;": Required for all groups who use a Board of Directors", ""))</f>
        <v>Board of Directors: Required for all groups who use a Board of Directors</v>
      </c>
      <c r="AU325" s="27" t="str">
        <f>IF(Matrix!AU325="Y", AU$1, IF(Matrix!AU325="O", "Optional: "&amp;""&amp;AU$1, ""))</f>
        <v/>
      </c>
      <c r="AV325" s="27" t="str">
        <f>IF(Matrix!AV325="Y", AV$1, IF(Matrix!AV325="O", "Optional: "&amp;""&amp;AV$1, ""))</f>
        <v/>
      </c>
      <c r="AW325" s="27" t="str">
        <f>IF(Matrix!AW325="Y", AW$1, IF(Matrix!AW325="O", "Optional: "&amp;""&amp;AW$1, ""))</f>
        <v/>
      </c>
      <c r="AX325" s="27" t="str">
        <f>IF(Matrix!AX325="Y", AX$1, IF(Matrix!AX325="O", "Optional: "&amp;""&amp;AX$1, ""))</f>
        <v>Department of Education Letter</v>
      </c>
      <c r="AY325" s="27" t="str">
        <f>IF(Matrix!AY325="Y", AY$1, IF(Matrix!AY325="E", "Group: "&amp;""&amp;AY$1, ""))</f>
        <v>EFT with Voided Check / Bank Letter</v>
      </c>
      <c r="AZ325" s="27" t="str">
        <f>IF(Matrix!AZ325="Y", AZ$1, IF(Matrix!AZ325="O", "Optional: "&amp;""&amp;AZ$1, ""))</f>
        <v/>
      </c>
      <c r="BA325" s="27" t="str">
        <f>IF(Matrix!BA325="Y", BA$1, IF(Matrix!BA325="O", "Optional: "&amp;""&amp;BA$1, ""))</f>
        <v/>
      </c>
      <c r="BB325" s="27" t="str">
        <f>IF(Matrix!BB325="Y", BB$1, IF(Matrix!BB325="O", "Optional: "&amp;""&amp;BB$1, ""))</f>
        <v/>
      </c>
      <c r="BC325" s="27" t="str">
        <f>IF(Matrix!BC325="Y", BC$1, IF(Matrix!BC325="O", "Optional: "&amp;""&amp;BC$1, IF(Matrix!BC325="R", "Groups Only: "&amp;""&amp;BC$1, "")))</f>
        <v>IRS Letter</v>
      </c>
      <c r="BD325" s="27" t="str">
        <f>IF(Matrix!BD325="Y", BD$1, IF(Matrix!BD325="O", "Optional: "&amp;""&amp;BD$1, ""))</f>
        <v/>
      </c>
      <c r="BE325" s="27" t="str">
        <f>IF(Matrix!BE325="Y", BE$1, IF(Matrix!BE325="O", "Optional: "&amp;""&amp;BE$1, IF(Matrix!BE325="C", Matrix!BZ325, "")))</f>
        <v/>
      </c>
      <c r="BF325" s="27" t="str">
        <f>IF(Matrix!BF325="Y", BF$1, IF(Matrix!BF325="O", "Optional: "&amp;""&amp;BF$1, ""))</f>
        <v/>
      </c>
      <c r="BG325" s="27" t="str">
        <f>IF(Matrix!BG325="Y", BG$1, IF(Matrix!BG325="O", "Optional: "&amp;""&amp;BG$1, ""))</f>
        <v/>
      </c>
      <c r="BH325" s="27" t="str">
        <f>IF(Matrix!BH325="Y", BH$1, IF(Matrix!BH325="O", "Optional: "&amp;""&amp;BH$1, ""))</f>
        <v/>
      </c>
      <c r="BI325" s="27" t="str">
        <f>IF(Matrix!BI325="Y", BI$1, IF(Matrix!BI325="O", "Optional: "&amp;""&amp;BI$1, IF(Matrix!BI325="E", "Individual: Must submit either ["&amp;""&amp;BI$1&amp;""&amp;"] or ["&amp;""&amp;AY$1&amp;"]"&amp;CHAR(10)&amp;"&gt;Individual within a Group: Must submit "&amp;""&amp;BI$1&amp;""&amp;CHAR(10)&amp;"&gt;Group: Optional: "&amp;BI$1, "")))</f>
        <v/>
      </c>
      <c r="BJ325" s="27" t="str">
        <f>IF(Matrix!BJ325="Y", BJ$1, IF(Matrix!BJ325="O", "Optional: "&amp;""&amp;BJ$1, ""))</f>
        <v>Optional: Secretary of State DBA Document for Groups</v>
      </c>
      <c r="BK325" s="27" t="str">
        <f>IF(Matrix!BK325="Y", BK$1, IF(Matrix!BK325="O", "Optional: "&amp;""&amp;BK$1, ""))</f>
        <v/>
      </c>
      <c r="BL325" s="27" t="str">
        <f>IF(Matrix!BL325="Y", BL$1, IF(Matrix!BL325="O", "Optional: "&amp;""&amp;BL$1, ""))</f>
        <v/>
      </c>
      <c r="BM325" s="27" t="str">
        <f>IF(Matrix!BM325="Y", BM$1, IF(Matrix!BM325="O", "Optional: "&amp;""&amp;BM$1, ""))</f>
        <v>W9</v>
      </c>
      <c r="BN325" s="27" t="str">
        <f>Matrix!BN325</f>
        <v>N</v>
      </c>
      <c r="BO325" s="29" t="str">
        <f>CONCATENATE(IF(OR(D325="E3",D325="FC"), "THIS IS NOT A STANDALONE SPECIALTY.  YOU MUST ENROLL IN AT LEAST ONE OTHER SPECIALTY IN ADDITION TO THIS."&amp;""&amp;CHAR(10)&amp;""&amp;CHAR(10),""),"You can choose to enroll using one of the following types: "&amp;""&amp;CHAR(10),IF(G325="A", "&gt;Atypical"&amp;""&amp;CHAR(10), ""),IF(H325="I", "&gt;Individual"&amp;""&amp;CHAR(10), ""),IF(I325="N", "&gt;Individual within a Group"&amp;""&amp;CHAR(10), ""),IF(J325="G", "&gt;Group"&amp;""&amp;CHAR(10), ""),CHAR(10),IF(BN325="Y", "You must be a Medicare Provider to apply with this type and specialty"&amp;""&amp;CHAR(10), ""),IF(BN325="Y", CHAR(10), ""),"You must submit the following documents: "&amp;""&amp;CHAR(10),IF(K325&lt;&gt;"", "&gt;"&amp;""&amp;K325&amp;""&amp;CHAR(10), ""), IF(L325&lt;&gt;"", "&gt;"&amp;""&amp;L325&amp;""&amp;CHAR(10), ""),IF(W325&lt;&gt;"", "&gt;"&amp;""&amp;W325&amp;""&amp;CHAR(10), ""),IF(N325&lt;&gt;"", "&gt;"&amp;""&amp;N325&amp;""&amp;CHAR(10), ""),IF(O325&lt;&gt;"", "&gt;"&amp;""&amp;O325&amp;""&amp;CHAR(10), ""),IF(M325&lt;&gt;"", "&gt;"&amp;""&amp;M325&amp;""&amp;CHAR(10), ""),IF(AI325&lt;&gt;"", "&gt;"&amp;""&amp;AI325&amp;""&amp;CHAR(10), ""),IF(P325&lt;&gt;"", "&gt;"&amp;""&amp;P325&amp;""&amp;CHAR(10), ""),IF(Q325&lt;&gt;"", "&gt;"&amp;""&amp;Q325&amp;""&amp;CHAR(10), ""),IF(R325&lt;&gt;"", "&gt;"&amp;""&amp;R325&amp;""&amp;CHAR(10), Search!C330),IF(S325&lt;&gt;"", "&gt;"&amp;""&amp;S325&amp;""&amp;CHAR(10), ""),IF(T325&lt;&gt;"", "&gt;"&amp;""&amp;T325&amp;""&amp;CHAR(10), ""),IF(U325&lt;&gt;"", "&gt;"&amp;""&amp;U325&amp;""&amp;CHAR(10), ""),IF(V325&lt;&gt;"", "&gt;"&amp;""&amp;V325&amp;""&amp;CHAR(10), ""),IF(X325&lt;&gt;"", "&gt;"&amp;""&amp;X325&amp;""&amp;CHAR(10), ""),IF(Y325&lt;&gt;"", "&gt;"&amp;""&amp;Y325&amp;""&amp;CHAR(10), ""),IF(AA325&lt;&gt;"", "&gt;"&amp;""&amp;AA325&amp;""&amp;CHAR(10), ""),IF(AB325&lt;&gt;"", "&gt;"&amp;""&amp;AB325&amp;""&amp;CHAR(10), ""),IF(AC325&lt;&gt;"", "&gt;"&amp;""&amp;AC325&amp;""&amp;CHAR(10), ""),IF(AD325&lt;&gt;"", "&gt;"&amp;""&amp;AD325&amp;""&amp;CHAR(10), ""),IF(AE325&lt;&gt;"", "&gt;"&amp;""&amp;AE325&amp;""&amp;CHAR(10), ""),IF(AF325&lt;&gt;"", "&gt;"&amp;""&amp;AF325&amp;""&amp;CHAR(10), ""),IF(AG325&lt;&gt;"", "&gt;"&amp;""&amp;AG325&amp;""&amp;CHAR(10), ""),IF(AH325&lt;&gt;"", "&gt;"&amp;""&amp;AH325&amp;""&amp;CHAR(10), ""),IF(AJ325&lt;&gt;"", "&gt;"&amp;""&amp;AJ325&amp;""&amp;CHAR(10), ""),IF(AK325&lt;&gt;"", "&gt;"&amp;""&amp;AK325&amp;""&amp;CHAR(10), ""),IF(AL325&lt;&gt;"", "&gt;"&amp;""&amp;AL325&amp;""&amp;CHAR(10), ""),IF(AM325&lt;&gt;"", "&gt;"&amp;""&amp;AM325&amp;""&amp;CHAR(10), ""),IF(AN325&lt;&gt;"", "&gt;"&amp;""&amp;AN325&amp;""&amp;CHAR(10), ""),IF(AP325&lt;&gt;"", "&gt;"&amp;""&amp;AP325&amp;""&amp;CHAR(10), ""),IF(AR325&lt;&gt;"", "&gt;"&amp;""&amp;AR325&amp;""&amp;CHAR(10), ""),IF(AS325&lt;&gt;"", "&gt;"&amp;""&amp;AS325&amp;""&amp;CHAR(10), ""),IF(AT325&lt;&gt;"", "&gt;"&amp;""&amp;AT325&amp;""&amp;CHAR(10), ""),IF(AV325&lt;&gt;"", "&gt;"&amp;""&amp;AV325&amp;""&amp;CHAR(10), ""),IF(AW325&lt;&gt;"", "&gt;"&amp;""&amp;AW325&amp;""&amp;CHAR(10), ""),IF(AX325&lt;&gt;"", "&gt;"&amp;""&amp;AX325&amp;""&amp;CHAR(10), ""),IF(AU325&lt;&gt;"", "&gt;"&amp;""&amp;AU325&amp;""&amp;CHAR(10), ""),IF(AZ325&lt;&gt;"", "&gt;"&amp;""&amp;AZ325&amp;""&amp;CHAR(10), ""),IF(BA325&lt;&gt;"", "&gt;"&amp;""&amp;BA325&amp;""&amp;CHAR(10), ""),IF(BB325&lt;&gt;"", "&gt;"&amp;""&amp;BB325&amp;""&amp;CHAR(10), ""),IF(BC325&lt;&gt;"", "&gt;"&amp;""&amp;BC325&amp;""&amp;CHAR(10), ""),IF(BD325&lt;&gt;"", "&gt;"&amp;""&amp;BD325&amp;""&amp;CHAR(10), ""),IF(BG325&lt;&gt;"", "&gt;"&amp;""&amp;BG325&amp;""&amp;CHAR(10), ""),IF(BE325&lt;&gt;"", "&gt;"&amp;""&amp;BE325&amp;""&amp;CHAR(10), ""),IF(BF325&lt;&gt;"", "&gt;"&amp;""&amp;BF325&amp;""&amp;CHAR(10), ""),IF(BH325&lt;&gt;"", "&gt;"&amp;""&amp;BH325&amp;""&amp;CHAR(10), ""),IF(BI325&lt;&gt;"", "&gt;"&amp;""&amp;BI325&amp;""&amp;CHAR(10), ""),IF(BJ325&lt;&gt;"", "&gt;"&amp;""&amp;BJ325&amp;""&amp;CHAR(10), ""),IF(BK325&lt;&gt;"", "&gt;"&amp;""&amp;BK325&amp;""&amp;CHAR(10), ""),IF(BL325&lt;&gt;"", "&gt;"&amp;""&amp;BL325&amp;""&amp;CHAR(10), ""),IF(AY325&lt;&gt;"", "&gt;"&amp;""&amp;AY325&amp;""&amp;CHAR(10), ""),IF(BM325&lt;&gt;"", "&gt;"&amp;""&amp;BM325,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6" spans="1:67" ht="22.35" customHeight="1" x14ac:dyDescent="0.25">
      <c r="A326" s="27" t="str">
        <f>Matrix!A326</f>
        <v>4462</v>
      </c>
      <c r="B326" s="27" t="str">
        <f>Matrix!B326</f>
        <v>44</v>
      </c>
      <c r="C326" s="27" t="str">
        <f>Matrix!C326</f>
        <v>Behavioral, Mental or Psychology Group</v>
      </c>
      <c r="D326" s="27" t="str">
        <f>Matrix!D326</f>
        <v>62</v>
      </c>
      <c r="E326" s="27" t="str">
        <f>Matrix!E326</f>
        <v>Independently Lic Practitioner (ILP) - LPE-I, LP</v>
      </c>
      <c r="F326" s="27" t="str">
        <f>Matrix!F326</f>
        <v>GF</v>
      </c>
      <c r="G326" s="27" t="str">
        <f>Matrix!G326</f>
        <v>X</v>
      </c>
      <c r="H326" s="27" t="str">
        <f>Matrix!H326</f>
        <v>X</v>
      </c>
      <c r="I326" s="27" t="str">
        <f>Matrix!I326</f>
        <v>X</v>
      </c>
      <c r="J326" s="27" t="str">
        <f>Matrix!J326</f>
        <v>G</v>
      </c>
      <c r="K326" s="27" t="str">
        <f>IF(Matrix!K326="Y", K$1, IF(Matrix!K326="O", "Optional: "&amp;""&amp;K$1, IF(Matrix!K326="C", Table1[[#This Row],[Clarifying Text for Attachment and Checklist
]], "")))</f>
        <v/>
      </c>
      <c r="L326" s="27" t="str">
        <f>IF(Matrix!L326="Y", L$1, IF(Matrix!L326="O", "Optional: "&amp;""&amp;L$1, ""))</f>
        <v/>
      </c>
      <c r="M326" s="27" t="str">
        <f>IF(Matrix!M326="Y", M$1, IF(Matrix!M326="O", "Optional: "&amp;""&amp;M$1, ""))</f>
        <v/>
      </c>
      <c r="N326" s="27" t="str">
        <f>IF(Matrix!N326="Y", N$1, IF(Matrix!N326="O", "Optional: "&amp;""&amp;N$1, ""))</f>
        <v/>
      </c>
      <c r="O326" s="27" t="str">
        <f>IF(Matrix!O326="Y", O$1, IF(Matrix!O326="O", "Optional: "&amp;""&amp;O$1, ""))</f>
        <v/>
      </c>
      <c r="P326" s="27" t="str">
        <f>IF(Matrix!P326="Y", P$1, IF(Matrix!P326="O", "Optional: "&amp;""&amp;P$1, ""))</f>
        <v/>
      </c>
      <c r="Q326" s="27" t="str">
        <f>IF(Matrix!Q326="Y", Q$1, IF(Matrix!Q326="O", "Optional: "&amp;""&amp;Q$1, ""))</f>
        <v/>
      </c>
      <c r="R326" s="27" t="str">
        <f>IF(Matrix!R326="Y", R$1, IF(Matrix!R326="O", "Optional: "&amp;""&amp;R$1, ""))</f>
        <v/>
      </c>
      <c r="S326" s="27" t="str">
        <f>IF(Matrix!S326="Y", S$1, IF(Matrix!S326="O", "Optional: "&amp;""&amp;S$1, ""))</f>
        <v/>
      </c>
      <c r="T326" s="27" t="str">
        <f>IF(Matrix!T326="Y", T$1, IF(Matrix!T326="O", "Optional: "&amp;""&amp;T$1, ""))</f>
        <v/>
      </c>
      <c r="U326" s="27" t="str">
        <f>IF(Matrix!U326="Y", U$1, IF(Matrix!U326="O", "Optional: "&amp;""&amp;U$1, ""))</f>
        <v/>
      </c>
      <c r="V326" s="27" t="str">
        <f>IF(Matrix!V326="Y", V$1, IF(Matrix!V326="O", "Optional: "&amp;""&amp;V$1, ""))</f>
        <v/>
      </c>
      <c r="W326" s="27" t="str">
        <f>IF(Matrix!W326="Y", W$1, IF(Matrix!W326="O", "Optional: "&amp;""&amp;W$1, ""))</f>
        <v/>
      </c>
      <c r="X326" s="27" t="str">
        <f>IF(Matrix!X326="Y", X$1, IF(Matrix!X326="O", "Optional: "&amp;""&amp;X$1, ""))</f>
        <v/>
      </c>
      <c r="Y326" s="27" t="str">
        <f>IF(Matrix!Y326="Y", Y$1, IF(Matrix!Y326="O", "Optional: "&amp;""&amp;Y$1, ""))</f>
        <v/>
      </c>
      <c r="AA326" s="27" t="str">
        <f>IF(Matrix!AA326="Y", AA$1, IF(Matrix!AA326="O", "Optional: "&amp;""&amp;AA$1, ""))</f>
        <v/>
      </c>
      <c r="AB326" s="27" t="str">
        <f>IF(Matrix!AB326="Y", AB$1, IF(Matrix!AB326="O", "Optional: "&amp;""&amp;AB$1, ""))</f>
        <v/>
      </c>
      <c r="AC326" s="27" t="str">
        <f>IF(Matrix!AC326="Y", AC$1, IF(Matrix!AC326="O", "Optional: "&amp;""&amp;AC$1, ""))</f>
        <v/>
      </c>
      <c r="AD326" s="27" t="str">
        <f>IF(Matrix!AD326="Y", AD$1, IF(Matrix!AD326="O", "Optional: "&amp;""&amp;AD$1, ""))</f>
        <v/>
      </c>
      <c r="AE326" s="27" t="str">
        <f>IF(Matrix!AE326="Y", AE$1, IF(Matrix!AE326="O", "Optional: "&amp;""&amp;AE$1, ""))</f>
        <v/>
      </c>
      <c r="AF326" s="27" t="str">
        <f>IF(Matrix!AF326="Y", AF$1, IF(Matrix!AF326="O", "Optional: "&amp;""&amp;AF$1, ""))</f>
        <v/>
      </c>
      <c r="AG326" s="27" t="str">
        <f>IF(Matrix!AG326="Y", AG$1, IF(Matrix!AG326="O", "Optional: "&amp;""&amp;AG$1, ""))</f>
        <v/>
      </c>
      <c r="AH326" s="27" t="str">
        <f>IF(Matrix!AH326="Y", AH$1, IF(Matrix!AH326="O", "Optional: "&amp;""&amp;AH$1, ""))</f>
        <v/>
      </c>
      <c r="AI326" s="27" t="str">
        <f>IF(Matrix!AI326="Y", AI$1, IF(Matrix!AI326="O", "Optional: "&amp;""&amp;AI$1, ""))</f>
        <v/>
      </c>
      <c r="AJ326" s="27" t="str">
        <f>IF(Matrix!AJ326="Y", AJ$1, IF(Matrix!AJ326="O", "Optional: "&amp;""&amp;AJ$1, ""))</f>
        <v/>
      </c>
      <c r="AK326" s="27" t="str">
        <f>IF(Matrix!AK326="Y", AK$1, IF(Matrix!AK326="O", "Optional: "&amp;""&amp;AK$1, ""))</f>
        <v/>
      </c>
      <c r="AL326" s="27" t="str">
        <f>IF(Matrix!AL326="Y", AL$1, IF(Matrix!AL326="O", "Optional: "&amp;""&amp;AL$1, ""))</f>
        <v/>
      </c>
      <c r="AM326" s="27" t="str">
        <f>IF(Matrix!AM326="Y", AM$1, IF(Matrix!AM326="O", "Optional: "&amp;""&amp;AM$1, ""))</f>
        <v/>
      </c>
      <c r="AN326" s="27" t="str">
        <f>IF(Matrix!AN326="Y", AN$1, IF(Matrix!AN326="O", "Optional: "&amp;""&amp;AN$1, ""))</f>
        <v/>
      </c>
      <c r="AO326" s="27" t="str">
        <f>IF(Matrix!AO326="Y", AO$1, IF(Matrix!AO326="O", "Optional: "&amp;""&amp;AO$1, ""))</f>
        <v/>
      </c>
      <c r="AP326" s="27" t="str">
        <f>IF(Matrix!AP326="Y", AP$1, IF(Matrix!AP326="O", "Optional: "&amp;""&amp;AP$1, ""))</f>
        <v/>
      </c>
      <c r="AR326" s="27" t="str">
        <f>IF(Matrix!AR326="Y", AR$1, IF(Matrix!AR326="O", "Optional: "&amp;""&amp;AR$1, ""))</f>
        <v/>
      </c>
      <c r="AS326" s="27" t="str">
        <f>IF(Matrix!AS326="Y", AS$1, IF(Matrix!AS326="O", "Optional: "&amp;""&amp;AS$1, ""))</f>
        <v/>
      </c>
      <c r="AT326" s="27" t="str">
        <f>IF(Matrix!AT326="Y", AT$1, IF(Matrix!AT326="C", AT$1&amp;""&amp;": Required for all groups who use a Board of Directors", ""))</f>
        <v>Board of Directors: Required for all groups who use a Board of Directors</v>
      </c>
      <c r="AU326" s="27" t="str">
        <f>IF(Matrix!AU326="Y", AU$1, IF(Matrix!AU326="O", "Optional: "&amp;""&amp;AU$1, ""))</f>
        <v/>
      </c>
      <c r="AV326" s="27" t="str">
        <f>IF(Matrix!AV326="Y", AV$1, IF(Matrix!AV326="O", "Optional: "&amp;""&amp;AV$1, ""))</f>
        <v/>
      </c>
      <c r="AW326" s="27" t="str">
        <f>IF(Matrix!AW326="Y", AW$1, IF(Matrix!AW326="O", "Optional: "&amp;""&amp;AW$1, ""))</f>
        <v/>
      </c>
      <c r="AX326" s="27" t="str">
        <f>IF(Matrix!AX326="Y", AX$1, IF(Matrix!AX326="O", "Optional: "&amp;""&amp;AX$1, ""))</f>
        <v/>
      </c>
      <c r="AY326" s="27" t="str">
        <f>IF(Matrix!AY326="Y", AY$1, IF(Matrix!AY326="E", "Group: "&amp;""&amp;AY$1, ""))</f>
        <v>EFT with Voided Check / Bank Letter</v>
      </c>
      <c r="AZ326" s="27" t="str">
        <f>IF(Matrix!AZ326="Y", AZ$1, IF(Matrix!AZ326="O", "Optional: "&amp;""&amp;AZ$1, ""))</f>
        <v/>
      </c>
      <c r="BA326" s="27" t="str">
        <f>IF(Matrix!BA326="Y", BA$1, IF(Matrix!BA326="O", "Optional: "&amp;""&amp;BA$1, ""))</f>
        <v/>
      </c>
      <c r="BB326" s="27" t="str">
        <f>IF(Matrix!BB326="Y", BB$1, IF(Matrix!BB326="O", "Optional: "&amp;""&amp;BB$1, ""))</f>
        <v/>
      </c>
      <c r="BC326" s="27" t="str">
        <f>IF(Matrix!BC326="Y", BC$1, IF(Matrix!BC326="O", "Optional: "&amp;""&amp;BC$1, IF(Matrix!BC326="R", "Groups Only: "&amp;""&amp;BC$1, "")))</f>
        <v>IRS Letter</v>
      </c>
      <c r="BD326" s="27" t="str">
        <f>IF(Matrix!BD326="Y", BD$1, IF(Matrix!BD326="O", "Optional: "&amp;""&amp;BD$1, ""))</f>
        <v/>
      </c>
      <c r="BE326" s="27" t="str">
        <f>IF(Matrix!BE326="Y", BE$1, IF(Matrix!BE326="O", "Optional: "&amp;""&amp;BE$1, IF(Matrix!BE326="C", Matrix!BZ326, "")))</f>
        <v/>
      </c>
      <c r="BF326" s="27" t="str">
        <f>IF(Matrix!BF326="Y", BF$1, IF(Matrix!BF326="O", "Optional: "&amp;""&amp;BF$1, ""))</f>
        <v/>
      </c>
      <c r="BG326" s="27" t="str">
        <f>IF(Matrix!BG326="Y", BG$1, IF(Matrix!BG326="O", "Optional: "&amp;""&amp;BG$1, ""))</f>
        <v/>
      </c>
      <c r="BH326" s="27" t="str">
        <f>IF(Matrix!BH326="Y", BH$1, IF(Matrix!BH326="O", "Optional: "&amp;""&amp;BH$1, ""))</f>
        <v/>
      </c>
      <c r="BI326" s="27" t="str">
        <f>IF(Matrix!BI326="Y", BI$1, IF(Matrix!BI326="O", "Optional: "&amp;""&amp;BI$1, IF(Matrix!BI326="E", "Individual: Must submit either ["&amp;""&amp;BI$1&amp;""&amp;"] or ["&amp;""&amp;AY$1&amp;"]"&amp;CHAR(10)&amp;"&gt;Individual within a Group: Must submit "&amp;""&amp;BI$1&amp;""&amp;CHAR(10)&amp;"&gt;Group: Optional: "&amp;BI$1, "")))</f>
        <v>Section IV Group Affiliation Form</v>
      </c>
      <c r="BJ326" s="27" t="str">
        <f>IF(Matrix!BJ326="Y", BJ$1, IF(Matrix!BJ326="O", "Optional: "&amp;""&amp;BJ$1, ""))</f>
        <v>Optional: Secretary of State DBA Document for Groups</v>
      </c>
      <c r="BK326" s="27" t="str">
        <f>IF(Matrix!BK326="Y", BK$1, IF(Matrix!BK326="O", "Optional: "&amp;""&amp;BK$1, ""))</f>
        <v/>
      </c>
      <c r="BL326" s="27" t="str">
        <f>IF(Matrix!BL326="Y", BL$1, IF(Matrix!BL326="O", "Optional: "&amp;""&amp;BL$1, ""))</f>
        <v/>
      </c>
      <c r="BM326" s="27" t="str">
        <f>IF(Matrix!BM326="Y", BM$1, IF(Matrix!BM326="O", "Optional: "&amp;""&amp;BM$1, ""))</f>
        <v>W9</v>
      </c>
      <c r="BN326" s="27" t="str">
        <f>Matrix!BN326</f>
        <v>O</v>
      </c>
      <c r="BO326" s="29" t="str">
        <f>CONCATENATE(IF(OR(D326="E3",D326="FC"), "THIS IS NOT A STANDALONE SPECIALTY.  YOU MUST ENROLL IN AT LEAST ONE OTHER SPECIALTY IN ADDITION TO THIS."&amp;""&amp;CHAR(10)&amp;""&amp;CHAR(10),""),"You can choose to enroll using one of the following types: "&amp;""&amp;CHAR(10),IF(G326="A", "&gt;Atypical"&amp;""&amp;CHAR(10), ""),IF(H326="I", "&gt;Individual"&amp;""&amp;CHAR(10), ""),IF(I326="N", "&gt;Individual within a Group"&amp;""&amp;CHAR(10), ""),IF(J326="G", "&gt;Group"&amp;""&amp;CHAR(10), ""),CHAR(10),IF(BN326="Y", "You must be a Medicare Provider to apply with this type and specialty"&amp;""&amp;CHAR(10), ""),IF(BN326="Y", CHAR(10), ""),"You must submit the following documents: "&amp;""&amp;CHAR(10),IF(K326&lt;&gt;"", "&gt;"&amp;""&amp;K326&amp;""&amp;CHAR(10), ""), IF(L326&lt;&gt;"", "&gt;"&amp;""&amp;L326&amp;""&amp;CHAR(10), ""),IF(W326&lt;&gt;"", "&gt;"&amp;""&amp;W326&amp;""&amp;CHAR(10), ""),IF(N326&lt;&gt;"", "&gt;"&amp;""&amp;N326&amp;""&amp;CHAR(10), ""),IF(O326&lt;&gt;"", "&gt;"&amp;""&amp;O326&amp;""&amp;CHAR(10), ""),IF(M326&lt;&gt;"", "&gt;"&amp;""&amp;M326&amp;""&amp;CHAR(10), ""),IF(AI326&lt;&gt;"", "&gt;"&amp;""&amp;AI326&amp;""&amp;CHAR(10), ""),IF(P326&lt;&gt;"", "&gt;"&amp;""&amp;P326&amp;""&amp;CHAR(10), ""),IF(Q326&lt;&gt;"", "&gt;"&amp;""&amp;Q326&amp;""&amp;CHAR(10), ""),IF(R326&lt;&gt;"", "&gt;"&amp;""&amp;R326&amp;""&amp;CHAR(10), Search!C331),IF(S326&lt;&gt;"", "&gt;"&amp;""&amp;S326&amp;""&amp;CHAR(10), ""),IF(T326&lt;&gt;"", "&gt;"&amp;""&amp;T326&amp;""&amp;CHAR(10), ""),IF(U326&lt;&gt;"", "&gt;"&amp;""&amp;U326&amp;""&amp;CHAR(10), ""),IF(V326&lt;&gt;"", "&gt;"&amp;""&amp;V326&amp;""&amp;CHAR(10), ""),IF(X326&lt;&gt;"", "&gt;"&amp;""&amp;X326&amp;""&amp;CHAR(10), ""),IF(Y326&lt;&gt;"", "&gt;"&amp;""&amp;Y326&amp;""&amp;CHAR(10), ""),IF(AA326&lt;&gt;"", "&gt;"&amp;""&amp;AA326&amp;""&amp;CHAR(10), ""),IF(AB326&lt;&gt;"", "&gt;"&amp;""&amp;AB326&amp;""&amp;CHAR(10), ""),IF(AC326&lt;&gt;"", "&gt;"&amp;""&amp;AC326&amp;""&amp;CHAR(10), ""),IF(AD326&lt;&gt;"", "&gt;"&amp;""&amp;AD326&amp;""&amp;CHAR(10), ""),IF(AE326&lt;&gt;"", "&gt;"&amp;""&amp;AE326&amp;""&amp;CHAR(10), ""),IF(AF326&lt;&gt;"", "&gt;"&amp;""&amp;AF326&amp;""&amp;CHAR(10), ""),IF(AG326&lt;&gt;"", "&gt;"&amp;""&amp;AG326&amp;""&amp;CHAR(10), ""),IF(AH326&lt;&gt;"", "&gt;"&amp;""&amp;AH326&amp;""&amp;CHAR(10), ""),IF(AJ326&lt;&gt;"", "&gt;"&amp;""&amp;AJ326&amp;""&amp;CHAR(10), ""),IF(AK326&lt;&gt;"", "&gt;"&amp;""&amp;AK326&amp;""&amp;CHAR(10), ""),IF(AL326&lt;&gt;"", "&gt;"&amp;""&amp;AL326&amp;""&amp;CHAR(10), ""),IF(AM326&lt;&gt;"", "&gt;"&amp;""&amp;AM326&amp;""&amp;CHAR(10), ""),IF(AN326&lt;&gt;"", "&gt;"&amp;""&amp;AN326&amp;""&amp;CHAR(10), ""),IF(AP326&lt;&gt;"", "&gt;"&amp;""&amp;AP326&amp;""&amp;CHAR(10), ""),IF(AR326&lt;&gt;"", "&gt;"&amp;""&amp;AR326&amp;""&amp;CHAR(10), ""),IF(AS326&lt;&gt;"", "&gt;"&amp;""&amp;AS326&amp;""&amp;CHAR(10), ""),IF(AT326&lt;&gt;"", "&gt;"&amp;""&amp;AT326&amp;""&amp;CHAR(10), ""),IF(AV326&lt;&gt;"", "&gt;"&amp;""&amp;AV326&amp;""&amp;CHAR(10), ""),IF(AW326&lt;&gt;"", "&gt;"&amp;""&amp;AW326&amp;""&amp;CHAR(10), ""),IF(AX326&lt;&gt;"", "&gt;"&amp;""&amp;AX326&amp;""&amp;CHAR(10), ""),IF(AU326&lt;&gt;"", "&gt;"&amp;""&amp;AU326&amp;""&amp;CHAR(10), ""),IF(AZ326&lt;&gt;"", "&gt;"&amp;""&amp;AZ326&amp;""&amp;CHAR(10), ""),IF(BA326&lt;&gt;"", "&gt;"&amp;""&amp;BA326&amp;""&amp;CHAR(10), ""),IF(BB326&lt;&gt;"", "&gt;"&amp;""&amp;BB326&amp;""&amp;CHAR(10), ""),IF(BC326&lt;&gt;"", "&gt;"&amp;""&amp;BC326&amp;""&amp;CHAR(10), ""),IF(BD326&lt;&gt;"", "&gt;"&amp;""&amp;BD326&amp;""&amp;CHAR(10), ""),IF(BG326&lt;&gt;"", "&gt;"&amp;""&amp;BG326&amp;""&amp;CHAR(10), ""),IF(BE326&lt;&gt;"", "&gt;"&amp;""&amp;BE326&amp;""&amp;CHAR(10), ""),IF(BF326&lt;&gt;"", "&gt;"&amp;""&amp;BF326&amp;""&amp;CHAR(10), ""),IF(BH326&lt;&gt;"", "&gt;"&amp;""&amp;BH326&amp;""&amp;CHAR(10), ""),IF(BI326&lt;&gt;"", "&gt;"&amp;""&amp;BI326&amp;""&amp;CHAR(10), ""),IF(BJ326&lt;&gt;"", "&gt;"&amp;""&amp;BJ326&amp;""&amp;CHAR(10), ""),IF(BK326&lt;&gt;"", "&gt;"&amp;""&amp;BK326&amp;""&amp;CHAR(10), ""),IF(BL326&lt;&gt;"", "&gt;"&amp;""&amp;BL326&amp;""&amp;CHAR(10), ""),IF(AY326&lt;&gt;"", "&gt;"&amp;""&amp;AY326&amp;""&amp;CHAR(10), ""),IF(BM326&lt;&gt;"", "&gt;"&amp;""&amp;BM326,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7" spans="1:67" ht="22.35" customHeight="1" x14ac:dyDescent="0.25">
      <c r="A327" s="27" t="str">
        <f>Matrix!A327</f>
        <v>44R5</v>
      </c>
      <c r="B327" s="27" t="str">
        <f>Matrix!B327</f>
        <v>44</v>
      </c>
      <c r="C327" s="27" t="str">
        <f>Matrix!C327</f>
        <v>Behavioral, Mental or Psychology Group</v>
      </c>
      <c r="D327" s="27" t="str">
        <f>Matrix!D327</f>
        <v>R5</v>
      </c>
      <c r="E327" s="27" t="str">
        <f>Matrix!E327</f>
        <v>Independently Lic Practitioner (ILP) - LMFT</v>
      </c>
      <c r="F327" s="27" t="str">
        <f>Matrix!F327</f>
        <v>GF</v>
      </c>
      <c r="G327" s="27" t="str">
        <f>Matrix!G327</f>
        <v>X</v>
      </c>
      <c r="H327" s="27" t="str">
        <f>Matrix!H327</f>
        <v>X</v>
      </c>
      <c r="I327" s="27" t="str">
        <f>Matrix!I327</f>
        <v>X</v>
      </c>
      <c r="J327" s="27" t="str">
        <f>Matrix!J327</f>
        <v>G</v>
      </c>
      <c r="K327" s="27" t="str">
        <f>IF(Matrix!K327="Y", K$1, IF(Matrix!K327="O", "Optional: "&amp;""&amp;K$1, IF(Matrix!K327="C", Table1[[#This Row],[Clarifying Text for Attachment and Checklist
]], "")))</f>
        <v/>
      </c>
      <c r="L327" s="27" t="str">
        <f>IF(Matrix!L327="Y", L$1, IF(Matrix!L327="O", "Optional: "&amp;""&amp;L$1, ""))</f>
        <v/>
      </c>
      <c r="M327" s="27" t="str">
        <f>IF(Matrix!M327="Y", M$1, IF(Matrix!M327="O", "Optional: "&amp;""&amp;M$1, ""))</f>
        <v/>
      </c>
      <c r="N327" s="27" t="str">
        <f>IF(Matrix!N327="Y", N$1, IF(Matrix!N327="O", "Optional: "&amp;""&amp;N$1, ""))</f>
        <v/>
      </c>
      <c r="O327" s="27" t="str">
        <f>IF(Matrix!O327="Y", O$1, IF(Matrix!O327="O", "Optional: "&amp;""&amp;O$1, ""))</f>
        <v/>
      </c>
      <c r="P327" s="27" t="str">
        <f>IF(Matrix!P327="Y", P$1, IF(Matrix!P327="O", "Optional: "&amp;""&amp;P$1, ""))</f>
        <v/>
      </c>
      <c r="Q327" s="27" t="str">
        <f>IF(Matrix!Q327="Y", Q$1, IF(Matrix!Q327="O", "Optional: "&amp;""&amp;Q$1, ""))</f>
        <v/>
      </c>
      <c r="R327" s="27" t="str">
        <f>IF(Matrix!R327="Y", R$1, IF(Matrix!R327="O", "Optional: "&amp;""&amp;R$1, ""))</f>
        <v/>
      </c>
      <c r="S327" s="27" t="str">
        <f>IF(Matrix!S327="Y", S$1, IF(Matrix!S327="O", "Optional: "&amp;""&amp;S$1, ""))</f>
        <v/>
      </c>
      <c r="T327" s="27" t="str">
        <f>IF(Matrix!T327="Y", T$1, IF(Matrix!T327="O", "Optional: "&amp;""&amp;T$1, ""))</f>
        <v/>
      </c>
      <c r="U327" s="27" t="str">
        <f>IF(Matrix!U327="Y", U$1, IF(Matrix!U327="O", "Optional: "&amp;""&amp;U$1, ""))</f>
        <v/>
      </c>
      <c r="V327" s="27" t="str">
        <f>IF(Matrix!V327="Y", V$1, IF(Matrix!V327="O", "Optional: "&amp;""&amp;V$1, ""))</f>
        <v/>
      </c>
      <c r="W327" s="27" t="str">
        <f>IF(Matrix!W327="Y", W$1, IF(Matrix!W327="O", "Optional: "&amp;""&amp;W$1, ""))</f>
        <v/>
      </c>
      <c r="X327" s="27" t="str">
        <f>IF(Matrix!X327="Y", X$1, IF(Matrix!X327="O", "Optional: "&amp;""&amp;X$1, ""))</f>
        <v/>
      </c>
      <c r="Y327" s="27" t="str">
        <f>IF(Matrix!Y327="Y", Y$1, IF(Matrix!Y327="O", "Optional: "&amp;""&amp;Y$1, ""))</f>
        <v/>
      </c>
      <c r="AA327" s="27" t="str">
        <f>IF(Matrix!AA327="Y", AA$1, IF(Matrix!AA327="O", "Optional: "&amp;""&amp;AA$1, ""))</f>
        <v/>
      </c>
      <c r="AB327" s="27" t="str">
        <f>IF(Matrix!AB327="Y", AB$1, IF(Matrix!AB327="O", "Optional: "&amp;""&amp;AB$1, ""))</f>
        <v/>
      </c>
      <c r="AC327" s="27" t="str">
        <f>IF(Matrix!AC327="Y", AC$1, IF(Matrix!AC327="O", "Optional: "&amp;""&amp;AC$1, ""))</f>
        <v/>
      </c>
      <c r="AD327" s="27" t="str">
        <f>IF(Matrix!AD327="Y", AD$1, IF(Matrix!AD327="O", "Optional: "&amp;""&amp;AD$1, ""))</f>
        <v/>
      </c>
      <c r="AE327" s="27" t="str">
        <f>IF(Matrix!AE327="Y", AE$1, IF(Matrix!AE327="O", "Optional: "&amp;""&amp;AE$1, ""))</f>
        <v/>
      </c>
      <c r="AF327" s="27" t="str">
        <f>IF(Matrix!AF327="Y", AF$1, IF(Matrix!AF327="O", "Optional: "&amp;""&amp;AF$1, ""))</f>
        <v/>
      </c>
      <c r="AG327" s="27" t="str">
        <f>IF(Matrix!AG327="Y", AG$1, IF(Matrix!AG327="O", "Optional: "&amp;""&amp;AG$1, ""))</f>
        <v/>
      </c>
      <c r="AH327" s="27" t="str">
        <f>IF(Matrix!AH327="Y", AH$1, IF(Matrix!AH327="O", "Optional: "&amp;""&amp;AH$1, ""))</f>
        <v/>
      </c>
      <c r="AI327" s="27" t="str">
        <f>IF(Matrix!AI327="Y", AI$1, IF(Matrix!AI327="O", "Optional: "&amp;""&amp;AI$1, ""))</f>
        <v/>
      </c>
      <c r="AJ327" s="27" t="str">
        <f>IF(Matrix!AJ327="Y", AJ$1, IF(Matrix!AJ327="O", "Optional: "&amp;""&amp;AJ$1, ""))</f>
        <v/>
      </c>
      <c r="AK327" s="27" t="str">
        <f>IF(Matrix!AK327="Y", AK$1, IF(Matrix!AK327="O", "Optional: "&amp;""&amp;AK$1, ""))</f>
        <v/>
      </c>
      <c r="AL327" s="27" t="str">
        <f>IF(Matrix!AL327="Y", AL$1, IF(Matrix!AL327="O", "Optional: "&amp;""&amp;AL$1, ""))</f>
        <v/>
      </c>
      <c r="AM327" s="27" t="str">
        <f>IF(Matrix!AM327="Y", AM$1, IF(Matrix!AM327="O", "Optional: "&amp;""&amp;AM$1, ""))</f>
        <v/>
      </c>
      <c r="AN327" s="27" t="str">
        <f>IF(Matrix!AN327="Y", AN$1, IF(Matrix!AN327="O", "Optional: "&amp;""&amp;AN$1, ""))</f>
        <v/>
      </c>
      <c r="AO327" s="27" t="str">
        <f>IF(Matrix!AO327="Y", AO$1, IF(Matrix!AO327="O", "Optional: "&amp;""&amp;AO$1, ""))</f>
        <v/>
      </c>
      <c r="AP327" s="27" t="str">
        <f>IF(Matrix!AP327="Y", AP$1, IF(Matrix!AP327="O", "Optional: "&amp;""&amp;AP$1, ""))</f>
        <v/>
      </c>
      <c r="AR327" s="27" t="str">
        <f>IF(Matrix!AR327="Y", AR$1, IF(Matrix!AR327="O", "Optional: "&amp;""&amp;AR$1, ""))</f>
        <v/>
      </c>
      <c r="AS327" s="27" t="str">
        <f>IF(Matrix!AS327="Y", AS$1, IF(Matrix!AS327="O", "Optional: "&amp;""&amp;AS$1, ""))</f>
        <v/>
      </c>
      <c r="AT327" s="27" t="str">
        <f>IF(Matrix!AT327="Y", AT$1, IF(Matrix!AT327="C", AT$1&amp;""&amp;": Required for all groups who use a Board of Directors", ""))</f>
        <v>Board of Directors: Required for all groups who use a Board of Directors</v>
      </c>
      <c r="AU327" s="27" t="str">
        <f>IF(Matrix!AU327="Y", AU$1, IF(Matrix!AU327="O", "Optional: "&amp;""&amp;AU$1, ""))</f>
        <v/>
      </c>
      <c r="AV327" s="27" t="str">
        <f>IF(Matrix!AV327="Y", AV$1, IF(Matrix!AV327="O", "Optional: "&amp;""&amp;AV$1, ""))</f>
        <v/>
      </c>
      <c r="AW327" s="27" t="str">
        <f>IF(Matrix!AW327="Y", AW$1, IF(Matrix!AW327="O", "Optional: "&amp;""&amp;AW$1, ""))</f>
        <v/>
      </c>
      <c r="AX327" s="27" t="str">
        <f>IF(Matrix!AX327="Y", AX$1, IF(Matrix!AX327="O", "Optional: "&amp;""&amp;AX$1, ""))</f>
        <v/>
      </c>
      <c r="AY327" s="27" t="str">
        <f>IF(Matrix!AY327="Y", AY$1, IF(Matrix!AY327="E", "Group: "&amp;""&amp;AY$1, ""))</f>
        <v>EFT with Voided Check / Bank Letter</v>
      </c>
      <c r="AZ327" s="27" t="str">
        <f>IF(Matrix!AZ327="Y", AZ$1, IF(Matrix!AZ327="O", "Optional: "&amp;""&amp;AZ$1, ""))</f>
        <v/>
      </c>
      <c r="BA327" s="27" t="str">
        <f>IF(Matrix!BA327="Y", BA$1, IF(Matrix!BA327="O", "Optional: "&amp;""&amp;BA$1, ""))</f>
        <v/>
      </c>
      <c r="BB327" s="27" t="str">
        <f>IF(Matrix!BB327="Y", BB$1, IF(Matrix!BB327="O", "Optional: "&amp;""&amp;BB$1, ""))</f>
        <v/>
      </c>
      <c r="BC327" s="27" t="str">
        <f>IF(Matrix!BC327="Y", BC$1, IF(Matrix!BC327="O", "Optional: "&amp;""&amp;BC$1, IF(Matrix!BC327="R", "Groups Only: "&amp;""&amp;BC$1, "")))</f>
        <v>IRS Letter</v>
      </c>
      <c r="BD327" s="27" t="str">
        <f>IF(Matrix!BD327="Y", BD$1, IF(Matrix!BD327="O", "Optional: "&amp;""&amp;BD$1, ""))</f>
        <v/>
      </c>
      <c r="BE327" s="27" t="str">
        <f>IF(Matrix!BE327="Y", BE$1, IF(Matrix!BE327="O", "Optional: "&amp;""&amp;BE$1, IF(Matrix!BE327="C", Matrix!BZ327, "")))</f>
        <v/>
      </c>
      <c r="BF327" s="27" t="str">
        <f>IF(Matrix!BF327="Y", BF$1, IF(Matrix!BF327="O", "Optional: "&amp;""&amp;BF$1, ""))</f>
        <v/>
      </c>
      <c r="BG327" s="27" t="str">
        <f>IF(Matrix!BG327="Y", BG$1, IF(Matrix!BG327="O", "Optional: "&amp;""&amp;BG$1, ""))</f>
        <v/>
      </c>
      <c r="BH327" s="27" t="str">
        <f>IF(Matrix!BH327="Y", BH$1, IF(Matrix!BH327="O", "Optional: "&amp;""&amp;BH$1, ""))</f>
        <v/>
      </c>
      <c r="BI327" s="27" t="str">
        <f>IF(Matrix!BI327="Y", BI$1, IF(Matrix!BI327="O", "Optional: "&amp;""&amp;BI$1, IF(Matrix!BI327="E", "Individual: Must submit either ["&amp;""&amp;BI$1&amp;""&amp;"] or ["&amp;""&amp;AY$1&amp;"]"&amp;CHAR(10)&amp;"&gt;Individual within a Group: Must submit "&amp;""&amp;BI$1&amp;""&amp;CHAR(10)&amp;"&gt;Group: Optional: "&amp;BI$1, "")))</f>
        <v>Section IV Group Affiliation Form</v>
      </c>
      <c r="BJ327" s="27" t="str">
        <f>IF(Matrix!BJ327="Y", BJ$1, IF(Matrix!BJ327="O", "Optional: "&amp;""&amp;BJ$1, ""))</f>
        <v>Optional: Secretary of State DBA Document for Groups</v>
      </c>
      <c r="BK327" s="27" t="str">
        <f>IF(Matrix!BK327="Y", BK$1, IF(Matrix!BK327="O", "Optional: "&amp;""&amp;BK$1, ""))</f>
        <v/>
      </c>
      <c r="BL327" s="27" t="str">
        <f>IF(Matrix!BL327="Y", BL$1, IF(Matrix!BL327="O", "Optional: "&amp;""&amp;BL$1, ""))</f>
        <v/>
      </c>
      <c r="BM327" s="27" t="str">
        <f>IF(Matrix!BM327="Y", BM$1, IF(Matrix!BM327="O", "Optional: "&amp;""&amp;BM$1, ""))</f>
        <v>W9</v>
      </c>
      <c r="BN327" s="27" t="str">
        <f>Matrix!BN327</f>
        <v>O</v>
      </c>
      <c r="BO327" s="29" t="str">
        <f>CONCATENATE(IF(OR(D327="E3",D327="FC"), "THIS IS NOT A STANDALONE SPECIALTY.  YOU MUST ENROLL IN AT LEAST ONE OTHER SPECIALTY IN ADDITION TO THIS."&amp;""&amp;CHAR(10)&amp;""&amp;CHAR(10),""),"You can choose to enroll using one of the following types: "&amp;""&amp;CHAR(10),IF(G327="A", "&gt;Atypical"&amp;""&amp;CHAR(10), ""),IF(H327="I", "&gt;Individual"&amp;""&amp;CHAR(10), ""),IF(I327="N", "&gt;Individual within a Group"&amp;""&amp;CHAR(10), ""),IF(J327="G", "&gt;Group"&amp;""&amp;CHAR(10), ""),CHAR(10),IF(BN327="Y", "You must be a Medicare Provider to apply with this type and specialty"&amp;""&amp;CHAR(10), ""),IF(BN327="Y", CHAR(10), ""),"You must submit the following documents: "&amp;""&amp;CHAR(10),IF(K327&lt;&gt;"", "&gt;"&amp;""&amp;K327&amp;""&amp;CHAR(10), ""), IF(L327&lt;&gt;"", "&gt;"&amp;""&amp;L327&amp;""&amp;CHAR(10), ""),IF(W327&lt;&gt;"", "&gt;"&amp;""&amp;W327&amp;""&amp;CHAR(10), ""),IF(N327&lt;&gt;"", "&gt;"&amp;""&amp;N327&amp;""&amp;CHAR(10), ""),IF(O327&lt;&gt;"", "&gt;"&amp;""&amp;O327&amp;""&amp;CHAR(10), ""),IF(M327&lt;&gt;"", "&gt;"&amp;""&amp;M327&amp;""&amp;CHAR(10), ""),IF(AI327&lt;&gt;"", "&gt;"&amp;""&amp;AI327&amp;""&amp;CHAR(10), ""),IF(P327&lt;&gt;"", "&gt;"&amp;""&amp;P327&amp;""&amp;CHAR(10), ""),IF(Q327&lt;&gt;"", "&gt;"&amp;""&amp;Q327&amp;""&amp;CHAR(10), ""),IF(R327&lt;&gt;"", "&gt;"&amp;""&amp;R327&amp;""&amp;CHAR(10), Search!C332),IF(S327&lt;&gt;"", "&gt;"&amp;""&amp;S327&amp;""&amp;CHAR(10), ""),IF(T327&lt;&gt;"", "&gt;"&amp;""&amp;T327&amp;""&amp;CHAR(10), ""),IF(U327&lt;&gt;"", "&gt;"&amp;""&amp;U327&amp;""&amp;CHAR(10), ""),IF(V327&lt;&gt;"", "&gt;"&amp;""&amp;V327&amp;""&amp;CHAR(10), ""),IF(X327&lt;&gt;"", "&gt;"&amp;""&amp;X327&amp;""&amp;CHAR(10), ""),IF(Y327&lt;&gt;"", "&gt;"&amp;""&amp;Y327&amp;""&amp;CHAR(10), ""),IF(AA327&lt;&gt;"", "&gt;"&amp;""&amp;AA327&amp;""&amp;CHAR(10), ""),IF(AB327&lt;&gt;"", "&gt;"&amp;""&amp;AB327&amp;""&amp;CHAR(10), ""),IF(AC327&lt;&gt;"", "&gt;"&amp;""&amp;AC327&amp;""&amp;CHAR(10), ""),IF(AD327&lt;&gt;"", "&gt;"&amp;""&amp;AD327&amp;""&amp;CHAR(10), ""),IF(AE327&lt;&gt;"", "&gt;"&amp;""&amp;AE327&amp;""&amp;CHAR(10), ""),IF(AF327&lt;&gt;"", "&gt;"&amp;""&amp;AF327&amp;""&amp;CHAR(10), ""),IF(AG327&lt;&gt;"", "&gt;"&amp;""&amp;AG327&amp;""&amp;CHAR(10), ""),IF(AH327&lt;&gt;"", "&gt;"&amp;""&amp;AH327&amp;""&amp;CHAR(10), ""),IF(AJ327&lt;&gt;"", "&gt;"&amp;""&amp;AJ327&amp;""&amp;CHAR(10), ""),IF(AK327&lt;&gt;"", "&gt;"&amp;""&amp;AK327&amp;""&amp;CHAR(10), ""),IF(AL327&lt;&gt;"", "&gt;"&amp;""&amp;AL327&amp;""&amp;CHAR(10), ""),IF(AM327&lt;&gt;"", "&gt;"&amp;""&amp;AM327&amp;""&amp;CHAR(10), ""),IF(AN327&lt;&gt;"", "&gt;"&amp;""&amp;AN327&amp;""&amp;CHAR(10), ""),IF(AP327&lt;&gt;"", "&gt;"&amp;""&amp;AP327&amp;""&amp;CHAR(10), ""),IF(AR327&lt;&gt;"", "&gt;"&amp;""&amp;AR327&amp;""&amp;CHAR(10), ""),IF(AS327&lt;&gt;"", "&gt;"&amp;""&amp;AS327&amp;""&amp;CHAR(10), ""),IF(AT327&lt;&gt;"", "&gt;"&amp;""&amp;AT327&amp;""&amp;CHAR(10), ""),IF(AV327&lt;&gt;"", "&gt;"&amp;""&amp;AV327&amp;""&amp;CHAR(10), ""),IF(AW327&lt;&gt;"", "&gt;"&amp;""&amp;AW327&amp;""&amp;CHAR(10), ""),IF(AX327&lt;&gt;"", "&gt;"&amp;""&amp;AX327&amp;""&amp;CHAR(10), ""),IF(AU327&lt;&gt;"", "&gt;"&amp;""&amp;AU327&amp;""&amp;CHAR(10), ""),IF(AZ327&lt;&gt;"", "&gt;"&amp;""&amp;AZ327&amp;""&amp;CHAR(10), ""),IF(BA327&lt;&gt;"", "&gt;"&amp;""&amp;BA327&amp;""&amp;CHAR(10), ""),IF(BB327&lt;&gt;"", "&gt;"&amp;""&amp;BB327&amp;""&amp;CHAR(10), ""),IF(BC327&lt;&gt;"", "&gt;"&amp;""&amp;BC327&amp;""&amp;CHAR(10), ""),IF(BD327&lt;&gt;"", "&gt;"&amp;""&amp;BD327&amp;""&amp;CHAR(10), ""),IF(BG327&lt;&gt;"", "&gt;"&amp;""&amp;BG327&amp;""&amp;CHAR(10), ""),IF(BE327&lt;&gt;"", "&gt;"&amp;""&amp;BE327&amp;""&amp;CHAR(10), ""),IF(BF327&lt;&gt;"", "&gt;"&amp;""&amp;BF327&amp;""&amp;CHAR(10), ""),IF(BH327&lt;&gt;"", "&gt;"&amp;""&amp;BH327&amp;""&amp;CHAR(10), ""),IF(BI327&lt;&gt;"", "&gt;"&amp;""&amp;BI327&amp;""&amp;CHAR(10), ""),IF(BJ327&lt;&gt;"", "&gt;"&amp;""&amp;BJ327&amp;""&amp;CHAR(10), ""),IF(BK327&lt;&gt;"", "&gt;"&amp;""&amp;BK327&amp;""&amp;CHAR(10), ""),IF(BL327&lt;&gt;"", "&gt;"&amp;""&amp;BL327&amp;""&amp;CHAR(10), ""),IF(AY327&lt;&gt;"", "&gt;"&amp;""&amp;AY327&amp;""&amp;CHAR(10), ""),IF(BM327&lt;&gt;"", "&gt;"&amp;""&amp;BM327, ""))</f>
        <v>You can choose to enroll using one of the following types: 
&gt;Group
You must submit the following documents: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8" spans="1:67" ht="22.35" customHeight="1" x14ac:dyDescent="0.25">
      <c r="A328" s="27" t="str">
        <f>Matrix!A328</f>
        <v>44W2</v>
      </c>
      <c r="B328" s="27" t="str">
        <f>Matrix!B328</f>
        <v>44</v>
      </c>
      <c r="C328" s="27" t="str">
        <f>Matrix!C328</f>
        <v>Behavioral, Mental or Psychology Group</v>
      </c>
      <c r="D328" s="27" t="str">
        <f>Matrix!D328</f>
        <v>W2</v>
      </c>
      <c r="E328" s="27" t="str">
        <f>Matrix!E328</f>
        <v>Independently Lic Practitioner (ILP) - LPC</v>
      </c>
      <c r="F328" s="27" t="str">
        <f>Matrix!F328</f>
        <v>GF</v>
      </c>
      <c r="G328" s="27" t="str">
        <f>Matrix!G328</f>
        <v>X</v>
      </c>
      <c r="H328" s="27" t="str">
        <f>Matrix!H328</f>
        <v>X</v>
      </c>
      <c r="I328" s="27" t="str">
        <f>Matrix!I328</f>
        <v>X</v>
      </c>
      <c r="J328" s="27" t="str">
        <f>Matrix!J328</f>
        <v>G</v>
      </c>
      <c r="K328" s="27" t="str">
        <f>IF(Matrix!K328="Y", K$1, IF(Matrix!K328="O", "Optional: "&amp;""&amp;K$1, IF(Matrix!K328="C", Table1[[#This Row],[Clarifying Text for Attachment and Checklist
]], "")))</f>
        <v/>
      </c>
      <c r="L328" s="27" t="str">
        <f>IF(Matrix!L328="Y", L$1, IF(Matrix!L328="O", "Optional: "&amp;""&amp;L$1, ""))</f>
        <v/>
      </c>
      <c r="M328" s="27" t="str">
        <f>IF(Matrix!M328="Y", M$1, IF(Matrix!M328="O", "Optional: "&amp;""&amp;M$1, ""))</f>
        <v/>
      </c>
      <c r="N328" s="27" t="str">
        <f>IF(Matrix!N328="Y", N$1, IF(Matrix!N328="O", "Optional: "&amp;""&amp;N$1, ""))</f>
        <v/>
      </c>
      <c r="O328" s="27" t="str">
        <f>IF(Matrix!O328="Y", O$1, IF(Matrix!O328="O", "Optional: "&amp;""&amp;O$1, ""))</f>
        <v/>
      </c>
      <c r="P328" s="27" t="str">
        <f>IF(Matrix!P328="Y", P$1, IF(Matrix!P328="O", "Optional: "&amp;""&amp;P$1, ""))</f>
        <v/>
      </c>
      <c r="Q328" s="27" t="str">
        <f>IF(Matrix!Q328="Y", Q$1, IF(Matrix!Q328="O", "Optional: "&amp;""&amp;Q$1, ""))</f>
        <v/>
      </c>
      <c r="R328" s="27" t="str">
        <f>IF(Matrix!R328="Y", R$1, IF(Matrix!R328="O", "Optional: "&amp;""&amp;R$1, ""))</f>
        <v/>
      </c>
      <c r="S328" s="27" t="str">
        <f>IF(Matrix!S328="Y", S$1, IF(Matrix!S328="O", "Optional: "&amp;""&amp;S$1, ""))</f>
        <v/>
      </c>
      <c r="T328" s="27" t="str">
        <f>IF(Matrix!T328="Y", T$1, IF(Matrix!T328="O", "Optional: "&amp;""&amp;T$1, ""))</f>
        <v/>
      </c>
      <c r="U328" s="27" t="str">
        <f>IF(Matrix!U328="Y", U$1, IF(Matrix!U328="O", "Optional: "&amp;""&amp;U$1, ""))</f>
        <v/>
      </c>
      <c r="V328" s="27" t="str">
        <f>IF(Matrix!V328="Y", V$1, IF(Matrix!V328="O", "Optional: "&amp;""&amp;V$1, ""))</f>
        <v/>
      </c>
      <c r="W328" s="27" t="str">
        <f>IF(Matrix!W328="Y", W$1, IF(Matrix!W328="O", "Optional: "&amp;""&amp;W$1, ""))</f>
        <v/>
      </c>
      <c r="X328" s="27" t="str">
        <f>IF(Matrix!X328="Y", X$1, IF(Matrix!X328="O", "Optional: "&amp;""&amp;X$1, ""))</f>
        <v/>
      </c>
      <c r="Y328" s="27" t="str">
        <f>IF(Matrix!Y328="Y", Y$1, IF(Matrix!Y328="O", "Optional: "&amp;""&amp;Y$1, ""))</f>
        <v/>
      </c>
      <c r="AA328" s="27" t="str">
        <f>IF(Matrix!AA328="Y", AA$1, IF(Matrix!AA328="O", "Optional: "&amp;""&amp;AA$1, ""))</f>
        <v/>
      </c>
      <c r="AB328" s="27" t="str">
        <f>IF(Matrix!AB328="Y", AB$1, IF(Matrix!AB328="O", "Optional: "&amp;""&amp;AB$1, ""))</f>
        <v/>
      </c>
      <c r="AC328" s="27" t="str">
        <f>IF(Matrix!AC328="Y", AC$1, IF(Matrix!AC328="O", "Optional: "&amp;""&amp;AC$1, ""))</f>
        <v/>
      </c>
      <c r="AD328" s="27" t="str">
        <f>IF(Matrix!AD328="Y", AD$1, IF(Matrix!AD328="O", "Optional: "&amp;""&amp;AD$1, ""))</f>
        <v/>
      </c>
      <c r="AE328" s="27" t="str">
        <f>IF(Matrix!AE328="Y", AE$1, IF(Matrix!AE328="O", "Optional: "&amp;""&amp;AE$1, ""))</f>
        <v/>
      </c>
      <c r="AF328" s="27" t="str">
        <f>IF(Matrix!AF328="Y", AF$1, IF(Matrix!AF328="O", "Optional: "&amp;""&amp;AF$1, ""))</f>
        <v/>
      </c>
      <c r="AG328" s="27" t="str">
        <f>IF(Matrix!AG328="Y", AG$1, IF(Matrix!AG328="O", "Optional: "&amp;""&amp;AG$1, ""))</f>
        <v/>
      </c>
      <c r="AH328" s="27" t="str">
        <f>IF(Matrix!AH328="Y", AH$1, IF(Matrix!AH328="O", "Optional: "&amp;""&amp;AH$1, ""))</f>
        <v/>
      </c>
      <c r="AI328" s="27" t="str">
        <f>IF(Matrix!AI328="Y", AI$1, IF(Matrix!AI328="O", "Optional: "&amp;""&amp;AI$1, ""))</f>
        <v/>
      </c>
      <c r="AJ328" s="27" t="str">
        <f>IF(Matrix!AJ328="Y", AJ$1, IF(Matrix!AJ328="O", "Optional: "&amp;""&amp;AJ$1, ""))</f>
        <v/>
      </c>
      <c r="AK328" s="27" t="str">
        <f>IF(Matrix!AK328="Y", AK$1, IF(Matrix!AK328="O", "Optional: "&amp;""&amp;AK$1, ""))</f>
        <v/>
      </c>
      <c r="AL328" s="27" t="str">
        <f>IF(Matrix!AL328="Y", AL$1, IF(Matrix!AL328="O", "Optional: "&amp;""&amp;AL$1, ""))</f>
        <v/>
      </c>
      <c r="AM328" s="27" t="str">
        <f>IF(Matrix!AM328="Y", AM$1, IF(Matrix!AM328="O", "Optional: "&amp;""&amp;AM$1, ""))</f>
        <v/>
      </c>
      <c r="AN328" s="27" t="str">
        <f>IF(Matrix!AN328="Y", AN$1, IF(Matrix!AN328="O", "Optional: "&amp;""&amp;AN$1, ""))</f>
        <v/>
      </c>
      <c r="AO328" s="27" t="str">
        <f>IF(Matrix!AO328="Y", AO$1, IF(Matrix!AO328="O", "Optional: "&amp;""&amp;AO$1, ""))</f>
        <v/>
      </c>
      <c r="AP328" s="27" t="str">
        <f>IF(Matrix!AP328="Y", AP$1, IF(Matrix!AP328="O", "Optional: "&amp;""&amp;AP$1, ""))</f>
        <v/>
      </c>
      <c r="AR328" s="27" t="str">
        <f>IF(Matrix!AR328="Y", AR$1, IF(Matrix!AR328="O", "Optional: "&amp;""&amp;AR$1, ""))</f>
        <v/>
      </c>
      <c r="AS328" s="27" t="str">
        <f>IF(Matrix!AS328="Y", AS$1, IF(Matrix!AS328="O", "Optional: "&amp;""&amp;AS$1, ""))</f>
        <v/>
      </c>
      <c r="AT328" s="27" t="str">
        <f>IF(Matrix!AT328="Y", AT$1, IF(Matrix!AT328="C", AT$1&amp;""&amp;": Required for all groups who use a Board of Directors", ""))</f>
        <v>Board of Directors: Required for all groups who use a Board of Directors</v>
      </c>
      <c r="AU328" s="27" t="str">
        <f>IF(Matrix!AU328="Y", AU$1, IF(Matrix!AU328="O", "Optional: "&amp;""&amp;AU$1, ""))</f>
        <v/>
      </c>
      <c r="AV328" s="27" t="str">
        <f>IF(Matrix!AV328="Y", AV$1, IF(Matrix!AV328="O", "Optional: "&amp;""&amp;AV$1, ""))</f>
        <v/>
      </c>
      <c r="AW328" s="27" t="str">
        <f>IF(Matrix!AW328="Y", AW$1, IF(Matrix!AW328="O", "Optional: "&amp;""&amp;AW$1, ""))</f>
        <v/>
      </c>
      <c r="AX328" s="27" t="str">
        <f>IF(Matrix!AX328="Y", AX$1, IF(Matrix!AX328="O", "Optional: "&amp;""&amp;AX$1, ""))</f>
        <v/>
      </c>
      <c r="AY328" s="27" t="str">
        <f>IF(Matrix!AY328="Y", AY$1, IF(Matrix!AY328="E", "Group: "&amp;""&amp;AY$1, ""))</f>
        <v>EFT with Voided Check / Bank Letter</v>
      </c>
      <c r="AZ328" s="27" t="str">
        <f>IF(Matrix!AZ328="Y", AZ$1, IF(Matrix!AZ328="O", "Optional: "&amp;""&amp;AZ$1, ""))</f>
        <v/>
      </c>
      <c r="BA328" s="27" t="str">
        <f>IF(Matrix!BA328="Y", BA$1, IF(Matrix!BA328="O", "Optional: "&amp;""&amp;BA$1, ""))</f>
        <v/>
      </c>
      <c r="BB328" s="27" t="str">
        <f>IF(Matrix!BB328="Y", BB$1, IF(Matrix!BB328="O", "Optional: "&amp;""&amp;BB$1, ""))</f>
        <v/>
      </c>
      <c r="BC328" s="27" t="str">
        <f>IF(Matrix!BC328="Y", BC$1, IF(Matrix!BC328="O", "Optional: "&amp;""&amp;BC$1, IF(Matrix!BC328="R", "Groups Only: "&amp;""&amp;BC$1, "")))</f>
        <v>IRS Letter</v>
      </c>
      <c r="BD328" s="27" t="str">
        <f>IF(Matrix!BD328="Y", BD$1, IF(Matrix!BD328="O", "Optional: "&amp;""&amp;BD$1, ""))</f>
        <v/>
      </c>
      <c r="BE328" s="27" t="str">
        <f>IF(Matrix!BE328="Y", BE$1, IF(Matrix!BE328="O", "Optional: "&amp;""&amp;BE$1, IF(Matrix!BE328="C", Matrix!BZ328, "")))</f>
        <v/>
      </c>
      <c r="BF328" s="27" t="str">
        <f>IF(Matrix!BF328="Y", BF$1, IF(Matrix!BF328="O", "Optional: "&amp;""&amp;BF$1, ""))</f>
        <v/>
      </c>
      <c r="BG328" s="27" t="str">
        <f>IF(Matrix!BG328="Y", BG$1, IF(Matrix!BG328="O", "Optional: "&amp;""&amp;BG$1, ""))</f>
        <v/>
      </c>
      <c r="BH328" s="27" t="str">
        <f>IF(Matrix!BH328="Y", BH$1, IF(Matrix!BH328="O", "Optional: "&amp;""&amp;BH$1, ""))</f>
        <v/>
      </c>
      <c r="BI328" s="27" t="str">
        <f>IF(Matrix!BI328="Y", BI$1, IF(Matrix!BI328="O", "Optional: "&amp;""&amp;BI$1, IF(Matrix!BI328="E", "Individual: Must submit either ["&amp;""&amp;BI$1&amp;""&amp;"] or ["&amp;""&amp;AY$1&amp;"]"&amp;CHAR(10)&amp;"&gt;Individual within a Group: Must submit "&amp;""&amp;BI$1&amp;""&amp;CHAR(10)&amp;"&gt;Group: Optional: "&amp;BI$1, "")))</f>
        <v>Section IV Group Affiliation Form</v>
      </c>
      <c r="BJ328" s="27" t="str">
        <f>IF(Matrix!BJ328="Y", BJ$1, IF(Matrix!BJ328="O", "Optional: "&amp;""&amp;BJ$1, ""))</f>
        <v>Optional: Secretary of State DBA Document for Groups</v>
      </c>
      <c r="BK328" s="27" t="str">
        <f>IF(Matrix!BK328="Y", BK$1, IF(Matrix!BK328="O", "Optional: "&amp;""&amp;BK$1, ""))</f>
        <v/>
      </c>
      <c r="BL328" s="27" t="str">
        <f>IF(Matrix!BL328="Y", BL$1, IF(Matrix!BL328="O", "Optional: "&amp;""&amp;BL$1, ""))</f>
        <v/>
      </c>
      <c r="BM328" s="27" t="str">
        <f>IF(Matrix!BM328="Y", BM$1, IF(Matrix!BM328="O", "Optional: "&amp;""&amp;BM$1, ""))</f>
        <v>W9</v>
      </c>
      <c r="BN328" s="27" t="str">
        <f>Matrix!BN328</f>
        <v>O</v>
      </c>
      <c r="BO328" s="29" t="str">
        <f>CONCATENATE(IF(OR(D328="E3",D328="FC"), "THIS IS NOT A STANDALONE SPECIALTY.  YOU MUST ENROLL IN AT LEAST ONE OTHER SPECIALTY IN ADDITION TO THIS."&amp;""&amp;CHAR(10)&amp;""&amp;CHAR(10),""),"You can choose to enroll using one of the following types: "&amp;""&amp;CHAR(10),IF(G328="A", "&gt;Atypical"&amp;""&amp;CHAR(10), ""),IF(H328="I", "&gt;Individual"&amp;""&amp;CHAR(10), ""),IF(I328="N", "&gt;Individual within a Group"&amp;""&amp;CHAR(10), ""),IF(J328="G", "&gt;Group"&amp;""&amp;CHAR(10), ""),CHAR(10),IF(BN328="Y", "You must be a Medicare Provider to apply with this type and specialty"&amp;""&amp;CHAR(10), ""),IF(BN328="Y", CHAR(10), ""),"You must submit the following documents: "&amp;""&amp;CHAR(10),IF(K328&lt;&gt;"", "&gt;"&amp;""&amp;K328&amp;""&amp;CHAR(10), ""), IF(L328&lt;&gt;"", "&gt;"&amp;""&amp;L328&amp;""&amp;CHAR(10), ""),IF(W328&lt;&gt;"", "&gt;"&amp;""&amp;W328&amp;""&amp;CHAR(10), ""),IF(N328&lt;&gt;"", "&gt;"&amp;""&amp;N328&amp;""&amp;CHAR(10), ""),IF(O328&lt;&gt;"", "&gt;"&amp;""&amp;O328&amp;""&amp;CHAR(10), ""),IF(M328&lt;&gt;"", "&gt;"&amp;""&amp;M328&amp;""&amp;CHAR(10), ""),IF(AI328&lt;&gt;"", "&gt;"&amp;""&amp;AI328&amp;""&amp;CHAR(10), ""),IF(P328&lt;&gt;"", "&gt;"&amp;""&amp;P328&amp;""&amp;CHAR(10), ""),IF(Q328&lt;&gt;"", "&gt;"&amp;""&amp;Q328&amp;""&amp;CHAR(10), ""),IF(R328&lt;&gt;"", "&gt;"&amp;""&amp;R328&amp;""&amp;CHAR(10), Search!C333),IF(S328&lt;&gt;"", "&gt;"&amp;""&amp;S328&amp;""&amp;CHAR(10), ""),IF(T328&lt;&gt;"", "&gt;"&amp;""&amp;T328&amp;""&amp;CHAR(10), ""),IF(U328&lt;&gt;"", "&gt;"&amp;""&amp;U328&amp;""&amp;CHAR(10), ""),IF(V328&lt;&gt;"", "&gt;"&amp;""&amp;V328&amp;""&amp;CHAR(10), ""),IF(X328&lt;&gt;"", "&gt;"&amp;""&amp;X328&amp;""&amp;CHAR(10), ""),IF(Y328&lt;&gt;"", "&gt;"&amp;""&amp;Y328&amp;""&amp;CHAR(10), ""),IF(AA328&lt;&gt;"", "&gt;"&amp;""&amp;AA328&amp;""&amp;CHAR(10), ""),IF(AB328&lt;&gt;"", "&gt;"&amp;""&amp;AB328&amp;""&amp;CHAR(10), ""),IF(AC328&lt;&gt;"", "&gt;"&amp;""&amp;AC328&amp;""&amp;CHAR(10), ""),IF(AD328&lt;&gt;"", "&gt;"&amp;""&amp;AD328&amp;""&amp;CHAR(10), ""),IF(AE328&lt;&gt;"", "&gt;"&amp;""&amp;AE328&amp;""&amp;CHAR(10), ""),IF(AF328&lt;&gt;"", "&gt;"&amp;""&amp;AF328&amp;""&amp;CHAR(10), ""),IF(AG328&lt;&gt;"", "&gt;"&amp;""&amp;AG328&amp;""&amp;CHAR(10), ""),IF(AH328&lt;&gt;"", "&gt;"&amp;""&amp;AH328&amp;""&amp;CHAR(10), ""),IF(AJ328&lt;&gt;"", "&gt;"&amp;""&amp;AJ328&amp;""&amp;CHAR(10), ""),IF(AK328&lt;&gt;"", "&gt;"&amp;""&amp;AK328&amp;""&amp;CHAR(10), ""),IF(AL328&lt;&gt;"", "&gt;"&amp;""&amp;AL328&amp;""&amp;CHAR(10), ""),IF(AM328&lt;&gt;"", "&gt;"&amp;""&amp;AM328&amp;""&amp;CHAR(10), ""),IF(AN328&lt;&gt;"", "&gt;"&amp;""&amp;AN328&amp;""&amp;CHAR(10), ""),IF(AP328&lt;&gt;"", "&gt;"&amp;""&amp;AP328&amp;""&amp;CHAR(10), ""),IF(AR328&lt;&gt;"", "&gt;"&amp;""&amp;AR328&amp;""&amp;CHAR(10), ""),IF(AS328&lt;&gt;"", "&gt;"&amp;""&amp;AS328&amp;""&amp;CHAR(10), ""),IF(AT328&lt;&gt;"", "&gt;"&amp;""&amp;AT328&amp;""&amp;CHAR(10), ""),IF(AV328&lt;&gt;"", "&gt;"&amp;""&amp;AV328&amp;""&amp;CHAR(10), ""),IF(AW328&lt;&gt;"", "&gt;"&amp;""&amp;AW328&amp;""&amp;CHAR(10), ""),IF(AX328&lt;&gt;"", "&gt;"&amp;""&amp;AX328&amp;""&amp;CHAR(10), ""),IF(AU328&lt;&gt;"", "&gt;"&amp;""&amp;AU328&amp;""&amp;CHAR(10), ""),IF(AZ328&lt;&gt;"", "&gt;"&amp;""&amp;AZ328&amp;""&amp;CHAR(10), ""),IF(BA328&lt;&gt;"", "&gt;"&amp;""&amp;BA328&amp;""&amp;CHAR(10), ""),IF(BB328&lt;&gt;"", "&gt;"&amp;""&amp;BB328&amp;""&amp;CHAR(10), ""),IF(BC328&lt;&gt;"", "&gt;"&amp;""&amp;BC328&amp;""&amp;CHAR(10), ""),IF(BD328&lt;&gt;"", "&gt;"&amp;""&amp;BD328&amp;""&amp;CHAR(10), ""),IF(BG328&lt;&gt;"", "&gt;"&amp;""&amp;BG328&amp;""&amp;CHAR(10), ""),IF(BE328&lt;&gt;"", "&gt;"&amp;""&amp;BE328&amp;""&amp;CHAR(10), ""),IF(BF328&lt;&gt;"", "&gt;"&amp;""&amp;BF328&amp;""&amp;CHAR(10), ""),IF(BH328&lt;&gt;"", "&gt;"&amp;""&amp;BH328&amp;""&amp;CHAR(10), ""),IF(BI328&lt;&gt;"", "&gt;"&amp;""&amp;BI328&amp;""&amp;CHAR(10), ""),IF(BJ328&lt;&gt;"", "&gt;"&amp;""&amp;BJ328&amp;""&amp;CHAR(10), ""),IF(BK328&lt;&gt;"", "&gt;"&amp;""&amp;BK328&amp;""&amp;CHAR(10), ""),IF(BL328&lt;&gt;"", "&gt;"&amp;""&amp;BL328&amp;""&amp;CHAR(10), ""),IF(AY328&lt;&gt;"", "&gt;"&amp;""&amp;AY328&amp;""&amp;CHAR(10), ""),IF(BM328&lt;&gt;"", "&gt;"&amp;""&amp;BM328,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9" spans="1:67" ht="22.35" customHeight="1" x14ac:dyDescent="0.25">
      <c r="A329" s="27" t="str">
        <f>Matrix!A329</f>
        <v>44WI</v>
      </c>
      <c r="B329" s="27" t="str">
        <f>Matrix!B329</f>
        <v>44</v>
      </c>
      <c r="C329" s="27" t="str">
        <f>Matrix!C329</f>
        <v>Behavioral, Mental or Psychology Group</v>
      </c>
      <c r="D329" s="27" t="str">
        <f>Matrix!D329</f>
        <v>WI</v>
      </c>
      <c r="E329" s="27" t="str">
        <f>Matrix!E329</f>
        <v>Independently Lic Practitioner (ILP) - LCSW</v>
      </c>
      <c r="F329" s="27" t="str">
        <f>Matrix!F329</f>
        <v>GF</v>
      </c>
      <c r="G329" s="27" t="str">
        <f>Matrix!G329</f>
        <v>X</v>
      </c>
      <c r="H329" s="27" t="str">
        <f>Matrix!H329</f>
        <v>X</v>
      </c>
      <c r="I329" s="27" t="str">
        <f>Matrix!I329</f>
        <v>X</v>
      </c>
      <c r="J329" s="27" t="str">
        <f>Matrix!J329</f>
        <v>G</v>
      </c>
      <c r="K329" s="27" t="str">
        <f>IF(Matrix!K329="Y", K$1, IF(Matrix!K329="O", "Optional: "&amp;""&amp;K$1, IF(Matrix!K329="C", Table1[[#This Row],[Clarifying Text for Attachment and Checklist
]], "")))</f>
        <v/>
      </c>
      <c r="L329" s="27" t="str">
        <f>IF(Matrix!L329="Y", L$1, IF(Matrix!L329="O", "Optional: "&amp;""&amp;L$1, ""))</f>
        <v/>
      </c>
      <c r="M329" s="27" t="str">
        <f>IF(Matrix!M329="Y", M$1, IF(Matrix!M329="O", "Optional: "&amp;""&amp;M$1, ""))</f>
        <v/>
      </c>
      <c r="N329" s="27" t="str">
        <f>IF(Matrix!N329="Y", N$1, IF(Matrix!N329="O", "Optional: "&amp;""&amp;N$1, ""))</f>
        <v/>
      </c>
      <c r="O329" s="27" t="str">
        <f>IF(Matrix!O329="Y", O$1, IF(Matrix!O329="O", "Optional: "&amp;""&amp;O$1, ""))</f>
        <v/>
      </c>
      <c r="P329" s="27" t="str">
        <f>IF(Matrix!P329="Y", P$1, IF(Matrix!P329="O", "Optional: "&amp;""&amp;P$1, ""))</f>
        <v/>
      </c>
      <c r="Q329" s="27" t="str">
        <f>IF(Matrix!Q329="Y", Q$1, IF(Matrix!Q329="O", "Optional: "&amp;""&amp;Q$1, ""))</f>
        <v/>
      </c>
      <c r="R329" s="27" t="str">
        <f>IF(Matrix!R329="Y", R$1, IF(Matrix!R329="O", "Optional: "&amp;""&amp;R$1, ""))</f>
        <v/>
      </c>
      <c r="S329" s="27" t="str">
        <f>IF(Matrix!S329="Y", S$1, IF(Matrix!S329="O", "Optional: "&amp;""&amp;S$1, ""))</f>
        <v/>
      </c>
      <c r="T329" s="27" t="str">
        <f>IF(Matrix!T329="Y", T$1, IF(Matrix!T329="O", "Optional: "&amp;""&amp;T$1, ""))</f>
        <v/>
      </c>
      <c r="U329" s="27" t="str">
        <f>IF(Matrix!U329="Y", U$1, IF(Matrix!U329="O", "Optional: "&amp;""&amp;U$1, ""))</f>
        <v/>
      </c>
      <c r="V329" s="27" t="str">
        <f>IF(Matrix!V329="Y", V$1, IF(Matrix!V329="O", "Optional: "&amp;""&amp;V$1, ""))</f>
        <v/>
      </c>
      <c r="W329" s="27" t="str">
        <f>IF(Matrix!W329="Y", W$1, IF(Matrix!W329="O", "Optional: "&amp;""&amp;W$1, ""))</f>
        <v/>
      </c>
      <c r="X329" s="27" t="str">
        <f>IF(Matrix!X329="Y", X$1, IF(Matrix!X329="O", "Optional: "&amp;""&amp;X$1, ""))</f>
        <v/>
      </c>
      <c r="Y329" s="27" t="str">
        <f>IF(Matrix!Y329="Y", Y$1, IF(Matrix!Y329="O", "Optional: "&amp;""&amp;Y$1, ""))</f>
        <v/>
      </c>
      <c r="AA329" s="27" t="str">
        <f>IF(Matrix!AA329="Y", AA$1, IF(Matrix!AA329="O", "Optional: "&amp;""&amp;AA$1, ""))</f>
        <v/>
      </c>
      <c r="AB329" s="27" t="str">
        <f>IF(Matrix!AB329="Y", AB$1, IF(Matrix!AB329="O", "Optional: "&amp;""&amp;AB$1, ""))</f>
        <v/>
      </c>
      <c r="AC329" s="27" t="str">
        <f>IF(Matrix!AC329="Y", AC$1, IF(Matrix!AC329="O", "Optional: "&amp;""&amp;AC$1, ""))</f>
        <v/>
      </c>
      <c r="AD329" s="27" t="str">
        <f>IF(Matrix!AD329="Y", AD$1, IF(Matrix!AD329="O", "Optional: "&amp;""&amp;AD$1, ""))</f>
        <v/>
      </c>
      <c r="AE329" s="27" t="str">
        <f>IF(Matrix!AE329="Y", AE$1, IF(Matrix!AE329="O", "Optional: "&amp;""&amp;AE$1, ""))</f>
        <v/>
      </c>
      <c r="AF329" s="27" t="str">
        <f>IF(Matrix!AF329="Y", AF$1, IF(Matrix!AF329="O", "Optional: "&amp;""&amp;AF$1, ""))</f>
        <v/>
      </c>
      <c r="AG329" s="27" t="str">
        <f>IF(Matrix!AG329="Y", AG$1, IF(Matrix!AG329="O", "Optional: "&amp;""&amp;AG$1, ""))</f>
        <v/>
      </c>
      <c r="AH329" s="27" t="str">
        <f>IF(Matrix!AH329="Y", AH$1, IF(Matrix!AH329="O", "Optional: "&amp;""&amp;AH$1, ""))</f>
        <v/>
      </c>
      <c r="AI329" s="27" t="str">
        <f>IF(Matrix!AI329="Y", AI$1, IF(Matrix!AI329="O", "Optional: "&amp;""&amp;AI$1, ""))</f>
        <v/>
      </c>
      <c r="AJ329" s="27" t="str">
        <f>IF(Matrix!AJ329="Y", AJ$1, IF(Matrix!AJ329="O", "Optional: "&amp;""&amp;AJ$1, ""))</f>
        <v/>
      </c>
      <c r="AK329" s="27" t="str">
        <f>IF(Matrix!AK329="Y", AK$1, IF(Matrix!AK329="O", "Optional: "&amp;""&amp;AK$1, ""))</f>
        <v/>
      </c>
      <c r="AL329" s="27" t="str">
        <f>IF(Matrix!AL329="Y", AL$1, IF(Matrix!AL329="O", "Optional: "&amp;""&amp;AL$1, ""))</f>
        <v/>
      </c>
      <c r="AM329" s="27" t="str">
        <f>IF(Matrix!AM329="Y", AM$1, IF(Matrix!AM329="O", "Optional: "&amp;""&amp;AM$1, ""))</f>
        <v/>
      </c>
      <c r="AN329" s="27" t="str">
        <f>IF(Matrix!AN329="Y", AN$1, IF(Matrix!AN329="O", "Optional: "&amp;""&amp;AN$1, ""))</f>
        <v/>
      </c>
      <c r="AO329" s="27" t="str">
        <f>IF(Matrix!AO329="Y", AO$1, IF(Matrix!AO329="O", "Optional: "&amp;""&amp;AO$1, ""))</f>
        <v/>
      </c>
      <c r="AP329" s="27" t="str">
        <f>IF(Matrix!AP329="Y", AP$1, IF(Matrix!AP329="O", "Optional: "&amp;""&amp;AP$1, ""))</f>
        <v/>
      </c>
      <c r="AR329" s="27" t="str">
        <f>IF(Matrix!AR329="Y", AR$1, IF(Matrix!AR329="O", "Optional: "&amp;""&amp;AR$1, ""))</f>
        <v/>
      </c>
      <c r="AS329" s="27" t="str">
        <f>IF(Matrix!AS329="Y", AS$1, IF(Matrix!AS329="O", "Optional: "&amp;""&amp;AS$1, ""))</f>
        <v/>
      </c>
      <c r="AT329" s="27" t="str">
        <f>IF(Matrix!AT329="Y", AT$1, IF(Matrix!AT329="C", AT$1&amp;""&amp;": Required for all groups who use a Board of Directors", ""))</f>
        <v>Board of Directors: Required for all groups who use a Board of Directors</v>
      </c>
      <c r="AU329" s="27" t="str">
        <f>IF(Matrix!AU329="Y", AU$1, IF(Matrix!AU329="O", "Optional: "&amp;""&amp;AU$1, ""))</f>
        <v/>
      </c>
      <c r="AV329" s="27" t="str">
        <f>IF(Matrix!AV329="Y", AV$1, IF(Matrix!AV329="O", "Optional: "&amp;""&amp;AV$1, ""))</f>
        <v/>
      </c>
      <c r="AW329" s="27" t="str">
        <f>IF(Matrix!AW329="Y", AW$1, IF(Matrix!AW329="O", "Optional: "&amp;""&amp;AW$1, ""))</f>
        <v/>
      </c>
      <c r="AX329" s="27" t="str">
        <f>IF(Matrix!AX329="Y", AX$1, IF(Matrix!AX329="O", "Optional: "&amp;""&amp;AX$1, ""))</f>
        <v/>
      </c>
      <c r="AY329" s="27" t="str">
        <f>IF(Matrix!AY329="Y", AY$1, IF(Matrix!AY329="E", "Group: "&amp;""&amp;AY$1, ""))</f>
        <v>EFT with Voided Check / Bank Letter</v>
      </c>
      <c r="AZ329" s="27" t="str">
        <f>IF(Matrix!AZ329="Y", AZ$1, IF(Matrix!AZ329="O", "Optional: "&amp;""&amp;AZ$1, ""))</f>
        <v/>
      </c>
      <c r="BA329" s="27" t="str">
        <f>IF(Matrix!BA329="Y", BA$1, IF(Matrix!BA329="O", "Optional: "&amp;""&amp;BA$1, ""))</f>
        <v/>
      </c>
      <c r="BB329" s="27" t="str">
        <f>IF(Matrix!BB329="Y", BB$1, IF(Matrix!BB329="O", "Optional: "&amp;""&amp;BB$1, ""))</f>
        <v/>
      </c>
      <c r="BC329" s="27" t="str">
        <f>IF(Matrix!BC329="Y", BC$1, IF(Matrix!BC329="O", "Optional: "&amp;""&amp;BC$1, IF(Matrix!BC329="R", "Groups Only: "&amp;""&amp;BC$1, "")))</f>
        <v>IRS Letter</v>
      </c>
      <c r="BD329" s="27" t="str">
        <f>IF(Matrix!BD329="Y", BD$1, IF(Matrix!BD329="O", "Optional: "&amp;""&amp;BD$1, ""))</f>
        <v/>
      </c>
      <c r="BE329" s="27" t="str">
        <f>IF(Matrix!BE329="Y", BE$1, IF(Matrix!BE329="O", "Optional: "&amp;""&amp;BE$1, IF(Matrix!BE329="C", Matrix!BZ329, "")))</f>
        <v/>
      </c>
      <c r="BF329" s="27" t="str">
        <f>IF(Matrix!BF329="Y", BF$1, IF(Matrix!BF329="O", "Optional: "&amp;""&amp;BF$1, ""))</f>
        <v/>
      </c>
      <c r="BG329" s="27" t="str">
        <f>IF(Matrix!BG329="Y", BG$1, IF(Matrix!BG329="O", "Optional: "&amp;""&amp;BG$1, ""))</f>
        <v/>
      </c>
      <c r="BH329" s="27" t="str">
        <f>IF(Matrix!BH329="Y", BH$1, IF(Matrix!BH329="O", "Optional: "&amp;""&amp;BH$1, ""))</f>
        <v/>
      </c>
      <c r="BI329" s="27" t="str">
        <f>IF(Matrix!BI329="Y", BI$1, IF(Matrix!BI329="O", "Optional: "&amp;""&amp;BI$1, IF(Matrix!BI329="E", "Individual: Must submit either ["&amp;""&amp;BI$1&amp;""&amp;"] or ["&amp;""&amp;AY$1&amp;"]"&amp;CHAR(10)&amp;"&gt;Individual within a Group: Must submit "&amp;""&amp;BI$1&amp;""&amp;CHAR(10)&amp;"&gt;Group: Optional: "&amp;BI$1, "")))</f>
        <v>Section IV Group Affiliation Form</v>
      </c>
      <c r="BJ329" s="27" t="str">
        <f>IF(Matrix!BJ329="Y", BJ$1, IF(Matrix!BJ329="O", "Optional: "&amp;""&amp;BJ$1, ""))</f>
        <v>Optional: Secretary of State DBA Document for Groups</v>
      </c>
      <c r="BK329" s="27" t="str">
        <f>IF(Matrix!BK329="Y", BK$1, IF(Matrix!BK329="O", "Optional: "&amp;""&amp;BK$1, ""))</f>
        <v/>
      </c>
      <c r="BL329" s="27" t="str">
        <f>IF(Matrix!BL329="Y", BL$1, IF(Matrix!BL329="O", "Optional: "&amp;""&amp;BL$1, ""))</f>
        <v/>
      </c>
      <c r="BM329" s="27" t="str">
        <f>IF(Matrix!BM329="Y", BM$1, IF(Matrix!BM329="O", "Optional: "&amp;""&amp;BM$1, ""))</f>
        <v>W9</v>
      </c>
      <c r="BN329" s="27" t="str">
        <f>Matrix!BN329</f>
        <v>O</v>
      </c>
      <c r="BO329" s="29" t="str">
        <f>CONCATENATE(IF(OR(D329="E3",D329="FC"), "THIS IS NOT A STANDALONE SPECIALTY.  YOU MUST ENROLL IN AT LEAST ONE OTHER SPECIALTY IN ADDITION TO THIS."&amp;""&amp;CHAR(10)&amp;""&amp;CHAR(10),""),"You can choose to enroll using one of the following types: "&amp;""&amp;CHAR(10),IF(G329="A", "&gt;Atypical"&amp;""&amp;CHAR(10), ""),IF(H329="I", "&gt;Individual"&amp;""&amp;CHAR(10), ""),IF(I329="N", "&gt;Individual within a Group"&amp;""&amp;CHAR(10), ""),IF(J329="G", "&gt;Group"&amp;""&amp;CHAR(10), ""),CHAR(10),IF(BN329="Y", "You must be a Medicare Provider to apply with this type and specialty"&amp;""&amp;CHAR(10), ""),IF(BN329="Y", CHAR(10), ""),"You must submit the following documents: "&amp;""&amp;CHAR(10),IF(K329&lt;&gt;"", "&gt;"&amp;""&amp;K329&amp;""&amp;CHAR(10), ""), IF(L329&lt;&gt;"", "&gt;"&amp;""&amp;L329&amp;""&amp;CHAR(10), ""),IF(W329&lt;&gt;"", "&gt;"&amp;""&amp;W329&amp;""&amp;CHAR(10), ""),IF(N329&lt;&gt;"", "&gt;"&amp;""&amp;N329&amp;""&amp;CHAR(10), ""),IF(O329&lt;&gt;"", "&gt;"&amp;""&amp;O329&amp;""&amp;CHAR(10), ""),IF(M329&lt;&gt;"", "&gt;"&amp;""&amp;M329&amp;""&amp;CHAR(10), ""),IF(AI329&lt;&gt;"", "&gt;"&amp;""&amp;AI329&amp;""&amp;CHAR(10), ""),IF(P329&lt;&gt;"", "&gt;"&amp;""&amp;P329&amp;""&amp;CHAR(10), ""),IF(Q329&lt;&gt;"", "&gt;"&amp;""&amp;Q329&amp;""&amp;CHAR(10), ""),IF(R329&lt;&gt;"", "&gt;"&amp;""&amp;R329&amp;""&amp;CHAR(10), Search!C334),IF(S329&lt;&gt;"", "&gt;"&amp;""&amp;S329&amp;""&amp;CHAR(10), ""),IF(T329&lt;&gt;"", "&gt;"&amp;""&amp;T329&amp;""&amp;CHAR(10), ""),IF(U329&lt;&gt;"", "&gt;"&amp;""&amp;U329&amp;""&amp;CHAR(10), ""),IF(V329&lt;&gt;"", "&gt;"&amp;""&amp;V329&amp;""&amp;CHAR(10), ""),IF(X329&lt;&gt;"", "&gt;"&amp;""&amp;X329&amp;""&amp;CHAR(10), ""),IF(Y329&lt;&gt;"", "&gt;"&amp;""&amp;Y329&amp;""&amp;CHAR(10), ""),IF(AA329&lt;&gt;"", "&gt;"&amp;""&amp;AA329&amp;""&amp;CHAR(10), ""),IF(AB329&lt;&gt;"", "&gt;"&amp;""&amp;AB329&amp;""&amp;CHAR(10), ""),IF(AC329&lt;&gt;"", "&gt;"&amp;""&amp;AC329&amp;""&amp;CHAR(10), ""),IF(AD329&lt;&gt;"", "&gt;"&amp;""&amp;AD329&amp;""&amp;CHAR(10), ""),IF(AE329&lt;&gt;"", "&gt;"&amp;""&amp;AE329&amp;""&amp;CHAR(10), ""),IF(AF329&lt;&gt;"", "&gt;"&amp;""&amp;AF329&amp;""&amp;CHAR(10), ""),IF(AG329&lt;&gt;"", "&gt;"&amp;""&amp;AG329&amp;""&amp;CHAR(10), ""),IF(AH329&lt;&gt;"", "&gt;"&amp;""&amp;AH329&amp;""&amp;CHAR(10), ""),IF(AJ329&lt;&gt;"", "&gt;"&amp;""&amp;AJ329&amp;""&amp;CHAR(10), ""),IF(AK329&lt;&gt;"", "&gt;"&amp;""&amp;AK329&amp;""&amp;CHAR(10), ""),IF(AL329&lt;&gt;"", "&gt;"&amp;""&amp;AL329&amp;""&amp;CHAR(10), ""),IF(AM329&lt;&gt;"", "&gt;"&amp;""&amp;AM329&amp;""&amp;CHAR(10), ""),IF(AN329&lt;&gt;"", "&gt;"&amp;""&amp;AN329&amp;""&amp;CHAR(10), ""),IF(AP329&lt;&gt;"", "&gt;"&amp;""&amp;AP329&amp;""&amp;CHAR(10), ""),IF(AR329&lt;&gt;"", "&gt;"&amp;""&amp;AR329&amp;""&amp;CHAR(10), ""),IF(AS329&lt;&gt;"", "&gt;"&amp;""&amp;AS329&amp;""&amp;CHAR(10), ""),IF(AT329&lt;&gt;"", "&gt;"&amp;""&amp;AT329&amp;""&amp;CHAR(10), ""),IF(AV329&lt;&gt;"", "&gt;"&amp;""&amp;AV329&amp;""&amp;CHAR(10), ""),IF(AW329&lt;&gt;"", "&gt;"&amp;""&amp;AW329&amp;""&amp;CHAR(10), ""),IF(AX329&lt;&gt;"", "&gt;"&amp;""&amp;AX329&amp;""&amp;CHAR(10), ""),IF(AU329&lt;&gt;"", "&gt;"&amp;""&amp;AU329&amp;""&amp;CHAR(10), ""),IF(AZ329&lt;&gt;"", "&gt;"&amp;""&amp;AZ329&amp;""&amp;CHAR(10), ""),IF(BA329&lt;&gt;"", "&gt;"&amp;""&amp;BA329&amp;""&amp;CHAR(10), ""),IF(BB329&lt;&gt;"", "&gt;"&amp;""&amp;BB329&amp;""&amp;CHAR(10), ""),IF(BC329&lt;&gt;"", "&gt;"&amp;""&amp;BC329&amp;""&amp;CHAR(10), ""),IF(BD329&lt;&gt;"", "&gt;"&amp;""&amp;BD329&amp;""&amp;CHAR(10), ""),IF(BG329&lt;&gt;"", "&gt;"&amp;""&amp;BG329&amp;""&amp;CHAR(10), ""),IF(BE329&lt;&gt;"", "&gt;"&amp;""&amp;BE329&amp;""&amp;CHAR(10), ""),IF(BF329&lt;&gt;"", "&gt;"&amp;""&amp;BF329&amp;""&amp;CHAR(10), ""),IF(BH329&lt;&gt;"", "&gt;"&amp;""&amp;BH329&amp;""&amp;CHAR(10), ""),IF(BI329&lt;&gt;"", "&gt;"&amp;""&amp;BI329&amp;""&amp;CHAR(10), ""),IF(BJ329&lt;&gt;"", "&gt;"&amp;""&amp;BJ329&amp;""&amp;CHAR(10), ""),IF(BK329&lt;&gt;"", "&gt;"&amp;""&amp;BK329&amp;""&amp;CHAR(10), ""),IF(BL329&lt;&gt;"", "&gt;"&amp;""&amp;BL329&amp;""&amp;CHAR(10), ""),IF(AY329&lt;&gt;"", "&gt;"&amp;""&amp;AY329&amp;""&amp;CHAR(10), ""),IF(BM329&lt;&gt;"", "&gt;"&amp;""&amp;BM329,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30" spans="1:67" ht="22.35" customHeight="1" x14ac:dyDescent="0.25">
      <c r="A330" s="27" t="str">
        <f>Matrix!A330</f>
        <v>45E3</v>
      </c>
      <c r="B330" s="27" t="str">
        <f>Matrix!B330</f>
        <v>45</v>
      </c>
      <c r="C330" s="27" t="str">
        <f>Matrix!C330</f>
        <v>School-Based Child Health Service Clinic</v>
      </c>
      <c r="D330" s="27" t="str">
        <f>Matrix!D330</f>
        <v>E3</v>
      </c>
      <c r="E330" s="27" t="str">
        <f>Matrix!E330</f>
        <v>EPSDT</v>
      </c>
      <c r="F330" s="27" t="str">
        <f>Matrix!F330</f>
        <v>OF</v>
      </c>
      <c r="G330" s="27" t="str">
        <f>Matrix!G330</f>
        <v>X</v>
      </c>
      <c r="H330" s="27" t="str">
        <f>Matrix!H330</f>
        <v>X</v>
      </c>
      <c r="I330" s="27" t="str">
        <f>Matrix!I330</f>
        <v>X</v>
      </c>
      <c r="J330" s="27" t="str">
        <f>Matrix!J330</f>
        <v>G</v>
      </c>
      <c r="K330" s="27" t="str">
        <f>IF(Matrix!K330="Y", K$1, IF(Matrix!K330="O", "Optional: "&amp;""&amp;K$1, IF(Matrix!K330="C", Table1[[#This Row],[Clarifying Text for Attachment and Checklist
]], "")))</f>
        <v/>
      </c>
      <c r="L330" s="27" t="str">
        <f>IF(Matrix!L330="Y", L$1, IF(Matrix!L330="O", "Optional: "&amp;""&amp;L$1, ""))</f>
        <v/>
      </c>
      <c r="M330" s="27" t="str">
        <f>IF(Matrix!M330="Y", M$1, IF(Matrix!M330="O", "Optional: "&amp;""&amp;M$1, ""))</f>
        <v/>
      </c>
      <c r="N330" s="27" t="str">
        <f>IF(Matrix!N330="Y", N$1, IF(Matrix!N330="O", "Optional: "&amp;""&amp;N$1, ""))</f>
        <v/>
      </c>
      <c r="O330" s="27" t="str">
        <f>IF(Matrix!O330="Y", O$1, IF(Matrix!O330="O", "Optional: "&amp;""&amp;O$1, ""))</f>
        <v/>
      </c>
      <c r="P330" s="27" t="str">
        <f>IF(Matrix!P330="Y", P$1, IF(Matrix!P330="O", "Optional: "&amp;""&amp;P$1, ""))</f>
        <v/>
      </c>
      <c r="Q330" s="27" t="str">
        <f>IF(Matrix!Q330="Y", Q$1, IF(Matrix!Q330="O", "Optional: "&amp;""&amp;Q$1, ""))</f>
        <v/>
      </c>
      <c r="R330" s="27" t="str">
        <f>IF(Matrix!R330="Y", R$1, IF(Matrix!R330="O", "Optional: "&amp;""&amp;R$1, ""))</f>
        <v/>
      </c>
      <c r="S330" s="27" t="str">
        <f>IF(Matrix!S330="Y", S$1, IF(Matrix!S330="O", "Optional: "&amp;""&amp;S$1, ""))</f>
        <v/>
      </c>
      <c r="T330" s="27" t="str">
        <f>IF(Matrix!T330="Y", T$1, IF(Matrix!T330="O", "Optional: "&amp;""&amp;T$1, ""))</f>
        <v/>
      </c>
      <c r="U330" s="27" t="str">
        <f>IF(Matrix!U330="Y", U$1, IF(Matrix!U330="O", "Optional: "&amp;""&amp;U$1, ""))</f>
        <v/>
      </c>
      <c r="V330" s="27" t="str">
        <f>IF(Matrix!V330="Y", V$1, IF(Matrix!V330="O", "Optional: "&amp;""&amp;V$1, ""))</f>
        <v/>
      </c>
      <c r="W330" s="27" t="str">
        <f>IF(Matrix!W330="Y", W$1, IF(Matrix!W330="O", "Optional: "&amp;""&amp;W$1, ""))</f>
        <v/>
      </c>
      <c r="X330" s="27" t="str">
        <f>IF(Matrix!X330="Y", X$1, IF(Matrix!X330="O", "Optional: "&amp;""&amp;X$1, ""))</f>
        <v/>
      </c>
      <c r="Y330" s="27" t="str">
        <f>IF(Matrix!Y330="Y", Y$1, IF(Matrix!Y330="O", "Optional: "&amp;""&amp;Y$1, ""))</f>
        <v/>
      </c>
      <c r="AA330" s="27" t="str">
        <f>IF(Matrix!AA330="Y", AA$1, IF(Matrix!AA330="O", "Optional: "&amp;""&amp;AA$1, ""))</f>
        <v/>
      </c>
      <c r="AB330" s="27" t="str">
        <f>IF(Matrix!AB330="Y", AB$1, IF(Matrix!AB330="O", "Optional: "&amp;""&amp;AB$1, ""))</f>
        <v/>
      </c>
      <c r="AC330" s="27" t="str">
        <f>IF(Matrix!AC330="Y", AC$1, IF(Matrix!AC330="O", "Optional: "&amp;""&amp;AC$1, ""))</f>
        <v/>
      </c>
      <c r="AD330" s="27" t="str">
        <f>IF(Matrix!AD330="Y", AD$1, IF(Matrix!AD330="O", "Optional: "&amp;""&amp;AD$1, ""))</f>
        <v/>
      </c>
      <c r="AE330" s="27" t="str">
        <f>IF(Matrix!AE330="Y", AE$1, IF(Matrix!AE330="O", "Optional: "&amp;""&amp;AE$1, ""))</f>
        <v/>
      </c>
      <c r="AF330" s="27" t="str">
        <f>IF(Matrix!AF330="Y", AF$1, IF(Matrix!AF330="O", "Optional: "&amp;""&amp;AF$1, ""))</f>
        <v/>
      </c>
      <c r="AG330" s="27" t="str">
        <f>IF(Matrix!AG330="Y", AG$1, IF(Matrix!AG330="O", "Optional: "&amp;""&amp;AG$1, ""))</f>
        <v/>
      </c>
      <c r="AH330" s="27" t="str">
        <f>IF(Matrix!AH330="Y", AH$1, IF(Matrix!AH330="O", "Optional: "&amp;""&amp;AH$1, ""))</f>
        <v/>
      </c>
      <c r="AI330" s="27" t="str">
        <f>IF(Matrix!AI330="Y", AI$1, IF(Matrix!AI330="O", "Optional: "&amp;""&amp;AI$1, ""))</f>
        <v/>
      </c>
      <c r="AJ330" s="27" t="str">
        <f>IF(Matrix!AJ330="Y", AJ$1, IF(Matrix!AJ330="O", "Optional: "&amp;""&amp;AJ$1, ""))</f>
        <v/>
      </c>
      <c r="AK330" s="27" t="str">
        <f>IF(Matrix!AK330="Y", AK$1, IF(Matrix!AK330="O", "Optional: "&amp;""&amp;AK$1, ""))</f>
        <v/>
      </c>
      <c r="AL330" s="27" t="str">
        <f>IF(Matrix!AL330="Y", AL$1, IF(Matrix!AL330="O", "Optional: "&amp;""&amp;AL$1, ""))</f>
        <v/>
      </c>
      <c r="AM330" s="27" t="str">
        <f>IF(Matrix!AM330="Y", AM$1, IF(Matrix!AM330="O", "Optional: "&amp;""&amp;AM$1, ""))</f>
        <v/>
      </c>
      <c r="AN330" s="27" t="str">
        <f>IF(Matrix!AN330="Y", AN$1, IF(Matrix!AN330="O", "Optional: "&amp;""&amp;AN$1, ""))</f>
        <v/>
      </c>
      <c r="AO330" s="27" t="str">
        <f>IF(Matrix!AO330="Y", AO$1, IF(Matrix!AO330="O", "Optional: "&amp;""&amp;AO$1, ""))</f>
        <v/>
      </c>
      <c r="AP330" s="27" t="str">
        <f>IF(Matrix!AP330="Y", AP$1, IF(Matrix!AP330="O", "Optional: "&amp;""&amp;AP$1, ""))</f>
        <v/>
      </c>
      <c r="AR330" s="27" t="str">
        <f>IF(Matrix!AR330="Y", AR$1, IF(Matrix!AR330="O", "Optional: "&amp;""&amp;AR$1, ""))</f>
        <v/>
      </c>
      <c r="AS330" s="27" t="str">
        <f>IF(Matrix!AS330="Y", AS$1, IF(Matrix!AS330="O", "Optional: "&amp;""&amp;AS$1, ""))</f>
        <v>ACA Fee</v>
      </c>
      <c r="AT330" s="27" t="str">
        <f>IF(Matrix!AT330="Y", AT$1, IF(Matrix!AT330="C", AT$1&amp;""&amp;": Required for all groups who use a Board of Directors", ""))</f>
        <v>Board of Directors: Required for all groups who use a Board of Directors</v>
      </c>
      <c r="AU330" s="27" t="str">
        <f>IF(Matrix!AU330="Y", AU$1, IF(Matrix!AU330="O", "Optional: "&amp;""&amp;AU$1, ""))</f>
        <v/>
      </c>
      <c r="AV330" s="27" t="str">
        <f>IF(Matrix!AV330="Y", AV$1, IF(Matrix!AV330="O", "Optional: "&amp;""&amp;AV$1, ""))</f>
        <v/>
      </c>
      <c r="AW330" s="27" t="str">
        <f>IF(Matrix!AW330="Y", AW$1, IF(Matrix!AW330="O", "Optional: "&amp;""&amp;AW$1, ""))</f>
        <v/>
      </c>
      <c r="AX330" s="27" t="str">
        <f>IF(Matrix!AX330="Y", AX$1, IF(Matrix!AX330="O", "Optional: "&amp;""&amp;AX$1, ""))</f>
        <v>Department of Education Letter</v>
      </c>
      <c r="AY330" s="27" t="str">
        <f>IF(Matrix!AY330="Y", AY$1, IF(Matrix!AY330="E", "Group: "&amp;""&amp;AY$1, ""))</f>
        <v>EFT with Voided Check / Bank Letter</v>
      </c>
      <c r="AZ330" s="27" t="str">
        <f>IF(Matrix!AZ330="Y", AZ$1, IF(Matrix!AZ330="O", "Optional: "&amp;""&amp;AZ$1, ""))</f>
        <v/>
      </c>
      <c r="BA330" s="27" t="str">
        <f>IF(Matrix!BA330="Y", BA$1, IF(Matrix!BA330="O", "Optional: "&amp;""&amp;BA$1, ""))</f>
        <v/>
      </c>
      <c r="BB330" s="27" t="str">
        <f>IF(Matrix!BB330="Y", BB$1, IF(Matrix!BB330="O", "Optional: "&amp;""&amp;BB$1, ""))</f>
        <v/>
      </c>
      <c r="BC330" s="27" t="str">
        <f>IF(Matrix!BC330="Y", BC$1, IF(Matrix!BC330="O", "Optional: "&amp;""&amp;BC$1, IF(Matrix!BC330="R", "Groups Only: "&amp;""&amp;BC$1, "")))</f>
        <v>IRS Letter</v>
      </c>
      <c r="BD330" s="27" t="str">
        <f>IF(Matrix!BD330="Y", BD$1, IF(Matrix!BD330="O", "Optional: "&amp;""&amp;BD$1, ""))</f>
        <v/>
      </c>
      <c r="BE330" s="27" t="str">
        <f>IF(Matrix!BE330="Y", BE$1, IF(Matrix!BE330="O", "Optional: "&amp;""&amp;BE$1, IF(Matrix!BE330="C", Matrix!BZ330, "")))</f>
        <v/>
      </c>
      <c r="BF330" s="27" t="str">
        <f>IF(Matrix!BF330="Y", BF$1, IF(Matrix!BF330="O", "Optional: "&amp;""&amp;BF$1, ""))</f>
        <v/>
      </c>
      <c r="BG330" s="27" t="str">
        <f>IF(Matrix!BG330="Y", BG$1, IF(Matrix!BG330="O", "Optional: "&amp;""&amp;BG$1, ""))</f>
        <v/>
      </c>
      <c r="BH330" s="27" t="str">
        <f>IF(Matrix!BH330="Y", BH$1, IF(Matrix!BH330="O", "Optional: "&amp;""&amp;BH$1, ""))</f>
        <v/>
      </c>
      <c r="BI330" s="27" t="str">
        <f>IF(Matrix!BI330="Y", BI$1, IF(Matrix!BI330="O", "Optional: "&amp;""&amp;BI$1, IF(Matrix!BI330="E", "Individual: Must submit either ["&amp;""&amp;BI$1&amp;""&amp;"] or ["&amp;""&amp;AY$1&amp;"]"&amp;CHAR(10)&amp;"&gt;Individual within a Group: Must submit "&amp;""&amp;BI$1&amp;""&amp;CHAR(10)&amp;"&gt;Group: Optional: "&amp;BI$1, "")))</f>
        <v/>
      </c>
      <c r="BJ330" s="27" t="str">
        <f>IF(Matrix!BJ330="Y", BJ$1, IF(Matrix!BJ330="O", "Optional: "&amp;""&amp;BJ$1, ""))</f>
        <v>Optional: Secretary of State DBA Document for Groups</v>
      </c>
      <c r="BK330" s="27" t="str">
        <f>IF(Matrix!BK330="Y", BK$1, IF(Matrix!BK330="O", "Optional: "&amp;""&amp;BK$1, ""))</f>
        <v/>
      </c>
      <c r="BL330" s="27" t="str">
        <f>IF(Matrix!BL330="Y", BL$1, IF(Matrix!BL330="O", "Optional: "&amp;""&amp;BL$1, ""))</f>
        <v/>
      </c>
      <c r="BM330" s="27" t="str">
        <f>IF(Matrix!BM330="Y", BM$1, IF(Matrix!BM330="O", "Optional: "&amp;""&amp;BM$1, ""))</f>
        <v>W9</v>
      </c>
      <c r="BN330" s="27" t="str">
        <f>Matrix!BN330</f>
        <v>N</v>
      </c>
      <c r="BO330" s="29" t="str">
        <f>CONCATENATE(IF(OR(D330="E3",D330="FC"), "THIS IS NOT A STANDALONE SPECIALTY.  YOU MUST ENROLL IN AT LEAST ONE OTHER SPECIALTY IN ADDITION TO THIS."&amp;""&amp;CHAR(10)&amp;""&amp;CHAR(10),""),"You can choose to enroll using one of the following types: "&amp;""&amp;CHAR(10),IF(G330="A", "&gt;Atypical"&amp;""&amp;CHAR(10), ""),IF(H330="I", "&gt;Individual"&amp;""&amp;CHAR(10), ""),IF(I330="N", "&gt;Individual within a Group"&amp;""&amp;CHAR(10), ""),IF(J330="G", "&gt;Group"&amp;""&amp;CHAR(10), ""),CHAR(10),IF(BN330="Y", "You must be a Medicare Provider to apply with this type and specialty"&amp;""&amp;CHAR(10), ""),IF(BN330="Y", CHAR(10), ""),"You must submit the following documents: "&amp;""&amp;CHAR(10),IF(K330&lt;&gt;"", "&gt;"&amp;""&amp;K330&amp;""&amp;CHAR(10), ""), IF(L330&lt;&gt;"", "&gt;"&amp;""&amp;L330&amp;""&amp;CHAR(10), ""),IF(W330&lt;&gt;"", "&gt;"&amp;""&amp;W330&amp;""&amp;CHAR(10), ""),IF(N330&lt;&gt;"", "&gt;"&amp;""&amp;N330&amp;""&amp;CHAR(10), ""),IF(O330&lt;&gt;"", "&gt;"&amp;""&amp;O330&amp;""&amp;CHAR(10), ""),IF(M330&lt;&gt;"", "&gt;"&amp;""&amp;M330&amp;""&amp;CHAR(10), ""),IF(AI330&lt;&gt;"", "&gt;"&amp;""&amp;AI330&amp;""&amp;CHAR(10), ""),IF(P330&lt;&gt;"", "&gt;"&amp;""&amp;P330&amp;""&amp;CHAR(10), ""),IF(Q330&lt;&gt;"", "&gt;"&amp;""&amp;Q330&amp;""&amp;CHAR(10), ""),IF(R330&lt;&gt;"", "&gt;"&amp;""&amp;R330&amp;""&amp;CHAR(10), Search!C335),IF(S330&lt;&gt;"", "&gt;"&amp;""&amp;S330&amp;""&amp;CHAR(10), ""),IF(T330&lt;&gt;"", "&gt;"&amp;""&amp;T330&amp;""&amp;CHAR(10), ""),IF(U330&lt;&gt;"", "&gt;"&amp;""&amp;U330&amp;""&amp;CHAR(10), ""),IF(V330&lt;&gt;"", "&gt;"&amp;""&amp;V330&amp;""&amp;CHAR(10), ""),IF(X330&lt;&gt;"", "&gt;"&amp;""&amp;X330&amp;""&amp;CHAR(10), ""),IF(Y330&lt;&gt;"", "&gt;"&amp;""&amp;Y330&amp;""&amp;CHAR(10), ""),IF(AA330&lt;&gt;"", "&gt;"&amp;""&amp;AA330&amp;""&amp;CHAR(10), ""),IF(AB330&lt;&gt;"", "&gt;"&amp;""&amp;AB330&amp;""&amp;CHAR(10), ""),IF(AC330&lt;&gt;"", "&gt;"&amp;""&amp;AC330&amp;""&amp;CHAR(10), ""),IF(AD330&lt;&gt;"", "&gt;"&amp;""&amp;AD330&amp;""&amp;CHAR(10), ""),IF(AE330&lt;&gt;"", "&gt;"&amp;""&amp;AE330&amp;""&amp;CHAR(10), ""),IF(AF330&lt;&gt;"", "&gt;"&amp;""&amp;AF330&amp;""&amp;CHAR(10), ""),IF(AG330&lt;&gt;"", "&gt;"&amp;""&amp;AG330&amp;""&amp;CHAR(10), ""),IF(AH330&lt;&gt;"", "&gt;"&amp;""&amp;AH330&amp;""&amp;CHAR(10), ""),IF(AJ330&lt;&gt;"", "&gt;"&amp;""&amp;AJ330&amp;""&amp;CHAR(10), ""),IF(AK330&lt;&gt;"", "&gt;"&amp;""&amp;AK330&amp;""&amp;CHAR(10), ""),IF(AL330&lt;&gt;"", "&gt;"&amp;""&amp;AL330&amp;""&amp;CHAR(10), ""),IF(AM330&lt;&gt;"", "&gt;"&amp;""&amp;AM330&amp;""&amp;CHAR(10), ""),IF(AN330&lt;&gt;"", "&gt;"&amp;""&amp;AN330&amp;""&amp;CHAR(10), ""),IF(AP330&lt;&gt;"", "&gt;"&amp;""&amp;AP330&amp;""&amp;CHAR(10), ""),IF(AR330&lt;&gt;"", "&gt;"&amp;""&amp;AR330&amp;""&amp;CHAR(10), ""),IF(AS330&lt;&gt;"", "&gt;"&amp;""&amp;AS330&amp;""&amp;CHAR(10), ""),IF(AT330&lt;&gt;"", "&gt;"&amp;""&amp;AT330&amp;""&amp;CHAR(10), ""),IF(AV330&lt;&gt;"", "&gt;"&amp;""&amp;AV330&amp;""&amp;CHAR(10), ""),IF(AW330&lt;&gt;"", "&gt;"&amp;""&amp;AW330&amp;""&amp;CHAR(10), ""),IF(AX330&lt;&gt;"", "&gt;"&amp;""&amp;AX330&amp;""&amp;CHAR(10), ""),IF(AU330&lt;&gt;"", "&gt;"&amp;""&amp;AU330&amp;""&amp;CHAR(10), ""),IF(AZ330&lt;&gt;"", "&gt;"&amp;""&amp;AZ330&amp;""&amp;CHAR(10), ""),IF(BA330&lt;&gt;"", "&gt;"&amp;""&amp;BA330&amp;""&amp;CHAR(10), ""),IF(BB330&lt;&gt;"", "&gt;"&amp;""&amp;BB330&amp;""&amp;CHAR(10), ""),IF(BC330&lt;&gt;"", "&gt;"&amp;""&amp;BC330&amp;""&amp;CHAR(10), ""),IF(BD330&lt;&gt;"", "&gt;"&amp;""&amp;BD330&amp;""&amp;CHAR(10), ""),IF(BG330&lt;&gt;"", "&gt;"&amp;""&amp;BG330&amp;""&amp;CHAR(10), ""),IF(BE330&lt;&gt;"", "&gt;"&amp;""&amp;BE330&amp;""&amp;CHAR(10), ""),IF(BF330&lt;&gt;"", "&gt;"&amp;""&amp;BF330&amp;""&amp;CHAR(10), ""),IF(BH330&lt;&gt;"", "&gt;"&amp;""&amp;BH330&amp;""&amp;CHAR(10), ""),IF(BI330&lt;&gt;"", "&gt;"&amp;""&amp;BI330&amp;""&amp;CHAR(10), ""),IF(BJ330&lt;&gt;"", "&gt;"&amp;""&amp;BJ330&amp;""&amp;CHAR(10), ""),IF(BK330&lt;&gt;"", "&gt;"&amp;""&amp;BK330&amp;""&amp;CHAR(10), ""),IF(BL330&lt;&gt;"", "&gt;"&amp;""&amp;BL330&amp;""&amp;CHAR(10), ""),IF(AY330&lt;&gt;"", "&gt;"&amp;""&amp;AY330&amp;""&amp;CHAR(10), ""),IF(BM330&lt;&gt;"", "&gt;"&amp;""&amp;BM330,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31" spans="1:67" ht="22.35" customHeight="1" x14ac:dyDescent="0.25">
      <c r="A331" s="27" t="str">
        <f>Matrix!A331</f>
        <v>45S7</v>
      </c>
      <c r="B331" s="27" t="str">
        <f>Matrix!B331</f>
        <v>45</v>
      </c>
      <c r="C331" s="27" t="str">
        <f>Matrix!C331</f>
        <v>School-Based Child Health Service Clinic</v>
      </c>
      <c r="D331" s="27" t="str">
        <f>Matrix!D331</f>
        <v>S7</v>
      </c>
      <c r="E331" s="27" t="str">
        <f>Matrix!E331</f>
        <v>School-Based Child Health Services</v>
      </c>
      <c r="F331" s="27" t="str">
        <f>Matrix!F331</f>
        <v>OF</v>
      </c>
      <c r="G331" s="27" t="str">
        <f>Matrix!G331</f>
        <v>X</v>
      </c>
      <c r="H331" s="27" t="str">
        <f>Matrix!H331</f>
        <v>X</v>
      </c>
      <c r="I331" s="27" t="str">
        <f>Matrix!I331</f>
        <v>X</v>
      </c>
      <c r="J331" s="27" t="str">
        <f>Matrix!J331</f>
        <v>G</v>
      </c>
      <c r="K331" s="27" t="str">
        <f>IF(Matrix!K331="Y", K$1, IF(Matrix!K331="O", "Optional: "&amp;""&amp;K$1, IF(Matrix!K331="C", Table1[[#This Row],[Clarifying Text for Attachment and Checklist
]], "")))</f>
        <v/>
      </c>
      <c r="L331" s="27" t="str">
        <f>IF(Matrix!L331="Y", L$1, IF(Matrix!L331="O", "Optional: "&amp;""&amp;L$1, ""))</f>
        <v/>
      </c>
      <c r="M331" s="27" t="str">
        <f>IF(Matrix!M331="Y", M$1, IF(Matrix!M331="O", "Optional: "&amp;""&amp;M$1, ""))</f>
        <v/>
      </c>
      <c r="N331" s="27" t="str">
        <f>IF(Matrix!N331="Y", N$1, IF(Matrix!N331="O", "Optional: "&amp;""&amp;N$1, ""))</f>
        <v/>
      </c>
      <c r="O331" s="27" t="str">
        <f>IF(Matrix!O331="Y", O$1, IF(Matrix!O331="O", "Optional: "&amp;""&amp;O$1, ""))</f>
        <v/>
      </c>
      <c r="P331" s="27" t="str">
        <f>IF(Matrix!P331="Y", P$1, IF(Matrix!P331="O", "Optional: "&amp;""&amp;P$1, ""))</f>
        <v/>
      </c>
      <c r="Q331" s="27" t="str">
        <f>IF(Matrix!Q331="Y", Q$1, IF(Matrix!Q331="O", "Optional: "&amp;""&amp;Q$1, ""))</f>
        <v/>
      </c>
      <c r="R331" s="27" t="str">
        <f>IF(Matrix!R331="Y", R$1, IF(Matrix!R331="O", "Optional: "&amp;""&amp;R$1, ""))</f>
        <v/>
      </c>
      <c r="S331" s="27" t="str">
        <f>IF(Matrix!S331="Y", S$1, IF(Matrix!S331="O", "Optional: "&amp;""&amp;S$1, ""))</f>
        <v/>
      </c>
      <c r="T331" s="27" t="str">
        <f>IF(Matrix!T331="Y", T$1, IF(Matrix!T331="O", "Optional: "&amp;""&amp;T$1, ""))</f>
        <v/>
      </c>
      <c r="U331" s="27" t="str">
        <f>IF(Matrix!U331="Y", U$1, IF(Matrix!U331="O", "Optional: "&amp;""&amp;U$1, ""))</f>
        <v/>
      </c>
      <c r="V331" s="27" t="str">
        <f>IF(Matrix!V331="Y", V$1, IF(Matrix!V331="O", "Optional: "&amp;""&amp;V$1, ""))</f>
        <v/>
      </c>
      <c r="W331" s="27" t="str">
        <f>IF(Matrix!W331="Y", W$1, IF(Matrix!W331="O", "Optional: "&amp;""&amp;W$1, ""))</f>
        <v/>
      </c>
      <c r="X331" s="27" t="str">
        <f>IF(Matrix!X331="Y", X$1, IF(Matrix!X331="O", "Optional: "&amp;""&amp;X$1, ""))</f>
        <v/>
      </c>
      <c r="Y331" s="27" t="str">
        <f>IF(Matrix!Y331="Y", Y$1, IF(Matrix!Y331="O", "Optional: "&amp;""&amp;Y$1, ""))</f>
        <v/>
      </c>
      <c r="AA331" s="27" t="str">
        <f>IF(Matrix!AA331="Y", AA$1, IF(Matrix!AA331="O", "Optional: "&amp;""&amp;AA$1, ""))</f>
        <v/>
      </c>
      <c r="AB331" s="27" t="str">
        <f>IF(Matrix!AB331="Y", AB$1, IF(Matrix!AB331="O", "Optional: "&amp;""&amp;AB$1, ""))</f>
        <v/>
      </c>
      <c r="AC331" s="27" t="str">
        <f>IF(Matrix!AC331="Y", AC$1, IF(Matrix!AC331="O", "Optional: "&amp;""&amp;AC$1, ""))</f>
        <v/>
      </c>
      <c r="AD331" s="27" t="str">
        <f>IF(Matrix!AD331="Y", AD$1, IF(Matrix!AD331="O", "Optional: "&amp;""&amp;AD$1, ""))</f>
        <v/>
      </c>
      <c r="AE331" s="27" t="str">
        <f>IF(Matrix!AE331="Y", AE$1, IF(Matrix!AE331="O", "Optional: "&amp;""&amp;AE$1, ""))</f>
        <v/>
      </c>
      <c r="AF331" s="27" t="str">
        <f>IF(Matrix!AF331="Y", AF$1, IF(Matrix!AF331="O", "Optional: "&amp;""&amp;AF$1, ""))</f>
        <v/>
      </c>
      <c r="AG331" s="27" t="str">
        <f>IF(Matrix!AG331="Y", AG$1, IF(Matrix!AG331="O", "Optional: "&amp;""&amp;AG$1, ""))</f>
        <v/>
      </c>
      <c r="AH331" s="27" t="str">
        <f>IF(Matrix!AH331="Y", AH$1, IF(Matrix!AH331="O", "Optional: "&amp;""&amp;AH$1, ""))</f>
        <v/>
      </c>
      <c r="AI331" s="27" t="str">
        <f>IF(Matrix!AI331="Y", AI$1, IF(Matrix!AI331="O", "Optional: "&amp;""&amp;AI$1, ""))</f>
        <v/>
      </c>
      <c r="AJ331" s="27" t="str">
        <f>IF(Matrix!AJ331="Y", AJ$1, IF(Matrix!AJ331="O", "Optional: "&amp;""&amp;AJ$1, ""))</f>
        <v/>
      </c>
      <c r="AK331" s="27" t="str">
        <f>IF(Matrix!AK331="Y", AK$1, IF(Matrix!AK331="O", "Optional: "&amp;""&amp;AK$1, ""))</f>
        <v/>
      </c>
      <c r="AL331" s="27" t="str">
        <f>IF(Matrix!AL331="Y", AL$1, IF(Matrix!AL331="O", "Optional: "&amp;""&amp;AL$1, ""))</f>
        <v/>
      </c>
      <c r="AM331" s="27" t="str">
        <f>IF(Matrix!AM331="Y", AM$1, IF(Matrix!AM331="O", "Optional: "&amp;""&amp;AM$1, ""))</f>
        <v/>
      </c>
      <c r="AN331" s="27" t="str">
        <f>IF(Matrix!AN331="Y", AN$1, IF(Matrix!AN331="O", "Optional: "&amp;""&amp;AN$1, ""))</f>
        <v/>
      </c>
      <c r="AO331" s="27" t="str">
        <f>IF(Matrix!AO331="Y", AO$1, IF(Matrix!AO331="O", "Optional: "&amp;""&amp;AO$1, ""))</f>
        <v/>
      </c>
      <c r="AP331" s="27" t="str">
        <f>IF(Matrix!AP331="Y", AP$1, IF(Matrix!AP331="O", "Optional: "&amp;""&amp;AP$1, ""))</f>
        <v/>
      </c>
      <c r="AR331" s="27" t="str">
        <f>IF(Matrix!AR331="Y", AR$1, IF(Matrix!AR331="O", "Optional: "&amp;""&amp;AR$1, ""))</f>
        <v/>
      </c>
      <c r="AS331" s="27" t="str">
        <f>IF(Matrix!AS331="Y", AS$1, IF(Matrix!AS331="O", "Optional: "&amp;""&amp;AS$1, ""))</f>
        <v>ACA Fee</v>
      </c>
      <c r="AT331" s="27" t="str">
        <f>IF(Matrix!AT331="Y", AT$1, IF(Matrix!AT331="C", AT$1&amp;""&amp;": Required for all groups who use a Board of Directors", ""))</f>
        <v>Board of Directors: Required for all groups who use a Board of Directors</v>
      </c>
      <c r="AU331" s="27" t="str">
        <f>IF(Matrix!AU331="Y", AU$1, IF(Matrix!AU331="O", "Optional: "&amp;""&amp;AU$1, ""))</f>
        <v/>
      </c>
      <c r="AV331" s="27" t="str">
        <f>IF(Matrix!AV331="Y", AV$1, IF(Matrix!AV331="O", "Optional: "&amp;""&amp;AV$1, ""))</f>
        <v/>
      </c>
      <c r="AW331" s="27" t="str">
        <f>IF(Matrix!AW331="Y", AW$1, IF(Matrix!AW331="O", "Optional: "&amp;""&amp;AW$1, ""))</f>
        <v/>
      </c>
      <c r="AX331" s="27" t="str">
        <f>IF(Matrix!AX331="Y", AX$1, IF(Matrix!AX331="O", "Optional: "&amp;""&amp;AX$1, ""))</f>
        <v>Department of Education Letter</v>
      </c>
      <c r="AY331" s="27" t="str">
        <f>IF(Matrix!AY331="Y", AY$1, IF(Matrix!AY331="E", "Group: "&amp;""&amp;AY$1, ""))</f>
        <v>EFT with Voided Check / Bank Letter</v>
      </c>
      <c r="AZ331" s="27" t="str">
        <f>IF(Matrix!AZ331="Y", AZ$1, IF(Matrix!AZ331="O", "Optional: "&amp;""&amp;AZ$1, ""))</f>
        <v/>
      </c>
      <c r="BA331" s="27" t="str">
        <f>IF(Matrix!BA331="Y", BA$1, IF(Matrix!BA331="O", "Optional: "&amp;""&amp;BA$1, ""))</f>
        <v/>
      </c>
      <c r="BB331" s="27" t="str">
        <f>IF(Matrix!BB331="Y", BB$1, IF(Matrix!BB331="O", "Optional: "&amp;""&amp;BB$1, ""))</f>
        <v/>
      </c>
      <c r="BC331" s="27" t="str">
        <f>IF(Matrix!BC331="Y", BC$1, IF(Matrix!BC331="O", "Optional: "&amp;""&amp;BC$1, IF(Matrix!BC331="R", "Groups Only: "&amp;""&amp;BC$1, "")))</f>
        <v>IRS Letter</v>
      </c>
      <c r="BD331" s="27" t="str">
        <f>IF(Matrix!BD331="Y", BD$1, IF(Matrix!BD331="O", "Optional: "&amp;""&amp;BD$1, ""))</f>
        <v/>
      </c>
      <c r="BE331" s="27" t="str">
        <f>IF(Matrix!BE331="Y", BE$1, IF(Matrix!BE331="O", "Optional: "&amp;""&amp;BE$1, IF(Matrix!BE331="C", Matrix!BZ331, "")))</f>
        <v/>
      </c>
      <c r="BF331" s="27" t="str">
        <f>IF(Matrix!BF331="Y", BF$1, IF(Matrix!BF331="O", "Optional: "&amp;""&amp;BF$1, ""))</f>
        <v/>
      </c>
      <c r="BG331" s="27" t="str">
        <f>IF(Matrix!BG331="Y", BG$1, IF(Matrix!BG331="O", "Optional: "&amp;""&amp;BG$1, ""))</f>
        <v/>
      </c>
      <c r="BH331" s="27" t="str">
        <f>IF(Matrix!BH331="Y", BH$1, IF(Matrix!BH331="O", "Optional: "&amp;""&amp;BH$1, ""))</f>
        <v/>
      </c>
      <c r="BI331" s="27" t="str">
        <f>IF(Matrix!BI331="Y", BI$1, IF(Matrix!BI331="O", "Optional: "&amp;""&amp;BI$1, IF(Matrix!BI331="E", "Individual: Must submit either ["&amp;""&amp;BI$1&amp;""&amp;"] or ["&amp;""&amp;AY$1&amp;"]"&amp;CHAR(10)&amp;"&gt;Individual within a Group: Must submit "&amp;""&amp;BI$1&amp;""&amp;CHAR(10)&amp;"&gt;Group: Optional: "&amp;BI$1, "")))</f>
        <v/>
      </c>
      <c r="BJ331" s="27" t="str">
        <f>IF(Matrix!BJ331="Y", BJ$1, IF(Matrix!BJ331="O", "Optional: "&amp;""&amp;BJ$1, ""))</f>
        <v>Optional: Secretary of State DBA Document for Groups</v>
      </c>
      <c r="BK331" s="27" t="str">
        <f>IF(Matrix!BK331="Y", BK$1, IF(Matrix!BK331="O", "Optional: "&amp;""&amp;BK$1, ""))</f>
        <v/>
      </c>
      <c r="BL331" s="27" t="str">
        <f>IF(Matrix!BL331="Y", BL$1, IF(Matrix!BL331="O", "Optional: "&amp;""&amp;BL$1, ""))</f>
        <v/>
      </c>
      <c r="BM331" s="27" t="str">
        <f>IF(Matrix!BM331="Y", BM$1, IF(Matrix!BM331="O", "Optional: "&amp;""&amp;BM$1, ""))</f>
        <v>W9</v>
      </c>
      <c r="BN331" s="27" t="str">
        <f>Matrix!BN331</f>
        <v>N</v>
      </c>
      <c r="BO331" s="29" t="str">
        <f>CONCATENATE(IF(OR(D331="E3",D331="FC"), "THIS IS NOT A STANDALONE SPECIALTY.  YOU MUST ENROLL IN AT LEAST ONE OTHER SPECIALTY IN ADDITION TO THIS."&amp;""&amp;CHAR(10)&amp;""&amp;CHAR(10),""),"You can choose to enroll using one of the following types: "&amp;""&amp;CHAR(10),IF(G331="A", "&gt;Atypical"&amp;""&amp;CHAR(10), ""),IF(H331="I", "&gt;Individual"&amp;""&amp;CHAR(10), ""),IF(I331="N", "&gt;Individual within a Group"&amp;""&amp;CHAR(10), ""),IF(J331="G", "&gt;Group"&amp;""&amp;CHAR(10), ""),CHAR(10),IF(BN331="Y", "You must be a Medicare Provider to apply with this type and specialty"&amp;""&amp;CHAR(10), ""),IF(BN331="Y", CHAR(10), ""),"You must submit the following documents: "&amp;""&amp;CHAR(10),IF(K331&lt;&gt;"", "&gt;"&amp;""&amp;K331&amp;""&amp;CHAR(10), ""), IF(L331&lt;&gt;"", "&gt;"&amp;""&amp;L331&amp;""&amp;CHAR(10), ""),IF(W331&lt;&gt;"", "&gt;"&amp;""&amp;W331&amp;""&amp;CHAR(10), ""),IF(N331&lt;&gt;"", "&gt;"&amp;""&amp;N331&amp;""&amp;CHAR(10), ""),IF(O331&lt;&gt;"", "&gt;"&amp;""&amp;O331&amp;""&amp;CHAR(10), ""),IF(M331&lt;&gt;"", "&gt;"&amp;""&amp;M331&amp;""&amp;CHAR(10), ""),IF(AI331&lt;&gt;"", "&gt;"&amp;""&amp;AI331&amp;""&amp;CHAR(10), ""),IF(P331&lt;&gt;"", "&gt;"&amp;""&amp;P331&amp;""&amp;CHAR(10), ""),IF(Q331&lt;&gt;"", "&gt;"&amp;""&amp;Q331&amp;""&amp;CHAR(10), ""),IF(R331&lt;&gt;"", "&gt;"&amp;""&amp;R331&amp;""&amp;CHAR(10), Search!C336),IF(S331&lt;&gt;"", "&gt;"&amp;""&amp;S331&amp;""&amp;CHAR(10), ""),IF(T331&lt;&gt;"", "&gt;"&amp;""&amp;T331&amp;""&amp;CHAR(10), ""),IF(U331&lt;&gt;"", "&gt;"&amp;""&amp;U331&amp;""&amp;CHAR(10), ""),IF(V331&lt;&gt;"", "&gt;"&amp;""&amp;V331&amp;""&amp;CHAR(10), ""),IF(X331&lt;&gt;"", "&gt;"&amp;""&amp;X331&amp;""&amp;CHAR(10), ""),IF(Y331&lt;&gt;"", "&gt;"&amp;""&amp;Y331&amp;""&amp;CHAR(10), ""),IF(AA331&lt;&gt;"", "&gt;"&amp;""&amp;AA331&amp;""&amp;CHAR(10), ""),IF(AB331&lt;&gt;"", "&gt;"&amp;""&amp;AB331&amp;""&amp;CHAR(10), ""),IF(AC331&lt;&gt;"", "&gt;"&amp;""&amp;AC331&amp;""&amp;CHAR(10), ""),IF(AD331&lt;&gt;"", "&gt;"&amp;""&amp;AD331&amp;""&amp;CHAR(10), ""),IF(AE331&lt;&gt;"", "&gt;"&amp;""&amp;AE331&amp;""&amp;CHAR(10), ""),IF(AF331&lt;&gt;"", "&gt;"&amp;""&amp;AF331&amp;""&amp;CHAR(10), ""),IF(AG331&lt;&gt;"", "&gt;"&amp;""&amp;AG331&amp;""&amp;CHAR(10), ""),IF(AH331&lt;&gt;"", "&gt;"&amp;""&amp;AH331&amp;""&amp;CHAR(10), ""),IF(AJ331&lt;&gt;"", "&gt;"&amp;""&amp;AJ331&amp;""&amp;CHAR(10), ""),IF(AK331&lt;&gt;"", "&gt;"&amp;""&amp;AK331&amp;""&amp;CHAR(10), ""),IF(AL331&lt;&gt;"", "&gt;"&amp;""&amp;AL331&amp;""&amp;CHAR(10), ""),IF(AM331&lt;&gt;"", "&gt;"&amp;""&amp;AM331&amp;""&amp;CHAR(10), ""),IF(AN331&lt;&gt;"", "&gt;"&amp;""&amp;AN331&amp;""&amp;CHAR(10), ""),IF(AP331&lt;&gt;"", "&gt;"&amp;""&amp;AP331&amp;""&amp;CHAR(10), ""),IF(AR331&lt;&gt;"", "&gt;"&amp;""&amp;AR331&amp;""&amp;CHAR(10), ""),IF(AS331&lt;&gt;"", "&gt;"&amp;""&amp;AS331&amp;""&amp;CHAR(10), ""),IF(AT331&lt;&gt;"", "&gt;"&amp;""&amp;AT331&amp;""&amp;CHAR(10), ""),IF(AV331&lt;&gt;"", "&gt;"&amp;""&amp;AV331&amp;""&amp;CHAR(10), ""),IF(AW331&lt;&gt;"", "&gt;"&amp;""&amp;AW331&amp;""&amp;CHAR(10), ""),IF(AX331&lt;&gt;"", "&gt;"&amp;""&amp;AX331&amp;""&amp;CHAR(10), ""),IF(AU331&lt;&gt;"", "&gt;"&amp;""&amp;AU331&amp;""&amp;CHAR(10), ""),IF(AZ331&lt;&gt;"", "&gt;"&amp;""&amp;AZ331&amp;""&amp;CHAR(10), ""),IF(BA331&lt;&gt;"", "&gt;"&amp;""&amp;BA331&amp;""&amp;CHAR(10), ""),IF(BB331&lt;&gt;"", "&gt;"&amp;""&amp;BB331&amp;""&amp;CHAR(10), ""),IF(BC331&lt;&gt;"", "&gt;"&amp;""&amp;BC331&amp;""&amp;CHAR(10), ""),IF(BD331&lt;&gt;"", "&gt;"&amp;""&amp;BD331&amp;""&amp;CHAR(10), ""),IF(BG331&lt;&gt;"", "&gt;"&amp;""&amp;BG331&amp;""&amp;CHAR(10), ""),IF(BE331&lt;&gt;"", "&gt;"&amp;""&amp;BE331&amp;""&amp;CHAR(10), ""),IF(BF331&lt;&gt;"", "&gt;"&amp;""&amp;BF331&amp;""&amp;CHAR(10), ""),IF(BH331&lt;&gt;"", "&gt;"&amp;""&amp;BH331&amp;""&amp;CHAR(10), ""),IF(BI331&lt;&gt;"", "&gt;"&amp;""&amp;BI331&amp;""&amp;CHAR(10), ""),IF(BJ331&lt;&gt;"", "&gt;"&amp;""&amp;BJ331&amp;""&amp;CHAR(10), ""),IF(BK331&lt;&gt;"", "&gt;"&amp;""&amp;BK331&amp;""&amp;CHAR(10), ""),IF(BL331&lt;&gt;"", "&gt;"&amp;""&amp;BL331&amp;""&amp;CHAR(10), ""),IF(AY331&lt;&gt;"", "&gt;"&amp;""&amp;AY331&amp;""&amp;CHAR(10), ""),IF(BM331&lt;&gt;"", "&gt;"&amp;""&amp;BM331,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32" spans="1:67" ht="22.35" customHeight="1" x14ac:dyDescent="0.25">
      <c r="A332" s="27" t="str">
        <f>Matrix!A332</f>
        <v>46C6</v>
      </c>
      <c r="B332" s="27" t="str">
        <f>Matrix!B332</f>
        <v>46</v>
      </c>
      <c r="C332" s="27" t="str">
        <f>Matrix!C332</f>
        <v>Targeted Case Management</v>
      </c>
      <c r="D332" s="27" t="str">
        <f>Matrix!D332</f>
        <v>C6</v>
      </c>
      <c r="E332" s="27" t="str">
        <f>Matrix!E332</f>
        <v>Case Management Ages 00-20</v>
      </c>
      <c r="F332" s="27" t="str">
        <f>Matrix!F332</f>
        <v>OF</v>
      </c>
      <c r="G332" s="27" t="str">
        <f>Matrix!G332</f>
        <v>X</v>
      </c>
      <c r="H332" s="27" t="str">
        <f>Matrix!H332</f>
        <v>I</v>
      </c>
      <c r="I332" s="27" t="str">
        <f>Matrix!I332</f>
        <v>N</v>
      </c>
      <c r="J332" s="27" t="str">
        <f>Matrix!J332</f>
        <v>X</v>
      </c>
      <c r="K332" s="27" t="str">
        <f>IF(Matrix!K332="Y", K$1, IF(Matrix!K332="O", "Optional: "&amp;""&amp;K$1, IF(Matrix!K332="C", Table1[[#This Row],[Clarifying Text for Attachment and Checklist
]], "")))</f>
        <v>License: General</v>
      </c>
      <c r="L332" s="27" t="str">
        <f>IF(Matrix!L332="Y", L$1, IF(Matrix!L332="O", "Optional: "&amp;""&amp;L$1, ""))</f>
        <v/>
      </c>
      <c r="M332" s="27" t="str">
        <f>IF(Matrix!M332="Y", M$1, IF(Matrix!M332="O", "Optional: "&amp;""&amp;M$1, ""))</f>
        <v/>
      </c>
      <c r="N332" s="27" t="str">
        <f>IF(Matrix!N332="Y", N$1, IF(Matrix!N332="O", "Optional: "&amp;""&amp;N$1, ""))</f>
        <v/>
      </c>
      <c r="O332" s="27" t="str">
        <f>IF(Matrix!O332="Y", O$1, IF(Matrix!O332="O", "Optional: "&amp;""&amp;O$1, ""))</f>
        <v/>
      </c>
      <c r="P332" s="27" t="str">
        <f>IF(Matrix!P332="Y", P$1, IF(Matrix!P332="O", "Optional: "&amp;""&amp;P$1, ""))</f>
        <v/>
      </c>
      <c r="Q332" s="27" t="str">
        <f>IF(Matrix!Q332="Y", Q$1, IF(Matrix!Q332="O", "Optional: "&amp;""&amp;Q$1, ""))</f>
        <v/>
      </c>
      <c r="R332" s="27" t="str">
        <f>IF(Matrix!R332="Y", R$1, IF(Matrix!R332="O", "Optional: "&amp;""&amp;R$1, ""))</f>
        <v/>
      </c>
      <c r="S332" s="27" t="str">
        <f>IF(Matrix!S332="Y", S$1, IF(Matrix!S332="O", "Optional: "&amp;""&amp;S$1, ""))</f>
        <v/>
      </c>
      <c r="T332" s="27" t="str">
        <f>IF(Matrix!T332="Y", T$1, IF(Matrix!T332="O", "Optional: "&amp;""&amp;T$1, ""))</f>
        <v/>
      </c>
      <c r="U332" s="27" t="str">
        <f>IF(Matrix!U332="Y", U$1, IF(Matrix!U332="O", "Optional: "&amp;""&amp;U$1, ""))</f>
        <v/>
      </c>
      <c r="V332" s="27" t="str">
        <f>IF(Matrix!V332="Y", V$1, IF(Matrix!V332="O", "Optional: "&amp;""&amp;V$1, ""))</f>
        <v/>
      </c>
      <c r="W332" s="27" t="str">
        <f>IF(Matrix!W332="Y", W$1, IF(Matrix!W332="O", "Optional: "&amp;""&amp;W$1, ""))</f>
        <v/>
      </c>
      <c r="X332" s="27" t="str">
        <f>IF(Matrix!X332="Y", X$1, IF(Matrix!X332="O", "Optional: "&amp;""&amp;X$1, ""))</f>
        <v/>
      </c>
      <c r="Y332" s="27" t="str">
        <f>IF(Matrix!Y332="Y", Y$1, IF(Matrix!Y332="O", "Optional: "&amp;""&amp;Y$1, ""))</f>
        <v/>
      </c>
      <c r="AA332" s="27" t="str">
        <f>IF(Matrix!AA332="Y", AA$1, IF(Matrix!AA332="O", "Optional: "&amp;""&amp;AA$1, ""))</f>
        <v/>
      </c>
      <c r="AB332" s="27" t="str">
        <f>IF(Matrix!AB332="Y", AB$1, IF(Matrix!AB332="O", "Optional: "&amp;""&amp;AB$1, ""))</f>
        <v/>
      </c>
      <c r="AC332" s="27" t="str">
        <f>IF(Matrix!AC332="Y", AC$1, IF(Matrix!AC332="O", "Optional: "&amp;""&amp;AC$1, ""))</f>
        <v/>
      </c>
      <c r="AD332" s="27" t="str">
        <f>IF(Matrix!AD332="Y", AD$1, IF(Matrix!AD332="O", "Optional: "&amp;""&amp;AD$1, ""))</f>
        <v/>
      </c>
      <c r="AE332" s="27" t="str">
        <f>IF(Matrix!AE332="Y", AE$1, IF(Matrix!AE332="O", "Optional: "&amp;""&amp;AE$1, ""))</f>
        <v/>
      </c>
      <c r="AF332" s="27" t="str">
        <f>IF(Matrix!AF332="Y", AF$1, IF(Matrix!AF332="O", "Optional: "&amp;""&amp;AF$1, ""))</f>
        <v/>
      </c>
      <c r="AG332" s="27" t="str">
        <f>IF(Matrix!AG332="Y", AG$1, IF(Matrix!AG332="O", "Optional: "&amp;""&amp;AG$1, ""))</f>
        <v/>
      </c>
      <c r="AH332" s="27" t="str">
        <f>IF(Matrix!AH332="Y", AH$1, IF(Matrix!AH332="O", "Optional: "&amp;""&amp;AH$1, ""))</f>
        <v/>
      </c>
      <c r="AI332" s="27" t="str">
        <f>IF(Matrix!AI332="Y", AI$1, IF(Matrix!AI332="O", "Optional: "&amp;""&amp;AI$1, ""))</f>
        <v/>
      </c>
      <c r="AJ332" s="27" t="str">
        <f>IF(Matrix!AJ332="Y", AJ$1, IF(Matrix!AJ332="O", "Optional: "&amp;""&amp;AJ$1, ""))</f>
        <v/>
      </c>
      <c r="AK332" s="27" t="str">
        <f>IF(Matrix!AK332="Y", AK$1, IF(Matrix!AK332="O", "Optional: "&amp;""&amp;AK$1, ""))</f>
        <v/>
      </c>
      <c r="AL332" s="27" t="str">
        <f>IF(Matrix!AL332="Y", AL$1, IF(Matrix!AL332="O", "Optional: "&amp;""&amp;AL$1, ""))</f>
        <v/>
      </c>
      <c r="AM332" s="27" t="str">
        <f>IF(Matrix!AM332="Y", AM$1, IF(Matrix!AM332="O", "Optional: "&amp;""&amp;AM$1, ""))</f>
        <v/>
      </c>
      <c r="AN332" s="27" t="str">
        <f>IF(Matrix!AN332="Y", AN$1, IF(Matrix!AN332="O", "Optional: "&amp;""&amp;AN$1, ""))</f>
        <v/>
      </c>
      <c r="AO332" s="27" t="str">
        <f>IF(Matrix!AO332="Y", AO$1, IF(Matrix!AO332="O", "Optional: "&amp;""&amp;AO$1, ""))</f>
        <v/>
      </c>
      <c r="AP332" s="27" t="str">
        <f>IF(Matrix!AP332="Y", AP$1, IF(Matrix!AP332="O", "Optional: "&amp;""&amp;AP$1, ""))</f>
        <v/>
      </c>
      <c r="AR332" s="27" t="str">
        <f>IF(Matrix!AR332="Y", AR$1, IF(Matrix!AR332="O", "Optional: "&amp;""&amp;AR$1, ""))</f>
        <v/>
      </c>
      <c r="AS332" s="27" t="str">
        <f>IF(Matrix!AS332="Y", AS$1, IF(Matrix!AS332="O", "Optional: "&amp;""&amp;AS$1, ""))</f>
        <v>ACA Fee</v>
      </c>
      <c r="AT332" s="27" t="str">
        <f>IF(Matrix!AT332="Y", AT$1, IF(Matrix!AT332="C", AT$1&amp;""&amp;": Required for all groups who use a Board of Directors", ""))</f>
        <v/>
      </c>
      <c r="AU332" s="27" t="str">
        <f>IF(Matrix!AU332="Y", AU$1, IF(Matrix!AU332="O", "Optional: "&amp;""&amp;AU$1, ""))</f>
        <v/>
      </c>
      <c r="AV332" s="27" t="str">
        <f>IF(Matrix!AV332="Y", AV$1, IF(Matrix!AV332="O", "Optional: "&amp;""&amp;AV$1, ""))</f>
        <v/>
      </c>
      <c r="AW332" s="27" t="str">
        <f>IF(Matrix!AW332="Y", AW$1, IF(Matrix!AW332="O", "Optional: "&amp;""&amp;AW$1, ""))</f>
        <v/>
      </c>
      <c r="AX332" s="27" t="str">
        <f>IF(Matrix!AX332="Y", AX$1, IF(Matrix!AX332="O", "Optional: "&amp;""&amp;AX$1, ""))</f>
        <v/>
      </c>
      <c r="AY332" s="27" t="str">
        <f>IF(Matrix!AY332="Y", AY$1, IF(Matrix!AY332="E", "Group: "&amp;""&amp;AY$1, ""))</f>
        <v>Group: EFT with Voided Check / Bank Letter</v>
      </c>
      <c r="AZ332" s="27" t="str">
        <f>IF(Matrix!AZ332="Y", AZ$1, IF(Matrix!AZ332="O", "Optional: "&amp;""&amp;AZ$1, ""))</f>
        <v/>
      </c>
      <c r="BA332" s="27" t="str">
        <f>IF(Matrix!BA332="Y", BA$1, IF(Matrix!BA332="O", "Optional: "&amp;""&amp;BA$1, ""))</f>
        <v/>
      </c>
      <c r="BB332" s="27" t="str">
        <f>IF(Matrix!BB332="Y", BB$1, IF(Matrix!BB332="O", "Optional: "&amp;""&amp;BB$1, ""))</f>
        <v/>
      </c>
      <c r="BC332" s="27" t="str">
        <f>IF(Matrix!BC332="Y", BC$1, IF(Matrix!BC332="O", "Optional: "&amp;""&amp;BC$1, IF(Matrix!BC332="R", "Groups Only: "&amp;""&amp;BC$1, "")))</f>
        <v/>
      </c>
      <c r="BD332" s="27" t="str">
        <f>IF(Matrix!BD332="Y", BD$1, IF(Matrix!BD332="O", "Optional: "&amp;""&amp;BD$1, ""))</f>
        <v/>
      </c>
      <c r="BE332" s="27" t="str">
        <f>IF(Matrix!BE332="Y", BE$1, IF(Matrix!BE332="O", "Optional: "&amp;""&amp;BE$1, IF(Matrix!BE332="C", Matrix!BZ332, "")))</f>
        <v/>
      </c>
      <c r="BF332" s="27" t="str">
        <f>IF(Matrix!BF332="Y", BF$1, IF(Matrix!BF332="O", "Optional: "&amp;""&amp;BF$1, ""))</f>
        <v/>
      </c>
      <c r="BG332" s="27" t="str">
        <f>IF(Matrix!BG332="Y", BG$1, IF(Matrix!BG332="O", "Optional: "&amp;""&amp;BG$1, ""))</f>
        <v/>
      </c>
      <c r="BH332" s="27" t="str">
        <f>IF(Matrix!BH332="Y", BH$1, IF(Matrix!BH332="O", "Optional: "&amp;""&amp;BH$1, ""))</f>
        <v/>
      </c>
      <c r="BI332" s="27" t="str">
        <f>IF(Matrix!BI332="Y", BI$1, IF(Matrix!BI332="O", "Optional: "&amp;""&amp;BI$1, IF(Matrix!BI332="E",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2" s="27" t="str">
        <f>IF(Matrix!BJ332="Y", BJ$1, IF(Matrix!BJ332="O", "Optional: "&amp;""&amp;BJ$1, ""))</f>
        <v/>
      </c>
      <c r="BK332" s="27" t="str">
        <f>IF(Matrix!BK332="Y", BK$1, IF(Matrix!BK332="O", "Optional: "&amp;""&amp;BK$1, ""))</f>
        <v/>
      </c>
      <c r="BL332" s="27" t="str">
        <f>IF(Matrix!BL332="Y", BL$1, IF(Matrix!BL332="O", "Optional: "&amp;""&amp;BL$1, ""))</f>
        <v/>
      </c>
      <c r="BM332" s="27" t="str">
        <f>IF(Matrix!BM332="Y", BM$1, IF(Matrix!BM332="O", "Optional: "&amp;""&amp;BM$1, ""))</f>
        <v>W9</v>
      </c>
      <c r="BN332" s="27" t="str">
        <f>Matrix!BN332</f>
        <v>N</v>
      </c>
      <c r="BO332" s="29" t="str">
        <f>CONCATENATE(IF(OR(D332="E3",D332="FC"), "THIS IS NOT A STANDALONE SPECIALTY.  YOU MUST ENROLL IN AT LEAST ONE OTHER SPECIALTY IN ADDITION TO THIS."&amp;""&amp;CHAR(10)&amp;""&amp;CHAR(10),""),"You can choose to enroll using one of the following types: "&amp;""&amp;CHAR(10),IF(G332="A", "&gt;Atypical"&amp;""&amp;CHAR(10), ""),IF(H332="I", "&gt;Individual"&amp;""&amp;CHAR(10), ""),IF(I332="N", "&gt;Individual within a Group"&amp;""&amp;CHAR(10), ""),IF(J332="G", "&gt;Group"&amp;""&amp;CHAR(10), ""),CHAR(10),IF(BN332="Y", "You must be a Medicare Provider to apply with this type and specialty"&amp;""&amp;CHAR(10), ""),IF(BN332="Y", CHAR(10), ""),"You must submit the following documents: "&amp;""&amp;CHAR(10),IF(K332&lt;&gt;"", "&gt;"&amp;""&amp;K332&amp;""&amp;CHAR(10), ""), IF(L332&lt;&gt;"", "&gt;"&amp;""&amp;L332&amp;""&amp;CHAR(10), ""),IF(W332&lt;&gt;"", "&gt;"&amp;""&amp;W332&amp;""&amp;CHAR(10), ""),IF(N332&lt;&gt;"", "&gt;"&amp;""&amp;N332&amp;""&amp;CHAR(10), ""),IF(O332&lt;&gt;"", "&gt;"&amp;""&amp;O332&amp;""&amp;CHAR(10), ""),IF(M332&lt;&gt;"", "&gt;"&amp;""&amp;M332&amp;""&amp;CHAR(10), ""),IF(AI332&lt;&gt;"", "&gt;"&amp;""&amp;AI332&amp;""&amp;CHAR(10), ""),IF(P332&lt;&gt;"", "&gt;"&amp;""&amp;P332&amp;""&amp;CHAR(10), ""),IF(Q332&lt;&gt;"", "&gt;"&amp;""&amp;Q332&amp;""&amp;CHAR(10), ""),IF(R332&lt;&gt;"", "&gt;"&amp;""&amp;R332&amp;""&amp;CHAR(10), Search!C337),IF(S332&lt;&gt;"", "&gt;"&amp;""&amp;S332&amp;""&amp;CHAR(10), ""),IF(T332&lt;&gt;"", "&gt;"&amp;""&amp;T332&amp;""&amp;CHAR(10), ""),IF(U332&lt;&gt;"", "&gt;"&amp;""&amp;U332&amp;""&amp;CHAR(10), ""),IF(V332&lt;&gt;"", "&gt;"&amp;""&amp;V332&amp;""&amp;CHAR(10), ""),IF(X332&lt;&gt;"", "&gt;"&amp;""&amp;X332&amp;""&amp;CHAR(10), ""),IF(Y332&lt;&gt;"", "&gt;"&amp;""&amp;Y332&amp;""&amp;CHAR(10), ""),IF(AA332&lt;&gt;"", "&gt;"&amp;""&amp;AA332&amp;""&amp;CHAR(10), ""),IF(AB332&lt;&gt;"", "&gt;"&amp;""&amp;AB332&amp;""&amp;CHAR(10), ""),IF(AC332&lt;&gt;"", "&gt;"&amp;""&amp;AC332&amp;""&amp;CHAR(10), ""),IF(AD332&lt;&gt;"", "&gt;"&amp;""&amp;AD332&amp;""&amp;CHAR(10), ""),IF(AE332&lt;&gt;"", "&gt;"&amp;""&amp;AE332&amp;""&amp;CHAR(10), ""),IF(AF332&lt;&gt;"", "&gt;"&amp;""&amp;AF332&amp;""&amp;CHAR(10), ""),IF(AG332&lt;&gt;"", "&gt;"&amp;""&amp;AG332&amp;""&amp;CHAR(10), ""),IF(AH332&lt;&gt;"", "&gt;"&amp;""&amp;AH332&amp;""&amp;CHAR(10), ""),IF(AJ332&lt;&gt;"", "&gt;"&amp;""&amp;AJ332&amp;""&amp;CHAR(10), ""),IF(AK332&lt;&gt;"", "&gt;"&amp;""&amp;AK332&amp;""&amp;CHAR(10), ""),IF(AL332&lt;&gt;"", "&gt;"&amp;""&amp;AL332&amp;""&amp;CHAR(10), ""),IF(AM332&lt;&gt;"", "&gt;"&amp;""&amp;AM332&amp;""&amp;CHAR(10), ""),IF(AN332&lt;&gt;"", "&gt;"&amp;""&amp;AN332&amp;""&amp;CHAR(10), ""),IF(AP332&lt;&gt;"", "&gt;"&amp;""&amp;AP332&amp;""&amp;CHAR(10), ""),IF(AR332&lt;&gt;"", "&gt;"&amp;""&amp;AR332&amp;""&amp;CHAR(10), ""),IF(AS332&lt;&gt;"", "&gt;"&amp;""&amp;AS332&amp;""&amp;CHAR(10), ""),IF(AT332&lt;&gt;"", "&gt;"&amp;""&amp;AT332&amp;""&amp;CHAR(10), ""),IF(AV332&lt;&gt;"", "&gt;"&amp;""&amp;AV332&amp;""&amp;CHAR(10), ""),IF(AW332&lt;&gt;"", "&gt;"&amp;""&amp;AW332&amp;""&amp;CHAR(10), ""),IF(AX332&lt;&gt;"", "&gt;"&amp;""&amp;AX332&amp;""&amp;CHAR(10), ""),IF(AU332&lt;&gt;"", "&gt;"&amp;""&amp;AU332&amp;""&amp;CHAR(10), ""),IF(AZ332&lt;&gt;"", "&gt;"&amp;""&amp;AZ332&amp;""&amp;CHAR(10), ""),IF(BA332&lt;&gt;"", "&gt;"&amp;""&amp;BA332&amp;""&amp;CHAR(10), ""),IF(BB332&lt;&gt;"", "&gt;"&amp;""&amp;BB332&amp;""&amp;CHAR(10), ""),IF(BC332&lt;&gt;"", "&gt;"&amp;""&amp;BC332&amp;""&amp;CHAR(10), ""),IF(BD332&lt;&gt;"", "&gt;"&amp;""&amp;BD332&amp;""&amp;CHAR(10), ""),IF(BG332&lt;&gt;"", "&gt;"&amp;""&amp;BG332&amp;""&amp;CHAR(10), ""),IF(BE332&lt;&gt;"", "&gt;"&amp;""&amp;BE332&amp;""&amp;CHAR(10), ""),IF(BF332&lt;&gt;"", "&gt;"&amp;""&amp;BF332&amp;""&amp;CHAR(10), ""),IF(BH332&lt;&gt;"", "&gt;"&amp;""&amp;BH332&amp;""&amp;CHAR(10), ""),IF(BI332&lt;&gt;"", "&gt;"&amp;""&amp;BI332&amp;""&amp;CHAR(10), ""),IF(BJ332&lt;&gt;"", "&gt;"&amp;""&amp;BJ332&amp;""&amp;CHAR(10), ""),IF(BK332&lt;&gt;"", "&gt;"&amp;""&amp;BK332&amp;""&amp;CHAR(10), ""),IF(BL332&lt;&gt;"", "&gt;"&amp;""&amp;BL332&amp;""&amp;CHAR(10), ""),IF(AY332&lt;&gt;"", "&gt;"&amp;""&amp;AY332&amp;""&amp;CHAR(10), ""),IF(BM332&lt;&gt;"", "&gt;"&amp;""&amp;BM332, ""))</f>
        <v>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3" spans="1:67" ht="22.35" customHeight="1" x14ac:dyDescent="0.25">
      <c r="A333" s="27" t="str">
        <f>Matrix!A333</f>
        <v>46CM</v>
      </c>
      <c r="B333" s="27" t="str">
        <f>Matrix!B333</f>
        <v>46</v>
      </c>
      <c r="C333" s="27" t="str">
        <f>Matrix!C333</f>
        <v>Targeted Case Management</v>
      </c>
      <c r="D333" s="27" t="str">
        <f>Matrix!D333</f>
        <v>CM</v>
      </c>
      <c r="E333" s="27" t="str">
        <f>Matrix!E333</f>
        <v>Targeted Case Management</v>
      </c>
      <c r="F333" s="27" t="str">
        <f>Matrix!F333</f>
        <v>OF</v>
      </c>
      <c r="G333" s="27" t="str">
        <f>Matrix!G333</f>
        <v>X</v>
      </c>
      <c r="H333" s="27" t="str">
        <f>Matrix!H333</f>
        <v>I</v>
      </c>
      <c r="I333" s="27" t="str">
        <f>Matrix!I333</f>
        <v>N</v>
      </c>
      <c r="J333" s="27" t="str">
        <f>Matrix!J333</f>
        <v>X</v>
      </c>
      <c r="K333" s="27" t="str">
        <f>IF(Matrix!K333="Y", K$1, IF(Matrix!K333="O", "Optional: "&amp;""&amp;K$1, IF(Matrix!K333="C", Table1[[#This Row],[Clarifying Text for Attachment and Checklist
]], "")))</f>
        <v>License: General</v>
      </c>
      <c r="L333" s="27" t="str">
        <f>IF(Matrix!L333="Y", L$1, IF(Matrix!L333="O", "Optional: "&amp;""&amp;L$1, ""))</f>
        <v/>
      </c>
      <c r="M333" s="27" t="str">
        <f>IF(Matrix!M333="Y", M$1, IF(Matrix!M333="O", "Optional: "&amp;""&amp;M$1, ""))</f>
        <v/>
      </c>
      <c r="N333" s="27" t="str">
        <f>IF(Matrix!N333="Y", N$1, IF(Matrix!N333="O", "Optional: "&amp;""&amp;N$1, ""))</f>
        <v/>
      </c>
      <c r="O333" s="27" t="str">
        <f>IF(Matrix!O333="Y", O$1, IF(Matrix!O333="O", "Optional: "&amp;""&amp;O$1, ""))</f>
        <v/>
      </c>
      <c r="P333" s="27" t="str">
        <f>IF(Matrix!P333="Y", P$1, IF(Matrix!P333="O", "Optional: "&amp;""&amp;P$1, ""))</f>
        <v/>
      </c>
      <c r="Q333" s="27" t="str">
        <f>IF(Matrix!Q333="Y", Q$1, IF(Matrix!Q333="O", "Optional: "&amp;""&amp;Q$1, ""))</f>
        <v/>
      </c>
      <c r="R333" s="27" t="str">
        <f>IF(Matrix!R333="Y", R$1, IF(Matrix!R333="O", "Optional: "&amp;""&amp;R$1, ""))</f>
        <v/>
      </c>
      <c r="S333" s="27" t="str">
        <f>IF(Matrix!S333="Y", S$1, IF(Matrix!S333="O", "Optional: "&amp;""&amp;S$1, ""))</f>
        <v/>
      </c>
      <c r="T333" s="27" t="str">
        <f>IF(Matrix!T333="Y", T$1, IF(Matrix!T333="O", "Optional: "&amp;""&amp;T$1, ""))</f>
        <v/>
      </c>
      <c r="U333" s="27" t="str">
        <f>IF(Matrix!U333="Y", U$1, IF(Matrix!U333="O", "Optional: "&amp;""&amp;U$1, ""))</f>
        <v/>
      </c>
      <c r="V333" s="27" t="str">
        <f>IF(Matrix!V333="Y", V$1, IF(Matrix!V333="O", "Optional: "&amp;""&amp;V$1, ""))</f>
        <v/>
      </c>
      <c r="W333" s="27" t="str">
        <f>IF(Matrix!W333="Y", W$1, IF(Matrix!W333="O", "Optional: "&amp;""&amp;W$1, ""))</f>
        <v/>
      </c>
      <c r="X333" s="27" t="str">
        <f>IF(Matrix!X333="Y", X$1, IF(Matrix!X333="O", "Optional: "&amp;""&amp;X$1, ""))</f>
        <v/>
      </c>
      <c r="Y333" s="27" t="str">
        <f>IF(Matrix!Y333="Y", Y$1, IF(Matrix!Y333="O", "Optional: "&amp;""&amp;Y$1, ""))</f>
        <v/>
      </c>
      <c r="AA333" s="27" t="str">
        <f>IF(Matrix!AA333="Y", AA$1, IF(Matrix!AA333="O", "Optional: "&amp;""&amp;AA$1, ""))</f>
        <v/>
      </c>
      <c r="AB333" s="27" t="str">
        <f>IF(Matrix!AB333="Y", AB$1, IF(Matrix!AB333="O", "Optional: "&amp;""&amp;AB$1, ""))</f>
        <v/>
      </c>
      <c r="AC333" s="27" t="str">
        <f>IF(Matrix!AC333="Y", AC$1, IF(Matrix!AC333="O", "Optional: "&amp;""&amp;AC$1, ""))</f>
        <v/>
      </c>
      <c r="AD333" s="27" t="str">
        <f>IF(Matrix!AD333="Y", AD$1, IF(Matrix!AD333="O", "Optional: "&amp;""&amp;AD$1, ""))</f>
        <v/>
      </c>
      <c r="AE333" s="27" t="str">
        <f>IF(Matrix!AE333="Y", AE$1, IF(Matrix!AE333="O", "Optional: "&amp;""&amp;AE$1, ""))</f>
        <v/>
      </c>
      <c r="AF333" s="27" t="str">
        <f>IF(Matrix!AF333="Y", AF$1, IF(Matrix!AF333="O", "Optional: "&amp;""&amp;AF$1, ""))</f>
        <v/>
      </c>
      <c r="AG333" s="27" t="str">
        <f>IF(Matrix!AG333="Y", AG$1, IF(Matrix!AG333="O", "Optional: "&amp;""&amp;AG$1, ""))</f>
        <v/>
      </c>
      <c r="AH333" s="27" t="str">
        <f>IF(Matrix!AH333="Y", AH$1, IF(Matrix!AH333="O", "Optional: "&amp;""&amp;AH$1, ""))</f>
        <v/>
      </c>
      <c r="AI333" s="27" t="str">
        <f>IF(Matrix!AI333="Y", AI$1, IF(Matrix!AI333="O", "Optional: "&amp;""&amp;AI$1, ""))</f>
        <v/>
      </c>
      <c r="AJ333" s="27" t="str">
        <f>IF(Matrix!AJ333="Y", AJ$1, IF(Matrix!AJ333="O", "Optional: "&amp;""&amp;AJ$1, ""))</f>
        <v/>
      </c>
      <c r="AK333" s="27" t="str">
        <f>IF(Matrix!AK333="Y", AK$1, IF(Matrix!AK333="O", "Optional: "&amp;""&amp;AK$1, ""))</f>
        <v/>
      </c>
      <c r="AL333" s="27" t="str">
        <f>IF(Matrix!AL333="Y", AL$1, IF(Matrix!AL333="O", "Optional: "&amp;""&amp;AL$1, ""))</f>
        <v/>
      </c>
      <c r="AM333" s="27" t="str">
        <f>IF(Matrix!AM333="Y", AM$1, IF(Matrix!AM333="O", "Optional: "&amp;""&amp;AM$1, ""))</f>
        <v/>
      </c>
      <c r="AN333" s="27" t="str">
        <f>IF(Matrix!AN333="Y", AN$1, IF(Matrix!AN333="O", "Optional: "&amp;""&amp;AN$1, ""))</f>
        <v/>
      </c>
      <c r="AO333" s="27" t="str">
        <f>IF(Matrix!AO333="Y", AO$1, IF(Matrix!AO333="O", "Optional: "&amp;""&amp;AO$1, ""))</f>
        <v/>
      </c>
      <c r="AP333" s="27" t="str">
        <f>IF(Matrix!AP333="Y", AP$1, IF(Matrix!AP333="O", "Optional: "&amp;""&amp;AP$1, ""))</f>
        <v/>
      </c>
      <c r="AR333" s="27" t="str">
        <f>IF(Matrix!AR333="Y", AR$1, IF(Matrix!AR333="O", "Optional: "&amp;""&amp;AR$1, ""))</f>
        <v/>
      </c>
      <c r="AS333" s="27" t="str">
        <f>IF(Matrix!AS333="Y", AS$1, IF(Matrix!AS333="O", "Optional: "&amp;""&amp;AS$1, ""))</f>
        <v>ACA Fee</v>
      </c>
      <c r="AT333" s="27" t="str">
        <f>IF(Matrix!AT333="Y", AT$1, IF(Matrix!AT333="C", AT$1&amp;""&amp;": Required for all groups who use a Board of Directors", ""))</f>
        <v/>
      </c>
      <c r="AU333" s="27" t="str">
        <f>IF(Matrix!AU333="Y", AU$1, IF(Matrix!AU333="O", "Optional: "&amp;""&amp;AU$1, ""))</f>
        <v/>
      </c>
      <c r="AV333" s="27" t="str">
        <f>IF(Matrix!AV333="Y", AV$1, IF(Matrix!AV333="O", "Optional: "&amp;""&amp;AV$1, ""))</f>
        <v/>
      </c>
      <c r="AW333" s="27" t="str">
        <f>IF(Matrix!AW333="Y", AW$1, IF(Matrix!AW333="O", "Optional: "&amp;""&amp;AW$1, ""))</f>
        <v/>
      </c>
      <c r="AX333" s="27" t="str">
        <f>IF(Matrix!AX333="Y", AX$1, IF(Matrix!AX333="O", "Optional: "&amp;""&amp;AX$1, ""))</f>
        <v/>
      </c>
      <c r="AY333" s="27" t="str">
        <f>IF(Matrix!AY333="Y", AY$1, IF(Matrix!AY333="E", "Group: "&amp;""&amp;AY$1, ""))</f>
        <v>Group: EFT with Voided Check / Bank Letter</v>
      </c>
      <c r="AZ333" s="27" t="str">
        <f>IF(Matrix!AZ333="Y", AZ$1, IF(Matrix!AZ333="O", "Optional: "&amp;""&amp;AZ$1, ""))</f>
        <v/>
      </c>
      <c r="BA333" s="27" t="str">
        <f>IF(Matrix!BA333="Y", BA$1, IF(Matrix!BA333="O", "Optional: "&amp;""&amp;BA$1, ""))</f>
        <v/>
      </c>
      <c r="BB333" s="27" t="str">
        <f>IF(Matrix!BB333="Y", BB$1, IF(Matrix!BB333="O", "Optional: "&amp;""&amp;BB$1, ""))</f>
        <v/>
      </c>
      <c r="BC333" s="27" t="str">
        <f>IF(Matrix!BC333="Y", BC$1, IF(Matrix!BC333="O", "Optional: "&amp;""&amp;BC$1, IF(Matrix!BC333="R", "Groups Only: "&amp;""&amp;BC$1, "")))</f>
        <v/>
      </c>
      <c r="BD333" s="27" t="str">
        <f>IF(Matrix!BD333="Y", BD$1, IF(Matrix!BD333="O", "Optional: "&amp;""&amp;BD$1, ""))</f>
        <v/>
      </c>
      <c r="BE333" s="27" t="str">
        <f>IF(Matrix!BE333="Y", BE$1, IF(Matrix!BE333="O", "Optional: "&amp;""&amp;BE$1, IF(Matrix!BE333="C", Matrix!BZ333, "")))</f>
        <v/>
      </c>
      <c r="BF333" s="27" t="str">
        <f>IF(Matrix!BF333="Y", BF$1, IF(Matrix!BF333="O", "Optional: "&amp;""&amp;BF$1, ""))</f>
        <v/>
      </c>
      <c r="BG333" s="27" t="str">
        <f>IF(Matrix!BG333="Y", BG$1, IF(Matrix!BG333="O", "Optional: "&amp;""&amp;BG$1, ""))</f>
        <v/>
      </c>
      <c r="BH333" s="27" t="str">
        <f>IF(Matrix!BH333="Y", BH$1, IF(Matrix!BH333="O", "Optional: "&amp;""&amp;BH$1, ""))</f>
        <v/>
      </c>
      <c r="BI333" s="27" t="str">
        <f>IF(Matrix!BI333="Y", BI$1, IF(Matrix!BI333="O", "Optional: "&amp;""&amp;BI$1, IF(Matrix!BI333="E",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3" s="27" t="str">
        <f>IF(Matrix!BJ333="Y", BJ$1, IF(Matrix!BJ333="O", "Optional: "&amp;""&amp;BJ$1, ""))</f>
        <v/>
      </c>
      <c r="BK333" s="27" t="str">
        <f>IF(Matrix!BK333="Y", BK$1, IF(Matrix!BK333="O", "Optional: "&amp;""&amp;BK$1, ""))</f>
        <v/>
      </c>
      <c r="BL333" s="27" t="str">
        <f>IF(Matrix!BL333="Y", BL$1, IF(Matrix!BL333="O", "Optional: "&amp;""&amp;BL$1, ""))</f>
        <v/>
      </c>
      <c r="BM333" s="27" t="str">
        <f>IF(Matrix!BM333="Y", BM$1, IF(Matrix!BM333="O", "Optional: "&amp;""&amp;BM$1, ""))</f>
        <v>W9</v>
      </c>
      <c r="BN333" s="27" t="str">
        <f>Matrix!BN333</f>
        <v>N</v>
      </c>
      <c r="BO333" s="29" t="str">
        <f>CONCATENATE(IF(OR(D333="E3",D333="FC"), "THIS IS NOT A STANDALONE SPECIALTY.  YOU MUST ENROLL IN AT LEAST ONE OTHER SPECIALTY IN ADDITION TO THIS."&amp;""&amp;CHAR(10)&amp;""&amp;CHAR(10),""),"You can choose to enroll using one of the following types: "&amp;""&amp;CHAR(10),IF(G333="A", "&gt;Atypical"&amp;""&amp;CHAR(10), ""),IF(H333="I", "&gt;Individual"&amp;""&amp;CHAR(10), ""),IF(I333="N", "&gt;Individual within a Group"&amp;""&amp;CHAR(10), ""),IF(J333="G", "&gt;Group"&amp;""&amp;CHAR(10), ""),CHAR(10),IF(BN333="Y", "You must be a Medicare Provider to apply with this type and specialty"&amp;""&amp;CHAR(10), ""),IF(BN333="Y", CHAR(10), ""),"You must submit the following documents: "&amp;""&amp;CHAR(10),IF(K333&lt;&gt;"", "&gt;"&amp;""&amp;K333&amp;""&amp;CHAR(10), ""), IF(L333&lt;&gt;"", "&gt;"&amp;""&amp;L333&amp;""&amp;CHAR(10), ""),IF(W333&lt;&gt;"", "&gt;"&amp;""&amp;W333&amp;""&amp;CHAR(10), ""),IF(N333&lt;&gt;"", "&gt;"&amp;""&amp;N333&amp;""&amp;CHAR(10), ""),IF(O333&lt;&gt;"", "&gt;"&amp;""&amp;O333&amp;""&amp;CHAR(10), ""),IF(M333&lt;&gt;"", "&gt;"&amp;""&amp;M333&amp;""&amp;CHAR(10), ""),IF(AI333&lt;&gt;"", "&gt;"&amp;""&amp;AI333&amp;""&amp;CHAR(10), ""),IF(P333&lt;&gt;"", "&gt;"&amp;""&amp;P333&amp;""&amp;CHAR(10), ""),IF(Q333&lt;&gt;"", "&gt;"&amp;""&amp;Q333&amp;""&amp;CHAR(10), ""),IF(R333&lt;&gt;"", "&gt;"&amp;""&amp;R333&amp;""&amp;CHAR(10), Search!C338),IF(S333&lt;&gt;"", "&gt;"&amp;""&amp;S333&amp;""&amp;CHAR(10), ""),IF(T333&lt;&gt;"", "&gt;"&amp;""&amp;T333&amp;""&amp;CHAR(10), ""),IF(U333&lt;&gt;"", "&gt;"&amp;""&amp;U333&amp;""&amp;CHAR(10), ""),IF(V333&lt;&gt;"", "&gt;"&amp;""&amp;V333&amp;""&amp;CHAR(10), ""),IF(X333&lt;&gt;"", "&gt;"&amp;""&amp;X333&amp;""&amp;CHAR(10), ""),IF(Y333&lt;&gt;"", "&gt;"&amp;""&amp;Y333&amp;""&amp;CHAR(10), ""),IF(AA333&lt;&gt;"", "&gt;"&amp;""&amp;AA333&amp;""&amp;CHAR(10), ""),IF(AB333&lt;&gt;"", "&gt;"&amp;""&amp;AB333&amp;""&amp;CHAR(10), ""),IF(AC333&lt;&gt;"", "&gt;"&amp;""&amp;AC333&amp;""&amp;CHAR(10), ""),IF(AD333&lt;&gt;"", "&gt;"&amp;""&amp;AD333&amp;""&amp;CHAR(10), ""),IF(AE333&lt;&gt;"", "&gt;"&amp;""&amp;AE333&amp;""&amp;CHAR(10), ""),IF(AF333&lt;&gt;"", "&gt;"&amp;""&amp;AF333&amp;""&amp;CHAR(10), ""),IF(AG333&lt;&gt;"", "&gt;"&amp;""&amp;AG333&amp;""&amp;CHAR(10), ""),IF(AH333&lt;&gt;"", "&gt;"&amp;""&amp;AH333&amp;""&amp;CHAR(10), ""),IF(AJ333&lt;&gt;"", "&gt;"&amp;""&amp;AJ333&amp;""&amp;CHAR(10), ""),IF(AK333&lt;&gt;"", "&gt;"&amp;""&amp;AK333&amp;""&amp;CHAR(10), ""),IF(AL333&lt;&gt;"", "&gt;"&amp;""&amp;AL333&amp;""&amp;CHAR(10), ""),IF(AM333&lt;&gt;"", "&gt;"&amp;""&amp;AM333&amp;""&amp;CHAR(10), ""),IF(AN333&lt;&gt;"", "&gt;"&amp;""&amp;AN333&amp;""&amp;CHAR(10), ""),IF(AP333&lt;&gt;"", "&gt;"&amp;""&amp;AP333&amp;""&amp;CHAR(10), ""),IF(AR333&lt;&gt;"", "&gt;"&amp;""&amp;AR333&amp;""&amp;CHAR(10), ""),IF(AS333&lt;&gt;"", "&gt;"&amp;""&amp;AS333&amp;""&amp;CHAR(10), ""),IF(AT333&lt;&gt;"", "&gt;"&amp;""&amp;AT333&amp;""&amp;CHAR(10), ""),IF(AV333&lt;&gt;"", "&gt;"&amp;""&amp;AV333&amp;""&amp;CHAR(10), ""),IF(AW333&lt;&gt;"", "&gt;"&amp;""&amp;AW333&amp;""&amp;CHAR(10), ""),IF(AX333&lt;&gt;"", "&gt;"&amp;""&amp;AX333&amp;""&amp;CHAR(10), ""),IF(AU333&lt;&gt;"", "&gt;"&amp;""&amp;AU333&amp;""&amp;CHAR(10), ""),IF(AZ333&lt;&gt;"", "&gt;"&amp;""&amp;AZ333&amp;""&amp;CHAR(10), ""),IF(BA333&lt;&gt;"", "&gt;"&amp;""&amp;BA333&amp;""&amp;CHAR(10), ""),IF(BB333&lt;&gt;"", "&gt;"&amp;""&amp;BB333&amp;""&amp;CHAR(10), ""),IF(BC333&lt;&gt;"", "&gt;"&amp;""&amp;BC333&amp;""&amp;CHAR(10), ""),IF(BD333&lt;&gt;"", "&gt;"&amp;""&amp;BD333&amp;""&amp;CHAR(10), ""),IF(BG333&lt;&gt;"", "&gt;"&amp;""&amp;BG333&amp;""&amp;CHAR(10), ""),IF(BE333&lt;&gt;"", "&gt;"&amp;""&amp;BE333&amp;""&amp;CHAR(10), ""),IF(BF333&lt;&gt;"", "&gt;"&amp;""&amp;BF333&amp;""&amp;CHAR(10), ""),IF(BH333&lt;&gt;"", "&gt;"&amp;""&amp;BH333&amp;""&amp;CHAR(10), ""),IF(BI333&lt;&gt;"", "&gt;"&amp;""&amp;BI333&amp;""&amp;CHAR(10), ""),IF(BJ333&lt;&gt;"", "&gt;"&amp;""&amp;BJ333&amp;""&amp;CHAR(10), ""),IF(BK333&lt;&gt;"", "&gt;"&amp;""&amp;BK333&amp;""&amp;CHAR(10), ""),IF(BL333&lt;&gt;"", "&gt;"&amp;""&amp;BL333&amp;""&amp;CHAR(10), ""),IF(AY333&lt;&gt;"", "&gt;"&amp;""&amp;AY333&amp;""&amp;CHAR(10), ""),IF(BM333&lt;&gt;"", "&gt;"&amp;""&amp;BM333, ""))</f>
        <v>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You can choose to enroll using one of the following types: 
&gt;Group
You must submit the following documents: 
&gt;License: General
&gt;Cert: CARF, COA, or JACHO
&gt;ACA Fee
&gt;Board of Directors: Required for all groups who use a Board of Directors
&gt;IRS Letter
&gt;Optional: Secretary of State DBA Document for Groups
&gt;EFT with Voided Check / Bank Letter
&gt;W9&gt;IRS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4" spans="1:67" ht="22.35" customHeight="1" x14ac:dyDescent="0.25">
      <c r="A334" s="27" t="str">
        <f>Matrix!A334</f>
        <v>46JD</v>
      </c>
      <c r="B334" s="27" t="str">
        <f>Matrix!B334</f>
        <v>46</v>
      </c>
      <c r="C334" s="27" t="str">
        <f>Matrix!C334</f>
        <v>Targeted Case Management</v>
      </c>
      <c r="D334" s="27" t="str">
        <f>Matrix!D334</f>
        <v>JD</v>
      </c>
      <c r="E334" s="27" t="str">
        <f>Matrix!E334</f>
        <v>Juvenile Detention</v>
      </c>
      <c r="F334" s="27" t="str">
        <f>Matrix!F334</f>
        <v>OF</v>
      </c>
      <c r="G334" s="27" t="str">
        <f>Matrix!G334</f>
        <v>X</v>
      </c>
      <c r="H334" s="27" t="str">
        <f>Matrix!H334</f>
        <v>I</v>
      </c>
      <c r="I334" s="27" t="str">
        <f>Matrix!I334</f>
        <v>N</v>
      </c>
      <c r="J334" s="27" t="str">
        <f>Matrix!J334</f>
        <v>X</v>
      </c>
      <c r="L334" s="27" t="str">
        <f>IF(Matrix!L334="Y", L$1, IF(Matrix!L334="O", "Optional: "&amp;""&amp;L$1, ""))</f>
        <v/>
      </c>
      <c r="M334" s="27" t="str">
        <f>IF(Matrix!M334="Y", M$1, IF(Matrix!M334="O", "Optional: "&amp;""&amp;M$1, ""))</f>
        <v/>
      </c>
      <c r="N334" s="27" t="str">
        <f>IF(Matrix!N334="Y", N$1, IF(Matrix!N334="O", "Optional: "&amp;""&amp;N$1, ""))</f>
        <v/>
      </c>
      <c r="O334" s="27" t="str">
        <f>IF(Matrix!O334="Y", O$1, IF(Matrix!O334="O", "Optional: "&amp;""&amp;O$1, ""))</f>
        <v/>
      </c>
      <c r="P334" s="27" t="str">
        <f>IF(Matrix!P334="Y", P$1, IF(Matrix!P334="O", "Optional: "&amp;""&amp;P$1, ""))</f>
        <v/>
      </c>
      <c r="Q334" s="27" t="str">
        <f>IF(Matrix!Q334="Y", Q$1, IF(Matrix!Q334="O", "Optional: "&amp;""&amp;Q$1, ""))</f>
        <v/>
      </c>
      <c r="R334" s="27" t="str">
        <f>IF(Matrix!R334="Y", R$1, IF(Matrix!R334="O", "Optional: "&amp;""&amp;R$1, ""))</f>
        <v/>
      </c>
      <c r="S334" s="27" t="str">
        <f>IF(Matrix!S334="Y", S$1, IF(Matrix!S334="O", "Optional: "&amp;""&amp;S$1, ""))</f>
        <v/>
      </c>
      <c r="T334" s="27" t="str">
        <f>IF(Matrix!T334="Y", T$1, IF(Matrix!T334="O", "Optional: "&amp;""&amp;T$1, ""))</f>
        <v/>
      </c>
      <c r="U334" s="27" t="str">
        <f>IF(Matrix!U334="Y", U$1, IF(Matrix!U334="O", "Optional: "&amp;""&amp;U$1, ""))</f>
        <v/>
      </c>
      <c r="V334" s="27" t="str">
        <f>IF(Matrix!V334="Y", V$1, IF(Matrix!V334="O", "Optional: "&amp;""&amp;V$1, ""))</f>
        <v/>
      </c>
      <c r="W334" s="27" t="str">
        <f>IF(Matrix!W334="Y", W$1, IF(Matrix!W334="O", "Optional: "&amp;""&amp;W$1, ""))</f>
        <v/>
      </c>
      <c r="X334" s="27" t="str">
        <f>IF(Matrix!X334="Y", X$1, IF(Matrix!X334="O", "Optional: "&amp;""&amp;X$1, ""))</f>
        <v/>
      </c>
      <c r="Y334" s="27" t="str">
        <f>IF(Matrix!Y334="Y", Y$1, IF(Matrix!Y334="O", "Optional: "&amp;""&amp;Y$1, ""))</f>
        <v/>
      </c>
      <c r="Z334" s="27" t="str">
        <f>IF(Matrix!Z334="Y", Z$1, IF(Matrix!Z334="O", "Optional: "&amp;""&amp;Z$1, ""))</f>
        <v>License: Registered Nurse, Practical Nurse, Psychiatric Nurse, or LMSW Master Social Worker</v>
      </c>
      <c r="AA334" s="27" t="str">
        <f>IF(Matrix!AA334="Y", AA$1, IF(Matrix!AA334="O", "Optional: "&amp;""&amp;AA$1, ""))</f>
        <v/>
      </c>
      <c r="AB334" s="27" t="str">
        <f>IF(Matrix!AB334="Y", AB$1, IF(Matrix!AB334="O", "Optional: "&amp;""&amp;AB$1, ""))</f>
        <v/>
      </c>
      <c r="AC334" s="27" t="str">
        <f>IF(Matrix!AC334="Y", AC$1, IF(Matrix!AC334="O", "Optional: "&amp;""&amp;AC$1, ""))</f>
        <v/>
      </c>
      <c r="AD334" s="27" t="str">
        <f>IF(Matrix!AD334="Y", AD$1, IF(Matrix!AD334="O", "Optional: "&amp;""&amp;AD$1, ""))</f>
        <v/>
      </c>
      <c r="AE334" s="27" t="str">
        <f>IF(Matrix!AE334="Y", AE$1, IF(Matrix!AE334="O", "Optional: "&amp;""&amp;AE$1, ""))</f>
        <v/>
      </c>
      <c r="AF334" s="27" t="str">
        <f>IF(Matrix!AF334="Y", AF$1, IF(Matrix!AF334="O", "Optional: "&amp;""&amp;AF$1, ""))</f>
        <v/>
      </c>
      <c r="AG334" s="27" t="str">
        <f>IF(Matrix!AG334="Y", AG$1, IF(Matrix!AG334="O", "Optional: "&amp;""&amp;AG$1, ""))</f>
        <v/>
      </c>
      <c r="AH334" s="27" t="str">
        <f>IF(Matrix!AH334="Y", AH$1, IF(Matrix!AH334="O", "Optional: "&amp;""&amp;AH$1, ""))</f>
        <v/>
      </c>
      <c r="AI334" s="27" t="str">
        <f>IF(Matrix!AI334="Y", AI$1, IF(Matrix!AI334="O", "Optional: "&amp;""&amp;AI$1, ""))</f>
        <v/>
      </c>
      <c r="AJ334" s="27" t="str">
        <f>IF(Matrix!AJ334="Y", AJ$1, IF(Matrix!AJ334="O", "Optional: "&amp;""&amp;AJ$1, ""))</f>
        <v/>
      </c>
      <c r="AK334" s="27" t="str">
        <f>IF(Matrix!AK334="Y", AK$1, IF(Matrix!AK334="O", "Optional: "&amp;""&amp;AK$1, ""))</f>
        <v/>
      </c>
      <c r="AL334" s="27" t="str">
        <f>IF(Matrix!AL334="Y", AL$1, IF(Matrix!AL334="O", "Optional: "&amp;""&amp;AL$1, ""))</f>
        <v/>
      </c>
      <c r="AM334" s="27" t="str">
        <f>IF(Matrix!AM334="Y", AM$1, IF(Matrix!AM334="O", "Optional: "&amp;""&amp;AM$1, ""))</f>
        <v/>
      </c>
      <c r="AN334" s="27" t="str">
        <f>IF(Matrix!AN334="Y", AN$1, IF(Matrix!AN334="O", "Optional: "&amp;""&amp;AN$1, ""))</f>
        <v/>
      </c>
      <c r="AO334" s="27" t="str">
        <f>IF(Matrix!AO334="Y", AO$1, IF(Matrix!AO334="O", "Optional: "&amp;""&amp;AO$1, ""))</f>
        <v/>
      </c>
      <c r="AP334" s="27" t="str">
        <f>IF(Matrix!AP334="Y", AP$1, IF(Matrix!AP334="O", "Optional: "&amp;""&amp;AP$1, ""))</f>
        <v/>
      </c>
      <c r="AR334" s="27" t="str">
        <f>IF(Matrix!AR334="Y", AR$1, IF(Matrix!AR334="O", "Optional: "&amp;""&amp;AR$1, ""))</f>
        <v/>
      </c>
      <c r="AS334" s="27" t="str">
        <f>IF(Matrix!AS334="Y", AS$1, IF(Matrix!AS334="O", "Optional: "&amp;""&amp;AS$1, ""))</f>
        <v/>
      </c>
      <c r="AT334" s="27" t="str">
        <f>IF(Matrix!AT334="Y", AT$1, IF(Matrix!AT334="C", AT$1&amp;""&amp;": Required for all groups who use a Board of Directors", ""))</f>
        <v/>
      </c>
      <c r="AU334" s="27" t="str">
        <f>IF(Matrix!AU334="Y", AU$1, IF(Matrix!AU334="O", "Optional: "&amp;""&amp;AU$1, ""))</f>
        <v/>
      </c>
      <c r="AV334" s="27" t="str">
        <f>IF(Matrix!AV334="Y", AV$1, IF(Matrix!AV334="O", "Optional: "&amp;""&amp;AV$1, ""))</f>
        <v/>
      </c>
      <c r="AW334" s="27" t="str">
        <f>IF(Matrix!AW334="Y", AW$1, IF(Matrix!AW334="O", "Optional: "&amp;""&amp;AW$1, ""))</f>
        <v/>
      </c>
      <c r="AX334" s="27" t="str">
        <f>IF(Matrix!AX334="Y", AX$1, IF(Matrix!AX334="O", "Optional: "&amp;""&amp;AX$1, ""))</f>
        <v/>
      </c>
      <c r="AY334" s="27" t="str">
        <f>IF(Matrix!AY334="Y", AY$1, IF(Matrix!AY334="E", "Group: "&amp;""&amp;AY$1, ""))</f>
        <v/>
      </c>
      <c r="AZ334" s="27" t="str">
        <f>IF(Matrix!AZ334="Y", AZ$1, IF(Matrix!AZ334="O", "Optional: "&amp;""&amp;AZ$1, ""))</f>
        <v/>
      </c>
      <c r="BA334" s="27" t="str">
        <f>IF(Matrix!BA334="Y", BA$1, IF(Matrix!BA334="O", "Optional: "&amp;""&amp;BA$1, ""))</f>
        <v/>
      </c>
      <c r="BB334" s="27" t="str">
        <f>IF(Matrix!BB334="Y", BB$1, IF(Matrix!BB334="O", "Optional: "&amp;""&amp;BB$1, ""))</f>
        <v/>
      </c>
      <c r="BC334" s="27" t="str">
        <f>IF(Matrix!BC334="Y", BC$1, IF(Matrix!BC334="O", "Optional: "&amp;""&amp;BC$1, IF(Matrix!BC334="R", "Groups Only: "&amp;""&amp;BC$1, "")))</f>
        <v/>
      </c>
      <c r="BD334" s="27" t="str">
        <f>IF(Matrix!BD334="Y", BD$1, IF(Matrix!BD334="O", "Optional: "&amp;""&amp;BD$1, ""))</f>
        <v/>
      </c>
      <c r="BE334" s="27" t="str">
        <f>IF(Matrix!BE334="Y", BE$1, IF(Matrix!BE334="O", "Optional: "&amp;""&amp;BE$1, IF(Matrix!BE334="C", Matrix!BZ334, "")))</f>
        <v/>
      </c>
      <c r="BF334" s="27" t="str">
        <f>IF(Matrix!BF334="Y", BF$1, IF(Matrix!BF334="O", "Optional: "&amp;""&amp;BF$1, ""))</f>
        <v/>
      </c>
      <c r="BG334" s="27" t="str">
        <f>IF(Matrix!BG334="Y", BG$1, IF(Matrix!BG334="O", "Optional: "&amp;""&amp;BG$1, ""))</f>
        <v/>
      </c>
      <c r="BH334" s="27" t="str">
        <f>IF(Matrix!BH334="Y", BH$1, IF(Matrix!BH334="O", "Optional: "&amp;""&amp;BH$1, ""))</f>
        <v/>
      </c>
      <c r="BI334" s="27" t="str">
        <f>IF(Matrix!BI334="Y", BI$1, IF(Matrix!BI334="O", "Optional: "&amp;""&amp;BI$1, IF(Matrix!BI334="E", "Individual: Must submit either ["&amp;""&amp;BI$1&amp;""&amp;"] or ["&amp;""&amp;AY$1&amp;"]"&amp;CHAR(10)&amp;"&gt;Individual within a Group: Must submit "&amp;""&amp;BI$1&amp;""&amp;CHAR(10)&amp;"&gt;Group: Optional: "&amp;BI$1, "")))</f>
        <v/>
      </c>
      <c r="BJ334" s="27" t="str">
        <f>IF(Matrix!BJ334="Y", BJ$1, IF(Matrix!BJ334="O", "Optional: "&amp;""&amp;BJ$1, ""))</f>
        <v/>
      </c>
      <c r="BK334" s="27" t="str">
        <f>IF(Matrix!BK334="Y", BK$1, IF(Matrix!BK334="O", "Optional: "&amp;""&amp;BK$1, ""))</f>
        <v/>
      </c>
      <c r="BL334" s="27" t="str">
        <f>IF(Matrix!BL334="Y", BL$1, IF(Matrix!BL334="O", "Optional: "&amp;""&amp;BL$1, ""))</f>
        <v/>
      </c>
      <c r="BM334" s="27" t="str">
        <f>IF(Matrix!BM334="Y", BM$1, IF(Matrix!BM334="O", "Optional: "&amp;""&amp;BM$1, ""))</f>
        <v/>
      </c>
      <c r="BN334" s="27" t="str">
        <f>Matrix!BN334</f>
        <v>N</v>
      </c>
      <c r="BO334" s="29" t="str">
        <f>CONCATENATE(IF(OR(D334="E3",D334="FC"), "THIS IS NOT A STANDALONE SPECIALTY.  YOU MUST ENROLL IN AT LEAST ONE OTHER SPECIALTY IN ADDITION TO THIS."&amp;""&amp;CHAR(10)&amp;""&amp;CHAR(10),""),"You can choose to enroll using one of the following types: "&amp;""&amp;CHAR(10),IF(G334="A", "&gt;Atypical"&amp;""&amp;CHAR(10), ""),IF(H334="I", "&gt;Individual"&amp;""&amp;CHAR(10), ""),IF(I334="N", "&gt;Individual within a Group"&amp;""&amp;CHAR(10), ""),IF(J334="G", "&gt;Group"&amp;""&amp;CHAR(10), ""),CHAR(10),IF(BN334="Y", "You must be a Medicare Provider to apply with this type and specialty"&amp;""&amp;CHAR(10), ""),IF(BN334="Y", CHAR(10), ""),"You must submit the following documents: "&amp;""&amp;CHAR(10),IF(K334&lt;&gt;"", "&gt;"&amp;""&amp;K334&amp;""&amp;CHAR(10), ""), IF(L334&lt;&gt;"", "&gt;"&amp;""&amp;L334&amp;""&amp;CHAR(10), ""),IF(W334&lt;&gt;"", "&gt;"&amp;""&amp;W334&amp;""&amp;CHAR(10), ""),IF(N334&lt;&gt;"", "&gt;"&amp;""&amp;N334&amp;""&amp;CHAR(10), ""),IF(O334&lt;&gt;"", "&gt;"&amp;""&amp;O334&amp;""&amp;CHAR(10), ""),IF(M334&lt;&gt;"", "&gt;"&amp;""&amp;M334&amp;""&amp;CHAR(10), ""),IF(AI334&lt;&gt;"", "&gt;"&amp;""&amp;AI334&amp;""&amp;CHAR(10), ""),IF(P334&lt;&gt;"", "&gt;"&amp;""&amp;P334&amp;""&amp;CHAR(10), ""),IF(Q334&lt;&gt;"", "&gt;"&amp;""&amp;Q334&amp;""&amp;CHAR(10), ""),IF(R334&lt;&gt;"", "&gt;"&amp;""&amp;R334&amp;""&amp;CHAR(10), Search!C339),IF(S334&lt;&gt;"", "&gt;"&amp;""&amp;S334&amp;""&amp;CHAR(10), ""),IF(T334&lt;&gt;"", "&gt;"&amp;""&amp;T334&amp;""&amp;CHAR(10), ""),IF(U334&lt;&gt;"", "&gt;"&amp;""&amp;U334&amp;""&amp;CHAR(10), ""),IF(V334&lt;&gt;"", "&gt;"&amp;""&amp;V334&amp;""&amp;CHAR(10), ""),IF(X334&lt;&gt;"", "&gt;"&amp;""&amp;X334&amp;""&amp;CHAR(10), ""),IF(Y334&lt;&gt;"", "&gt;"&amp;""&amp;Y334&amp;""&amp;CHAR(10), ""),IF(Z334&lt;&gt;"", "&gt;"&amp;""&amp;Z334&amp;""&amp;CHAR(10), ""),IF(AA334&lt;&gt;"", "&gt;"&amp;""&amp;AA334&amp;""&amp;CHAR(10), ""),IF(AB334&lt;&gt;"", "&gt;"&amp;""&amp;AB334&amp;""&amp;CHAR(10), ""),IF(AC334&lt;&gt;"", "&gt;"&amp;""&amp;AC334&amp;""&amp;CHAR(10), ""),IF(AD334&lt;&gt;"", "&gt;"&amp;""&amp;AD334&amp;""&amp;CHAR(10), ""),IF(AE334&lt;&gt;"", "&gt;"&amp;""&amp;AE334&amp;""&amp;CHAR(10), ""),IF(AF334&lt;&gt;"", "&gt;"&amp;""&amp;AF334&amp;""&amp;CHAR(10), ""),IF(AG334&lt;&gt;"", "&gt;"&amp;""&amp;AG334&amp;""&amp;CHAR(10), ""),IF(AH334&lt;&gt;"", "&gt;"&amp;""&amp;AH334&amp;""&amp;CHAR(10), ""),IF(AJ334&lt;&gt;"", "&gt;"&amp;""&amp;AJ334&amp;""&amp;CHAR(10), ""),IF(AK334&lt;&gt;"", "&gt;"&amp;""&amp;AK334&amp;""&amp;CHAR(10), ""),IF(AL334&lt;&gt;"", "&gt;"&amp;""&amp;AL334&amp;""&amp;CHAR(10), ""),IF(AM334&lt;&gt;"", "&gt;"&amp;""&amp;AM334&amp;""&amp;CHAR(10), ""),IF(AN334&lt;&gt;"", "&gt;"&amp;""&amp;AN334&amp;""&amp;CHAR(10), ""),IF(AO334&lt;&gt;"", "&gt;"&amp;""&amp;AO334&amp;""&amp;CHAR(10), ""),IF(AP334&lt;&gt;"", "&gt;"&amp;""&amp;AP334&amp;""&amp;CHAR(10), ""),IF(AQR334&lt;&gt;"", "&gt;"&amp;""&amp;AQ334&amp;""&amp;CHAR(10), ""),IF(AR334&lt;&gt;"", "&gt;"&amp;""&amp;AR334&amp;""&amp;CHAR(10), ""),IF(AS334&lt;&gt;"", "&gt;"&amp;""&amp;AS334&amp;""&amp;CHAR(10), ""),IF(AT334&lt;&gt;"", "&gt;"&amp;""&amp;AT334&amp;""&amp;CHAR(10), ""),IF(AV334&lt;&gt;"", "&gt;"&amp;""&amp;AV334&amp;""&amp;CHAR(10), ""),IF(AW334&lt;&gt;"", "&gt;"&amp;""&amp;AW334&amp;""&amp;CHAR(10), ""),IF(AX334&lt;&gt;"", "&gt;"&amp;""&amp;AX334&amp;""&amp;CHAR(10), ""),IF(AU334&lt;&gt;"", "&gt;"&amp;""&amp;AU334&amp;""&amp;CHAR(10), ""),IF(AZ334&lt;&gt;"", "&gt;"&amp;""&amp;AZ334&amp;""&amp;CHAR(10), ""),IF(BA334&lt;&gt;"", "&gt;"&amp;""&amp;BA334&amp;""&amp;CHAR(10), ""),IF(BB334&lt;&gt;"", "&gt;"&amp;""&amp;BB334&amp;""&amp;CHAR(10), ""),IF(BC334&lt;&gt;"", "&gt;"&amp;""&amp;BC334&amp;""&amp;CHAR(10), ""),IF(BD334&lt;&gt;"", "&gt;"&amp;""&amp;BD334&amp;""&amp;CHAR(10), ""),IF(BG334&lt;&gt;"", "&gt;"&amp;""&amp;BG334&amp;""&amp;CHAR(10), ""),IF(BE334&lt;&gt;"", "&gt;"&amp;""&amp;BE334&amp;""&amp;CHAR(10), ""),IF(BF334&lt;&gt;"", "&gt;"&amp;""&amp;BF334&amp;""&amp;CHAR(10), ""),IF(BH334&lt;&gt;"", "&gt;"&amp;""&amp;BH334&amp;""&amp;CHAR(10), ""),IF(BI334&lt;&gt;"", "&gt;"&amp;""&amp;BI334&amp;""&amp;CHAR(10), ""),IF(BJ334&lt;&gt;"", "&gt;"&amp;""&amp;BJ334&amp;""&amp;CHAR(10), ""),IF(BK334&lt;&gt;"", "&gt;"&amp;""&amp;BK334&amp;""&amp;CHAR(10), ""),IF(BL334&lt;&gt;"", "&gt;"&amp;""&amp;BL334&amp;""&amp;CHAR(10), ""),IF(AY334&lt;&gt;"", "&gt;"&amp;""&amp;AY334&amp;""&amp;CHAR(10), ""),IF(BM334&lt;&gt;"", "&gt;"&amp;""&amp;BM334, ""))</f>
        <v xml:space="preserve">You can choose to enroll using one of the following types: 
&gt;Individual
&gt;Individual within a Group
You must submit the following documents: 
You can choose to enroll using one of the following types: 
&gt;Atypical
You must submit the following documents: 
&gt;License: ACS or Center Based
You can choose to enroll using one of the following types: 
&gt;Group
You must submit the following documents: 
&gt;License: General
&gt;Cert: CARF, COA, or JACHO
&gt;Board of Directors: Required for all groups who use a Board of Directors
&gt;IRS Letter
&gt;Optional: Secretary of State DBA Document for Groups
&gt;EFT with Voided Check / Bank Letter
&gt;W9&gt;IRS Letter
&gt;EFT with Voided Check / Bank Letter
&gt;W9&gt;License: Registered Nurse, Practical Nurse, Psychiatric Nurse, or LMSW Master Social Worker
</v>
      </c>
    </row>
    <row r="335" spans="1:67" ht="22.35" customHeight="1" x14ac:dyDescent="0.25">
      <c r="A335" s="27" t="str">
        <f>Matrix!A335</f>
        <v>47H6</v>
      </c>
      <c r="B335" s="27" t="str">
        <f>Matrix!B335</f>
        <v>47</v>
      </c>
      <c r="C335" s="27" t="str">
        <f>Matrix!C335</f>
        <v>Hospice</v>
      </c>
      <c r="D335" s="27" t="str">
        <f>Matrix!D335</f>
        <v>H6</v>
      </c>
      <c r="E335" s="27" t="str">
        <f>Matrix!E335</f>
        <v>Hospice</v>
      </c>
      <c r="F335" s="27" t="str">
        <f>Matrix!F335</f>
        <v>OF</v>
      </c>
      <c r="G335" s="27" t="str">
        <f>Matrix!G335</f>
        <v>X</v>
      </c>
      <c r="H335" s="27" t="str">
        <f>Matrix!H335</f>
        <v>X</v>
      </c>
      <c r="I335" s="27" t="str">
        <f>Matrix!I335</f>
        <v>X</v>
      </c>
      <c r="J335" s="27" t="str">
        <f>Matrix!J335</f>
        <v>G</v>
      </c>
      <c r="K335" s="27" t="str">
        <f>IF(Matrix!K335="Y", K$1, IF(Matrix!K335="O", "Optional: "&amp;""&amp;K$1, IF(Matrix!K335="C", Table1[[#This Row],[Clarifying Text for Attachment and Checklist
]], "")))</f>
        <v/>
      </c>
      <c r="L335" s="27" t="str">
        <f>IF(Matrix!L335="Y", L$1, IF(Matrix!L335="O", "Optional: "&amp;""&amp;L$1, ""))</f>
        <v/>
      </c>
      <c r="M335" s="27" t="str">
        <f>IF(Matrix!M335="Y", M$1, IF(Matrix!M335="O", "Optional: "&amp;""&amp;M$1, ""))</f>
        <v/>
      </c>
      <c r="N335" s="27" t="str">
        <f>IF(Matrix!N335="Y", N$1, IF(Matrix!N335="O", "Optional: "&amp;""&amp;N$1, ""))</f>
        <v/>
      </c>
      <c r="O335" s="27" t="str">
        <f>IF(Matrix!O335="Y", O$1, IF(Matrix!O335="O", "Optional: "&amp;""&amp;O$1, ""))</f>
        <v>License: DOH Hospice</v>
      </c>
      <c r="P335" s="27" t="str">
        <f>IF(Matrix!P335="Y", P$1, IF(Matrix!P335="O", "Optional: "&amp;""&amp;P$1, ""))</f>
        <v/>
      </c>
      <c r="Q335" s="27" t="str">
        <f>IF(Matrix!Q335="Y", Q$1, IF(Matrix!Q335="O", "Optional: "&amp;""&amp;Q$1, ""))</f>
        <v/>
      </c>
      <c r="R335" s="27" t="str">
        <f>IF(Matrix!R335="Y", R$1, IF(Matrix!R335="O", "Optional: "&amp;""&amp;R$1, ""))</f>
        <v/>
      </c>
      <c r="S335" s="27" t="str">
        <f>IF(Matrix!S335="Y", S$1, IF(Matrix!S335="O", "Optional: "&amp;""&amp;S$1, ""))</f>
        <v/>
      </c>
      <c r="T335" s="27" t="str">
        <f>IF(Matrix!T335="Y", T$1, IF(Matrix!T335="O", "Optional: "&amp;""&amp;T$1, ""))</f>
        <v/>
      </c>
      <c r="U335" s="27" t="str">
        <f>IF(Matrix!U335="Y", U$1, IF(Matrix!U335="O", "Optional: "&amp;""&amp;U$1, ""))</f>
        <v/>
      </c>
      <c r="V335" s="27" t="str">
        <f>IF(Matrix!V335="Y", V$1, IF(Matrix!V335="O", "Optional: "&amp;""&amp;V$1, ""))</f>
        <v/>
      </c>
      <c r="W335" s="27" t="str">
        <f>IF(Matrix!W335="Y", W$1, IF(Matrix!W335="O", "Optional: "&amp;""&amp;W$1, ""))</f>
        <v/>
      </c>
      <c r="X335" s="27" t="str">
        <f>IF(Matrix!X335="Y", X$1, IF(Matrix!X335="O", "Optional: "&amp;""&amp;X$1, ""))</f>
        <v/>
      </c>
      <c r="Y335" s="27" t="str">
        <f>IF(Matrix!Y335="Y", Y$1, IF(Matrix!Y335="O", "Optional: "&amp;""&amp;Y$1, ""))</f>
        <v/>
      </c>
      <c r="AA335" s="27" t="str">
        <f>IF(Matrix!AA335="Y", AA$1, IF(Matrix!AA335="O", "Optional: "&amp;""&amp;AA$1, ""))</f>
        <v/>
      </c>
      <c r="AB335" s="27" t="str">
        <f>IF(Matrix!AB335="Y", AB$1, IF(Matrix!AB335="O", "Optional: "&amp;""&amp;AB$1, ""))</f>
        <v/>
      </c>
      <c r="AC335" s="27" t="str">
        <f>IF(Matrix!AC335="Y", AC$1, IF(Matrix!AC335="O", "Optional: "&amp;""&amp;AC$1, ""))</f>
        <v/>
      </c>
      <c r="AD335" s="27" t="str">
        <f>IF(Matrix!AD335="Y", AD$1, IF(Matrix!AD335="O", "Optional: "&amp;""&amp;AD$1, ""))</f>
        <v/>
      </c>
      <c r="AE335" s="27" t="str">
        <f>IF(Matrix!AE335="Y", AE$1, IF(Matrix!AE335="O", "Optional: "&amp;""&amp;AE$1, ""))</f>
        <v/>
      </c>
      <c r="AF335" s="27" t="str">
        <f>IF(Matrix!AF335="Y", AF$1, IF(Matrix!AF335="O", "Optional: "&amp;""&amp;AF$1, ""))</f>
        <v/>
      </c>
      <c r="AG335" s="27" t="str">
        <f>IF(Matrix!AG335="Y", AG$1, IF(Matrix!AG335="O", "Optional: "&amp;""&amp;AG$1, ""))</f>
        <v/>
      </c>
      <c r="AH335" s="27" t="str">
        <f>IF(Matrix!AH335="Y", AH$1, IF(Matrix!AH335="O", "Optional: "&amp;""&amp;AH$1, ""))</f>
        <v/>
      </c>
      <c r="AI335" s="27" t="str">
        <f>IF(Matrix!AI335="Y", AI$1, IF(Matrix!AI335="O", "Optional: "&amp;""&amp;AI$1, ""))</f>
        <v/>
      </c>
      <c r="AJ335" s="27" t="str">
        <f>IF(Matrix!AJ335="Y", AJ$1, IF(Matrix!AJ335="O", "Optional: "&amp;""&amp;AJ$1, ""))</f>
        <v/>
      </c>
      <c r="AK335" s="27" t="str">
        <f>IF(Matrix!AK335="Y", AK$1, IF(Matrix!AK335="O", "Optional: "&amp;""&amp;AK$1, ""))</f>
        <v/>
      </c>
      <c r="AL335" s="27" t="str">
        <f>IF(Matrix!AL335="Y", AL$1, IF(Matrix!AL335="O", "Optional: "&amp;""&amp;AL$1, ""))</f>
        <v/>
      </c>
      <c r="AM335" s="27" t="str">
        <f>IF(Matrix!AM335="Y", AM$1, IF(Matrix!AM335="O", "Optional: "&amp;""&amp;AM$1, ""))</f>
        <v/>
      </c>
      <c r="AN335" s="27" t="str">
        <f>IF(Matrix!AN335="Y", AN$1, IF(Matrix!AN335="O", "Optional: "&amp;""&amp;AN$1, ""))</f>
        <v/>
      </c>
      <c r="AO335" s="27" t="str">
        <f>IF(Matrix!AO335="Y", AO$1, IF(Matrix!AO335="O", "Optional: "&amp;""&amp;AO$1, ""))</f>
        <v/>
      </c>
      <c r="AP335" s="27" t="str">
        <f>IF(Matrix!AP335="Y", AP$1, IF(Matrix!AP335="O", "Optional: "&amp;""&amp;AP$1, ""))</f>
        <v/>
      </c>
      <c r="AR335" s="27" t="str">
        <f>IF(Matrix!AR335="Y", AR$1, IF(Matrix!AR335="O", "Optional: "&amp;""&amp;AR$1, ""))</f>
        <v/>
      </c>
      <c r="AS335" s="27" t="str">
        <f>IF(Matrix!AS335="Y", AS$1, IF(Matrix!AS335="O", "Optional: "&amp;""&amp;AS$1, ""))</f>
        <v/>
      </c>
      <c r="AT335" s="27" t="str">
        <f>IF(Matrix!AT335="Y", AT$1, IF(Matrix!AT335="C", AT$1&amp;""&amp;": Required for all groups who use a Board of Directors", ""))</f>
        <v>Board of Directors: Required for all groups who use a Board of Directors</v>
      </c>
      <c r="AU335" s="27" t="str">
        <f>IF(Matrix!AU335="Y", AU$1, IF(Matrix!AU335="O", "Optional: "&amp;""&amp;AU$1, ""))</f>
        <v/>
      </c>
      <c r="AV335" s="27" t="str">
        <f>IF(Matrix!AV335="Y", AV$1, IF(Matrix!AV335="O", "Optional: "&amp;""&amp;AV$1, ""))</f>
        <v/>
      </c>
      <c r="AW335" s="27" t="str">
        <f>IF(Matrix!AW335="Y", AW$1, IF(Matrix!AW335="O", "Optional: "&amp;""&amp;AW$1, ""))</f>
        <v/>
      </c>
      <c r="AX335" s="27" t="str">
        <f>IF(Matrix!AX335="Y", AX$1, IF(Matrix!AX335="O", "Optional: "&amp;""&amp;AX$1, ""))</f>
        <v/>
      </c>
      <c r="AY335" s="27" t="str">
        <f>IF(Matrix!AY335="Y", AY$1, IF(Matrix!AY335="E", "Group: "&amp;""&amp;AY$1, ""))</f>
        <v>EFT with Voided Check / Bank Letter</v>
      </c>
      <c r="AZ335" s="27" t="str">
        <f>IF(Matrix!AZ335="Y", AZ$1, IF(Matrix!AZ335="O", "Optional: "&amp;""&amp;AZ$1, ""))</f>
        <v/>
      </c>
      <c r="BA335" s="27" t="str">
        <f>IF(Matrix!BA335="Y", BA$1, IF(Matrix!BA335="O", "Optional: "&amp;""&amp;BA$1, ""))</f>
        <v/>
      </c>
      <c r="BB335" s="27" t="str">
        <f>IF(Matrix!BB335="Y", BB$1, IF(Matrix!BB335="O", "Optional: "&amp;""&amp;BB$1, ""))</f>
        <v/>
      </c>
      <c r="BC335" s="27" t="str">
        <f>IF(Matrix!BC335="Y", BC$1, IF(Matrix!BC335="O", "Optional: "&amp;""&amp;BC$1, IF(Matrix!BC335="R", "Groups Only: "&amp;""&amp;BC$1, "")))</f>
        <v>IRS Letter</v>
      </c>
      <c r="BD335" s="27" t="str">
        <f>IF(Matrix!BD335="Y", BD$1, IF(Matrix!BD335="O", "Optional: "&amp;""&amp;BD$1, ""))</f>
        <v/>
      </c>
      <c r="BE335" s="27" t="str">
        <f>IF(Matrix!BE335="Y", BE$1, IF(Matrix!BE335="O", "Optional: "&amp;""&amp;BE$1, IF(Matrix!BE335="C", Matrix!BZ335, "")))</f>
        <v/>
      </c>
      <c r="BF335" s="27" t="str">
        <f>IF(Matrix!BF335="Y", BF$1, IF(Matrix!BF335="O", "Optional: "&amp;""&amp;BF$1, ""))</f>
        <v/>
      </c>
      <c r="BG335" s="27" t="str">
        <f>IF(Matrix!BG335="Y", BG$1, IF(Matrix!BG335="O", "Optional: "&amp;""&amp;BG$1, ""))</f>
        <v/>
      </c>
      <c r="BH335" s="27" t="str">
        <f>IF(Matrix!BH335="Y", BH$1, IF(Matrix!BH335="O", "Optional: "&amp;""&amp;BH$1, ""))</f>
        <v/>
      </c>
      <c r="BI335" s="27" t="str">
        <f>IF(Matrix!BI335="Y", BI$1, IF(Matrix!BI335="O", "Optional: "&amp;""&amp;BI$1, IF(Matrix!BI335="E", "Individual: Must submit either ["&amp;""&amp;BI$1&amp;""&amp;"] or ["&amp;""&amp;AY$1&amp;"]"&amp;CHAR(10)&amp;"&gt;Individual within a Group: Must submit "&amp;""&amp;BI$1&amp;""&amp;CHAR(10)&amp;"&gt;Group: Optional: "&amp;BI$1, "")))</f>
        <v/>
      </c>
      <c r="BJ335" s="27" t="str">
        <f>IF(Matrix!BJ335="Y", BJ$1, IF(Matrix!BJ335="O", "Optional: "&amp;""&amp;BJ$1, ""))</f>
        <v>Optional: Secretary of State DBA Document for Groups</v>
      </c>
      <c r="BK335" s="27" t="str">
        <f>IF(Matrix!BK335="Y", BK$1, IF(Matrix!BK335="O", "Optional: "&amp;""&amp;BK$1, ""))</f>
        <v/>
      </c>
      <c r="BL335" s="27" t="str">
        <f>IF(Matrix!BL335="Y", BL$1, IF(Matrix!BL335="O", "Optional: "&amp;""&amp;BL$1, ""))</f>
        <v/>
      </c>
      <c r="BM335" s="27" t="str">
        <f>IF(Matrix!BM335="Y", BM$1, IF(Matrix!BM335="O", "Optional: "&amp;""&amp;BM$1, ""))</f>
        <v>W9</v>
      </c>
      <c r="BN335" s="27" t="str">
        <f>Matrix!BN335</f>
        <v>Y</v>
      </c>
      <c r="BO335" s="29" t="str">
        <f>CONCATENATE(IF(OR(D335="E3",D335="FC"), "THIS IS NOT A STANDALONE SPECIALTY.  YOU MUST ENROLL IN AT LEAST ONE OTHER SPECIALTY IN ADDITION TO THIS."&amp;""&amp;CHAR(10)&amp;""&amp;CHAR(10),""),"You can choose to enroll using one of the following types: "&amp;""&amp;CHAR(10),IF(G335="A", "&gt;Atypical"&amp;""&amp;CHAR(10), ""),IF(H335="I", "&gt;Individual"&amp;""&amp;CHAR(10), ""),IF(I335="N", "&gt;Individual within a Group"&amp;""&amp;CHAR(10), ""),IF(J335="G", "&gt;Group"&amp;""&amp;CHAR(10), ""),CHAR(10),IF(BN335="Y", "You must be a Medicare Provider to apply with this type and specialty"&amp;""&amp;CHAR(10), ""),IF(BN335="Y", CHAR(10), ""),"You must submit the following documents: "&amp;""&amp;CHAR(10),IF(K335&lt;&gt;"", "&gt;"&amp;""&amp;K335&amp;""&amp;CHAR(10), ""), IF(L335&lt;&gt;"", "&gt;"&amp;""&amp;L335&amp;""&amp;CHAR(10), ""),IF(W335&lt;&gt;"", "&gt;"&amp;""&amp;W335&amp;""&amp;CHAR(10), ""),IF(N335&lt;&gt;"", "&gt;"&amp;""&amp;N335&amp;""&amp;CHAR(10), ""),IF(O335&lt;&gt;"", "&gt;"&amp;""&amp;O335&amp;""&amp;CHAR(10), ""),IF(M335&lt;&gt;"", "&gt;"&amp;""&amp;M335&amp;""&amp;CHAR(10), ""),IF(AI335&lt;&gt;"", "&gt;"&amp;""&amp;AI335&amp;""&amp;CHAR(10), ""),IF(P335&lt;&gt;"", "&gt;"&amp;""&amp;P335&amp;""&amp;CHAR(10), ""),IF(Q335&lt;&gt;"", "&gt;"&amp;""&amp;Q335&amp;""&amp;CHAR(10), ""),IF(R335&lt;&gt;"", "&gt;"&amp;""&amp;R335&amp;""&amp;CHAR(10), Search!C340),IF(S335&lt;&gt;"", "&gt;"&amp;""&amp;S335&amp;""&amp;CHAR(10), ""),IF(T335&lt;&gt;"", "&gt;"&amp;""&amp;T335&amp;""&amp;CHAR(10), ""),IF(U335&lt;&gt;"", "&gt;"&amp;""&amp;U335&amp;""&amp;CHAR(10), ""),IF(V335&lt;&gt;"", "&gt;"&amp;""&amp;V335&amp;""&amp;CHAR(10), ""),IF(X335&lt;&gt;"", "&gt;"&amp;""&amp;X335&amp;""&amp;CHAR(10), ""),IF(Y335&lt;&gt;"", "&gt;"&amp;""&amp;Y335&amp;""&amp;CHAR(10), ""),IF(Z335&lt;&gt;"", "&gt;"&amp;""&amp;Z335&amp;""&amp;CHAR(10), ""),IF(AA335&lt;&gt;"", "&gt;"&amp;""&amp;AA335&amp;""&amp;CHAR(10), ""),IF(AB335&lt;&gt;"", "&gt;"&amp;""&amp;AB335&amp;""&amp;CHAR(10), ""),IF(AC335&lt;&gt;"", "&gt;"&amp;""&amp;AC335&amp;""&amp;CHAR(10), ""),IF(AD335&lt;&gt;"", "&gt;"&amp;""&amp;AD335&amp;""&amp;CHAR(10), ""),IF(AE335&lt;&gt;"", "&gt;"&amp;""&amp;AE335&amp;""&amp;CHAR(10), ""),IF(AF335&lt;&gt;"", "&gt;"&amp;""&amp;AF335&amp;""&amp;CHAR(10), ""),IF(AG335&lt;&gt;"", "&gt;"&amp;""&amp;AG335&amp;""&amp;CHAR(10), ""),IF(AH335&lt;&gt;"", "&gt;"&amp;""&amp;AH335&amp;""&amp;CHAR(10), ""),IF(AJ335&lt;&gt;"", "&gt;"&amp;""&amp;AJ335&amp;""&amp;CHAR(10), ""),IF(AK335&lt;&gt;"", "&gt;"&amp;""&amp;AK335&amp;""&amp;CHAR(10), ""),IF(AL335&lt;&gt;"", "&gt;"&amp;""&amp;AL335&amp;""&amp;CHAR(10), ""),IF(AM335&lt;&gt;"", "&gt;"&amp;""&amp;AM335&amp;""&amp;CHAR(10), ""),IF(AN335&lt;&gt;"", "&gt;"&amp;""&amp;AN335&amp;""&amp;CHAR(10), ""),IF(AO335&lt;&gt;"", "&gt;"&amp;""&amp;AO335&amp;""&amp;CHAR(10), ""),IF(AP335&lt;&gt;"", "&gt;"&amp;""&amp;AP335&amp;""&amp;CHAR(10), ""),IF(AQR335&lt;&gt;"", "&gt;"&amp;""&amp;AQ335&amp;""&amp;CHAR(10), ""),IF(AR335&lt;&gt;"", "&gt;"&amp;""&amp;AR335&amp;""&amp;CHAR(10), ""),IF(AS335&lt;&gt;"", "&gt;"&amp;""&amp;AS335&amp;""&amp;CHAR(10), ""),IF(AT335&lt;&gt;"", "&gt;"&amp;""&amp;AT335&amp;""&amp;CHAR(10), ""),IF(AV335&lt;&gt;"", "&gt;"&amp;""&amp;AV335&amp;""&amp;CHAR(10), ""),IF(AW335&lt;&gt;"", "&gt;"&amp;""&amp;AW335&amp;""&amp;CHAR(10), ""),IF(AX335&lt;&gt;"", "&gt;"&amp;""&amp;AX335&amp;""&amp;CHAR(10), ""),IF(AU335&lt;&gt;"", "&gt;"&amp;""&amp;AU335&amp;""&amp;CHAR(10), ""),IF(AZ335&lt;&gt;"", "&gt;"&amp;""&amp;AZ335&amp;""&amp;CHAR(10), ""),IF(BA335&lt;&gt;"", "&gt;"&amp;""&amp;BA335&amp;""&amp;CHAR(10), ""),IF(BB335&lt;&gt;"", "&gt;"&amp;""&amp;BB335&amp;""&amp;CHAR(10), ""),IF(BC335&lt;&gt;"", "&gt;"&amp;""&amp;BC335&amp;""&amp;CHAR(10), ""),IF(BD335&lt;&gt;"", "&gt;"&amp;""&amp;BD335&amp;""&amp;CHAR(10), ""),IF(BG335&lt;&gt;"", "&gt;"&amp;""&amp;BG335&amp;""&amp;CHAR(10), ""),IF(BE335&lt;&gt;"", "&gt;"&amp;""&amp;BE335&amp;""&amp;CHAR(10), ""),IF(BF335&lt;&gt;"", "&gt;"&amp;""&amp;BF335&amp;""&amp;CHAR(10), ""),IF(BH335&lt;&gt;"", "&gt;"&amp;""&amp;BH335&amp;""&amp;CHAR(10), ""),IF(BI335&lt;&gt;"", "&gt;"&amp;""&amp;BI335&amp;""&amp;CHAR(10), ""),IF(BJ335&lt;&gt;"", "&gt;"&amp;""&amp;BJ335&amp;""&amp;CHAR(10), ""),IF(BK335&lt;&gt;"", "&gt;"&amp;""&amp;BK335&amp;""&amp;CHAR(10), ""),IF(BL335&lt;&gt;"", "&gt;"&amp;""&amp;BL335&amp;""&amp;CHAR(10), ""),IF(AY335&lt;&gt;"", "&gt;"&amp;""&amp;AY335&amp;""&amp;CHAR(10), ""),IF(BM335&lt;&gt;"", "&gt;"&amp;""&amp;BM335, ""))</f>
        <v>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You can choose to enroll using one of the following types: 
&gt;Group
You must submit the following documents: 
&gt;License: General
&gt;Board of Directors: Required for all groups who use a Board of Directors
&gt;IRS Letter
&gt;Optional: Secretary of State DBA Document for Groups
&gt;EFT with Voided Check / Bank Letter
&gt;W9&gt;IRS Letter
&gt;EFT with Voided Check / Bank Letter
&gt;W9&gt;Board of Directors: Required for all groups who use a Board of Directors
&gt;IRS Letter
&gt;Optional: Secretary of State DBA Document for Groups
&gt;EFT with Voided Check / Bank Letter
&gt;W9</v>
      </c>
    </row>
    <row r="336" spans="1:67" ht="22.35" customHeight="1" x14ac:dyDescent="0.25">
      <c r="A336" s="27" t="str">
        <f>Matrix!A336</f>
        <v>4848</v>
      </c>
      <c r="B336" s="27" t="str">
        <f>Matrix!B336</f>
        <v>48</v>
      </c>
      <c r="C336" s="27" t="str">
        <f>Matrix!C336</f>
        <v>Podiatry Group</v>
      </c>
      <c r="D336" s="27" t="str">
        <f>Matrix!D336</f>
        <v>48</v>
      </c>
      <c r="E336" s="27" t="str">
        <f>Matrix!E336</f>
        <v>Podiatry</v>
      </c>
      <c r="F336" s="27" t="str">
        <f>Matrix!F336</f>
        <v>GF</v>
      </c>
      <c r="G336" s="27" t="str">
        <f>Matrix!G336</f>
        <v>X</v>
      </c>
      <c r="H336" s="27" t="str">
        <f>Matrix!H336</f>
        <v>X</v>
      </c>
      <c r="I336" s="27" t="str">
        <f>Matrix!I336</f>
        <v>X</v>
      </c>
      <c r="J336" s="27" t="str">
        <f>Matrix!J336</f>
        <v>G</v>
      </c>
      <c r="K336" s="27" t="str">
        <f>IF(Matrix!K336="Y", K$1, IF(Matrix!K336="O", "Optional: "&amp;""&amp;K$1, IF(Matrix!K336="C", Table1[[#This Row],[Clarifying Text for Attachment and Checklist
]], "")))</f>
        <v/>
      </c>
      <c r="L336" s="27" t="str">
        <f>IF(Matrix!L336="Y", L$1, IF(Matrix!L336="O", "Optional: "&amp;""&amp;L$1, ""))</f>
        <v/>
      </c>
      <c r="M336" s="27" t="str">
        <f>IF(Matrix!M336="Y", M$1, IF(Matrix!M336="O", "Optional: "&amp;""&amp;M$1, ""))</f>
        <v/>
      </c>
      <c r="N336" s="27" t="str">
        <f>IF(Matrix!N336="Y", N$1, IF(Matrix!N336="O", "Optional: "&amp;""&amp;N$1, ""))</f>
        <v/>
      </c>
      <c r="O336" s="27" t="str">
        <f>IF(Matrix!O336="Y", O$1, IF(Matrix!O336="O", "Optional: "&amp;""&amp;O$1, ""))</f>
        <v/>
      </c>
      <c r="P336" s="27" t="str">
        <f>IF(Matrix!P336="Y", P$1, IF(Matrix!P336="O", "Optional: "&amp;""&amp;P$1, ""))</f>
        <v/>
      </c>
      <c r="Q336" s="27" t="str">
        <f>IF(Matrix!Q336="Y", Q$1, IF(Matrix!Q336="O", "Optional: "&amp;""&amp;Q$1, ""))</f>
        <v/>
      </c>
      <c r="R336" s="27" t="str">
        <f>IF(Matrix!R336="Y", R$1, IF(Matrix!R336="O", "Optional: "&amp;""&amp;R$1, ""))</f>
        <v/>
      </c>
      <c r="S336" s="27" t="str">
        <f>IF(Matrix!S336="Y", S$1, IF(Matrix!S336="O", "Optional: "&amp;""&amp;S$1, ""))</f>
        <v/>
      </c>
      <c r="T336" s="27" t="str">
        <f>IF(Matrix!T336="Y", T$1, IF(Matrix!T336="O", "Optional: "&amp;""&amp;T$1, ""))</f>
        <v/>
      </c>
      <c r="U336" s="27" t="str">
        <f>IF(Matrix!U336="Y", U$1, IF(Matrix!U336="O", "Optional: "&amp;""&amp;U$1, ""))</f>
        <v/>
      </c>
      <c r="V336" s="27" t="str">
        <f>IF(Matrix!V336="Y", V$1, IF(Matrix!V336="O", "Optional: "&amp;""&amp;V$1, ""))</f>
        <v/>
      </c>
      <c r="W336" s="27" t="str">
        <f>IF(Matrix!W336="Y", W$1, IF(Matrix!W336="O", "Optional: "&amp;""&amp;W$1, ""))</f>
        <v/>
      </c>
      <c r="X336" s="27" t="str">
        <f>IF(Matrix!X336="Y", X$1, IF(Matrix!X336="O", "Optional: "&amp;""&amp;X$1, ""))</f>
        <v/>
      </c>
      <c r="Y336" s="27" t="str">
        <f>IF(Matrix!Y336="Y", Y$1, IF(Matrix!Y336="O", "Optional: "&amp;""&amp;Y$1, ""))</f>
        <v/>
      </c>
      <c r="AA336" s="27" t="str">
        <f>IF(Matrix!AA336="Y", AA$1, IF(Matrix!AA336="O", "Optional: "&amp;""&amp;AA$1, ""))</f>
        <v/>
      </c>
      <c r="AB336" s="27" t="str">
        <f>IF(Matrix!AB336="Y", AB$1, IF(Matrix!AB336="O", "Optional: "&amp;""&amp;AB$1, ""))</f>
        <v/>
      </c>
      <c r="AC336" s="27" t="str">
        <f>IF(Matrix!AC336="Y", AC$1, IF(Matrix!AC336="O", "Optional: "&amp;""&amp;AC$1, ""))</f>
        <v/>
      </c>
      <c r="AD336" s="27" t="str">
        <f>IF(Matrix!AD336="Y", AD$1, IF(Matrix!AD336="O", "Optional: "&amp;""&amp;AD$1, ""))</f>
        <v/>
      </c>
      <c r="AE336" s="27" t="str">
        <f>IF(Matrix!AE336="Y", AE$1, IF(Matrix!AE336="O", "Optional: "&amp;""&amp;AE$1, ""))</f>
        <v/>
      </c>
      <c r="AF336" s="27" t="str">
        <f>IF(Matrix!AF336="Y", AF$1, IF(Matrix!AF336="O", "Optional: "&amp;""&amp;AF$1, ""))</f>
        <v/>
      </c>
      <c r="AG336" s="27" t="str">
        <f>IF(Matrix!AG336="Y", AG$1, IF(Matrix!AG336="O", "Optional: "&amp;""&amp;AG$1, ""))</f>
        <v/>
      </c>
      <c r="AH336" s="27" t="str">
        <f>IF(Matrix!AH336="Y", AH$1, IF(Matrix!AH336="O", "Optional: "&amp;""&amp;AH$1, ""))</f>
        <v/>
      </c>
      <c r="AI336" s="27" t="str">
        <f>IF(Matrix!AI336="Y", AI$1, IF(Matrix!AI336="O", "Optional: "&amp;""&amp;AI$1, ""))</f>
        <v/>
      </c>
      <c r="AJ336" s="27" t="str">
        <f>IF(Matrix!AJ336="Y", AJ$1, IF(Matrix!AJ336="O", "Optional: "&amp;""&amp;AJ$1, ""))</f>
        <v/>
      </c>
      <c r="AK336" s="27" t="str">
        <f>IF(Matrix!AK336="Y", AK$1, IF(Matrix!AK336="O", "Optional: "&amp;""&amp;AK$1, ""))</f>
        <v/>
      </c>
      <c r="AL336" s="27" t="str">
        <f>IF(Matrix!AL336="Y", AL$1, IF(Matrix!AL336="O", "Optional: "&amp;""&amp;AL$1, ""))</f>
        <v/>
      </c>
      <c r="AM336" s="27" t="str">
        <f>IF(Matrix!AM336="Y", AM$1, IF(Matrix!AM336="O", "Optional: "&amp;""&amp;AM$1, ""))</f>
        <v/>
      </c>
      <c r="AN336" s="27" t="str">
        <f>IF(Matrix!AN336="Y", AN$1, IF(Matrix!AN336="O", "Optional: "&amp;""&amp;AN$1, ""))</f>
        <v/>
      </c>
      <c r="AO336" s="27" t="str">
        <f>IF(Matrix!AO336="Y", AO$1, IF(Matrix!AO336="O", "Optional: "&amp;""&amp;AO$1, ""))</f>
        <v/>
      </c>
      <c r="AP336" s="27" t="str">
        <f>IF(Matrix!AP336="Y", AP$1, IF(Matrix!AP336="O", "Optional: "&amp;""&amp;AP$1, ""))</f>
        <v/>
      </c>
      <c r="AR336" s="27" t="str">
        <f>IF(Matrix!AR336="Y", AR$1, IF(Matrix!AR336="O", "Optional: "&amp;""&amp;AR$1, ""))</f>
        <v/>
      </c>
      <c r="AS336" s="27" t="str">
        <f>IF(Matrix!AS336="Y", AS$1, IF(Matrix!AS336="O", "Optional: "&amp;""&amp;AS$1, ""))</f>
        <v/>
      </c>
      <c r="AT336" s="27" t="str">
        <f>IF(Matrix!AT336="Y", AT$1, IF(Matrix!AT336="C", AT$1&amp;""&amp;": Required for all groups who use a Board of Directors", ""))</f>
        <v>Board of Directors: Required for all groups who use a Board of Directors</v>
      </c>
      <c r="AU336" s="27" t="str">
        <f>IF(Matrix!AU336="Y", AU$1, IF(Matrix!AU336="O", "Optional: "&amp;""&amp;AU$1, ""))</f>
        <v/>
      </c>
      <c r="AV336" s="27" t="str">
        <f>IF(Matrix!AV336="Y", AV$1, IF(Matrix!AV336="O", "Optional: "&amp;""&amp;AV$1, ""))</f>
        <v/>
      </c>
      <c r="AW336" s="27" t="str">
        <f>IF(Matrix!AW336="Y", AW$1, IF(Matrix!AW336="O", "Optional: "&amp;""&amp;AW$1, ""))</f>
        <v/>
      </c>
      <c r="AX336" s="27" t="str">
        <f>IF(Matrix!AX336="Y", AX$1, IF(Matrix!AX336="O", "Optional: "&amp;""&amp;AX$1, ""))</f>
        <v/>
      </c>
      <c r="AY336" s="27" t="str">
        <f>IF(Matrix!AY336="Y", AY$1, IF(Matrix!AY336="E", "Group: "&amp;""&amp;AY$1, ""))</f>
        <v>EFT with Voided Check / Bank Letter</v>
      </c>
      <c r="AZ336" s="27" t="str">
        <f>IF(Matrix!AZ336="Y", AZ$1, IF(Matrix!AZ336="O", "Optional: "&amp;""&amp;AZ$1, ""))</f>
        <v/>
      </c>
      <c r="BA336" s="27" t="str">
        <f>IF(Matrix!BA336="Y", BA$1, IF(Matrix!BA336="O", "Optional: "&amp;""&amp;BA$1, ""))</f>
        <v/>
      </c>
      <c r="BB336" s="27" t="str">
        <f>IF(Matrix!BB336="Y", BB$1, IF(Matrix!BB336="O", "Optional: "&amp;""&amp;BB$1, ""))</f>
        <v/>
      </c>
      <c r="BC336" s="27" t="str">
        <f>IF(Matrix!BC336="Y", BC$1, IF(Matrix!BC336="O", "Optional: "&amp;""&amp;BC$1, IF(Matrix!BC336="R", "Groups Only: "&amp;""&amp;BC$1, "")))</f>
        <v>IRS Letter</v>
      </c>
      <c r="BD336" s="27" t="str">
        <f>IF(Matrix!BD336="Y", BD$1, IF(Matrix!BD336="O", "Optional: "&amp;""&amp;BD$1, ""))</f>
        <v/>
      </c>
      <c r="BE336" s="27" t="str">
        <f>IF(Matrix!BE336="Y", BE$1, IF(Matrix!BE336="O", "Optional: "&amp;""&amp;BE$1, IF(Matrix!BE336="C", Matrix!BZ336, "")))</f>
        <v/>
      </c>
      <c r="BF336" s="27" t="str">
        <f>IF(Matrix!BF336="Y", BF$1, IF(Matrix!BF336="O", "Optional: "&amp;""&amp;BF$1, ""))</f>
        <v/>
      </c>
      <c r="BG336" s="27" t="str">
        <f>IF(Matrix!BG336="Y", BG$1, IF(Matrix!BG336="O", "Optional: "&amp;""&amp;BG$1, ""))</f>
        <v/>
      </c>
      <c r="BH336" s="27" t="str">
        <f>IF(Matrix!BH336="Y", BH$1, IF(Matrix!BH336="O", "Optional: "&amp;""&amp;BH$1, ""))</f>
        <v/>
      </c>
      <c r="BI336" s="27" t="str">
        <f>IF(Matrix!BI336="Y", BI$1, IF(Matrix!BI336="O", "Optional: "&amp;""&amp;BI$1, IF(Matrix!BI336="E", "Individual: Must submit either ["&amp;""&amp;BI$1&amp;""&amp;"] or ["&amp;""&amp;AY$1&amp;"]"&amp;CHAR(10)&amp;"&gt;Individual within a Group: Must submit "&amp;""&amp;BI$1&amp;""&amp;CHAR(10)&amp;"&gt;Group: Optional: "&amp;BI$1, "")))</f>
        <v>Section IV Group Affiliation Form</v>
      </c>
      <c r="BJ336" s="27" t="str">
        <f>IF(Matrix!BJ336="Y", BJ$1, IF(Matrix!BJ336="O", "Optional: "&amp;""&amp;BJ$1, ""))</f>
        <v>Optional: Secretary of State DBA Document for Groups</v>
      </c>
      <c r="BK336" s="27" t="str">
        <f>IF(Matrix!BK336="Y", BK$1, IF(Matrix!BK336="O", "Optional: "&amp;""&amp;BK$1, ""))</f>
        <v/>
      </c>
      <c r="BL336" s="27" t="str">
        <f>IF(Matrix!BL336="Y", BL$1, IF(Matrix!BL336="O", "Optional: "&amp;""&amp;BL$1, ""))</f>
        <v/>
      </c>
      <c r="BM336" s="27" t="str">
        <f>IF(Matrix!BM336="Y", BM$1, IF(Matrix!BM336="O", "Optional: "&amp;""&amp;BM$1, ""))</f>
        <v>W9</v>
      </c>
      <c r="BN336" s="27" t="str">
        <f>Matrix!BN336</f>
        <v>Y</v>
      </c>
      <c r="BO336" s="29" t="str">
        <f>CONCATENATE(IF(OR(D336="E3",D336="FC"), "THIS IS NOT A STANDALONE SPECIALTY.  YOU MUST ENROLL IN AT LEAST ONE OTHER SPECIALTY IN ADDITION TO THIS."&amp;""&amp;CHAR(10)&amp;""&amp;CHAR(10),""),"You can choose to enroll using one of the following types: "&amp;""&amp;CHAR(10),IF(G336="A", "&gt;Atypical"&amp;""&amp;CHAR(10), ""),IF(H336="I", "&gt;Individual"&amp;""&amp;CHAR(10), ""),IF(I336="N", "&gt;Individual within a Group"&amp;""&amp;CHAR(10), ""),IF(J336="G", "&gt;Group"&amp;""&amp;CHAR(10), ""),CHAR(10),IF(BN336="Y", "You must be a Medicare Provider to apply with this type and specialty"&amp;""&amp;CHAR(10), ""),IF(BN336="Y", CHAR(10), ""),"You must submit the following documents: "&amp;""&amp;CHAR(10),IF(K336&lt;&gt;"", "&gt;"&amp;""&amp;K336&amp;""&amp;CHAR(10), ""), IF(L336&lt;&gt;"", "&gt;"&amp;""&amp;L336&amp;""&amp;CHAR(10), ""),IF(W336&lt;&gt;"", "&gt;"&amp;""&amp;W336&amp;""&amp;CHAR(10), ""),IF(N336&lt;&gt;"", "&gt;"&amp;""&amp;N336&amp;""&amp;CHAR(10), ""),IF(O336&lt;&gt;"", "&gt;"&amp;""&amp;O336&amp;""&amp;CHAR(10), ""),IF(M336&lt;&gt;"", "&gt;"&amp;""&amp;M336&amp;""&amp;CHAR(10), ""),IF(AI336&lt;&gt;"", "&gt;"&amp;""&amp;AI336&amp;""&amp;CHAR(10), ""),IF(P336&lt;&gt;"", "&gt;"&amp;""&amp;P336&amp;""&amp;CHAR(10), ""),IF(Q336&lt;&gt;"", "&gt;"&amp;""&amp;Q336&amp;""&amp;CHAR(10), ""),IF(R336&lt;&gt;"", "&gt;"&amp;""&amp;R336&amp;""&amp;CHAR(10), Search!C341),IF(S336&lt;&gt;"", "&gt;"&amp;""&amp;S336&amp;""&amp;CHAR(10), ""),IF(T336&lt;&gt;"", "&gt;"&amp;""&amp;T336&amp;""&amp;CHAR(10), ""),IF(U336&lt;&gt;"", "&gt;"&amp;""&amp;U336&amp;""&amp;CHAR(10), ""),IF(V336&lt;&gt;"", "&gt;"&amp;""&amp;V336&amp;""&amp;CHAR(10), ""),IF(X336&lt;&gt;"", "&gt;"&amp;""&amp;X336&amp;""&amp;CHAR(10), ""),IF(Y336&lt;&gt;"", "&gt;"&amp;""&amp;Y336&amp;""&amp;CHAR(10), ""),IF(Z336&lt;&gt;"", "&gt;"&amp;""&amp;Z336&amp;""&amp;CHAR(10), ""),IF(AA336&lt;&gt;"", "&gt;"&amp;""&amp;AA336&amp;""&amp;CHAR(10), ""),IF(AB336&lt;&gt;"", "&gt;"&amp;""&amp;AB336&amp;""&amp;CHAR(10), ""),IF(AC336&lt;&gt;"", "&gt;"&amp;""&amp;AC336&amp;""&amp;CHAR(10), ""),IF(AD336&lt;&gt;"", "&gt;"&amp;""&amp;AD336&amp;""&amp;CHAR(10), ""),IF(AE336&lt;&gt;"", "&gt;"&amp;""&amp;AE336&amp;""&amp;CHAR(10), ""),IF(AF336&lt;&gt;"", "&gt;"&amp;""&amp;AF336&amp;""&amp;CHAR(10), ""),IF(AG336&lt;&gt;"", "&gt;"&amp;""&amp;AG336&amp;""&amp;CHAR(10), ""),IF(AH336&lt;&gt;"", "&gt;"&amp;""&amp;AH336&amp;""&amp;CHAR(10), ""),IF(AJ336&lt;&gt;"", "&gt;"&amp;""&amp;AJ336&amp;""&amp;CHAR(10), ""),IF(AK336&lt;&gt;"", "&gt;"&amp;""&amp;AK336&amp;""&amp;CHAR(10), ""),IF(AL336&lt;&gt;"", "&gt;"&amp;""&amp;AL336&amp;""&amp;CHAR(10), ""),IF(AM336&lt;&gt;"", "&gt;"&amp;""&amp;AM336&amp;""&amp;CHAR(10), ""),IF(AN336&lt;&gt;"", "&gt;"&amp;""&amp;AN336&amp;""&amp;CHAR(10), ""),IF(AO336&lt;&gt;"", "&gt;"&amp;""&amp;AO336&amp;""&amp;CHAR(10), ""),IF(AP336&lt;&gt;"", "&gt;"&amp;""&amp;AP336&amp;""&amp;CHAR(10), ""),IF(AQR336&lt;&gt;"", "&gt;"&amp;""&amp;AQ336&amp;""&amp;CHAR(10), ""),IF(AR336&lt;&gt;"", "&gt;"&amp;""&amp;AR336&amp;""&amp;CHAR(10), ""),IF(AS336&lt;&gt;"", "&gt;"&amp;""&amp;AS336&amp;""&amp;CHAR(10), ""),IF(AT336&lt;&gt;"", "&gt;"&amp;""&amp;AT336&amp;""&amp;CHAR(10), ""),IF(AV336&lt;&gt;"", "&gt;"&amp;""&amp;AV336&amp;""&amp;CHAR(10), ""),IF(AW336&lt;&gt;"", "&gt;"&amp;""&amp;AW336&amp;""&amp;CHAR(10), ""),IF(AX336&lt;&gt;"", "&gt;"&amp;""&amp;AX336&amp;""&amp;CHAR(10), ""),IF(AU336&lt;&gt;"", "&gt;"&amp;""&amp;AU336&amp;""&amp;CHAR(10), ""),IF(AZ336&lt;&gt;"", "&gt;"&amp;""&amp;AZ336&amp;""&amp;CHAR(10), ""),IF(BA336&lt;&gt;"", "&gt;"&amp;""&amp;BA336&amp;""&amp;CHAR(10), ""),IF(BB336&lt;&gt;"", "&gt;"&amp;""&amp;BB336&amp;""&amp;CHAR(10), ""),IF(BC336&lt;&gt;"", "&gt;"&amp;""&amp;BC336&amp;""&amp;CHAR(10), ""),IF(BD336&lt;&gt;"", "&gt;"&amp;""&amp;BD336&amp;""&amp;CHAR(10), ""),IF(BG336&lt;&gt;"", "&gt;"&amp;""&amp;BG336&amp;""&amp;CHAR(10), ""),IF(BE336&lt;&gt;"", "&gt;"&amp;""&amp;BE336&amp;""&amp;CHAR(10), ""),IF(BF336&lt;&gt;"", "&gt;"&amp;""&amp;BF336&amp;""&amp;CHAR(10), ""),IF(BH336&lt;&gt;"", "&gt;"&amp;""&amp;BH336&amp;""&amp;CHAR(10), ""),IF(BI336&lt;&gt;"", "&gt;"&amp;""&amp;BI336&amp;""&amp;CHAR(10), ""),IF(BJ336&lt;&gt;"", "&gt;"&amp;""&amp;BJ336&amp;""&amp;CHAR(10), ""),IF(BK336&lt;&gt;"", "&gt;"&amp;""&amp;BK336&amp;""&amp;CHAR(10), ""),IF(BL336&lt;&gt;"", "&gt;"&amp;""&amp;BL336&amp;""&amp;CHAR(10), ""),IF(AY336&lt;&gt;"", "&gt;"&amp;""&amp;AY336&amp;""&amp;CHAR(10), ""),IF(BM336&lt;&gt;"", "&gt;"&amp;""&amp;BM336,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&gt;IRS Letter
&gt;Optional: Secretary of State DBA Document for Groups
&gt;EFT with Voided Check / Bank Letter
&gt;W9&gt;License: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37" spans="1:67" ht="22.35" customHeight="1" x14ac:dyDescent="0.25">
      <c r="A337" s="27" t="str">
        <f>Matrix!A337</f>
        <v>49E3</v>
      </c>
      <c r="B337" s="27" t="str">
        <f>Matrix!B337</f>
        <v>49</v>
      </c>
      <c r="C337" s="27" t="str">
        <f>Matrix!C337</f>
        <v>Federally Qualified Health Center</v>
      </c>
      <c r="D337" s="27" t="str">
        <f>Matrix!D337</f>
        <v>E3</v>
      </c>
      <c r="E337" s="27" t="str">
        <f>Matrix!E337</f>
        <v>EPSDT</v>
      </c>
      <c r="F337" s="27" t="str">
        <f>Matrix!F337</f>
        <v>VF</v>
      </c>
      <c r="G337" s="27" t="str">
        <f>Matrix!G337</f>
        <v>X</v>
      </c>
      <c r="H337" s="27" t="str">
        <f>Matrix!H337</f>
        <v>X</v>
      </c>
      <c r="I337" s="27" t="str">
        <f>Matrix!I337</f>
        <v>X</v>
      </c>
      <c r="J337" s="27" t="str">
        <f>Matrix!J337</f>
        <v>G</v>
      </c>
      <c r="K337" s="27" t="str">
        <f>IF(Matrix!K337="Y", K$1, IF(Matrix!K337="O", "Optional: "&amp;""&amp;K$1, IF(Matrix!K337="C", Table1[[#This Row],[Clarifying Text for Attachment and Checklist
]], "")))</f>
        <v/>
      </c>
      <c r="L337" s="27" t="str">
        <f>IF(Matrix!L337="Y", L$1, IF(Matrix!L337="O", "Optional: "&amp;""&amp;L$1, ""))</f>
        <v/>
      </c>
      <c r="M337" s="27" t="str">
        <f>IF(Matrix!M337="Y", M$1, IF(Matrix!M337="O", "Optional: "&amp;""&amp;M$1, ""))</f>
        <v/>
      </c>
      <c r="N337" s="27" t="str">
        <f>IF(Matrix!N337="Y", N$1, IF(Matrix!N337="O", "Optional: "&amp;""&amp;N$1, ""))</f>
        <v/>
      </c>
      <c r="O337" s="27" t="str">
        <f>IF(Matrix!O337="Y", O$1, IF(Matrix!O337="O", "Optional: "&amp;""&amp;O$1, ""))</f>
        <v/>
      </c>
      <c r="P337" s="27" t="str">
        <f>IF(Matrix!P337="Y", P$1, IF(Matrix!P337="O", "Optional: "&amp;""&amp;P$1, ""))</f>
        <v/>
      </c>
      <c r="Q337" s="27" t="str">
        <f>IF(Matrix!Q337="Y", Q$1, IF(Matrix!Q337="O", "Optional: "&amp;""&amp;Q$1, ""))</f>
        <v/>
      </c>
      <c r="R337" s="27" t="str">
        <f>IF(Matrix!R337="Y", R$1, IF(Matrix!R337="O", "Optional: "&amp;""&amp;R$1, ""))</f>
        <v/>
      </c>
      <c r="S337" s="27" t="str">
        <f>IF(Matrix!S337="Y", S$1, IF(Matrix!S337="O", "Optional: "&amp;""&amp;S$1, ""))</f>
        <v/>
      </c>
      <c r="T337" s="27" t="str">
        <f>IF(Matrix!T337="Y", T$1, IF(Matrix!T337="O", "Optional: "&amp;""&amp;T$1, ""))</f>
        <v/>
      </c>
      <c r="U337" s="27" t="str">
        <f>IF(Matrix!U337="Y", U$1, IF(Matrix!U337="O", "Optional: "&amp;""&amp;U$1, ""))</f>
        <v/>
      </c>
      <c r="V337" s="27" t="str">
        <f>IF(Matrix!V337="Y", V$1, IF(Matrix!V337="O", "Optional: "&amp;""&amp;V$1, ""))</f>
        <v/>
      </c>
      <c r="W337" s="27" t="str">
        <f>IF(Matrix!W337="Y", W$1, IF(Matrix!W337="O", "Optional: "&amp;""&amp;W$1, ""))</f>
        <v/>
      </c>
      <c r="X337" s="27" t="str">
        <f>IF(Matrix!X337="Y", X$1, IF(Matrix!X337="O", "Optional: "&amp;""&amp;X$1, ""))</f>
        <v/>
      </c>
      <c r="Y337" s="27" t="str">
        <f>IF(Matrix!Y337="Y", Y$1, IF(Matrix!Y337="O", "Optional: "&amp;""&amp;Y$1, ""))</f>
        <v/>
      </c>
      <c r="AA337" s="27" t="str">
        <f>IF(Matrix!AA337="Y", AA$1, IF(Matrix!AA337="O", "Optional: "&amp;""&amp;AA$1, ""))</f>
        <v/>
      </c>
      <c r="AB337" s="27" t="str">
        <f>IF(Matrix!AB337="Y", AB$1, IF(Matrix!AB337="O", "Optional: "&amp;""&amp;AB$1, ""))</f>
        <v/>
      </c>
      <c r="AC337" s="27" t="str">
        <f>IF(Matrix!AC337="Y", AC$1, IF(Matrix!AC337="O", "Optional: "&amp;""&amp;AC$1, ""))</f>
        <v/>
      </c>
      <c r="AD337" s="27" t="str">
        <f>IF(Matrix!AD337="Y", AD$1, IF(Matrix!AD337="O", "Optional: "&amp;""&amp;AD$1, ""))</f>
        <v/>
      </c>
      <c r="AE337" s="27" t="str">
        <f>IF(Matrix!AE337="Y", AE$1, IF(Matrix!AE337="O", "Optional: "&amp;""&amp;AE$1, ""))</f>
        <v/>
      </c>
      <c r="AF337" s="27" t="str">
        <f>IF(Matrix!AF337="Y", AF$1, IF(Matrix!AF337="O", "Optional: "&amp;""&amp;AF$1, ""))</f>
        <v/>
      </c>
      <c r="AG337" s="27" t="str">
        <f>IF(Matrix!AG337="Y", AG$1, IF(Matrix!AG337="O", "Optional: "&amp;""&amp;AG$1, ""))</f>
        <v/>
      </c>
      <c r="AH337" s="27" t="str">
        <f>IF(Matrix!AH337="Y", AH$1, IF(Matrix!AH337="O", "Optional: "&amp;""&amp;AH$1, ""))</f>
        <v/>
      </c>
      <c r="AI337" s="27" t="str">
        <f>IF(Matrix!AI337="Y", AI$1, IF(Matrix!AI337="O", "Optional: "&amp;""&amp;AI$1, ""))</f>
        <v/>
      </c>
      <c r="AJ337" s="27" t="str">
        <f>IF(Matrix!AJ337="Y", AJ$1, IF(Matrix!AJ337="O", "Optional: "&amp;""&amp;AJ$1, ""))</f>
        <v/>
      </c>
      <c r="AK337" s="27" t="str">
        <f>IF(Matrix!AK337="Y", AK$1, IF(Matrix!AK337="O", "Optional: "&amp;""&amp;AK$1, ""))</f>
        <v/>
      </c>
      <c r="AL337" s="27" t="str">
        <f>IF(Matrix!AL337="Y", AL$1, IF(Matrix!AL337="O", "Optional: "&amp;""&amp;AL$1, ""))</f>
        <v/>
      </c>
      <c r="AM337" s="27" t="str">
        <f>IF(Matrix!AM337="Y", AM$1, IF(Matrix!AM337="O", "Optional: "&amp;""&amp;AM$1, ""))</f>
        <v/>
      </c>
      <c r="AN337" s="27" t="str">
        <f>IF(Matrix!AN337="Y", AN$1, IF(Matrix!AN337="O", "Optional: "&amp;""&amp;AN$1, ""))</f>
        <v/>
      </c>
      <c r="AO337" s="27" t="str">
        <f>IF(Matrix!AO337="Y", AO$1, IF(Matrix!AO337="O", "Optional: "&amp;""&amp;AO$1, ""))</f>
        <v/>
      </c>
      <c r="AP337" s="27" t="str">
        <f>IF(Matrix!AP337="Y", AP$1, IF(Matrix!AP337="O", "Optional: "&amp;""&amp;AP$1, ""))</f>
        <v/>
      </c>
      <c r="AR337" s="27" t="str">
        <f>IF(Matrix!AR337="Y", AR$1, IF(Matrix!AR337="O", "Optional: "&amp;""&amp;AR$1, ""))</f>
        <v/>
      </c>
      <c r="AS337" s="27" t="str">
        <f>IF(Matrix!AS337="Y", AS$1, IF(Matrix!AS337="O", "Optional: "&amp;""&amp;AS$1, ""))</f>
        <v>ACA Fee</v>
      </c>
      <c r="AT337" s="27" t="str">
        <f>IF(Matrix!AT337="Y", AT$1, IF(Matrix!AT337="C", AT$1&amp;""&amp;": Required for all groups who use a Board of Directors", ""))</f>
        <v>Board of Directors: Required for all groups who use a Board of Directors</v>
      </c>
      <c r="AU337" s="27" t="str">
        <f>IF(Matrix!AU337="Y", AU$1, IF(Matrix!AU337="O", "Optional: "&amp;""&amp;AU$1, ""))</f>
        <v/>
      </c>
      <c r="AV337" s="27" t="str">
        <f>IF(Matrix!AV337="Y", AV$1, IF(Matrix!AV337="O", "Optional: "&amp;""&amp;AV$1, ""))</f>
        <v/>
      </c>
      <c r="AW337" s="27" t="str">
        <f>IF(Matrix!AW337="Y", AW$1, IF(Matrix!AW337="O", "Optional: "&amp;""&amp;AW$1, ""))</f>
        <v/>
      </c>
      <c r="AX337" s="27" t="str">
        <f>IF(Matrix!AX337="Y", AX$1, IF(Matrix!AX337="O", "Optional: "&amp;""&amp;AX$1, ""))</f>
        <v/>
      </c>
      <c r="AY337" s="27" t="str">
        <f>IF(Matrix!AY337="Y", AY$1, IF(Matrix!AY337="E", "Group: "&amp;""&amp;AY$1, ""))</f>
        <v>EFT with Voided Check / Bank Letter</v>
      </c>
      <c r="AZ337" s="27" t="str">
        <f>IF(Matrix!AZ337="Y", AZ$1, IF(Matrix!AZ337="O", "Optional: "&amp;""&amp;AZ$1, ""))</f>
        <v>EPSDT</v>
      </c>
      <c r="BA337" s="27" t="str">
        <f>IF(Matrix!BA337="Y", BA$1, IF(Matrix!BA337="O", "Optional: "&amp;""&amp;BA$1, ""))</f>
        <v/>
      </c>
      <c r="BB337" s="27" t="str">
        <f>IF(Matrix!BB337="Y", BB$1, IF(Matrix!BB337="O", "Optional: "&amp;""&amp;BB$1, ""))</f>
        <v/>
      </c>
      <c r="BC337" s="27" t="str">
        <f>IF(Matrix!BC337="Y", BC$1, IF(Matrix!BC337="O", "Optional: "&amp;""&amp;BC$1, IF(Matrix!BC337="R", "Groups Only: "&amp;""&amp;BC$1, "")))</f>
        <v>IRS Letter</v>
      </c>
      <c r="BD337" s="27" t="str">
        <f>IF(Matrix!BD337="Y", BD$1, IF(Matrix!BD337="O", "Optional: "&amp;""&amp;BD$1, ""))</f>
        <v/>
      </c>
      <c r="BE337" s="27" t="str">
        <f>IF(Matrix!BE337="Y", BE$1, IF(Matrix!BE337="O", "Optional: "&amp;""&amp;BE$1, IF(Matrix!BE337="C", Matrix!BZ337, "")))</f>
        <v/>
      </c>
      <c r="BF337" s="27" t="str">
        <f>IF(Matrix!BF337="Y", BF$1, IF(Matrix!BF337="O", "Optional: "&amp;""&amp;BF$1, ""))</f>
        <v/>
      </c>
      <c r="BG337" s="27" t="str">
        <f>IF(Matrix!BG337="Y", BG$1, IF(Matrix!BG337="O", "Optional: "&amp;""&amp;BG$1, ""))</f>
        <v/>
      </c>
      <c r="BH337" s="27" t="str">
        <f>IF(Matrix!BH337="Y", BH$1, IF(Matrix!BH337="O", "Optional: "&amp;""&amp;BH$1, ""))</f>
        <v/>
      </c>
      <c r="BI337" s="27" t="str">
        <f>IF(Matrix!BI337="Y", BI$1, IF(Matrix!BI337="O", "Optional: "&amp;""&amp;BI$1, IF(Matrix!BI337="E", "Individual: Must submit either ["&amp;""&amp;BI$1&amp;""&amp;"] or ["&amp;""&amp;AY$1&amp;"]"&amp;CHAR(10)&amp;"&gt;Individual within a Group: Must submit "&amp;""&amp;BI$1&amp;""&amp;CHAR(10)&amp;"&gt;Group: Optional: "&amp;BI$1, "")))</f>
        <v>Section IV Group Affiliation Form</v>
      </c>
      <c r="BJ337" s="27" t="str">
        <f>IF(Matrix!BJ337="Y", BJ$1, IF(Matrix!BJ337="O", "Optional: "&amp;""&amp;BJ$1, ""))</f>
        <v>Optional: Secretary of State DBA Document for Groups</v>
      </c>
      <c r="BK337" s="27" t="str">
        <f>IF(Matrix!BK337="Y", BK$1, IF(Matrix!BK337="O", "Optional: "&amp;""&amp;BK$1, ""))</f>
        <v/>
      </c>
      <c r="BL337" s="27" t="str">
        <f>IF(Matrix!BL337="Y", BL$1, IF(Matrix!BL337="O", "Optional: "&amp;""&amp;BL$1, ""))</f>
        <v/>
      </c>
      <c r="BM337" s="27" t="str">
        <f>IF(Matrix!BM337="Y", BM$1, IF(Matrix!BM337="O", "Optional: "&amp;""&amp;BM$1, ""))</f>
        <v>W9</v>
      </c>
      <c r="BN337" s="27" t="str">
        <f>Matrix!BN337</f>
        <v>Y</v>
      </c>
      <c r="BO337" s="29" t="str">
        <f>CONCATENATE(IF(OR(D337="E3",D337="FC"), "THIS IS NOT A STANDALONE SPECIALTY.  YOU MUST ENROLL IN AT LEAST ONE OTHER SPECIALTY IN ADDITION TO THIS."&amp;""&amp;CHAR(10)&amp;""&amp;CHAR(10),""),"You can choose to enroll using one of the following types: "&amp;""&amp;CHAR(10),IF(G337="A", "&gt;Atypical"&amp;""&amp;CHAR(10), ""),IF(H337="I", "&gt;Individual"&amp;""&amp;CHAR(10), ""),IF(I337="N", "&gt;Individual within a Group"&amp;""&amp;CHAR(10), ""),IF(J337="G", "&gt;Group"&amp;""&amp;CHAR(10), ""),CHAR(10),IF(BN337="Y", "You must be a Medicare Provider to apply with this type and specialty"&amp;""&amp;CHAR(10), ""),IF(BN337="Y", CHAR(10), ""),"You must submit the following documents: "&amp;""&amp;CHAR(10),IF(K337&lt;&gt;"", "&gt;"&amp;""&amp;K337&amp;""&amp;CHAR(10), ""), IF(L337&lt;&gt;"", "&gt;"&amp;""&amp;L337&amp;""&amp;CHAR(10), ""),IF(W337&lt;&gt;"", "&gt;"&amp;""&amp;W337&amp;""&amp;CHAR(10), ""),IF(N337&lt;&gt;"", "&gt;"&amp;""&amp;N337&amp;""&amp;CHAR(10), ""),IF(O337&lt;&gt;"", "&gt;"&amp;""&amp;O337&amp;""&amp;CHAR(10), ""),IF(M337&lt;&gt;"", "&gt;"&amp;""&amp;M337&amp;""&amp;CHAR(10), ""),IF(AI337&lt;&gt;"", "&gt;"&amp;""&amp;AI337&amp;""&amp;CHAR(10), ""),IF(P337&lt;&gt;"", "&gt;"&amp;""&amp;P337&amp;""&amp;CHAR(10), ""),IF(Q337&lt;&gt;"", "&gt;"&amp;""&amp;Q337&amp;""&amp;CHAR(10), ""),IF(R337&lt;&gt;"", "&gt;"&amp;""&amp;R337&amp;""&amp;CHAR(10), Search!C342),IF(S337&lt;&gt;"", "&gt;"&amp;""&amp;S337&amp;""&amp;CHAR(10), ""),IF(T337&lt;&gt;"", "&gt;"&amp;""&amp;T337&amp;""&amp;CHAR(10), ""),IF(U337&lt;&gt;"", "&gt;"&amp;""&amp;U337&amp;""&amp;CHAR(10), ""),IF(V337&lt;&gt;"", "&gt;"&amp;""&amp;V337&amp;""&amp;CHAR(10), ""),IF(X337&lt;&gt;"", "&gt;"&amp;""&amp;X337&amp;""&amp;CHAR(10), ""),IF(Y337&lt;&gt;"", "&gt;"&amp;""&amp;Y337&amp;""&amp;CHAR(10), ""),IF(Z337&lt;&gt;"", "&gt;"&amp;""&amp;Z337&amp;""&amp;CHAR(10), ""),IF(AA337&lt;&gt;"", "&gt;"&amp;""&amp;AA337&amp;""&amp;CHAR(10), ""),IF(AB337&lt;&gt;"", "&gt;"&amp;""&amp;AB337&amp;""&amp;CHAR(10), ""),IF(AC337&lt;&gt;"", "&gt;"&amp;""&amp;AC337&amp;""&amp;CHAR(10), ""),IF(AD337&lt;&gt;"", "&gt;"&amp;""&amp;AD337&amp;""&amp;CHAR(10), ""),IF(AE337&lt;&gt;"", "&gt;"&amp;""&amp;AE337&amp;""&amp;CHAR(10), ""),IF(AF337&lt;&gt;"", "&gt;"&amp;""&amp;AF337&amp;""&amp;CHAR(10), ""),IF(AG337&lt;&gt;"", "&gt;"&amp;""&amp;AG337&amp;""&amp;CHAR(10), ""),IF(AH337&lt;&gt;"", "&gt;"&amp;""&amp;AH337&amp;""&amp;CHAR(10), ""),IF(AJ337&lt;&gt;"", "&gt;"&amp;""&amp;AJ337&amp;""&amp;CHAR(10), ""),IF(AK337&lt;&gt;"", "&gt;"&amp;""&amp;AK337&amp;""&amp;CHAR(10), ""),IF(AL337&lt;&gt;"", "&gt;"&amp;""&amp;AL337&amp;""&amp;CHAR(10), ""),IF(AM337&lt;&gt;"", "&gt;"&amp;""&amp;AM337&amp;""&amp;CHAR(10), ""),IF(AN337&lt;&gt;"", "&gt;"&amp;""&amp;AN337&amp;""&amp;CHAR(10), ""),IF(AO337&lt;&gt;"", "&gt;"&amp;""&amp;AO337&amp;""&amp;CHAR(10), ""),IF(AP337&lt;&gt;"", "&gt;"&amp;""&amp;AP337&amp;""&amp;CHAR(10), ""),IF(AQR337&lt;&gt;"", "&gt;"&amp;""&amp;AQ337&amp;""&amp;CHAR(10), ""),IF(AR337&lt;&gt;"", "&gt;"&amp;""&amp;AR337&amp;""&amp;CHAR(10), ""),IF(AS337&lt;&gt;"", "&gt;"&amp;""&amp;AS337&amp;""&amp;CHAR(10), ""),IF(AT337&lt;&gt;"", "&gt;"&amp;""&amp;AT337&amp;""&amp;CHAR(10), ""),IF(AV337&lt;&gt;"", "&gt;"&amp;""&amp;AV337&amp;""&amp;CHAR(10), ""),IF(AW337&lt;&gt;"", "&gt;"&amp;""&amp;AW337&amp;""&amp;CHAR(10), ""),IF(AX337&lt;&gt;"", "&gt;"&amp;""&amp;AX337&amp;""&amp;CHAR(10), ""),IF(AU337&lt;&gt;"", "&gt;"&amp;""&amp;AU337&amp;""&amp;CHAR(10), ""),IF(AZ337&lt;&gt;"", "&gt;"&amp;""&amp;AZ337&amp;""&amp;CHAR(10), ""),IF(BA337&lt;&gt;"", "&gt;"&amp;""&amp;BA337&amp;""&amp;CHAR(10), ""),IF(BB337&lt;&gt;"", "&gt;"&amp;""&amp;BB337&amp;""&amp;CHAR(10), ""),IF(BC337&lt;&gt;"", "&gt;"&amp;""&amp;BC337&amp;""&amp;CHAR(10), ""),IF(BD337&lt;&gt;"", "&gt;"&amp;""&amp;BD337&amp;""&amp;CHAR(10), ""),IF(BG337&lt;&gt;"", "&gt;"&amp;""&amp;BG337&amp;""&amp;CHAR(10), ""),IF(BE337&lt;&gt;"", "&gt;"&amp;""&amp;BE337&amp;""&amp;CHAR(10), ""),IF(BF337&lt;&gt;"", "&gt;"&amp;""&amp;BF337&amp;""&amp;CHAR(10), ""),IF(BH337&lt;&gt;"", "&gt;"&amp;""&amp;BH337&amp;""&amp;CHAR(10), ""),IF(BI337&lt;&gt;"", "&gt;"&amp;""&amp;BI337&amp;""&amp;CHAR(10), ""),IF(BJ337&lt;&gt;"", "&gt;"&amp;""&amp;BJ337&amp;""&amp;CHAR(10), ""),IF(BK337&lt;&gt;"", "&gt;"&amp;""&amp;BK337&amp;""&amp;CHAR(10), ""),IF(BL337&lt;&gt;"", "&gt;"&amp;""&amp;BL337&amp;""&amp;CHAR(10), ""),IF(AY337&lt;&gt;"", "&gt;"&amp;""&amp;AY337&amp;""&amp;CHAR(10), ""),IF(BM337&lt;&gt;"", "&gt;"&amp;""&amp;BM337,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&gt;Optional: Secretary of State DBA Document for Groups
&gt;EFT with Voided Check / Bank Letter
&gt;W9&gt;IRS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v>
      </c>
    </row>
    <row r="338" spans="1:67" ht="22.35" customHeight="1" x14ac:dyDescent="0.25">
      <c r="A338" s="27" t="str">
        <f>Matrix!A338</f>
        <v>49F2</v>
      </c>
      <c r="B338" s="27" t="str">
        <f>Matrix!B338</f>
        <v>49</v>
      </c>
      <c r="C338" s="27" t="str">
        <f>Matrix!C338</f>
        <v>Federally Qualified Health Center</v>
      </c>
      <c r="D338" s="27" t="str">
        <f>Matrix!D338</f>
        <v>F2</v>
      </c>
      <c r="E338" s="27" t="str">
        <f>Matrix!E338</f>
        <v>Federally Qualified Health Center</v>
      </c>
      <c r="F338" s="27" t="str">
        <f>Matrix!F338</f>
        <v>VF</v>
      </c>
      <c r="G338" s="27" t="str">
        <f>Matrix!G338</f>
        <v>X</v>
      </c>
      <c r="H338" s="27" t="str">
        <f>Matrix!H338</f>
        <v>X</v>
      </c>
      <c r="I338" s="27" t="str">
        <f>Matrix!I338</f>
        <v>X</v>
      </c>
      <c r="J338" s="27" t="str">
        <f>Matrix!J338</f>
        <v>G</v>
      </c>
      <c r="K338" s="27" t="str">
        <f>IF(Matrix!K338="Y", K$1, IF(Matrix!K338="O", "Optional: "&amp;""&amp;K$1, IF(Matrix!K338="C", Table1[[#This Row],[Clarifying Text for Attachment and Checklist
]], "")))</f>
        <v/>
      </c>
      <c r="L338" s="27" t="str">
        <f>IF(Matrix!L338="Y", L$1, IF(Matrix!L338="O", "Optional: "&amp;""&amp;L$1, ""))</f>
        <v/>
      </c>
      <c r="M338" s="27" t="str">
        <f>IF(Matrix!M338="Y", M$1, IF(Matrix!M338="O", "Optional: "&amp;""&amp;M$1, ""))</f>
        <v/>
      </c>
      <c r="N338" s="27" t="str">
        <f>IF(Matrix!N338="Y", N$1, IF(Matrix!N338="O", "Optional: "&amp;""&amp;N$1, ""))</f>
        <v/>
      </c>
      <c r="O338" s="27" t="str">
        <f>IF(Matrix!O338="Y", O$1, IF(Matrix!O338="O", "Optional: "&amp;""&amp;O$1, ""))</f>
        <v/>
      </c>
      <c r="P338" s="27" t="str">
        <f>IF(Matrix!P338="Y", P$1, IF(Matrix!P338="O", "Optional: "&amp;""&amp;P$1, ""))</f>
        <v/>
      </c>
      <c r="Q338" s="27" t="str">
        <f>IF(Matrix!Q338="Y", Q$1, IF(Matrix!Q338="O", "Optional: "&amp;""&amp;Q$1, ""))</f>
        <v/>
      </c>
      <c r="R338" s="27" t="str">
        <f>IF(Matrix!R338="Y", R$1, IF(Matrix!R338="O", "Optional: "&amp;""&amp;R$1, ""))</f>
        <v/>
      </c>
      <c r="S338" s="27" t="str">
        <f>IF(Matrix!S338="Y", S$1, IF(Matrix!S338="O", "Optional: "&amp;""&amp;S$1, ""))</f>
        <v/>
      </c>
      <c r="T338" s="27" t="str">
        <f>IF(Matrix!T338="Y", T$1, IF(Matrix!T338="O", "Optional: "&amp;""&amp;T$1, ""))</f>
        <v/>
      </c>
      <c r="U338" s="27" t="str">
        <f>IF(Matrix!U338="Y", U$1, IF(Matrix!U338="O", "Optional: "&amp;""&amp;U$1, ""))</f>
        <v/>
      </c>
      <c r="V338" s="27" t="str">
        <f>IF(Matrix!V338="Y", V$1, IF(Matrix!V338="O", "Optional: "&amp;""&amp;V$1, ""))</f>
        <v/>
      </c>
      <c r="W338" s="27" t="str">
        <f>IF(Matrix!W338="Y", W$1, IF(Matrix!W338="O", "Optional: "&amp;""&amp;W$1, ""))</f>
        <v/>
      </c>
      <c r="X338" s="27" t="str">
        <f>IF(Matrix!X338="Y", X$1, IF(Matrix!X338="O", "Optional: "&amp;""&amp;X$1, ""))</f>
        <v/>
      </c>
      <c r="Y338" s="27" t="str">
        <f>IF(Matrix!Y338="Y", Y$1, IF(Matrix!Y338="O", "Optional: "&amp;""&amp;Y$1, ""))</f>
        <v/>
      </c>
      <c r="AA338" s="27" t="str">
        <f>IF(Matrix!AA338="Y", AA$1, IF(Matrix!AA338="O", "Optional: "&amp;""&amp;AA$1, ""))</f>
        <v/>
      </c>
      <c r="AB338" s="27" t="str">
        <f>IF(Matrix!AB338="Y", AB$1, IF(Matrix!AB338="O", "Optional: "&amp;""&amp;AB$1, ""))</f>
        <v/>
      </c>
      <c r="AC338" s="27" t="str">
        <f>IF(Matrix!AC338="Y", AC$1, IF(Matrix!AC338="O", "Optional: "&amp;""&amp;AC$1, ""))</f>
        <v/>
      </c>
      <c r="AD338" s="27" t="str">
        <f>IF(Matrix!AD338="Y", AD$1, IF(Matrix!AD338="O", "Optional: "&amp;""&amp;AD$1, ""))</f>
        <v/>
      </c>
      <c r="AE338" s="27" t="str">
        <f>IF(Matrix!AE338="Y", AE$1, IF(Matrix!AE338="O", "Optional: "&amp;""&amp;AE$1, ""))</f>
        <v/>
      </c>
      <c r="AF338" s="27" t="str">
        <f>IF(Matrix!AF338="Y", AF$1, IF(Matrix!AF338="O", "Optional: "&amp;""&amp;AF$1, ""))</f>
        <v/>
      </c>
      <c r="AG338" s="27" t="str">
        <f>IF(Matrix!AG338="Y", AG$1, IF(Matrix!AG338="O", "Optional: "&amp;""&amp;AG$1, ""))</f>
        <v/>
      </c>
      <c r="AH338" s="27" t="str">
        <f>IF(Matrix!AH338="Y", AH$1, IF(Matrix!AH338="O", "Optional: "&amp;""&amp;AH$1, ""))</f>
        <v/>
      </c>
      <c r="AI338" s="27" t="str">
        <f>IF(Matrix!AI338="Y", AI$1, IF(Matrix!AI338="O", "Optional: "&amp;""&amp;AI$1, ""))</f>
        <v/>
      </c>
      <c r="AJ338" s="27" t="str">
        <f>IF(Matrix!AJ338="Y", AJ$1, IF(Matrix!AJ338="O", "Optional: "&amp;""&amp;AJ$1, ""))</f>
        <v/>
      </c>
      <c r="AK338" s="27" t="str">
        <f>IF(Matrix!AK338="Y", AK$1, IF(Matrix!AK338="O", "Optional: "&amp;""&amp;AK$1, ""))</f>
        <v/>
      </c>
      <c r="AL338" s="27" t="str">
        <f>IF(Matrix!AL338="Y", AL$1, IF(Matrix!AL338="O", "Optional: "&amp;""&amp;AL$1, ""))</f>
        <v>Cert: HRSA Grant</v>
      </c>
      <c r="AM338" s="27" t="str">
        <f>IF(Matrix!AM338="Y", AM$1, IF(Matrix!AM338="O", "Optional: "&amp;""&amp;AM$1, ""))</f>
        <v/>
      </c>
      <c r="AN338" s="27" t="str">
        <f>IF(Matrix!AN338="Y", AN$1, IF(Matrix!AN338="O", "Optional: "&amp;""&amp;AN$1, ""))</f>
        <v/>
      </c>
      <c r="AO338" s="27" t="str">
        <f>IF(Matrix!AO338="Y", AO$1, IF(Matrix!AO338="O", "Optional: "&amp;""&amp;AO$1, ""))</f>
        <v/>
      </c>
      <c r="AP338" s="27" t="str">
        <f>IF(Matrix!AP338="Y", AP$1, IF(Matrix!AP338="O", "Optional: "&amp;""&amp;AP$1, ""))</f>
        <v/>
      </c>
      <c r="AR338" s="27" t="str">
        <f>IF(Matrix!AR338="Y", AR$1, IF(Matrix!AR338="O", "Optional: "&amp;""&amp;AR$1, ""))</f>
        <v/>
      </c>
      <c r="AS338" s="27" t="str">
        <f>IF(Matrix!AS338="Y", AS$1, IF(Matrix!AS338="O", "Optional: "&amp;""&amp;AS$1, ""))</f>
        <v>ACA Fee</v>
      </c>
      <c r="AT338" s="27" t="str">
        <f>IF(Matrix!AT338="Y", AT$1, IF(Matrix!AT338="C", AT$1&amp;""&amp;": Required for all groups who use a Board of Directors", ""))</f>
        <v>Board of Directors: Required for all groups who use a Board of Directors</v>
      </c>
      <c r="AU338" s="27" t="str">
        <f>IF(Matrix!AU338="Y", AU$1, IF(Matrix!AU338="O", "Optional: "&amp;""&amp;AU$1, ""))</f>
        <v/>
      </c>
      <c r="AV338" s="27" t="str">
        <f>IF(Matrix!AV338="Y", AV$1, IF(Matrix!AV338="O", "Optional: "&amp;""&amp;AV$1, ""))</f>
        <v/>
      </c>
      <c r="AW338" s="27" t="str">
        <f>IF(Matrix!AW338="Y", AW$1, IF(Matrix!AW338="O", "Optional: "&amp;""&amp;AW$1, ""))</f>
        <v/>
      </c>
      <c r="AX338" s="27" t="str">
        <f>IF(Matrix!AX338="Y", AX$1, IF(Matrix!AX338="O", "Optional: "&amp;""&amp;AX$1, ""))</f>
        <v/>
      </c>
      <c r="AY338" s="27" t="str">
        <f>IF(Matrix!AY338="Y", AY$1, IF(Matrix!AY338="E", "Group: "&amp;""&amp;AY$1, ""))</f>
        <v>EFT with Voided Check / Bank Letter</v>
      </c>
      <c r="AZ338" s="27" t="str">
        <f>IF(Matrix!AZ338="Y", AZ$1, IF(Matrix!AZ338="O", "Optional: "&amp;""&amp;AZ$1, ""))</f>
        <v>EPSDT</v>
      </c>
      <c r="BA338" s="27" t="str">
        <f>IF(Matrix!BA338="Y", BA$1, IF(Matrix!BA338="O", "Optional: "&amp;""&amp;BA$1, ""))</f>
        <v/>
      </c>
      <c r="BB338" s="27" t="str">
        <f>IF(Matrix!BB338="Y", BB$1, IF(Matrix!BB338="O", "Optional: "&amp;""&amp;BB$1, ""))</f>
        <v/>
      </c>
      <c r="BC338" s="27" t="str">
        <f>IF(Matrix!BC338="Y", BC$1, IF(Matrix!BC338="O", "Optional: "&amp;""&amp;BC$1, IF(Matrix!BC338="R", "Groups Only: "&amp;""&amp;BC$1, "")))</f>
        <v>IRS Letter</v>
      </c>
      <c r="BD338" s="27" t="str">
        <f>IF(Matrix!BD338="Y", BD$1, IF(Matrix!BD338="O", "Optional: "&amp;""&amp;BD$1, ""))</f>
        <v/>
      </c>
      <c r="BE338" s="27" t="str">
        <f>IF(Matrix!BE338="Y", BE$1, IF(Matrix!BE338="O", "Optional: "&amp;""&amp;BE$1, IF(Matrix!BE338="C", Matrix!BZ338, "")))</f>
        <v/>
      </c>
      <c r="BF338" s="27" t="str">
        <f>IF(Matrix!BF338="Y", BF$1, IF(Matrix!BF338="O", "Optional: "&amp;""&amp;BF$1, ""))</f>
        <v/>
      </c>
      <c r="BG338" s="27" t="str">
        <f>IF(Matrix!BG338="Y", BG$1, IF(Matrix!BG338="O", "Optional: "&amp;""&amp;BG$1, ""))</f>
        <v/>
      </c>
      <c r="BH338" s="27" t="str">
        <f>IF(Matrix!BH338="Y", BH$1, IF(Matrix!BH338="O", "Optional: "&amp;""&amp;BH$1, ""))</f>
        <v/>
      </c>
      <c r="BI338" s="27" t="str">
        <f>IF(Matrix!BI338="Y", BI$1, IF(Matrix!BI338="O", "Optional: "&amp;""&amp;BI$1, IF(Matrix!BI338="E", "Individual: Must submit either ["&amp;""&amp;BI$1&amp;""&amp;"] or ["&amp;""&amp;AY$1&amp;"]"&amp;CHAR(10)&amp;"&gt;Individual within a Group: Must submit "&amp;""&amp;BI$1&amp;""&amp;CHAR(10)&amp;"&gt;Group: Optional: "&amp;BI$1, "")))</f>
        <v>Section IV Group Affiliation Form</v>
      </c>
      <c r="BJ338" s="27" t="str">
        <f>IF(Matrix!BJ338="Y", BJ$1, IF(Matrix!BJ338="O", "Optional: "&amp;""&amp;BJ$1, ""))</f>
        <v>Optional: Secretary of State DBA Document for Groups</v>
      </c>
      <c r="BK338" s="27" t="str">
        <f>IF(Matrix!BK338="Y", BK$1, IF(Matrix!BK338="O", "Optional: "&amp;""&amp;BK$1, ""))</f>
        <v/>
      </c>
      <c r="BL338" s="27" t="str">
        <f>IF(Matrix!BL338="Y", BL$1, IF(Matrix!BL338="O", "Optional: "&amp;""&amp;BL$1, ""))</f>
        <v/>
      </c>
      <c r="BM338" s="27" t="str">
        <f>IF(Matrix!BM338="Y", BM$1, IF(Matrix!BM338="O", "Optional: "&amp;""&amp;BM$1, ""))</f>
        <v>W9</v>
      </c>
      <c r="BN338" s="27" t="str">
        <f>Matrix!BN338</f>
        <v>Y</v>
      </c>
      <c r="BO338" s="29" t="str">
        <f>CONCATENATE(IF(OR(D338="E3",D338="FC"), "THIS IS NOT A STANDALONE SPECIALTY.  YOU MUST ENROLL IN AT LEAST ONE OTHER SPECIALTY IN ADDITION TO THIS."&amp;""&amp;CHAR(10)&amp;""&amp;CHAR(10),""),"You can choose to enroll using one of the following types: "&amp;""&amp;CHAR(10),IF(G338="A", "&gt;Atypical"&amp;""&amp;CHAR(10), ""),IF(H338="I", "&gt;Individual"&amp;""&amp;CHAR(10), ""),IF(I338="N", "&gt;Individual within a Group"&amp;""&amp;CHAR(10), ""),IF(J338="G", "&gt;Group"&amp;""&amp;CHAR(10), ""),CHAR(10),IF(BN338="Y", "You must be a Medicare Provider to apply with this type and specialty"&amp;""&amp;CHAR(10), ""),IF(BN338="Y", CHAR(10), ""),"You must submit the following documents: "&amp;""&amp;CHAR(10),IF(K338&lt;&gt;"", "&gt;"&amp;""&amp;K338&amp;""&amp;CHAR(10), ""), IF(L338&lt;&gt;"", "&gt;"&amp;""&amp;L338&amp;""&amp;CHAR(10), ""),IF(W338&lt;&gt;"", "&gt;"&amp;""&amp;W338&amp;""&amp;CHAR(10), ""),IF(N338&lt;&gt;"", "&gt;"&amp;""&amp;N338&amp;""&amp;CHAR(10), ""),IF(O338&lt;&gt;"", "&gt;"&amp;""&amp;O338&amp;""&amp;CHAR(10), ""),IF(M338&lt;&gt;"", "&gt;"&amp;""&amp;M338&amp;""&amp;CHAR(10), ""),IF(AI338&lt;&gt;"", "&gt;"&amp;""&amp;AI338&amp;""&amp;CHAR(10), ""),IF(P338&lt;&gt;"", "&gt;"&amp;""&amp;P338&amp;""&amp;CHAR(10), ""),IF(Q338&lt;&gt;"", "&gt;"&amp;""&amp;Q338&amp;""&amp;CHAR(10), ""),IF(R338&lt;&gt;"", "&gt;"&amp;""&amp;R338&amp;""&amp;CHAR(10), Search!C343),IF(S338&lt;&gt;"", "&gt;"&amp;""&amp;S338&amp;""&amp;CHAR(10), ""),IF(T338&lt;&gt;"", "&gt;"&amp;""&amp;T338&amp;""&amp;CHAR(10), ""),IF(U338&lt;&gt;"", "&gt;"&amp;""&amp;U338&amp;""&amp;CHAR(10), ""),IF(V338&lt;&gt;"", "&gt;"&amp;""&amp;V338&amp;""&amp;CHAR(10), ""),IF(X338&lt;&gt;"", "&gt;"&amp;""&amp;X338&amp;""&amp;CHAR(10), ""),IF(Y338&lt;&gt;"", "&gt;"&amp;""&amp;Y338&amp;""&amp;CHAR(10), ""),IF(Z338&lt;&gt;"", "&gt;"&amp;""&amp;Z338&amp;""&amp;CHAR(10), ""),IF(AA338&lt;&gt;"", "&gt;"&amp;""&amp;AA338&amp;""&amp;CHAR(10), ""),IF(AB338&lt;&gt;"", "&gt;"&amp;""&amp;AB338&amp;""&amp;CHAR(10), ""),IF(AC338&lt;&gt;"", "&gt;"&amp;""&amp;AC338&amp;""&amp;CHAR(10), ""),IF(AD338&lt;&gt;"", "&gt;"&amp;""&amp;AD338&amp;""&amp;CHAR(10), ""),IF(AE338&lt;&gt;"", "&gt;"&amp;""&amp;AE338&amp;""&amp;CHAR(10), ""),IF(AF338&lt;&gt;"", "&gt;"&amp;""&amp;AF338&amp;""&amp;CHAR(10), ""),IF(AG338&lt;&gt;"", "&gt;"&amp;""&amp;AG338&amp;""&amp;CHAR(10), ""),IF(AH338&lt;&gt;"", "&gt;"&amp;""&amp;AH338&amp;""&amp;CHAR(10), ""),IF(AJ338&lt;&gt;"", "&gt;"&amp;""&amp;AJ338&amp;""&amp;CHAR(10), ""),IF(AK338&lt;&gt;"", "&gt;"&amp;""&amp;AK338&amp;""&amp;CHAR(10), ""),IF(AL338&lt;&gt;"", "&gt;"&amp;""&amp;AL338&amp;""&amp;CHAR(10), ""),IF(AM338&lt;&gt;"", "&gt;"&amp;""&amp;AM338&amp;""&amp;CHAR(10), ""),IF(AN338&lt;&gt;"", "&gt;"&amp;""&amp;AN338&amp;""&amp;CHAR(10), ""),IF(AO338&lt;&gt;"", "&gt;"&amp;""&amp;AO338&amp;""&amp;CHAR(10), ""),IF(AP338&lt;&gt;"", "&gt;"&amp;""&amp;AP338&amp;""&amp;CHAR(10), ""),IF(AQR338&lt;&gt;"", "&gt;"&amp;""&amp;AQ338&amp;""&amp;CHAR(10), ""),IF(AR338&lt;&gt;"", "&gt;"&amp;""&amp;AR338&amp;""&amp;CHAR(10), ""),IF(AS338&lt;&gt;"", "&gt;"&amp;""&amp;AS338&amp;""&amp;CHAR(10), ""),IF(AT338&lt;&gt;"", "&gt;"&amp;""&amp;AT338&amp;""&amp;CHAR(10), ""),IF(AV338&lt;&gt;"", "&gt;"&amp;""&amp;AV338&amp;""&amp;CHAR(10), ""),IF(AW338&lt;&gt;"", "&gt;"&amp;""&amp;AW338&amp;""&amp;CHAR(10), ""),IF(AX338&lt;&gt;"", "&gt;"&amp;""&amp;AX338&amp;""&amp;CHAR(10), ""),IF(AU338&lt;&gt;"", "&gt;"&amp;""&amp;AU338&amp;""&amp;CHAR(10), ""),IF(AZ338&lt;&gt;"", "&gt;"&amp;""&amp;AZ338&amp;""&amp;CHAR(10), ""),IF(BA338&lt;&gt;"", "&gt;"&amp;""&amp;BA338&amp;""&amp;CHAR(10), ""),IF(BB338&lt;&gt;"", "&gt;"&amp;""&amp;BB338&amp;""&amp;CHAR(10), ""),IF(BC338&lt;&gt;"", "&gt;"&amp;""&amp;BC338&amp;""&amp;CHAR(10), ""),IF(BD338&lt;&gt;"", "&gt;"&amp;""&amp;BD338&amp;""&amp;CHAR(10), ""),IF(BG338&lt;&gt;"", "&gt;"&amp;""&amp;BG338&amp;""&amp;CHAR(10), ""),IF(BE338&lt;&gt;"", "&gt;"&amp;""&amp;BE338&amp;""&amp;CHAR(10), ""),IF(BF338&lt;&gt;"", "&gt;"&amp;""&amp;BF338&amp;""&amp;CHAR(10), ""),IF(BH338&lt;&gt;"", "&gt;"&amp;""&amp;BH338&amp;""&amp;CHAR(10), ""),IF(BI338&lt;&gt;"", "&gt;"&amp;""&amp;BI338&amp;""&amp;CHAR(10), ""),IF(BJ338&lt;&gt;"", "&gt;"&amp;""&amp;BJ338&amp;""&amp;CHAR(10), ""),IF(BK338&lt;&gt;"", "&gt;"&amp;""&amp;BK338&amp;""&amp;CHAR(10), ""),IF(BL338&lt;&gt;"", "&gt;"&amp;""&amp;BL338&amp;""&amp;CHAR(10), ""),IF(AY338&lt;&gt;"", "&gt;"&amp;""&amp;AY338&amp;""&amp;CHAR(10), ""),IF(BM338&lt;&gt;"", "&gt;"&amp;""&amp;BM338,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v>
      </c>
    </row>
    <row r="339" spans="1:67" ht="22.35" customHeight="1" x14ac:dyDescent="0.25">
      <c r="A339" s="27" t="str">
        <f>Matrix!A339</f>
        <v>51E5</v>
      </c>
      <c r="B339" s="27" t="str">
        <f>Matrix!B339</f>
        <v>51</v>
      </c>
      <c r="C339" s="27" t="str">
        <f>Matrix!C339</f>
        <v>AR Choices</v>
      </c>
      <c r="D339" s="27" t="str">
        <f>Matrix!D339</f>
        <v>E5</v>
      </c>
      <c r="E339" s="27" t="str">
        <f>Matrix!E339</f>
        <v>Adult Family Home</v>
      </c>
      <c r="F339" s="27" t="str">
        <f>Matrix!F339</f>
        <v>OF</v>
      </c>
      <c r="G339" s="27" t="str">
        <f>Matrix!G339</f>
        <v>A</v>
      </c>
      <c r="H339" s="27" t="str">
        <f>Matrix!H339</f>
        <v>X</v>
      </c>
      <c r="I339" s="27" t="str">
        <f>Matrix!I339</f>
        <v>X</v>
      </c>
      <c r="J339" s="27" t="str">
        <f>Matrix!J339</f>
        <v>X</v>
      </c>
      <c r="K339" s="27" t="str">
        <f>IF(Matrix!K339="Y", K$1, IF(Matrix!K339="O", "Optional: "&amp;""&amp;K$1, IF(Matrix!K339="C", Table1[[#This Row],[Clarifying Text for Attachment and Checklist
]], "")))</f>
        <v/>
      </c>
      <c r="L339" s="27" t="str">
        <f>IF(Matrix!L339="Y", L$1, IF(Matrix!L339="O", "Optional: "&amp;""&amp;L$1, ""))</f>
        <v/>
      </c>
      <c r="M339" s="27" t="str">
        <f>IF(Matrix!M339="Y", M$1, IF(Matrix!M339="O", "Optional: "&amp;""&amp;M$1, ""))</f>
        <v/>
      </c>
      <c r="N339" s="27" t="str">
        <f>IF(Matrix!N339="Y", N$1, IF(Matrix!N339="O", "Optional: "&amp;""&amp;N$1, ""))</f>
        <v/>
      </c>
      <c r="O339" s="27" t="str">
        <f>IF(Matrix!O339="Y", O$1, IF(Matrix!O339="O", "Optional: "&amp;""&amp;O$1, ""))</f>
        <v/>
      </c>
      <c r="P339" s="27" t="str">
        <f>IF(Matrix!P339="Y", P$1, IF(Matrix!P339="O", "Optional: "&amp;""&amp;P$1, ""))</f>
        <v/>
      </c>
      <c r="Q339" s="27" t="str">
        <f>IF(Matrix!Q339="Y", Q$1, IF(Matrix!Q339="O", "Optional: "&amp;""&amp;Q$1, ""))</f>
        <v/>
      </c>
      <c r="R339" s="27" t="str">
        <f>IF(Matrix!R339="Y", R$1, IF(Matrix!R339="O", "Optional: "&amp;""&amp;R$1, ""))</f>
        <v/>
      </c>
      <c r="S339" s="27" t="str">
        <f>IF(Matrix!S339="Y", S$1, IF(Matrix!S339="O", "Optional: "&amp;""&amp;S$1, ""))</f>
        <v/>
      </c>
      <c r="T339" s="27" t="str">
        <f>IF(Matrix!T339="Y", T$1, IF(Matrix!T339="O", "Optional: "&amp;""&amp;T$1, ""))</f>
        <v/>
      </c>
      <c r="U339" s="27" t="str">
        <f>IF(Matrix!U339="Y", U$1, IF(Matrix!U339="O", "Optional: "&amp;""&amp;U$1, ""))</f>
        <v/>
      </c>
      <c r="V339" s="27" t="str">
        <f>IF(Matrix!V339="Y", V$1, IF(Matrix!V339="O", "Optional: "&amp;""&amp;V$1, ""))</f>
        <v/>
      </c>
      <c r="W339" s="27" t="str">
        <f>IF(Matrix!W339="Y", W$1, IF(Matrix!W339="O", "Optional: "&amp;""&amp;W$1, ""))</f>
        <v/>
      </c>
      <c r="X339" s="27" t="str">
        <f>IF(Matrix!X339="Y", X$1, IF(Matrix!X339="O", "Optional: "&amp;""&amp;X$1, ""))</f>
        <v/>
      </c>
      <c r="Y339" s="27" t="str">
        <f>IF(Matrix!Y339="Y", Y$1, IF(Matrix!Y339="O", "Optional: "&amp;""&amp;Y$1, ""))</f>
        <v/>
      </c>
      <c r="AA339" s="27" t="str">
        <f>IF(Matrix!AA339="Y", AA$1, IF(Matrix!AA339="O", "Optional: "&amp;""&amp;AA$1, ""))</f>
        <v/>
      </c>
      <c r="AB339" s="27" t="str">
        <f>IF(Matrix!AB339="Y", AB$1, IF(Matrix!AB339="O", "Optional: "&amp;""&amp;AB$1, ""))</f>
        <v/>
      </c>
      <c r="AC339" s="27" t="str">
        <f>IF(Matrix!AC339="Y", AC$1, IF(Matrix!AC339="O", "Optional: "&amp;""&amp;AC$1, ""))</f>
        <v/>
      </c>
      <c r="AD339" s="27" t="str">
        <f>IF(Matrix!AD339="Y", AD$1, IF(Matrix!AD339="O", "Optional: "&amp;""&amp;AD$1, ""))</f>
        <v/>
      </c>
      <c r="AE339" s="27" t="str">
        <f>IF(Matrix!AE339="Y", AE$1, IF(Matrix!AE339="O", "Optional: "&amp;""&amp;AE$1, ""))</f>
        <v/>
      </c>
      <c r="AF339" s="27" t="str">
        <f>IF(Matrix!AF339="Y", AF$1, IF(Matrix!AF339="O", "Optional: "&amp;""&amp;AF$1, ""))</f>
        <v/>
      </c>
      <c r="AG339" s="27" t="str">
        <f>IF(Matrix!AG339="Y", AG$1, IF(Matrix!AG339="O", "Optional: "&amp;""&amp;AG$1, ""))</f>
        <v>Cert: DAAS</v>
      </c>
      <c r="AH339" s="27" t="str">
        <f>IF(Matrix!AH339="Y", AH$1, IF(Matrix!AH339="O", "Optional: "&amp;""&amp;AH$1, ""))</f>
        <v/>
      </c>
      <c r="AI339" s="27" t="str">
        <f>IF(Matrix!AI339="Y", AI$1, IF(Matrix!AI339="O", "Optional: "&amp;""&amp;AI$1, ""))</f>
        <v/>
      </c>
      <c r="AJ339" s="27" t="str">
        <f>IF(Matrix!AJ339="Y", AJ$1, IF(Matrix!AJ339="O", "Optional: "&amp;""&amp;AJ$1, ""))</f>
        <v/>
      </c>
      <c r="AK339" s="27" t="str">
        <f>IF(Matrix!AK339="Y", AK$1, IF(Matrix!AK339="O", "Optional: "&amp;""&amp;AK$1, ""))</f>
        <v/>
      </c>
      <c r="AL339" s="27" t="str">
        <f>IF(Matrix!AL339="Y", AL$1, IF(Matrix!AL339="O", "Optional: "&amp;""&amp;AL$1, ""))</f>
        <v/>
      </c>
      <c r="AM339" s="27" t="str">
        <f>IF(Matrix!AM339="Y", AM$1, IF(Matrix!AM339="O", "Optional: "&amp;""&amp;AM$1, ""))</f>
        <v/>
      </c>
      <c r="AN339" s="27" t="str">
        <f>IF(Matrix!AN339="Y", AN$1, IF(Matrix!AN339="O", "Optional: "&amp;""&amp;AN$1, ""))</f>
        <v/>
      </c>
      <c r="AO339" s="27" t="str">
        <f>IF(Matrix!AO339="Y", AO$1, IF(Matrix!AO339="O", "Optional: "&amp;""&amp;AO$1, ""))</f>
        <v/>
      </c>
      <c r="AP339" s="27" t="str">
        <f>IF(Matrix!AP339="Y", AP$1, IF(Matrix!AP339="O", "Optional: "&amp;""&amp;AP$1, ""))</f>
        <v/>
      </c>
      <c r="AR339" s="27" t="str">
        <f>IF(Matrix!AR339="Y", AR$1, IF(Matrix!AR339="O", "Optional: "&amp;""&amp;AR$1, ""))</f>
        <v/>
      </c>
      <c r="AS339" s="27" t="str">
        <f>IF(Matrix!AS339="Y", AS$1, IF(Matrix!AS339="O", "Optional: "&amp;""&amp;AS$1, ""))</f>
        <v>ACA Fee</v>
      </c>
      <c r="AT339" s="27" t="str">
        <f>IF(Matrix!AT339="Y", AT$1, IF(Matrix!AT339="C", AT$1&amp;""&amp;": Required for all groups who use a Board of Directors", ""))</f>
        <v/>
      </c>
      <c r="AU339" s="27" t="str">
        <f>IF(Matrix!AU339="Y", AU$1, IF(Matrix!AU339="O", "Optional: "&amp;""&amp;AU$1, ""))</f>
        <v/>
      </c>
      <c r="AV339" s="27" t="str">
        <f>IF(Matrix!AV339="Y", AV$1, IF(Matrix!AV339="O", "Optional: "&amp;""&amp;AV$1, ""))</f>
        <v/>
      </c>
      <c r="AW339" s="27" t="str">
        <f>IF(Matrix!AW339="Y", AW$1, IF(Matrix!AW339="O", "Optional: "&amp;""&amp;AW$1, ""))</f>
        <v/>
      </c>
      <c r="AX339" s="27" t="str">
        <f>IF(Matrix!AX339="Y", AX$1, IF(Matrix!AX339="O", "Optional: "&amp;""&amp;AX$1, ""))</f>
        <v/>
      </c>
      <c r="AY339" s="27" t="str">
        <f>IF(Matrix!AY339="Y", AY$1, IF(Matrix!AY339="E", "Group: "&amp;""&amp;AY$1, ""))</f>
        <v>EFT with Voided Check / Bank Letter</v>
      </c>
      <c r="AZ339" s="27" t="str">
        <f>IF(Matrix!AZ339="Y", AZ$1, IF(Matrix!AZ339="O", "Optional: "&amp;""&amp;AZ$1, ""))</f>
        <v/>
      </c>
      <c r="BA339" s="27" t="str">
        <f>IF(Matrix!BA339="Y", BA$1, IF(Matrix!BA339="O", "Optional: "&amp;""&amp;BA$1, ""))</f>
        <v/>
      </c>
      <c r="BB339" s="27" t="str">
        <f>IF(Matrix!BB339="Y", BB$1, IF(Matrix!BB339="O", "Optional: "&amp;""&amp;BB$1, ""))</f>
        <v/>
      </c>
      <c r="BC339" s="27" t="str">
        <f>IF(Matrix!BC339="Y", BC$1, IF(Matrix!BC339="O", "Optional: "&amp;""&amp;BC$1, IF(Matrix!BC339="R", "Groups Only: "&amp;""&amp;BC$1, "")))</f>
        <v>Optional: IRS Letter</v>
      </c>
      <c r="BD339" s="27" t="str">
        <f>IF(Matrix!BD339="Y", BD$1, IF(Matrix!BD339="O", "Optional: "&amp;""&amp;BD$1, ""))</f>
        <v/>
      </c>
      <c r="BE339" s="27" t="str">
        <f>IF(Matrix!BE339="Y", BE$1, IF(Matrix!BE339="O", "Optional: "&amp;""&amp;BE$1, IF(Matrix!BE339="C", Matrix!BZ339, "")))</f>
        <v/>
      </c>
      <c r="BF339" s="27" t="str">
        <f>IF(Matrix!BF339="Y", BF$1, IF(Matrix!BF339="O", "Optional: "&amp;""&amp;BF$1, ""))</f>
        <v/>
      </c>
      <c r="BG339" s="27" t="str">
        <f>IF(Matrix!BG339="Y", BG$1, IF(Matrix!BG339="O", "Optional: "&amp;""&amp;BG$1, ""))</f>
        <v/>
      </c>
      <c r="BH339" s="27" t="str">
        <f>IF(Matrix!BH339="Y", BH$1, IF(Matrix!BH339="O", "Optional: "&amp;""&amp;BH$1, ""))</f>
        <v/>
      </c>
      <c r="BI339" s="27" t="str">
        <f>IF(Matrix!BI339="Y", BI$1, IF(Matrix!BI339="O", "Optional: "&amp;""&amp;BI$1, IF(Matrix!BI339="E", "Individual: Must submit either ["&amp;""&amp;BI$1&amp;""&amp;"] or ["&amp;""&amp;AY$1&amp;"]"&amp;CHAR(10)&amp;"&gt;Individual within a Group: Must submit "&amp;""&amp;BI$1&amp;""&amp;CHAR(10)&amp;"&gt;Group: Optional: "&amp;BI$1, "")))</f>
        <v/>
      </c>
      <c r="BJ339" s="27" t="str">
        <f>IF(Matrix!BJ339="Y", BJ$1, IF(Matrix!BJ339="O", "Optional: "&amp;""&amp;BJ$1, ""))</f>
        <v/>
      </c>
      <c r="BK339" s="27" t="str">
        <f>IF(Matrix!BK339="Y", BK$1, IF(Matrix!BK339="O", "Optional: "&amp;""&amp;BK$1, ""))</f>
        <v/>
      </c>
      <c r="BL339" s="27" t="str">
        <f>IF(Matrix!BL339="Y", BL$1, IF(Matrix!BL339="O", "Optional: "&amp;""&amp;BL$1, ""))</f>
        <v/>
      </c>
      <c r="BM339" s="27" t="str">
        <f>IF(Matrix!BM339="Y", BM$1, IF(Matrix!BM339="O", "Optional: "&amp;""&amp;BM$1, ""))</f>
        <v>W9</v>
      </c>
      <c r="BN339" s="27" t="str">
        <f>Matrix!BN339</f>
        <v>N</v>
      </c>
      <c r="BO339" s="29" t="str">
        <f>CONCATENATE(IF(OR(D339="E3",D339="FC"), "THIS IS NOT A STANDALONE SPECIALTY.  YOU MUST ENROLL IN AT LEAST ONE OTHER SPECIALTY IN ADDITION TO THIS."&amp;""&amp;CHAR(10)&amp;""&amp;CHAR(10),""),"You can choose to enroll using one of the following types: "&amp;""&amp;CHAR(10),IF(G339="A", "&gt;Atypical"&amp;""&amp;CHAR(10), ""),IF(H339="I", "&gt;Individual"&amp;""&amp;CHAR(10), ""),IF(I339="N", "&gt;Individual within a Group"&amp;""&amp;CHAR(10), ""),IF(J339="G", "&gt;Group"&amp;""&amp;CHAR(10), ""),CHAR(10),IF(BN339="Y", "You must be a Medicare Provider to apply with this type and specialty"&amp;""&amp;CHAR(10), ""),IF(BN339="Y", CHAR(10), ""),"You must submit the following documents: "&amp;""&amp;CHAR(10),IF(K339&lt;&gt;"", "&gt;"&amp;""&amp;K339&amp;""&amp;CHAR(10), ""), IF(L339&lt;&gt;"", "&gt;"&amp;""&amp;L339&amp;""&amp;CHAR(10), ""),IF(W339&lt;&gt;"", "&gt;"&amp;""&amp;W339&amp;""&amp;CHAR(10), ""),IF(N339&lt;&gt;"", "&gt;"&amp;""&amp;N339&amp;""&amp;CHAR(10), ""),IF(O339&lt;&gt;"", "&gt;"&amp;""&amp;O339&amp;""&amp;CHAR(10), ""),IF(M339&lt;&gt;"", "&gt;"&amp;""&amp;M339&amp;""&amp;CHAR(10), ""),IF(AI339&lt;&gt;"", "&gt;"&amp;""&amp;AI339&amp;""&amp;CHAR(10), ""),IF(P339&lt;&gt;"", "&gt;"&amp;""&amp;P339&amp;""&amp;CHAR(10), ""),IF(Q339&lt;&gt;"", "&gt;"&amp;""&amp;Q339&amp;""&amp;CHAR(10), ""),IF(R339&lt;&gt;"", "&gt;"&amp;""&amp;R339&amp;""&amp;CHAR(10), Search!C344),IF(S339&lt;&gt;"", "&gt;"&amp;""&amp;S339&amp;""&amp;CHAR(10), ""),IF(T339&lt;&gt;"", "&gt;"&amp;""&amp;T339&amp;""&amp;CHAR(10), ""),IF(U339&lt;&gt;"", "&gt;"&amp;""&amp;U339&amp;""&amp;CHAR(10), ""),IF(V339&lt;&gt;"", "&gt;"&amp;""&amp;V339&amp;""&amp;CHAR(10), ""),IF(X339&lt;&gt;"", "&gt;"&amp;""&amp;X339&amp;""&amp;CHAR(10), ""),IF(Y339&lt;&gt;"", "&gt;"&amp;""&amp;Y339&amp;""&amp;CHAR(10), ""),IF(Z339&lt;&gt;"", "&gt;"&amp;""&amp;Z339&amp;""&amp;CHAR(10), ""),IF(AA339&lt;&gt;"", "&gt;"&amp;""&amp;AA339&amp;""&amp;CHAR(10), ""),IF(AB339&lt;&gt;"", "&gt;"&amp;""&amp;AB339&amp;""&amp;CHAR(10), ""),IF(AC339&lt;&gt;"", "&gt;"&amp;""&amp;AC339&amp;""&amp;CHAR(10), ""),IF(AD339&lt;&gt;"", "&gt;"&amp;""&amp;AD339&amp;""&amp;CHAR(10), ""),IF(AE339&lt;&gt;"", "&gt;"&amp;""&amp;AE339&amp;""&amp;CHAR(10), ""),IF(AF339&lt;&gt;"", "&gt;"&amp;""&amp;AF339&amp;""&amp;CHAR(10), ""),IF(AG339&lt;&gt;"", "&gt;"&amp;""&amp;AG339&amp;""&amp;CHAR(10), ""),IF(AH339&lt;&gt;"", "&gt;"&amp;""&amp;AH339&amp;""&amp;CHAR(10), ""),IF(AJ339&lt;&gt;"", "&gt;"&amp;""&amp;AJ339&amp;""&amp;CHAR(10), ""),IF(AK339&lt;&gt;"", "&gt;"&amp;""&amp;AK339&amp;""&amp;CHAR(10), ""),IF(AL339&lt;&gt;"", "&gt;"&amp;""&amp;AL339&amp;""&amp;CHAR(10), ""),IF(AM339&lt;&gt;"", "&gt;"&amp;""&amp;AM339&amp;""&amp;CHAR(10), ""),IF(AN339&lt;&gt;"", "&gt;"&amp;""&amp;AN339&amp;""&amp;CHAR(10), ""),IF(AO339&lt;&gt;"", "&gt;"&amp;""&amp;AO339&amp;""&amp;CHAR(10), ""),IF(AP339&lt;&gt;"", "&gt;"&amp;""&amp;AP339&amp;""&amp;CHAR(10), ""),IF(AQR339&lt;&gt;"", "&gt;"&amp;""&amp;AQ339&amp;""&amp;CHAR(10), ""),IF(AR339&lt;&gt;"", "&gt;"&amp;""&amp;AR339&amp;""&amp;CHAR(10), ""),IF(AS339&lt;&gt;"", "&gt;"&amp;""&amp;AS339&amp;""&amp;CHAR(10), ""),IF(AT339&lt;&gt;"", "&gt;"&amp;""&amp;AT339&amp;""&amp;CHAR(10), ""),IF(AV339&lt;&gt;"", "&gt;"&amp;""&amp;AV339&amp;""&amp;CHAR(10), ""),IF(AW339&lt;&gt;"", "&gt;"&amp;""&amp;AW339&amp;""&amp;CHAR(10), ""),IF(AX339&lt;&gt;"", "&gt;"&amp;""&amp;AX339&amp;""&amp;CHAR(10), ""),IF(AU339&lt;&gt;"", "&gt;"&amp;""&amp;AU339&amp;""&amp;CHAR(10), ""),IF(AZ339&lt;&gt;"", "&gt;"&amp;""&amp;AZ339&amp;""&amp;CHAR(10), ""),IF(BA339&lt;&gt;"", "&gt;"&amp;""&amp;BA339&amp;""&amp;CHAR(10), ""),IF(BB339&lt;&gt;"", "&gt;"&amp;""&amp;BB339&amp;""&amp;CHAR(10), ""),IF(BC339&lt;&gt;"", "&gt;"&amp;""&amp;BC339&amp;""&amp;CHAR(10), ""),IF(BD339&lt;&gt;"", "&gt;"&amp;""&amp;BD339&amp;""&amp;CHAR(10), ""),IF(BG339&lt;&gt;"", "&gt;"&amp;""&amp;BG339&amp;""&amp;CHAR(10), ""),IF(BE339&lt;&gt;"", "&gt;"&amp;""&amp;BE339&amp;""&amp;CHAR(10), ""),IF(BF339&lt;&gt;"", "&gt;"&amp;""&amp;BF339&amp;""&amp;CHAR(10), ""),IF(BH339&lt;&gt;"", "&gt;"&amp;""&amp;BH339&amp;""&amp;CHAR(10), ""),IF(BI339&lt;&gt;"", "&gt;"&amp;""&amp;BI339&amp;""&amp;CHAR(10), ""),IF(BJ339&lt;&gt;"", "&gt;"&amp;""&amp;BJ339&amp;""&amp;CHAR(10), ""),IF(BK339&lt;&gt;"", "&gt;"&amp;""&amp;BK339&amp;""&amp;CHAR(10), ""),IF(BL339&lt;&gt;"", "&gt;"&amp;""&amp;BL339&amp;""&amp;CHAR(10), ""),IF(AY339&lt;&gt;"", "&gt;"&amp;""&amp;AY339&amp;""&amp;CHAR(10), ""),IF(BM339&lt;&gt;"", "&gt;"&amp;""&amp;BM339,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&gt;W9&gt;Cert: DAAS
&gt;ACA Fee
&gt;Optional: IRS Letter
&gt;EFT with Voided Check / Bank Letter
&gt;W9</v>
      </c>
    </row>
    <row r="340" spans="1:67" ht="22.35" customHeight="1" x14ac:dyDescent="0.25">
      <c r="A340" s="27" t="str">
        <f>Matrix!A340</f>
        <v>53E7</v>
      </c>
      <c r="B340" s="27" t="str">
        <f>Matrix!B340</f>
        <v>53</v>
      </c>
      <c r="C340" s="27" t="str">
        <f>Matrix!C340</f>
        <v>AR Choices</v>
      </c>
      <c r="D340" s="27" t="str">
        <f>Matrix!D340</f>
        <v>E7</v>
      </c>
      <c r="E340" s="27" t="str">
        <f>Matrix!E340</f>
        <v>Home-Deliver Meals</v>
      </c>
      <c r="F340" s="27" t="str">
        <f>Matrix!F340</f>
        <v>OF</v>
      </c>
      <c r="G340" s="27" t="str">
        <f>Matrix!G340</f>
        <v>A</v>
      </c>
      <c r="H340" s="27" t="str">
        <f>Matrix!H340</f>
        <v>X</v>
      </c>
      <c r="I340" s="27" t="str">
        <f>Matrix!I340</f>
        <v>X</v>
      </c>
      <c r="J340" s="27" t="str">
        <f>Matrix!J340</f>
        <v>X</v>
      </c>
      <c r="K340" s="27" t="str">
        <f>IF(Matrix!K340="Y", K$1, IF(Matrix!K340="O", "Optional: "&amp;""&amp;K$1, IF(Matrix!K340="C", Table1[[#This Row],[Clarifying Text for Attachment and Checklist
]], "")))</f>
        <v/>
      </c>
      <c r="L340" s="27" t="str">
        <f>IF(Matrix!L340="Y", L$1, IF(Matrix!L340="O", "Optional: "&amp;""&amp;L$1, ""))</f>
        <v/>
      </c>
      <c r="M340" s="27" t="str">
        <f>IF(Matrix!M340="Y", M$1, IF(Matrix!M340="O", "Optional: "&amp;""&amp;M$1, ""))</f>
        <v/>
      </c>
      <c r="N340" s="27" t="str">
        <f>IF(Matrix!N340="Y", N$1, IF(Matrix!N340="O", "Optional: "&amp;""&amp;N$1, ""))</f>
        <v/>
      </c>
      <c r="O340" s="27" t="str">
        <f>IF(Matrix!O340="Y", O$1, IF(Matrix!O340="O", "Optional: "&amp;""&amp;O$1, ""))</f>
        <v/>
      </c>
      <c r="P340" s="27" t="str">
        <f>IF(Matrix!P340="Y", P$1, IF(Matrix!P340="O", "Optional: "&amp;""&amp;P$1, ""))</f>
        <v/>
      </c>
      <c r="Q340" s="27" t="str">
        <f>IF(Matrix!Q340="Y", Q$1, IF(Matrix!Q340="O", "Optional: "&amp;""&amp;Q$1, ""))</f>
        <v/>
      </c>
      <c r="R340" s="27" t="str">
        <f>IF(Matrix!R340="Y", R$1, IF(Matrix!R340="O", "Optional: "&amp;""&amp;R$1, ""))</f>
        <v/>
      </c>
      <c r="S340" s="27" t="str">
        <f>IF(Matrix!S340="Y", S$1, IF(Matrix!S340="O", "Optional: "&amp;""&amp;S$1, ""))</f>
        <v/>
      </c>
      <c r="T340" s="27" t="str">
        <f>IF(Matrix!T340="Y", T$1, IF(Matrix!T340="O", "Optional: "&amp;""&amp;T$1, ""))</f>
        <v/>
      </c>
      <c r="U340" s="27" t="str">
        <f>IF(Matrix!U340="Y", U$1, IF(Matrix!U340="O", "Optional: "&amp;""&amp;U$1, ""))</f>
        <v/>
      </c>
      <c r="V340" s="27" t="str">
        <f>IF(Matrix!V340="Y", V$1, IF(Matrix!V340="O", "Optional: "&amp;""&amp;V$1, ""))</f>
        <v/>
      </c>
      <c r="W340" s="27" t="str">
        <f>IF(Matrix!W340="Y", W$1, IF(Matrix!W340="O", "Optional: "&amp;""&amp;W$1, ""))</f>
        <v/>
      </c>
      <c r="X340" s="27" t="str">
        <f>IF(Matrix!X340="Y", X$1, IF(Matrix!X340="O", "Optional: "&amp;""&amp;X$1, ""))</f>
        <v/>
      </c>
      <c r="Y340" s="27" t="str">
        <f>IF(Matrix!Y340="Y", Y$1, IF(Matrix!Y340="O", "Optional: "&amp;""&amp;Y$1, ""))</f>
        <v/>
      </c>
      <c r="AA340" s="27" t="str">
        <f>IF(Matrix!AA340="Y", AA$1, IF(Matrix!AA340="O", "Optional: "&amp;""&amp;AA$1, ""))</f>
        <v/>
      </c>
      <c r="AB340" s="27" t="str">
        <f>IF(Matrix!AB340="Y", AB$1, IF(Matrix!AB340="O", "Optional: "&amp;""&amp;AB$1, ""))</f>
        <v/>
      </c>
      <c r="AC340" s="27" t="str">
        <f>IF(Matrix!AC340="Y", AC$1, IF(Matrix!AC340="O", "Optional: "&amp;""&amp;AC$1, ""))</f>
        <v/>
      </c>
      <c r="AD340" s="27" t="str">
        <f>IF(Matrix!AD340="Y", AD$1, IF(Matrix!AD340="O", "Optional: "&amp;""&amp;AD$1, ""))</f>
        <v/>
      </c>
      <c r="AE340" s="27" t="str">
        <f>IF(Matrix!AE340="Y", AE$1, IF(Matrix!AE340="O", "Optional: "&amp;""&amp;AE$1, ""))</f>
        <v/>
      </c>
      <c r="AF340" s="27" t="str">
        <f>IF(Matrix!AF340="Y", AF$1, IF(Matrix!AF340="O", "Optional: "&amp;""&amp;AF$1, ""))</f>
        <v/>
      </c>
      <c r="AG340" s="27" t="str">
        <f>IF(Matrix!AG340="Y", AG$1, IF(Matrix!AG340="O", "Optional: "&amp;""&amp;AG$1, ""))</f>
        <v>Cert: DAAS</v>
      </c>
      <c r="AH340" s="27" t="str">
        <f>IF(Matrix!AH340="Y", AH$1, IF(Matrix!AH340="O", "Optional: "&amp;""&amp;AH$1, ""))</f>
        <v/>
      </c>
      <c r="AI340" s="27" t="str">
        <f>IF(Matrix!AI340="Y", AI$1, IF(Matrix!AI340="O", "Optional: "&amp;""&amp;AI$1, ""))</f>
        <v/>
      </c>
      <c r="AJ340" s="27" t="str">
        <f>IF(Matrix!AJ340="Y", AJ$1, IF(Matrix!AJ340="O", "Optional: "&amp;""&amp;AJ$1, ""))</f>
        <v/>
      </c>
      <c r="AK340" s="27" t="str">
        <f>IF(Matrix!AK340="Y", AK$1, IF(Matrix!AK340="O", "Optional: "&amp;""&amp;AK$1, ""))</f>
        <v/>
      </c>
      <c r="AL340" s="27" t="str">
        <f>IF(Matrix!AL340="Y", AL$1, IF(Matrix!AL340="O", "Optional: "&amp;""&amp;AL$1, ""))</f>
        <v/>
      </c>
      <c r="AM340" s="27" t="str">
        <f>IF(Matrix!AM340="Y", AM$1, IF(Matrix!AM340="O", "Optional: "&amp;""&amp;AM$1, ""))</f>
        <v/>
      </c>
      <c r="AN340" s="27" t="str">
        <f>IF(Matrix!AN340="Y", AN$1, IF(Matrix!AN340="O", "Optional: "&amp;""&amp;AN$1, ""))</f>
        <v/>
      </c>
      <c r="AO340" s="27" t="str">
        <f>IF(Matrix!AO340="Y", AO$1, IF(Matrix!AO340="O", "Optional: "&amp;""&amp;AO$1, ""))</f>
        <v/>
      </c>
      <c r="AP340" s="27" t="str">
        <f>IF(Matrix!AP340="Y", AP$1, IF(Matrix!AP340="O", "Optional: "&amp;""&amp;AP$1, ""))</f>
        <v/>
      </c>
      <c r="AR340" s="27" t="str">
        <f>IF(Matrix!AR340="Y", AR$1, IF(Matrix!AR340="O", "Optional: "&amp;""&amp;AR$1, ""))</f>
        <v/>
      </c>
      <c r="AS340" s="27" t="str">
        <f>IF(Matrix!AS340="Y", AS$1, IF(Matrix!AS340="O", "Optional: "&amp;""&amp;AS$1, ""))</f>
        <v>ACA Fee</v>
      </c>
      <c r="AT340" s="27" t="str">
        <f>IF(Matrix!AT340="Y", AT$1, IF(Matrix!AT340="C", AT$1&amp;""&amp;": Required for all groups who use a Board of Directors", ""))</f>
        <v/>
      </c>
      <c r="AU340" s="27" t="str">
        <f>IF(Matrix!AU340="Y", AU$1, IF(Matrix!AU340="O", "Optional: "&amp;""&amp;AU$1, ""))</f>
        <v/>
      </c>
      <c r="AV340" s="27" t="str">
        <f>IF(Matrix!AV340="Y", AV$1, IF(Matrix!AV340="O", "Optional: "&amp;""&amp;AV$1, ""))</f>
        <v/>
      </c>
      <c r="AW340" s="27" t="str">
        <f>IF(Matrix!AW340="Y", AW$1, IF(Matrix!AW340="O", "Optional: "&amp;""&amp;AW$1, ""))</f>
        <v/>
      </c>
      <c r="AX340" s="27" t="str">
        <f>IF(Matrix!AX340="Y", AX$1, IF(Matrix!AX340="O", "Optional: "&amp;""&amp;AX$1, ""))</f>
        <v/>
      </c>
      <c r="AY340" s="27" t="str">
        <f>IF(Matrix!AY340="Y", AY$1, IF(Matrix!AY340="E", "Group: "&amp;""&amp;AY$1, ""))</f>
        <v>EFT with Voided Check / Bank Letter</v>
      </c>
      <c r="AZ340" s="27" t="str">
        <f>IF(Matrix!AZ340="Y", AZ$1, IF(Matrix!AZ340="O", "Optional: "&amp;""&amp;AZ$1, ""))</f>
        <v/>
      </c>
      <c r="BA340" s="27" t="str">
        <f>IF(Matrix!BA340="Y", BA$1, IF(Matrix!BA340="O", "Optional: "&amp;""&amp;BA$1, ""))</f>
        <v/>
      </c>
      <c r="BB340" s="27" t="str">
        <f>IF(Matrix!BB340="Y", BB$1, IF(Matrix!BB340="O", "Optional: "&amp;""&amp;BB$1, ""))</f>
        <v/>
      </c>
      <c r="BC340" s="27" t="str">
        <f>IF(Matrix!BC340="Y", BC$1, IF(Matrix!BC340="O", "Optional: "&amp;""&amp;BC$1, IF(Matrix!BC340="R", "Groups Only: "&amp;""&amp;BC$1, "")))</f>
        <v>IRS Letter</v>
      </c>
      <c r="BD340" s="27" t="str">
        <f>IF(Matrix!BD340="Y", BD$1, IF(Matrix!BD340="O", "Optional: "&amp;""&amp;BD$1, ""))</f>
        <v/>
      </c>
      <c r="BE340" s="27" t="str">
        <f>IF(Matrix!BE340="Y", BE$1, IF(Matrix!BE340="O", "Optional: "&amp;""&amp;BE$1, IF(Matrix!BE340="C", Matrix!BZ340, "")))</f>
        <v/>
      </c>
      <c r="BF340" s="27" t="str">
        <f>IF(Matrix!BF340="Y", BF$1, IF(Matrix!BF340="O", "Optional: "&amp;""&amp;BF$1, ""))</f>
        <v/>
      </c>
      <c r="BG340" s="27" t="str">
        <f>IF(Matrix!BG340="Y", BG$1, IF(Matrix!BG340="O", "Optional: "&amp;""&amp;BG$1, ""))</f>
        <v/>
      </c>
      <c r="BH340" s="27" t="str">
        <f>IF(Matrix!BH340="Y", BH$1, IF(Matrix!BH340="O", "Optional: "&amp;""&amp;BH$1, ""))</f>
        <v/>
      </c>
      <c r="BI340" s="27" t="str">
        <f>IF(Matrix!BI340="Y", BI$1, IF(Matrix!BI340="O", "Optional: "&amp;""&amp;BI$1, IF(Matrix!BI340="E", "Individual: Must submit either ["&amp;""&amp;BI$1&amp;""&amp;"] or ["&amp;""&amp;AY$1&amp;"]"&amp;CHAR(10)&amp;"&gt;Individual within a Group: Must submit "&amp;""&amp;BI$1&amp;""&amp;CHAR(10)&amp;"&gt;Group: Optional: "&amp;BI$1, "")))</f>
        <v/>
      </c>
      <c r="BJ340" s="27" t="str">
        <f>IF(Matrix!BJ340="Y", BJ$1, IF(Matrix!BJ340="O", "Optional: "&amp;""&amp;BJ$1, ""))</f>
        <v/>
      </c>
      <c r="BK340" s="27" t="str">
        <f>IF(Matrix!BK340="Y", BK$1, IF(Matrix!BK340="O", "Optional: "&amp;""&amp;BK$1, ""))</f>
        <v/>
      </c>
      <c r="BL340" s="27" t="str">
        <f>IF(Matrix!BL340="Y", BL$1, IF(Matrix!BL340="O", "Optional: "&amp;""&amp;BL$1, ""))</f>
        <v/>
      </c>
      <c r="BM340" s="27" t="str">
        <f>IF(Matrix!BM340="Y", BM$1, IF(Matrix!BM340="O", "Optional: "&amp;""&amp;BM$1, ""))</f>
        <v>W9</v>
      </c>
      <c r="BN340" s="27" t="str">
        <f>Matrix!BN340</f>
        <v>N</v>
      </c>
      <c r="BO340" s="29" t="str">
        <f>CONCATENATE(IF(OR(D340="E3",D340="FC"), "THIS IS NOT A STANDALONE SPECIALTY.  YOU MUST ENROLL IN AT LEAST ONE OTHER SPECIALTY IN ADDITION TO THIS."&amp;""&amp;CHAR(10)&amp;""&amp;CHAR(10),""),"You can choose to enroll using one of the following types: "&amp;""&amp;CHAR(10),IF(G340="A", "&gt;Atypical"&amp;""&amp;CHAR(10), ""),IF(H340="I", "&gt;Individual"&amp;""&amp;CHAR(10), ""),IF(I340="N", "&gt;Individual within a Group"&amp;""&amp;CHAR(10), ""),IF(J340="G", "&gt;Group"&amp;""&amp;CHAR(10), ""),CHAR(10),IF(BN340="Y", "You must be a Medicare Provider to apply with this type and specialty"&amp;""&amp;CHAR(10), ""),IF(BN340="Y", CHAR(10), ""),"You must submit the following documents: "&amp;""&amp;CHAR(10),IF(K340&lt;&gt;"", "&gt;"&amp;""&amp;K340&amp;""&amp;CHAR(10), ""), IF(L340&lt;&gt;"", "&gt;"&amp;""&amp;L340&amp;""&amp;CHAR(10), ""),IF(W340&lt;&gt;"", "&gt;"&amp;""&amp;W340&amp;""&amp;CHAR(10), ""),IF(N340&lt;&gt;"", "&gt;"&amp;""&amp;N340&amp;""&amp;CHAR(10), ""),IF(O340&lt;&gt;"", "&gt;"&amp;""&amp;O340&amp;""&amp;CHAR(10), ""),IF(M340&lt;&gt;"", "&gt;"&amp;""&amp;M340&amp;""&amp;CHAR(10), ""),IF(AI340&lt;&gt;"", "&gt;"&amp;""&amp;AI340&amp;""&amp;CHAR(10), ""),IF(P340&lt;&gt;"", "&gt;"&amp;""&amp;P340&amp;""&amp;CHAR(10), ""),IF(Q340&lt;&gt;"", "&gt;"&amp;""&amp;Q340&amp;""&amp;CHAR(10), ""),IF(R340&lt;&gt;"", "&gt;"&amp;""&amp;R340&amp;""&amp;CHAR(10), Search!C345),IF(S340&lt;&gt;"", "&gt;"&amp;""&amp;S340&amp;""&amp;CHAR(10), ""),IF(T340&lt;&gt;"", "&gt;"&amp;""&amp;T340&amp;""&amp;CHAR(10), ""),IF(U340&lt;&gt;"", "&gt;"&amp;""&amp;U340&amp;""&amp;CHAR(10), ""),IF(V340&lt;&gt;"", "&gt;"&amp;""&amp;V340&amp;""&amp;CHAR(10), ""),IF(X340&lt;&gt;"", "&gt;"&amp;""&amp;X340&amp;""&amp;CHAR(10), ""),IF(Y340&lt;&gt;"", "&gt;"&amp;""&amp;Y340&amp;""&amp;CHAR(10), ""),IF(Z340&lt;&gt;"", "&gt;"&amp;""&amp;Z340&amp;""&amp;CHAR(10), ""),IF(AA340&lt;&gt;"", "&gt;"&amp;""&amp;AA340&amp;""&amp;CHAR(10), ""),IF(AB340&lt;&gt;"", "&gt;"&amp;""&amp;AB340&amp;""&amp;CHAR(10), ""),IF(AC340&lt;&gt;"", "&gt;"&amp;""&amp;AC340&amp;""&amp;CHAR(10), ""),IF(AD340&lt;&gt;"", "&gt;"&amp;""&amp;AD340&amp;""&amp;CHAR(10), ""),IF(AE340&lt;&gt;"", "&gt;"&amp;""&amp;AE340&amp;""&amp;CHAR(10), ""),IF(AF340&lt;&gt;"", "&gt;"&amp;""&amp;AF340&amp;""&amp;CHAR(10), ""),IF(AG340&lt;&gt;"", "&gt;"&amp;""&amp;AG340&amp;""&amp;CHAR(10), ""),IF(AH340&lt;&gt;"", "&gt;"&amp;""&amp;AH340&amp;""&amp;CHAR(10), ""),IF(AJ340&lt;&gt;"", "&gt;"&amp;""&amp;AJ340&amp;""&amp;CHAR(10), ""),IF(AK340&lt;&gt;"", "&gt;"&amp;""&amp;AK340&amp;""&amp;CHAR(10), ""),IF(AL340&lt;&gt;"", "&gt;"&amp;""&amp;AL340&amp;""&amp;CHAR(10), ""),IF(AM340&lt;&gt;"", "&gt;"&amp;""&amp;AM340&amp;""&amp;CHAR(10), ""),IF(AN340&lt;&gt;"", "&gt;"&amp;""&amp;AN340&amp;""&amp;CHAR(10), ""),IF(AO340&lt;&gt;"", "&gt;"&amp;""&amp;AO340&amp;""&amp;CHAR(10), ""),IF(AP340&lt;&gt;"", "&gt;"&amp;""&amp;AP340&amp;""&amp;CHAR(10), ""),IF(AQR340&lt;&gt;"", "&gt;"&amp;""&amp;AQ340&amp;""&amp;CHAR(10), ""),IF(AR340&lt;&gt;"", "&gt;"&amp;""&amp;AR340&amp;""&amp;CHAR(10), ""),IF(AS340&lt;&gt;"", "&gt;"&amp;""&amp;AS340&amp;""&amp;CHAR(10), ""),IF(AT340&lt;&gt;"", "&gt;"&amp;""&amp;AT340&amp;""&amp;CHAR(10), ""),IF(AV340&lt;&gt;"", "&gt;"&amp;""&amp;AV340&amp;""&amp;CHAR(10), ""),IF(AW340&lt;&gt;"", "&gt;"&amp;""&amp;AW340&amp;""&amp;CHAR(10), ""),IF(AX340&lt;&gt;"", "&gt;"&amp;""&amp;AX340&amp;""&amp;CHAR(10), ""),IF(AU340&lt;&gt;"", "&gt;"&amp;""&amp;AU340&amp;""&amp;CHAR(10), ""),IF(AZ340&lt;&gt;"", "&gt;"&amp;""&amp;AZ340&amp;""&amp;CHAR(10), ""),IF(BA340&lt;&gt;"", "&gt;"&amp;""&amp;BA340&amp;""&amp;CHAR(10), ""),IF(BB340&lt;&gt;"", "&gt;"&amp;""&amp;BB340&amp;""&amp;CHAR(10), ""),IF(BC340&lt;&gt;"", "&gt;"&amp;""&amp;BC340&amp;""&amp;CHAR(10), ""),IF(BD340&lt;&gt;"", "&gt;"&amp;""&amp;BD340&amp;""&amp;CHAR(10), ""),IF(BG340&lt;&gt;"", "&gt;"&amp;""&amp;BG340&amp;""&amp;CHAR(10), ""),IF(BE340&lt;&gt;"", "&gt;"&amp;""&amp;BE340&amp;""&amp;CHAR(10), ""),IF(BF340&lt;&gt;"", "&gt;"&amp;""&amp;BF340&amp;""&amp;CHAR(10), ""),IF(BH340&lt;&gt;"", "&gt;"&amp;""&amp;BH340&amp;""&amp;CHAR(10), ""),IF(BI340&lt;&gt;"", "&gt;"&amp;""&amp;BI340&amp;""&amp;CHAR(10), ""),IF(BJ340&lt;&gt;"", "&gt;"&amp;""&amp;BJ340&amp;""&amp;CHAR(10), ""),IF(BK340&lt;&gt;"", "&gt;"&amp;""&amp;BK340&amp;""&amp;CHAR(10), ""),IF(BL340&lt;&gt;"", "&gt;"&amp;""&amp;BL340&amp;""&amp;CHAR(10), ""),IF(AY340&lt;&gt;"", "&gt;"&amp;""&amp;AY340&amp;""&amp;CHAR(10), ""),IF(BM340&lt;&gt;"", "&gt;"&amp;""&amp;BM340,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&gt;W9&gt;Cert: DAAS
&gt;ACA Fee
&gt;IRS Letter
&gt;EFT with Voided Check / Bank Letter
&gt;W9</v>
      </c>
    </row>
    <row r="341" spans="1:67" ht="22.35" customHeight="1" x14ac:dyDescent="0.25">
      <c r="A341" s="27" t="str">
        <f>Matrix!A341</f>
        <v>53EC</v>
      </c>
      <c r="B341" s="27" t="str">
        <f>Matrix!B341</f>
        <v>53</v>
      </c>
      <c r="C341" s="27" t="str">
        <f>Matrix!C341</f>
        <v>AR Choices</v>
      </c>
      <c r="D341" s="27" t="str">
        <f>Matrix!D341</f>
        <v>EC</v>
      </c>
      <c r="E341" s="27" t="str">
        <f>Matrix!E341</f>
        <v>Frozen Home Delivered Meals</v>
      </c>
      <c r="F341" s="27" t="str">
        <f>Matrix!F341</f>
        <v>OF</v>
      </c>
      <c r="G341" s="27" t="str">
        <f>Matrix!G341</f>
        <v>A</v>
      </c>
      <c r="H341" s="27" t="str">
        <f>Matrix!H341</f>
        <v>X</v>
      </c>
      <c r="I341" s="27" t="str">
        <f>Matrix!I341</f>
        <v>X</v>
      </c>
      <c r="J341" s="27" t="str">
        <f>Matrix!J341</f>
        <v>X</v>
      </c>
      <c r="K341" s="27" t="str">
        <f>IF(Matrix!K341="Y", K$1, IF(Matrix!K341="O", "Optional: "&amp;""&amp;K$1, IF(Matrix!K341="C", Table1[[#This Row],[Clarifying Text for Attachment and Checklist
]], "")))</f>
        <v/>
      </c>
      <c r="L341" s="27" t="str">
        <f>IF(Matrix!L341="Y", L$1, IF(Matrix!L341="O", "Optional: "&amp;""&amp;L$1, ""))</f>
        <v/>
      </c>
      <c r="M341" s="27" t="str">
        <f>IF(Matrix!M341="Y", M$1, IF(Matrix!M341="O", "Optional: "&amp;""&amp;M$1, ""))</f>
        <v/>
      </c>
      <c r="N341" s="27" t="str">
        <f>IF(Matrix!N341="Y", N$1, IF(Matrix!N341="O", "Optional: "&amp;""&amp;N$1, ""))</f>
        <v/>
      </c>
      <c r="O341" s="27" t="str">
        <f>IF(Matrix!O341="Y", O$1, IF(Matrix!O341="O", "Optional: "&amp;""&amp;O$1, ""))</f>
        <v/>
      </c>
      <c r="P341" s="27" t="str">
        <f>IF(Matrix!P341="Y", P$1, IF(Matrix!P341="O", "Optional: "&amp;""&amp;P$1, ""))</f>
        <v/>
      </c>
      <c r="Q341" s="27" t="str">
        <f>IF(Matrix!Q341="Y", Q$1, IF(Matrix!Q341="O", "Optional: "&amp;""&amp;Q$1, ""))</f>
        <v/>
      </c>
      <c r="R341" s="27" t="str">
        <f>IF(Matrix!R341="Y", R$1, IF(Matrix!R341="O", "Optional: "&amp;""&amp;R$1, ""))</f>
        <v/>
      </c>
      <c r="S341" s="27" t="str">
        <f>IF(Matrix!S341="Y", S$1, IF(Matrix!S341="O", "Optional: "&amp;""&amp;S$1, ""))</f>
        <v/>
      </c>
      <c r="T341" s="27" t="str">
        <f>IF(Matrix!T341="Y", T$1, IF(Matrix!T341="O", "Optional: "&amp;""&amp;T$1, ""))</f>
        <v/>
      </c>
      <c r="U341" s="27" t="str">
        <f>IF(Matrix!U341="Y", U$1, IF(Matrix!U341="O", "Optional: "&amp;""&amp;U$1, ""))</f>
        <v/>
      </c>
      <c r="V341" s="27" t="str">
        <f>IF(Matrix!V341="Y", V$1, IF(Matrix!V341="O", "Optional: "&amp;""&amp;V$1, ""))</f>
        <v/>
      </c>
      <c r="W341" s="27" t="str">
        <f>IF(Matrix!W341="Y", W$1, IF(Matrix!W341="O", "Optional: "&amp;""&amp;W$1, ""))</f>
        <v/>
      </c>
      <c r="X341" s="27" t="str">
        <f>IF(Matrix!X341="Y", X$1, IF(Matrix!X341="O", "Optional: "&amp;""&amp;X$1, ""))</f>
        <v/>
      </c>
      <c r="Y341" s="27" t="str">
        <f>IF(Matrix!Y341="Y", Y$1, IF(Matrix!Y341="O", "Optional: "&amp;""&amp;Y$1, ""))</f>
        <v/>
      </c>
      <c r="AA341" s="27" t="str">
        <f>IF(Matrix!AA341="Y", AA$1, IF(Matrix!AA341="O", "Optional: "&amp;""&amp;AA$1, ""))</f>
        <v/>
      </c>
      <c r="AB341" s="27" t="str">
        <f>IF(Matrix!AB341="Y", AB$1, IF(Matrix!AB341="O", "Optional: "&amp;""&amp;AB$1, ""))</f>
        <v/>
      </c>
      <c r="AC341" s="27" t="str">
        <f>IF(Matrix!AC341="Y", AC$1, IF(Matrix!AC341="O", "Optional: "&amp;""&amp;AC$1, ""))</f>
        <v/>
      </c>
      <c r="AD341" s="27" t="str">
        <f>IF(Matrix!AD341="Y", AD$1, IF(Matrix!AD341="O", "Optional: "&amp;""&amp;AD$1, ""))</f>
        <v/>
      </c>
      <c r="AE341" s="27" t="str">
        <f>IF(Matrix!AE341="Y", AE$1, IF(Matrix!AE341="O", "Optional: "&amp;""&amp;AE$1, ""))</f>
        <v/>
      </c>
      <c r="AF341" s="27" t="str">
        <f>IF(Matrix!AF341="Y", AF$1, IF(Matrix!AF341="O", "Optional: "&amp;""&amp;AF$1, ""))</f>
        <v/>
      </c>
      <c r="AG341" s="27" t="str">
        <f>IF(Matrix!AG341="Y", AG$1, IF(Matrix!AG341="O", "Optional: "&amp;""&amp;AG$1, ""))</f>
        <v>Cert: DAAS</v>
      </c>
      <c r="AH341" s="27" t="str">
        <f>IF(Matrix!AH341="Y", AH$1, IF(Matrix!AH341="O", "Optional: "&amp;""&amp;AH$1, ""))</f>
        <v/>
      </c>
      <c r="AI341" s="27" t="str">
        <f>IF(Matrix!AI341="Y", AI$1, IF(Matrix!AI341="O", "Optional: "&amp;""&amp;AI$1, ""))</f>
        <v/>
      </c>
      <c r="AJ341" s="27" t="str">
        <f>IF(Matrix!AJ341="Y", AJ$1, IF(Matrix!AJ341="O", "Optional: "&amp;""&amp;AJ$1, ""))</f>
        <v/>
      </c>
      <c r="AK341" s="27" t="str">
        <f>IF(Matrix!AK341="Y", AK$1, IF(Matrix!AK341="O", "Optional: "&amp;""&amp;AK$1, ""))</f>
        <v/>
      </c>
      <c r="AL341" s="27" t="str">
        <f>IF(Matrix!AL341="Y", AL$1, IF(Matrix!AL341="O", "Optional: "&amp;""&amp;AL$1, ""))</f>
        <v/>
      </c>
      <c r="AM341" s="27" t="str">
        <f>IF(Matrix!AM341="Y", AM$1, IF(Matrix!AM341="O", "Optional: "&amp;""&amp;AM$1, ""))</f>
        <v/>
      </c>
      <c r="AN341" s="27" t="str">
        <f>IF(Matrix!AN341="Y", AN$1, IF(Matrix!AN341="O", "Optional: "&amp;""&amp;AN$1, ""))</f>
        <v/>
      </c>
      <c r="AO341" s="27" t="str">
        <f>IF(Matrix!AO341="Y", AO$1, IF(Matrix!AO341="O", "Optional: "&amp;""&amp;AO$1, ""))</f>
        <v/>
      </c>
      <c r="AP341" s="27" t="str">
        <f>IF(Matrix!AP341="Y", AP$1, IF(Matrix!AP341="O", "Optional: "&amp;""&amp;AP$1, ""))</f>
        <v/>
      </c>
      <c r="AR341" s="27" t="str">
        <f>IF(Matrix!AR341="Y", AR$1, IF(Matrix!AR341="O", "Optional: "&amp;""&amp;AR$1, ""))</f>
        <v/>
      </c>
      <c r="AS341" s="27" t="str">
        <f>IF(Matrix!AS341="Y", AS$1, IF(Matrix!AS341="O", "Optional: "&amp;""&amp;AS$1, ""))</f>
        <v>ACA Fee</v>
      </c>
      <c r="AT341" s="27" t="str">
        <f>IF(Matrix!AT341="Y", AT$1, IF(Matrix!AT341="C", AT$1&amp;""&amp;": Required for all groups who use a Board of Directors", ""))</f>
        <v/>
      </c>
      <c r="AU341" s="27" t="str">
        <f>IF(Matrix!AU341="Y", AU$1, IF(Matrix!AU341="O", "Optional: "&amp;""&amp;AU$1, ""))</f>
        <v/>
      </c>
      <c r="AV341" s="27" t="str">
        <f>IF(Matrix!AV341="Y", AV$1, IF(Matrix!AV341="O", "Optional: "&amp;""&amp;AV$1, ""))</f>
        <v/>
      </c>
      <c r="AW341" s="27" t="str">
        <f>IF(Matrix!AW341="Y", AW$1, IF(Matrix!AW341="O", "Optional: "&amp;""&amp;AW$1, ""))</f>
        <v/>
      </c>
      <c r="AX341" s="27" t="str">
        <f>IF(Matrix!AX341="Y", AX$1, IF(Matrix!AX341="O", "Optional: "&amp;""&amp;AX$1, ""))</f>
        <v/>
      </c>
      <c r="AY341" s="27" t="str">
        <f>IF(Matrix!AY341="Y", AY$1, IF(Matrix!AY341="E", "Group: "&amp;""&amp;AY$1, ""))</f>
        <v>EFT with Voided Check / Bank Letter</v>
      </c>
      <c r="AZ341" s="27" t="str">
        <f>IF(Matrix!AZ341="Y", AZ$1, IF(Matrix!AZ341="O", "Optional: "&amp;""&amp;AZ$1, ""))</f>
        <v/>
      </c>
      <c r="BA341" s="27" t="str">
        <f>IF(Matrix!BA341="Y", BA$1, IF(Matrix!BA341="O", "Optional: "&amp;""&amp;BA$1, ""))</f>
        <v/>
      </c>
      <c r="BB341" s="27" t="str">
        <f>IF(Matrix!BB341="Y", BB$1, IF(Matrix!BB341="O", "Optional: "&amp;""&amp;BB$1, ""))</f>
        <v/>
      </c>
      <c r="BC341" s="27" t="str">
        <f>IF(Matrix!BC341="Y", BC$1, IF(Matrix!BC341="O", "Optional: "&amp;""&amp;BC$1, IF(Matrix!BC341="R", "Groups Only: "&amp;""&amp;BC$1, "")))</f>
        <v>IRS Letter</v>
      </c>
      <c r="BD341" s="27" t="str">
        <f>IF(Matrix!BD341="Y", BD$1, IF(Matrix!BD341="O", "Optional: "&amp;""&amp;BD$1, ""))</f>
        <v/>
      </c>
      <c r="BE341" s="27" t="str">
        <f>IF(Matrix!BE341="Y", BE$1, IF(Matrix!BE341="O", "Optional: "&amp;""&amp;BE$1, IF(Matrix!BE341="C", Matrix!BZ341, "")))</f>
        <v/>
      </c>
      <c r="BF341" s="27" t="str">
        <f>IF(Matrix!BF341="Y", BF$1, IF(Matrix!BF341="O", "Optional: "&amp;""&amp;BF$1, ""))</f>
        <v/>
      </c>
      <c r="BG341" s="27" t="str">
        <f>IF(Matrix!BG341="Y", BG$1, IF(Matrix!BG341="O", "Optional: "&amp;""&amp;BG$1, ""))</f>
        <v/>
      </c>
      <c r="BH341" s="27" t="str">
        <f>IF(Matrix!BH341="Y", BH$1, IF(Matrix!BH341="O", "Optional: "&amp;""&amp;BH$1, ""))</f>
        <v/>
      </c>
      <c r="BI341" s="27" t="str">
        <f>IF(Matrix!BI341="Y", BI$1, IF(Matrix!BI341="O", "Optional: "&amp;""&amp;BI$1, IF(Matrix!BI341="E", "Individual: Must submit either ["&amp;""&amp;BI$1&amp;""&amp;"] or ["&amp;""&amp;AY$1&amp;"]"&amp;CHAR(10)&amp;"&gt;Individual within a Group: Must submit "&amp;""&amp;BI$1&amp;""&amp;CHAR(10)&amp;"&gt;Group: Optional: "&amp;BI$1, "")))</f>
        <v/>
      </c>
      <c r="BJ341" s="27" t="str">
        <f>IF(Matrix!BJ341="Y", BJ$1, IF(Matrix!BJ341="O", "Optional: "&amp;""&amp;BJ$1, ""))</f>
        <v/>
      </c>
      <c r="BK341" s="27" t="str">
        <f>IF(Matrix!BK341="Y", BK$1, IF(Matrix!BK341="O", "Optional: "&amp;""&amp;BK$1, ""))</f>
        <v/>
      </c>
      <c r="BL341" s="27" t="str">
        <f>IF(Matrix!BL341="Y", BL$1, IF(Matrix!BL341="O", "Optional: "&amp;""&amp;BL$1, ""))</f>
        <v/>
      </c>
      <c r="BM341" s="27" t="str">
        <f>IF(Matrix!BM341="Y", BM$1, IF(Matrix!BM341="O", "Optional: "&amp;""&amp;BM$1, ""))</f>
        <v>W9</v>
      </c>
      <c r="BN341" s="27" t="str">
        <f>Matrix!BN341</f>
        <v>N</v>
      </c>
      <c r="BO341" s="29" t="str">
        <f>CONCATENATE(IF(OR(D341="E3",D341="FC"), "THIS IS NOT A STANDALONE SPECIALTY.  YOU MUST ENROLL IN AT LEAST ONE OTHER SPECIALTY IN ADDITION TO THIS."&amp;""&amp;CHAR(10)&amp;""&amp;CHAR(10),""),"You can choose to enroll using one of the following types: "&amp;""&amp;CHAR(10),IF(G341="A", "&gt;Atypical"&amp;""&amp;CHAR(10), ""),IF(H341="I", "&gt;Individual"&amp;""&amp;CHAR(10), ""),IF(I341="N", "&gt;Individual within a Group"&amp;""&amp;CHAR(10), ""),IF(J341="G", "&gt;Group"&amp;""&amp;CHAR(10), ""),CHAR(10),IF(BN341="Y", "You must be a Medicare Provider to apply with this type and specialty"&amp;""&amp;CHAR(10), ""),IF(BN341="Y", CHAR(10), ""),"You must submit the following documents: "&amp;""&amp;CHAR(10),IF(K341&lt;&gt;"", "&gt;"&amp;""&amp;K341&amp;""&amp;CHAR(10), ""), IF(L341&lt;&gt;"", "&gt;"&amp;""&amp;L341&amp;""&amp;CHAR(10), ""),IF(W341&lt;&gt;"", "&gt;"&amp;""&amp;W341&amp;""&amp;CHAR(10), ""),IF(N341&lt;&gt;"", "&gt;"&amp;""&amp;N341&amp;""&amp;CHAR(10), ""),IF(O341&lt;&gt;"", "&gt;"&amp;""&amp;O341&amp;""&amp;CHAR(10), ""),IF(M341&lt;&gt;"", "&gt;"&amp;""&amp;M341&amp;""&amp;CHAR(10), ""),IF(AI341&lt;&gt;"", "&gt;"&amp;""&amp;AI341&amp;""&amp;CHAR(10), ""),IF(P341&lt;&gt;"", "&gt;"&amp;""&amp;P341&amp;""&amp;CHAR(10), ""),IF(Q341&lt;&gt;"", "&gt;"&amp;""&amp;Q341&amp;""&amp;CHAR(10), ""),IF(R341&lt;&gt;"", "&gt;"&amp;""&amp;R341&amp;""&amp;CHAR(10), Search!C346),IF(S341&lt;&gt;"", "&gt;"&amp;""&amp;S341&amp;""&amp;CHAR(10), ""),IF(T341&lt;&gt;"", "&gt;"&amp;""&amp;T341&amp;""&amp;CHAR(10), ""),IF(U341&lt;&gt;"", "&gt;"&amp;""&amp;U341&amp;""&amp;CHAR(10), ""),IF(V341&lt;&gt;"", "&gt;"&amp;""&amp;V341&amp;""&amp;CHAR(10), ""),IF(X341&lt;&gt;"", "&gt;"&amp;""&amp;X341&amp;""&amp;CHAR(10), ""),IF(Y341&lt;&gt;"", "&gt;"&amp;""&amp;Y341&amp;""&amp;CHAR(10), ""),IF(Z341&lt;&gt;"", "&gt;"&amp;""&amp;Z341&amp;""&amp;CHAR(10), ""),IF(AA341&lt;&gt;"", "&gt;"&amp;""&amp;AA341&amp;""&amp;CHAR(10), ""),IF(AB341&lt;&gt;"", "&gt;"&amp;""&amp;AB341&amp;""&amp;CHAR(10), ""),IF(AC341&lt;&gt;"", "&gt;"&amp;""&amp;AC341&amp;""&amp;CHAR(10), ""),IF(AD341&lt;&gt;"", "&gt;"&amp;""&amp;AD341&amp;""&amp;CHAR(10), ""),IF(AE341&lt;&gt;"", "&gt;"&amp;""&amp;AE341&amp;""&amp;CHAR(10), ""),IF(AF341&lt;&gt;"", "&gt;"&amp;""&amp;AF341&amp;""&amp;CHAR(10), ""),IF(AG341&lt;&gt;"", "&gt;"&amp;""&amp;AG341&amp;""&amp;CHAR(10), ""),IF(AH341&lt;&gt;"", "&gt;"&amp;""&amp;AH341&amp;""&amp;CHAR(10), ""),IF(AJ341&lt;&gt;"", "&gt;"&amp;""&amp;AJ341&amp;""&amp;CHAR(10), ""),IF(AK341&lt;&gt;"", "&gt;"&amp;""&amp;AK341&amp;""&amp;CHAR(10), ""),IF(AL341&lt;&gt;"", "&gt;"&amp;""&amp;AL341&amp;""&amp;CHAR(10), ""),IF(AM341&lt;&gt;"", "&gt;"&amp;""&amp;AM341&amp;""&amp;CHAR(10), ""),IF(AN341&lt;&gt;"", "&gt;"&amp;""&amp;AN341&amp;""&amp;CHAR(10), ""),IF(AO341&lt;&gt;"", "&gt;"&amp;""&amp;AO341&amp;""&amp;CHAR(10), ""),IF(AP341&lt;&gt;"", "&gt;"&amp;""&amp;AP341&amp;""&amp;CHAR(10), ""),IF(AQR341&lt;&gt;"", "&gt;"&amp;""&amp;AQ341&amp;""&amp;CHAR(10), ""),IF(AR341&lt;&gt;"", "&gt;"&amp;""&amp;AR341&amp;""&amp;CHAR(10), ""),IF(AS341&lt;&gt;"", "&gt;"&amp;""&amp;AS341&amp;""&amp;CHAR(10), ""),IF(AT341&lt;&gt;"", "&gt;"&amp;""&amp;AT341&amp;""&amp;CHAR(10), ""),IF(AV341&lt;&gt;"", "&gt;"&amp;""&amp;AV341&amp;""&amp;CHAR(10), ""),IF(AW341&lt;&gt;"", "&gt;"&amp;""&amp;AW341&amp;""&amp;CHAR(10), ""),IF(AX341&lt;&gt;"", "&gt;"&amp;""&amp;AX341&amp;""&amp;CHAR(10), ""),IF(AU341&lt;&gt;"", "&gt;"&amp;""&amp;AU341&amp;""&amp;CHAR(10), ""),IF(AZ341&lt;&gt;"", "&gt;"&amp;""&amp;AZ341&amp;""&amp;CHAR(10), ""),IF(BA341&lt;&gt;"", "&gt;"&amp;""&amp;BA341&amp;""&amp;CHAR(10), ""),IF(BB341&lt;&gt;"", "&gt;"&amp;""&amp;BB341&amp;""&amp;CHAR(10), ""),IF(BC341&lt;&gt;"", "&gt;"&amp;""&amp;BC341&amp;""&amp;CHAR(10), ""),IF(BD341&lt;&gt;"", "&gt;"&amp;""&amp;BD341&amp;""&amp;CHAR(10), ""),IF(BG341&lt;&gt;"", "&gt;"&amp;""&amp;BG341&amp;""&amp;CHAR(10), ""),IF(BE341&lt;&gt;"", "&gt;"&amp;""&amp;BE341&amp;""&amp;CHAR(10), ""),IF(BF341&lt;&gt;"", "&gt;"&amp;""&amp;BF341&amp;""&amp;CHAR(10), ""),IF(BH341&lt;&gt;"", "&gt;"&amp;""&amp;BH341&amp;""&amp;CHAR(10), ""),IF(BI341&lt;&gt;"", "&gt;"&amp;""&amp;BI341&amp;""&amp;CHAR(10), ""),IF(BJ341&lt;&gt;"", "&gt;"&amp;""&amp;BJ341&amp;""&amp;CHAR(10), ""),IF(BK341&lt;&gt;"", "&gt;"&amp;""&amp;BK341&amp;""&amp;CHAR(10), ""),IF(BL341&lt;&gt;"", "&gt;"&amp;""&amp;BL341&amp;""&amp;CHAR(10), ""),IF(AY341&lt;&gt;"", "&gt;"&amp;""&amp;AY341&amp;""&amp;CHAR(10), ""),IF(BM341&lt;&gt;"", "&gt;"&amp;""&amp;BM341,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342" spans="1:67" ht="22.35" customHeight="1" x14ac:dyDescent="0.25">
      <c r="A342" s="27" t="str">
        <f>Matrix!A342</f>
        <v>54E8</v>
      </c>
      <c r="B342" s="27" t="str">
        <f>Matrix!B342</f>
        <v>54</v>
      </c>
      <c r="C342" s="27" t="str">
        <f>Matrix!C342</f>
        <v>AR Choices</v>
      </c>
      <c r="D342" s="27" t="str">
        <f>Matrix!D342</f>
        <v>E8</v>
      </c>
      <c r="E342" s="27" t="str">
        <f>Matrix!E342</f>
        <v>Personal Emergency Response Systems</v>
      </c>
      <c r="F342" s="27" t="str">
        <f>Matrix!F342</f>
        <v>OF</v>
      </c>
      <c r="G342" s="27" t="str">
        <f>Matrix!G342</f>
        <v>A</v>
      </c>
      <c r="H342" s="27" t="str">
        <f>Matrix!H342</f>
        <v>X</v>
      </c>
      <c r="I342" s="27" t="str">
        <f>Matrix!I342</f>
        <v>X</v>
      </c>
      <c r="J342" s="27" t="str">
        <f>Matrix!J342</f>
        <v>X</v>
      </c>
      <c r="K342" s="27" t="str">
        <f>IF(Matrix!K342="Y", K$1, IF(Matrix!K342="O", "Optional: "&amp;""&amp;K$1, IF(Matrix!K342="C", Table1[[#This Row],[Clarifying Text for Attachment and Checklist
]], "")))</f>
        <v/>
      </c>
      <c r="L342" s="27" t="str">
        <f>IF(Matrix!L342="Y", L$1, IF(Matrix!L342="O", "Optional: "&amp;""&amp;L$1, ""))</f>
        <v/>
      </c>
      <c r="M342" s="27" t="str">
        <f>IF(Matrix!M342="Y", M$1, IF(Matrix!M342="O", "Optional: "&amp;""&amp;M$1, ""))</f>
        <v/>
      </c>
      <c r="N342" s="27" t="str">
        <f>IF(Matrix!N342="Y", N$1, IF(Matrix!N342="O", "Optional: "&amp;""&amp;N$1, ""))</f>
        <v/>
      </c>
      <c r="O342" s="27" t="str">
        <f>IF(Matrix!O342="Y", O$1, IF(Matrix!O342="O", "Optional: "&amp;""&amp;O$1, ""))</f>
        <v/>
      </c>
      <c r="P342" s="27" t="str">
        <f>IF(Matrix!P342="Y", P$1, IF(Matrix!P342="O", "Optional: "&amp;""&amp;P$1, ""))</f>
        <v/>
      </c>
      <c r="Q342" s="27" t="str">
        <f>IF(Matrix!Q342="Y", Q$1, IF(Matrix!Q342="O", "Optional: "&amp;""&amp;Q$1, ""))</f>
        <v/>
      </c>
      <c r="R342" s="27" t="str">
        <f>IF(Matrix!R342="Y", R$1, IF(Matrix!R342="O", "Optional: "&amp;""&amp;R$1, ""))</f>
        <v/>
      </c>
      <c r="S342" s="27" t="str">
        <f>IF(Matrix!S342="Y", S$1, IF(Matrix!S342="O", "Optional: "&amp;""&amp;S$1, ""))</f>
        <v/>
      </c>
      <c r="T342" s="27" t="str">
        <f>IF(Matrix!T342="Y", T$1, IF(Matrix!T342="O", "Optional: "&amp;""&amp;T$1, ""))</f>
        <v/>
      </c>
      <c r="U342" s="27" t="str">
        <f>IF(Matrix!U342="Y", U$1, IF(Matrix!U342="O", "Optional: "&amp;""&amp;U$1, ""))</f>
        <v/>
      </c>
      <c r="V342" s="27" t="str">
        <f>IF(Matrix!V342="Y", V$1, IF(Matrix!V342="O", "Optional: "&amp;""&amp;V$1, ""))</f>
        <v/>
      </c>
      <c r="W342" s="27" t="str">
        <f>IF(Matrix!W342="Y", W$1, IF(Matrix!W342="O", "Optional: "&amp;""&amp;W$1, ""))</f>
        <v/>
      </c>
      <c r="X342" s="27" t="str">
        <f>IF(Matrix!X342="Y", X$1, IF(Matrix!X342="O", "Optional: "&amp;""&amp;X$1, ""))</f>
        <v/>
      </c>
      <c r="Y342" s="27" t="str">
        <f>IF(Matrix!Y342="Y", Y$1, IF(Matrix!Y342="O", "Optional: "&amp;""&amp;Y$1, ""))</f>
        <v/>
      </c>
      <c r="AA342" s="27" t="str">
        <f>IF(Matrix!AA342="Y", AA$1, IF(Matrix!AA342="O", "Optional: "&amp;""&amp;AA$1, ""))</f>
        <v/>
      </c>
      <c r="AB342" s="27" t="str">
        <f>IF(Matrix!AB342="Y", AB$1, IF(Matrix!AB342="O", "Optional: "&amp;""&amp;AB$1, ""))</f>
        <v/>
      </c>
      <c r="AC342" s="27" t="str">
        <f>IF(Matrix!AC342="Y", AC$1, IF(Matrix!AC342="O", "Optional: "&amp;""&amp;AC$1, ""))</f>
        <v/>
      </c>
      <c r="AD342" s="27" t="str">
        <f>IF(Matrix!AD342="Y", AD$1, IF(Matrix!AD342="O", "Optional: "&amp;""&amp;AD$1, ""))</f>
        <v/>
      </c>
      <c r="AE342" s="27" t="str">
        <f>IF(Matrix!AE342="Y", AE$1, IF(Matrix!AE342="O", "Optional: "&amp;""&amp;AE$1, ""))</f>
        <v/>
      </c>
      <c r="AF342" s="27" t="str">
        <f>IF(Matrix!AF342="Y", AF$1, IF(Matrix!AF342="O", "Optional: "&amp;""&amp;AF$1, ""))</f>
        <v/>
      </c>
      <c r="AG342" s="27" t="str">
        <f>IF(Matrix!AG342="Y", AG$1, IF(Matrix!AG342="O", "Optional: "&amp;""&amp;AG$1, ""))</f>
        <v>Cert: DAAS</v>
      </c>
      <c r="AH342" s="27" t="str">
        <f>IF(Matrix!AH342="Y", AH$1, IF(Matrix!AH342="O", "Optional: "&amp;""&amp;AH$1, ""))</f>
        <v/>
      </c>
      <c r="AI342" s="27" t="str">
        <f>IF(Matrix!AI342="Y", AI$1, IF(Matrix!AI342="O", "Optional: "&amp;""&amp;AI$1, ""))</f>
        <v/>
      </c>
      <c r="AJ342" s="27" t="str">
        <f>IF(Matrix!AJ342="Y", AJ$1, IF(Matrix!AJ342="O", "Optional: "&amp;""&amp;AJ$1, ""))</f>
        <v/>
      </c>
      <c r="AK342" s="27" t="str">
        <f>IF(Matrix!AK342="Y", AK$1, IF(Matrix!AK342="O", "Optional: "&amp;""&amp;AK$1, ""))</f>
        <v/>
      </c>
      <c r="AL342" s="27" t="str">
        <f>IF(Matrix!AL342="Y", AL$1, IF(Matrix!AL342="O", "Optional: "&amp;""&amp;AL$1, ""))</f>
        <v/>
      </c>
      <c r="AM342" s="27" t="str">
        <f>IF(Matrix!AM342="Y", AM$1, IF(Matrix!AM342="O", "Optional: "&amp;""&amp;AM$1, ""))</f>
        <v/>
      </c>
      <c r="AN342" s="27" t="str">
        <f>IF(Matrix!AN342="Y", AN$1, IF(Matrix!AN342="O", "Optional: "&amp;""&amp;AN$1, ""))</f>
        <v/>
      </c>
      <c r="AO342" s="27" t="str">
        <f>IF(Matrix!AO342="Y", AO$1, IF(Matrix!AO342="O", "Optional: "&amp;""&amp;AO$1, ""))</f>
        <v/>
      </c>
      <c r="AP342" s="27" t="str">
        <f>IF(Matrix!AP342="Y", AP$1, IF(Matrix!AP342="O", "Optional: "&amp;""&amp;AP$1, ""))</f>
        <v/>
      </c>
      <c r="AR342" s="27" t="str">
        <f>IF(Matrix!AR342="Y", AR$1, IF(Matrix!AR342="O", "Optional: "&amp;""&amp;AR$1, ""))</f>
        <v/>
      </c>
      <c r="AS342" s="27" t="str">
        <f>IF(Matrix!AS342="Y", AS$1, IF(Matrix!AS342="O", "Optional: "&amp;""&amp;AS$1, ""))</f>
        <v>ACA Fee</v>
      </c>
      <c r="AT342" s="27" t="str">
        <f>IF(Matrix!AT342="Y", AT$1, IF(Matrix!AT342="C", AT$1&amp;""&amp;": Required for all groups who use a Board of Directors", ""))</f>
        <v/>
      </c>
      <c r="AU342" s="27" t="str">
        <f>IF(Matrix!AU342="Y", AU$1, IF(Matrix!AU342="O", "Optional: "&amp;""&amp;AU$1, ""))</f>
        <v/>
      </c>
      <c r="AV342" s="27" t="str">
        <f>IF(Matrix!AV342="Y", AV$1, IF(Matrix!AV342="O", "Optional: "&amp;""&amp;AV$1, ""))</f>
        <v/>
      </c>
      <c r="AW342" s="27" t="str">
        <f>IF(Matrix!AW342="Y", AW$1, IF(Matrix!AW342="O", "Optional: "&amp;""&amp;AW$1, ""))</f>
        <v/>
      </c>
      <c r="AX342" s="27" t="str">
        <f>IF(Matrix!AX342="Y", AX$1, IF(Matrix!AX342="O", "Optional: "&amp;""&amp;AX$1, ""))</f>
        <v/>
      </c>
      <c r="AY342" s="27" t="str">
        <f>IF(Matrix!AY342="Y", AY$1, IF(Matrix!AY342="E", "Group: "&amp;""&amp;AY$1, ""))</f>
        <v>EFT with Voided Check / Bank Letter</v>
      </c>
      <c r="AZ342" s="27" t="str">
        <f>IF(Matrix!AZ342="Y", AZ$1, IF(Matrix!AZ342="O", "Optional: "&amp;""&amp;AZ$1, ""))</f>
        <v/>
      </c>
      <c r="BA342" s="27" t="str">
        <f>IF(Matrix!BA342="Y", BA$1, IF(Matrix!BA342="O", "Optional: "&amp;""&amp;BA$1, ""))</f>
        <v/>
      </c>
      <c r="BB342" s="27" t="str">
        <f>IF(Matrix!BB342="Y", BB$1, IF(Matrix!BB342="O", "Optional: "&amp;""&amp;BB$1, ""))</f>
        <v/>
      </c>
      <c r="BC342" s="27" t="str">
        <f>IF(Matrix!BC342="Y", BC$1, IF(Matrix!BC342="O", "Optional: "&amp;""&amp;BC$1, IF(Matrix!BC342="R", "Groups Only: "&amp;""&amp;BC$1, "")))</f>
        <v>IRS Letter</v>
      </c>
      <c r="BD342" s="27" t="str">
        <f>IF(Matrix!BD342="Y", BD$1, IF(Matrix!BD342="O", "Optional: "&amp;""&amp;BD$1, ""))</f>
        <v/>
      </c>
      <c r="BE342" s="27" t="str">
        <f>IF(Matrix!BE342="Y", BE$1, IF(Matrix!BE342="O", "Optional: "&amp;""&amp;BE$1, IF(Matrix!BE342="C", Matrix!BZ342, "")))</f>
        <v/>
      </c>
      <c r="BF342" s="27" t="str">
        <f>IF(Matrix!BF342="Y", BF$1, IF(Matrix!BF342="O", "Optional: "&amp;""&amp;BF$1, ""))</f>
        <v/>
      </c>
      <c r="BG342" s="27" t="str">
        <f>IF(Matrix!BG342="Y", BG$1, IF(Matrix!BG342="O", "Optional: "&amp;""&amp;BG$1, ""))</f>
        <v/>
      </c>
      <c r="BH342" s="27" t="str">
        <f>IF(Matrix!BH342="Y", BH$1, IF(Matrix!BH342="O", "Optional: "&amp;""&amp;BH$1, ""))</f>
        <v/>
      </c>
      <c r="BI342" s="27" t="str">
        <f>IF(Matrix!BI342="Y", BI$1, IF(Matrix!BI342="O", "Optional: "&amp;""&amp;BI$1, IF(Matrix!BI342="E", "Individual: Must submit either ["&amp;""&amp;BI$1&amp;""&amp;"] or ["&amp;""&amp;AY$1&amp;"]"&amp;CHAR(10)&amp;"&gt;Individual within a Group: Must submit "&amp;""&amp;BI$1&amp;""&amp;CHAR(10)&amp;"&gt;Group: Optional: "&amp;BI$1, "")))</f>
        <v/>
      </c>
      <c r="BJ342" s="27" t="str">
        <f>IF(Matrix!BJ342="Y", BJ$1, IF(Matrix!BJ342="O", "Optional: "&amp;""&amp;BJ$1, ""))</f>
        <v/>
      </c>
      <c r="BK342" s="27" t="str">
        <f>IF(Matrix!BK342="Y", BK$1, IF(Matrix!BK342="O", "Optional: "&amp;""&amp;BK$1, ""))</f>
        <v/>
      </c>
      <c r="BL342" s="27" t="str">
        <f>IF(Matrix!BL342="Y", BL$1, IF(Matrix!BL342="O", "Optional: "&amp;""&amp;BL$1, ""))</f>
        <v/>
      </c>
      <c r="BM342" s="27" t="str">
        <f>IF(Matrix!BM342="Y", BM$1, IF(Matrix!BM342="O", "Optional: "&amp;""&amp;BM$1, ""))</f>
        <v>W9</v>
      </c>
      <c r="BN342" s="27" t="str">
        <f>Matrix!BN342</f>
        <v>N</v>
      </c>
      <c r="BO342" s="29" t="str">
        <f>CONCATENATE(IF(OR(D342="E3",D342="FC"), "THIS IS NOT A STANDALONE SPECIALTY.  YOU MUST ENROLL IN AT LEAST ONE OTHER SPECIALTY IN ADDITION TO THIS."&amp;""&amp;CHAR(10)&amp;""&amp;CHAR(10),""),"You can choose to enroll using one of the following types: "&amp;""&amp;CHAR(10),IF(G342="A", "&gt;Atypical"&amp;""&amp;CHAR(10), ""),IF(H342="I", "&gt;Individual"&amp;""&amp;CHAR(10), ""),IF(I342="N", "&gt;Individual within a Group"&amp;""&amp;CHAR(10), ""),IF(J342="G", "&gt;Group"&amp;""&amp;CHAR(10), ""),CHAR(10),IF(BN342="Y", "You must be a Medicare Provider to apply with this type and specialty"&amp;""&amp;CHAR(10), ""),IF(BN342="Y", CHAR(10), ""),"You must submit the following documents: "&amp;""&amp;CHAR(10),IF(K342&lt;&gt;"", "&gt;"&amp;""&amp;K342&amp;""&amp;CHAR(10), ""), IF(L342&lt;&gt;"", "&gt;"&amp;""&amp;L342&amp;""&amp;CHAR(10), ""),IF(W342&lt;&gt;"", "&gt;"&amp;""&amp;W342&amp;""&amp;CHAR(10), ""),IF(N342&lt;&gt;"", "&gt;"&amp;""&amp;N342&amp;""&amp;CHAR(10), ""),IF(O342&lt;&gt;"", "&gt;"&amp;""&amp;O342&amp;""&amp;CHAR(10), ""),IF(M342&lt;&gt;"", "&gt;"&amp;""&amp;M342&amp;""&amp;CHAR(10), ""),IF(AI342&lt;&gt;"", "&gt;"&amp;""&amp;AI342&amp;""&amp;CHAR(10), ""),IF(P342&lt;&gt;"", "&gt;"&amp;""&amp;P342&amp;""&amp;CHAR(10), ""),IF(Q342&lt;&gt;"", "&gt;"&amp;""&amp;Q342&amp;""&amp;CHAR(10), ""),IF(R342&lt;&gt;"", "&gt;"&amp;""&amp;R342&amp;""&amp;CHAR(10), Search!C347),IF(S342&lt;&gt;"", "&gt;"&amp;""&amp;S342&amp;""&amp;CHAR(10), ""),IF(T342&lt;&gt;"", "&gt;"&amp;""&amp;T342&amp;""&amp;CHAR(10), ""),IF(U342&lt;&gt;"", "&gt;"&amp;""&amp;U342&amp;""&amp;CHAR(10), ""),IF(V342&lt;&gt;"", "&gt;"&amp;""&amp;V342&amp;""&amp;CHAR(10), ""),IF(X342&lt;&gt;"", "&gt;"&amp;""&amp;X342&amp;""&amp;CHAR(10), ""),IF(Y342&lt;&gt;"", "&gt;"&amp;""&amp;Y342&amp;""&amp;CHAR(10), ""),IF(Z342&lt;&gt;"", "&gt;"&amp;""&amp;Z342&amp;""&amp;CHAR(10), ""),IF(AA342&lt;&gt;"", "&gt;"&amp;""&amp;AA342&amp;""&amp;CHAR(10), ""),IF(AB342&lt;&gt;"", "&gt;"&amp;""&amp;AB342&amp;""&amp;CHAR(10), ""),IF(AC342&lt;&gt;"", "&gt;"&amp;""&amp;AC342&amp;""&amp;CHAR(10), ""),IF(AD342&lt;&gt;"", "&gt;"&amp;""&amp;AD342&amp;""&amp;CHAR(10), ""),IF(AE342&lt;&gt;"", "&gt;"&amp;""&amp;AE342&amp;""&amp;CHAR(10), ""),IF(AF342&lt;&gt;"", "&gt;"&amp;""&amp;AF342&amp;""&amp;CHAR(10), ""),IF(AG342&lt;&gt;"", "&gt;"&amp;""&amp;AG342&amp;""&amp;CHAR(10), ""),IF(AH342&lt;&gt;"", "&gt;"&amp;""&amp;AH342&amp;""&amp;CHAR(10), ""),IF(AJ342&lt;&gt;"", "&gt;"&amp;""&amp;AJ342&amp;""&amp;CHAR(10), ""),IF(AK342&lt;&gt;"", "&gt;"&amp;""&amp;AK342&amp;""&amp;CHAR(10), ""),IF(AL342&lt;&gt;"", "&gt;"&amp;""&amp;AL342&amp;""&amp;CHAR(10), ""),IF(AM342&lt;&gt;"", "&gt;"&amp;""&amp;AM342&amp;""&amp;CHAR(10), ""),IF(AN342&lt;&gt;"", "&gt;"&amp;""&amp;AN342&amp;""&amp;CHAR(10), ""),IF(AO342&lt;&gt;"", "&gt;"&amp;""&amp;AO342&amp;""&amp;CHAR(10), ""),IF(AP342&lt;&gt;"", "&gt;"&amp;""&amp;AP342&amp;""&amp;CHAR(10), ""),IF(AQR342&lt;&gt;"", "&gt;"&amp;""&amp;AQ342&amp;""&amp;CHAR(10), ""),IF(AR342&lt;&gt;"", "&gt;"&amp;""&amp;AR342&amp;""&amp;CHAR(10), ""),IF(AS342&lt;&gt;"", "&gt;"&amp;""&amp;AS342&amp;""&amp;CHAR(10), ""),IF(AT342&lt;&gt;"", "&gt;"&amp;""&amp;AT342&amp;""&amp;CHAR(10), ""),IF(AV342&lt;&gt;"", "&gt;"&amp;""&amp;AV342&amp;""&amp;CHAR(10), ""),IF(AW342&lt;&gt;"", "&gt;"&amp;""&amp;AW342&amp;""&amp;CHAR(10), ""),IF(AX342&lt;&gt;"", "&gt;"&amp;""&amp;AX342&amp;""&amp;CHAR(10), ""),IF(AU342&lt;&gt;"", "&gt;"&amp;""&amp;AU342&amp;""&amp;CHAR(10), ""),IF(AZ342&lt;&gt;"", "&gt;"&amp;""&amp;AZ342&amp;""&amp;CHAR(10), ""),IF(BA342&lt;&gt;"", "&gt;"&amp;""&amp;BA342&amp;""&amp;CHAR(10), ""),IF(BB342&lt;&gt;"", "&gt;"&amp;""&amp;BB342&amp;""&amp;CHAR(10), ""),IF(BC342&lt;&gt;"", "&gt;"&amp;""&amp;BC342&amp;""&amp;CHAR(10), ""),IF(BD342&lt;&gt;"", "&gt;"&amp;""&amp;BD342&amp;""&amp;CHAR(10), ""),IF(BG342&lt;&gt;"", "&gt;"&amp;""&amp;BG342&amp;""&amp;CHAR(10), ""),IF(BE342&lt;&gt;"", "&gt;"&amp;""&amp;BE342&amp;""&amp;CHAR(10), ""),IF(BF342&lt;&gt;"", "&gt;"&amp;""&amp;BF342&amp;""&amp;CHAR(10), ""),IF(BH342&lt;&gt;"", "&gt;"&amp;""&amp;BH342&amp;""&amp;CHAR(10), ""),IF(BI342&lt;&gt;"", "&gt;"&amp;""&amp;BI342&amp;""&amp;CHAR(10), ""),IF(BJ342&lt;&gt;"", "&gt;"&amp;""&amp;BJ342&amp;""&amp;CHAR(10), ""),IF(BK342&lt;&gt;"", "&gt;"&amp;""&amp;BK342&amp;""&amp;CHAR(10), ""),IF(BL342&lt;&gt;"", "&gt;"&amp;""&amp;BL342&amp;""&amp;CHAR(10), ""),IF(AY342&lt;&gt;"", "&gt;"&amp;""&amp;AY342&amp;""&amp;CHAR(10), ""),IF(BM342&lt;&gt;"", "&gt;"&amp;""&amp;BM342,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v>
      </c>
    </row>
    <row r="343" spans="1:67" ht="22.35" customHeight="1" x14ac:dyDescent="0.25">
      <c r="A343" s="27" t="str">
        <f>Matrix!A343</f>
        <v>55E9</v>
      </c>
      <c r="B343" s="27" t="str">
        <f>Matrix!B343</f>
        <v>55</v>
      </c>
      <c r="C343" s="27" t="str">
        <f>Matrix!C343</f>
        <v>AR Choices</v>
      </c>
      <c r="D343" s="27" t="str">
        <f>Matrix!D343</f>
        <v>E9</v>
      </c>
      <c r="E343" s="27" t="str">
        <f>Matrix!E343</f>
        <v>Adult Day Care</v>
      </c>
      <c r="F343" s="27" t="str">
        <f>Matrix!F343</f>
        <v>OF</v>
      </c>
      <c r="G343" s="27" t="str">
        <f>Matrix!G343</f>
        <v>A</v>
      </c>
      <c r="H343" s="27" t="str">
        <f>Matrix!H343</f>
        <v>X</v>
      </c>
      <c r="I343" s="27" t="str">
        <f>Matrix!I343</f>
        <v>X</v>
      </c>
      <c r="J343" s="27" t="str">
        <f>Matrix!J343</f>
        <v>X</v>
      </c>
      <c r="K343" s="27" t="str">
        <f>IF(Matrix!K343="Y", K$1, IF(Matrix!K343="O", "Optional: "&amp;""&amp;K$1, IF(Matrix!K343="C", Table1[[#This Row],[Clarifying Text for Attachment and Checklist
]], "")))</f>
        <v/>
      </c>
      <c r="L343" s="27" t="str">
        <f>IF(Matrix!L343="Y", L$1, IF(Matrix!L343="O", "Optional: "&amp;""&amp;L$1, ""))</f>
        <v/>
      </c>
      <c r="M343" s="27" t="str">
        <f>IF(Matrix!M343="Y", M$1, IF(Matrix!M343="O", "Optional: "&amp;""&amp;M$1, ""))</f>
        <v/>
      </c>
      <c r="N343" s="27" t="str">
        <f>IF(Matrix!N343="Y", N$1, IF(Matrix!N343="O", "Optional: "&amp;""&amp;N$1, ""))</f>
        <v/>
      </c>
      <c r="O343" s="27" t="str">
        <f>IF(Matrix!O343="Y", O$1, IF(Matrix!O343="O", "Optional: "&amp;""&amp;O$1, ""))</f>
        <v/>
      </c>
      <c r="P343" s="27" t="str">
        <f>IF(Matrix!P343="Y", P$1, IF(Matrix!P343="O", "Optional: "&amp;""&amp;P$1, ""))</f>
        <v/>
      </c>
      <c r="Q343" s="27" t="str">
        <f>IF(Matrix!Q343="Y", Q$1, IF(Matrix!Q343="O", "Optional: "&amp;""&amp;Q$1, ""))</f>
        <v/>
      </c>
      <c r="R343" s="27" t="str">
        <f>IF(Matrix!R343="Y", R$1, IF(Matrix!R343="O", "Optional: "&amp;""&amp;R$1, ""))</f>
        <v/>
      </c>
      <c r="S343" s="27" t="str">
        <f>IF(Matrix!S343="Y", S$1, IF(Matrix!S343="O", "Optional: "&amp;""&amp;S$1, ""))</f>
        <v/>
      </c>
      <c r="T343" s="27" t="str">
        <f>IF(Matrix!T343="Y", T$1, IF(Matrix!T343="O", "Optional: "&amp;""&amp;T$1, ""))</f>
        <v/>
      </c>
      <c r="U343" s="27" t="str">
        <f>IF(Matrix!U343="Y", U$1, IF(Matrix!U343="O", "Optional: "&amp;""&amp;U$1, ""))</f>
        <v/>
      </c>
      <c r="V343" s="27" t="str">
        <f>IF(Matrix!V343="Y", V$1, IF(Matrix!V343="O", "Optional: "&amp;""&amp;V$1, ""))</f>
        <v/>
      </c>
      <c r="W343" s="27" t="str">
        <f>IF(Matrix!W343="Y", W$1, IF(Matrix!W343="O", "Optional: "&amp;""&amp;W$1, ""))</f>
        <v/>
      </c>
      <c r="X343" s="27" t="str">
        <f>IF(Matrix!X343="Y", X$1, IF(Matrix!X343="O", "Optional: "&amp;""&amp;X$1, ""))</f>
        <v/>
      </c>
      <c r="Y343" s="27" t="str">
        <f>IF(Matrix!Y343="Y", Y$1, IF(Matrix!Y343="O", "Optional: "&amp;""&amp;Y$1, ""))</f>
        <v/>
      </c>
      <c r="AA343" s="27" t="str">
        <f>IF(Matrix!AA343="Y", AA$1, IF(Matrix!AA343="O", "Optional: "&amp;""&amp;AA$1, ""))</f>
        <v/>
      </c>
      <c r="AB343" s="27" t="str">
        <f>IF(Matrix!AB343="Y", AB$1, IF(Matrix!AB343="O", "Optional: "&amp;""&amp;AB$1, ""))</f>
        <v/>
      </c>
      <c r="AC343" s="27" t="str">
        <f>IF(Matrix!AC343="Y", AC$1, IF(Matrix!AC343="O", "Optional: "&amp;""&amp;AC$1, ""))</f>
        <v/>
      </c>
      <c r="AD343" s="27" t="str">
        <f>IF(Matrix!AD343="Y", AD$1, IF(Matrix!AD343="O", "Optional: "&amp;""&amp;AD$1, ""))</f>
        <v/>
      </c>
      <c r="AE343" s="27" t="str">
        <f>IF(Matrix!AE343="Y", AE$1, IF(Matrix!AE343="O", "Optional: "&amp;""&amp;AE$1, ""))</f>
        <v/>
      </c>
      <c r="AF343" s="27" t="str">
        <f>IF(Matrix!AF343="Y", AF$1, IF(Matrix!AF343="O", "Optional: "&amp;""&amp;AF$1, ""))</f>
        <v/>
      </c>
      <c r="AG343" s="27" t="str">
        <f>IF(Matrix!AG343="Y", AG$1, IF(Matrix!AG343="O", "Optional: "&amp;""&amp;AG$1, ""))</f>
        <v>Cert: DAAS</v>
      </c>
      <c r="AH343" s="27" t="str">
        <f>IF(Matrix!AH343="Y", AH$1, IF(Matrix!AH343="O", "Optional: "&amp;""&amp;AH$1, ""))</f>
        <v/>
      </c>
      <c r="AI343" s="27" t="str">
        <f>IF(Matrix!AI343="Y", AI$1, IF(Matrix!AI343="O", "Optional: "&amp;""&amp;AI$1, ""))</f>
        <v/>
      </c>
      <c r="AJ343" s="27" t="str">
        <f>IF(Matrix!AJ343="Y", AJ$1, IF(Matrix!AJ343="O", "Optional: "&amp;""&amp;AJ$1, ""))</f>
        <v/>
      </c>
      <c r="AK343" s="27" t="str">
        <f>IF(Matrix!AK343="Y", AK$1, IF(Matrix!AK343="O", "Optional: "&amp;""&amp;AK$1, ""))</f>
        <v/>
      </c>
      <c r="AL343" s="27" t="str">
        <f>IF(Matrix!AL343="Y", AL$1, IF(Matrix!AL343="O", "Optional: "&amp;""&amp;AL$1, ""))</f>
        <v/>
      </c>
      <c r="AM343" s="27" t="str">
        <f>IF(Matrix!AM343="Y", AM$1, IF(Matrix!AM343="O", "Optional: "&amp;""&amp;AM$1, ""))</f>
        <v/>
      </c>
      <c r="AN343" s="27" t="str">
        <f>IF(Matrix!AN343="Y", AN$1, IF(Matrix!AN343="O", "Optional: "&amp;""&amp;AN$1, ""))</f>
        <v/>
      </c>
      <c r="AO343" s="27" t="str">
        <f>IF(Matrix!AO343="Y", AO$1, IF(Matrix!AO343="O", "Optional: "&amp;""&amp;AO$1, ""))</f>
        <v/>
      </c>
      <c r="AP343" s="27" t="str">
        <f>IF(Matrix!AP343="Y", AP$1, IF(Matrix!AP343="O", "Optional: "&amp;""&amp;AP$1, ""))</f>
        <v/>
      </c>
      <c r="AR343" s="27" t="str">
        <f>IF(Matrix!AR343="Y", AR$1, IF(Matrix!AR343="O", "Optional: "&amp;""&amp;AR$1, ""))</f>
        <v/>
      </c>
      <c r="AS343" s="27" t="str">
        <f>IF(Matrix!AS343="Y", AS$1, IF(Matrix!AS343="O", "Optional: "&amp;""&amp;AS$1, ""))</f>
        <v>ACA Fee</v>
      </c>
      <c r="AT343" s="27" t="str">
        <f>IF(Matrix!AT343="Y", AT$1, IF(Matrix!AT343="C", AT$1&amp;""&amp;": Required for all groups who use a Board of Directors", ""))</f>
        <v/>
      </c>
      <c r="AU343" s="27" t="str">
        <f>IF(Matrix!AU343="Y", AU$1, IF(Matrix!AU343="O", "Optional: "&amp;""&amp;AU$1, ""))</f>
        <v/>
      </c>
      <c r="AV343" s="27" t="str">
        <f>IF(Matrix!AV343="Y", AV$1, IF(Matrix!AV343="O", "Optional: "&amp;""&amp;AV$1, ""))</f>
        <v/>
      </c>
      <c r="AW343" s="27" t="str">
        <f>IF(Matrix!AW343="Y", AW$1, IF(Matrix!AW343="O", "Optional: "&amp;""&amp;AW$1, ""))</f>
        <v/>
      </c>
      <c r="AX343" s="27" t="str">
        <f>IF(Matrix!AX343="Y", AX$1, IF(Matrix!AX343="O", "Optional: "&amp;""&amp;AX$1, ""))</f>
        <v/>
      </c>
      <c r="AY343" s="27" t="str">
        <f>IF(Matrix!AY343="Y", AY$1, IF(Matrix!AY343="E", "Group: "&amp;""&amp;AY$1, ""))</f>
        <v>EFT with Voided Check / Bank Letter</v>
      </c>
      <c r="AZ343" s="27" t="str">
        <f>IF(Matrix!AZ343="Y", AZ$1, IF(Matrix!AZ343="O", "Optional: "&amp;""&amp;AZ$1, ""))</f>
        <v/>
      </c>
      <c r="BA343" s="27" t="str">
        <f>IF(Matrix!BA343="Y", BA$1, IF(Matrix!BA343="O", "Optional: "&amp;""&amp;BA$1, ""))</f>
        <v/>
      </c>
      <c r="BB343" s="27" t="str">
        <f>IF(Matrix!BB343="Y", BB$1, IF(Matrix!BB343="O", "Optional: "&amp;""&amp;BB$1, ""))</f>
        <v/>
      </c>
      <c r="BC343" s="27" t="str">
        <f>IF(Matrix!BC343="Y", BC$1, IF(Matrix!BC343="O", "Optional: "&amp;""&amp;BC$1, IF(Matrix!BC343="R", "Groups Only: "&amp;""&amp;BC$1, "")))</f>
        <v>IRS Letter</v>
      </c>
      <c r="BD343" s="27" t="str">
        <f>IF(Matrix!BD343="Y", BD$1, IF(Matrix!BD343="O", "Optional: "&amp;""&amp;BD$1, ""))</f>
        <v/>
      </c>
      <c r="BE343" s="27" t="str">
        <f>IF(Matrix!BE343="Y", BE$1, IF(Matrix!BE343="O", "Optional: "&amp;""&amp;BE$1, IF(Matrix!BE343="C", Matrix!BZ343, "")))</f>
        <v/>
      </c>
      <c r="BF343" s="27" t="str">
        <f>IF(Matrix!BF343="Y", BF$1, IF(Matrix!BF343="O", "Optional: "&amp;""&amp;BF$1, ""))</f>
        <v/>
      </c>
      <c r="BG343" s="27" t="str">
        <f>IF(Matrix!BG343="Y", BG$1, IF(Matrix!BG343="O", "Optional: "&amp;""&amp;BG$1, ""))</f>
        <v/>
      </c>
      <c r="BH343" s="27" t="str">
        <f>IF(Matrix!BH343="Y", BH$1, IF(Matrix!BH343="O", "Optional: "&amp;""&amp;BH$1, ""))</f>
        <v/>
      </c>
      <c r="BI343" s="27" t="str">
        <f>IF(Matrix!BI343="Y", BI$1, IF(Matrix!BI343="O", "Optional: "&amp;""&amp;BI$1, IF(Matrix!BI343="E", "Individual: Must submit either ["&amp;""&amp;BI$1&amp;""&amp;"] or ["&amp;""&amp;AY$1&amp;"]"&amp;CHAR(10)&amp;"&gt;Individual within a Group: Must submit "&amp;""&amp;BI$1&amp;""&amp;CHAR(10)&amp;"&gt;Group: Optional: "&amp;BI$1, "")))</f>
        <v/>
      </c>
      <c r="BJ343" s="27" t="str">
        <f>IF(Matrix!BJ343="Y", BJ$1, IF(Matrix!BJ343="O", "Optional: "&amp;""&amp;BJ$1, ""))</f>
        <v/>
      </c>
      <c r="BK343" s="27" t="str">
        <f>IF(Matrix!BK343="Y", BK$1, IF(Matrix!BK343="O", "Optional: "&amp;""&amp;BK$1, ""))</f>
        <v/>
      </c>
      <c r="BL343" s="27" t="str">
        <f>IF(Matrix!BL343="Y", BL$1, IF(Matrix!BL343="O", "Optional: "&amp;""&amp;BL$1, ""))</f>
        <v/>
      </c>
      <c r="BM343" s="27" t="str">
        <f>IF(Matrix!BM343="Y", BM$1, IF(Matrix!BM343="O", "Optional: "&amp;""&amp;BM$1, ""))</f>
        <v>W9</v>
      </c>
      <c r="BN343" s="27" t="str">
        <f>Matrix!BN343</f>
        <v>N</v>
      </c>
      <c r="BO343" s="29" t="str">
        <f>CONCATENATE(IF(OR(D343="E3",D343="FC"), "THIS IS NOT A STANDALONE SPECIALTY.  YOU MUST ENROLL IN AT LEAST ONE OTHER SPECIALTY IN ADDITION TO THIS."&amp;""&amp;CHAR(10)&amp;""&amp;CHAR(10),""),"You can choose to enroll using one of the following types: "&amp;""&amp;CHAR(10),IF(G343="A", "&gt;Atypical"&amp;""&amp;CHAR(10), ""),IF(H343="I", "&gt;Individual"&amp;""&amp;CHAR(10), ""),IF(I343="N", "&gt;Individual within a Group"&amp;""&amp;CHAR(10), ""),IF(J343="G", "&gt;Group"&amp;""&amp;CHAR(10), ""),CHAR(10),IF(BN343="Y", "You must be a Medicare Provider to apply with this type and specialty"&amp;""&amp;CHAR(10), ""),IF(BN343="Y", CHAR(10), ""),"You must submit the following documents: "&amp;""&amp;CHAR(10),IF(K343&lt;&gt;"", "&gt;"&amp;""&amp;K343&amp;""&amp;CHAR(10), ""), IF(L343&lt;&gt;"", "&gt;"&amp;""&amp;L343&amp;""&amp;CHAR(10), ""),IF(W343&lt;&gt;"", "&gt;"&amp;""&amp;W343&amp;""&amp;CHAR(10), ""),IF(N343&lt;&gt;"", "&gt;"&amp;""&amp;N343&amp;""&amp;CHAR(10), ""),IF(O343&lt;&gt;"", "&gt;"&amp;""&amp;O343&amp;""&amp;CHAR(10), ""),IF(M343&lt;&gt;"", "&gt;"&amp;""&amp;M343&amp;""&amp;CHAR(10), ""),IF(AI343&lt;&gt;"", "&gt;"&amp;""&amp;AI343&amp;""&amp;CHAR(10), ""),IF(P343&lt;&gt;"", "&gt;"&amp;""&amp;P343&amp;""&amp;CHAR(10), ""),IF(Q343&lt;&gt;"", "&gt;"&amp;""&amp;Q343&amp;""&amp;CHAR(10), ""),IF(R343&lt;&gt;"", "&gt;"&amp;""&amp;R343&amp;""&amp;CHAR(10), Search!C348),IF(S343&lt;&gt;"", "&gt;"&amp;""&amp;S343&amp;""&amp;CHAR(10), ""),IF(T343&lt;&gt;"", "&gt;"&amp;""&amp;T343&amp;""&amp;CHAR(10), ""),IF(U343&lt;&gt;"", "&gt;"&amp;""&amp;U343&amp;""&amp;CHAR(10), ""),IF(V343&lt;&gt;"", "&gt;"&amp;""&amp;V343&amp;""&amp;CHAR(10), ""),IF(X343&lt;&gt;"", "&gt;"&amp;""&amp;X343&amp;""&amp;CHAR(10), ""),IF(Y343&lt;&gt;"", "&gt;"&amp;""&amp;Y343&amp;""&amp;CHAR(10), ""),IF(Z343&lt;&gt;"", "&gt;"&amp;""&amp;Z343&amp;""&amp;CHAR(10), ""),IF(AA343&lt;&gt;"", "&gt;"&amp;""&amp;AA343&amp;""&amp;CHAR(10), ""),IF(AB343&lt;&gt;"", "&gt;"&amp;""&amp;AB343&amp;""&amp;CHAR(10), ""),IF(AC343&lt;&gt;"", "&gt;"&amp;""&amp;AC343&amp;""&amp;CHAR(10), ""),IF(AD343&lt;&gt;"", "&gt;"&amp;""&amp;AD343&amp;""&amp;CHAR(10), ""),IF(AE343&lt;&gt;"", "&gt;"&amp;""&amp;AE343&amp;""&amp;CHAR(10), ""),IF(AF343&lt;&gt;"", "&gt;"&amp;""&amp;AF343&amp;""&amp;CHAR(10), ""),IF(AG343&lt;&gt;"", "&gt;"&amp;""&amp;AG343&amp;""&amp;CHAR(10), ""),IF(AH343&lt;&gt;"", "&gt;"&amp;""&amp;AH343&amp;""&amp;CHAR(10), ""),IF(AJ343&lt;&gt;"", "&gt;"&amp;""&amp;AJ343&amp;""&amp;CHAR(10), ""),IF(AK343&lt;&gt;"", "&gt;"&amp;""&amp;AK343&amp;""&amp;CHAR(10), ""),IF(AL343&lt;&gt;"", "&gt;"&amp;""&amp;AL343&amp;""&amp;CHAR(10), ""),IF(AM343&lt;&gt;"", "&gt;"&amp;""&amp;AM343&amp;""&amp;CHAR(10), ""),IF(AN343&lt;&gt;"", "&gt;"&amp;""&amp;AN343&amp;""&amp;CHAR(10), ""),IF(AO343&lt;&gt;"", "&gt;"&amp;""&amp;AO343&amp;""&amp;CHAR(10), ""),IF(AP343&lt;&gt;"", "&gt;"&amp;""&amp;AP343&amp;""&amp;CHAR(10), ""),IF(AQR343&lt;&gt;"", "&gt;"&amp;""&amp;AQ343&amp;""&amp;CHAR(10), ""),IF(AR343&lt;&gt;"", "&gt;"&amp;""&amp;AR343&amp;""&amp;CHAR(10), ""),IF(AS343&lt;&gt;"", "&gt;"&amp;""&amp;AS343&amp;""&amp;CHAR(10), ""),IF(AT343&lt;&gt;"", "&gt;"&amp;""&amp;AT343&amp;""&amp;CHAR(10), ""),IF(AV343&lt;&gt;"", "&gt;"&amp;""&amp;AV343&amp;""&amp;CHAR(10), ""),IF(AW343&lt;&gt;"", "&gt;"&amp;""&amp;AW343&amp;""&amp;CHAR(10), ""),IF(AX343&lt;&gt;"", "&gt;"&amp;""&amp;AX343&amp;""&amp;CHAR(10), ""),IF(AU343&lt;&gt;"", "&gt;"&amp;""&amp;AU343&amp;""&amp;CHAR(10), ""),IF(AZ343&lt;&gt;"", "&gt;"&amp;""&amp;AZ343&amp;""&amp;CHAR(10), ""),IF(BA343&lt;&gt;"", "&gt;"&amp;""&amp;BA343&amp;""&amp;CHAR(10), ""),IF(BB343&lt;&gt;"", "&gt;"&amp;""&amp;BB343&amp;""&amp;CHAR(10), ""),IF(BC343&lt;&gt;"", "&gt;"&amp;""&amp;BC343&amp;""&amp;CHAR(10), ""),IF(BD343&lt;&gt;"", "&gt;"&amp;""&amp;BD343&amp;""&amp;CHAR(10), ""),IF(BG343&lt;&gt;"", "&gt;"&amp;""&amp;BG343&amp;""&amp;CHAR(10), ""),IF(BE343&lt;&gt;"", "&gt;"&amp;""&amp;BE343&amp;""&amp;CHAR(10), ""),IF(BF343&lt;&gt;"", "&gt;"&amp;""&amp;BF343&amp;""&amp;CHAR(10), ""),IF(BH343&lt;&gt;"", "&gt;"&amp;""&amp;BH343&amp;""&amp;CHAR(10), ""),IF(BI343&lt;&gt;"", "&gt;"&amp;""&amp;BI343&amp;""&amp;CHAR(10), ""),IF(BJ343&lt;&gt;"", "&gt;"&amp;""&amp;BJ343&amp;""&amp;CHAR(10), ""),IF(BK343&lt;&gt;"", "&gt;"&amp;""&amp;BK343&amp;""&amp;CHAR(10), ""),IF(BL343&lt;&gt;"", "&gt;"&amp;""&amp;BL343&amp;""&amp;CHAR(10), ""),IF(AY343&lt;&gt;"", "&gt;"&amp;""&amp;AY343&amp;""&amp;CHAR(10), ""),IF(BM343&lt;&gt;"", "&gt;"&amp;""&amp;BM343, ""))</f>
        <v>You can choose to enroll using one of the following types: 
&gt;Atypical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&gt;W9&gt;ACA Fee
&gt;EFT with Voided Check / Bank Letter
&gt;W9&gt;Cert: DAAS
&gt;ACA Fee
&gt;IRS Letter
&gt;EFT with Voided Check / Bank Letter
&gt;W9</v>
      </c>
    </row>
    <row r="344" spans="1:67" ht="22.35" customHeight="1" x14ac:dyDescent="0.25">
      <c r="A344" s="27" t="str">
        <f>Matrix!A344</f>
        <v>56EA</v>
      </c>
      <c r="B344" s="27" t="str">
        <f>Matrix!B344</f>
        <v>56</v>
      </c>
      <c r="C344" s="27" t="str">
        <f>Matrix!C344</f>
        <v>AR Choices</v>
      </c>
      <c r="D344" s="27" t="str">
        <f>Matrix!D344</f>
        <v>EA</v>
      </c>
      <c r="E344" s="27" t="str">
        <f>Matrix!E344</f>
        <v>Adult Day Health Care</v>
      </c>
      <c r="F344" s="27" t="str">
        <f>Matrix!F344</f>
        <v>OF</v>
      </c>
      <c r="G344" s="27" t="str">
        <f>Matrix!G344</f>
        <v>A</v>
      </c>
      <c r="H344" s="27" t="str">
        <f>Matrix!H344</f>
        <v>X</v>
      </c>
      <c r="I344" s="27" t="str">
        <f>Matrix!I344</f>
        <v>X</v>
      </c>
      <c r="J344" s="27" t="str">
        <f>Matrix!J344</f>
        <v>X</v>
      </c>
      <c r="K344" s="27" t="str">
        <f>IF(Matrix!K344="Y", K$1, IF(Matrix!K344="O", "Optional: "&amp;""&amp;K$1, IF(Matrix!K344="C", Table1[[#This Row],[Clarifying Text for Attachment and Checklist
]], "")))</f>
        <v/>
      </c>
      <c r="L344" s="27" t="str">
        <f>IF(Matrix!L344="Y", L$1, IF(Matrix!L344="O", "Optional: "&amp;""&amp;L$1, ""))</f>
        <v/>
      </c>
      <c r="M344" s="27" t="str">
        <f>IF(Matrix!M344="Y", M$1, IF(Matrix!M344="O", "Optional: "&amp;""&amp;M$1, ""))</f>
        <v/>
      </c>
      <c r="N344" s="27" t="str">
        <f>IF(Matrix!N344="Y", N$1, IF(Matrix!N344="O", "Optional: "&amp;""&amp;N$1, ""))</f>
        <v/>
      </c>
      <c r="O344" s="27" t="str">
        <f>IF(Matrix!O344="Y", O$1, IF(Matrix!O344="O", "Optional: "&amp;""&amp;O$1, ""))</f>
        <v/>
      </c>
      <c r="P344" s="27" t="str">
        <f>IF(Matrix!P344="Y", P$1, IF(Matrix!P344="O", "Optional: "&amp;""&amp;P$1, ""))</f>
        <v/>
      </c>
      <c r="Q344" s="27" t="str">
        <f>IF(Matrix!Q344="Y", Q$1, IF(Matrix!Q344="O", "Optional: "&amp;""&amp;Q$1, ""))</f>
        <v/>
      </c>
      <c r="R344" s="27" t="str">
        <f>IF(Matrix!R344="Y", R$1, IF(Matrix!R344="O", "Optional: "&amp;""&amp;R$1, ""))</f>
        <v/>
      </c>
      <c r="S344" s="27" t="str">
        <f>IF(Matrix!S344="Y", S$1, IF(Matrix!S344="O", "Optional: "&amp;""&amp;S$1, ""))</f>
        <v/>
      </c>
      <c r="T344" s="27" t="str">
        <f>IF(Matrix!T344="Y", T$1, IF(Matrix!T344="O", "Optional: "&amp;""&amp;T$1, ""))</f>
        <v/>
      </c>
      <c r="U344" s="27" t="str">
        <f>IF(Matrix!U344="Y", U$1, IF(Matrix!U344="O", "Optional: "&amp;""&amp;U$1, ""))</f>
        <v/>
      </c>
      <c r="V344" s="27" t="str">
        <f>IF(Matrix!V344="Y", V$1, IF(Matrix!V344="O", "Optional: "&amp;""&amp;V$1, ""))</f>
        <v/>
      </c>
      <c r="W344" s="27" t="str">
        <f>IF(Matrix!W344="Y", W$1, IF(Matrix!W344="O", "Optional: "&amp;""&amp;W$1, ""))</f>
        <v/>
      </c>
      <c r="X344" s="27" t="str">
        <f>IF(Matrix!X344="Y", X$1, IF(Matrix!X344="O", "Optional: "&amp;""&amp;X$1, ""))</f>
        <v/>
      </c>
      <c r="Y344" s="27" t="str">
        <f>IF(Matrix!Y344="Y", Y$1, IF(Matrix!Y344="O", "Optional: "&amp;""&amp;Y$1, ""))</f>
        <v/>
      </c>
      <c r="AA344" s="27" t="str">
        <f>IF(Matrix!AA344="Y", AA$1, IF(Matrix!AA344="O", "Optional: "&amp;""&amp;AA$1, ""))</f>
        <v/>
      </c>
      <c r="AB344" s="27" t="str">
        <f>IF(Matrix!AB344="Y", AB$1, IF(Matrix!AB344="O", "Optional: "&amp;""&amp;AB$1, ""))</f>
        <v/>
      </c>
      <c r="AC344" s="27" t="str">
        <f>IF(Matrix!AC344="Y", AC$1, IF(Matrix!AC344="O", "Optional: "&amp;""&amp;AC$1, ""))</f>
        <v/>
      </c>
      <c r="AD344" s="27" t="str">
        <f>IF(Matrix!AD344="Y", AD$1, IF(Matrix!AD344="O", "Optional: "&amp;""&amp;AD$1, ""))</f>
        <v/>
      </c>
      <c r="AE344" s="27" t="str">
        <f>IF(Matrix!AE344="Y", AE$1, IF(Matrix!AE344="O", "Optional: "&amp;""&amp;AE$1, ""))</f>
        <v/>
      </c>
      <c r="AF344" s="27" t="str">
        <f>IF(Matrix!AF344="Y", AF$1, IF(Matrix!AF344="O", "Optional: "&amp;""&amp;AF$1, ""))</f>
        <v/>
      </c>
      <c r="AG344" s="27" t="str">
        <f>IF(Matrix!AG344="Y", AG$1, IF(Matrix!AG344="O", "Optional: "&amp;""&amp;AG$1, ""))</f>
        <v>Cert: DAAS</v>
      </c>
      <c r="AH344" s="27" t="str">
        <f>IF(Matrix!AH344="Y", AH$1, IF(Matrix!AH344="O", "Optional: "&amp;""&amp;AH$1, ""))</f>
        <v/>
      </c>
      <c r="AI344" s="27" t="str">
        <f>IF(Matrix!AI344="Y", AI$1, IF(Matrix!AI344="O", "Optional: "&amp;""&amp;AI$1, ""))</f>
        <v/>
      </c>
      <c r="AJ344" s="27" t="str">
        <f>IF(Matrix!AJ344="Y", AJ$1, IF(Matrix!AJ344="O", "Optional: "&amp;""&amp;AJ$1, ""))</f>
        <v/>
      </c>
      <c r="AK344" s="27" t="str">
        <f>IF(Matrix!AK344="Y", AK$1, IF(Matrix!AK344="O", "Optional: "&amp;""&amp;AK$1, ""))</f>
        <v/>
      </c>
      <c r="AL344" s="27" t="str">
        <f>IF(Matrix!AL344="Y", AL$1, IF(Matrix!AL344="O", "Optional: "&amp;""&amp;AL$1, ""))</f>
        <v/>
      </c>
      <c r="AM344" s="27" t="str">
        <f>IF(Matrix!AM344="Y", AM$1, IF(Matrix!AM344="O", "Optional: "&amp;""&amp;AM$1, ""))</f>
        <v/>
      </c>
      <c r="AN344" s="27" t="str">
        <f>IF(Matrix!AN344="Y", AN$1, IF(Matrix!AN344="O", "Optional: "&amp;""&amp;AN$1, ""))</f>
        <v/>
      </c>
      <c r="AO344" s="27" t="str">
        <f>IF(Matrix!AO344="Y", AO$1, IF(Matrix!AO344="O", "Optional: "&amp;""&amp;AO$1, ""))</f>
        <v/>
      </c>
      <c r="AP344" s="27" t="str">
        <f>IF(Matrix!AP344="Y", AP$1, IF(Matrix!AP344="O", "Optional: "&amp;""&amp;AP$1, ""))</f>
        <v/>
      </c>
      <c r="AR344" s="27" t="str">
        <f>IF(Matrix!AR344="Y", AR$1, IF(Matrix!AR344="O", "Optional: "&amp;""&amp;AR$1, ""))</f>
        <v/>
      </c>
      <c r="AS344" s="27" t="str">
        <f>IF(Matrix!AS344="Y", AS$1, IF(Matrix!AS344="O", "Optional: "&amp;""&amp;AS$1, ""))</f>
        <v>ACA Fee</v>
      </c>
      <c r="AT344" s="27" t="str">
        <f>IF(Matrix!AT344="Y", AT$1, IF(Matrix!AT344="C", AT$1&amp;""&amp;": Required for all groups who use a Board of Directors", ""))</f>
        <v/>
      </c>
      <c r="AU344" s="27" t="str">
        <f>IF(Matrix!AU344="Y", AU$1, IF(Matrix!AU344="O", "Optional: "&amp;""&amp;AU$1, ""))</f>
        <v/>
      </c>
      <c r="AV344" s="27" t="str">
        <f>IF(Matrix!AV344="Y", AV$1, IF(Matrix!AV344="O", "Optional: "&amp;""&amp;AV$1, ""))</f>
        <v/>
      </c>
      <c r="AW344" s="27" t="str">
        <f>IF(Matrix!AW344="Y", AW$1, IF(Matrix!AW344="O", "Optional: "&amp;""&amp;AW$1, ""))</f>
        <v/>
      </c>
      <c r="AX344" s="27" t="str">
        <f>IF(Matrix!AX344="Y", AX$1, IF(Matrix!AX344="O", "Optional: "&amp;""&amp;AX$1, ""))</f>
        <v/>
      </c>
      <c r="AY344" s="27" t="str">
        <f>IF(Matrix!AY344="Y", AY$1, IF(Matrix!AY344="E", "Group: "&amp;""&amp;AY$1, ""))</f>
        <v>EFT with Voided Check / Bank Letter</v>
      </c>
      <c r="AZ344" s="27" t="str">
        <f>IF(Matrix!AZ344="Y", AZ$1, IF(Matrix!AZ344="O", "Optional: "&amp;""&amp;AZ$1, ""))</f>
        <v/>
      </c>
      <c r="BA344" s="27" t="str">
        <f>IF(Matrix!BA344="Y", BA$1, IF(Matrix!BA344="O", "Optional: "&amp;""&amp;BA$1, ""))</f>
        <v/>
      </c>
      <c r="BB344" s="27" t="str">
        <f>IF(Matrix!BB344="Y", BB$1, IF(Matrix!BB344="O", "Optional: "&amp;""&amp;BB$1, ""))</f>
        <v/>
      </c>
      <c r="BC344" s="27" t="str">
        <f>IF(Matrix!BC344="Y", BC$1, IF(Matrix!BC344="O", "Optional: "&amp;""&amp;BC$1, IF(Matrix!BC344="R", "Groups Only: "&amp;""&amp;BC$1, "")))</f>
        <v>IRS Letter</v>
      </c>
      <c r="BD344" s="27" t="str">
        <f>IF(Matrix!BD344="Y", BD$1, IF(Matrix!BD344="O", "Optional: "&amp;""&amp;BD$1, ""))</f>
        <v/>
      </c>
      <c r="BE344" s="27" t="str">
        <f>IF(Matrix!BE344="Y", BE$1, IF(Matrix!BE344="O", "Optional: "&amp;""&amp;BE$1, IF(Matrix!BE344="C", Matrix!BZ344, "")))</f>
        <v/>
      </c>
      <c r="BF344" s="27" t="str">
        <f>IF(Matrix!BF344="Y", BF$1, IF(Matrix!BF344="O", "Optional: "&amp;""&amp;BF$1, ""))</f>
        <v/>
      </c>
      <c r="BG344" s="27" t="str">
        <f>IF(Matrix!BG344="Y", BG$1, IF(Matrix!BG344="O", "Optional: "&amp;""&amp;BG$1, ""))</f>
        <v/>
      </c>
      <c r="BH344" s="27" t="str">
        <f>IF(Matrix!BH344="Y", BH$1, IF(Matrix!BH344="O", "Optional: "&amp;""&amp;BH$1, ""))</f>
        <v/>
      </c>
      <c r="BI344" s="27" t="str">
        <f>IF(Matrix!BI344="Y", BI$1, IF(Matrix!BI344="O", "Optional: "&amp;""&amp;BI$1, IF(Matrix!BI344="E", "Individual: Must submit either ["&amp;""&amp;BI$1&amp;""&amp;"] or ["&amp;""&amp;AY$1&amp;"]"&amp;CHAR(10)&amp;"&gt;Individual within a Group: Must submit "&amp;""&amp;BI$1&amp;""&amp;CHAR(10)&amp;"&gt;Group: Optional: "&amp;BI$1, "")))</f>
        <v/>
      </c>
      <c r="BJ344" s="27" t="str">
        <f>IF(Matrix!BJ344="Y", BJ$1, IF(Matrix!BJ344="O", "Optional: "&amp;""&amp;BJ$1, ""))</f>
        <v/>
      </c>
      <c r="BK344" s="27" t="str">
        <f>IF(Matrix!BK344="Y", BK$1, IF(Matrix!BK344="O", "Optional: "&amp;""&amp;BK$1, ""))</f>
        <v/>
      </c>
      <c r="BL344" s="27" t="str">
        <f>IF(Matrix!BL344="Y", BL$1, IF(Matrix!BL344="O", "Optional: "&amp;""&amp;BL$1, ""))</f>
        <v/>
      </c>
      <c r="BM344" s="27" t="str">
        <f>IF(Matrix!BM344="Y", BM$1, IF(Matrix!BM344="O", "Optional: "&amp;""&amp;BM$1, ""))</f>
        <v>W9</v>
      </c>
      <c r="BN344" s="27" t="str">
        <f>Matrix!BN344</f>
        <v>N</v>
      </c>
      <c r="BO344" s="29" t="str">
        <f>CONCATENATE(IF(OR(D344="E3",D344="FC"), "THIS IS NOT A STANDALONE SPECIALTY.  YOU MUST ENROLL IN AT LEAST ONE OTHER SPECIALTY IN ADDITION TO THIS."&amp;""&amp;CHAR(10)&amp;""&amp;CHAR(10),""),"You can choose to enroll using one of the following types: "&amp;""&amp;CHAR(10),IF(G344="A", "&gt;Atypical"&amp;""&amp;CHAR(10), ""),IF(H344="I", "&gt;Individual"&amp;""&amp;CHAR(10), ""),IF(I344="N", "&gt;Individual within a Group"&amp;""&amp;CHAR(10), ""),IF(J344="G", "&gt;Group"&amp;""&amp;CHAR(10), ""),CHAR(10),IF(BN344="Y", "You must be a Medicare Provider to apply with this type and specialty"&amp;""&amp;CHAR(10), ""),IF(BN344="Y", CHAR(10), ""),"You must submit the following documents: "&amp;""&amp;CHAR(10),IF(K344&lt;&gt;"", "&gt;"&amp;""&amp;K344&amp;""&amp;CHAR(10), ""), IF(L344&lt;&gt;"", "&gt;"&amp;""&amp;L344&amp;""&amp;CHAR(10), ""),IF(W344&lt;&gt;"", "&gt;"&amp;""&amp;W344&amp;""&amp;CHAR(10), ""),IF(N344&lt;&gt;"", "&gt;"&amp;""&amp;N344&amp;""&amp;CHAR(10), ""),IF(O344&lt;&gt;"", "&gt;"&amp;""&amp;O344&amp;""&amp;CHAR(10), ""),IF(M344&lt;&gt;"", "&gt;"&amp;""&amp;M344&amp;""&amp;CHAR(10), ""),IF(AI344&lt;&gt;"", "&gt;"&amp;""&amp;AI344&amp;""&amp;CHAR(10), ""),IF(P344&lt;&gt;"", "&gt;"&amp;""&amp;P344&amp;""&amp;CHAR(10), ""),IF(Q344&lt;&gt;"", "&gt;"&amp;""&amp;Q344&amp;""&amp;CHAR(10), ""),IF(R344&lt;&gt;"", "&gt;"&amp;""&amp;R344&amp;""&amp;CHAR(10), Search!C349),IF(S344&lt;&gt;"", "&gt;"&amp;""&amp;S344&amp;""&amp;CHAR(10), ""),IF(T344&lt;&gt;"", "&gt;"&amp;""&amp;T344&amp;""&amp;CHAR(10), ""),IF(U344&lt;&gt;"", "&gt;"&amp;""&amp;U344&amp;""&amp;CHAR(10), ""),IF(V344&lt;&gt;"", "&gt;"&amp;""&amp;V344&amp;""&amp;CHAR(10), ""),IF(X344&lt;&gt;"", "&gt;"&amp;""&amp;X344&amp;""&amp;CHAR(10), ""),IF(Y344&lt;&gt;"", "&gt;"&amp;""&amp;Y344&amp;""&amp;CHAR(10), ""),IF(Z344&lt;&gt;"", "&gt;"&amp;""&amp;Z344&amp;""&amp;CHAR(10), ""),IF(AA344&lt;&gt;"", "&gt;"&amp;""&amp;AA344&amp;""&amp;CHAR(10), ""),IF(AB344&lt;&gt;"", "&gt;"&amp;""&amp;AB344&amp;""&amp;CHAR(10), ""),IF(AC344&lt;&gt;"", "&gt;"&amp;""&amp;AC344&amp;""&amp;CHAR(10), ""),IF(AD344&lt;&gt;"", "&gt;"&amp;""&amp;AD344&amp;""&amp;CHAR(10), ""),IF(AE344&lt;&gt;"", "&gt;"&amp;""&amp;AE344&amp;""&amp;CHAR(10), ""),IF(AF344&lt;&gt;"", "&gt;"&amp;""&amp;AF344&amp;""&amp;CHAR(10), ""),IF(AG344&lt;&gt;"", "&gt;"&amp;""&amp;AG344&amp;""&amp;CHAR(10), ""),IF(AH344&lt;&gt;"", "&gt;"&amp;""&amp;AH344&amp;""&amp;CHAR(10), ""),IF(AJ344&lt;&gt;"", "&gt;"&amp;""&amp;AJ344&amp;""&amp;CHAR(10), ""),IF(AK344&lt;&gt;"", "&gt;"&amp;""&amp;AK344&amp;""&amp;CHAR(10), ""),IF(AL344&lt;&gt;"", "&gt;"&amp;""&amp;AL344&amp;""&amp;CHAR(10), ""),IF(AM344&lt;&gt;"", "&gt;"&amp;""&amp;AM344&amp;""&amp;CHAR(10), ""),IF(AN344&lt;&gt;"", "&gt;"&amp;""&amp;AN344&amp;""&amp;CHAR(10), ""),IF(AO344&lt;&gt;"", "&gt;"&amp;""&amp;AO344&amp;""&amp;CHAR(10), ""),IF(AP344&lt;&gt;"", "&gt;"&amp;""&amp;AP344&amp;""&amp;CHAR(10), ""),IF(AQR344&lt;&gt;"", "&gt;"&amp;""&amp;AQ344&amp;""&amp;CHAR(10), ""),IF(AR344&lt;&gt;"", "&gt;"&amp;""&amp;AR344&amp;""&amp;CHAR(10), ""),IF(AS344&lt;&gt;"", "&gt;"&amp;""&amp;AS344&amp;""&amp;CHAR(10), ""),IF(AT344&lt;&gt;"", "&gt;"&amp;""&amp;AT344&amp;""&amp;CHAR(10), ""),IF(AV344&lt;&gt;"", "&gt;"&amp;""&amp;AV344&amp;""&amp;CHAR(10), ""),IF(AW344&lt;&gt;"", "&gt;"&amp;""&amp;AW344&amp;""&amp;CHAR(10), ""),IF(AX344&lt;&gt;"", "&gt;"&amp;""&amp;AX344&amp;""&amp;CHAR(10), ""),IF(AU344&lt;&gt;"", "&gt;"&amp;""&amp;AU344&amp;""&amp;CHAR(10), ""),IF(AZ344&lt;&gt;"", "&gt;"&amp;""&amp;AZ344&amp;""&amp;CHAR(10), ""),IF(BA344&lt;&gt;"", "&gt;"&amp;""&amp;BA344&amp;""&amp;CHAR(10), ""),IF(BB344&lt;&gt;"", "&gt;"&amp;""&amp;BB344&amp;""&amp;CHAR(10), ""),IF(BC344&lt;&gt;"", "&gt;"&amp;""&amp;BC344&amp;""&amp;CHAR(10), ""),IF(BD344&lt;&gt;"", "&gt;"&amp;""&amp;BD344&amp;""&amp;CHAR(10), ""),IF(BG344&lt;&gt;"", "&gt;"&amp;""&amp;BG344&amp;""&amp;CHAR(10), ""),IF(BE344&lt;&gt;"", "&gt;"&amp;""&amp;BE344&amp;""&amp;CHAR(10), ""),IF(BF344&lt;&gt;"", "&gt;"&amp;""&amp;BF344&amp;""&amp;CHAR(10), ""),IF(BH344&lt;&gt;"", "&gt;"&amp;""&amp;BH344&amp;""&amp;CHAR(10), ""),IF(BI344&lt;&gt;"", "&gt;"&amp;""&amp;BI344&amp;""&amp;CHAR(10), ""),IF(BJ344&lt;&gt;"", "&gt;"&amp;""&amp;BJ344&amp;""&amp;CHAR(10), ""),IF(BK344&lt;&gt;"", "&gt;"&amp;""&amp;BK344&amp;""&amp;CHAR(10), ""),IF(BL344&lt;&gt;"", "&gt;"&amp;""&amp;BL344&amp;""&amp;CHAR(10), ""),IF(AY344&lt;&gt;"", "&gt;"&amp;""&amp;AY344&amp;""&amp;CHAR(10), ""),IF(BM344&lt;&gt;"", "&gt;"&amp;""&amp;BM344, ""))</f>
        <v>You can choose to enroll using one of the following types: 
&gt;Atypical
You must submit the following documents: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v>
      </c>
    </row>
    <row r="345" spans="1:67" ht="22.35" customHeight="1" x14ac:dyDescent="0.25">
      <c r="A345" s="27" t="str">
        <f>Matrix!A345</f>
        <v>57EB</v>
      </c>
      <c r="B345" s="27" t="str">
        <f>Matrix!B345</f>
        <v>57</v>
      </c>
      <c r="C345" s="27" t="str">
        <f>Matrix!C345</f>
        <v>AR Choices</v>
      </c>
      <c r="D345" s="27" t="str">
        <f>Matrix!D345</f>
        <v>EB</v>
      </c>
      <c r="E345" s="27" t="str">
        <f>Matrix!E345</f>
        <v>Respite</v>
      </c>
      <c r="F345" s="27" t="str">
        <f>Matrix!F345</f>
        <v>OF</v>
      </c>
      <c r="G345" s="27" t="str">
        <f>Matrix!G345</f>
        <v>A</v>
      </c>
      <c r="H345" s="27" t="str">
        <f>Matrix!H345</f>
        <v>X</v>
      </c>
      <c r="I345" s="27" t="str">
        <f>Matrix!I345</f>
        <v>X</v>
      </c>
      <c r="J345" s="27" t="str">
        <f>Matrix!J345</f>
        <v>X</v>
      </c>
      <c r="K345" s="27" t="str">
        <f>IF(Matrix!K345="Y", K$1, IF(Matrix!K345="O", "Optional: "&amp;""&amp;K$1, IF(Matrix!K345="C", Table1[[#This Row],[Clarifying Text for Attachment and Checklist
]], "")))</f>
        <v/>
      </c>
      <c r="L345" s="27" t="str">
        <f>IF(Matrix!L345="Y", L$1, IF(Matrix!L345="O", "Optional: "&amp;""&amp;L$1, ""))</f>
        <v/>
      </c>
      <c r="M345" s="27" t="str">
        <f>IF(Matrix!M345="Y", M$1, IF(Matrix!M345="O", "Optional: "&amp;""&amp;M$1, ""))</f>
        <v/>
      </c>
      <c r="N345" s="27" t="str">
        <f>IF(Matrix!N345="Y", N$1, IF(Matrix!N345="O", "Optional: "&amp;""&amp;N$1, ""))</f>
        <v/>
      </c>
      <c r="O345" s="27" t="str">
        <f>IF(Matrix!O345="Y", O$1, IF(Matrix!O345="O", "Optional: "&amp;""&amp;O$1, ""))</f>
        <v/>
      </c>
      <c r="P345" s="27" t="str">
        <f>IF(Matrix!P345="Y", P$1, IF(Matrix!P345="O", "Optional: "&amp;""&amp;P$1, ""))</f>
        <v/>
      </c>
      <c r="Q345" s="27" t="str">
        <f>IF(Matrix!Q345="Y", Q$1, IF(Matrix!Q345="O", "Optional: "&amp;""&amp;Q$1, ""))</f>
        <v/>
      </c>
      <c r="R345" s="27" t="str">
        <f>IF(Matrix!R345="Y", R$1, IF(Matrix!R345="O", "Optional: "&amp;""&amp;R$1, ""))</f>
        <v/>
      </c>
      <c r="S345" s="27" t="str">
        <f>IF(Matrix!S345="Y", S$1, IF(Matrix!S345="O", "Optional: "&amp;""&amp;S$1, ""))</f>
        <v/>
      </c>
      <c r="T345" s="27" t="str">
        <f>IF(Matrix!T345="Y", T$1, IF(Matrix!T345="O", "Optional: "&amp;""&amp;T$1, ""))</f>
        <v/>
      </c>
      <c r="U345" s="27" t="str">
        <f>IF(Matrix!U345="Y", U$1, IF(Matrix!U345="O", "Optional: "&amp;""&amp;U$1, ""))</f>
        <v/>
      </c>
      <c r="V345" s="27" t="str">
        <f>IF(Matrix!V345="Y", V$1, IF(Matrix!V345="O", "Optional: "&amp;""&amp;V$1, ""))</f>
        <v/>
      </c>
      <c r="W345" s="27" t="str">
        <f>IF(Matrix!W345="Y", W$1, IF(Matrix!W345="O", "Optional: "&amp;""&amp;W$1, ""))</f>
        <v/>
      </c>
      <c r="X345" s="27" t="str">
        <f>IF(Matrix!X345="Y", X$1, IF(Matrix!X345="O", "Optional: "&amp;""&amp;X$1, ""))</f>
        <v/>
      </c>
      <c r="Y345" s="27" t="str">
        <f>IF(Matrix!Y345="Y", Y$1, IF(Matrix!Y345="O", "Optional: "&amp;""&amp;Y$1, ""))</f>
        <v/>
      </c>
      <c r="AA345" s="27" t="str">
        <f>IF(Matrix!AA345="Y", AA$1, IF(Matrix!AA345="O", "Optional: "&amp;""&amp;AA$1, ""))</f>
        <v/>
      </c>
      <c r="AB345" s="27" t="str">
        <f>IF(Matrix!AB345="Y", AB$1, IF(Matrix!AB345="O", "Optional: "&amp;""&amp;AB$1, ""))</f>
        <v/>
      </c>
      <c r="AC345" s="27" t="str">
        <f>IF(Matrix!AC345="Y", AC$1, IF(Matrix!AC345="O", "Optional: "&amp;""&amp;AC$1, ""))</f>
        <v/>
      </c>
      <c r="AD345" s="27" t="str">
        <f>IF(Matrix!AD345="Y", AD$1, IF(Matrix!AD345="O", "Optional: "&amp;""&amp;AD$1, ""))</f>
        <v/>
      </c>
      <c r="AE345" s="27" t="str">
        <f>IF(Matrix!AE345="Y", AE$1, IF(Matrix!AE345="O", "Optional: "&amp;""&amp;AE$1, ""))</f>
        <v/>
      </c>
      <c r="AF345" s="27" t="str">
        <f>IF(Matrix!AF345="Y", AF$1, IF(Matrix!AF345="O", "Optional: "&amp;""&amp;AF$1, ""))</f>
        <v/>
      </c>
      <c r="AG345" s="27" t="str">
        <f>IF(Matrix!AG345="Y", AG$1, IF(Matrix!AG345="O", "Optional: "&amp;""&amp;AG$1, ""))</f>
        <v>Cert: DAAS</v>
      </c>
      <c r="AH345" s="27" t="str">
        <f>IF(Matrix!AH345="Y", AH$1, IF(Matrix!AH345="O", "Optional: "&amp;""&amp;AH$1, ""))</f>
        <v/>
      </c>
      <c r="AI345" s="27" t="str">
        <f>IF(Matrix!AI345="Y", AI$1, IF(Matrix!AI345="O", "Optional: "&amp;""&amp;AI$1, ""))</f>
        <v/>
      </c>
      <c r="AJ345" s="27" t="str">
        <f>IF(Matrix!AJ345="Y", AJ$1, IF(Matrix!AJ345="O", "Optional: "&amp;""&amp;AJ$1, ""))</f>
        <v/>
      </c>
      <c r="AK345" s="27" t="str">
        <f>IF(Matrix!AK345="Y", AK$1, IF(Matrix!AK345="O", "Optional: "&amp;""&amp;AK$1, ""))</f>
        <v/>
      </c>
      <c r="AL345" s="27" t="str">
        <f>IF(Matrix!AL345="Y", AL$1, IF(Matrix!AL345="O", "Optional: "&amp;""&amp;AL$1, ""))</f>
        <v/>
      </c>
      <c r="AM345" s="27" t="str">
        <f>IF(Matrix!AM345="Y", AM$1, IF(Matrix!AM345="O", "Optional: "&amp;""&amp;AM$1, ""))</f>
        <v/>
      </c>
      <c r="AN345" s="27" t="str">
        <f>IF(Matrix!AN345="Y", AN$1, IF(Matrix!AN345="O", "Optional: "&amp;""&amp;AN$1, ""))</f>
        <v/>
      </c>
      <c r="AO345" s="27" t="str">
        <f>IF(Matrix!AO345="Y", AO$1, IF(Matrix!AO345="O", "Optional: "&amp;""&amp;AO$1, ""))</f>
        <v/>
      </c>
      <c r="AP345" s="27" t="str">
        <f>IF(Matrix!AP345="Y", AP$1, IF(Matrix!AP345="O", "Optional: "&amp;""&amp;AP$1, ""))</f>
        <v/>
      </c>
      <c r="AR345" s="27" t="str">
        <f>IF(Matrix!AR345="Y", AR$1, IF(Matrix!AR345="O", "Optional: "&amp;""&amp;AR$1, ""))</f>
        <v/>
      </c>
      <c r="AS345" s="27" t="str">
        <f>IF(Matrix!AS345="Y", AS$1, IF(Matrix!AS345="O", "Optional: "&amp;""&amp;AS$1, ""))</f>
        <v>ACA Fee</v>
      </c>
      <c r="AT345" s="27" t="str">
        <f>IF(Matrix!AT345="Y", AT$1, IF(Matrix!AT345="C", AT$1&amp;""&amp;": Required for all groups who use a Board of Directors", ""))</f>
        <v/>
      </c>
      <c r="AU345" s="27" t="str">
        <f>IF(Matrix!AU345="Y", AU$1, IF(Matrix!AU345="O", "Optional: "&amp;""&amp;AU$1, ""))</f>
        <v/>
      </c>
      <c r="AV345" s="27" t="str">
        <f>IF(Matrix!AV345="Y", AV$1, IF(Matrix!AV345="O", "Optional: "&amp;""&amp;AV$1, ""))</f>
        <v/>
      </c>
      <c r="AW345" s="27" t="str">
        <f>IF(Matrix!AW345="Y", AW$1, IF(Matrix!AW345="O", "Optional: "&amp;""&amp;AW$1, ""))</f>
        <v/>
      </c>
      <c r="AX345" s="27" t="str">
        <f>IF(Matrix!AX345="Y", AX$1, IF(Matrix!AX345="O", "Optional: "&amp;""&amp;AX$1, ""))</f>
        <v/>
      </c>
      <c r="AY345" s="27" t="str">
        <f>IF(Matrix!AY345="Y", AY$1, IF(Matrix!AY345="E", "Group: "&amp;""&amp;AY$1, ""))</f>
        <v>EFT with Voided Check / Bank Letter</v>
      </c>
      <c r="AZ345" s="27" t="str">
        <f>IF(Matrix!AZ345="Y", AZ$1, IF(Matrix!AZ345="O", "Optional: "&amp;""&amp;AZ$1, ""))</f>
        <v/>
      </c>
      <c r="BA345" s="27" t="str">
        <f>IF(Matrix!BA345="Y", BA$1, IF(Matrix!BA345="O", "Optional: "&amp;""&amp;BA$1, ""))</f>
        <v/>
      </c>
      <c r="BB345" s="27" t="str">
        <f>IF(Matrix!BB345="Y", BB$1, IF(Matrix!BB345="O", "Optional: "&amp;""&amp;BB$1, ""))</f>
        <v/>
      </c>
      <c r="BC345" s="27" t="str">
        <f>IF(Matrix!BC345="Y", BC$1, IF(Matrix!BC345="O", "Optional: "&amp;""&amp;BC$1, IF(Matrix!BC345="R", "Groups Only: "&amp;""&amp;BC$1, "")))</f>
        <v>IRS Letter</v>
      </c>
      <c r="BD345" s="27" t="str">
        <f>IF(Matrix!BD345="Y", BD$1, IF(Matrix!BD345="O", "Optional: "&amp;""&amp;BD$1, ""))</f>
        <v/>
      </c>
      <c r="BE345" s="27" t="str">
        <f>IF(Matrix!BE345="Y", BE$1, IF(Matrix!BE345="O", "Optional: "&amp;""&amp;BE$1, IF(Matrix!BE345="C", Matrix!BZ345, "")))</f>
        <v/>
      </c>
      <c r="BF345" s="27" t="str">
        <f>IF(Matrix!BF345="Y", BF$1, IF(Matrix!BF345="O", "Optional: "&amp;""&amp;BF$1, ""))</f>
        <v/>
      </c>
      <c r="BG345" s="27" t="str">
        <f>IF(Matrix!BG345="Y", BG$1, IF(Matrix!BG345="O", "Optional: "&amp;""&amp;BG$1, ""))</f>
        <v/>
      </c>
      <c r="BH345" s="27" t="str">
        <f>IF(Matrix!BH345="Y", BH$1, IF(Matrix!BH345="O", "Optional: "&amp;""&amp;BH$1, ""))</f>
        <v/>
      </c>
      <c r="BI345" s="27" t="str">
        <f>IF(Matrix!BI345="Y", BI$1, IF(Matrix!BI345="O", "Optional: "&amp;""&amp;BI$1, IF(Matrix!BI345="E", "Individual: Must submit either ["&amp;""&amp;BI$1&amp;""&amp;"] or ["&amp;""&amp;AY$1&amp;"]"&amp;CHAR(10)&amp;"&gt;Individual within a Group: Must submit "&amp;""&amp;BI$1&amp;""&amp;CHAR(10)&amp;"&gt;Group: Optional: "&amp;BI$1, "")))</f>
        <v/>
      </c>
      <c r="BJ345" s="27" t="str">
        <f>IF(Matrix!BJ345="Y", BJ$1, IF(Matrix!BJ345="O", "Optional: "&amp;""&amp;BJ$1, ""))</f>
        <v/>
      </c>
      <c r="BK345" s="27" t="str">
        <f>IF(Matrix!BK345="Y", BK$1, IF(Matrix!BK345="O", "Optional: "&amp;""&amp;BK$1, ""))</f>
        <v/>
      </c>
      <c r="BL345" s="27" t="str">
        <f>IF(Matrix!BL345="Y", BL$1, IF(Matrix!BL345="O", "Optional: "&amp;""&amp;BL$1, ""))</f>
        <v/>
      </c>
      <c r="BM345" s="27" t="str">
        <f>IF(Matrix!BM345="Y", BM$1, IF(Matrix!BM345="O", "Optional: "&amp;""&amp;BM$1, ""))</f>
        <v>W9</v>
      </c>
      <c r="BN345" s="27" t="str">
        <f>Matrix!BN345</f>
        <v>N</v>
      </c>
      <c r="BO345" s="29" t="str">
        <f>CONCATENATE(IF(OR(D345="E3",D345="FC"), "THIS IS NOT A STANDALONE SPECIALTY.  YOU MUST ENROLL IN AT LEAST ONE OTHER SPECIALTY IN ADDITION TO THIS."&amp;""&amp;CHAR(10)&amp;""&amp;CHAR(10),""),"You can choose to enroll using one of the following types: "&amp;""&amp;CHAR(10),IF(G345="A", "&gt;Atypical"&amp;""&amp;CHAR(10), ""),IF(H345="I", "&gt;Individual"&amp;""&amp;CHAR(10), ""),IF(I345="N", "&gt;Individual within a Group"&amp;""&amp;CHAR(10), ""),IF(J345="G", "&gt;Group"&amp;""&amp;CHAR(10), ""),CHAR(10),IF(BN345="Y", "You must be a Medicare Provider to apply with this type and specialty"&amp;""&amp;CHAR(10), ""),IF(BN345="Y", CHAR(10), ""),"You must submit the following documents: "&amp;""&amp;CHAR(10),IF(K345&lt;&gt;"", "&gt;"&amp;""&amp;K345&amp;""&amp;CHAR(10), ""), IF(L345&lt;&gt;"", "&gt;"&amp;""&amp;L345&amp;""&amp;CHAR(10), ""),IF(W345&lt;&gt;"", "&gt;"&amp;""&amp;W345&amp;""&amp;CHAR(10), ""),IF(N345&lt;&gt;"", "&gt;"&amp;""&amp;N345&amp;""&amp;CHAR(10), ""),IF(O345&lt;&gt;"", "&gt;"&amp;""&amp;O345&amp;""&amp;CHAR(10), ""),IF(M345&lt;&gt;"", "&gt;"&amp;""&amp;M345&amp;""&amp;CHAR(10), ""),IF(AI345&lt;&gt;"", "&gt;"&amp;""&amp;AI345&amp;""&amp;CHAR(10), ""),IF(P345&lt;&gt;"", "&gt;"&amp;""&amp;P345&amp;""&amp;CHAR(10), ""),IF(Q345&lt;&gt;"", "&gt;"&amp;""&amp;Q345&amp;""&amp;CHAR(10), ""),IF(R345&lt;&gt;"", "&gt;"&amp;""&amp;R345&amp;""&amp;CHAR(10), Search!C350),IF(S345&lt;&gt;"", "&gt;"&amp;""&amp;S345&amp;""&amp;CHAR(10), ""),IF(T345&lt;&gt;"", "&gt;"&amp;""&amp;T345&amp;""&amp;CHAR(10), ""),IF(U345&lt;&gt;"", "&gt;"&amp;""&amp;U345&amp;""&amp;CHAR(10), ""),IF(V345&lt;&gt;"", "&gt;"&amp;""&amp;V345&amp;""&amp;CHAR(10), ""),IF(X345&lt;&gt;"", "&gt;"&amp;""&amp;X345&amp;""&amp;CHAR(10), ""),IF(Y345&lt;&gt;"", "&gt;"&amp;""&amp;Y345&amp;""&amp;CHAR(10), ""),IF(Z345&lt;&gt;"", "&gt;"&amp;""&amp;Z345&amp;""&amp;CHAR(10), ""),IF(AA345&lt;&gt;"", "&gt;"&amp;""&amp;AA345&amp;""&amp;CHAR(10), ""),IF(AB345&lt;&gt;"", "&gt;"&amp;""&amp;AB345&amp;""&amp;CHAR(10), ""),IF(AC345&lt;&gt;"", "&gt;"&amp;""&amp;AC345&amp;""&amp;CHAR(10), ""),IF(AD345&lt;&gt;"", "&gt;"&amp;""&amp;AD345&amp;""&amp;CHAR(10), ""),IF(AE345&lt;&gt;"", "&gt;"&amp;""&amp;AE345&amp;""&amp;CHAR(10), ""),IF(AF345&lt;&gt;"", "&gt;"&amp;""&amp;AF345&amp;""&amp;CHAR(10), ""),IF(AG345&lt;&gt;"", "&gt;"&amp;""&amp;AG345&amp;""&amp;CHAR(10), ""),IF(AH345&lt;&gt;"", "&gt;"&amp;""&amp;AH345&amp;""&amp;CHAR(10), ""),IF(AJ345&lt;&gt;"", "&gt;"&amp;""&amp;AJ345&amp;""&amp;CHAR(10), ""),IF(AK345&lt;&gt;"", "&gt;"&amp;""&amp;AK345&amp;""&amp;CHAR(10), ""),IF(AL345&lt;&gt;"", "&gt;"&amp;""&amp;AL345&amp;""&amp;CHAR(10), ""),IF(AM345&lt;&gt;"", "&gt;"&amp;""&amp;AM345&amp;""&amp;CHAR(10), ""),IF(AN345&lt;&gt;"", "&gt;"&amp;""&amp;AN345&amp;""&amp;CHAR(10), ""),IF(AO345&lt;&gt;"", "&gt;"&amp;""&amp;AO345&amp;""&amp;CHAR(10), ""),IF(AP345&lt;&gt;"", "&gt;"&amp;""&amp;AP345&amp;""&amp;CHAR(10), ""),IF(AQR345&lt;&gt;"", "&gt;"&amp;""&amp;AQ345&amp;""&amp;CHAR(10), ""),IF(AR345&lt;&gt;"", "&gt;"&amp;""&amp;AR345&amp;""&amp;CHAR(10), ""),IF(AS345&lt;&gt;"", "&gt;"&amp;""&amp;AS345&amp;""&amp;CHAR(10), ""),IF(AT345&lt;&gt;"", "&gt;"&amp;""&amp;AT345&amp;""&amp;CHAR(10), ""),IF(AV345&lt;&gt;"", "&gt;"&amp;""&amp;AV345&amp;""&amp;CHAR(10), ""),IF(AW345&lt;&gt;"", "&gt;"&amp;""&amp;AW345&amp;""&amp;CHAR(10), ""),IF(AX345&lt;&gt;"", "&gt;"&amp;""&amp;AX345&amp;""&amp;CHAR(10), ""),IF(AU345&lt;&gt;"", "&gt;"&amp;""&amp;AU345&amp;""&amp;CHAR(10), ""),IF(AZ345&lt;&gt;"", "&gt;"&amp;""&amp;AZ345&amp;""&amp;CHAR(10), ""),IF(BA345&lt;&gt;"", "&gt;"&amp;""&amp;BA345&amp;""&amp;CHAR(10), ""),IF(BB345&lt;&gt;"", "&gt;"&amp;""&amp;BB345&amp;""&amp;CHAR(10), ""),IF(BC345&lt;&gt;"", "&gt;"&amp;""&amp;BC345&amp;""&amp;CHAR(10), ""),IF(BD345&lt;&gt;"", "&gt;"&amp;""&amp;BD345&amp;""&amp;CHAR(10), ""),IF(BG345&lt;&gt;"", "&gt;"&amp;""&amp;BG345&amp;""&amp;CHAR(10), ""),IF(BE345&lt;&gt;"", "&gt;"&amp;""&amp;BE345&amp;""&amp;CHAR(10), ""),IF(BF345&lt;&gt;"", "&gt;"&amp;""&amp;BF345&amp;""&amp;CHAR(10), ""),IF(BH345&lt;&gt;"", "&gt;"&amp;""&amp;BH345&amp;""&amp;CHAR(10), ""),IF(BI345&lt;&gt;"", "&gt;"&amp;""&amp;BI345&amp;""&amp;CHAR(10), ""),IF(BJ345&lt;&gt;"", "&gt;"&amp;""&amp;BJ345&amp;""&amp;CHAR(10), ""),IF(BK345&lt;&gt;"", "&gt;"&amp;""&amp;BK345&amp;""&amp;CHAR(10), ""),IF(BL345&lt;&gt;"", "&gt;"&amp;""&amp;BL345&amp;""&amp;CHAR(10), ""),IF(AY345&lt;&gt;"", "&gt;"&amp;""&amp;AY345&amp;""&amp;CHAR(10), ""),IF(BM345&lt;&gt;"", "&gt;"&amp;""&amp;BM345, ""))</f>
        <v>You can choose to enroll using one of the following types: 
&gt;Atypical
You must submit the following documents: 
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&gt;W9&gt;Cert: DAAS
&gt;ACA Fee
&gt;IRS Letter
&gt;EFT with Voided Check / Bank Letter
&gt;W9</v>
      </c>
    </row>
    <row r="346" spans="1:67" ht="22.35" customHeight="1" x14ac:dyDescent="0.25">
      <c r="A346" s="27" t="str">
        <f>Matrix!A346</f>
        <v>58E3</v>
      </c>
      <c r="B346" s="27" t="str">
        <f>Matrix!B346</f>
        <v>58</v>
      </c>
      <c r="C346" s="27" t="str">
        <f>Matrix!C346</f>
        <v>Nurse Practitioner</v>
      </c>
      <c r="D346" s="27" t="str">
        <f>Matrix!D346</f>
        <v>E3</v>
      </c>
      <c r="E346" s="27" t="str">
        <f>Matrix!E346</f>
        <v>EPSDT</v>
      </c>
      <c r="F346" s="27" t="str">
        <f>Matrix!F346</f>
        <v>PF</v>
      </c>
      <c r="G346" s="27" t="str">
        <f>Matrix!G346</f>
        <v>X</v>
      </c>
      <c r="H346" s="27" t="str">
        <f>Matrix!H346</f>
        <v>I</v>
      </c>
      <c r="I346" s="27" t="str">
        <f>Matrix!I346</f>
        <v>N</v>
      </c>
      <c r="J346" s="27" t="str">
        <f>Matrix!J346</f>
        <v>X</v>
      </c>
      <c r="K346" s="27" t="str">
        <f>IF(Matrix!K346="Y", K$1, IF(Matrix!K346="O", "Optional: "&amp;""&amp;K$1, IF(Matrix!K346="C", Table1[[#This Row],[Clarifying Text for Attachment and Checklist
]], "")))</f>
        <v/>
      </c>
      <c r="L346" s="27" t="str">
        <f>IF(Matrix!L346="Y", L$1, IF(Matrix!L346="O", "Optional: "&amp;""&amp;L$1, ""))</f>
        <v/>
      </c>
      <c r="M346" s="27" t="str">
        <f>IF(Matrix!M346="Y", M$1, IF(Matrix!M346="O", "Optional: "&amp;""&amp;M$1, ""))</f>
        <v/>
      </c>
      <c r="N346" s="27" t="str">
        <f>IF(Matrix!N346="Y", N$1, IF(Matrix!N346="O", "Optional: "&amp;""&amp;N$1, ""))</f>
        <v/>
      </c>
      <c r="O346" s="27" t="str">
        <f>IF(Matrix!O346="Y", O$1, IF(Matrix!O346="O", "Optional: "&amp;""&amp;O$1, ""))</f>
        <v/>
      </c>
      <c r="P346" s="27" t="str">
        <f>IF(Matrix!P346="Y", P$1, IF(Matrix!P346="O", "Optional: "&amp;""&amp;P$1, ""))</f>
        <v/>
      </c>
      <c r="Q346" s="27" t="str">
        <f>IF(Matrix!Q346="Y", Q$1, IF(Matrix!Q346="O", "Optional: "&amp;""&amp;Q$1, ""))</f>
        <v/>
      </c>
      <c r="R346" s="27" t="str">
        <f>IF(Matrix!R346="Y", R$1, IF(Matrix!R346="O", "Optional: "&amp;""&amp;R$1, ""))</f>
        <v/>
      </c>
      <c r="S346" s="27" t="str">
        <f>IF(Matrix!S346="Y", S$1, IF(Matrix!S346="O", "Optional: "&amp;""&amp;S$1, ""))</f>
        <v>License: Nurse: Advanced Nursing</v>
      </c>
      <c r="T346" s="27" t="str">
        <f>IF(Matrix!T346="Y", T$1, IF(Matrix!T346="O", "Optional: "&amp;""&amp;T$1, ""))</f>
        <v/>
      </c>
      <c r="U346" s="27" t="str">
        <f>IF(Matrix!U346="Y", U$1, IF(Matrix!U346="O", "Optional: "&amp;""&amp;U$1, ""))</f>
        <v/>
      </c>
      <c r="V346" s="27" t="str">
        <f>IF(Matrix!V346="Y", V$1, IF(Matrix!V346="O", "Optional: "&amp;""&amp;V$1, ""))</f>
        <v/>
      </c>
      <c r="W346" s="27" t="str">
        <f>IF(Matrix!W346="Y", W$1, IF(Matrix!W346="O", "Optional: "&amp;""&amp;W$1, ""))</f>
        <v/>
      </c>
      <c r="X346" s="27" t="str">
        <f>IF(Matrix!X346="Y", X$1, IF(Matrix!X346="O", "Optional: "&amp;""&amp;X$1, ""))</f>
        <v/>
      </c>
      <c r="Y346" s="27" t="str">
        <f>IF(Matrix!Y346="Y", Y$1, IF(Matrix!Y346="O", "Optional: "&amp;""&amp;Y$1, ""))</f>
        <v/>
      </c>
      <c r="AA346" s="27" t="str">
        <f>IF(Matrix!AA346="Y", AA$1, IF(Matrix!AA346="O", "Optional: "&amp;""&amp;AA$1, ""))</f>
        <v/>
      </c>
      <c r="AB346" s="27" t="str">
        <f>IF(Matrix!AB346="Y", AB$1, IF(Matrix!AB346="O", "Optional: "&amp;""&amp;AB$1, ""))</f>
        <v/>
      </c>
      <c r="AC346" s="27" t="str">
        <f>IF(Matrix!AC346="Y", AC$1, IF(Matrix!AC346="O", "Optional: "&amp;""&amp;AC$1, ""))</f>
        <v/>
      </c>
      <c r="AD346" s="27" t="str">
        <f>IF(Matrix!AD346="Y", AD$1, IF(Matrix!AD346="O", "Optional: "&amp;""&amp;AD$1, ""))</f>
        <v/>
      </c>
      <c r="AE346" s="27" t="str">
        <f>IF(Matrix!AE346="Y", AE$1, IF(Matrix!AE346="O", "Optional: "&amp;""&amp;AE$1, ""))</f>
        <v/>
      </c>
      <c r="AF346" s="27" t="str">
        <f>IF(Matrix!AF346="Y", AF$1, IF(Matrix!AF346="O", "Optional: "&amp;""&amp;AF$1, ""))</f>
        <v/>
      </c>
      <c r="AG346" s="27" t="str">
        <f>IF(Matrix!AG346="Y", AG$1, IF(Matrix!AG346="O", "Optional: "&amp;""&amp;AG$1, ""))</f>
        <v/>
      </c>
      <c r="AH346" s="27" t="str">
        <f>IF(Matrix!AH346="Y", AH$1, IF(Matrix!AH346="O", "Optional: "&amp;""&amp;AH$1, ""))</f>
        <v/>
      </c>
      <c r="AI346" s="27" t="str">
        <f>IF(Matrix!AI346="Y", AI$1, IF(Matrix!AI346="O", "Optional: "&amp;""&amp;AI$1, ""))</f>
        <v/>
      </c>
      <c r="AJ346" s="27" t="str">
        <f>IF(Matrix!AJ346="Y", AJ$1, IF(Matrix!AJ346="O", "Optional: "&amp;""&amp;AJ$1, ""))</f>
        <v/>
      </c>
      <c r="AK346" s="27" t="str">
        <f>IF(Matrix!AK346="Y", AK$1, IF(Matrix!AK346="O", "Optional: "&amp;""&amp;AK$1, ""))</f>
        <v/>
      </c>
      <c r="AL346" s="27" t="str">
        <f>IF(Matrix!AL346="Y", AL$1, IF(Matrix!AL346="O", "Optional: "&amp;""&amp;AL$1, ""))</f>
        <v/>
      </c>
      <c r="AM346" s="27" t="str">
        <f>IF(Matrix!AM346="Y", AM$1, IF(Matrix!AM346="O", "Optional: "&amp;""&amp;AM$1, ""))</f>
        <v>Cert: National Nursing</v>
      </c>
      <c r="AN346" s="27" t="str">
        <f>IF(Matrix!AN346="Y", AN$1, IF(Matrix!AN346="O", "Optional: "&amp;""&amp;AN$1, ""))</f>
        <v/>
      </c>
      <c r="AO346" s="27" t="str">
        <f>IF(Matrix!AO346="Y", AO$1, IF(Matrix!AO346="O", "Optional: "&amp;""&amp;AO$1, ""))</f>
        <v/>
      </c>
      <c r="AP346" s="27" t="str">
        <f>IF(Matrix!AP346="Y", AP$1, IF(Matrix!AP346="O", "Optional: "&amp;""&amp;AP$1, ""))</f>
        <v/>
      </c>
      <c r="AR346" s="27" t="str">
        <f>IF(Matrix!AR346="Y", AR$1, IF(Matrix!AR346="O", "Optional: "&amp;""&amp;AR$1, ""))</f>
        <v/>
      </c>
      <c r="AS346" s="27" t="str">
        <f>IF(Matrix!AS346="Y", AS$1, IF(Matrix!AS346="O", "Optional: "&amp;""&amp;AS$1, ""))</f>
        <v/>
      </c>
      <c r="AT346" s="27" t="str">
        <f>IF(Matrix!AT346="Y", AT$1, IF(Matrix!AT346="C", AT$1&amp;""&amp;": Required for all groups who use a Board of Directors", ""))</f>
        <v/>
      </c>
      <c r="AU346" s="27" t="str">
        <f>IF(Matrix!AU346="Y", AU$1, IF(Matrix!AU346="O", "Optional: "&amp;""&amp;AU$1, ""))</f>
        <v/>
      </c>
      <c r="AV346" s="27" t="str">
        <f>IF(Matrix!AV346="Y", AV$1, IF(Matrix!AV346="O", "Optional: "&amp;""&amp;AV$1, ""))</f>
        <v/>
      </c>
      <c r="AW346" s="27" t="str">
        <f>IF(Matrix!AW346="Y", AW$1, IF(Matrix!AW346="O", "Optional: "&amp;""&amp;AW$1, ""))</f>
        <v>Optional: DEA</v>
      </c>
      <c r="AX346" s="27" t="str">
        <f>IF(Matrix!AX346="Y", AX$1, IF(Matrix!AX346="O", "Optional: "&amp;""&amp;AX$1, ""))</f>
        <v/>
      </c>
      <c r="AY346" s="27" t="str">
        <f>IF(Matrix!AY346="Y", AY$1, IF(Matrix!AY346="E", "Group: "&amp;""&amp;AY$1, ""))</f>
        <v>Group: EFT with Voided Check / Bank Letter</v>
      </c>
      <c r="AZ346" s="27" t="str">
        <f>IF(Matrix!AZ346="Y", AZ$1, IF(Matrix!AZ346="O", "Optional: "&amp;""&amp;AZ$1, ""))</f>
        <v>EPSDT</v>
      </c>
      <c r="BA346" s="27" t="str">
        <f>IF(Matrix!BA346="Y", BA$1, IF(Matrix!BA346="O", "Optional: "&amp;""&amp;BA$1, ""))</f>
        <v/>
      </c>
      <c r="BB346" s="27" t="str">
        <f>IF(Matrix!BB346="Y", BB$1, IF(Matrix!BB346="O", "Optional: "&amp;""&amp;BB$1, ""))</f>
        <v>Optional: Fluoride</v>
      </c>
      <c r="BC346" s="27" t="str">
        <f>IF(Matrix!BC346="Y", BC$1, IF(Matrix!BC346="O", "Optional: "&amp;""&amp;BC$1, IF(Matrix!BC346="R", "Groups Only: "&amp;""&amp;BC$1, "")))</f>
        <v/>
      </c>
      <c r="BD346" s="27" t="str">
        <f>IF(Matrix!BD346="Y", BD$1, IF(Matrix!BD346="O", "Optional: "&amp;""&amp;BD$1, ""))</f>
        <v/>
      </c>
      <c r="BE346" s="27" t="str">
        <f>IF(Matrix!BE346="Y", BE$1, IF(Matrix!BE346="O", "Optional: "&amp;""&amp;BE$1, IF(Matrix!BE346="C", Matrix!BZ346, "")))</f>
        <v>Optional: PCP Required</v>
      </c>
      <c r="BF346" s="27" t="str">
        <f>IF(Matrix!BF346="Y", BF$1, IF(Matrix!BF346="O", "Optional: "&amp;""&amp;BF$1, ""))</f>
        <v/>
      </c>
      <c r="BG346" s="27" t="str">
        <f>IF(Matrix!BG346="Y", BG$1, IF(Matrix!BG346="O", "Optional: "&amp;""&amp;BG$1, ""))</f>
        <v/>
      </c>
      <c r="BH346" s="27" t="str">
        <f>IF(Matrix!BH346="Y", BH$1, IF(Matrix!BH346="O", "Optional: "&amp;""&amp;BH$1, ""))</f>
        <v/>
      </c>
      <c r="BI346" s="27" t="str">
        <f>IF(Matrix!BI346="Y", BI$1, IF(Matrix!BI346="O", "Optional: "&amp;""&amp;BI$1, IF(Matrix!BI346="E",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6" s="27" t="str">
        <f>IF(Matrix!BJ346="Y", BJ$1, IF(Matrix!BJ346="O", "Optional: "&amp;""&amp;BJ$1, ""))</f>
        <v/>
      </c>
      <c r="BK346" s="27" t="str">
        <f>IF(Matrix!BK346="Y", BK$1, IF(Matrix!BK346="O", "Optional: "&amp;""&amp;BK$1, ""))</f>
        <v/>
      </c>
      <c r="BL346" s="27" t="str">
        <f>IF(Matrix!BL346="Y", BL$1, IF(Matrix!BL346="O", "Optional: "&amp;""&amp;BL$1, ""))</f>
        <v/>
      </c>
      <c r="BM346" s="27" t="str">
        <f>IF(Matrix!BM346="Y", BM$1, IF(Matrix!BM346="O", "Optional: "&amp;""&amp;BM$1, ""))</f>
        <v>W9</v>
      </c>
      <c r="BN346" s="27" t="str">
        <f>Matrix!BN346</f>
        <v>O</v>
      </c>
      <c r="BO346" s="29" t="str">
        <f>CONCATENATE(IF(OR(D346="E3",D346="FC"), "THIS IS NOT A STANDALONE SPECIALTY.  YOU MUST ENROLL IN AT LEAST ONE OTHER SPECIALTY IN ADDITION TO THIS."&amp;""&amp;CHAR(10)&amp;""&amp;CHAR(10),""),"You can choose to enroll using one of the following types: "&amp;""&amp;CHAR(10),IF(G346="A", "&gt;Atypical"&amp;""&amp;CHAR(10), ""),IF(H346="I", "&gt;Individual"&amp;""&amp;CHAR(10), ""),IF(I346="N", "&gt;Individual within a Group"&amp;""&amp;CHAR(10), ""),IF(J346="G", "&gt;Group"&amp;""&amp;CHAR(10), ""),CHAR(10),IF(BN346="Y", "You must be a Medicare Provider to apply with this type and specialty"&amp;""&amp;CHAR(10), ""),IF(BN346="Y", CHAR(10), ""),"You must submit the following documents: "&amp;""&amp;CHAR(10),IF(K346&lt;&gt;"", "&gt;"&amp;""&amp;K346&amp;""&amp;CHAR(10), ""), IF(L346&lt;&gt;"", "&gt;"&amp;""&amp;L346&amp;""&amp;CHAR(10), ""),IF(W346&lt;&gt;"", "&gt;"&amp;""&amp;W346&amp;""&amp;CHAR(10), ""),IF(N346&lt;&gt;"", "&gt;"&amp;""&amp;N346&amp;""&amp;CHAR(10), ""),IF(O346&lt;&gt;"", "&gt;"&amp;""&amp;O346&amp;""&amp;CHAR(10), ""),IF(M346&lt;&gt;"", "&gt;"&amp;""&amp;M346&amp;""&amp;CHAR(10), ""),IF(AI346&lt;&gt;"", "&gt;"&amp;""&amp;AI346&amp;""&amp;CHAR(10), ""),IF(P346&lt;&gt;"", "&gt;"&amp;""&amp;P346&amp;""&amp;CHAR(10), ""),IF(Q346&lt;&gt;"", "&gt;"&amp;""&amp;Q346&amp;""&amp;CHAR(10), ""),IF(R346&lt;&gt;"", "&gt;"&amp;""&amp;R346&amp;""&amp;CHAR(10), Search!C351),IF(S346&lt;&gt;"", "&gt;"&amp;""&amp;S346&amp;""&amp;CHAR(10), ""),IF(T346&lt;&gt;"", "&gt;"&amp;""&amp;T346&amp;""&amp;CHAR(10), ""),IF(U346&lt;&gt;"", "&gt;"&amp;""&amp;U346&amp;""&amp;CHAR(10), ""),IF(V346&lt;&gt;"", "&gt;"&amp;""&amp;V346&amp;""&amp;CHAR(10), ""),IF(X346&lt;&gt;"", "&gt;"&amp;""&amp;X346&amp;""&amp;CHAR(10), ""),IF(Y346&lt;&gt;"", "&gt;"&amp;""&amp;Y346&amp;""&amp;CHAR(10), ""),IF(Z346&lt;&gt;"", "&gt;"&amp;""&amp;Z346&amp;""&amp;CHAR(10), ""),IF(AA346&lt;&gt;"", "&gt;"&amp;""&amp;AA346&amp;""&amp;CHAR(10), ""),IF(AB346&lt;&gt;"", "&gt;"&amp;""&amp;AB346&amp;""&amp;CHAR(10), ""),IF(AC346&lt;&gt;"", "&gt;"&amp;""&amp;AC346&amp;""&amp;CHAR(10), ""),IF(AD346&lt;&gt;"", "&gt;"&amp;""&amp;AD346&amp;""&amp;CHAR(10), ""),IF(AE346&lt;&gt;"", "&gt;"&amp;""&amp;AE346&amp;""&amp;CHAR(10), ""),IF(AF346&lt;&gt;"", "&gt;"&amp;""&amp;AF346&amp;""&amp;CHAR(10), ""),IF(AG346&lt;&gt;"", "&gt;"&amp;""&amp;AG346&amp;""&amp;CHAR(10), ""),IF(AH346&lt;&gt;"", "&gt;"&amp;""&amp;AH346&amp;""&amp;CHAR(10), ""),IF(AJ346&lt;&gt;"", "&gt;"&amp;""&amp;AJ346&amp;""&amp;CHAR(10), ""),IF(AK346&lt;&gt;"", "&gt;"&amp;""&amp;AK346&amp;""&amp;CHAR(10), ""),IF(AL346&lt;&gt;"", "&gt;"&amp;""&amp;AL346&amp;""&amp;CHAR(10), ""),IF(AM346&lt;&gt;"", "&gt;"&amp;""&amp;AM346&amp;""&amp;CHAR(10), ""),IF(AN346&lt;&gt;"", "&gt;"&amp;""&amp;AN346&amp;""&amp;CHAR(10), ""),IF(AO346&lt;&gt;"", "&gt;"&amp;""&amp;AO346&amp;""&amp;CHAR(10), ""),IF(AP346&lt;&gt;"", "&gt;"&amp;""&amp;AP346&amp;""&amp;CHAR(10), ""),IF(AQR346&lt;&gt;"", "&gt;"&amp;""&amp;AQ346&amp;""&amp;CHAR(10), ""),IF(AR346&lt;&gt;"", "&gt;"&amp;""&amp;AR346&amp;""&amp;CHAR(10), ""),IF(AS346&lt;&gt;"", "&gt;"&amp;""&amp;AS346&amp;""&amp;CHAR(10), ""),IF(AT346&lt;&gt;"", "&gt;"&amp;""&amp;AT346&amp;""&amp;CHAR(10), ""),IF(AV346&lt;&gt;"", "&gt;"&amp;""&amp;AV346&amp;""&amp;CHAR(10), ""),IF(AW346&lt;&gt;"", "&gt;"&amp;""&amp;AW346&amp;""&amp;CHAR(10), ""),IF(AX346&lt;&gt;"", "&gt;"&amp;""&amp;AX346&amp;""&amp;CHAR(10), ""),IF(AU346&lt;&gt;"", "&gt;"&amp;""&amp;AU346&amp;""&amp;CHAR(10), ""),IF(AZ346&lt;&gt;"", "&gt;"&amp;""&amp;AZ346&amp;""&amp;CHAR(10), ""),IF(BA346&lt;&gt;"", "&gt;"&amp;""&amp;BA346&amp;""&amp;CHAR(10), ""),IF(BB346&lt;&gt;"", "&gt;"&amp;""&amp;BB346&amp;""&amp;CHAR(10), ""),IF(BC346&lt;&gt;"", "&gt;"&amp;""&amp;BC346&amp;""&amp;CHAR(10), ""),IF(BD346&lt;&gt;"", "&gt;"&amp;""&amp;BD346&amp;""&amp;CHAR(10), ""),IF(BG346&lt;&gt;"", "&gt;"&amp;""&amp;BG346&amp;""&amp;CHAR(10), ""),IF(BE346&lt;&gt;"", "&gt;"&amp;""&amp;BE346&amp;""&amp;CHAR(10), ""),IF(BF346&lt;&gt;"", "&gt;"&amp;""&amp;BF346&amp;""&amp;CHAR(10), ""),IF(BH346&lt;&gt;"", "&gt;"&amp;""&amp;BH346&amp;""&amp;CHAR(10), ""),IF(BI346&lt;&gt;"", "&gt;"&amp;""&amp;BI346&amp;""&amp;CHAR(10), ""),IF(BJ346&lt;&gt;"", "&gt;"&amp;""&amp;BJ346&amp;""&amp;CHAR(10), ""),IF(BK346&lt;&gt;"", "&gt;"&amp;""&amp;BK346&amp;""&amp;CHAR(10), ""),IF(BL346&lt;&gt;"", "&gt;"&amp;""&amp;BL346&amp;""&amp;CHAR(10), ""),IF(AY346&lt;&gt;"", "&gt;"&amp;""&amp;AY346&amp;""&amp;CHAR(10), ""),IF(BM346&lt;&gt;"", "&gt;"&amp;""&amp;BM346,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7" spans="1:67" ht="22.35" customHeight="1" x14ac:dyDescent="0.25">
      <c r="A347" s="27" t="str">
        <f>Matrix!A347</f>
        <v>58FC</v>
      </c>
      <c r="B347" s="27" t="str">
        <f>Matrix!B347</f>
        <v>58</v>
      </c>
      <c r="C347" s="27" t="str">
        <f>Matrix!C347</f>
        <v>Nurse Practitioner</v>
      </c>
      <c r="D347" s="27" t="str">
        <f>Matrix!D347</f>
        <v>FC</v>
      </c>
      <c r="E347" s="27" t="str">
        <f>Matrix!E347</f>
        <v>Fluoride Certification</v>
      </c>
      <c r="F347" s="27" t="str">
        <f>Matrix!F347</f>
        <v>PF</v>
      </c>
      <c r="G347" s="27" t="str">
        <f>Matrix!G347</f>
        <v>X</v>
      </c>
      <c r="H347" s="27" t="str">
        <f>Matrix!H347</f>
        <v>I</v>
      </c>
      <c r="I347" s="27" t="str">
        <f>Matrix!I347</f>
        <v>N</v>
      </c>
      <c r="J347" s="27" t="str">
        <f>Matrix!J347</f>
        <v>X</v>
      </c>
      <c r="K347" s="27" t="str">
        <f>IF(Matrix!K347="Y", K$1, IF(Matrix!K347="O", "Optional: "&amp;""&amp;K$1, IF(Matrix!K347="C", Table1[[#This Row],[Clarifying Text for Attachment and Checklist
]], "")))</f>
        <v/>
      </c>
      <c r="L347" s="27" t="str">
        <f>IF(Matrix!L347="Y", L$1, IF(Matrix!L347="O", "Optional: "&amp;""&amp;L$1, ""))</f>
        <v/>
      </c>
      <c r="M347" s="27" t="str">
        <f>IF(Matrix!M347="Y", M$1, IF(Matrix!M347="O", "Optional: "&amp;""&amp;M$1, ""))</f>
        <v/>
      </c>
      <c r="N347" s="27" t="str">
        <f>IF(Matrix!N347="Y", N$1, IF(Matrix!N347="O", "Optional: "&amp;""&amp;N$1, ""))</f>
        <v/>
      </c>
      <c r="O347" s="27" t="str">
        <f>IF(Matrix!O347="Y", O$1, IF(Matrix!O347="O", "Optional: "&amp;""&amp;O$1, ""))</f>
        <v/>
      </c>
      <c r="P347" s="27" t="str">
        <f>IF(Matrix!P347="Y", P$1, IF(Matrix!P347="O", "Optional: "&amp;""&amp;P$1, ""))</f>
        <v/>
      </c>
      <c r="Q347" s="27" t="str">
        <f>IF(Matrix!Q347="Y", Q$1, IF(Matrix!Q347="O", "Optional: "&amp;""&amp;Q$1, ""))</f>
        <v/>
      </c>
      <c r="R347" s="27" t="str">
        <f>IF(Matrix!R347="Y", R$1, IF(Matrix!R347="O", "Optional: "&amp;""&amp;R$1, ""))</f>
        <v/>
      </c>
      <c r="S347" s="27" t="str">
        <f>IF(Matrix!S347="Y", S$1, IF(Matrix!S347="O", "Optional: "&amp;""&amp;S$1, ""))</f>
        <v/>
      </c>
      <c r="T347" s="27" t="str">
        <f>IF(Matrix!T347="Y", T$1, IF(Matrix!T347="O", "Optional: "&amp;""&amp;T$1, ""))</f>
        <v>License: Nurse: Registered Nurse Practitioner</v>
      </c>
      <c r="U347" s="27" t="str">
        <f>IF(Matrix!U347="Y", U$1, IF(Matrix!U347="O", "Optional: "&amp;""&amp;U$1, ""))</f>
        <v/>
      </c>
      <c r="V347" s="27" t="str">
        <f>IF(Matrix!V347="Y", V$1, IF(Matrix!V347="O", "Optional: "&amp;""&amp;V$1, ""))</f>
        <v/>
      </c>
      <c r="W347" s="27" t="str">
        <f>IF(Matrix!W347="Y", W$1, IF(Matrix!W347="O", "Optional: "&amp;""&amp;W$1, ""))</f>
        <v/>
      </c>
      <c r="X347" s="27" t="str">
        <f>IF(Matrix!X347="Y", X$1, IF(Matrix!X347="O", "Optional: "&amp;""&amp;X$1, ""))</f>
        <v/>
      </c>
      <c r="Y347" s="27" t="str">
        <f>IF(Matrix!Y347="Y", Y$1, IF(Matrix!Y347="O", "Optional: "&amp;""&amp;Y$1, ""))</f>
        <v/>
      </c>
      <c r="AA347" s="27" t="str">
        <f>IF(Matrix!AA347="Y", AA$1, IF(Matrix!AA347="O", "Optional: "&amp;""&amp;AA$1, ""))</f>
        <v/>
      </c>
      <c r="AB347" s="27" t="str">
        <f>IF(Matrix!AB347="Y", AB$1, IF(Matrix!AB347="O", "Optional: "&amp;""&amp;AB$1, ""))</f>
        <v/>
      </c>
      <c r="AC347" s="27" t="str">
        <f>IF(Matrix!AC347="Y", AC$1, IF(Matrix!AC347="O", "Optional: "&amp;""&amp;AC$1, ""))</f>
        <v/>
      </c>
      <c r="AD347" s="27" t="str">
        <f>IF(Matrix!AD347="Y", AD$1, IF(Matrix!AD347="O", "Optional: "&amp;""&amp;AD$1, ""))</f>
        <v/>
      </c>
      <c r="AE347" s="27" t="str">
        <f>IF(Matrix!AE347="Y", AE$1, IF(Matrix!AE347="O", "Optional: "&amp;""&amp;AE$1, ""))</f>
        <v/>
      </c>
      <c r="AF347" s="27" t="str">
        <f>IF(Matrix!AF347="Y", AF$1, IF(Matrix!AF347="O", "Optional: "&amp;""&amp;AF$1, ""))</f>
        <v/>
      </c>
      <c r="AG347" s="27" t="str">
        <f>IF(Matrix!AG347="Y", AG$1, IF(Matrix!AG347="O", "Optional: "&amp;""&amp;AG$1, ""))</f>
        <v/>
      </c>
      <c r="AH347" s="27" t="str">
        <f>IF(Matrix!AH347="Y", AH$1, IF(Matrix!AH347="O", "Optional: "&amp;""&amp;AH$1, ""))</f>
        <v/>
      </c>
      <c r="AI347" s="27" t="str">
        <f>IF(Matrix!AI347="Y", AI$1, IF(Matrix!AI347="O", "Optional: "&amp;""&amp;AI$1, ""))</f>
        <v/>
      </c>
      <c r="AJ347" s="27" t="str">
        <f>IF(Matrix!AJ347="Y", AJ$1, IF(Matrix!AJ347="O", "Optional: "&amp;""&amp;AJ$1, ""))</f>
        <v/>
      </c>
      <c r="AK347" s="27" t="str">
        <f>IF(Matrix!AK347="Y", AK$1, IF(Matrix!AK347="O", "Optional: "&amp;""&amp;AK$1, ""))</f>
        <v/>
      </c>
      <c r="AL347" s="27" t="str">
        <f>IF(Matrix!AL347="Y", AL$1, IF(Matrix!AL347="O", "Optional: "&amp;""&amp;AL$1, ""))</f>
        <v/>
      </c>
      <c r="AM347" s="27" t="str">
        <f>IF(Matrix!AM347="Y", AM$1, IF(Matrix!AM347="O", "Optional: "&amp;""&amp;AM$1, ""))</f>
        <v/>
      </c>
      <c r="AN347" s="27" t="str">
        <f>IF(Matrix!AN347="Y", AN$1, IF(Matrix!AN347="O", "Optional: "&amp;""&amp;AN$1, ""))</f>
        <v/>
      </c>
      <c r="AO347" s="27" t="str">
        <f>IF(Matrix!AO347="Y", AO$1, IF(Matrix!AO347="O", "Optional: "&amp;""&amp;AO$1, ""))</f>
        <v/>
      </c>
      <c r="AP347" s="27" t="str">
        <f>IF(Matrix!AP347="Y", AP$1, IF(Matrix!AP347="O", "Optional: "&amp;""&amp;AP$1, ""))</f>
        <v/>
      </c>
      <c r="AR347" s="27" t="str">
        <f>IF(Matrix!AR347="Y", AR$1, IF(Matrix!AR347="O", "Optional: "&amp;""&amp;AR$1, ""))</f>
        <v/>
      </c>
      <c r="AS347" s="27" t="str">
        <f>IF(Matrix!AS347="Y", AS$1, IF(Matrix!AS347="O", "Optional: "&amp;""&amp;AS$1, ""))</f>
        <v/>
      </c>
      <c r="AT347" s="27" t="str">
        <f>IF(Matrix!AT347="Y", AT$1, IF(Matrix!AT347="C", AT$1&amp;""&amp;": Required for all groups who use a Board of Directors", ""))</f>
        <v/>
      </c>
      <c r="AU347" s="27" t="str">
        <f>IF(Matrix!AU347="Y", AU$1, IF(Matrix!AU347="O", "Optional: "&amp;""&amp;AU$1, ""))</f>
        <v/>
      </c>
      <c r="AV347" s="27" t="str">
        <f>IF(Matrix!AV347="Y", AV$1, IF(Matrix!AV347="O", "Optional: "&amp;""&amp;AV$1, ""))</f>
        <v/>
      </c>
      <c r="AW347" s="27" t="str">
        <f>IF(Matrix!AW347="Y", AW$1, IF(Matrix!AW347="O", "Optional: "&amp;""&amp;AW$1, ""))</f>
        <v>Optional: DEA</v>
      </c>
      <c r="AX347" s="27" t="str">
        <f>IF(Matrix!AX347="Y", AX$1, IF(Matrix!AX347="O", "Optional: "&amp;""&amp;AX$1, ""))</f>
        <v/>
      </c>
      <c r="AY347" s="27" t="str">
        <f>IF(Matrix!AY347="Y", AY$1, IF(Matrix!AY347="E", "Group: "&amp;""&amp;AY$1, ""))</f>
        <v>Group: EFT with Voided Check / Bank Letter</v>
      </c>
      <c r="AZ347" s="27" t="str">
        <f>IF(Matrix!AZ347="Y", AZ$1, IF(Matrix!AZ347="O", "Optional: "&amp;""&amp;AZ$1, ""))</f>
        <v>Optional: EPSDT</v>
      </c>
      <c r="BA347" s="27" t="str">
        <f>IF(Matrix!BA347="Y", BA$1, IF(Matrix!BA347="O", "Optional: "&amp;""&amp;BA$1, ""))</f>
        <v/>
      </c>
      <c r="BB347" s="27" t="str">
        <f>IF(Matrix!BB347="Y", BB$1, IF(Matrix!BB347="O", "Optional: "&amp;""&amp;BB$1, ""))</f>
        <v>Optional: Fluoride</v>
      </c>
      <c r="BC347" s="27" t="str">
        <f>IF(Matrix!BC347="Y", BC$1, IF(Matrix!BC347="O", "Optional: "&amp;""&amp;BC$1, IF(Matrix!BC347="R", "Groups Only: "&amp;""&amp;BC$1, "")))</f>
        <v/>
      </c>
      <c r="BD347" s="27" t="str">
        <f>IF(Matrix!BD347="Y", BD$1, IF(Matrix!BD347="O", "Optional: "&amp;""&amp;BD$1, ""))</f>
        <v/>
      </c>
      <c r="BE347" s="27" t="str">
        <f>IF(Matrix!BE347="Y", BE$1, IF(Matrix!BE347="O", "Optional: "&amp;""&amp;BE$1, IF(Matrix!BE347="C", Matrix!BZ347, "")))</f>
        <v/>
      </c>
      <c r="BF347" s="27" t="str">
        <f>IF(Matrix!BF347="Y", BF$1, IF(Matrix!BF347="O", "Optional: "&amp;""&amp;BF$1, ""))</f>
        <v/>
      </c>
      <c r="BG347" s="27" t="str">
        <f>IF(Matrix!BG347="Y", BG$1, IF(Matrix!BG347="O", "Optional: "&amp;""&amp;BG$1, ""))</f>
        <v/>
      </c>
      <c r="BH347" s="27" t="str">
        <f>IF(Matrix!BH347="Y", BH$1, IF(Matrix!BH347="O", "Optional: "&amp;""&amp;BH$1, ""))</f>
        <v/>
      </c>
      <c r="BI347" s="27" t="str">
        <f>IF(Matrix!BI347="Y", BI$1, IF(Matrix!BI347="O", "Optional: "&amp;""&amp;BI$1, IF(Matrix!BI347="E",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7" s="27" t="str">
        <f>IF(Matrix!BJ347="Y", BJ$1, IF(Matrix!BJ347="O", "Optional: "&amp;""&amp;BJ$1, ""))</f>
        <v/>
      </c>
      <c r="BK347" s="27" t="str">
        <f>IF(Matrix!BK347="Y", BK$1, IF(Matrix!BK347="O", "Optional: "&amp;""&amp;BK$1, ""))</f>
        <v/>
      </c>
      <c r="BL347" s="27" t="str">
        <f>IF(Matrix!BL347="Y", BL$1, IF(Matrix!BL347="O", "Optional: "&amp;""&amp;BL$1, ""))</f>
        <v/>
      </c>
      <c r="BM347" s="27" t="str">
        <f>IF(Matrix!BM347="Y", BM$1, IF(Matrix!BM347="O", "Optional: "&amp;""&amp;BM$1, ""))</f>
        <v>W9</v>
      </c>
      <c r="BN347" s="27" t="str">
        <f>Matrix!BN347</f>
        <v>O</v>
      </c>
      <c r="BO347" s="29" t="str">
        <f>CONCATENATE(IF(OR(D347="E3",D347="FC"), "THIS IS NOT A STANDALONE SPECIALTY.  YOU MUST ENROLL IN AT LEAST ONE OTHER SPECIALTY IN ADDITION TO THIS."&amp;""&amp;CHAR(10)&amp;""&amp;CHAR(10),""),"You can choose to enroll using one of the following types: "&amp;""&amp;CHAR(10),IF(G347="A", "&gt;Atypical"&amp;""&amp;CHAR(10), ""),IF(H347="I", "&gt;Individual"&amp;""&amp;CHAR(10), ""),IF(I347="N", "&gt;Individual within a Group"&amp;""&amp;CHAR(10), ""),IF(J347="G", "&gt;Group"&amp;""&amp;CHAR(10), ""),CHAR(10),IF(BN347="Y", "You must be a Medicare Provider to apply with this type and specialty"&amp;""&amp;CHAR(10), ""),IF(BN347="Y", CHAR(10), ""),"You must submit the following documents: "&amp;""&amp;CHAR(10),IF(K347&lt;&gt;"", "&gt;"&amp;""&amp;K347&amp;""&amp;CHAR(10), ""), IF(L347&lt;&gt;"", "&gt;"&amp;""&amp;L347&amp;""&amp;CHAR(10), ""),IF(W347&lt;&gt;"", "&gt;"&amp;""&amp;W347&amp;""&amp;CHAR(10), ""),IF(N347&lt;&gt;"", "&gt;"&amp;""&amp;N347&amp;""&amp;CHAR(10), ""),IF(O347&lt;&gt;"", "&gt;"&amp;""&amp;O347&amp;""&amp;CHAR(10), ""),IF(M347&lt;&gt;"", "&gt;"&amp;""&amp;M347&amp;""&amp;CHAR(10), ""),IF(AI347&lt;&gt;"", "&gt;"&amp;""&amp;AI347&amp;""&amp;CHAR(10), ""),IF(P347&lt;&gt;"", "&gt;"&amp;""&amp;P347&amp;""&amp;CHAR(10), ""),IF(Q347&lt;&gt;"", "&gt;"&amp;""&amp;Q347&amp;""&amp;CHAR(10), ""),IF(R347&lt;&gt;"", "&gt;"&amp;""&amp;R347&amp;""&amp;CHAR(10), Search!C352),IF(S347&lt;&gt;"", "&gt;"&amp;""&amp;S347&amp;""&amp;CHAR(10), ""),IF(T347&lt;&gt;"", "&gt;"&amp;""&amp;T347&amp;""&amp;CHAR(10), ""),IF(U347&lt;&gt;"", "&gt;"&amp;""&amp;U347&amp;""&amp;CHAR(10), ""),IF(V347&lt;&gt;"", "&gt;"&amp;""&amp;V347&amp;""&amp;CHAR(10), ""),IF(X347&lt;&gt;"", "&gt;"&amp;""&amp;X347&amp;""&amp;CHAR(10), ""),IF(Y347&lt;&gt;"", "&gt;"&amp;""&amp;Y347&amp;""&amp;CHAR(10), ""),IF(Z347&lt;&gt;"", "&gt;"&amp;""&amp;Z347&amp;""&amp;CHAR(10), ""),IF(AA347&lt;&gt;"", "&gt;"&amp;""&amp;AA347&amp;""&amp;CHAR(10), ""),IF(AB347&lt;&gt;"", "&gt;"&amp;""&amp;AB347&amp;""&amp;CHAR(10), ""),IF(AC347&lt;&gt;"", "&gt;"&amp;""&amp;AC347&amp;""&amp;CHAR(10), ""),IF(AD347&lt;&gt;"", "&gt;"&amp;""&amp;AD347&amp;""&amp;CHAR(10), ""),IF(AE347&lt;&gt;"", "&gt;"&amp;""&amp;AE347&amp;""&amp;CHAR(10), ""),IF(AF347&lt;&gt;"", "&gt;"&amp;""&amp;AF347&amp;""&amp;CHAR(10), ""),IF(AG347&lt;&gt;"", "&gt;"&amp;""&amp;AG347&amp;""&amp;CHAR(10), ""),IF(AH347&lt;&gt;"", "&gt;"&amp;""&amp;AH347&amp;""&amp;CHAR(10), ""),IF(AJ347&lt;&gt;"", "&gt;"&amp;""&amp;AJ347&amp;""&amp;CHAR(10), ""),IF(AK347&lt;&gt;"", "&gt;"&amp;""&amp;AK347&amp;""&amp;CHAR(10), ""),IF(AL347&lt;&gt;"", "&gt;"&amp;""&amp;AL347&amp;""&amp;CHAR(10), ""),IF(AM347&lt;&gt;"", "&gt;"&amp;""&amp;AM347&amp;""&amp;CHAR(10), ""),IF(AN347&lt;&gt;"", "&gt;"&amp;""&amp;AN347&amp;""&amp;CHAR(10), ""),IF(AO347&lt;&gt;"", "&gt;"&amp;""&amp;AO347&amp;""&amp;CHAR(10), ""),IF(AP347&lt;&gt;"", "&gt;"&amp;""&amp;AP347&amp;""&amp;CHAR(10), ""),IF(AQR347&lt;&gt;"", "&gt;"&amp;""&amp;AQ347&amp;""&amp;CHAR(10), ""),IF(AR347&lt;&gt;"", "&gt;"&amp;""&amp;AR347&amp;""&amp;CHAR(10), ""),IF(AS347&lt;&gt;"", "&gt;"&amp;""&amp;AS347&amp;""&amp;CHAR(10), ""),IF(AT347&lt;&gt;"", "&gt;"&amp;""&amp;AT347&amp;""&amp;CHAR(10), ""),IF(AV347&lt;&gt;"", "&gt;"&amp;""&amp;AV347&amp;""&amp;CHAR(10), ""),IF(AW347&lt;&gt;"", "&gt;"&amp;""&amp;AW347&amp;""&amp;CHAR(10), ""),IF(AX347&lt;&gt;"", "&gt;"&amp;""&amp;AX347&amp;""&amp;CHAR(10), ""),IF(AU347&lt;&gt;"", "&gt;"&amp;""&amp;AU347&amp;""&amp;CHAR(10), ""),IF(AZ347&lt;&gt;"", "&gt;"&amp;""&amp;AZ347&amp;""&amp;CHAR(10), ""),IF(BA347&lt;&gt;"", "&gt;"&amp;""&amp;BA347&amp;""&amp;CHAR(10), ""),IF(BB347&lt;&gt;"", "&gt;"&amp;""&amp;BB347&amp;""&amp;CHAR(10), ""),IF(BC347&lt;&gt;"", "&gt;"&amp;""&amp;BC347&amp;""&amp;CHAR(10), ""),IF(BD347&lt;&gt;"", "&gt;"&amp;""&amp;BD347&amp;""&amp;CHAR(10), ""),IF(BG347&lt;&gt;"", "&gt;"&amp;""&amp;BG347&amp;""&amp;CHAR(10), ""),IF(BE347&lt;&gt;"", "&gt;"&amp;""&amp;BE347&amp;""&amp;CHAR(10), ""),IF(BF347&lt;&gt;"", "&gt;"&amp;""&amp;BF347&amp;""&amp;CHAR(10), ""),IF(BH347&lt;&gt;"", "&gt;"&amp;""&amp;BH347&amp;""&amp;CHAR(10), ""),IF(BI347&lt;&gt;"", "&gt;"&amp;""&amp;BI347&amp;""&amp;CHAR(10), ""),IF(BJ347&lt;&gt;"", "&gt;"&amp;""&amp;BJ347&amp;""&amp;CHAR(10), ""),IF(BK347&lt;&gt;"", "&gt;"&amp;""&amp;BK347&amp;""&amp;CHAR(10), ""),IF(BL347&lt;&gt;"", "&gt;"&amp;""&amp;BL347&amp;""&amp;CHAR(10), ""),IF(AY347&lt;&gt;"", "&gt;"&amp;""&amp;AY347&amp;""&amp;CHAR(10), ""),IF(BM347&lt;&gt;"", "&gt;"&amp;""&amp;BM347,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8" spans="1:67" ht="22.35" customHeight="1" x14ac:dyDescent="0.25">
      <c r="A348" s="27" t="str">
        <f>Matrix!A348</f>
        <v>58N0</v>
      </c>
      <c r="B348" s="27" t="str">
        <f>Matrix!B348</f>
        <v>58</v>
      </c>
      <c r="C348" s="27" t="str">
        <f>Matrix!C348</f>
        <v>Nurse Practitioner</v>
      </c>
      <c r="D348" s="27" t="str">
        <f>Matrix!D348</f>
        <v>N0</v>
      </c>
      <c r="E348" s="27" t="str">
        <f>Matrix!E348</f>
        <v>Other</v>
      </c>
      <c r="F348" s="27" t="str">
        <f>Matrix!F348</f>
        <v>PF</v>
      </c>
      <c r="G348" s="27" t="str">
        <f>Matrix!G348</f>
        <v>X</v>
      </c>
      <c r="H348" s="27" t="str">
        <f>Matrix!H348</f>
        <v>I</v>
      </c>
      <c r="I348" s="27" t="str">
        <f>Matrix!I348</f>
        <v>N</v>
      </c>
      <c r="J348" s="27" t="str">
        <f>Matrix!J348</f>
        <v>X</v>
      </c>
      <c r="K348" s="27" t="str">
        <f>IF(Matrix!K348="Y", K$1, IF(Matrix!K348="O", "Optional: "&amp;""&amp;K$1, IF(Matrix!K348="C", Table1[[#This Row],[Clarifying Text for Attachment and Checklist
]], "")))</f>
        <v/>
      </c>
      <c r="L348" s="27" t="str">
        <f>IF(Matrix!L348="Y", L$1, IF(Matrix!L348="O", "Optional: "&amp;""&amp;L$1, ""))</f>
        <v/>
      </c>
      <c r="M348" s="27" t="str">
        <f>IF(Matrix!M348="Y", M$1, IF(Matrix!M348="O", "Optional: "&amp;""&amp;M$1, ""))</f>
        <v/>
      </c>
      <c r="N348" s="27" t="str">
        <f>IF(Matrix!N348="Y", N$1, IF(Matrix!N348="O", "Optional: "&amp;""&amp;N$1, ""))</f>
        <v/>
      </c>
      <c r="O348" s="27" t="str">
        <f>IF(Matrix!O348="Y", O$1, IF(Matrix!O348="O", "Optional: "&amp;""&amp;O$1, ""))</f>
        <v/>
      </c>
      <c r="P348" s="27" t="str">
        <f>IF(Matrix!P348="Y", P$1, IF(Matrix!P348="O", "Optional: "&amp;""&amp;P$1, ""))</f>
        <v/>
      </c>
      <c r="Q348" s="27" t="str">
        <f>IF(Matrix!Q348="Y", Q$1, IF(Matrix!Q348="O", "Optional: "&amp;""&amp;Q$1, ""))</f>
        <v/>
      </c>
      <c r="R348" s="27" t="str">
        <f>IF(Matrix!R348="Y", R$1, IF(Matrix!R348="O", "Optional: "&amp;""&amp;R$1, ""))</f>
        <v/>
      </c>
      <c r="S348" s="27" t="str">
        <f>IF(Matrix!S348="Y", S$1, IF(Matrix!S348="O", "Optional: "&amp;""&amp;S$1, ""))</f>
        <v/>
      </c>
      <c r="T348" s="27" t="str">
        <f>IF(Matrix!T348="Y", T$1, IF(Matrix!T348="O", "Optional: "&amp;""&amp;T$1, ""))</f>
        <v>License: Nurse: Registered Nurse Practitioner</v>
      </c>
      <c r="U348" s="27" t="str">
        <f>IF(Matrix!U348="Y", U$1, IF(Matrix!U348="O", "Optional: "&amp;""&amp;U$1, ""))</f>
        <v/>
      </c>
      <c r="V348" s="27" t="str">
        <f>IF(Matrix!V348="Y", V$1, IF(Matrix!V348="O", "Optional: "&amp;""&amp;V$1, ""))</f>
        <v/>
      </c>
      <c r="W348" s="27" t="str">
        <f>IF(Matrix!W348="Y", W$1, IF(Matrix!W348="O", "Optional: "&amp;""&amp;W$1, ""))</f>
        <v/>
      </c>
      <c r="X348" s="27" t="str">
        <f>IF(Matrix!X348="Y", X$1, IF(Matrix!X348="O", "Optional: "&amp;""&amp;X$1, ""))</f>
        <v/>
      </c>
      <c r="Y348" s="27" t="str">
        <f>IF(Matrix!Y348="Y", Y$1, IF(Matrix!Y348="O", "Optional: "&amp;""&amp;Y$1, ""))</f>
        <v/>
      </c>
      <c r="AA348" s="27" t="str">
        <f>IF(Matrix!AA348="Y", AA$1, IF(Matrix!AA348="O", "Optional: "&amp;""&amp;AA$1, ""))</f>
        <v/>
      </c>
      <c r="AB348" s="27" t="str">
        <f>IF(Matrix!AB348="Y", AB$1, IF(Matrix!AB348="O", "Optional: "&amp;""&amp;AB$1, ""))</f>
        <v/>
      </c>
      <c r="AC348" s="27" t="str">
        <f>IF(Matrix!AC348="Y", AC$1, IF(Matrix!AC348="O", "Optional: "&amp;""&amp;AC$1, ""))</f>
        <v/>
      </c>
      <c r="AD348" s="27" t="str">
        <f>IF(Matrix!AD348="Y", AD$1, IF(Matrix!AD348="O", "Optional: "&amp;""&amp;AD$1, ""))</f>
        <v/>
      </c>
      <c r="AE348" s="27" t="str">
        <f>IF(Matrix!AE348="Y", AE$1, IF(Matrix!AE348="O", "Optional: "&amp;""&amp;AE$1, ""))</f>
        <v/>
      </c>
      <c r="AF348" s="27" t="str">
        <f>IF(Matrix!AF348="Y", AF$1, IF(Matrix!AF348="O", "Optional: "&amp;""&amp;AF$1, ""))</f>
        <v/>
      </c>
      <c r="AG348" s="27" t="str">
        <f>IF(Matrix!AG348="Y", AG$1, IF(Matrix!AG348="O", "Optional: "&amp;""&amp;AG$1, ""))</f>
        <v/>
      </c>
      <c r="AH348" s="27" t="str">
        <f>IF(Matrix!AH348="Y", AH$1, IF(Matrix!AH348="O", "Optional: "&amp;""&amp;AH$1, ""))</f>
        <v/>
      </c>
      <c r="AI348" s="27" t="str">
        <f>IF(Matrix!AI348="Y", AI$1, IF(Matrix!AI348="O", "Optional: "&amp;""&amp;AI$1, ""))</f>
        <v/>
      </c>
      <c r="AJ348" s="27" t="str">
        <f>IF(Matrix!AJ348="Y", AJ$1, IF(Matrix!AJ348="O", "Optional: "&amp;""&amp;AJ$1, ""))</f>
        <v/>
      </c>
      <c r="AK348" s="27" t="str">
        <f>IF(Matrix!AK348="Y", AK$1, IF(Matrix!AK348="O", "Optional: "&amp;""&amp;AK$1, ""))</f>
        <v/>
      </c>
      <c r="AL348" s="27" t="str">
        <f>IF(Matrix!AL348="Y", AL$1, IF(Matrix!AL348="O", "Optional: "&amp;""&amp;AL$1, ""))</f>
        <v/>
      </c>
      <c r="AM348" s="27" t="str">
        <f>IF(Matrix!AM348="Y", AM$1, IF(Matrix!AM348="O", "Optional: "&amp;""&amp;AM$1, ""))</f>
        <v/>
      </c>
      <c r="AN348" s="27" t="str">
        <f>IF(Matrix!AN348="Y", AN$1, IF(Matrix!AN348="O", "Optional: "&amp;""&amp;AN$1, ""))</f>
        <v/>
      </c>
      <c r="AO348" s="27" t="str">
        <f>IF(Matrix!AO348="Y", AO$1, IF(Matrix!AO348="O", "Optional: "&amp;""&amp;AO$1, ""))</f>
        <v/>
      </c>
      <c r="AP348" s="27" t="str">
        <f>IF(Matrix!AP348="Y", AP$1, IF(Matrix!AP348="O", "Optional: "&amp;""&amp;AP$1, ""))</f>
        <v/>
      </c>
      <c r="AR348" s="27" t="str">
        <f>IF(Matrix!AR348="Y", AR$1, IF(Matrix!AR348="O", "Optional: "&amp;""&amp;AR$1, ""))</f>
        <v/>
      </c>
      <c r="AS348" s="27" t="str">
        <f>IF(Matrix!AS348="Y", AS$1, IF(Matrix!AS348="O", "Optional: "&amp;""&amp;AS$1, ""))</f>
        <v/>
      </c>
      <c r="AT348" s="27" t="str">
        <f>IF(Matrix!AT348="Y", AT$1, IF(Matrix!AT348="C", AT$1&amp;""&amp;": Required for all groups who use a Board of Directors", ""))</f>
        <v/>
      </c>
      <c r="AU348" s="27" t="str">
        <f>IF(Matrix!AU348="Y", AU$1, IF(Matrix!AU348="O", "Optional: "&amp;""&amp;AU$1, ""))</f>
        <v/>
      </c>
      <c r="AV348" s="27" t="str">
        <f>IF(Matrix!AV348="Y", AV$1, IF(Matrix!AV348="O", "Optional: "&amp;""&amp;AV$1, ""))</f>
        <v/>
      </c>
      <c r="AW348" s="27" t="str">
        <f>IF(Matrix!AW348="Y", AW$1, IF(Matrix!AW348="O", "Optional: "&amp;""&amp;AW$1, ""))</f>
        <v>Optional: DEA</v>
      </c>
      <c r="AX348" s="27" t="str">
        <f>IF(Matrix!AX348="Y", AX$1, IF(Matrix!AX348="O", "Optional: "&amp;""&amp;AX$1, ""))</f>
        <v/>
      </c>
      <c r="AY348" s="27" t="str">
        <f>IF(Matrix!AY348="Y", AY$1, IF(Matrix!AY348="E", "Group: "&amp;""&amp;AY$1, ""))</f>
        <v>Group: EFT with Voided Check / Bank Letter</v>
      </c>
      <c r="AZ348" s="27" t="str">
        <f>IF(Matrix!AZ348="Y", AZ$1, IF(Matrix!AZ348="O", "Optional: "&amp;""&amp;AZ$1, ""))</f>
        <v>Optional: EPSDT</v>
      </c>
      <c r="BA348" s="27" t="str">
        <f>IF(Matrix!BA348="Y", BA$1, IF(Matrix!BA348="O", "Optional: "&amp;""&amp;BA$1, ""))</f>
        <v/>
      </c>
      <c r="BB348" s="27" t="str">
        <f>IF(Matrix!BB348="Y", BB$1, IF(Matrix!BB348="O", "Optional: "&amp;""&amp;BB$1, ""))</f>
        <v>Optional: Fluoride</v>
      </c>
      <c r="BC348" s="27" t="str">
        <f>IF(Matrix!BC348="Y", BC$1, IF(Matrix!BC348="O", "Optional: "&amp;""&amp;BC$1, IF(Matrix!BC348="R", "Groups Only: "&amp;""&amp;BC$1, "")))</f>
        <v/>
      </c>
      <c r="BD348" s="27" t="str">
        <f>IF(Matrix!BD348="Y", BD$1, IF(Matrix!BD348="O", "Optional: "&amp;""&amp;BD$1, ""))</f>
        <v/>
      </c>
      <c r="BE348" s="27" t="str">
        <f>IF(Matrix!BE348="Y", BE$1, IF(Matrix!BE348="O", "Optional: "&amp;""&amp;BE$1, IF(Matrix!BE348="C", Matrix!BZ348, "")))</f>
        <v/>
      </c>
      <c r="BF348" s="27" t="str">
        <f>IF(Matrix!BF348="Y", BF$1, IF(Matrix!BF348="O", "Optional: "&amp;""&amp;BF$1, ""))</f>
        <v/>
      </c>
      <c r="BG348" s="27" t="str">
        <f>IF(Matrix!BG348="Y", BG$1, IF(Matrix!BG348="O", "Optional: "&amp;""&amp;BG$1, ""))</f>
        <v/>
      </c>
      <c r="BH348" s="27" t="str">
        <f>IF(Matrix!BH348="Y", BH$1, IF(Matrix!BH348="O", "Optional: "&amp;""&amp;BH$1, ""))</f>
        <v/>
      </c>
      <c r="BI348" s="27" t="str">
        <f>IF(Matrix!BI348="Y", BI$1, IF(Matrix!BI348="O", "Optional: "&amp;""&amp;BI$1, IF(Matrix!BI348="E",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8" s="27" t="str">
        <f>IF(Matrix!BJ348="Y", BJ$1, IF(Matrix!BJ348="O", "Optional: "&amp;""&amp;BJ$1, ""))</f>
        <v/>
      </c>
      <c r="BK348" s="27" t="str">
        <f>IF(Matrix!BK348="Y", BK$1, IF(Matrix!BK348="O", "Optional: "&amp;""&amp;BK$1, ""))</f>
        <v/>
      </c>
      <c r="BL348" s="27" t="str">
        <f>IF(Matrix!BL348="Y", BL$1, IF(Matrix!BL348="O", "Optional: "&amp;""&amp;BL$1, ""))</f>
        <v/>
      </c>
      <c r="BM348" s="27" t="str">
        <f>IF(Matrix!BM348="Y", BM$1, IF(Matrix!BM348="O", "Optional: "&amp;""&amp;BM$1, ""))</f>
        <v>W9</v>
      </c>
      <c r="BN348" s="27" t="str">
        <f>Matrix!BN348</f>
        <v>O</v>
      </c>
      <c r="BO348" s="29" t="str">
        <f>CONCATENATE(IF(OR(D348="E3",D348="FC"), "THIS IS NOT A STANDALONE SPECIALTY.  YOU MUST ENROLL IN AT LEAST ONE OTHER SPECIALTY IN ADDITION TO THIS."&amp;""&amp;CHAR(10)&amp;""&amp;CHAR(10),""),"You can choose to enroll using one of the following types: "&amp;""&amp;CHAR(10),IF(G348="A", "&gt;Atypical"&amp;""&amp;CHAR(10), ""),IF(H348="I", "&gt;Individual"&amp;""&amp;CHAR(10), ""),IF(I348="N", "&gt;Individual within a Group"&amp;""&amp;CHAR(10), ""),IF(J348="G", "&gt;Group"&amp;""&amp;CHAR(10), ""),CHAR(10),IF(BN348="Y", "You must be a Medicare Provider to apply with this type and specialty"&amp;""&amp;CHAR(10), ""),IF(BN348="Y", CHAR(10), ""),"You must submit the following documents: "&amp;""&amp;CHAR(10),IF(K348&lt;&gt;"", "&gt;"&amp;""&amp;K348&amp;""&amp;CHAR(10), ""), IF(L348&lt;&gt;"", "&gt;"&amp;""&amp;L348&amp;""&amp;CHAR(10), ""),IF(W348&lt;&gt;"", "&gt;"&amp;""&amp;W348&amp;""&amp;CHAR(10), ""),IF(N348&lt;&gt;"", "&gt;"&amp;""&amp;N348&amp;""&amp;CHAR(10), ""),IF(O348&lt;&gt;"", "&gt;"&amp;""&amp;O348&amp;""&amp;CHAR(10), ""),IF(M348&lt;&gt;"", "&gt;"&amp;""&amp;M348&amp;""&amp;CHAR(10), ""),IF(AI348&lt;&gt;"", "&gt;"&amp;""&amp;AI348&amp;""&amp;CHAR(10), ""),IF(P348&lt;&gt;"", "&gt;"&amp;""&amp;P348&amp;""&amp;CHAR(10), ""),IF(Q348&lt;&gt;"", "&gt;"&amp;""&amp;Q348&amp;""&amp;CHAR(10), ""),IF(R348&lt;&gt;"", "&gt;"&amp;""&amp;R348&amp;""&amp;CHAR(10), Search!C353),IF(S348&lt;&gt;"", "&gt;"&amp;""&amp;S348&amp;""&amp;CHAR(10), ""),IF(T348&lt;&gt;"", "&gt;"&amp;""&amp;T348&amp;""&amp;CHAR(10), ""),IF(U348&lt;&gt;"", "&gt;"&amp;""&amp;U348&amp;""&amp;CHAR(10), ""),IF(V348&lt;&gt;"", "&gt;"&amp;""&amp;V348&amp;""&amp;CHAR(10), ""),IF(X348&lt;&gt;"", "&gt;"&amp;""&amp;X348&amp;""&amp;CHAR(10), ""),IF(Y348&lt;&gt;"", "&gt;"&amp;""&amp;Y348&amp;""&amp;CHAR(10), ""),IF(Z348&lt;&gt;"", "&gt;"&amp;""&amp;Z348&amp;""&amp;CHAR(10), ""),IF(AA348&lt;&gt;"", "&gt;"&amp;""&amp;AA348&amp;""&amp;CHAR(10), ""),IF(AB348&lt;&gt;"", "&gt;"&amp;""&amp;AB348&amp;""&amp;CHAR(10), ""),IF(AC348&lt;&gt;"", "&gt;"&amp;""&amp;AC348&amp;""&amp;CHAR(10), ""),IF(AD348&lt;&gt;"", "&gt;"&amp;""&amp;AD348&amp;""&amp;CHAR(10), ""),IF(AE348&lt;&gt;"", "&gt;"&amp;""&amp;AE348&amp;""&amp;CHAR(10), ""),IF(AF348&lt;&gt;"", "&gt;"&amp;""&amp;AF348&amp;""&amp;CHAR(10), ""),IF(AG348&lt;&gt;"", "&gt;"&amp;""&amp;AG348&amp;""&amp;CHAR(10), ""),IF(AH348&lt;&gt;"", "&gt;"&amp;""&amp;AH348&amp;""&amp;CHAR(10), ""),IF(AJ348&lt;&gt;"", "&gt;"&amp;""&amp;AJ348&amp;""&amp;CHAR(10), ""),IF(AK348&lt;&gt;"", "&gt;"&amp;""&amp;AK348&amp;""&amp;CHAR(10), ""),IF(AL348&lt;&gt;"", "&gt;"&amp;""&amp;AL348&amp;""&amp;CHAR(10), ""),IF(AM348&lt;&gt;"", "&gt;"&amp;""&amp;AM348&amp;""&amp;CHAR(10), ""),IF(AN348&lt;&gt;"", "&gt;"&amp;""&amp;AN348&amp;""&amp;CHAR(10), ""),IF(AO348&lt;&gt;"", "&gt;"&amp;""&amp;AO348&amp;""&amp;CHAR(10), ""),IF(AP348&lt;&gt;"", "&gt;"&amp;""&amp;AP348&amp;""&amp;CHAR(10), ""),IF(AQR348&lt;&gt;"", "&gt;"&amp;""&amp;AQ348&amp;""&amp;CHAR(10), ""),IF(AR348&lt;&gt;"", "&gt;"&amp;""&amp;AR348&amp;""&amp;CHAR(10), ""),IF(AS348&lt;&gt;"", "&gt;"&amp;""&amp;AS348&amp;""&amp;CHAR(10), ""),IF(AT348&lt;&gt;"", "&gt;"&amp;""&amp;AT348&amp;""&amp;CHAR(10), ""),IF(AV348&lt;&gt;"", "&gt;"&amp;""&amp;AV348&amp;""&amp;CHAR(10), ""),IF(AW348&lt;&gt;"", "&gt;"&amp;""&amp;AW348&amp;""&amp;CHAR(10), ""),IF(AX348&lt;&gt;"", "&gt;"&amp;""&amp;AX348&amp;""&amp;CHAR(10), ""),IF(AU348&lt;&gt;"", "&gt;"&amp;""&amp;AU348&amp;""&amp;CHAR(10), ""),IF(AZ348&lt;&gt;"", "&gt;"&amp;""&amp;AZ348&amp;""&amp;CHAR(10), ""),IF(BA348&lt;&gt;"", "&gt;"&amp;""&amp;BA348&amp;""&amp;CHAR(10), ""),IF(BB348&lt;&gt;"", "&gt;"&amp;""&amp;BB348&amp;""&amp;CHAR(10), ""),IF(BC348&lt;&gt;"", "&gt;"&amp;""&amp;BC348&amp;""&amp;CHAR(10), ""),IF(BD348&lt;&gt;"", "&gt;"&amp;""&amp;BD348&amp;""&amp;CHAR(10), ""),IF(BG348&lt;&gt;"", "&gt;"&amp;""&amp;BG348&amp;""&amp;CHAR(10), ""),IF(BE348&lt;&gt;"", "&gt;"&amp;""&amp;BE348&amp;""&amp;CHAR(10), ""),IF(BF348&lt;&gt;"", "&gt;"&amp;""&amp;BF348&amp;""&amp;CHAR(10), ""),IF(BH348&lt;&gt;"", "&gt;"&amp;""&amp;BH348&amp;""&amp;CHAR(10), ""),IF(BI348&lt;&gt;"", "&gt;"&amp;""&amp;BI348&amp;""&amp;CHAR(10), ""),IF(BJ348&lt;&gt;"", "&gt;"&amp;""&amp;BJ348&amp;""&amp;CHAR(10), ""),IF(BK348&lt;&gt;"", "&gt;"&amp;""&amp;BK348&amp;""&amp;CHAR(10), ""),IF(BL348&lt;&gt;"", "&gt;"&amp;""&amp;BL348&amp;""&amp;CHAR(10), ""),IF(AY348&lt;&gt;"", "&gt;"&amp;""&amp;AY348&amp;""&amp;CHAR(10), ""),IF(BM348&lt;&gt;"", "&gt;"&amp;""&amp;BM348,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9" spans="1:67" ht="22.35" customHeight="1" x14ac:dyDescent="0.25">
      <c r="A349" s="27" t="str">
        <f>Matrix!A349</f>
        <v>58N3</v>
      </c>
      <c r="B349" s="27" t="str">
        <f>Matrix!B349</f>
        <v>58</v>
      </c>
      <c r="C349" s="27" t="str">
        <f>Matrix!C349</f>
        <v>Nurse Practitioner</v>
      </c>
      <c r="D349" s="27" t="str">
        <f>Matrix!D349</f>
        <v>N3</v>
      </c>
      <c r="E349" s="27" t="str">
        <f>Matrix!E349</f>
        <v>Pediatric Nurse</v>
      </c>
      <c r="F349" s="27" t="str">
        <f>Matrix!F349</f>
        <v>PF</v>
      </c>
      <c r="G349" s="27" t="str">
        <f>Matrix!G349</f>
        <v>X</v>
      </c>
      <c r="H349" s="27" t="str">
        <f>Matrix!H349</f>
        <v>I</v>
      </c>
      <c r="I349" s="27" t="str">
        <f>Matrix!I349</f>
        <v>N</v>
      </c>
      <c r="J349" s="27" t="str">
        <f>Matrix!J349</f>
        <v>X</v>
      </c>
      <c r="K349" s="27" t="str">
        <f>IF(Matrix!K349="Y", K$1, IF(Matrix!K349="O", "Optional: "&amp;""&amp;K$1, IF(Matrix!K349="C", Table1[[#This Row],[Clarifying Text for Attachment and Checklist
]], "")))</f>
        <v/>
      </c>
      <c r="L349" s="27" t="str">
        <f>IF(Matrix!L349="Y", L$1, IF(Matrix!L349="O", "Optional: "&amp;""&amp;L$1, ""))</f>
        <v/>
      </c>
      <c r="M349" s="27" t="str">
        <f>IF(Matrix!M349="Y", M$1, IF(Matrix!M349="O", "Optional: "&amp;""&amp;M$1, ""))</f>
        <v/>
      </c>
      <c r="N349" s="27" t="str">
        <f>IF(Matrix!N349="Y", N$1, IF(Matrix!N349="O", "Optional: "&amp;""&amp;N$1, ""))</f>
        <v/>
      </c>
      <c r="O349" s="27" t="str">
        <f>IF(Matrix!O349="Y", O$1, IF(Matrix!O349="O", "Optional: "&amp;""&amp;O$1, ""))</f>
        <v/>
      </c>
      <c r="P349" s="27" t="str">
        <f>IF(Matrix!P349="Y", P$1, IF(Matrix!P349="O", "Optional: "&amp;""&amp;P$1, ""))</f>
        <v/>
      </c>
      <c r="Q349" s="27" t="str">
        <f>IF(Matrix!Q349="Y", Q$1, IF(Matrix!Q349="O", "Optional: "&amp;""&amp;Q$1, ""))</f>
        <v/>
      </c>
      <c r="R349" s="27" t="str">
        <f>IF(Matrix!R349="Y", R$1, IF(Matrix!R349="O", "Optional: "&amp;""&amp;R$1, ""))</f>
        <v/>
      </c>
      <c r="S349" s="27" t="str">
        <f>IF(Matrix!S349="Y", S$1, IF(Matrix!S349="O", "Optional: "&amp;""&amp;S$1, ""))</f>
        <v>License: Nurse: Advanced Nursing</v>
      </c>
      <c r="T349" s="27" t="str">
        <f>IF(Matrix!T349="Y", T$1, IF(Matrix!T349="O", "Optional: "&amp;""&amp;T$1, ""))</f>
        <v/>
      </c>
      <c r="U349" s="27" t="str">
        <f>IF(Matrix!U349="Y", U$1, IF(Matrix!U349="O", "Optional: "&amp;""&amp;U$1, ""))</f>
        <v/>
      </c>
      <c r="V349" s="27" t="str">
        <f>IF(Matrix!V349="Y", V$1, IF(Matrix!V349="O", "Optional: "&amp;""&amp;V$1, ""))</f>
        <v/>
      </c>
      <c r="W349" s="27" t="str">
        <f>IF(Matrix!W349="Y", W$1, IF(Matrix!W349="O", "Optional: "&amp;""&amp;W$1, ""))</f>
        <v/>
      </c>
      <c r="X349" s="27" t="str">
        <f>IF(Matrix!X349="Y", X$1, IF(Matrix!X349="O", "Optional: "&amp;""&amp;X$1, ""))</f>
        <v/>
      </c>
      <c r="Y349" s="27" t="str">
        <f>IF(Matrix!Y349="Y", Y$1, IF(Matrix!Y349="O", "Optional: "&amp;""&amp;Y$1, ""))</f>
        <v/>
      </c>
      <c r="AA349" s="27" t="str">
        <f>IF(Matrix!AA349="Y", AA$1, IF(Matrix!AA349="O", "Optional: "&amp;""&amp;AA$1, ""))</f>
        <v/>
      </c>
      <c r="AB349" s="27" t="str">
        <f>IF(Matrix!AB349="Y", AB$1, IF(Matrix!AB349="O", "Optional: "&amp;""&amp;AB$1, ""))</f>
        <v/>
      </c>
      <c r="AC349" s="27" t="str">
        <f>IF(Matrix!AC349="Y", AC$1, IF(Matrix!AC349="O", "Optional: "&amp;""&amp;AC$1, ""))</f>
        <v/>
      </c>
      <c r="AD349" s="27" t="str">
        <f>IF(Matrix!AD349="Y", AD$1, IF(Matrix!AD349="O", "Optional: "&amp;""&amp;AD$1, ""))</f>
        <v/>
      </c>
      <c r="AE349" s="27" t="str">
        <f>IF(Matrix!AE349="Y", AE$1, IF(Matrix!AE349="O", "Optional: "&amp;""&amp;AE$1, ""))</f>
        <v/>
      </c>
      <c r="AF349" s="27" t="str">
        <f>IF(Matrix!AF349="Y", AF$1, IF(Matrix!AF349="O", "Optional: "&amp;""&amp;AF$1, ""))</f>
        <v/>
      </c>
      <c r="AG349" s="27" t="str">
        <f>IF(Matrix!AG349="Y", AG$1, IF(Matrix!AG349="O", "Optional: "&amp;""&amp;AG$1, ""))</f>
        <v/>
      </c>
      <c r="AH349" s="27" t="str">
        <f>IF(Matrix!AH349="Y", AH$1, IF(Matrix!AH349="O", "Optional: "&amp;""&amp;AH$1, ""))</f>
        <v/>
      </c>
      <c r="AI349" s="27" t="str">
        <f>IF(Matrix!AI349="Y", AI$1, IF(Matrix!AI349="O", "Optional: "&amp;""&amp;AI$1, ""))</f>
        <v/>
      </c>
      <c r="AJ349" s="27" t="str">
        <f>IF(Matrix!AJ349="Y", AJ$1, IF(Matrix!AJ349="O", "Optional: "&amp;""&amp;AJ$1, ""))</f>
        <v/>
      </c>
      <c r="AK349" s="27" t="str">
        <f>IF(Matrix!AK349="Y", AK$1, IF(Matrix!AK349="O", "Optional: "&amp;""&amp;AK$1, ""))</f>
        <v/>
      </c>
      <c r="AL349" s="27" t="str">
        <f>IF(Matrix!AL349="Y", AL$1, IF(Matrix!AL349="O", "Optional: "&amp;""&amp;AL$1, ""))</f>
        <v/>
      </c>
      <c r="AM349" s="27" t="str">
        <f>IF(Matrix!AM349="Y", AM$1, IF(Matrix!AM349="O", "Optional: "&amp;""&amp;AM$1, ""))</f>
        <v>Cert: National Nursing</v>
      </c>
      <c r="AN349" s="27" t="str">
        <f>IF(Matrix!AN349="Y", AN$1, IF(Matrix!AN349="O", "Optional: "&amp;""&amp;AN$1, ""))</f>
        <v/>
      </c>
      <c r="AO349" s="27" t="str">
        <f>IF(Matrix!AO349="Y", AO$1, IF(Matrix!AO349="O", "Optional: "&amp;""&amp;AO$1, ""))</f>
        <v/>
      </c>
      <c r="AP349" s="27" t="str">
        <f>IF(Matrix!AP349="Y", AP$1, IF(Matrix!AP349="O", "Optional: "&amp;""&amp;AP$1, ""))</f>
        <v/>
      </c>
      <c r="AR349" s="27" t="str">
        <f>IF(Matrix!AR349="Y", AR$1, IF(Matrix!AR349="O", "Optional: "&amp;""&amp;AR$1, ""))</f>
        <v/>
      </c>
      <c r="AS349" s="27" t="str">
        <f>IF(Matrix!AS349="Y", AS$1, IF(Matrix!AS349="O", "Optional: "&amp;""&amp;AS$1, ""))</f>
        <v/>
      </c>
      <c r="AT349" s="27" t="str">
        <f>IF(Matrix!AT349="Y", AT$1, IF(Matrix!AT349="C", AT$1&amp;""&amp;": Required for all groups who use a Board of Directors", ""))</f>
        <v/>
      </c>
      <c r="AU349" s="27" t="str">
        <f>IF(Matrix!AU349="Y", AU$1, IF(Matrix!AU349="O", "Optional: "&amp;""&amp;AU$1, ""))</f>
        <v/>
      </c>
      <c r="AV349" s="27" t="str">
        <f>IF(Matrix!AV349="Y", AV$1, IF(Matrix!AV349="O", "Optional: "&amp;""&amp;AV$1, ""))</f>
        <v/>
      </c>
      <c r="AW349" s="27" t="str">
        <f>IF(Matrix!AW349="Y", AW$1, IF(Matrix!AW349="O", "Optional: "&amp;""&amp;AW$1, ""))</f>
        <v>Optional: DEA</v>
      </c>
      <c r="AX349" s="27" t="str">
        <f>IF(Matrix!AX349="Y", AX$1, IF(Matrix!AX349="O", "Optional: "&amp;""&amp;AX$1, ""))</f>
        <v/>
      </c>
      <c r="AY349" s="27" t="str">
        <f>IF(Matrix!AY349="Y", AY$1, IF(Matrix!AY349="E", "Group: "&amp;""&amp;AY$1, ""))</f>
        <v>Group: EFT with Voided Check / Bank Letter</v>
      </c>
      <c r="AZ349" s="27" t="str">
        <f>IF(Matrix!AZ349="Y", AZ$1, IF(Matrix!AZ349="O", "Optional: "&amp;""&amp;AZ$1, ""))</f>
        <v>Optional: EPSDT</v>
      </c>
      <c r="BA349" s="27" t="str">
        <f>IF(Matrix!BA349="Y", BA$1, IF(Matrix!BA349="O", "Optional: "&amp;""&amp;BA$1, ""))</f>
        <v/>
      </c>
      <c r="BB349" s="27" t="str">
        <f>IF(Matrix!BB349="Y", BB$1, IF(Matrix!BB349="O", "Optional: "&amp;""&amp;BB$1, ""))</f>
        <v>Optional: Fluoride</v>
      </c>
      <c r="BC349" s="27" t="str">
        <f>IF(Matrix!BC349="Y", BC$1, IF(Matrix!BC349="O", "Optional: "&amp;""&amp;BC$1, IF(Matrix!BC349="R", "Groups Only: "&amp;""&amp;BC$1, "")))</f>
        <v/>
      </c>
      <c r="BD349" s="27" t="str">
        <f>IF(Matrix!BD349="Y", BD$1, IF(Matrix!BD349="O", "Optional: "&amp;""&amp;BD$1, ""))</f>
        <v/>
      </c>
      <c r="BE349" s="27" t="str">
        <f>IF(Matrix!BE349="Y", BE$1, IF(Matrix!BE349="O", "Optional: "&amp;""&amp;BE$1, IF(Matrix!BE349="C", Matrix!BZ349, "")))</f>
        <v>Optional: PCP Required</v>
      </c>
      <c r="BF349" s="27" t="str">
        <f>IF(Matrix!BF349="Y", BF$1, IF(Matrix!BF349="O", "Optional: "&amp;""&amp;BF$1, ""))</f>
        <v/>
      </c>
      <c r="BG349" s="27" t="str">
        <f>IF(Matrix!BG349="Y", BG$1, IF(Matrix!BG349="O", "Optional: "&amp;""&amp;BG$1, ""))</f>
        <v/>
      </c>
      <c r="BH349" s="27" t="str">
        <f>IF(Matrix!BH349="Y", BH$1, IF(Matrix!BH349="O", "Optional: "&amp;""&amp;BH$1, ""))</f>
        <v/>
      </c>
      <c r="BI349" s="27" t="str">
        <f>IF(Matrix!BI349="Y", BI$1, IF(Matrix!BI349="O", "Optional: "&amp;""&amp;BI$1, IF(Matrix!BI349="E",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9" s="27" t="str">
        <f>IF(Matrix!BJ349="Y", BJ$1, IF(Matrix!BJ349="O", "Optional: "&amp;""&amp;BJ$1, ""))</f>
        <v/>
      </c>
      <c r="BK349" s="27" t="str">
        <f>IF(Matrix!BK349="Y", BK$1, IF(Matrix!BK349="O", "Optional: "&amp;""&amp;BK$1, ""))</f>
        <v/>
      </c>
      <c r="BL349" s="27" t="str">
        <f>IF(Matrix!BL349="Y", BL$1, IF(Matrix!BL349="O", "Optional: "&amp;""&amp;BL$1, ""))</f>
        <v/>
      </c>
      <c r="BM349" s="27" t="str">
        <f>IF(Matrix!BM349="Y", BM$1, IF(Matrix!BM349="O", "Optional: "&amp;""&amp;BM$1, ""))</f>
        <v>W9</v>
      </c>
      <c r="BN349" s="27" t="str">
        <f>Matrix!BN349</f>
        <v>N</v>
      </c>
      <c r="BO349" s="29" t="str">
        <f>CONCATENATE(IF(OR(D349="E3",D349="FC"), "THIS IS NOT A STANDALONE SPECIALTY.  YOU MUST ENROLL IN AT LEAST ONE OTHER SPECIALTY IN ADDITION TO THIS."&amp;""&amp;CHAR(10)&amp;""&amp;CHAR(10),""),"You can choose to enroll using one of the following types: "&amp;""&amp;CHAR(10),IF(G349="A", "&gt;Atypical"&amp;""&amp;CHAR(10), ""),IF(H349="I", "&gt;Individual"&amp;""&amp;CHAR(10), ""),IF(I349="N", "&gt;Individual within a Group"&amp;""&amp;CHAR(10), ""),IF(J349="G", "&gt;Group"&amp;""&amp;CHAR(10), ""),CHAR(10),IF(BN349="Y", "You must be a Medicare Provider to apply with this type and specialty"&amp;""&amp;CHAR(10), ""),IF(BN349="Y", CHAR(10), ""),"You must submit the following documents: "&amp;""&amp;CHAR(10),IF(K349&lt;&gt;"", "&gt;"&amp;""&amp;K349&amp;""&amp;CHAR(10), ""), IF(L349&lt;&gt;"", "&gt;"&amp;""&amp;L349&amp;""&amp;CHAR(10), ""),IF(W349&lt;&gt;"", "&gt;"&amp;""&amp;W349&amp;""&amp;CHAR(10), ""),IF(N349&lt;&gt;"", "&gt;"&amp;""&amp;N349&amp;""&amp;CHAR(10), ""),IF(O349&lt;&gt;"", "&gt;"&amp;""&amp;O349&amp;""&amp;CHAR(10), ""),IF(M349&lt;&gt;"", "&gt;"&amp;""&amp;M349&amp;""&amp;CHAR(10), ""),IF(AI349&lt;&gt;"", "&gt;"&amp;""&amp;AI349&amp;""&amp;CHAR(10), ""),IF(P349&lt;&gt;"", "&gt;"&amp;""&amp;P349&amp;""&amp;CHAR(10), ""),IF(Q349&lt;&gt;"", "&gt;"&amp;""&amp;Q349&amp;""&amp;CHAR(10), ""),IF(R349&lt;&gt;"", "&gt;"&amp;""&amp;R349&amp;""&amp;CHAR(10), Search!C354),IF(S349&lt;&gt;"", "&gt;"&amp;""&amp;S349&amp;""&amp;CHAR(10), ""),IF(T349&lt;&gt;"", "&gt;"&amp;""&amp;T349&amp;""&amp;CHAR(10), ""),IF(U349&lt;&gt;"", "&gt;"&amp;""&amp;U349&amp;""&amp;CHAR(10), ""),IF(V349&lt;&gt;"", "&gt;"&amp;""&amp;V349&amp;""&amp;CHAR(10), ""),IF(X349&lt;&gt;"", "&gt;"&amp;""&amp;X349&amp;""&amp;CHAR(10), ""),IF(Y349&lt;&gt;"", "&gt;"&amp;""&amp;Y349&amp;""&amp;CHAR(10), ""),IF(Z349&lt;&gt;"", "&gt;"&amp;""&amp;Z349&amp;""&amp;CHAR(10), ""),IF(AA349&lt;&gt;"", "&gt;"&amp;""&amp;AA349&amp;""&amp;CHAR(10), ""),IF(AB349&lt;&gt;"", "&gt;"&amp;""&amp;AB349&amp;""&amp;CHAR(10), ""),IF(AC349&lt;&gt;"", "&gt;"&amp;""&amp;AC349&amp;""&amp;CHAR(10), ""),IF(AD349&lt;&gt;"", "&gt;"&amp;""&amp;AD349&amp;""&amp;CHAR(10), ""),IF(AE349&lt;&gt;"", "&gt;"&amp;""&amp;AE349&amp;""&amp;CHAR(10), ""),IF(AF349&lt;&gt;"", "&gt;"&amp;""&amp;AF349&amp;""&amp;CHAR(10), ""),IF(AG349&lt;&gt;"", "&gt;"&amp;""&amp;AG349&amp;""&amp;CHAR(10), ""),IF(AH349&lt;&gt;"", "&gt;"&amp;""&amp;AH349&amp;""&amp;CHAR(10), ""),IF(AJ349&lt;&gt;"", "&gt;"&amp;""&amp;AJ349&amp;""&amp;CHAR(10), ""),IF(AK349&lt;&gt;"", "&gt;"&amp;""&amp;AK349&amp;""&amp;CHAR(10), ""),IF(AL349&lt;&gt;"", "&gt;"&amp;""&amp;AL349&amp;""&amp;CHAR(10), ""),IF(AM349&lt;&gt;"", "&gt;"&amp;""&amp;AM349&amp;""&amp;CHAR(10), ""),IF(AN349&lt;&gt;"", "&gt;"&amp;""&amp;AN349&amp;""&amp;CHAR(10), ""),IF(AO349&lt;&gt;"", "&gt;"&amp;""&amp;AO349&amp;""&amp;CHAR(10), ""),IF(AP349&lt;&gt;"", "&gt;"&amp;""&amp;AP349&amp;""&amp;CHAR(10), ""),IF(AQR349&lt;&gt;"", "&gt;"&amp;""&amp;AQ349&amp;""&amp;CHAR(10), ""),IF(AR349&lt;&gt;"", "&gt;"&amp;""&amp;AR349&amp;""&amp;CHAR(10), ""),IF(AS349&lt;&gt;"", "&gt;"&amp;""&amp;AS349&amp;""&amp;CHAR(10), ""),IF(AT349&lt;&gt;"", "&gt;"&amp;""&amp;AT349&amp;""&amp;CHAR(10), ""),IF(AV349&lt;&gt;"", "&gt;"&amp;""&amp;AV349&amp;""&amp;CHAR(10), ""),IF(AW349&lt;&gt;"", "&gt;"&amp;""&amp;AW349&amp;""&amp;CHAR(10), ""),IF(AX349&lt;&gt;"", "&gt;"&amp;""&amp;AX349&amp;""&amp;CHAR(10), ""),IF(AU349&lt;&gt;"", "&gt;"&amp;""&amp;AU349&amp;""&amp;CHAR(10), ""),IF(AZ349&lt;&gt;"", "&gt;"&amp;""&amp;AZ349&amp;""&amp;CHAR(10), ""),IF(BA349&lt;&gt;"", "&gt;"&amp;""&amp;BA349&amp;""&amp;CHAR(10), ""),IF(BB349&lt;&gt;"", "&gt;"&amp;""&amp;BB349&amp;""&amp;CHAR(10), ""),IF(BC349&lt;&gt;"", "&gt;"&amp;""&amp;BC349&amp;""&amp;CHAR(10), ""),IF(BD349&lt;&gt;"", "&gt;"&amp;""&amp;BD349&amp;""&amp;CHAR(10), ""),IF(BG349&lt;&gt;"", "&gt;"&amp;""&amp;BG349&amp;""&amp;CHAR(10), ""),IF(BE349&lt;&gt;"", "&gt;"&amp;""&amp;BE349&amp;""&amp;CHAR(10), ""),IF(BF349&lt;&gt;"", "&gt;"&amp;""&amp;BF349&amp;""&amp;CHAR(10), ""),IF(BH349&lt;&gt;"", "&gt;"&amp;""&amp;BH349&amp;""&amp;CHAR(10), ""),IF(BI349&lt;&gt;"", "&gt;"&amp;""&amp;BI349&amp;""&amp;CHAR(10), ""),IF(BJ349&lt;&gt;"", "&gt;"&amp;""&amp;BJ349&amp;""&amp;CHAR(10), ""),IF(BK349&lt;&gt;"", "&gt;"&amp;""&amp;BK349&amp;""&amp;CHAR(10), ""),IF(BL349&lt;&gt;"", "&gt;"&amp;""&amp;BL349&amp;""&amp;CHAR(10), ""),IF(AY349&lt;&gt;"", "&gt;"&amp;""&amp;AY349&amp;""&amp;CHAR(10), ""),IF(BM349&lt;&gt;"", "&gt;"&amp;""&amp;BM349,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0" spans="1:67" ht="22.35" customHeight="1" x14ac:dyDescent="0.25">
      <c r="A350" s="27" t="str">
        <f>Matrix!A350</f>
        <v>58N4</v>
      </c>
      <c r="B350" s="27" t="str">
        <f>Matrix!B350</f>
        <v>58</v>
      </c>
      <c r="C350" s="27" t="str">
        <f>Matrix!C350</f>
        <v>Nurse Practitioner</v>
      </c>
      <c r="D350" s="27" t="str">
        <f>Matrix!D350</f>
        <v>N4</v>
      </c>
      <c r="E350" s="27" t="str">
        <f>Matrix!E350</f>
        <v>OB/GYN</v>
      </c>
      <c r="F350" s="27" t="str">
        <f>Matrix!F350</f>
        <v>PF</v>
      </c>
      <c r="G350" s="27" t="str">
        <f>Matrix!G350</f>
        <v>X</v>
      </c>
      <c r="H350" s="27" t="str">
        <f>Matrix!H350</f>
        <v>I</v>
      </c>
      <c r="I350" s="27" t="str">
        <f>Matrix!I350</f>
        <v>N</v>
      </c>
      <c r="J350" s="27" t="str">
        <f>Matrix!J350</f>
        <v>X</v>
      </c>
      <c r="K350" s="27" t="str">
        <f>IF(Matrix!K350="Y", K$1, IF(Matrix!K350="O", "Optional: "&amp;""&amp;K$1, IF(Matrix!K350="C", Table1[[#This Row],[Clarifying Text for Attachment and Checklist
]], "")))</f>
        <v/>
      </c>
      <c r="L350" s="27" t="str">
        <f>IF(Matrix!L350="Y", L$1, IF(Matrix!L350="O", "Optional: "&amp;""&amp;L$1, ""))</f>
        <v/>
      </c>
      <c r="M350" s="27" t="str">
        <f>IF(Matrix!M350="Y", M$1, IF(Matrix!M350="O", "Optional: "&amp;""&amp;M$1, ""))</f>
        <v/>
      </c>
      <c r="N350" s="27" t="str">
        <f>IF(Matrix!N350="Y", N$1, IF(Matrix!N350="O", "Optional: "&amp;""&amp;N$1, ""))</f>
        <v/>
      </c>
      <c r="O350" s="27" t="str">
        <f>IF(Matrix!O350="Y", O$1, IF(Matrix!O350="O", "Optional: "&amp;""&amp;O$1, ""))</f>
        <v/>
      </c>
      <c r="P350" s="27" t="str">
        <f>IF(Matrix!P350="Y", P$1, IF(Matrix!P350="O", "Optional: "&amp;""&amp;P$1, ""))</f>
        <v/>
      </c>
      <c r="Q350" s="27" t="str">
        <f>IF(Matrix!Q350="Y", Q$1, IF(Matrix!Q350="O", "Optional: "&amp;""&amp;Q$1, ""))</f>
        <v/>
      </c>
      <c r="R350" s="27" t="str">
        <f>IF(Matrix!R350="Y", R$1, IF(Matrix!R350="O", "Optional: "&amp;""&amp;R$1, ""))</f>
        <v/>
      </c>
      <c r="S350" s="27" t="str">
        <f>IF(Matrix!S350="Y", S$1, IF(Matrix!S350="O", "Optional: "&amp;""&amp;S$1, ""))</f>
        <v>License: Nurse: Advanced Nursing</v>
      </c>
      <c r="T350" s="27" t="str">
        <f>IF(Matrix!T350="Y", T$1, IF(Matrix!T350="O", "Optional: "&amp;""&amp;T$1, ""))</f>
        <v/>
      </c>
      <c r="U350" s="27" t="str">
        <f>IF(Matrix!U350="Y", U$1, IF(Matrix!U350="O", "Optional: "&amp;""&amp;U$1, ""))</f>
        <v/>
      </c>
      <c r="V350" s="27" t="str">
        <f>IF(Matrix!V350="Y", V$1, IF(Matrix!V350="O", "Optional: "&amp;""&amp;V$1, ""))</f>
        <v/>
      </c>
      <c r="W350" s="27" t="str">
        <f>IF(Matrix!W350="Y", W$1, IF(Matrix!W350="O", "Optional: "&amp;""&amp;W$1, ""))</f>
        <v/>
      </c>
      <c r="X350" s="27" t="str">
        <f>IF(Matrix!X350="Y", X$1, IF(Matrix!X350="O", "Optional: "&amp;""&amp;X$1, ""))</f>
        <v/>
      </c>
      <c r="Y350" s="27" t="str">
        <f>IF(Matrix!Y350="Y", Y$1, IF(Matrix!Y350="O", "Optional: "&amp;""&amp;Y$1, ""))</f>
        <v/>
      </c>
      <c r="AA350" s="27" t="str">
        <f>IF(Matrix!AA350="Y", AA$1, IF(Matrix!AA350="O", "Optional: "&amp;""&amp;AA$1, ""))</f>
        <v/>
      </c>
      <c r="AB350" s="27" t="str">
        <f>IF(Matrix!AB350="Y", AB$1, IF(Matrix!AB350="O", "Optional: "&amp;""&amp;AB$1, ""))</f>
        <v/>
      </c>
      <c r="AC350" s="27" t="str">
        <f>IF(Matrix!AC350="Y", AC$1, IF(Matrix!AC350="O", "Optional: "&amp;""&amp;AC$1, ""))</f>
        <v/>
      </c>
      <c r="AD350" s="27" t="str">
        <f>IF(Matrix!AD350="Y", AD$1, IF(Matrix!AD350="O", "Optional: "&amp;""&amp;AD$1, ""))</f>
        <v/>
      </c>
      <c r="AE350" s="27" t="str">
        <f>IF(Matrix!AE350="Y", AE$1, IF(Matrix!AE350="O", "Optional: "&amp;""&amp;AE$1, ""))</f>
        <v/>
      </c>
      <c r="AF350" s="27" t="str">
        <f>IF(Matrix!AF350="Y", AF$1, IF(Matrix!AF350="O", "Optional: "&amp;""&amp;AF$1, ""))</f>
        <v/>
      </c>
      <c r="AG350" s="27" t="str">
        <f>IF(Matrix!AG350="Y", AG$1, IF(Matrix!AG350="O", "Optional: "&amp;""&amp;AG$1, ""))</f>
        <v/>
      </c>
      <c r="AH350" s="27" t="str">
        <f>IF(Matrix!AH350="Y", AH$1, IF(Matrix!AH350="O", "Optional: "&amp;""&amp;AH$1, ""))</f>
        <v/>
      </c>
      <c r="AI350" s="27" t="str">
        <f>IF(Matrix!AI350="Y", AI$1, IF(Matrix!AI350="O", "Optional: "&amp;""&amp;AI$1, ""))</f>
        <v/>
      </c>
      <c r="AJ350" s="27" t="str">
        <f>IF(Matrix!AJ350="Y", AJ$1, IF(Matrix!AJ350="O", "Optional: "&amp;""&amp;AJ$1, ""))</f>
        <v/>
      </c>
      <c r="AK350" s="27" t="str">
        <f>IF(Matrix!AK350="Y", AK$1, IF(Matrix!AK350="O", "Optional: "&amp;""&amp;AK$1, ""))</f>
        <v/>
      </c>
      <c r="AL350" s="27" t="str">
        <f>IF(Matrix!AL350="Y", AL$1, IF(Matrix!AL350="O", "Optional: "&amp;""&amp;AL$1, ""))</f>
        <v/>
      </c>
      <c r="AM350" s="27" t="str">
        <f>IF(Matrix!AM350="Y", AM$1, IF(Matrix!AM350="O", "Optional: "&amp;""&amp;AM$1, ""))</f>
        <v>Cert: National Nursing</v>
      </c>
      <c r="AN350" s="27" t="str">
        <f>IF(Matrix!AN350="Y", AN$1, IF(Matrix!AN350="O", "Optional: "&amp;""&amp;AN$1, ""))</f>
        <v/>
      </c>
      <c r="AO350" s="27" t="str">
        <f>IF(Matrix!AO350="Y", AO$1, IF(Matrix!AO350="O", "Optional: "&amp;""&amp;AO$1, ""))</f>
        <v/>
      </c>
      <c r="AP350" s="27" t="str">
        <f>IF(Matrix!AP350="Y", AP$1, IF(Matrix!AP350="O", "Optional: "&amp;""&amp;AP$1, ""))</f>
        <v/>
      </c>
      <c r="AR350" s="27" t="str">
        <f>IF(Matrix!AR350="Y", AR$1, IF(Matrix!AR350="O", "Optional: "&amp;""&amp;AR$1, ""))</f>
        <v/>
      </c>
      <c r="AS350" s="27" t="str">
        <f>IF(Matrix!AS350="Y", AS$1, IF(Matrix!AS350="O", "Optional: "&amp;""&amp;AS$1, ""))</f>
        <v/>
      </c>
      <c r="AT350" s="27" t="str">
        <f>IF(Matrix!AT350="Y", AT$1, IF(Matrix!AT350="C", AT$1&amp;""&amp;": Required for all groups who use a Board of Directors", ""))</f>
        <v/>
      </c>
      <c r="AU350" s="27" t="str">
        <f>IF(Matrix!AU350="Y", AU$1, IF(Matrix!AU350="O", "Optional: "&amp;""&amp;AU$1, ""))</f>
        <v/>
      </c>
      <c r="AV350" s="27" t="str">
        <f>IF(Matrix!AV350="Y", AV$1, IF(Matrix!AV350="O", "Optional: "&amp;""&amp;AV$1, ""))</f>
        <v/>
      </c>
      <c r="AW350" s="27" t="str">
        <f>IF(Matrix!AW350="Y", AW$1, IF(Matrix!AW350="O", "Optional: "&amp;""&amp;AW$1, ""))</f>
        <v>Optional: DEA</v>
      </c>
      <c r="AX350" s="27" t="str">
        <f>IF(Matrix!AX350="Y", AX$1, IF(Matrix!AX350="O", "Optional: "&amp;""&amp;AX$1, ""))</f>
        <v/>
      </c>
      <c r="AY350" s="27" t="str">
        <f>IF(Matrix!AY350="Y", AY$1, IF(Matrix!AY350="E", "Group: "&amp;""&amp;AY$1, ""))</f>
        <v>Group: EFT with Voided Check / Bank Letter</v>
      </c>
      <c r="AZ350" s="27" t="str">
        <f>IF(Matrix!AZ350="Y", AZ$1, IF(Matrix!AZ350="O", "Optional: "&amp;""&amp;AZ$1, ""))</f>
        <v>Optional: EPSDT</v>
      </c>
      <c r="BA350" s="27" t="str">
        <f>IF(Matrix!BA350="Y", BA$1, IF(Matrix!BA350="O", "Optional: "&amp;""&amp;BA$1, ""))</f>
        <v/>
      </c>
      <c r="BB350" s="27" t="str">
        <f>IF(Matrix!BB350="Y", BB$1, IF(Matrix!BB350="O", "Optional: "&amp;""&amp;BB$1, ""))</f>
        <v>Optional: Fluoride</v>
      </c>
      <c r="BC350" s="27" t="str">
        <f>IF(Matrix!BC350="Y", BC$1, IF(Matrix!BC350="O", "Optional: "&amp;""&amp;BC$1, IF(Matrix!BC350="R", "Groups Only: "&amp;""&amp;BC$1, "")))</f>
        <v/>
      </c>
      <c r="BD350" s="27" t="str">
        <f>IF(Matrix!BD350="Y", BD$1, IF(Matrix!BD350="O", "Optional: "&amp;""&amp;BD$1, ""))</f>
        <v/>
      </c>
      <c r="BE350" s="27" t="str">
        <f>IF(Matrix!BE350="Y", BE$1, IF(Matrix!BE350="O", "Optional: "&amp;""&amp;BE$1, IF(Matrix!BE350="C", Matrix!BZ350, "")))</f>
        <v>Optional: PCP Required</v>
      </c>
      <c r="BF350" s="27" t="str">
        <f>IF(Matrix!BF350="Y", BF$1, IF(Matrix!BF350="O", "Optional: "&amp;""&amp;BF$1, ""))</f>
        <v/>
      </c>
      <c r="BG350" s="27" t="str">
        <f>IF(Matrix!BG350="Y", BG$1, IF(Matrix!BG350="O", "Optional: "&amp;""&amp;BG$1, ""))</f>
        <v/>
      </c>
      <c r="BH350" s="27" t="str">
        <f>IF(Matrix!BH350="Y", BH$1, IF(Matrix!BH350="O", "Optional: "&amp;""&amp;BH$1, ""))</f>
        <v/>
      </c>
      <c r="BI350" s="27" t="str">
        <f>IF(Matrix!BI350="Y", BI$1, IF(Matrix!BI350="O", "Optional: "&amp;""&amp;BI$1, IF(Matrix!BI350="E",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0" s="27" t="str">
        <f>IF(Matrix!BJ350="Y", BJ$1, IF(Matrix!BJ350="O", "Optional: "&amp;""&amp;BJ$1, ""))</f>
        <v/>
      </c>
      <c r="BK350" s="27" t="str">
        <f>IF(Matrix!BK350="Y", BK$1, IF(Matrix!BK350="O", "Optional: "&amp;""&amp;BK$1, ""))</f>
        <v/>
      </c>
      <c r="BL350" s="27" t="str">
        <f>IF(Matrix!BL350="Y", BL$1, IF(Matrix!BL350="O", "Optional: "&amp;""&amp;BL$1, ""))</f>
        <v/>
      </c>
      <c r="BM350" s="27" t="str">
        <f>IF(Matrix!BM350="Y", BM$1, IF(Matrix!BM350="O", "Optional: "&amp;""&amp;BM$1, ""))</f>
        <v>W9</v>
      </c>
      <c r="BN350" s="27" t="str">
        <f>Matrix!BN350</f>
        <v>O</v>
      </c>
      <c r="BO350" s="29" t="str">
        <f>CONCATENATE(IF(OR(D350="E3",D350="FC"), "THIS IS NOT A STANDALONE SPECIALTY.  YOU MUST ENROLL IN AT LEAST ONE OTHER SPECIALTY IN ADDITION TO THIS."&amp;""&amp;CHAR(10)&amp;""&amp;CHAR(10),""),"You can choose to enroll using one of the following types: "&amp;""&amp;CHAR(10),IF(G350="A", "&gt;Atypical"&amp;""&amp;CHAR(10), ""),IF(H350="I", "&gt;Individual"&amp;""&amp;CHAR(10), ""),IF(I350="N", "&gt;Individual within a Group"&amp;""&amp;CHAR(10), ""),IF(J350="G", "&gt;Group"&amp;""&amp;CHAR(10), ""),CHAR(10),IF(BN350="Y", "You must be a Medicare Provider to apply with this type and specialty"&amp;""&amp;CHAR(10), ""),IF(BN350="Y", CHAR(10), ""),"You must submit the following documents: "&amp;""&amp;CHAR(10),IF(K350&lt;&gt;"", "&gt;"&amp;""&amp;K350&amp;""&amp;CHAR(10), ""), IF(L350&lt;&gt;"", "&gt;"&amp;""&amp;L350&amp;""&amp;CHAR(10), ""),IF(W350&lt;&gt;"", "&gt;"&amp;""&amp;W350&amp;""&amp;CHAR(10), ""),IF(N350&lt;&gt;"", "&gt;"&amp;""&amp;N350&amp;""&amp;CHAR(10), ""),IF(O350&lt;&gt;"", "&gt;"&amp;""&amp;O350&amp;""&amp;CHAR(10), ""),IF(M350&lt;&gt;"", "&gt;"&amp;""&amp;M350&amp;""&amp;CHAR(10), ""),IF(AI350&lt;&gt;"", "&gt;"&amp;""&amp;AI350&amp;""&amp;CHAR(10), ""),IF(P350&lt;&gt;"", "&gt;"&amp;""&amp;P350&amp;""&amp;CHAR(10), ""),IF(Q350&lt;&gt;"", "&gt;"&amp;""&amp;Q350&amp;""&amp;CHAR(10), ""),IF(R350&lt;&gt;"", "&gt;"&amp;""&amp;R350&amp;""&amp;CHAR(10), Search!C355),IF(S350&lt;&gt;"", "&gt;"&amp;""&amp;S350&amp;""&amp;CHAR(10), ""),IF(T350&lt;&gt;"", "&gt;"&amp;""&amp;T350&amp;""&amp;CHAR(10), ""),IF(U350&lt;&gt;"", "&gt;"&amp;""&amp;U350&amp;""&amp;CHAR(10), ""),IF(V350&lt;&gt;"", "&gt;"&amp;""&amp;V350&amp;""&amp;CHAR(10), ""),IF(X350&lt;&gt;"", "&gt;"&amp;""&amp;X350&amp;""&amp;CHAR(10), ""),IF(Y350&lt;&gt;"", "&gt;"&amp;""&amp;Y350&amp;""&amp;CHAR(10), ""),IF(Z350&lt;&gt;"", "&gt;"&amp;""&amp;Z350&amp;""&amp;CHAR(10), ""),IF(AA350&lt;&gt;"", "&gt;"&amp;""&amp;AA350&amp;""&amp;CHAR(10), ""),IF(AB350&lt;&gt;"", "&gt;"&amp;""&amp;AB350&amp;""&amp;CHAR(10), ""),IF(AC350&lt;&gt;"", "&gt;"&amp;""&amp;AC350&amp;""&amp;CHAR(10), ""),IF(AD350&lt;&gt;"", "&gt;"&amp;""&amp;AD350&amp;""&amp;CHAR(10), ""),IF(AE350&lt;&gt;"", "&gt;"&amp;""&amp;AE350&amp;""&amp;CHAR(10), ""),IF(AF350&lt;&gt;"", "&gt;"&amp;""&amp;AF350&amp;""&amp;CHAR(10), ""),IF(AG350&lt;&gt;"", "&gt;"&amp;""&amp;AG350&amp;""&amp;CHAR(10), ""),IF(AH350&lt;&gt;"", "&gt;"&amp;""&amp;AH350&amp;""&amp;CHAR(10), ""),IF(AJ350&lt;&gt;"", "&gt;"&amp;""&amp;AJ350&amp;""&amp;CHAR(10), ""),IF(AK350&lt;&gt;"", "&gt;"&amp;""&amp;AK350&amp;""&amp;CHAR(10), ""),IF(AL350&lt;&gt;"", "&gt;"&amp;""&amp;AL350&amp;""&amp;CHAR(10), ""),IF(AM350&lt;&gt;"", "&gt;"&amp;""&amp;AM350&amp;""&amp;CHAR(10), ""),IF(AN350&lt;&gt;"", "&gt;"&amp;""&amp;AN350&amp;""&amp;CHAR(10), ""),IF(AO350&lt;&gt;"", "&gt;"&amp;""&amp;AO350&amp;""&amp;CHAR(10), ""),IF(AP350&lt;&gt;"", "&gt;"&amp;""&amp;AP350&amp;""&amp;CHAR(10), ""),IF(AQR350&lt;&gt;"", "&gt;"&amp;""&amp;AQ350&amp;""&amp;CHAR(10), ""),IF(AR350&lt;&gt;"", "&gt;"&amp;""&amp;AR350&amp;""&amp;CHAR(10), ""),IF(AS350&lt;&gt;"", "&gt;"&amp;""&amp;AS350&amp;""&amp;CHAR(10), ""),IF(AT350&lt;&gt;"", "&gt;"&amp;""&amp;AT350&amp;""&amp;CHAR(10), ""),IF(AV350&lt;&gt;"", "&gt;"&amp;""&amp;AV350&amp;""&amp;CHAR(10), ""),IF(AW350&lt;&gt;"", "&gt;"&amp;""&amp;AW350&amp;""&amp;CHAR(10), ""),IF(AX350&lt;&gt;"", "&gt;"&amp;""&amp;AX350&amp;""&amp;CHAR(10), ""),IF(AU350&lt;&gt;"", "&gt;"&amp;""&amp;AU350&amp;""&amp;CHAR(10), ""),IF(AZ350&lt;&gt;"", "&gt;"&amp;""&amp;AZ350&amp;""&amp;CHAR(10), ""),IF(BA350&lt;&gt;"", "&gt;"&amp;""&amp;BA350&amp;""&amp;CHAR(10), ""),IF(BB350&lt;&gt;"", "&gt;"&amp;""&amp;BB350&amp;""&amp;CHAR(10), ""),IF(BC350&lt;&gt;"", "&gt;"&amp;""&amp;BC350&amp;""&amp;CHAR(10), ""),IF(BD350&lt;&gt;"", "&gt;"&amp;""&amp;BD350&amp;""&amp;CHAR(10), ""),IF(BG350&lt;&gt;"", "&gt;"&amp;""&amp;BG350&amp;""&amp;CHAR(10), ""),IF(BE350&lt;&gt;"", "&gt;"&amp;""&amp;BE350&amp;""&amp;CHAR(10), ""),IF(BF350&lt;&gt;"", "&gt;"&amp;""&amp;BF350&amp;""&amp;CHAR(10), ""),IF(BH350&lt;&gt;"", "&gt;"&amp;""&amp;BH350&amp;""&amp;CHAR(10), ""),IF(BI350&lt;&gt;"", "&gt;"&amp;""&amp;BI350&amp;""&amp;CHAR(10), ""),IF(BJ350&lt;&gt;"", "&gt;"&amp;""&amp;BJ350&amp;""&amp;CHAR(10), ""),IF(BK350&lt;&gt;"", "&gt;"&amp;""&amp;BK350&amp;""&amp;CHAR(10), ""),IF(BL350&lt;&gt;"", "&gt;"&amp;""&amp;BL350&amp;""&amp;CHAR(10), ""),IF(AY350&lt;&gt;"", "&gt;"&amp;""&amp;AY350&amp;""&amp;CHAR(10), ""),IF(BM350&lt;&gt;"", "&gt;"&amp;""&amp;BM350, ""))</f>
        <v>You can choose to enroll using one of the following types: 
&gt;Individual
&gt;Individual within a Group
You must submit the following documents: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1" spans="1:67" ht="22.35" customHeight="1" x14ac:dyDescent="0.25">
      <c r="A351" s="27" t="str">
        <f>Matrix!A351</f>
        <v>58N6</v>
      </c>
      <c r="B351" s="27" t="str">
        <f>Matrix!B351</f>
        <v>58</v>
      </c>
      <c r="C351" s="27" t="str">
        <f>Matrix!C351</f>
        <v>Nurse Practitioner</v>
      </c>
      <c r="D351" s="27" t="str">
        <f>Matrix!D351</f>
        <v>N6</v>
      </c>
      <c r="E351" s="27" t="str">
        <f>Matrix!E351</f>
        <v>Family Nurse</v>
      </c>
      <c r="F351" s="27" t="str">
        <f>Matrix!F351</f>
        <v>PF</v>
      </c>
      <c r="G351" s="27" t="str">
        <f>Matrix!G351</f>
        <v>X</v>
      </c>
      <c r="H351" s="27" t="str">
        <f>Matrix!H351</f>
        <v>I</v>
      </c>
      <c r="I351" s="27" t="str">
        <f>Matrix!I351</f>
        <v>N</v>
      </c>
      <c r="J351" s="27" t="str">
        <f>Matrix!J351</f>
        <v>X</v>
      </c>
      <c r="K351" s="27" t="str">
        <f>IF(Matrix!K351="Y", K$1, IF(Matrix!K351="O", "Optional: "&amp;""&amp;K$1, IF(Matrix!K351="C", Table1[[#This Row],[Clarifying Text for Attachment and Checklist
]], "")))</f>
        <v/>
      </c>
      <c r="L351" s="27" t="str">
        <f>IF(Matrix!L351="Y", L$1, IF(Matrix!L351="O", "Optional: "&amp;""&amp;L$1, ""))</f>
        <v/>
      </c>
      <c r="M351" s="27" t="str">
        <f>IF(Matrix!M351="Y", M$1, IF(Matrix!M351="O", "Optional: "&amp;""&amp;M$1, ""))</f>
        <v/>
      </c>
      <c r="N351" s="27" t="str">
        <f>IF(Matrix!N351="Y", N$1, IF(Matrix!N351="O", "Optional: "&amp;""&amp;N$1, ""))</f>
        <v/>
      </c>
      <c r="O351" s="27" t="str">
        <f>IF(Matrix!O351="Y", O$1, IF(Matrix!O351="O", "Optional: "&amp;""&amp;O$1, ""))</f>
        <v/>
      </c>
      <c r="P351" s="27" t="str">
        <f>IF(Matrix!P351="Y", P$1, IF(Matrix!P351="O", "Optional: "&amp;""&amp;P$1, ""))</f>
        <v/>
      </c>
      <c r="Q351" s="27" t="str">
        <f>IF(Matrix!Q351="Y", Q$1, IF(Matrix!Q351="O", "Optional: "&amp;""&amp;Q$1, ""))</f>
        <v/>
      </c>
      <c r="R351" s="27" t="str">
        <f>IF(Matrix!R351="Y", R$1, IF(Matrix!R351="O", "Optional: "&amp;""&amp;R$1, ""))</f>
        <v/>
      </c>
      <c r="S351" s="27" t="str">
        <f>IF(Matrix!S351="Y", S$1, IF(Matrix!S351="O", "Optional: "&amp;""&amp;S$1, ""))</f>
        <v>License: Nurse: Advanced Nursing</v>
      </c>
      <c r="T351" s="27" t="str">
        <f>IF(Matrix!T351="Y", T$1, IF(Matrix!T351="O", "Optional: "&amp;""&amp;T$1, ""))</f>
        <v/>
      </c>
      <c r="U351" s="27" t="str">
        <f>IF(Matrix!U351="Y", U$1, IF(Matrix!U351="O", "Optional: "&amp;""&amp;U$1, ""))</f>
        <v/>
      </c>
      <c r="V351" s="27" t="str">
        <f>IF(Matrix!V351="Y", V$1, IF(Matrix!V351="O", "Optional: "&amp;""&amp;V$1, ""))</f>
        <v/>
      </c>
      <c r="W351" s="27" t="str">
        <f>IF(Matrix!W351="Y", W$1, IF(Matrix!W351="O", "Optional: "&amp;""&amp;W$1, ""))</f>
        <v/>
      </c>
      <c r="X351" s="27" t="str">
        <f>IF(Matrix!X351="Y", X$1, IF(Matrix!X351="O", "Optional: "&amp;""&amp;X$1, ""))</f>
        <v/>
      </c>
      <c r="Y351" s="27" t="str">
        <f>IF(Matrix!Y351="Y", Y$1, IF(Matrix!Y351="O", "Optional: "&amp;""&amp;Y$1, ""))</f>
        <v/>
      </c>
      <c r="AA351" s="27" t="str">
        <f>IF(Matrix!AA351="Y", AA$1, IF(Matrix!AA351="O", "Optional: "&amp;""&amp;AA$1, ""))</f>
        <v/>
      </c>
      <c r="AB351" s="27" t="str">
        <f>IF(Matrix!AB351="Y", AB$1, IF(Matrix!AB351="O", "Optional: "&amp;""&amp;AB$1, ""))</f>
        <v/>
      </c>
      <c r="AC351" s="27" t="str">
        <f>IF(Matrix!AC351="Y", AC$1, IF(Matrix!AC351="O", "Optional: "&amp;""&amp;AC$1, ""))</f>
        <v/>
      </c>
      <c r="AD351" s="27" t="str">
        <f>IF(Matrix!AD351="Y", AD$1, IF(Matrix!AD351="O", "Optional: "&amp;""&amp;AD$1, ""))</f>
        <v/>
      </c>
      <c r="AE351" s="27" t="str">
        <f>IF(Matrix!AE351="Y", AE$1, IF(Matrix!AE351="O", "Optional: "&amp;""&amp;AE$1, ""))</f>
        <v/>
      </c>
      <c r="AF351" s="27" t="str">
        <f>IF(Matrix!AF351="Y", AF$1, IF(Matrix!AF351="O", "Optional: "&amp;""&amp;AF$1, ""))</f>
        <v/>
      </c>
      <c r="AG351" s="27" t="str">
        <f>IF(Matrix!AG351="Y", AG$1, IF(Matrix!AG351="O", "Optional: "&amp;""&amp;AG$1, ""))</f>
        <v/>
      </c>
      <c r="AH351" s="27" t="str">
        <f>IF(Matrix!AH351="Y", AH$1, IF(Matrix!AH351="O", "Optional: "&amp;""&amp;AH$1, ""))</f>
        <v/>
      </c>
      <c r="AI351" s="27" t="str">
        <f>IF(Matrix!AI351="Y", AI$1, IF(Matrix!AI351="O", "Optional: "&amp;""&amp;AI$1, ""))</f>
        <v/>
      </c>
      <c r="AJ351" s="27" t="str">
        <f>IF(Matrix!AJ351="Y", AJ$1, IF(Matrix!AJ351="O", "Optional: "&amp;""&amp;AJ$1, ""))</f>
        <v/>
      </c>
      <c r="AK351" s="27" t="str">
        <f>IF(Matrix!AK351="Y", AK$1, IF(Matrix!AK351="O", "Optional: "&amp;""&amp;AK$1, ""))</f>
        <v/>
      </c>
      <c r="AL351" s="27" t="str">
        <f>IF(Matrix!AL351="Y", AL$1, IF(Matrix!AL351="O", "Optional: "&amp;""&amp;AL$1, ""))</f>
        <v/>
      </c>
      <c r="AM351" s="27" t="str">
        <f>IF(Matrix!AM351="Y", AM$1, IF(Matrix!AM351="O", "Optional: "&amp;""&amp;AM$1, ""))</f>
        <v>Cert: National Nursing</v>
      </c>
      <c r="AN351" s="27" t="str">
        <f>IF(Matrix!AN351="Y", AN$1, IF(Matrix!AN351="O", "Optional: "&amp;""&amp;AN$1, ""))</f>
        <v/>
      </c>
      <c r="AO351" s="27" t="str">
        <f>IF(Matrix!AO351="Y", AO$1, IF(Matrix!AO351="O", "Optional: "&amp;""&amp;AO$1, ""))</f>
        <v/>
      </c>
      <c r="AP351" s="27" t="str">
        <f>IF(Matrix!AP351="Y", AP$1, IF(Matrix!AP351="O", "Optional: "&amp;""&amp;AP$1, ""))</f>
        <v/>
      </c>
      <c r="AR351" s="27" t="str">
        <f>IF(Matrix!AR351="Y", AR$1, IF(Matrix!AR351="O", "Optional: "&amp;""&amp;AR$1, ""))</f>
        <v/>
      </c>
      <c r="AS351" s="27" t="str">
        <f>IF(Matrix!AS351="Y", AS$1, IF(Matrix!AS351="O", "Optional: "&amp;""&amp;AS$1, ""))</f>
        <v/>
      </c>
      <c r="AT351" s="27" t="str">
        <f>IF(Matrix!AT351="Y", AT$1, IF(Matrix!AT351="C", AT$1&amp;""&amp;": Required for all groups who use a Board of Directors", ""))</f>
        <v/>
      </c>
      <c r="AU351" s="27" t="str">
        <f>IF(Matrix!AU351="Y", AU$1, IF(Matrix!AU351="O", "Optional: "&amp;""&amp;AU$1, ""))</f>
        <v/>
      </c>
      <c r="AV351" s="27" t="str">
        <f>IF(Matrix!AV351="Y", AV$1, IF(Matrix!AV351="O", "Optional: "&amp;""&amp;AV$1, ""))</f>
        <v/>
      </c>
      <c r="AW351" s="27" t="str">
        <f>IF(Matrix!AW351="Y", AW$1, IF(Matrix!AW351="O", "Optional: "&amp;""&amp;AW$1, ""))</f>
        <v>Optional: DEA</v>
      </c>
      <c r="AX351" s="27" t="str">
        <f>IF(Matrix!AX351="Y", AX$1, IF(Matrix!AX351="O", "Optional: "&amp;""&amp;AX$1, ""))</f>
        <v/>
      </c>
      <c r="AY351" s="27" t="str">
        <f>IF(Matrix!AY351="Y", AY$1, IF(Matrix!AY351="E", "Group: "&amp;""&amp;AY$1, ""))</f>
        <v>Group: EFT with Voided Check / Bank Letter</v>
      </c>
      <c r="AZ351" s="27" t="str">
        <f>IF(Matrix!AZ351="Y", AZ$1, IF(Matrix!AZ351="O", "Optional: "&amp;""&amp;AZ$1, ""))</f>
        <v>Optional: EPSDT</v>
      </c>
      <c r="BA351" s="27" t="str">
        <f>IF(Matrix!BA351="Y", BA$1, IF(Matrix!BA351="O", "Optional: "&amp;""&amp;BA$1, ""))</f>
        <v/>
      </c>
      <c r="BB351" s="27" t="str">
        <f>IF(Matrix!BB351="Y", BB$1, IF(Matrix!BB351="O", "Optional: "&amp;""&amp;BB$1, ""))</f>
        <v>Optional: Fluoride</v>
      </c>
      <c r="BC351" s="27" t="str">
        <f>IF(Matrix!BC351="Y", BC$1, IF(Matrix!BC351="O", "Optional: "&amp;""&amp;BC$1, IF(Matrix!BC351="R", "Groups Only: "&amp;""&amp;BC$1, "")))</f>
        <v/>
      </c>
      <c r="BD351" s="27" t="str">
        <f>IF(Matrix!BD351="Y", BD$1, IF(Matrix!BD351="O", "Optional: "&amp;""&amp;BD$1, ""))</f>
        <v/>
      </c>
      <c r="BE351" s="27" t="str">
        <f>IF(Matrix!BE351="Y", BE$1, IF(Matrix!BE351="O", "Optional: "&amp;""&amp;BE$1, IF(Matrix!BE351="C", Matrix!BZ351, "")))</f>
        <v>Optional: PCP Required</v>
      </c>
      <c r="BF351" s="27" t="str">
        <f>IF(Matrix!BF351="Y", BF$1, IF(Matrix!BF351="O", "Optional: "&amp;""&amp;BF$1, ""))</f>
        <v/>
      </c>
      <c r="BG351" s="27" t="str">
        <f>IF(Matrix!BG351="Y", BG$1, IF(Matrix!BG351="O", "Optional: "&amp;""&amp;BG$1, ""))</f>
        <v/>
      </c>
      <c r="BH351" s="27" t="str">
        <f>IF(Matrix!BH351="Y", BH$1, IF(Matrix!BH351="O", "Optional: "&amp;""&amp;BH$1, ""))</f>
        <v/>
      </c>
      <c r="BI351" s="27" t="str">
        <f>IF(Matrix!BI351="Y", BI$1, IF(Matrix!BI351="O", "Optional: "&amp;""&amp;BI$1, IF(Matrix!BI351="E",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1" s="27" t="str">
        <f>IF(Matrix!BJ351="Y", BJ$1, IF(Matrix!BJ351="O", "Optional: "&amp;""&amp;BJ$1, ""))</f>
        <v/>
      </c>
      <c r="BK351" s="27" t="str">
        <f>IF(Matrix!BK351="Y", BK$1, IF(Matrix!BK351="O", "Optional: "&amp;""&amp;BK$1, ""))</f>
        <v/>
      </c>
      <c r="BL351" s="27" t="str">
        <f>IF(Matrix!BL351="Y", BL$1, IF(Matrix!BL351="O", "Optional: "&amp;""&amp;BL$1, ""))</f>
        <v/>
      </c>
      <c r="BM351" s="27" t="str">
        <f>IF(Matrix!BM351="Y", BM$1, IF(Matrix!BM351="O", "Optional: "&amp;""&amp;BM$1, ""))</f>
        <v>W9</v>
      </c>
      <c r="BN351" s="27" t="str">
        <f>Matrix!BN351</f>
        <v>O</v>
      </c>
      <c r="BO351" s="29" t="str">
        <f>CONCATENATE(IF(OR(D351="E3",D351="FC"), "THIS IS NOT A STANDALONE SPECIALTY.  YOU MUST ENROLL IN AT LEAST ONE OTHER SPECIALTY IN ADDITION TO THIS."&amp;""&amp;CHAR(10)&amp;""&amp;CHAR(10),""),"You can choose to enroll using one of the following types: "&amp;""&amp;CHAR(10),IF(G351="A", "&gt;Atypical"&amp;""&amp;CHAR(10), ""),IF(H351="I", "&gt;Individual"&amp;""&amp;CHAR(10), ""),IF(I351="N", "&gt;Individual within a Group"&amp;""&amp;CHAR(10), ""),IF(J351="G", "&gt;Group"&amp;""&amp;CHAR(10), ""),CHAR(10),IF(BN351="Y", "You must be a Medicare Provider to apply with this type and specialty"&amp;""&amp;CHAR(10), ""),IF(BN351="Y", CHAR(10), ""),"You must submit the following documents: "&amp;""&amp;CHAR(10),IF(K351&lt;&gt;"", "&gt;"&amp;""&amp;K351&amp;""&amp;CHAR(10), ""), IF(L351&lt;&gt;"", "&gt;"&amp;""&amp;L351&amp;""&amp;CHAR(10), ""),IF(W351&lt;&gt;"", "&gt;"&amp;""&amp;W351&amp;""&amp;CHAR(10), ""),IF(N351&lt;&gt;"", "&gt;"&amp;""&amp;N351&amp;""&amp;CHAR(10), ""),IF(O351&lt;&gt;"", "&gt;"&amp;""&amp;O351&amp;""&amp;CHAR(10), ""),IF(M351&lt;&gt;"", "&gt;"&amp;""&amp;M351&amp;""&amp;CHAR(10), ""),IF(AI351&lt;&gt;"", "&gt;"&amp;""&amp;AI351&amp;""&amp;CHAR(10), ""),IF(P351&lt;&gt;"", "&gt;"&amp;""&amp;P351&amp;""&amp;CHAR(10), ""),IF(Q351&lt;&gt;"", "&gt;"&amp;""&amp;Q351&amp;""&amp;CHAR(10), ""),IF(R351&lt;&gt;"", "&gt;"&amp;""&amp;R351&amp;""&amp;CHAR(10), Search!C356),IF(S351&lt;&gt;"", "&gt;"&amp;""&amp;S351&amp;""&amp;CHAR(10), ""),IF(T351&lt;&gt;"", "&gt;"&amp;""&amp;T351&amp;""&amp;CHAR(10), ""),IF(U351&lt;&gt;"", "&gt;"&amp;""&amp;U351&amp;""&amp;CHAR(10), ""),IF(V351&lt;&gt;"", "&gt;"&amp;""&amp;V351&amp;""&amp;CHAR(10), ""),IF(X351&lt;&gt;"", "&gt;"&amp;""&amp;X351&amp;""&amp;CHAR(10), ""),IF(Y351&lt;&gt;"", "&gt;"&amp;""&amp;Y351&amp;""&amp;CHAR(10), ""),IF(Z351&lt;&gt;"", "&gt;"&amp;""&amp;Z351&amp;""&amp;CHAR(10), ""),IF(AA351&lt;&gt;"", "&gt;"&amp;""&amp;AA351&amp;""&amp;CHAR(10), ""),IF(AB351&lt;&gt;"", "&gt;"&amp;""&amp;AB351&amp;""&amp;CHAR(10), ""),IF(AC351&lt;&gt;"", "&gt;"&amp;""&amp;AC351&amp;""&amp;CHAR(10), ""),IF(AD351&lt;&gt;"", "&gt;"&amp;""&amp;AD351&amp;""&amp;CHAR(10), ""),IF(AE351&lt;&gt;"", "&gt;"&amp;""&amp;AE351&amp;""&amp;CHAR(10), ""),IF(AF351&lt;&gt;"", "&gt;"&amp;""&amp;AF351&amp;""&amp;CHAR(10), ""),IF(AG351&lt;&gt;"", "&gt;"&amp;""&amp;AG351&amp;""&amp;CHAR(10), ""),IF(AH351&lt;&gt;"", "&gt;"&amp;""&amp;AH351&amp;""&amp;CHAR(10), ""),IF(AJ351&lt;&gt;"", "&gt;"&amp;""&amp;AJ351&amp;""&amp;CHAR(10), ""),IF(AK351&lt;&gt;"", "&gt;"&amp;""&amp;AK351&amp;""&amp;CHAR(10), ""),IF(AL351&lt;&gt;"", "&gt;"&amp;""&amp;AL351&amp;""&amp;CHAR(10), ""),IF(AM351&lt;&gt;"", "&gt;"&amp;""&amp;AM351&amp;""&amp;CHAR(10), ""),IF(AN351&lt;&gt;"", "&gt;"&amp;""&amp;AN351&amp;""&amp;CHAR(10), ""),IF(AO351&lt;&gt;"", "&gt;"&amp;""&amp;AO351&amp;""&amp;CHAR(10), ""),IF(AP351&lt;&gt;"", "&gt;"&amp;""&amp;AP351&amp;""&amp;CHAR(10), ""),IF(AQR351&lt;&gt;"", "&gt;"&amp;""&amp;AQ351&amp;""&amp;CHAR(10), ""),IF(AR351&lt;&gt;"", "&gt;"&amp;""&amp;AR351&amp;""&amp;CHAR(10), ""),IF(AS351&lt;&gt;"", "&gt;"&amp;""&amp;AS351&amp;""&amp;CHAR(10), ""),IF(AT351&lt;&gt;"", "&gt;"&amp;""&amp;AT351&amp;""&amp;CHAR(10), ""),IF(AV351&lt;&gt;"", "&gt;"&amp;""&amp;AV351&amp;""&amp;CHAR(10), ""),IF(AW351&lt;&gt;"", "&gt;"&amp;""&amp;AW351&amp;""&amp;CHAR(10), ""),IF(AX351&lt;&gt;"", "&gt;"&amp;""&amp;AX351&amp;""&amp;CHAR(10), ""),IF(AU351&lt;&gt;"", "&gt;"&amp;""&amp;AU351&amp;""&amp;CHAR(10), ""),IF(AZ351&lt;&gt;"", "&gt;"&amp;""&amp;AZ351&amp;""&amp;CHAR(10), ""),IF(BA351&lt;&gt;"", "&gt;"&amp;""&amp;BA351&amp;""&amp;CHAR(10), ""),IF(BB351&lt;&gt;"", "&gt;"&amp;""&amp;BB351&amp;""&amp;CHAR(10), ""),IF(BC351&lt;&gt;"", "&gt;"&amp;""&amp;BC351&amp;""&amp;CHAR(10), ""),IF(BD351&lt;&gt;"", "&gt;"&amp;""&amp;BD351&amp;""&amp;CHAR(10), ""),IF(BG351&lt;&gt;"", "&gt;"&amp;""&amp;BG351&amp;""&amp;CHAR(10), ""),IF(BE351&lt;&gt;"", "&gt;"&amp;""&amp;BE351&amp;""&amp;CHAR(10), ""),IF(BF351&lt;&gt;"", "&gt;"&amp;""&amp;BF351&amp;""&amp;CHAR(10), ""),IF(BH351&lt;&gt;"", "&gt;"&amp;""&amp;BH351&amp;""&amp;CHAR(10), ""),IF(BI351&lt;&gt;"", "&gt;"&amp;""&amp;BI351&amp;""&amp;CHAR(10), ""),IF(BJ351&lt;&gt;"", "&gt;"&amp;""&amp;BJ351&amp;""&amp;CHAR(10), ""),IF(BK351&lt;&gt;"", "&gt;"&amp;""&amp;BK351&amp;""&amp;CHAR(10), ""),IF(BL351&lt;&gt;"", "&gt;"&amp;""&amp;BL351&amp;""&amp;CHAR(10), ""),IF(AY351&lt;&gt;"", "&gt;"&amp;""&amp;AY351&amp;""&amp;CHAR(10), ""),IF(BM351&lt;&gt;"", "&gt;"&amp;""&amp;BM351, ""))</f>
        <v>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2" spans="1:67" ht="22.35" customHeight="1" x14ac:dyDescent="0.25">
      <c r="A352" s="27" t="str">
        <f>Matrix!A352</f>
        <v>58N7</v>
      </c>
      <c r="B352" s="27" t="str">
        <f>Matrix!B352</f>
        <v>58</v>
      </c>
      <c r="C352" s="27" t="str">
        <f>Matrix!C352</f>
        <v>Nurse Practitioner</v>
      </c>
      <c r="D352" s="27" t="str">
        <f>Matrix!D352</f>
        <v>N7</v>
      </c>
      <c r="E352" s="27" t="str">
        <f>Matrix!E352</f>
        <v>Gerontological</v>
      </c>
      <c r="F352" s="27" t="str">
        <f>Matrix!F352</f>
        <v>PF</v>
      </c>
      <c r="G352" s="27" t="str">
        <f>Matrix!G352</f>
        <v>X</v>
      </c>
      <c r="H352" s="27" t="str">
        <f>Matrix!H352</f>
        <v>I</v>
      </c>
      <c r="I352" s="27" t="str">
        <f>Matrix!I352</f>
        <v>N</v>
      </c>
      <c r="J352" s="27" t="str">
        <f>Matrix!J352</f>
        <v>X</v>
      </c>
      <c r="K352" s="27" t="str">
        <f>IF(Matrix!K352="Y", K$1, IF(Matrix!K352="O", "Optional: "&amp;""&amp;K$1, IF(Matrix!K352="C", Table1[[#This Row],[Clarifying Text for Attachment and Checklist
]], "")))</f>
        <v/>
      </c>
      <c r="L352" s="27" t="str">
        <f>IF(Matrix!L352="Y", L$1, IF(Matrix!L352="O", "Optional: "&amp;""&amp;L$1, ""))</f>
        <v/>
      </c>
      <c r="M352" s="27" t="str">
        <f>IF(Matrix!M352="Y", M$1, IF(Matrix!M352="O", "Optional: "&amp;""&amp;M$1, ""))</f>
        <v/>
      </c>
      <c r="N352" s="27" t="str">
        <f>IF(Matrix!N352="Y", N$1, IF(Matrix!N352="O", "Optional: "&amp;""&amp;N$1, ""))</f>
        <v/>
      </c>
      <c r="O352" s="27" t="str">
        <f>IF(Matrix!O352="Y", O$1, IF(Matrix!O352="O", "Optional: "&amp;""&amp;O$1, ""))</f>
        <v/>
      </c>
      <c r="P352" s="27" t="str">
        <f>IF(Matrix!P352="Y", P$1, IF(Matrix!P352="O", "Optional: "&amp;""&amp;P$1, ""))</f>
        <v/>
      </c>
      <c r="Q352" s="27" t="str">
        <f>IF(Matrix!Q352="Y", Q$1, IF(Matrix!Q352="O", "Optional: "&amp;""&amp;Q$1, ""))</f>
        <v/>
      </c>
      <c r="R352" s="27" t="str">
        <f>IF(Matrix!R352="Y", R$1, IF(Matrix!R352="O", "Optional: "&amp;""&amp;R$1, ""))</f>
        <v/>
      </c>
      <c r="S352" s="27" t="str">
        <f>IF(Matrix!S352="Y", S$1, IF(Matrix!S352="O", "Optional: "&amp;""&amp;S$1, ""))</f>
        <v>License: Nurse: Advanced Nursing</v>
      </c>
      <c r="T352" s="27" t="str">
        <f>IF(Matrix!T352="Y", T$1, IF(Matrix!T352="O", "Optional: "&amp;""&amp;T$1, ""))</f>
        <v/>
      </c>
      <c r="U352" s="27" t="str">
        <f>IF(Matrix!U352="Y", U$1, IF(Matrix!U352="O", "Optional: "&amp;""&amp;U$1, ""))</f>
        <v/>
      </c>
      <c r="V352" s="27" t="str">
        <f>IF(Matrix!V352="Y", V$1, IF(Matrix!V352="O", "Optional: "&amp;""&amp;V$1, ""))</f>
        <v/>
      </c>
      <c r="W352" s="27" t="str">
        <f>IF(Matrix!W352="Y", W$1, IF(Matrix!W352="O", "Optional: "&amp;""&amp;W$1, ""))</f>
        <v/>
      </c>
      <c r="X352" s="27" t="str">
        <f>IF(Matrix!X352="Y", X$1, IF(Matrix!X352="O", "Optional: "&amp;""&amp;X$1, ""))</f>
        <v/>
      </c>
      <c r="Y352" s="27" t="str">
        <f>IF(Matrix!Y352="Y", Y$1, IF(Matrix!Y352="O", "Optional: "&amp;""&amp;Y$1, ""))</f>
        <v/>
      </c>
      <c r="AA352" s="27" t="str">
        <f>IF(Matrix!AA352="Y", AA$1, IF(Matrix!AA352="O", "Optional: "&amp;""&amp;AA$1, ""))</f>
        <v/>
      </c>
      <c r="AB352" s="27" t="str">
        <f>IF(Matrix!AB352="Y", AB$1, IF(Matrix!AB352="O", "Optional: "&amp;""&amp;AB$1, ""))</f>
        <v/>
      </c>
      <c r="AC352" s="27" t="str">
        <f>IF(Matrix!AC352="Y", AC$1, IF(Matrix!AC352="O", "Optional: "&amp;""&amp;AC$1, ""))</f>
        <v/>
      </c>
      <c r="AD352" s="27" t="str">
        <f>IF(Matrix!AD352="Y", AD$1, IF(Matrix!AD352="O", "Optional: "&amp;""&amp;AD$1, ""))</f>
        <v/>
      </c>
      <c r="AE352" s="27" t="str">
        <f>IF(Matrix!AE352="Y", AE$1, IF(Matrix!AE352="O", "Optional: "&amp;""&amp;AE$1, ""))</f>
        <v/>
      </c>
      <c r="AF352" s="27" t="str">
        <f>IF(Matrix!AF352="Y", AF$1, IF(Matrix!AF352="O", "Optional: "&amp;""&amp;AF$1, ""))</f>
        <v/>
      </c>
      <c r="AG352" s="27" t="str">
        <f>IF(Matrix!AG352="Y", AG$1, IF(Matrix!AG352="O", "Optional: "&amp;""&amp;AG$1, ""))</f>
        <v/>
      </c>
      <c r="AH352" s="27" t="str">
        <f>IF(Matrix!AH352="Y", AH$1, IF(Matrix!AH352="O", "Optional: "&amp;""&amp;AH$1, ""))</f>
        <v/>
      </c>
      <c r="AI352" s="27" t="str">
        <f>IF(Matrix!AI352="Y", AI$1, IF(Matrix!AI352="O", "Optional: "&amp;""&amp;AI$1, ""))</f>
        <v/>
      </c>
      <c r="AJ352" s="27" t="str">
        <f>IF(Matrix!AJ352="Y", AJ$1, IF(Matrix!AJ352="O", "Optional: "&amp;""&amp;AJ$1, ""))</f>
        <v/>
      </c>
      <c r="AK352" s="27" t="str">
        <f>IF(Matrix!AK352="Y", AK$1, IF(Matrix!AK352="O", "Optional: "&amp;""&amp;AK$1, ""))</f>
        <v/>
      </c>
      <c r="AL352" s="27" t="str">
        <f>IF(Matrix!AL352="Y", AL$1, IF(Matrix!AL352="O", "Optional: "&amp;""&amp;AL$1, ""))</f>
        <v/>
      </c>
      <c r="AM352" s="27" t="str">
        <f>IF(Matrix!AM352="Y", AM$1, IF(Matrix!AM352="O", "Optional: "&amp;""&amp;AM$1, ""))</f>
        <v>Cert: National Nursing</v>
      </c>
      <c r="AN352" s="27" t="str">
        <f>IF(Matrix!AN352="Y", AN$1, IF(Matrix!AN352="O", "Optional: "&amp;""&amp;AN$1, ""))</f>
        <v/>
      </c>
      <c r="AO352" s="27" t="str">
        <f>IF(Matrix!AO352="Y", AO$1, IF(Matrix!AO352="O", "Optional: "&amp;""&amp;AO$1, ""))</f>
        <v/>
      </c>
      <c r="AP352" s="27" t="str">
        <f>IF(Matrix!AP352="Y", AP$1, IF(Matrix!AP352="O", "Optional: "&amp;""&amp;AP$1, ""))</f>
        <v/>
      </c>
      <c r="AR352" s="27" t="str">
        <f>IF(Matrix!AR352="Y", AR$1, IF(Matrix!AR352="O", "Optional: "&amp;""&amp;AR$1, ""))</f>
        <v/>
      </c>
      <c r="AS352" s="27" t="str">
        <f>IF(Matrix!AS352="Y", AS$1, IF(Matrix!AS352="O", "Optional: "&amp;""&amp;AS$1, ""))</f>
        <v/>
      </c>
      <c r="AT352" s="27" t="str">
        <f>IF(Matrix!AT352="Y", AT$1, IF(Matrix!AT352="C", AT$1&amp;""&amp;": Required for all groups who use a Board of Directors", ""))</f>
        <v/>
      </c>
      <c r="AU352" s="27" t="str">
        <f>IF(Matrix!AU352="Y", AU$1, IF(Matrix!AU352="O", "Optional: "&amp;""&amp;AU$1, ""))</f>
        <v/>
      </c>
      <c r="AV352" s="27" t="str">
        <f>IF(Matrix!AV352="Y", AV$1, IF(Matrix!AV352="O", "Optional: "&amp;""&amp;AV$1, ""))</f>
        <v/>
      </c>
      <c r="AW352" s="27" t="str">
        <f>IF(Matrix!AW352="Y", AW$1, IF(Matrix!AW352="O", "Optional: "&amp;""&amp;AW$1, ""))</f>
        <v>Optional: DEA</v>
      </c>
      <c r="AX352" s="27" t="str">
        <f>IF(Matrix!AX352="Y", AX$1, IF(Matrix!AX352="O", "Optional: "&amp;""&amp;AX$1, ""))</f>
        <v/>
      </c>
      <c r="AY352" s="27" t="str">
        <f>IF(Matrix!AY352="Y", AY$1, IF(Matrix!AY352="E", "Group: "&amp;""&amp;AY$1, ""))</f>
        <v>Group: EFT with Voided Check / Bank Letter</v>
      </c>
      <c r="AZ352" s="27" t="str">
        <f>IF(Matrix!AZ352="Y", AZ$1, IF(Matrix!AZ352="O", "Optional: "&amp;""&amp;AZ$1, ""))</f>
        <v>Optional: EPSDT</v>
      </c>
      <c r="BA352" s="27" t="str">
        <f>IF(Matrix!BA352="Y", BA$1, IF(Matrix!BA352="O", "Optional: "&amp;""&amp;BA$1, ""))</f>
        <v/>
      </c>
      <c r="BB352" s="27" t="str">
        <f>IF(Matrix!BB352="Y", BB$1, IF(Matrix!BB352="O", "Optional: "&amp;""&amp;BB$1, ""))</f>
        <v>Optional: Fluoride</v>
      </c>
      <c r="BC352" s="27" t="str">
        <f>IF(Matrix!BC352="Y", BC$1, IF(Matrix!BC352="O", "Optional: "&amp;""&amp;BC$1, IF(Matrix!BC352="R", "Groups Only: "&amp;""&amp;BC$1, "")))</f>
        <v/>
      </c>
      <c r="BD352" s="27" t="str">
        <f>IF(Matrix!BD352="Y", BD$1, IF(Matrix!BD352="O", "Optional: "&amp;""&amp;BD$1, ""))</f>
        <v/>
      </c>
      <c r="BE352" s="27" t="str">
        <f>IF(Matrix!BE352="Y", BE$1, IF(Matrix!BE352="O", "Optional: "&amp;""&amp;BE$1, IF(Matrix!BE352="C", Matrix!BZ352, "")))</f>
        <v>Optional: PCP Required</v>
      </c>
      <c r="BF352" s="27" t="str">
        <f>IF(Matrix!BF352="Y", BF$1, IF(Matrix!BF352="O", "Optional: "&amp;""&amp;BF$1, ""))</f>
        <v/>
      </c>
      <c r="BG352" s="27" t="str">
        <f>IF(Matrix!BG352="Y", BG$1, IF(Matrix!BG352="O", "Optional: "&amp;""&amp;BG$1, ""))</f>
        <v/>
      </c>
      <c r="BH352" s="27" t="str">
        <f>IF(Matrix!BH352="Y", BH$1, IF(Matrix!BH352="O", "Optional: "&amp;""&amp;BH$1, ""))</f>
        <v/>
      </c>
      <c r="BI352" s="27" t="str">
        <f>IF(Matrix!BI352="Y", BI$1, IF(Matrix!BI352="O", "Optional: "&amp;""&amp;BI$1, IF(Matrix!BI352="E",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2" s="27" t="str">
        <f>IF(Matrix!BJ352="Y", BJ$1, IF(Matrix!BJ352="O", "Optional: "&amp;""&amp;BJ$1, ""))</f>
        <v/>
      </c>
      <c r="BK352" s="27" t="str">
        <f>IF(Matrix!BK352="Y", BK$1, IF(Matrix!BK352="O", "Optional: "&amp;""&amp;BK$1, ""))</f>
        <v/>
      </c>
      <c r="BL352" s="27" t="str">
        <f>IF(Matrix!BL352="Y", BL$1, IF(Matrix!BL352="O", "Optional: "&amp;""&amp;BL$1, ""))</f>
        <v/>
      </c>
      <c r="BM352" s="27" t="str">
        <f>IF(Matrix!BM352="Y", BM$1, IF(Matrix!BM352="O", "Optional: "&amp;""&amp;BM$1, ""))</f>
        <v>W9</v>
      </c>
      <c r="BN352" s="27" t="str">
        <f>Matrix!BN352</f>
        <v>O</v>
      </c>
      <c r="BO352" s="29" t="str">
        <f>CONCATENATE(IF(OR(D352="E3",D352="FC"), "THIS IS NOT A STANDALONE SPECIALTY.  YOU MUST ENROLL IN AT LEAST ONE OTHER SPECIALTY IN ADDITION TO THIS."&amp;""&amp;CHAR(10)&amp;""&amp;CHAR(10),""),"You can choose to enroll using one of the following types: "&amp;""&amp;CHAR(10),IF(G352="A", "&gt;Atypical"&amp;""&amp;CHAR(10), ""),IF(H352="I", "&gt;Individual"&amp;""&amp;CHAR(10), ""),IF(I352="N", "&gt;Individual within a Group"&amp;""&amp;CHAR(10), ""),IF(J352="G", "&gt;Group"&amp;""&amp;CHAR(10), ""),CHAR(10),IF(BN352="Y", "You must be a Medicare Provider to apply with this type and specialty"&amp;""&amp;CHAR(10), ""),IF(BN352="Y", CHAR(10), ""),"You must submit the following documents: "&amp;""&amp;CHAR(10),IF(K352&lt;&gt;"", "&gt;"&amp;""&amp;K352&amp;""&amp;CHAR(10), ""), IF(L352&lt;&gt;"", "&gt;"&amp;""&amp;L352&amp;""&amp;CHAR(10), ""),IF(W352&lt;&gt;"", "&gt;"&amp;""&amp;W352&amp;""&amp;CHAR(10), ""),IF(N352&lt;&gt;"", "&gt;"&amp;""&amp;N352&amp;""&amp;CHAR(10), ""),IF(O352&lt;&gt;"", "&gt;"&amp;""&amp;O352&amp;""&amp;CHAR(10), ""),IF(M352&lt;&gt;"", "&gt;"&amp;""&amp;M352&amp;""&amp;CHAR(10), ""),IF(AI352&lt;&gt;"", "&gt;"&amp;""&amp;AI352&amp;""&amp;CHAR(10), ""),IF(P352&lt;&gt;"", "&gt;"&amp;""&amp;P352&amp;""&amp;CHAR(10), ""),IF(Q352&lt;&gt;"", "&gt;"&amp;""&amp;Q352&amp;""&amp;CHAR(10), ""),IF(R352&lt;&gt;"", "&gt;"&amp;""&amp;R352&amp;""&amp;CHAR(10), Search!C357),IF(S352&lt;&gt;"", "&gt;"&amp;""&amp;S352&amp;""&amp;CHAR(10), ""),IF(T352&lt;&gt;"", "&gt;"&amp;""&amp;T352&amp;""&amp;CHAR(10), ""),IF(U352&lt;&gt;"", "&gt;"&amp;""&amp;U352&amp;""&amp;CHAR(10), ""),IF(V352&lt;&gt;"", "&gt;"&amp;""&amp;V352&amp;""&amp;CHAR(10), ""),IF(X352&lt;&gt;"", "&gt;"&amp;""&amp;X352&amp;""&amp;CHAR(10), ""),IF(Y352&lt;&gt;"", "&gt;"&amp;""&amp;Y352&amp;""&amp;CHAR(10), ""),IF(Z352&lt;&gt;"", "&gt;"&amp;""&amp;Z352&amp;""&amp;CHAR(10), ""),IF(AA352&lt;&gt;"", "&gt;"&amp;""&amp;AA352&amp;""&amp;CHAR(10), ""),IF(AB352&lt;&gt;"", "&gt;"&amp;""&amp;AB352&amp;""&amp;CHAR(10), ""),IF(AC352&lt;&gt;"", "&gt;"&amp;""&amp;AC352&amp;""&amp;CHAR(10), ""),IF(AD352&lt;&gt;"", "&gt;"&amp;""&amp;AD352&amp;""&amp;CHAR(10), ""),IF(AE352&lt;&gt;"", "&gt;"&amp;""&amp;AE352&amp;""&amp;CHAR(10), ""),IF(AF352&lt;&gt;"", "&gt;"&amp;""&amp;AF352&amp;""&amp;CHAR(10), ""),IF(AG352&lt;&gt;"", "&gt;"&amp;""&amp;AG352&amp;""&amp;CHAR(10), ""),IF(AH352&lt;&gt;"", "&gt;"&amp;""&amp;AH352&amp;""&amp;CHAR(10), ""),IF(AJ352&lt;&gt;"", "&gt;"&amp;""&amp;AJ352&amp;""&amp;CHAR(10), ""),IF(AK352&lt;&gt;"", "&gt;"&amp;""&amp;AK352&amp;""&amp;CHAR(10), ""),IF(AL352&lt;&gt;"", "&gt;"&amp;""&amp;AL352&amp;""&amp;CHAR(10), ""),IF(AM352&lt;&gt;"", "&gt;"&amp;""&amp;AM352&amp;""&amp;CHAR(10), ""),IF(AN352&lt;&gt;"", "&gt;"&amp;""&amp;AN352&amp;""&amp;CHAR(10), ""),IF(AO352&lt;&gt;"", "&gt;"&amp;""&amp;AO352&amp;""&amp;CHAR(10), ""),IF(AP352&lt;&gt;"", "&gt;"&amp;""&amp;AP352&amp;""&amp;CHAR(10), ""),IF(AQR352&lt;&gt;"", "&gt;"&amp;""&amp;AQ352&amp;""&amp;CHAR(10), ""),IF(AR352&lt;&gt;"", "&gt;"&amp;""&amp;AR352&amp;""&amp;CHAR(10), ""),IF(AS352&lt;&gt;"", "&gt;"&amp;""&amp;AS352&amp;""&amp;CHAR(10), ""),IF(AT352&lt;&gt;"", "&gt;"&amp;""&amp;AT352&amp;""&amp;CHAR(10), ""),IF(AV352&lt;&gt;"", "&gt;"&amp;""&amp;AV352&amp;""&amp;CHAR(10), ""),IF(AW352&lt;&gt;"", "&gt;"&amp;""&amp;AW352&amp;""&amp;CHAR(10), ""),IF(AX352&lt;&gt;"", "&gt;"&amp;""&amp;AX352&amp;""&amp;CHAR(10), ""),IF(AU352&lt;&gt;"", "&gt;"&amp;""&amp;AU352&amp;""&amp;CHAR(10), ""),IF(AZ352&lt;&gt;"", "&gt;"&amp;""&amp;AZ352&amp;""&amp;CHAR(10), ""),IF(BA352&lt;&gt;"", "&gt;"&amp;""&amp;BA352&amp;""&amp;CHAR(10), ""),IF(BB352&lt;&gt;"", "&gt;"&amp;""&amp;BB352&amp;""&amp;CHAR(10), ""),IF(BC352&lt;&gt;"", "&gt;"&amp;""&amp;BC352&amp;""&amp;CHAR(10), ""),IF(BD352&lt;&gt;"", "&gt;"&amp;""&amp;BD352&amp;""&amp;CHAR(10), ""),IF(BG352&lt;&gt;"", "&gt;"&amp;""&amp;BG352&amp;""&amp;CHAR(10), ""),IF(BE352&lt;&gt;"", "&gt;"&amp;""&amp;BE352&amp;""&amp;CHAR(10), ""),IF(BF352&lt;&gt;"", "&gt;"&amp;""&amp;BF352&amp;""&amp;CHAR(10), ""),IF(BH352&lt;&gt;"", "&gt;"&amp;""&amp;BH352&amp;""&amp;CHAR(10), ""),IF(BI352&lt;&gt;"", "&gt;"&amp;""&amp;BI352&amp;""&amp;CHAR(10), ""),IF(BJ352&lt;&gt;"", "&gt;"&amp;""&amp;BJ352&amp;""&amp;CHAR(10), ""),IF(BK352&lt;&gt;"", "&gt;"&amp;""&amp;BK352&amp;""&amp;CHAR(10), ""),IF(BL352&lt;&gt;"", "&gt;"&amp;""&amp;BL352&amp;""&amp;CHAR(10), ""),IF(AY352&lt;&gt;"", "&gt;"&amp;""&amp;AY352&amp;""&amp;CHAR(10), ""),IF(BM352&lt;&gt;"", "&gt;"&amp;""&amp;BM352,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3" spans="1:67" ht="22.35" customHeight="1" x14ac:dyDescent="0.25">
      <c r="A353" s="27" t="str">
        <f>Matrix!A353</f>
        <v>58N8</v>
      </c>
      <c r="B353" s="27" t="str">
        <f>Matrix!B353</f>
        <v>58</v>
      </c>
      <c r="C353" s="27" t="str">
        <f>Matrix!C353</f>
        <v>Nurse Practitioner</v>
      </c>
      <c r="D353" s="27" t="str">
        <f>Matrix!D353</f>
        <v>N8</v>
      </c>
      <c r="E353" s="27" t="str">
        <f>Matrix!E353</f>
        <v>Psychiatric/Mental Health</v>
      </c>
      <c r="F353" s="27" t="str">
        <f>Matrix!F353</f>
        <v>PF</v>
      </c>
      <c r="G353" s="27" t="str">
        <f>Matrix!G353</f>
        <v>X</v>
      </c>
      <c r="H353" s="27" t="str">
        <f>Matrix!H353</f>
        <v>I</v>
      </c>
      <c r="I353" s="27" t="str">
        <f>Matrix!I353</f>
        <v>N</v>
      </c>
      <c r="J353" s="27" t="str">
        <f>Matrix!J353</f>
        <v>X</v>
      </c>
      <c r="K353" s="27" t="str">
        <f>IF(Matrix!K353="Y", K$1, IF(Matrix!K353="O", "Optional: "&amp;""&amp;K$1, IF(Matrix!K353="C", Table1[[#This Row],[Clarifying Text for Attachment and Checklist
]], "")))</f>
        <v/>
      </c>
      <c r="L353" s="27" t="str">
        <f>IF(Matrix!L353="Y", L$1, IF(Matrix!L353="O", "Optional: "&amp;""&amp;L$1, ""))</f>
        <v/>
      </c>
      <c r="M353" s="27" t="str">
        <f>IF(Matrix!M353="Y", M$1, IF(Matrix!M353="O", "Optional: "&amp;""&amp;M$1, ""))</f>
        <v/>
      </c>
      <c r="N353" s="27" t="str">
        <f>IF(Matrix!N353="Y", N$1, IF(Matrix!N353="O", "Optional: "&amp;""&amp;N$1, ""))</f>
        <v/>
      </c>
      <c r="O353" s="27" t="str">
        <f>IF(Matrix!O353="Y", O$1, IF(Matrix!O353="O", "Optional: "&amp;""&amp;O$1, ""))</f>
        <v/>
      </c>
      <c r="P353" s="27" t="str">
        <f>IF(Matrix!P353="Y", P$1, IF(Matrix!P353="O", "Optional: "&amp;""&amp;P$1, ""))</f>
        <v/>
      </c>
      <c r="Q353" s="27" t="str">
        <f>IF(Matrix!Q353="Y", Q$1, IF(Matrix!Q353="O", "Optional: "&amp;""&amp;Q$1, ""))</f>
        <v/>
      </c>
      <c r="R353" s="27" t="str">
        <f>IF(Matrix!R353="Y", R$1, IF(Matrix!R353="O", "Optional: "&amp;""&amp;R$1, ""))</f>
        <v/>
      </c>
      <c r="S353" s="27" t="str">
        <f>IF(Matrix!S353="Y", S$1, IF(Matrix!S353="O", "Optional: "&amp;""&amp;S$1, ""))</f>
        <v>License: Nurse: Advanced Nursing</v>
      </c>
      <c r="T353" s="27" t="str">
        <f>IF(Matrix!T353="Y", T$1, IF(Matrix!T353="O", "Optional: "&amp;""&amp;T$1, ""))</f>
        <v/>
      </c>
      <c r="U353" s="27" t="str">
        <f>IF(Matrix!U353="Y", U$1, IF(Matrix!U353="O", "Optional: "&amp;""&amp;U$1, ""))</f>
        <v/>
      </c>
      <c r="V353" s="27" t="str">
        <f>IF(Matrix!V353="Y", V$1, IF(Matrix!V353="O", "Optional: "&amp;""&amp;V$1, ""))</f>
        <v/>
      </c>
      <c r="W353" s="27" t="str">
        <f>IF(Matrix!W353="Y", W$1, IF(Matrix!W353="O", "Optional: "&amp;""&amp;W$1, ""))</f>
        <v/>
      </c>
      <c r="X353" s="27" t="str">
        <f>IF(Matrix!X353="Y", X$1, IF(Matrix!X353="O", "Optional: "&amp;""&amp;X$1, ""))</f>
        <v/>
      </c>
      <c r="Y353" s="27" t="str">
        <f>IF(Matrix!Y353="Y", Y$1, IF(Matrix!Y353="O", "Optional: "&amp;""&amp;Y$1, ""))</f>
        <v/>
      </c>
      <c r="AA353" s="27" t="str">
        <f>IF(Matrix!AA353="Y", AA$1, IF(Matrix!AA353="O", "Optional: "&amp;""&amp;AA$1, ""))</f>
        <v/>
      </c>
      <c r="AB353" s="27" t="str">
        <f>IF(Matrix!AB353="Y", AB$1, IF(Matrix!AB353="O", "Optional: "&amp;""&amp;AB$1, ""))</f>
        <v/>
      </c>
      <c r="AC353" s="27" t="str">
        <f>IF(Matrix!AC353="Y", AC$1, IF(Matrix!AC353="O", "Optional: "&amp;""&amp;AC$1, ""))</f>
        <v/>
      </c>
      <c r="AD353" s="27" t="str">
        <f>IF(Matrix!AD353="Y", AD$1, IF(Matrix!AD353="O", "Optional: "&amp;""&amp;AD$1, ""))</f>
        <v/>
      </c>
      <c r="AE353" s="27" t="str">
        <f>IF(Matrix!AE353="Y", AE$1, IF(Matrix!AE353="O", "Optional: "&amp;""&amp;AE$1, ""))</f>
        <v/>
      </c>
      <c r="AF353" s="27" t="str">
        <f>IF(Matrix!AF353="Y", AF$1, IF(Matrix!AF353="O", "Optional: "&amp;""&amp;AF$1, ""))</f>
        <v/>
      </c>
      <c r="AG353" s="27" t="str">
        <f>IF(Matrix!AG353="Y", AG$1, IF(Matrix!AG353="O", "Optional: "&amp;""&amp;AG$1, ""))</f>
        <v/>
      </c>
      <c r="AH353" s="27" t="str">
        <f>IF(Matrix!AH353="Y", AH$1, IF(Matrix!AH353="O", "Optional: "&amp;""&amp;AH$1, ""))</f>
        <v/>
      </c>
      <c r="AI353" s="27" t="str">
        <f>IF(Matrix!AI353="Y", AI$1, IF(Matrix!AI353="O", "Optional: "&amp;""&amp;AI$1, ""))</f>
        <v/>
      </c>
      <c r="AJ353" s="27" t="str">
        <f>IF(Matrix!AJ353="Y", AJ$1, IF(Matrix!AJ353="O", "Optional: "&amp;""&amp;AJ$1, ""))</f>
        <v/>
      </c>
      <c r="AK353" s="27" t="str">
        <f>IF(Matrix!AK353="Y", AK$1, IF(Matrix!AK353="O", "Optional: "&amp;""&amp;AK$1, ""))</f>
        <v/>
      </c>
      <c r="AL353" s="27" t="str">
        <f>IF(Matrix!AL353="Y", AL$1, IF(Matrix!AL353="O", "Optional: "&amp;""&amp;AL$1, ""))</f>
        <v/>
      </c>
      <c r="AM353" s="27" t="str">
        <f>IF(Matrix!AM353="Y", AM$1, IF(Matrix!AM353="O", "Optional: "&amp;""&amp;AM$1, ""))</f>
        <v>Cert: National Nursing</v>
      </c>
      <c r="AN353" s="27" t="str">
        <f>IF(Matrix!AN353="Y", AN$1, IF(Matrix!AN353="O", "Optional: "&amp;""&amp;AN$1, ""))</f>
        <v/>
      </c>
      <c r="AO353" s="27" t="str">
        <f>IF(Matrix!AO353="Y", AO$1, IF(Matrix!AO353="O", "Optional: "&amp;""&amp;AO$1, ""))</f>
        <v/>
      </c>
      <c r="AP353" s="27" t="str">
        <f>IF(Matrix!AP353="Y", AP$1, IF(Matrix!AP353="O", "Optional: "&amp;""&amp;AP$1, ""))</f>
        <v/>
      </c>
      <c r="AR353" s="27" t="str">
        <f>IF(Matrix!AR353="Y", AR$1, IF(Matrix!AR353="O", "Optional: "&amp;""&amp;AR$1, ""))</f>
        <v/>
      </c>
      <c r="AS353" s="27" t="str">
        <f>IF(Matrix!AS353="Y", AS$1, IF(Matrix!AS353="O", "Optional: "&amp;""&amp;AS$1, ""))</f>
        <v/>
      </c>
      <c r="AT353" s="27" t="str">
        <f>IF(Matrix!AT353="Y", AT$1, IF(Matrix!AT353="C", AT$1&amp;""&amp;": Required for all groups who use a Board of Directors", ""))</f>
        <v/>
      </c>
      <c r="AU353" s="27" t="str">
        <f>IF(Matrix!AU353="Y", AU$1, IF(Matrix!AU353="O", "Optional: "&amp;""&amp;AU$1, ""))</f>
        <v/>
      </c>
      <c r="AV353" s="27" t="str">
        <f>IF(Matrix!AV353="Y", AV$1, IF(Matrix!AV353="O", "Optional: "&amp;""&amp;AV$1, ""))</f>
        <v/>
      </c>
      <c r="AW353" s="27" t="str">
        <f>IF(Matrix!AW353="Y", AW$1, IF(Matrix!AW353="O", "Optional: "&amp;""&amp;AW$1, ""))</f>
        <v>Optional: DEA</v>
      </c>
      <c r="AX353" s="27" t="str">
        <f>IF(Matrix!AX353="Y", AX$1, IF(Matrix!AX353="O", "Optional: "&amp;""&amp;AX$1, ""))</f>
        <v/>
      </c>
      <c r="AY353" s="27" t="str">
        <f>IF(Matrix!AY353="Y", AY$1, IF(Matrix!AY353="E", "Group: "&amp;""&amp;AY$1, ""))</f>
        <v>Group: EFT with Voided Check / Bank Letter</v>
      </c>
      <c r="AZ353" s="27" t="str">
        <f>IF(Matrix!AZ353="Y", AZ$1, IF(Matrix!AZ353="O", "Optional: "&amp;""&amp;AZ$1, ""))</f>
        <v>Optional: EPSDT</v>
      </c>
      <c r="BA353" s="27" t="str">
        <f>IF(Matrix!BA353="Y", BA$1, IF(Matrix!BA353="O", "Optional: "&amp;""&amp;BA$1, ""))</f>
        <v/>
      </c>
      <c r="BB353" s="27" t="str">
        <f>IF(Matrix!BB353="Y", BB$1, IF(Matrix!BB353="O", "Optional: "&amp;""&amp;BB$1, ""))</f>
        <v>Optional: Fluoride</v>
      </c>
      <c r="BC353" s="27" t="str">
        <f>IF(Matrix!BC353="Y", BC$1, IF(Matrix!BC353="O", "Optional: "&amp;""&amp;BC$1, IF(Matrix!BC353="R", "Groups Only: "&amp;""&amp;BC$1, "")))</f>
        <v/>
      </c>
      <c r="BD353" s="27" t="str">
        <f>IF(Matrix!BD353="Y", BD$1, IF(Matrix!BD353="O", "Optional: "&amp;""&amp;BD$1, ""))</f>
        <v/>
      </c>
      <c r="BE353" s="27" t="str">
        <f>IF(Matrix!BE353="Y", BE$1, IF(Matrix!BE353="O", "Optional: "&amp;""&amp;BE$1, IF(Matrix!BE353="C", Matrix!BZ353, "")))</f>
        <v/>
      </c>
      <c r="BF353" s="27" t="str">
        <f>IF(Matrix!BF353="Y", BF$1, IF(Matrix!BF353="O", "Optional: "&amp;""&amp;BF$1, ""))</f>
        <v/>
      </c>
      <c r="BG353" s="27" t="str">
        <f>IF(Matrix!BG353="Y", BG$1, IF(Matrix!BG353="O", "Optional: "&amp;""&amp;BG$1, ""))</f>
        <v/>
      </c>
      <c r="BH353" s="27" t="str">
        <f>IF(Matrix!BH353="Y", BH$1, IF(Matrix!BH353="O", "Optional: "&amp;""&amp;BH$1, ""))</f>
        <v/>
      </c>
      <c r="BI353" s="27" t="str">
        <f>IF(Matrix!BI353="Y", BI$1, IF(Matrix!BI353="O", "Optional: "&amp;""&amp;BI$1, IF(Matrix!BI353="E",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3" s="27" t="str">
        <f>IF(Matrix!BJ353="Y", BJ$1, IF(Matrix!BJ353="O", "Optional: "&amp;""&amp;BJ$1, ""))</f>
        <v/>
      </c>
      <c r="BK353" s="27" t="str">
        <f>IF(Matrix!BK353="Y", BK$1, IF(Matrix!BK353="O", "Optional: "&amp;""&amp;BK$1, ""))</f>
        <v/>
      </c>
      <c r="BL353" s="27" t="str">
        <f>IF(Matrix!BL353="Y", BL$1, IF(Matrix!BL353="O", "Optional: "&amp;""&amp;BL$1, ""))</f>
        <v/>
      </c>
      <c r="BM353" s="27" t="str">
        <f>IF(Matrix!BM353="Y", BM$1, IF(Matrix!BM353="O", "Optional: "&amp;""&amp;BM$1, ""))</f>
        <v>W9</v>
      </c>
      <c r="BN353" s="27" t="str">
        <f>Matrix!BN353</f>
        <v>O</v>
      </c>
      <c r="BO353" s="29" t="str">
        <f>CONCATENATE(IF(OR(D353="E3",D353="FC"), "THIS IS NOT A STANDALONE SPECIALTY.  YOU MUST ENROLL IN AT LEAST ONE OTHER SPECIALTY IN ADDITION TO THIS."&amp;""&amp;CHAR(10)&amp;""&amp;CHAR(10),""),"You can choose to enroll using one of the following types: "&amp;""&amp;CHAR(10),IF(G353="A", "&gt;Atypical"&amp;""&amp;CHAR(10), ""),IF(H353="I", "&gt;Individual"&amp;""&amp;CHAR(10), ""),IF(I353="N", "&gt;Individual within a Group"&amp;""&amp;CHAR(10), ""),IF(J353="G", "&gt;Group"&amp;""&amp;CHAR(10), ""),CHAR(10),IF(BN353="Y", "You must be a Medicare Provider to apply with this type and specialty"&amp;""&amp;CHAR(10), ""),IF(BN353="Y", CHAR(10), ""),"You must submit the following documents: "&amp;""&amp;CHAR(10),IF(K353&lt;&gt;"", "&gt;"&amp;""&amp;K353&amp;""&amp;CHAR(10), ""), IF(L353&lt;&gt;"", "&gt;"&amp;""&amp;L353&amp;""&amp;CHAR(10), ""),IF(W353&lt;&gt;"", "&gt;"&amp;""&amp;W353&amp;""&amp;CHAR(10), ""),IF(N353&lt;&gt;"", "&gt;"&amp;""&amp;N353&amp;""&amp;CHAR(10), ""),IF(O353&lt;&gt;"", "&gt;"&amp;""&amp;O353&amp;""&amp;CHAR(10), ""),IF(M353&lt;&gt;"", "&gt;"&amp;""&amp;M353&amp;""&amp;CHAR(10), ""),IF(AI353&lt;&gt;"", "&gt;"&amp;""&amp;AI353&amp;""&amp;CHAR(10), ""),IF(P353&lt;&gt;"", "&gt;"&amp;""&amp;P353&amp;""&amp;CHAR(10), ""),IF(Q353&lt;&gt;"", "&gt;"&amp;""&amp;Q353&amp;""&amp;CHAR(10), ""),IF(R353&lt;&gt;"", "&gt;"&amp;""&amp;R353&amp;""&amp;CHAR(10), Search!C358),IF(S353&lt;&gt;"", "&gt;"&amp;""&amp;S353&amp;""&amp;CHAR(10), ""),IF(T353&lt;&gt;"", "&gt;"&amp;""&amp;T353&amp;""&amp;CHAR(10), ""),IF(U353&lt;&gt;"", "&gt;"&amp;""&amp;U353&amp;""&amp;CHAR(10), ""),IF(V353&lt;&gt;"", "&gt;"&amp;""&amp;V353&amp;""&amp;CHAR(10), ""),IF(X353&lt;&gt;"", "&gt;"&amp;""&amp;X353&amp;""&amp;CHAR(10), ""),IF(Y353&lt;&gt;"", "&gt;"&amp;""&amp;Y353&amp;""&amp;CHAR(10), ""),IF(Z353&lt;&gt;"", "&gt;"&amp;""&amp;Z353&amp;""&amp;CHAR(10), ""),IF(AA353&lt;&gt;"", "&gt;"&amp;""&amp;AA353&amp;""&amp;CHAR(10), ""),IF(AB353&lt;&gt;"", "&gt;"&amp;""&amp;AB353&amp;""&amp;CHAR(10), ""),IF(AC353&lt;&gt;"", "&gt;"&amp;""&amp;AC353&amp;""&amp;CHAR(10), ""),IF(AD353&lt;&gt;"", "&gt;"&amp;""&amp;AD353&amp;""&amp;CHAR(10), ""),IF(AE353&lt;&gt;"", "&gt;"&amp;""&amp;AE353&amp;""&amp;CHAR(10), ""),IF(AF353&lt;&gt;"", "&gt;"&amp;""&amp;AF353&amp;""&amp;CHAR(10), ""),IF(AG353&lt;&gt;"", "&gt;"&amp;""&amp;AG353&amp;""&amp;CHAR(10), ""),IF(AH353&lt;&gt;"", "&gt;"&amp;""&amp;AH353&amp;""&amp;CHAR(10), ""),IF(AJ353&lt;&gt;"", "&gt;"&amp;""&amp;AJ353&amp;""&amp;CHAR(10), ""),IF(AK353&lt;&gt;"", "&gt;"&amp;""&amp;AK353&amp;""&amp;CHAR(10), ""),IF(AL353&lt;&gt;"", "&gt;"&amp;""&amp;AL353&amp;""&amp;CHAR(10), ""),IF(AM353&lt;&gt;"", "&gt;"&amp;""&amp;AM353&amp;""&amp;CHAR(10), ""),IF(AN353&lt;&gt;"", "&gt;"&amp;""&amp;AN353&amp;""&amp;CHAR(10), ""),IF(AO353&lt;&gt;"", "&gt;"&amp;""&amp;AO353&amp;""&amp;CHAR(10), ""),IF(AP353&lt;&gt;"", "&gt;"&amp;""&amp;AP353&amp;""&amp;CHAR(10), ""),IF(AQR353&lt;&gt;"", "&gt;"&amp;""&amp;AQ353&amp;""&amp;CHAR(10), ""),IF(AR353&lt;&gt;"", "&gt;"&amp;""&amp;AR353&amp;""&amp;CHAR(10), ""),IF(AS353&lt;&gt;"", "&gt;"&amp;""&amp;AS353&amp;""&amp;CHAR(10), ""),IF(AT353&lt;&gt;"", "&gt;"&amp;""&amp;AT353&amp;""&amp;CHAR(10), ""),IF(AV353&lt;&gt;"", "&gt;"&amp;""&amp;AV353&amp;""&amp;CHAR(10), ""),IF(AW353&lt;&gt;"", "&gt;"&amp;""&amp;AW353&amp;""&amp;CHAR(10), ""),IF(AX353&lt;&gt;"", "&gt;"&amp;""&amp;AX353&amp;""&amp;CHAR(10), ""),IF(AU353&lt;&gt;"", "&gt;"&amp;""&amp;AU353&amp;""&amp;CHAR(10), ""),IF(AZ353&lt;&gt;"", "&gt;"&amp;""&amp;AZ353&amp;""&amp;CHAR(10), ""),IF(BA353&lt;&gt;"", "&gt;"&amp;""&amp;BA353&amp;""&amp;CHAR(10), ""),IF(BB353&lt;&gt;"", "&gt;"&amp;""&amp;BB353&amp;""&amp;CHAR(10), ""),IF(BC353&lt;&gt;"", "&gt;"&amp;""&amp;BC353&amp;""&amp;CHAR(10), ""),IF(BD353&lt;&gt;"", "&gt;"&amp;""&amp;BD353&amp;""&amp;CHAR(10), ""),IF(BG353&lt;&gt;"", "&gt;"&amp;""&amp;BG353&amp;""&amp;CHAR(10), ""),IF(BE353&lt;&gt;"", "&gt;"&amp;""&amp;BE353&amp;""&amp;CHAR(10), ""),IF(BF353&lt;&gt;"", "&gt;"&amp;""&amp;BF353&amp;""&amp;CHAR(10), ""),IF(BH353&lt;&gt;"", "&gt;"&amp;""&amp;BH353&amp;""&amp;CHAR(10), ""),IF(BI353&lt;&gt;"", "&gt;"&amp;""&amp;BI353&amp;""&amp;CHAR(10), ""),IF(BJ353&lt;&gt;"", "&gt;"&amp;""&amp;BJ353&amp;""&amp;CHAR(10), ""),IF(BK353&lt;&gt;"", "&gt;"&amp;""&amp;BK353&amp;""&amp;CHAR(10), ""),IF(BL353&lt;&gt;"", "&gt;"&amp;""&amp;BL353&amp;""&amp;CHAR(10), ""),IF(AY353&lt;&gt;"", "&gt;"&amp;""&amp;AY353&amp;""&amp;CHAR(10), ""),IF(BM353&lt;&gt;"", "&gt;"&amp;""&amp;BM353,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4" spans="1:67" ht="22.35" customHeight="1" x14ac:dyDescent="0.25">
      <c r="A354" s="27" t="str">
        <f>Matrix!A354</f>
        <v>58N9</v>
      </c>
      <c r="B354" s="27" t="str">
        <f>Matrix!B354</f>
        <v>58</v>
      </c>
      <c r="C354" s="27" t="str">
        <f>Matrix!C354</f>
        <v>Nurse Practitioner</v>
      </c>
      <c r="D354" s="27" t="str">
        <f>Matrix!D354</f>
        <v>N9</v>
      </c>
      <c r="E354" s="27" t="str">
        <f>Matrix!E354</f>
        <v>Acute Care</v>
      </c>
      <c r="F354" s="27" t="str">
        <f>Matrix!F354</f>
        <v>PF</v>
      </c>
      <c r="G354" s="27" t="str">
        <f>Matrix!G354</f>
        <v>X</v>
      </c>
      <c r="H354" s="27" t="str">
        <f>Matrix!H354</f>
        <v>I</v>
      </c>
      <c r="I354" s="27" t="str">
        <f>Matrix!I354</f>
        <v>N</v>
      </c>
      <c r="J354" s="27" t="str">
        <f>Matrix!J354</f>
        <v>X</v>
      </c>
      <c r="K354" s="27" t="str">
        <f>IF(Matrix!K354="Y", K$1, IF(Matrix!K354="O", "Optional: "&amp;""&amp;K$1, IF(Matrix!K354="C", Table1[[#This Row],[Clarifying Text for Attachment and Checklist
]], "")))</f>
        <v/>
      </c>
      <c r="L354" s="27" t="str">
        <f>IF(Matrix!L354="Y", L$1, IF(Matrix!L354="O", "Optional: "&amp;""&amp;L$1, ""))</f>
        <v/>
      </c>
      <c r="M354" s="27" t="str">
        <f>IF(Matrix!M354="Y", M$1, IF(Matrix!M354="O", "Optional: "&amp;""&amp;M$1, ""))</f>
        <v/>
      </c>
      <c r="N354" s="27" t="str">
        <f>IF(Matrix!N354="Y", N$1, IF(Matrix!N354="O", "Optional: "&amp;""&amp;N$1, ""))</f>
        <v/>
      </c>
      <c r="O354" s="27" t="str">
        <f>IF(Matrix!O354="Y", O$1, IF(Matrix!O354="O", "Optional: "&amp;""&amp;O$1, ""))</f>
        <v/>
      </c>
      <c r="P354" s="27" t="str">
        <f>IF(Matrix!P354="Y", P$1, IF(Matrix!P354="O", "Optional: "&amp;""&amp;P$1, ""))</f>
        <v/>
      </c>
      <c r="Q354" s="27" t="str">
        <f>IF(Matrix!Q354="Y", Q$1, IF(Matrix!Q354="O", "Optional: "&amp;""&amp;Q$1, ""))</f>
        <v/>
      </c>
      <c r="R354" s="27" t="str">
        <f>IF(Matrix!R354="Y", R$1, IF(Matrix!R354="O", "Optional: "&amp;""&amp;R$1, ""))</f>
        <v/>
      </c>
      <c r="S354" s="27" t="str">
        <f>IF(Matrix!S354="Y", S$1, IF(Matrix!S354="O", "Optional: "&amp;""&amp;S$1, ""))</f>
        <v>License: Nurse: Advanced Nursing</v>
      </c>
      <c r="T354" s="27" t="str">
        <f>IF(Matrix!T354="Y", T$1, IF(Matrix!T354="O", "Optional: "&amp;""&amp;T$1, ""))</f>
        <v/>
      </c>
      <c r="U354" s="27" t="str">
        <f>IF(Matrix!U354="Y", U$1, IF(Matrix!U354="O", "Optional: "&amp;""&amp;U$1, ""))</f>
        <v/>
      </c>
      <c r="V354" s="27" t="str">
        <f>IF(Matrix!V354="Y", V$1, IF(Matrix!V354="O", "Optional: "&amp;""&amp;V$1, ""))</f>
        <v/>
      </c>
      <c r="W354" s="27" t="str">
        <f>IF(Matrix!W354="Y", W$1, IF(Matrix!W354="O", "Optional: "&amp;""&amp;W$1, ""))</f>
        <v/>
      </c>
      <c r="X354" s="27" t="str">
        <f>IF(Matrix!X354="Y", X$1, IF(Matrix!X354="O", "Optional: "&amp;""&amp;X$1, ""))</f>
        <v/>
      </c>
      <c r="Y354" s="27" t="str">
        <f>IF(Matrix!Y354="Y", Y$1, IF(Matrix!Y354="O", "Optional: "&amp;""&amp;Y$1, ""))</f>
        <v/>
      </c>
      <c r="AA354" s="27" t="str">
        <f>IF(Matrix!AA354="Y", AA$1, IF(Matrix!AA354="O", "Optional: "&amp;""&amp;AA$1, ""))</f>
        <v/>
      </c>
      <c r="AB354" s="27" t="str">
        <f>IF(Matrix!AB354="Y", AB$1, IF(Matrix!AB354="O", "Optional: "&amp;""&amp;AB$1, ""))</f>
        <v/>
      </c>
      <c r="AC354" s="27" t="str">
        <f>IF(Matrix!AC354="Y", AC$1, IF(Matrix!AC354="O", "Optional: "&amp;""&amp;AC$1, ""))</f>
        <v/>
      </c>
      <c r="AD354" s="27" t="str">
        <f>IF(Matrix!AD354="Y", AD$1, IF(Matrix!AD354="O", "Optional: "&amp;""&amp;AD$1, ""))</f>
        <v/>
      </c>
      <c r="AE354" s="27" t="str">
        <f>IF(Matrix!AE354="Y", AE$1, IF(Matrix!AE354="O", "Optional: "&amp;""&amp;AE$1, ""))</f>
        <v/>
      </c>
      <c r="AF354" s="27" t="str">
        <f>IF(Matrix!AF354="Y", AF$1, IF(Matrix!AF354="O", "Optional: "&amp;""&amp;AF$1, ""))</f>
        <v/>
      </c>
      <c r="AG354" s="27" t="str">
        <f>IF(Matrix!AG354="Y", AG$1, IF(Matrix!AG354="O", "Optional: "&amp;""&amp;AG$1, ""))</f>
        <v/>
      </c>
      <c r="AH354" s="27" t="str">
        <f>IF(Matrix!AH354="Y", AH$1, IF(Matrix!AH354="O", "Optional: "&amp;""&amp;AH$1, ""))</f>
        <v/>
      </c>
      <c r="AI354" s="27" t="str">
        <f>IF(Matrix!AI354="Y", AI$1, IF(Matrix!AI354="O", "Optional: "&amp;""&amp;AI$1, ""))</f>
        <v/>
      </c>
      <c r="AJ354" s="27" t="str">
        <f>IF(Matrix!AJ354="Y", AJ$1, IF(Matrix!AJ354="O", "Optional: "&amp;""&amp;AJ$1, ""))</f>
        <v/>
      </c>
      <c r="AK354" s="27" t="str">
        <f>IF(Matrix!AK354="Y", AK$1, IF(Matrix!AK354="O", "Optional: "&amp;""&amp;AK$1, ""))</f>
        <v/>
      </c>
      <c r="AL354" s="27" t="str">
        <f>IF(Matrix!AL354="Y", AL$1, IF(Matrix!AL354="O", "Optional: "&amp;""&amp;AL$1, ""))</f>
        <v/>
      </c>
      <c r="AM354" s="27" t="str">
        <f>IF(Matrix!AM354="Y", AM$1, IF(Matrix!AM354="O", "Optional: "&amp;""&amp;AM$1, ""))</f>
        <v>Cert: National Nursing</v>
      </c>
      <c r="AN354" s="27" t="str">
        <f>IF(Matrix!AN354="Y", AN$1, IF(Matrix!AN354="O", "Optional: "&amp;""&amp;AN$1, ""))</f>
        <v/>
      </c>
      <c r="AO354" s="27" t="str">
        <f>IF(Matrix!AO354="Y", AO$1, IF(Matrix!AO354="O", "Optional: "&amp;""&amp;AO$1, ""))</f>
        <v/>
      </c>
      <c r="AP354" s="27" t="str">
        <f>IF(Matrix!AP354="Y", AP$1, IF(Matrix!AP354="O", "Optional: "&amp;""&amp;AP$1, ""))</f>
        <v/>
      </c>
      <c r="AR354" s="27" t="str">
        <f>IF(Matrix!AR354="Y", AR$1, IF(Matrix!AR354="O", "Optional: "&amp;""&amp;AR$1, ""))</f>
        <v/>
      </c>
      <c r="AS354" s="27" t="str">
        <f>IF(Matrix!AS354="Y", AS$1, IF(Matrix!AS354="O", "Optional: "&amp;""&amp;AS$1, ""))</f>
        <v/>
      </c>
      <c r="AT354" s="27" t="str">
        <f>IF(Matrix!AT354="Y", AT$1, IF(Matrix!AT354="C", AT$1&amp;""&amp;": Required for all groups who use a Board of Directors", ""))</f>
        <v/>
      </c>
      <c r="AU354" s="27" t="str">
        <f>IF(Matrix!AU354="Y", AU$1, IF(Matrix!AU354="O", "Optional: "&amp;""&amp;AU$1, ""))</f>
        <v/>
      </c>
      <c r="AV354" s="27" t="str">
        <f>IF(Matrix!AV354="Y", AV$1, IF(Matrix!AV354="O", "Optional: "&amp;""&amp;AV$1, ""))</f>
        <v/>
      </c>
      <c r="AW354" s="27" t="str">
        <f>IF(Matrix!AW354="Y", AW$1, IF(Matrix!AW354="O", "Optional: "&amp;""&amp;AW$1, ""))</f>
        <v>Optional: DEA</v>
      </c>
      <c r="AX354" s="27" t="str">
        <f>IF(Matrix!AX354="Y", AX$1, IF(Matrix!AX354="O", "Optional: "&amp;""&amp;AX$1, ""))</f>
        <v/>
      </c>
      <c r="AY354" s="27" t="str">
        <f>IF(Matrix!AY354="Y", AY$1, IF(Matrix!AY354="E", "Group: "&amp;""&amp;AY$1, ""))</f>
        <v>Group: EFT with Voided Check / Bank Letter</v>
      </c>
      <c r="AZ354" s="27" t="str">
        <f>IF(Matrix!AZ354="Y", AZ$1, IF(Matrix!AZ354="O", "Optional: "&amp;""&amp;AZ$1, ""))</f>
        <v>Optional: EPSDT</v>
      </c>
      <c r="BA354" s="27" t="str">
        <f>IF(Matrix!BA354="Y", BA$1, IF(Matrix!BA354="O", "Optional: "&amp;""&amp;BA$1, ""))</f>
        <v/>
      </c>
      <c r="BB354" s="27" t="str">
        <f>IF(Matrix!BB354="Y", BB$1, IF(Matrix!BB354="O", "Optional: "&amp;""&amp;BB$1, ""))</f>
        <v>Optional: Fluoride</v>
      </c>
      <c r="BC354" s="27" t="str">
        <f>IF(Matrix!BC354="Y", BC$1, IF(Matrix!BC354="O", "Optional: "&amp;""&amp;BC$1, IF(Matrix!BC354="R", "Groups Only: "&amp;""&amp;BC$1, "")))</f>
        <v/>
      </c>
      <c r="BD354" s="27" t="str">
        <f>IF(Matrix!BD354="Y", BD$1, IF(Matrix!BD354="O", "Optional: "&amp;""&amp;BD$1, ""))</f>
        <v/>
      </c>
      <c r="BE354" s="27" t="str">
        <f>IF(Matrix!BE354="Y", BE$1, IF(Matrix!BE354="O", "Optional: "&amp;""&amp;BE$1, IF(Matrix!BE354="C", Matrix!BZ354, "")))</f>
        <v>Optional: PCP Required</v>
      </c>
      <c r="BF354" s="27" t="str">
        <f>IF(Matrix!BF354="Y", BF$1, IF(Matrix!BF354="O", "Optional: "&amp;""&amp;BF$1, ""))</f>
        <v/>
      </c>
      <c r="BG354" s="27" t="str">
        <f>IF(Matrix!BG354="Y", BG$1, IF(Matrix!BG354="O", "Optional: "&amp;""&amp;BG$1, ""))</f>
        <v/>
      </c>
      <c r="BH354" s="27" t="str">
        <f>IF(Matrix!BH354="Y", BH$1, IF(Matrix!BH354="O", "Optional: "&amp;""&amp;BH$1, ""))</f>
        <v/>
      </c>
      <c r="BI354" s="27" t="str">
        <f>IF(Matrix!BI354="Y", BI$1, IF(Matrix!BI354="O", "Optional: "&amp;""&amp;BI$1, IF(Matrix!BI354="E",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4" s="27" t="str">
        <f>IF(Matrix!BJ354="Y", BJ$1, IF(Matrix!BJ354="O", "Optional: "&amp;""&amp;BJ$1, ""))</f>
        <v/>
      </c>
      <c r="BK354" s="27" t="str">
        <f>IF(Matrix!BK354="Y", BK$1, IF(Matrix!BK354="O", "Optional: "&amp;""&amp;BK$1, ""))</f>
        <v/>
      </c>
      <c r="BL354" s="27" t="str">
        <f>IF(Matrix!BL354="Y", BL$1, IF(Matrix!BL354="O", "Optional: "&amp;""&amp;BL$1, ""))</f>
        <v/>
      </c>
      <c r="BM354" s="27" t="str">
        <f>IF(Matrix!BM354="Y", BM$1, IF(Matrix!BM354="O", "Optional: "&amp;""&amp;BM$1, ""))</f>
        <v>W9</v>
      </c>
      <c r="BN354" s="27" t="str">
        <f>Matrix!BN354</f>
        <v>O</v>
      </c>
      <c r="BO354" s="29" t="str">
        <f>CONCATENATE(IF(OR(D354="E3",D354="FC"), "THIS IS NOT A STANDALONE SPECIALTY.  YOU MUST ENROLL IN AT LEAST ONE OTHER SPECIALTY IN ADDITION TO THIS."&amp;""&amp;CHAR(10)&amp;""&amp;CHAR(10),""),"You can choose to enroll using one of the following types: "&amp;""&amp;CHAR(10),IF(G354="A", "&gt;Atypical"&amp;""&amp;CHAR(10), ""),IF(H354="I", "&gt;Individual"&amp;""&amp;CHAR(10), ""),IF(I354="N", "&gt;Individual within a Group"&amp;""&amp;CHAR(10), ""),IF(J354="G", "&gt;Group"&amp;""&amp;CHAR(10), ""),CHAR(10),IF(BN354="Y", "You must be a Medicare Provider to apply with this type and specialty"&amp;""&amp;CHAR(10), ""),IF(BN354="Y", CHAR(10), ""),"You must submit the following documents: "&amp;""&amp;CHAR(10),IF(K354&lt;&gt;"", "&gt;"&amp;""&amp;K354&amp;""&amp;CHAR(10), ""), IF(L354&lt;&gt;"", "&gt;"&amp;""&amp;L354&amp;""&amp;CHAR(10), ""),IF(W354&lt;&gt;"", "&gt;"&amp;""&amp;W354&amp;""&amp;CHAR(10), ""),IF(N354&lt;&gt;"", "&gt;"&amp;""&amp;N354&amp;""&amp;CHAR(10), ""),IF(O354&lt;&gt;"", "&gt;"&amp;""&amp;O354&amp;""&amp;CHAR(10), ""),IF(M354&lt;&gt;"", "&gt;"&amp;""&amp;M354&amp;""&amp;CHAR(10), ""),IF(AI354&lt;&gt;"", "&gt;"&amp;""&amp;AI354&amp;""&amp;CHAR(10), ""),IF(P354&lt;&gt;"", "&gt;"&amp;""&amp;P354&amp;""&amp;CHAR(10), ""),IF(Q354&lt;&gt;"", "&gt;"&amp;""&amp;Q354&amp;""&amp;CHAR(10), ""),IF(R354&lt;&gt;"", "&gt;"&amp;""&amp;R354&amp;""&amp;CHAR(10), Search!C359),IF(S354&lt;&gt;"", "&gt;"&amp;""&amp;S354&amp;""&amp;CHAR(10), ""),IF(T354&lt;&gt;"", "&gt;"&amp;""&amp;T354&amp;""&amp;CHAR(10), ""),IF(U354&lt;&gt;"", "&gt;"&amp;""&amp;U354&amp;""&amp;CHAR(10), ""),IF(V354&lt;&gt;"", "&gt;"&amp;""&amp;V354&amp;""&amp;CHAR(10), ""),IF(X354&lt;&gt;"", "&gt;"&amp;""&amp;X354&amp;""&amp;CHAR(10), ""),IF(Y354&lt;&gt;"", "&gt;"&amp;""&amp;Y354&amp;""&amp;CHAR(10), ""),IF(Z354&lt;&gt;"", "&gt;"&amp;""&amp;Z354&amp;""&amp;CHAR(10), ""),IF(AA354&lt;&gt;"", "&gt;"&amp;""&amp;AA354&amp;""&amp;CHAR(10), ""),IF(AB354&lt;&gt;"", "&gt;"&amp;""&amp;AB354&amp;""&amp;CHAR(10), ""),IF(AC354&lt;&gt;"", "&gt;"&amp;""&amp;AC354&amp;""&amp;CHAR(10), ""),IF(AD354&lt;&gt;"", "&gt;"&amp;""&amp;AD354&amp;""&amp;CHAR(10), ""),IF(AE354&lt;&gt;"", "&gt;"&amp;""&amp;AE354&amp;""&amp;CHAR(10), ""),IF(AF354&lt;&gt;"", "&gt;"&amp;""&amp;AF354&amp;""&amp;CHAR(10), ""),IF(AG354&lt;&gt;"", "&gt;"&amp;""&amp;AG354&amp;""&amp;CHAR(10), ""),IF(AH354&lt;&gt;"", "&gt;"&amp;""&amp;AH354&amp;""&amp;CHAR(10), ""),IF(AJ354&lt;&gt;"", "&gt;"&amp;""&amp;AJ354&amp;""&amp;CHAR(10), ""),IF(AK354&lt;&gt;"", "&gt;"&amp;""&amp;AK354&amp;""&amp;CHAR(10), ""),IF(AL354&lt;&gt;"", "&gt;"&amp;""&amp;AL354&amp;""&amp;CHAR(10), ""),IF(AM354&lt;&gt;"", "&gt;"&amp;""&amp;AM354&amp;""&amp;CHAR(10), ""),IF(AN354&lt;&gt;"", "&gt;"&amp;""&amp;AN354&amp;""&amp;CHAR(10), ""),IF(AO354&lt;&gt;"", "&gt;"&amp;""&amp;AO354&amp;""&amp;CHAR(10), ""),IF(AP354&lt;&gt;"", "&gt;"&amp;""&amp;AP354&amp;""&amp;CHAR(10), ""),IF(AQR354&lt;&gt;"", "&gt;"&amp;""&amp;AQ354&amp;""&amp;CHAR(10), ""),IF(AR354&lt;&gt;"", "&gt;"&amp;""&amp;AR354&amp;""&amp;CHAR(10), ""),IF(AS354&lt;&gt;"", "&gt;"&amp;""&amp;AS354&amp;""&amp;CHAR(10), ""),IF(AT354&lt;&gt;"", "&gt;"&amp;""&amp;AT354&amp;""&amp;CHAR(10), ""),IF(AV354&lt;&gt;"", "&gt;"&amp;""&amp;AV354&amp;""&amp;CHAR(10), ""),IF(AW354&lt;&gt;"", "&gt;"&amp;""&amp;AW354&amp;""&amp;CHAR(10), ""),IF(AX354&lt;&gt;"", "&gt;"&amp;""&amp;AX354&amp;""&amp;CHAR(10), ""),IF(AU354&lt;&gt;"", "&gt;"&amp;""&amp;AU354&amp;""&amp;CHAR(10), ""),IF(AZ354&lt;&gt;"", "&gt;"&amp;""&amp;AZ354&amp;""&amp;CHAR(10), ""),IF(BA354&lt;&gt;"", "&gt;"&amp;""&amp;BA354&amp;""&amp;CHAR(10), ""),IF(BB354&lt;&gt;"", "&gt;"&amp;""&amp;BB354&amp;""&amp;CHAR(10), ""),IF(BC354&lt;&gt;"", "&gt;"&amp;""&amp;BC354&amp;""&amp;CHAR(10), ""),IF(BD354&lt;&gt;"", "&gt;"&amp;""&amp;BD354&amp;""&amp;CHAR(10), ""),IF(BG354&lt;&gt;"", "&gt;"&amp;""&amp;BG354&amp;""&amp;CHAR(10), ""),IF(BE354&lt;&gt;"", "&gt;"&amp;""&amp;BE354&amp;""&amp;CHAR(10), ""),IF(BF354&lt;&gt;"", "&gt;"&amp;""&amp;BF354&amp;""&amp;CHAR(10), ""),IF(BH354&lt;&gt;"", "&gt;"&amp;""&amp;BH354&amp;""&amp;CHAR(10), ""),IF(BI354&lt;&gt;"", "&gt;"&amp;""&amp;BI354&amp;""&amp;CHAR(10), ""),IF(BJ354&lt;&gt;"", "&gt;"&amp;""&amp;BJ354&amp;""&amp;CHAR(10), ""),IF(BK354&lt;&gt;"", "&gt;"&amp;""&amp;BK354&amp;""&amp;CHAR(10), ""),IF(BL354&lt;&gt;"", "&gt;"&amp;""&amp;BL354&amp;""&amp;CHAR(10), ""),IF(AY354&lt;&gt;"", "&gt;"&amp;""&amp;AY354&amp;""&amp;CHAR(10), ""),IF(BM354&lt;&gt;"", "&gt;"&amp;""&amp;BM354,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5" spans="1:67" ht="22.35" customHeight="1" x14ac:dyDescent="0.25">
      <c r="A355" s="27" t="str">
        <f>Table1[[#This Row],[Provider Type Code]]&amp;""&amp;Table1[[#This Row],[Provider Category (Specialty)]]</f>
        <v>60CA</v>
      </c>
      <c r="B355" s="27" t="s">
        <v>456</v>
      </c>
      <c r="C355" s="27" t="s">
        <v>806</v>
      </c>
      <c r="D355" s="27" t="s">
        <v>805</v>
      </c>
      <c r="E355" s="27" t="s">
        <v>808</v>
      </c>
      <c r="F355" s="27" t="s">
        <v>518</v>
      </c>
      <c r="G355" s="27" t="s">
        <v>381</v>
      </c>
      <c r="H355" s="27" t="s">
        <v>381</v>
      </c>
      <c r="I355" s="27" t="s">
        <v>381</v>
      </c>
      <c r="J355" s="27" t="s">
        <v>347</v>
      </c>
      <c r="BO355" s="29" t="str">
        <f>CONCATENATE(IF(OR(D355="E3",D355="FC"), "THIS IS NOT A STANDALONE SPECIALTY.  YOU MUST ENROLL IN AT LEAST ONE OTHER SPECIALTY IN ADDITION TO THIS."&amp;""&amp;CHAR(10)&amp;""&amp;CHAR(10),""),"You can choose to enroll using one of the following types: "&amp;""&amp;CHAR(10),IF(G355="A", "&gt;Atypical"&amp;""&amp;CHAR(10), ""),IF(H355="I", "&gt;Individual"&amp;""&amp;CHAR(10), ""),IF(I355="N", "&gt;Individual within a Group"&amp;""&amp;CHAR(10), ""),IF(J355="G", "&gt;Group"&amp;""&amp;CHAR(10), ""),CHAR(10),IF(BN355="Y", "You must be a Medicare Provider to apply with this type and specialty"&amp;""&amp;CHAR(10), ""),IF(BN355="Y", CHAR(10), ""),"You must submit the following documents: "&amp;""&amp;CHAR(10),IF(K355&lt;&gt;"", "&gt;"&amp;""&amp;K355&amp;""&amp;CHAR(10), ""), IF(L355&lt;&gt;"", "&gt;"&amp;""&amp;L355&amp;""&amp;CHAR(10), ""),IF(W355&lt;&gt;"", "&gt;"&amp;""&amp;W355&amp;""&amp;CHAR(10), ""),IF(N355&lt;&gt;"", "&gt;"&amp;""&amp;N355&amp;""&amp;CHAR(10), ""),IF(O355&lt;&gt;"", "&gt;"&amp;""&amp;O355&amp;""&amp;CHAR(10), ""),IF(M355&lt;&gt;"", "&gt;"&amp;""&amp;M355&amp;""&amp;CHAR(10), ""),IF(AI355&lt;&gt;"", "&gt;"&amp;""&amp;AI355&amp;""&amp;CHAR(10), ""),IF(P355&lt;&gt;"", "&gt;"&amp;""&amp;P355&amp;""&amp;CHAR(10), ""),IF(Q355&lt;&gt;"", "&gt;"&amp;""&amp;Q355&amp;""&amp;CHAR(10), ""),IF(R355&lt;&gt;"", "&gt;"&amp;""&amp;R355&amp;""&amp;CHAR(10), Search!C361),IF(S355&lt;&gt;"", "&gt;"&amp;""&amp;S355&amp;""&amp;CHAR(10), ""),IF(T355&lt;&gt;"", "&gt;"&amp;""&amp;T355&amp;""&amp;CHAR(10), ""),IF(U355&lt;&gt;"", "&gt;"&amp;""&amp;U355&amp;""&amp;CHAR(10), ""),IF(V355&lt;&gt;"", "&gt;"&amp;""&amp;V355&amp;""&amp;CHAR(10), ""),IF(X355&lt;&gt;"", "&gt;"&amp;""&amp;X355&amp;""&amp;CHAR(10), ""),IF(Y355&lt;&gt;"", "&gt;"&amp;""&amp;Y355&amp;""&amp;CHAR(10), ""),IF(Z355&lt;&gt;"", "&gt;"&amp;""&amp;Z355&amp;""&amp;CHAR(10), ""),IF(AA355&lt;&gt;"", "&gt;"&amp;""&amp;AA355&amp;""&amp;CHAR(10), ""),IF(AB355&lt;&gt;"", "&gt;"&amp;""&amp;AB355&amp;""&amp;CHAR(10), ""),IF(AC355&lt;&gt;"", "&gt;"&amp;""&amp;AC355&amp;""&amp;CHAR(10), ""),IF(AD355&lt;&gt;"", "&gt;"&amp;""&amp;AD355&amp;""&amp;CHAR(10), ""),IF(AE355&lt;&gt;"", "&gt;"&amp;""&amp;AE355&amp;""&amp;CHAR(10), ""),IF(AF355&lt;&gt;"", "&gt;"&amp;""&amp;AF355&amp;""&amp;CHAR(10), ""),IF(AG355&lt;&gt;"", "&gt;"&amp;""&amp;AG355&amp;""&amp;CHAR(10), ""),IF(AH355&lt;&gt;"", "&gt;"&amp;""&amp;AH355&amp;""&amp;CHAR(10), ""),IF(AJ355&lt;&gt;"", "&gt;"&amp;""&amp;AJ355&amp;""&amp;CHAR(10), ""),IF(AK355&lt;&gt;"", "&gt;"&amp;""&amp;AK355&amp;""&amp;CHAR(10), ""),IF(AL355&lt;&gt;"", "&gt;"&amp;""&amp;AL355&amp;""&amp;CHAR(10), ""),IF(AM355&lt;&gt;"", "&gt;"&amp;""&amp;AM355&amp;""&amp;CHAR(10), ""),IF(AN355&lt;&gt;"", "&gt;"&amp;""&amp;AN355&amp;""&amp;CHAR(10), ""),IF(AO355&lt;&gt;"", "&gt;"&amp;""&amp;AO355&amp;""&amp;CHAR(10), ""),IF(AP355&lt;&gt;"", "&gt;"&amp;""&amp;AP355&amp;""&amp;CHAR(10), ""),IF(AQR355&lt;&gt;"", "&gt;"&amp;""&amp;AQ355&amp;""&amp;CHAR(10), ""),IF(AR355&lt;&gt;"", "&gt;"&amp;""&amp;AR355&amp;""&amp;CHAR(10), ""),IF(AS355&lt;&gt;"", "&gt;"&amp;""&amp;AS355&amp;""&amp;CHAR(10), ""),IF(AT355&lt;&gt;"", "&gt;"&amp;""&amp;AT355&amp;""&amp;CHAR(10), ""),IF(AV355&lt;&gt;"", "&gt;"&amp;""&amp;AV355&amp;""&amp;CHAR(10), ""),IF(AW355&lt;&gt;"", "&gt;"&amp;""&amp;AW355&amp;""&amp;CHAR(10), ""),IF(AX355&lt;&gt;"", "&gt;"&amp;""&amp;AX355&amp;""&amp;CHAR(10), ""),IF(AU355&lt;&gt;"", "&gt;"&amp;""&amp;AU355&amp;""&amp;CHAR(10), ""),IF(AZ355&lt;&gt;"", "&gt;"&amp;""&amp;AZ355&amp;""&amp;CHAR(10), ""),IF(BA355&lt;&gt;"", "&gt;"&amp;""&amp;BA355&amp;""&amp;CHAR(10), ""),IF(BB355&lt;&gt;"", "&gt;"&amp;""&amp;BB355&amp;""&amp;CHAR(10), ""),IF(BC355&lt;&gt;"", "&gt;"&amp;""&amp;BC355&amp;""&amp;CHAR(10), ""),IF(BD355&lt;&gt;"", "&gt;"&amp;""&amp;BD355&amp;""&amp;CHAR(10), ""),IF(BG355&lt;&gt;"", "&gt;"&amp;""&amp;BG355&amp;""&amp;CHAR(10), ""),IF(BE355&lt;&gt;"", "&gt;"&amp;""&amp;BE355&amp;""&amp;CHAR(10), ""),IF(BF355&lt;&gt;"", "&gt;"&amp;""&amp;BF355&amp;""&amp;CHAR(10), ""),IF(BH355&lt;&gt;"", "&gt;"&amp;""&amp;BH355&amp;""&amp;CHAR(10), ""),IF(BI355&lt;&gt;"", "&gt;"&amp;""&amp;BI355&amp;""&amp;CHAR(10), ""),IF(BJ355&lt;&gt;"", "&gt;"&amp;""&amp;BJ355&amp;""&amp;CHAR(10), ""),IF(BK355&lt;&gt;"", "&gt;"&amp;""&amp;BK355&amp;""&amp;CHAR(10), ""),IF(BL355&lt;&gt;"", "&gt;"&amp;""&amp;BL355&amp;""&amp;CHAR(10), ""),IF(AY355&lt;&gt;"", "&gt;"&amp;""&amp;AY355&amp;""&amp;CHAR(10), ""),IF(BM355&lt;&gt;"", "&gt;"&amp;""&amp;BM355,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56" spans="1:67" ht="22.35" customHeight="1" x14ac:dyDescent="0.25">
      <c r="A356" s="27" t="str">
        <f>Matrix!A356</f>
        <v>61E3</v>
      </c>
      <c r="B356" s="27" t="str">
        <f>Matrix!B356</f>
        <v>61</v>
      </c>
      <c r="C356" s="27" t="str">
        <f>Matrix!C356</f>
        <v>School-Based Vision and Hearing Screener</v>
      </c>
      <c r="D356" s="27" t="str">
        <f>Matrix!D356</f>
        <v>E3</v>
      </c>
      <c r="E356" s="27" t="str">
        <f>Matrix!E356</f>
        <v>EPSDT</v>
      </c>
      <c r="F356" s="27" t="str">
        <f>Matrix!F356</f>
        <v>OF</v>
      </c>
      <c r="G356" s="27" t="str">
        <f>Matrix!G356</f>
        <v>X</v>
      </c>
      <c r="H356" s="27" t="str">
        <f>Matrix!H356</f>
        <v>X</v>
      </c>
      <c r="I356" s="27" t="str">
        <f>Matrix!I356</f>
        <v>X</v>
      </c>
      <c r="J356" s="27" t="str">
        <f>Matrix!J356</f>
        <v>G</v>
      </c>
      <c r="K356" s="27" t="str">
        <f>IF(Matrix!K356="Y", K$1, IF(Matrix!K356="O", "Optional: "&amp;""&amp;K$1, IF(Matrix!K356="C", Table1[[#This Row],[Clarifying Text for Attachment and Checklist
]], "")))</f>
        <v>License: General</v>
      </c>
      <c r="L356" s="27" t="str">
        <f>IF(Matrix!L356="Y", L$1, IF(Matrix!L356="O", "Optional: "&amp;""&amp;L$1, ""))</f>
        <v/>
      </c>
      <c r="M356" s="27" t="str">
        <f>IF(Matrix!M356="Y", M$1, IF(Matrix!M356="O", "Optional: "&amp;""&amp;M$1, ""))</f>
        <v/>
      </c>
      <c r="N356" s="27" t="str">
        <f>IF(Matrix!N356="Y", N$1, IF(Matrix!N356="O", "Optional: "&amp;""&amp;N$1, ""))</f>
        <v/>
      </c>
      <c r="O356" s="27" t="str">
        <f>IF(Matrix!O356="Y", O$1, IF(Matrix!O356="O", "Optional: "&amp;""&amp;O$1, ""))</f>
        <v/>
      </c>
      <c r="P356" s="27" t="str">
        <f>IF(Matrix!P356="Y", P$1, IF(Matrix!P356="O", "Optional: "&amp;""&amp;P$1, ""))</f>
        <v/>
      </c>
      <c r="Q356" s="27" t="str">
        <f>IF(Matrix!Q356="Y", Q$1, IF(Matrix!Q356="O", "Optional: "&amp;""&amp;Q$1, ""))</f>
        <v/>
      </c>
      <c r="R356" s="27" t="str">
        <f>IF(Matrix!R356="Y", R$1, IF(Matrix!R356="O", "Optional: "&amp;""&amp;R$1, ""))</f>
        <v/>
      </c>
      <c r="S356" s="27" t="str">
        <f>IF(Matrix!S356="Y", S$1, IF(Matrix!S356="O", "Optional: "&amp;""&amp;S$1, ""))</f>
        <v/>
      </c>
      <c r="T356" s="27" t="str">
        <f>IF(Matrix!T356="Y", T$1, IF(Matrix!T356="O", "Optional: "&amp;""&amp;T$1, ""))</f>
        <v/>
      </c>
      <c r="U356" s="27" t="str">
        <f>IF(Matrix!U356="Y", U$1, IF(Matrix!U356="O", "Optional: "&amp;""&amp;U$1, ""))</f>
        <v/>
      </c>
      <c r="V356" s="27" t="str">
        <f>IF(Matrix!V356="Y", V$1, IF(Matrix!V356="O", "Optional: "&amp;""&amp;V$1, ""))</f>
        <v/>
      </c>
      <c r="W356" s="27" t="str">
        <f>IF(Matrix!W356="Y", W$1, IF(Matrix!W356="O", "Optional: "&amp;""&amp;W$1, ""))</f>
        <v/>
      </c>
      <c r="X356" s="27" t="str">
        <f>IF(Matrix!X356="Y", X$1, IF(Matrix!X356="O", "Optional: "&amp;""&amp;X$1, ""))</f>
        <v/>
      </c>
      <c r="Y356" s="27" t="str">
        <f>IF(Matrix!Y356="Y", Y$1, IF(Matrix!Y356="O", "Optional: "&amp;""&amp;Y$1, ""))</f>
        <v/>
      </c>
      <c r="AA356" s="27" t="str">
        <f>IF(Matrix!AA356="Y", AA$1, IF(Matrix!AA356="O", "Optional: "&amp;""&amp;AA$1, ""))</f>
        <v/>
      </c>
      <c r="AB356" s="27" t="str">
        <f>IF(Matrix!AB356="Y", AB$1, IF(Matrix!AB356="O", "Optional: "&amp;""&amp;AB$1, ""))</f>
        <v/>
      </c>
      <c r="AC356" s="27" t="str">
        <f>IF(Matrix!AC356="Y", AC$1, IF(Matrix!AC356="O", "Optional: "&amp;""&amp;AC$1, ""))</f>
        <v/>
      </c>
      <c r="AD356" s="27" t="str">
        <f>IF(Matrix!AD356="Y", AD$1, IF(Matrix!AD356="O", "Optional: "&amp;""&amp;AD$1, ""))</f>
        <v/>
      </c>
      <c r="AE356" s="27" t="str">
        <f>IF(Matrix!AE356="Y", AE$1, IF(Matrix!AE356="O", "Optional: "&amp;""&amp;AE$1, ""))</f>
        <v/>
      </c>
      <c r="AF356" s="27" t="str">
        <f>IF(Matrix!AF356="Y", AF$1, IF(Matrix!AF356="O", "Optional: "&amp;""&amp;AF$1, ""))</f>
        <v/>
      </c>
      <c r="AG356" s="27" t="str">
        <f>IF(Matrix!AG356="Y", AG$1, IF(Matrix!AG356="O", "Optional: "&amp;""&amp;AG$1, ""))</f>
        <v/>
      </c>
      <c r="AH356" s="27" t="str">
        <f>IF(Matrix!AH356="Y", AH$1, IF(Matrix!AH356="O", "Optional: "&amp;""&amp;AH$1, ""))</f>
        <v/>
      </c>
      <c r="AI356" s="27" t="str">
        <f>IF(Matrix!AI356="Y", AI$1, IF(Matrix!AI356="O", "Optional: "&amp;""&amp;AI$1, ""))</f>
        <v/>
      </c>
      <c r="AJ356" s="27" t="str">
        <f>IF(Matrix!AJ356="Y", AJ$1, IF(Matrix!AJ356="O", "Optional: "&amp;""&amp;AJ$1, ""))</f>
        <v/>
      </c>
      <c r="AK356" s="27" t="str">
        <f>IF(Matrix!AK356="Y", AK$1, IF(Matrix!AK356="O", "Optional: "&amp;""&amp;AK$1, ""))</f>
        <v/>
      </c>
      <c r="AL356" s="27" t="str">
        <f>IF(Matrix!AL356="Y", AL$1, IF(Matrix!AL356="O", "Optional: "&amp;""&amp;AL$1, ""))</f>
        <v/>
      </c>
      <c r="AM356" s="27" t="str">
        <f>IF(Matrix!AM356="Y", AM$1, IF(Matrix!AM356="O", "Optional: "&amp;""&amp;AM$1, ""))</f>
        <v/>
      </c>
      <c r="AN356" s="27" t="str">
        <f>IF(Matrix!AN356="Y", AN$1, IF(Matrix!AN356="O", "Optional: "&amp;""&amp;AN$1, ""))</f>
        <v/>
      </c>
      <c r="AO356" s="27" t="str">
        <f>IF(Matrix!AO356="Y", AO$1, IF(Matrix!AO356="O", "Optional: "&amp;""&amp;AO$1, ""))</f>
        <v/>
      </c>
      <c r="AP356" s="27" t="str">
        <f>IF(Matrix!AP356="Y", AP$1, IF(Matrix!AP356="O", "Optional: "&amp;""&amp;AP$1, ""))</f>
        <v/>
      </c>
      <c r="AR356" s="27" t="str">
        <f>IF(Matrix!AR356="Y", AR$1, IF(Matrix!AR356="O", "Optional: "&amp;""&amp;AR$1, ""))</f>
        <v/>
      </c>
      <c r="AS356" s="27" t="str">
        <f>IF(Matrix!AS356="Y", AS$1, IF(Matrix!AS356="O", "Optional: "&amp;""&amp;AS$1, ""))</f>
        <v>ACA Fee</v>
      </c>
      <c r="AT356" s="27" t="str">
        <f>IF(Matrix!AT356="Y", AT$1, IF(Matrix!AT356="C", AT$1&amp;""&amp;": Required for all groups who use a Board of Directors", ""))</f>
        <v>Board of Directors: Required for all groups who use a Board of Directors</v>
      </c>
      <c r="AU356" s="27" t="str">
        <f>IF(Matrix!AU356="Y", AU$1, IF(Matrix!AU356="O", "Optional: "&amp;""&amp;AU$1, ""))</f>
        <v/>
      </c>
      <c r="AV356" s="27" t="str">
        <f>IF(Matrix!AV356="Y", AV$1, IF(Matrix!AV356="O", "Optional: "&amp;""&amp;AV$1, ""))</f>
        <v/>
      </c>
      <c r="AW356" s="27" t="str">
        <f>IF(Matrix!AW356="Y", AW$1, IF(Matrix!AW356="O", "Optional: "&amp;""&amp;AW$1, ""))</f>
        <v/>
      </c>
      <c r="AX356" s="27" t="str">
        <f>IF(Matrix!AX356="Y", AX$1, IF(Matrix!AX356="O", "Optional: "&amp;""&amp;AX$1, ""))</f>
        <v>Department of Education Letter</v>
      </c>
      <c r="AY356" s="27" t="str">
        <f>IF(Matrix!AY356="Y", AY$1, IF(Matrix!AY356="E", "Group: "&amp;""&amp;AY$1, ""))</f>
        <v>EFT with Voided Check / Bank Letter</v>
      </c>
      <c r="AZ356" s="27" t="str">
        <f>IF(Matrix!AZ356="Y", AZ$1, IF(Matrix!AZ356="O", "Optional: "&amp;""&amp;AZ$1, ""))</f>
        <v>EPSDT</v>
      </c>
      <c r="BA356" s="27" t="str">
        <f>IF(Matrix!BA356="Y", BA$1, IF(Matrix!BA356="O", "Optional: "&amp;""&amp;BA$1, ""))</f>
        <v/>
      </c>
      <c r="BB356" s="27" t="str">
        <f>IF(Matrix!BB356="Y", BB$1, IF(Matrix!BB356="O", "Optional: "&amp;""&amp;BB$1, ""))</f>
        <v/>
      </c>
      <c r="BC356" s="27" t="str">
        <f>IF(Matrix!BC356="Y", BC$1, IF(Matrix!BC356="O", "Optional: "&amp;""&amp;BC$1, IF(Matrix!BC356="R", "Groups Only: "&amp;""&amp;BC$1, "")))</f>
        <v>IRS Letter</v>
      </c>
      <c r="BD356" s="27" t="str">
        <f>IF(Matrix!BD356="Y", BD$1, IF(Matrix!BD356="O", "Optional: "&amp;""&amp;BD$1, ""))</f>
        <v/>
      </c>
      <c r="BE356" s="27" t="str">
        <f>IF(Matrix!BE356="Y", BE$1, IF(Matrix!BE356="O", "Optional: "&amp;""&amp;BE$1, IF(Matrix!BE356="C", Matrix!BZ356, "")))</f>
        <v/>
      </c>
      <c r="BF356" s="27" t="str">
        <f>IF(Matrix!BF356="Y", BF$1, IF(Matrix!BF356="O", "Optional: "&amp;""&amp;BF$1, ""))</f>
        <v/>
      </c>
      <c r="BG356" s="27" t="str">
        <f>IF(Matrix!BG356="Y", BG$1, IF(Matrix!BG356="O", "Optional: "&amp;""&amp;BG$1, ""))</f>
        <v/>
      </c>
      <c r="BH356" s="27" t="str">
        <f>IF(Matrix!BH356="Y", BH$1, IF(Matrix!BH356="O", "Optional: "&amp;""&amp;BH$1, ""))</f>
        <v/>
      </c>
      <c r="BI356" s="27" t="str">
        <f>IF(Matrix!BI356="Y", BI$1, IF(Matrix!BI356="O", "Optional: "&amp;""&amp;BI$1, IF(Matrix!BI356="E", "Individual: Must submit either ["&amp;""&amp;BI$1&amp;""&amp;"] or ["&amp;""&amp;AY$1&amp;"]"&amp;CHAR(10)&amp;"&gt;Individual within a Group: Must submit "&amp;""&amp;BI$1&amp;""&amp;CHAR(10)&amp;"&gt;Group: Optional: "&amp;BI$1, "")))</f>
        <v/>
      </c>
      <c r="BJ356" s="27" t="str">
        <f>IF(Matrix!BJ356="Y", BJ$1, IF(Matrix!BJ356="O", "Optional: "&amp;""&amp;BJ$1, ""))</f>
        <v>Optional: Secretary of State DBA Document for Groups</v>
      </c>
      <c r="BK356" s="27" t="str">
        <f>IF(Matrix!BK356="Y", BK$1, IF(Matrix!BK356="O", "Optional: "&amp;""&amp;BK$1, ""))</f>
        <v/>
      </c>
      <c r="BL356" s="27" t="str">
        <f>IF(Matrix!BL356="Y", BL$1, IF(Matrix!BL356="O", "Optional: "&amp;""&amp;BL$1, ""))</f>
        <v/>
      </c>
      <c r="BM356" s="27" t="str">
        <f>IF(Matrix!BM356="Y", BM$1, IF(Matrix!BM356="O", "Optional: "&amp;""&amp;BM$1, ""))</f>
        <v>W9</v>
      </c>
      <c r="BN356" s="27" t="str">
        <f>Matrix!BN356</f>
        <v>N</v>
      </c>
      <c r="BO356" s="29" t="str">
        <f>CONCATENATE(IF(OR(D356="E3",D356="FC"), "THIS IS NOT A STANDALONE SPECIALTY.  YOU MUST ENROLL IN AT LEAST ONE OTHER SPECIALTY IN ADDITION TO THIS."&amp;""&amp;CHAR(10)&amp;""&amp;CHAR(10),""),"You can choose to enroll using one of the following types: "&amp;""&amp;CHAR(10),IF(G356="A", "&gt;Atypical"&amp;""&amp;CHAR(10), ""),IF(H356="I", "&gt;Individual"&amp;""&amp;CHAR(10), ""),IF(I356="N", "&gt;Individual within a Group"&amp;""&amp;CHAR(10), ""),IF(J356="G", "&gt;Group"&amp;""&amp;CHAR(10), ""),CHAR(10),IF(BN356="Y", "You must be a Medicare Provider to apply with this type and specialty"&amp;""&amp;CHAR(10), ""),IF(BN356="Y", CHAR(10), ""),"You must submit the following documents: "&amp;""&amp;CHAR(10),IF(K356&lt;&gt;"", "&gt;"&amp;""&amp;K356&amp;""&amp;CHAR(10), ""), IF(L356&lt;&gt;"", "&gt;"&amp;""&amp;L356&amp;""&amp;CHAR(10), ""),IF(W356&lt;&gt;"", "&gt;"&amp;""&amp;W356&amp;""&amp;CHAR(10), ""),IF(N356&lt;&gt;"", "&gt;"&amp;""&amp;N356&amp;""&amp;CHAR(10), ""),IF(O356&lt;&gt;"", "&gt;"&amp;""&amp;O356&amp;""&amp;CHAR(10), ""),IF(M356&lt;&gt;"", "&gt;"&amp;""&amp;M356&amp;""&amp;CHAR(10), ""),IF(AI356&lt;&gt;"", "&gt;"&amp;""&amp;AI356&amp;""&amp;CHAR(10), ""),IF(P356&lt;&gt;"", "&gt;"&amp;""&amp;P356&amp;""&amp;CHAR(10), ""),IF(Q356&lt;&gt;"", "&gt;"&amp;""&amp;Q356&amp;""&amp;CHAR(10), ""),IF(R356&lt;&gt;"", "&gt;"&amp;""&amp;R356&amp;""&amp;CHAR(10), Search!C363),IF(S356&lt;&gt;"", "&gt;"&amp;""&amp;S356&amp;""&amp;CHAR(10), ""),IF(T356&lt;&gt;"", "&gt;"&amp;""&amp;T356&amp;""&amp;CHAR(10), ""),IF(U356&lt;&gt;"", "&gt;"&amp;""&amp;U356&amp;""&amp;CHAR(10), ""),IF(V356&lt;&gt;"", "&gt;"&amp;""&amp;V356&amp;""&amp;CHAR(10), ""),IF(X356&lt;&gt;"", "&gt;"&amp;""&amp;X356&amp;""&amp;CHAR(10), ""),IF(Y356&lt;&gt;"", "&gt;"&amp;""&amp;Y356&amp;""&amp;CHAR(10), ""),IF(Z356&lt;&gt;"", "&gt;"&amp;""&amp;Z356&amp;""&amp;CHAR(10), ""),IF(AA356&lt;&gt;"", "&gt;"&amp;""&amp;AA356&amp;""&amp;CHAR(10), ""),IF(AB356&lt;&gt;"", "&gt;"&amp;""&amp;AB356&amp;""&amp;CHAR(10), ""),IF(AC356&lt;&gt;"", "&gt;"&amp;""&amp;AC356&amp;""&amp;CHAR(10), ""),IF(AD356&lt;&gt;"", "&gt;"&amp;""&amp;AD356&amp;""&amp;CHAR(10), ""),IF(AE356&lt;&gt;"", "&gt;"&amp;""&amp;AE356&amp;""&amp;CHAR(10), ""),IF(AF356&lt;&gt;"", "&gt;"&amp;""&amp;AF356&amp;""&amp;CHAR(10), ""),IF(AG356&lt;&gt;"", "&gt;"&amp;""&amp;AG356&amp;""&amp;CHAR(10), ""),IF(AH356&lt;&gt;"", "&gt;"&amp;""&amp;AH356&amp;""&amp;CHAR(10), ""),IF(AJ356&lt;&gt;"", "&gt;"&amp;""&amp;AJ356&amp;""&amp;CHAR(10), ""),IF(AK356&lt;&gt;"", "&gt;"&amp;""&amp;AK356&amp;""&amp;CHAR(10), ""),IF(AL356&lt;&gt;"", "&gt;"&amp;""&amp;AL356&amp;""&amp;CHAR(10), ""),IF(AM356&lt;&gt;"", "&gt;"&amp;""&amp;AM356&amp;""&amp;CHAR(10), ""),IF(AN356&lt;&gt;"", "&gt;"&amp;""&amp;AN356&amp;""&amp;CHAR(10), ""),IF(AO356&lt;&gt;"", "&gt;"&amp;""&amp;AO356&amp;""&amp;CHAR(10), ""),IF(AP356&lt;&gt;"", "&gt;"&amp;""&amp;AP356&amp;""&amp;CHAR(10), ""),IF(AQR356&lt;&gt;"", "&gt;"&amp;""&amp;AQ356&amp;""&amp;CHAR(10), ""),IF(AR356&lt;&gt;"", "&gt;"&amp;""&amp;AR356&amp;""&amp;CHAR(10), ""),IF(AS356&lt;&gt;"", "&gt;"&amp;""&amp;AS356&amp;""&amp;CHAR(10), ""),IF(AT356&lt;&gt;"", "&gt;"&amp;""&amp;AT356&amp;""&amp;CHAR(10), ""),IF(AV356&lt;&gt;"", "&gt;"&amp;""&amp;AV356&amp;""&amp;CHAR(10), ""),IF(AW356&lt;&gt;"", "&gt;"&amp;""&amp;AW356&amp;""&amp;CHAR(10), ""),IF(AX356&lt;&gt;"", "&gt;"&amp;""&amp;AX356&amp;""&amp;CHAR(10), ""),IF(AU356&lt;&gt;"", "&gt;"&amp;""&amp;AU356&amp;""&amp;CHAR(10), ""),IF(AZ356&lt;&gt;"", "&gt;"&amp;""&amp;AZ356&amp;""&amp;CHAR(10), ""),IF(BA356&lt;&gt;"", "&gt;"&amp;""&amp;BA356&amp;""&amp;CHAR(10), ""),IF(BB356&lt;&gt;"", "&gt;"&amp;""&amp;BB356&amp;""&amp;CHAR(10), ""),IF(BC356&lt;&gt;"", "&gt;"&amp;""&amp;BC356&amp;""&amp;CHAR(10), ""),IF(BD356&lt;&gt;"", "&gt;"&amp;""&amp;BD356&amp;""&amp;CHAR(10), ""),IF(BG356&lt;&gt;"", "&gt;"&amp;""&amp;BG356&amp;""&amp;CHAR(10), ""),IF(BE356&lt;&gt;"", "&gt;"&amp;""&amp;BE356&amp;""&amp;CHAR(10), ""),IF(BF356&lt;&gt;"", "&gt;"&amp;""&amp;BF356&amp;""&amp;CHAR(10), ""),IF(BH356&lt;&gt;"", "&gt;"&amp;""&amp;BH356&amp;""&amp;CHAR(10), ""),IF(BI356&lt;&gt;"", "&gt;"&amp;""&amp;BI356&amp;""&amp;CHAR(10), ""),IF(BJ356&lt;&gt;"", "&gt;"&amp;""&amp;BJ356&amp;""&amp;CHAR(10), ""),IF(BK356&lt;&gt;"", "&gt;"&amp;""&amp;BK356&amp;""&amp;CHAR(10), ""),IF(BL356&lt;&gt;"", "&gt;"&amp;""&amp;BL356&amp;""&amp;CHAR(10), ""),IF(AY356&lt;&gt;"", "&gt;"&amp;""&amp;AY356&amp;""&amp;CHAR(10), ""),IF(BM356&lt;&gt;"", "&gt;"&amp;""&amp;BM356,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v>
      </c>
    </row>
    <row r="357" spans="1:67" ht="22.35" customHeight="1" x14ac:dyDescent="0.25">
      <c r="A357" s="27" t="str">
        <f>Matrix!A357</f>
        <v>61SA</v>
      </c>
      <c r="B357" s="27" t="str">
        <f>Matrix!B357</f>
        <v>61</v>
      </c>
      <c r="C357" s="27" t="str">
        <f>Matrix!C357</f>
        <v>School-Based Vision and Hearing Screener</v>
      </c>
      <c r="D357" s="27" t="str">
        <f>Matrix!D357</f>
        <v>SA</v>
      </c>
      <c r="E357" s="27" t="str">
        <f>Matrix!E357</f>
        <v>School-Based Vision and Hearing Screener</v>
      </c>
      <c r="F357" s="27" t="str">
        <f>Matrix!F357</f>
        <v>OF</v>
      </c>
      <c r="G357" s="27" t="str">
        <f>Matrix!G357</f>
        <v>X</v>
      </c>
      <c r="H357" s="27" t="str">
        <f>Matrix!H357</f>
        <v>X</v>
      </c>
      <c r="I357" s="27" t="str">
        <f>Matrix!I357</f>
        <v>X</v>
      </c>
      <c r="J357" s="27" t="str">
        <f>Matrix!J357</f>
        <v>G</v>
      </c>
      <c r="K357" s="27" t="str">
        <f>IF(Matrix!K357="Y", K$1, IF(Matrix!K357="O", "Optional: "&amp;""&amp;K$1, IF(Matrix!K357="C", Table1[[#This Row],[Clarifying Text for Attachment and Checklist
]], "")))</f>
        <v/>
      </c>
      <c r="L357" s="27" t="str">
        <f>IF(Matrix!L357="Y", L$1, IF(Matrix!L357="O", "Optional: "&amp;""&amp;L$1, ""))</f>
        <v/>
      </c>
      <c r="M357" s="27" t="str">
        <f>IF(Matrix!M357="Y", M$1, IF(Matrix!M357="O", "Optional: "&amp;""&amp;M$1, ""))</f>
        <v/>
      </c>
      <c r="N357" s="27" t="str">
        <f>IF(Matrix!N357="Y", N$1, IF(Matrix!N357="O", "Optional: "&amp;""&amp;N$1, ""))</f>
        <v/>
      </c>
      <c r="O357" s="27" t="str">
        <f>IF(Matrix!O357="Y", O$1, IF(Matrix!O357="O", "Optional: "&amp;""&amp;O$1, ""))</f>
        <v/>
      </c>
      <c r="P357" s="27" t="str">
        <f>IF(Matrix!P357="Y", P$1, IF(Matrix!P357="O", "Optional: "&amp;""&amp;P$1, ""))</f>
        <v/>
      </c>
      <c r="Q357" s="27" t="str">
        <f>IF(Matrix!Q357="Y", Q$1, IF(Matrix!Q357="O", "Optional: "&amp;""&amp;Q$1, ""))</f>
        <v>License: LEA#</v>
      </c>
      <c r="R357" s="27" t="str">
        <f>IF(Matrix!R357="Y", R$1, IF(Matrix!R357="O", "Optional: "&amp;""&amp;R$1, ""))</f>
        <v/>
      </c>
      <c r="S357" s="27" t="str">
        <f>IF(Matrix!S357="Y", S$1, IF(Matrix!S357="O", "Optional: "&amp;""&amp;S$1, ""))</f>
        <v/>
      </c>
      <c r="T357" s="27" t="str">
        <f>IF(Matrix!T357="Y", T$1, IF(Matrix!T357="O", "Optional: "&amp;""&amp;T$1, ""))</f>
        <v/>
      </c>
      <c r="U357" s="27" t="str">
        <f>IF(Matrix!U357="Y", U$1, IF(Matrix!U357="O", "Optional: "&amp;""&amp;U$1, ""))</f>
        <v/>
      </c>
      <c r="V357" s="27" t="str">
        <f>IF(Matrix!V357="Y", V$1, IF(Matrix!V357="O", "Optional: "&amp;""&amp;V$1, ""))</f>
        <v/>
      </c>
      <c r="W357" s="27" t="str">
        <f>IF(Matrix!W357="Y", W$1, IF(Matrix!W357="O", "Optional: "&amp;""&amp;W$1, ""))</f>
        <v/>
      </c>
      <c r="X357" s="27" t="str">
        <f>IF(Matrix!X357="Y", X$1, IF(Matrix!X357="O", "Optional: "&amp;""&amp;X$1, ""))</f>
        <v/>
      </c>
      <c r="Y357" s="27" t="str">
        <f>IF(Matrix!Y357="Y", Y$1, IF(Matrix!Y357="O", "Optional: "&amp;""&amp;Y$1, ""))</f>
        <v/>
      </c>
      <c r="AA357" s="27" t="str">
        <f>IF(Matrix!AA357="Y", AA$1, IF(Matrix!AA357="O", "Optional: "&amp;""&amp;AA$1, ""))</f>
        <v/>
      </c>
      <c r="AB357" s="27" t="str">
        <f>IF(Matrix!AB357="Y", AB$1, IF(Matrix!AB357="O", "Optional: "&amp;""&amp;AB$1, ""))</f>
        <v/>
      </c>
      <c r="AC357" s="27" t="str">
        <f>IF(Matrix!AC357="Y", AC$1, IF(Matrix!AC357="O", "Optional: "&amp;""&amp;AC$1, ""))</f>
        <v/>
      </c>
      <c r="AD357" s="27" t="str">
        <f>IF(Matrix!AD357="Y", AD$1, IF(Matrix!AD357="O", "Optional: "&amp;""&amp;AD$1, ""))</f>
        <v/>
      </c>
      <c r="AE357" s="27" t="str">
        <f>IF(Matrix!AE357="Y", AE$1, IF(Matrix!AE357="O", "Optional: "&amp;""&amp;AE$1, ""))</f>
        <v/>
      </c>
      <c r="AF357" s="27" t="str">
        <f>IF(Matrix!AF357="Y", AF$1, IF(Matrix!AF357="O", "Optional: "&amp;""&amp;AF$1, ""))</f>
        <v/>
      </c>
      <c r="AG357" s="27" t="str">
        <f>IF(Matrix!AG357="Y", AG$1, IF(Matrix!AG357="O", "Optional: "&amp;""&amp;AG$1, ""))</f>
        <v/>
      </c>
      <c r="AH357" s="27" t="str">
        <f>IF(Matrix!AH357="Y", AH$1, IF(Matrix!AH357="O", "Optional: "&amp;""&amp;AH$1, ""))</f>
        <v/>
      </c>
      <c r="AI357" s="27" t="str">
        <f>IF(Matrix!AI357="Y", AI$1, IF(Matrix!AI357="O", "Optional: "&amp;""&amp;AI$1, ""))</f>
        <v/>
      </c>
      <c r="AJ357" s="27" t="str">
        <f>IF(Matrix!AJ357="Y", AJ$1, IF(Matrix!AJ357="O", "Optional: "&amp;""&amp;AJ$1, ""))</f>
        <v/>
      </c>
      <c r="AK357" s="27" t="str">
        <f>IF(Matrix!AK357="Y", AK$1, IF(Matrix!AK357="O", "Optional: "&amp;""&amp;AK$1, ""))</f>
        <v/>
      </c>
      <c r="AL357" s="27" t="str">
        <f>IF(Matrix!AL357="Y", AL$1, IF(Matrix!AL357="O", "Optional: "&amp;""&amp;AL$1, ""))</f>
        <v/>
      </c>
      <c r="AM357" s="27" t="str">
        <f>IF(Matrix!AM357="Y", AM$1, IF(Matrix!AM357="O", "Optional: "&amp;""&amp;AM$1, ""))</f>
        <v/>
      </c>
      <c r="AN357" s="27" t="str">
        <f>IF(Matrix!AN357="Y", AN$1, IF(Matrix!AN357="O", "Optional: "&amp;""&amp;AN$1, ""))</f>
        <v/>
      </c>
      <c r="AO357" s="27" t="str">
        <f>IF(Matrix!AO357="Y", AO$1, IF(Matrix!AO357="O", "Optional: "&amp;""&amp;AO$1, ""))</f>
        <v/>
      </c>
      <c r="AP357" s="27" t="str">
        <f>IF(Matrix!AP357="Y", AP$1, IF(Matrix!AP357="O", "Optional: "&amp;""&amp;AP$1, ""))</f>
        <v/>
      </c>
      <c r="AR357" s="27" t="str">
        <f>IF(Matrix!AR357="Y", AR$1, IF(Matrix!AR357="O", "Optional: "&amp;""&amp;AR$1, ""))</f>
        <v/>
      </c>
      <c r="AS357" s="27" t="str">
        <f>IF(Matrix!AS357="Y", AS$1, IF(Matrix!AS357="O", "Optional: "&amp;""&amp;AS$1, ""))</f>
        <v>ACA Fee</v>
      </c>
      <c r="AT357" s="27" t="str">
        <f>IF(Matrix!AT357="Y", AT$1, IF(Matrix!AT357="C", AT$1&amp;""&amp;": Required for all groups who use a Board of Directors", ""))</f>
        <v>Board of Directors: Required for all groups who use a Board of Directors</v>
      </c>
      <c r="AU357" s="27" t="str">
        <f>IF(Matrix!AU357="Y", AU$1, IF(Matrix!AU357="O", "Optional: "&amp;""&amp;AU$1, ""))</f>
        <v/>
      </c>
      <c r="AV357" s="27" t="str">
        <f>IF(Matrix!AV357="Y", AV$1, IF(Matrix!AV357="O", "Optional: "&amp;""&amp;AV$1, ""))</f>
        <v/>
      </c>
      <c r="AW357" s="27" t="str">
        <f>IF(Matrix!AW357="Y", AW$1, IF(Matrix!AW357="O", "Optional: "&amp;""&amp;AW$1, ""))</f>
        <v/>
      </c>
      <c r="AX357" s="27" t="str">
        <f>IF(Matrix!AX357="Y", AX$1, IF(Matrix!AX357="O", "Optional: "&amp;""&amp;AX$1, ""))</f>
        <v>Department of Education Letter</v>
      </c>
      <c r="AY357" s="27" t="str">
        <f>IF(Matrix!AY357="Y", AY$1, IF(Matrix!AY357="E", "Group: "&amp;""&amp;AY$1, ""))</f>
        <v>EFT with Voided Check / Bank Letter</v>
      </c>
      <c r="AZ357" s="27" t="str">
        <f>IF(Matrix!AZ357="Y", AZ$1, IF(Matrix!AZ357="O", "Optional: "&amp;""&amp;AZ$1, ""))</f>
        <v/>
      </c>
      <c r="BA357" s="27" t="str">
        <f>IF(Matrix!BA357="Y", BA$1, IF(Matrix!BA357="O", "Optional: "&amp;""&amp;BA$1, ""))</f>
        <v/>
      </c>
      <c r="BB357" s="27" t="str">
        <f>IF(Matrix!BB357="Y", BB$1, IF(Matrix!BB357="O", "Optional: "&amp;""&amp;BB$1, ""))</f>
        <v/>
      </c>
      <c r="BC357" s="27" t="str">
        <f>IF(Matrix!BC357="Y", BC$1, IF(Matrix!BC357="O", "Optional: "&amp;""&amp;BC$1, IF(Matrix!BC357="R", "Groups Only: "&amp;""&amp;BC$1, "")))</f>
        <v>IRS Letter</v>
      </c>
      <c r="BD357" s="27" t="str">
        <f>IF(Matrix!BD357="Y", BD$1, IF(Matrix!BD357="O", "Optional: "&amp;""&amp;BD$1, ""))</f>
        <v/>
      </c>
      <c r="BE357" s="27" t="str">
        <f>IF(Matrix!BE357="Y", BE$1, IF(Matrix!BE357="O", "Optional: "&amp;""&amp;BE$1, IF(Matrix!BE357="C", Matrix!BZ357, "")))</f>
        <v/>
      </c>
      <c r="BF357" s="27" t="str">
        <f>IF(Matrix!BF357="Y", BF$1, IF(Matrix!BF357="O", "Optional: "&amp;""&amp;BF$1, ""))</f>
        <v/>
      </c>
      <c r="BG357" s="27" t="str">
        <f>IF(Matrix!BG357="Y", BG$1, IF(Matrix!BG357="O", "Optional: "&amp;""&amp;BG$1, ""))</f>
        <v/>
      </c>
      <c r="BH357" s="27" t="str">
        <f>IF(Matrix!BH357="Y", BH$1, IF(Matrix!BH357="O", "Optional: "&amp;""&amp;BH$1, ""))</f>
        <v/>
      </c>
      <c r="BI357" s="27" t="str">
        <f>IF(Matrix!BI357="Y", BI$1, IF(Matrix!BI357="O", "Optional: "&amp;""&amp;BI$1, IF(Matrix!BI357="E", "Individual: Must submit either ["&amp;""&amp;BI$1&amp;""&amp;"] or ["&amp;""&amp;AY$1&amp;"]"&amp;CHAR(10)&amp;"&gt;Individual within a Group: Must submit "&amp;""&amp;BI$1&amp;""&amp;CHAR(10)&amp;"&gt;Group: Optional: "&amp;BI$1, "")))</f>
        <v/>
      </c>
      <c r="BJ357" s="27" t="str">
        <f>IF(Matrix!BJ357="Y", BJ$1, IF(Matrix!BJ357="O", "Optional: "&amp;""&amp;BJ$1, ""))</f>
        <v>Optional: Secretary of State DBA Document for Groups</v>
      </c>
      <c r="BK357" s="27" t="str">
        <f>IF(Matrix!BK357="Y", BK$1, IF(Matrix!BK357="O", "Optional: "&amp;""&amp;BK$1, ""))</f>
        <v/>
      </c>
      <c r="BL357" s="27" t="str">
        <f>IF(Matrix!BL357="Y", BL$1, IF(Matrix!BL357="O", "Optional: "&amp;""&amp;BL$1, ""))</f>
        <v/>
      </c>
      <c r="BM357" s="27" t="str">
        <f>IF(Matrix!BM357="Y", BM$1, IF(Matrix!BM357="O", "Optional: "&amp;""&amp;BM$1, ""))</f>
        <v>W9</v>
      </c>
      <c r="BN357" s="27" t="str">
        <f>Matrix!BN357</f>
        <v>N</v>
      </c>
      <c r="BO357" s="29" t="str">
        <f>CONCATENATE(IF(OR(D357="E3",D357="FC"), "THIS IS NOT A STANDALONE SPECIALTY.  YOU MUST ENROLL IN AT LEAST ONE OTHER SPECIALTY IN ADDITION TO THIS."&amp;""&amp;CHAR(10)&amp;""&amp;CHAR(10),""),"You can choose to enroll using one of the following types: "&amp;""&amp;CHAR(10),IF(G357="A", "&gt;Atypical"&amp;""&amp;CHAR(10), ""),IF(H357="I", "&gt;Individual"&amp;""&amp;CHAR(10), ""),IF(I357="N", "&gt;Individual within a Group"&amp;""&amp;CHAR(10), ""),IF(J357="G", "&gt;Group"&amp;""&amp;CHAR(10), ""),CHAR(10),IF(BN357="Y", "You must be a Medicare Provider to apply with this type and specialty"&amp;""&amp;CHAR(10), ""),IF(BN357="Y", CHAR(10), ""),"You must submit the following documents: "&amp;""&amp;CHAR(10),IF(K357&lt;&gt;"", "&gt;"&amp;""&amp;K357&amp;""&amp;CHAR(10), ""), IF(L357&lt;&gt;"", "&gt;"&amp;""&amp;L357&amp;""&amp;CHAR(10), ""),IF(W357&lt;&gt;"", "&gt;"&amp;""&amp;W357&amp;""&amp;CHAR(10), ""),IF(N357&lt;&gt;"", "&gt;"&amp;""&amp;N357&amp;""&amp;CHAR(10), ""),IF(O357&lt;&gt;"", "&gt;"&amp;""&amp;O357&amp;""&amp;CHAR(10), ""),IF(M357&lt;&gt;"", "&gt;"&amp;""&amp;M357&amp;""&amp;CHAR(10), ""),IF(AI357&lt;&gt;"", "&gt;"&amp;""&amp;AI357&amp;""&amp;CHAR(10), ""),IF(P357&lt;&gt;"", "&gt;"&amp;""&amp;P357&amp;""&amp;CHAR(10), ""),IF(Q357&lt;&gt;"", "&gt;"&amp;""&amp;Q357&amp;""&amp;CHAR(10), ""),IF(R357&lt;&gt;"", "&gt;"&amp;""&amp;R357&amp;""&amp;CHAR(10), Search!C364),IF(S357&lt;&gt;"", "&gt;"&amp;""&amp;S357&amp;""&amp;CHAR(10), ""),IF(T357&lt;&gt;"", "&gt;"&amp;""&amp;T357&amp;""&amp;CHAR(10), ""),IF(U357&lt;&gt;"", "&gt;"&amp;""&amp;U357&amp;""&amp;CHAR(10), ""),IF(V357&lt;&gt;"", "&gt;"&amp;""&amp;V357&amp;""&amp;CHAR(10), ""),IF(X357&lt;&gt;"", "&gt;"&amp;""&amp;X357&amp;""&amp;CHAR(10), ""),IF(Y357&lt;&gt;"", "&gt;"&amp;""&amp;Y357&amp;""&amp;CHAR(10), ""),IF(Z357&lt;&gt;"", "&gt;"&amp;""&amp;Z357&amp;""&amp;CHAR(10), ""),IF(AA357&lt;&gt;"", "&gt;"&amp;""&amp;AA357&amp;""&amp;CHAR(10), ""),IF(AB357&lt;&gt;"", "&gt;"&amp;""&amp;AB357&amp;""&amp;CHAR(10), ""),IF(AC357&lt;&gt;"", "&gt;"&amp;""&amp;AC357&amp;""&amp;CHAR(10), ""),IF(AD357&lt;&gt;"", "&gt;"&amp;""&amp;AD357&amp;""&amp;CHAR(10), ""),IF(AE357&lt;&gt;"", "&gt;"&amp;""&amp;AE357&amp;""&amp;CHAR(10), ""),IF(AF357&lt;&gt;"", "&gt;"&amp;""&amp;AF357&amp;""&amp;CHAR(10), ""),IF(AG357&lt;&gt;"", "&gt;"&amp;""&amp;AG357&amp;""&amp;CHAR(10), ""),IF(AH357&lt;&gt;"", "&gt;"&amp;""&amp;AH357&amp;""&amp;CHAR(10), ""),IF(AJ357&lt;&gt;"", "&gt;"&amp;""&amp;AJ357&amp;""&amp;CHAR(10), ""),IF(AK357&lt;&gt;"", "&gt;"&amp;""&amp;AK357&amp;""&amp;CHAR(10), ""),IF(AL357&lt;&gt;"", "&gt;"&amp;""&amp;AL357&amp;""&amp;CHAR(10), ""),IF(AM357&lt;&gt;"", "&gt;"&amp;""&amp;AM357&amp;""&amp;CHAR(10), ""),IF(AN357&lt;&gt;"", "&gt;"&amp;""&amp;AN357&amp;""&amp;CHAR(10), ""),IF(AO357&lt;&gt;"", "&gt;"&amp;""&amp;AO357&amp;""&amp;CHAR(10), ""),IF(AP357&lt;&gt;"", "&gt;"&amp;""&amp;AP357&amp;""&amp;CHAR(10), ""),IF(AQR357&lt;&gt;"", "&gt;"&amp;""&amp;AQ357&amp;""&amp;CHAR(10), ""),IF(AR357&lt;&gt;"", "&gt;"&amp;""&amp;AR357&amp;""&amp;CHAR(10), ""),IF(AS357&lt;&gt;"", "&gt;"&amp;""&amp;AS357&amp;""&amp;CHAR(10), ""),IF(AT357&lt;&gt;"", "&gt;"&amp;""&amp;AT357&amp;""&amp;CHAR(10), ""),IF(AV357&lt;&gt;"", "&gt;"&amp;""&amp;AV357&amp;""&amp;CHAR(10), ""),IF(AW357&lt;&gt;"", "&gt;"&amp;""&amp;AW357&amp;""&amp;CHAR(10), ""),IF(AX357&lt;&gt;"", "&gt;"&amp;""&amp;AX357&amp;""&amp;CHAR(10), ""),IF(AU357&lt;&gt;"", "&gt;"&amp;""&amp;AU357&amp;""&amp;CHAR(10), ""),IF(AZ357&lt;&gt;"", "&gt;"&amp;""&amp;AZ357&amp;""&amp;CHAR(10), ""),IF(BA357&lt;&gt;"", "&gt;"&amp;""&amp;BA357&amp;""&amp;CHAR(10), ""),IF(BB357&lt;&gt;"", "&gt;"&amp;""&amp;BB357&amp;""&amp;CHAR(10), ""),IF(BC357&lt;&gt;"", "&gt;"&amp;""&amp;BC357&amp;""&amp;CHAR(10), ""),IF(BD357&lt;&gt;"", "&gt;"&amp;""&amp;BD357&amp;""&amp;CHAR(10), ""),IF(BG357&lt;&gt;"", "&gt;"&amp;""&amp;BG357&amp;""&amp;CHAR(10), ""),IF(BE357&lt;&gt;"", "&gt;"&amp;""&amp;BE357&amp;""&amp;CHAR(10), ""),IF(BF357&lt;&gt;"", "&gt;"&amp;""&amp;BF357&amp;""&amp;CHAR(10), ""),IF(BH357&lt;&gt;"", "&gt;"&amp;""&amp;BH357&amp;""&amp;CHAR(10), ""),IF(BI357&lt;&gt;"", "&gt;"&amp;""&amp;BI357&amp;""&amp;CHAR(10), ""),IF(BJ357&lt;&gt;"", "&gt;"&amp;""&amp;BJ357&amp;""&amp;CHAR(10), ""),IF(BK357&lt;&gt;"", "&gt;"&amp;""&amp;BK357&amp;""&amp;CHAR(10), ""),IF(BL357&lt;&gt;"", "&gt;"&amp;""&amp;BL357&amp;""&amp;CHAR(10), ""),IF(AY357&lt;&gt;"", "&gt;"&amp;""&amp;AY357&amp;""&amp;CHAR(10), ""),IF(BM357&lt;&gt;"", "&gt;"&amp;""&amp;BM357, ""))</f>
        <v>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58" spans="1:67" ht="22.35" customHeight="1" x14ac:dyDescent="0.25">
      <c r="A358" s="27" t="str">
        <f>Matrix!A358</f>
        <v>62N0</v>
      </c>
      <c r="B358" s="27" t="str">
        <f>Matrix!B358</f>
        <v>62</v>
      </c>
      <c r="C358" s="27" t="str">
        <f>Matrix!C358</f>
        <v>Nurse Practitioner Group</v>
      </c>
      <c r="D358" s="27" t="str">
        <f>Matrix!D358</f>
        <v>N0</v>
      </c>
      <c r="E358" s="27" t="str">
        <f>Matrix!E358</f>
        <v>Other</v>
      </c>
      <c r="F358" s="27" t="str">
        <f>Matrix!F358</f>
        <v>PF</v>
      </c>
      <c r="G358" s="27" t="str">
        <f>Matrix!G358</f>
        <v>X</v>
      </c>
      <c r="H358" s="27" t="str">
        <f>Matrix!H358</f>
        <v>X</v>
      </c>
      <c r="I358" s="27" t="str">
        <f>Matrix!I358</f>
        <v>X</v>
      </c>
      <c r="J358" s="27" t="str">
        <f>Matrix!J358</f>
        <v>G</v>
      </c>
      <c r="K358" s="27" t="str">
        <f>IF(Matrix!K358="Y", K$1, IF(Matrix!K358="O", "Optional: "&amp;""&amp;K$1, IF(Matrix!K358="C", Table1[[#This Row],[Clarifying Text for Attachment and Checklist
]], "")))</f>
        <v/>
      </c>
      <c r="L358" s="27" t="str">
        <f>IF(Matrix!L358="Y", L$1, IF(Matrix!L358="O", "Optional: "&amp;""&amp;L$1, ""))</f>
        <v/>
      </c>
      <c r="M358" s="27" t="str">
        <f>IF(Matrix!M358="Y", M$1, IF(Matrix!M358="O", "Optional: "&amp;""&amp;M$1, ""))</f>
        <v/>
      </c>
      <c r="N358" s="27" t="str">
        <f>IF(Matrix!N358="Y", N$1, IF(Matrix!N358="O", "Optional: "&amp;""&amp;N$1, ""))</f>
        <v/>
      </c>
      <c r="O358" s="27" t="str">
        <f>IF(Matrix!O358="Y", O$1, IF(Matrix!O358="O", "Optional: "&amp;""&amp;O$1, ""))</f>
        <v/>
      </c>
      <c r="P358" s="27" t="str">
        <f>IF(Matrix!P358="Y", P$1, IF(Matrix!P358="O", "Optional: "&amp;""&amp;P$1, ""))</f>
        <v/>
      </c>
      <c r="Q358" s="27" t="str">
        <f>IF(Matrix!Q358="Y", Q$1, IF(Matrix!Q358="O", "Optional: "&amp;""&amp;Q$1, ""))</f>
        <v/>
      </c>
      <c r="R358" s="27" t="str">
        <f>IF(Matrix!R358="Y", R$1, IF(Matrix!R358="O", "Optional: "&amp;""&amp;R$1, ""))</f>
        <v/>
      </c>
      <c r="S358" s="27" t="str">
        <f>IF(Matrix!S358="Y", S$1, IF(Matrix!S358="O", "Optional: "&amp;""&amp;S$1, ""))</f>
        <v/>
      </c>
      <c r="T358" s="27" t="str">
        <f>IF(Matrix!T358="Y", T$1, IF(Matrix!T358="O", "Optional: "&amp;""&amp;T$1, ""))</f>
        <v/>
      </c>
      <c r="U358" s="27" t="str">
        <f>IF(Matrix!U358="Y", U$1, IF(Matrix!U358="O", "Optional: "&amp;""&amp;U$1, ""))</f>
        <v/>
      </c>
      <c r="V358" s="27" t="str">
        <f>IF(Matrix!V358="Y", V$1, IF(Matrix!V358="O", "Optional: "&amp;""&amp;V$1, ""))</f>
        <v/>
      </c>
      <c r="W358" s="27" t="str">
        <f>IF(Matrix!W358="Y", W$1, IF(Matrix!W358="O", "Optional: "&amp;""&amp;W$1, ""))</f>
        <v/>
      </c>
      <c r="X358" s="27" t="str">
        <f>IF(Matrix!X358="Y", X$1, IF(Matrix!X358="O", "Optional: "&amp;""&amp;X$1, ""))</f>
        <v/>
      </c>
      <c r="Y358" s="27" t="str">
        <f>IF(Matrix!Y358="Y", Y$1, IF(Matrix!Y358="O", "Optional: "&amp;""&amp;Y$1, ""))</f>
        <v/>
      </c>
      <c r="AA358" s="27" t="str">
        <f>IF(Matrix!AA358="Y", AA$1, IF(Matrix!AA358="O", "Optional: "&amp;""&amp;AA$1, ""))</f>
        <v/>
      </c>
      <c r="AB358" s="27" t="str">
        <f>IF(Matrix!AB358="Y", AB$1, IF(Matrix!AB358="O", "Optional: "&amp;""&amp;AB$1, ""))</f>
        <v/>
      </c>
      <c r="AC358" s="27" t="str">
        <f>IF(Matrix!AC358="Y", AC$1, IF(Matrix!AC358="O", "Optional: "&amp;""&amp;AC$1, ""))</f>
        <v/>
      </c>
      <c r="AD358" s="27" t="str">
        <f>IF(Matrix!AD358="Y", AD$1, IF(Matrix!AD358="O", "Optional: "&amp;""&amp;AD$1, ""))</f>
        <v/>
      </c>
      <c r="AE358" s="27" t="str">
        <f>IF(Matrix!AE358="Y", AE$1, IF(Matrix!AE358="O", "Optional: "&amp;""&amp;AE$1, ""))</f>
        <v/>
      </c>
      <c r="AF358" s="27" t="str">
        <f>IF(Matrix!AF358="Y", AF$1, IF(Matrix!AF358="O", "Optional: "&amp;""&amp;AF$1, ""))</f>
        <v/>
      </c>
      <c r="AG358" s="27" t="str">
        <f>IF(Matrix!AG358="Y", AG$1, IF(Matrix!AG358="O", "Optional: "&amp;""&amp;AG$1, ""))</f>
        <v/>
      </c>
      <c r="AH358" s="27" t="str">
        <f>IF(Matrix!AH358="Y", AH$1, IF(Matrix!AH358="O", "Optional: "&amp;""&amp;AH$1, ""))</f>
        <v/>
      </c>
      <c r="AI358" s="27" t="str">
        <f>IF(Matrix!AI358="Y", AI$1, IF(Matrix!AI358="O", "Optional: "&amp;""&amp;AI$1, ""))</f>
        <v/>
      </c>
      <c r="AJ358" s="27" t="str">
        <f>IF(Matrix!AJ358="Y", AJ$1, IF(Matrix!AJ358="O", "Optional: "&amp;""&amp;AJ$1, ""))</f>
        <v/>
      </c>
      <c r="AK358" s="27" t="str">
        <f>IF(Matrix!AK358="Y", AK$1, IF(Matrix!AK358="O", "Optional: "&amp;""&amp;AK$1, ""))</f>
        <v/>
      </c>
      <c r="AL358" s="27" t="str">
        <f>IF(Matrix!AL358="Y", AL$1, IF(Matrix!AL358="O", "Optional: "&amp;""&amp;AL$1, ""))</f>
        <v/>
      </c>
      <c r="AM358" s="27" t="str">
        <f>IF(Matrix!AM358="Y", AM$1, IF(Matrix!AM358="O", "Optional: "&amp;""&amp;AM$1, ""))</f>
        <v/>
      </c>
      <c r="AN358" s="27" t="str">
        <f>IF(Matrix!AN358="Y", AN$1, IF(Matrix!AN358="O", "Optional: "&amp;""&amp;AN$1, ""))</f>
        <v/>
      </c>
      <c r="AO358" s="27" t="str">
        <f>IF(Matrix!AO358="Y", AO$1, IF(Matrix!AO358="O", "Optional: "&amp;""&amp;AO$1, ""))</f>
        <v/>
      </c>
      <c r="AP358" s="27" t="str">
        <f>IF(Matrix!AP358="Y", AP$1, IF(Matrix!AP358="O", "Optional: "&amp;""&amp;AP$1, ""))</f>
        <v/>
      </c>
      <c r="AR358" s="27" t="str">
        <f>IF(Matrix!AR358="Y", AR$1, IF(Matrix!AR358="O", "Optional: "&amp;""&amp;AR$1, ""))</f>
        <v/>
      </c>
      <c r="AS358" s="27" t="str">
        <f>IF(Matrix!AS358="Y", AS$1, IF(Matrix!AS358="O", "Optional: "&amp;""&amp;AS$1, ""))</f>
        <v/>
      </c>
      <c r="AT358" s="27" t="str">
        <f>IF(Matrix!AT358="Y", AT$1, IF(Matrix!AT358="C", AT$1&amp;""&amp;": Required for all groups who use a Board of Directors", ""))</f>
        <v>Board of Directors: Required for all groups who use a Board of Directors</v>
      </c>
      <c r="AU358" s="27" t="str">
        <f>IF(Matrix!AU358="Y", AU$1, IF(Matrix!AU358="O", "Optional: "&amp;""&amp;AU$1, ""))</f>
        <v/>
      </c>
      <c r="AV358" s="27" t="str">
        <f>IF(Matrix!AV358="Y", AV$1, IF(Matrix!AV358="O", "Optional: "&amp;""&amp;AV$1, ""))</f>
        <v/>
      </c>
      <c r="AW358" s="27" t="str">
        <f>IF(Matrix!AW358="Y", AW$1, IF(Matrix!AW358="O", "Optional: "&amp;""&amp;AW$1, ""))</f>
        <v/>
      </c>
      <c r="AX358" s="27" t="str">
        <f>IF(Matrix!AX358="Y", AX$1, IF(Matrix!AX358="O", "Optional: "&amp;""&amp;AX$1, ""))</f>
        <v/>
      </c>
      <c r="AY358" s="27" t="str">
        <f>IF(Matrix!AY358="Y", AY$1, IF(Matrix!AY358="E", "Group: "&amp;""&amp;AY$1, ""))</f>
        <v>EFT with Voided Check / Bank Letter</v>
      </c>
      <c r="AZ358" s="27" t="str">
        <f>IF(Matrix!AZ358="Y", AZ$1, IF(Matrix!AZ358="O", "Optional: "&amp;""&amp;AZ$1, ""))</f>
        <v/>
      </c>
      <c r="BA358" s="27" t="str">
        <f>IF(Matrix!BA358="Y", BA$1, IF(Matrix!BA358="O", "Optional: "&amp;""&amp;BA$1, ""))</f>
        <v/>
      </c>
      <c r="BB358" s="27" t="str">
        <f>IF(Matrix!BB358="Y", BB$1, IF(Matrix!BB358="O", "Optional: "&amp;""&amp;BB$1, ""))</f>
        <v/>
      </c>
      <c r="BC358" s="27" t="str">
        <f>IF(Matrix!BC358="Y", BC$1, IF(Matrix!BC358="O", "Optional: "&amp;""&amp;BC$1, IF(Matrix!BC358="R", "Groups Only: "&amp;""&amp;BC$1, "")))</f>
        <v>IRS Letter</v>
      </c>
      <c r="BD358" s="27" t="str">
        <f>IF(Matrix!BD358="Y", BD$1, IF(Matrix!BD358="O", "Optional: "&amp;""&amp;BD$1, ""))</f>
        <v/>
      </c>
      <c r="BE358" s="27" t="str">
        <f>IF(Matrix!BE358="Y", BE$1, IF(Matrix!BE358="O", "Optional: "&amp;""&amp;BE$1, IF(Matrix!BE358="C", Matrix!BZ358, "")))</f>
        <v/>
      </c>
      <c r="BF358" s="27" t="str">
        <f>IF(Matrix!BF358="Y", BF$1, IF(Matrix!BF358="O", "Optional: "&amp;""&amp;BF$1, ""))</f>
        <v/>
      </c>
      <c r="BG358" s="27" t="str">
        <f>IF(Matrix!BG358="Y", BG$1, IF(Matrix!BG358="O", "Optional: "&amp;""&amp;BG$1, ""))</f>
        <v/>
      </c>
      <c r="BH358" s="27" t="str">
        <f>IF(Matrix!BH358="Y", BH$1, IF(Matrix!BH358="O", "Optional: "&amp;""&amp;BH$1, ""))</f>
        <v/>
      </c>
      <c r="BI358" s="27" t="str">
        <f>IF(Matrix!BI358="Y", BI$1, IF(Matrix!BI358="O", "Optional: "&amp;""&amp;BI$1, IF(Matrix!BI358="E", "Individual: Must submit either ["&amp;""&amp;BI$1&amp;""&amp;"] or ["&amp;""&amp;AY$1&amp;"]"&amp;CHAR(10)&amp;"&gt;Individual within a Group: Must submit "&amp;""&amp;BI$1&amp;""&amp;CHAR(10)&amp;"&gt;Group: Optional: "&amp;BI$1, "")))</f>
        <v>Section IV Group Affiliation Form</v>
      </c>
      <c r="BJ358" s="27" t="str">
        <f>IF(Matrix!BJ358="Y", BJ$1, IF(Matrix!BJ358="O", "Optional: "&amp;""&amp;BJ$1, ""))</f>
        <v>Optional: Secretary of State DBA Document for Groups</v>
      </c>
      <c r="BK358" s="27" t="str">
        <f>IF(Matrix!BK358="Y", BK$1, IF(Matrix!BK358="O", "Optional: "&amp;""&amp;BK$1, ""))</f>
        <v/>
      </c>
      <c r="BL358" s="27" t="str">
        <f>IF(Matrix!BL358="Y", BL$1, IF(Matrix!BL358="O", "Optional: "&amp;""&amp;BL$1, ""))</f>
        <v/>
      </c>
      <c r="BM358" s="27" t="str">
        <f>IF(Matrix!BM358="Y", BM$1, IF(Matrix!BM358="O", "Optional: "&amp;""&amp;BM$1, ""))</f>
        <v>W9</v>
      </c>
      <c r="BN358" s="27" t="str">
        <f>Matrix!BN358</f>
        <v>Y</v>
      </c>
      <c r="BO358" s="29" t="str">
        <f>CONCATENATE(IF(OR(D358="E3",D358="FC"), "THIS IS NOT A STANDALONE SPECIALTY.  YOU MUST ENROLL IN AT LEAST ONE OTHER SPECIALTY IN ADDITION TO THIS."&amp;""&amp;CHAR(10)&amp;""&amp;CHAR(10),""),"You can choose to enroll using one of the following types: "&amp;""&amp;CHAR(10),IF(G358="A", "&gt;Atypical"&amp;""&amp;CHAR(10), ""),IF(H358="I", "&gt;Individual"&amp;""&amp;CHAR(10), ""),IF(I358="N", "&gt;Individual within a Group"&amp;""&amp;CHAR(10), ""),IF(J358="G", "&gt;Group"&amp;""&amp;CHAR(10), ""),CHAR(10),IF(BN358="Y", "You must be a Medicare Provider to apply with this type and specialty"&amp;""&amp;CHAR(10), ""),IF(BN358="Y", CHAR(10), ""),"You must submit the following documents: "&amp;""&amp;CHAR(10),IF(K358&lt;&gt;"", "&gt;"&amp;""&amp;K358&amp;""&amp;CHAR(10), ""), IF(L358&lt;&gt;"", "&gt;"&amp;""&amp;L358&amp;""&amp;CHAR(10), ""),IF(W358&lt;&gt;"", "&gt;"&amp;""&amp;W358&amp;""&amp;CHAR(10), ""),IF(N358&lt;&gt;"", "&gt;"&amp;""&amp;N358&amp;""&amp;CHAR(10), ""),IF(O358&lt;&gt;"", "&gt;"&amp;""&amp;O358&amp;""&amp;CHAR(10), ""),IF(M358&lt;&gt;"", "&gt;"&amp;""&amp;M358&amp;""&amp;CHAR(10), ""),IF(AI358&lt;&gt;"", "&gt;"&amp;""&amp;AI358&amp;""&amp;CHAR(10), ""),IF(P358&lt;&gt;"", "&gt;"&amp;""&amp;P358&amp;""&amp;CHAR(10), ""),IF(Q358&lt;&gt;"", "&gt;"&amp;""&amp;Q358&amp;""&amp;CHAR(10), ""),IF(R358&lt;&gt;"", "&gt;"&amp;""&amp;R358&amp;""&amp;CHAR(10), Search!C365),IF(S358&lt;&gt;"", "&gt;"&amp;""&amp;S358&amp;""&amp;CHAR(10), ""),IF(T358&lt;&gt;"", "&gt;"&amp;""&amp;T358&amp;""&amp;CHAR(10), ""),IF(U358&lt;&gt;"", "&gt;"&amp;""&amp;U358&amp;""&amp;CHAR(10), ""),IF(V358&lt;&gt;"", "&gt;"&amp;""&amp;V358&amp;""&amp;CHAR(10), ""),IF(X358&lt;&gt;"", "&gt;"&amp;""&amp;X358&amp;""&amp;CHAR(10), ""),IF(Y358&lt;&gt;"", "&gt;"&amp;""&amp;Y358&amp;""&amp;CHAR(10), ""),IF(Z358&lt;&gt;"", "&gt;"&amp;""&amp;Z358&amp;""&amp;CHAR(10), ""),IF(AA358&lt;&gt;"", "&gt;"&amp;""&amp;AA358&amp;""&amp;CHAR(10), ""),IF(AB358&lt;&gt;"", "&gt;"&amp;""&amp;AB358&amp;""&amp;CHAR(10), ""),IF(AC358&lt;&gt;"", "&gt;"&amp;""&amp;AC358&amp;""&amp;CHAR(10), ""),IF(AD358&lt;&gt;"", "&gt;"&amp;""&amp;AD358&amp;""&amp;CHAR(10), ""),IF(AE358&lt;&gt;"", "&gt;"&amp;""&amp;AE358&amp;""&amp;CHAR(10), ""),IF(AF358&lt;&gt;"", "&gt;"&amp;""&amp;AF358&amp;""&amp;CHAR(10), ""),IF(AG358&lt;&gt;"", "&gt;"&amp;""&amp;AG358&amp;""&amp;CHAR(10), ""),IF(AH358&lt;&gt;"", "&gt;"&amp;""&amp;AH358&amp;""&amp;CHAR(10), ""),IF(AJ358&lt;&gt;"", "&gt;"&amp;""&amp;AJ358&amp;""&amp;CHAR(10), ""),IF(AK358&lt;&gt;"", "&gt;"&amp;""&amp;AK358&amp;""&amp;CHAR(10), ""),IF(AL358&lt;&gt;"", "&gt;"&amp;""&amp;AL358&amp;""&amp;CHAR(10), ""),IF(AM358&lt;&gt;"", "&gt;"&amp;""&amp;AM358&amp;""&amp;CHAR(10), ""),IF(AN358&lt;&gt;"", "&gt;"&amp;""&amp;AN358&amp;""&amp;CHAR(10), ""),IF(AO358&lt;&gt;"", "&gt;"&amp;""&amp;AO358&amp;""&amp;CHAR(10), ""),IF(AP358&lt;&gt;"", "&gt;"&amp;""&amp;AP358&amp;""&amp;CHAR(10), ""),IF(AQR358&lt;&gt;"", "&gt;"&amp;""&amp;AQ358&amp;""&amp;CHAR(10), ""),IF(AR358&lt;&gt;"", "&gt;"&amp;""&amp;AR358&amp;""&amp;CHAR(10), ""),IF(AS358&lt;&gt;"", "&gt;"&amp;""&amp;AS358&amp;""&amp;CHAR(10), ""),IF(AT358&lt;&gt;"", "&gt;"&amp;""&amp;AT358&amp;""&amp;CHAR(10), ""),IF(AV358&lt;&gt;"", "&gt;"&amp;""&amp;AV358&amp;""&amp;CHAR(10), ""),IF(AW358&lt;&gt;"", "&gt;"&amp;""&amp;AW358&amp;""&amp;CHAR(10), ""),IF(AX358&lt;&gt;"", "&gt;"&amp;""&amp;AX358&amp;""&amp;CHAR(10), ""),IF(AU358&lt;&gt;"", "&gt;"&amp;""&amp;AU358&amp;""&amp;CHAR(10), ""),IF(AZ358&lt;&gt;"", "&gt;"&amp;""&amp;AZ358&amp;""&amp;CHAR(10), ""),IF(BA358&lt;&gt;"", "&gt;"&amp;""&amp;BA358&amp;""&amp;CHAR(10), ""),IF(BB358&lt;&gt;"", "&gt;"&amp;""&amp;BB358&amp;""&amp;CHAR(10), ""),IF(BC358&lt;&gt;"", "&gt;"&amp;""&amp;BC358&amp;""&amp;CHAR(10), ""),IF(BD358&lt;&gt;"", "&gt;"&amp;""&amp;BD358&amp;""&amp;CHAR(10), ""),IF(BG358&lt;&gt;"", "&gt;"&amp;""&amp;BG358&amp;""&amp;CHAR(10), ""),IF(BE358&lt;&gt;"", "&gt;"&amp;""&amp;BE358&amp;""&amp;CHAR(10), ""),IF(BF358&lt;&gt;"", "&gt;"&amp;""&amp;BF358&amp;""&amp;CHAR(10), ""),IF(BH358&lt;&gt;"", "&gt;"&amp;""&amp;BH358&amp;""&amp;CHAR(10), ""),IF(BI358&lt;&gt;"", "&gt;"&amp;""&amp;BI358&amp;""&amp;CHAR(10), ""),IF(BJ358&lt;&gt;"", "&gt;"&amp;""&amp;BJ358&amp;""&amp;CHAR(10), ""),IF(BK358&lt;&gt;"", "&gt;"&amp;""&amp;BK358&amp;""&amp;CHAR(10), ""),IF(BL358&lt;&gt;"", "&gt;"&amp;""&amp;BL358&amp;""&amp;CHAR(10), ""),IF(AY358&lt;&gt;"", "&gt;"&amp;""&amp;AY358&amp;""&amp;CHAR(10), ""),IF(BM358&lt;&gt;"", "&gt;"&amp;""&amp;BM358,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59" spans="1:67" ht="22.35" customHeight="1" x14ac:dyDescent="0.25">
      <c r="A359" s="27" t="str">
        <f>Matrix!A359</f>
        <v>62N3</v>
      </c>
      <c r="B359" s="27" t="str">
        <f>Matrix!B359</f>
        <v>62</v>
      </c>
      <c r="C359" s="27" t="str">
        <f>Matrix!C359</f>
        <v>Nurse Practitioner Group</v>
      </c>
      <c r="D359" s="27" t="str">
        <f>Matrix!D359</f>
        <v>N3</v>
      </c>
      <c r="E359" s="27" t="str">
        <f>Matrix!E359</f>
        <v>Pediatric Nurse</v>
      </c>
      <c r="F359" s="27" t="str">
        <f>Matrix!F359</f>
        <v>PF</v>
      </c>
      <c r="G359" s="27" t="str">
        <f>Matrix!G359</f>
        <v>X</v>
      </c>
      <c r="H359" s="27" t="str">
        <f>Matrix!H359</f>
        <v>X</v>
      </c>
      <c r="I359" s="27" t="str">
        <f>Matrix!I359</f>
        <v>X</v>
      </c>
      <c r="J359" s="27" t="str">
        <f>Matrix!J359</f>
        <v>G</v>
      </c>
      <c r="K359" s="27" t="str">
        <f>IF(Matrix!K359="Y", K$1, IF(Matrix!K359="O", "Optional: "&amp;""&amp;K$1, IF(Matrix!K359="C", Table1[[#This Row],[Clarifying Text for Attachment and Checklist
]], "")))</f>
        <v/>
      </c>
      <c r="L359" s="27" t="str">
        <f>IF(Matrix!L359="Y", L$1, IF(Matrix!L359="O", "Optional: "&amp;""&amp;L$1, ""))</f>
        <v/>
      </c>
      <c r="M359" s="27" t="str">
        <f>IF(Matrix!M359="Y", M$1, IF(Matrix!M359="O", "Optional: "&amp;""&amp;M$1, ""))</f>
        <v/>
      </c>
      <c r="N359" s="27" t="str">
        <f>IF(Matrix!N359="Y", N$1, IF(Matrix!N359="O", "Optional: "&amp;""&amp;N$1, ""))</f>
        <v/>
      </c>
      <c r="O359" s="27" t="str">
        <f>IF(Matrix!O359="Y", O$1, IF(Matrix!O359="O", "Optional: "&amp;""&amp;O$1, ""))</f>
        <v/>
      </c>
      <c r="P359" s="27" t="str">
        <f>IF(Matrix!P359="Y", P$1, IF(Matrix!P359="O", "Optional: "&amp;""&amp;P$1, ""))</f>
        <v/>
      </c>
      <c r="Q359" s="27" t="str">
        <f>IF(Matrix!Q359="Y", Q$1, IF(Matrix!Q359="O", "Optional: "&amp;""&amp;Q$1, ""))</f>
        <v/>
      </c>
      <c r="R359" s="27" t="str">
        <f>IF(Matrix!R359="Y", R$1, IF(Matrix!R359="O", "Optional: "&amp;""&amp;R$1, ""))</f>
        <v/>
      </c>
      <c r="S359" s="27" t="str">
        <f>IF(Matrix!S359="Y", S$1, IF(Matrix!S359="O", "Optional: "&amp;""&amp;S$1, ""))</f>
        <v/>
      </c>
      <c r="T359" s="27" t="str">
        <f>IF(Matrix!T359="Y", T$1, IF(Matrix!T359="O", "Optional: "&amp;""&amp;T$1, ""))</f>
        <v/>
      </c>
      <c r="U359" s="27" t="str">
        <f>IF(Matrix!U359="Y", U$1, IF(Matrix!U359="O", "Optional: "&amp;""&amp;U$1, ""))</f>
        <v/>
      </c>
      <c r="V359" s="27" t="str">
        <f>IF(Matrix!V359="Y", V$1, IF(Matrix!V359="O", "Optional: "&amp;""&amp;V$1, ""))</f>
        <v/>
      </c>
      <c r="W359" s="27" t="str">
        <f>IF(Matrix!W359="Y", W$1, IF(Matrix!W359="O", "Optional: "&amp;""&amp;W$1, ""))</f>
        <v/>
      </c>
      <c r="X359" s="27" t="str">
        <f>IF(Matrix!X359="Y", X$1, IF(Matrix!X359="O", "Optional: "&amp;""&amp;X$1, ""))</f>
        <v/>
      </c>
      <c r="Y359" s="27" t="str">
        <f>IF(Matrix!Y359="Y", Y$1, IF(Matrix!Y359="O", "Optional: "&amp;""&amp;Y$1, ""))</f>
        <v/>
      </c>
      <c r="AA359" s="27" t="str">
        <f>IF(Matrix!AA359="Y", AA$1, IF(Matrix!AA359="O", "Optional: "&amp;""&amp;AA$1, ""))</f>
        <v/>
      </c>
      <c r="AB359" s="27" t="str">
        <f>IF(Matrix!AB359="Y", AB$1, IF(Matrix!AB359="O", "Optional: "&amp;""&amp;AB$1, ""))</f>
        <v/>
      </c>
      <c r="AC359" s="27" t="str">
        <f>IF(Matrix!AC359="Y", AC$1, IF(Matrix!AC359="O", "Optional: "&amp;""&amp;AC$1, ""))</f>
        <v/>
      </c>
      <c r="AD359" s="27" t="str">
        <f>IF(Matrix!AD359="Y", AD$1, IF(Matrix!AD359="O", "Optional: "&amp;""&amp;AD$1, ""))</f>
        <v/>
      </c>
      <c r="AE359" s="27" t="str">
        <f>IF(Matrix!AE359="Y", AE$1, IF(Matrix!AE359="O", "Optional: "&amp;""&amp;AE$1, ""))</f>
        <v/>
      </c>
      <c r="AF359" s="27" t="str">
        <f>IF(Matrix!AF359="Y", AF$1, IF(Matrix!AF359="O", "Optional: "&amp;""&amp;AF$1, ""))</f>
        <v/>
      </c>
      <c r="AG359" s="27" t="str">
        <f>IF(Matrix!AG359="Y", AG$1, IF(Matrix!AG359="O", "Optional: "&amp;""&amp;AG$1, ""))</f>
        <v/>
      </c>
      <c r="AH359" s="27" t="str">
        <f>IF(Matrix!AH359="Y", AH$1, IF(Matrix!AH359="O", "Optional: "&amp;""&amp;AH$1, ""))</f>
        <v/>
      </c>
      <c r="AI359" s="27" t="str">
        <f>IF(Matrix!AI359="Y", AI$1, IF(Matrix!AI359="O", "Optional: "&amp;""&amp;AI$1, ""))</f>
        <v/>
      </c>
      <c r="AJ359" s="27" t="str">
        <f>IF(Matrix!AJ359="Y", AJ$1, IF(Matrix!AJ359="O", "Optional: "&amp;""&amp;AJ$1, ""))</f>
        <v/>
      </c>
      <c r="AK359" s="27" t="str">
        <f>IF(Matrix!AK359="Y", AK$1, IF(Matrix!AK359="O", "Optional: "&amp;""&amp;AK$1, ""))</f>
        <v/>
      </c>
      <c r="AL359" s="27" t="str">
        <f>IF(Matrix!AL359="Y", AL$1, IF(Matrix!AL359="O", "Optional: "&amp;""&amp;AL$1, ""))</f>
        <v/>
      </c>
      <c r="AM359" s="27" t="str">
        <f>IF(Matrix!AM359="Y", AM$1, IF(Matrix!AM359="O", "Optional: "&amp;""&amp;AM$1, ""))</f>
        <v/>
      </c>
      <c r="AN359" s="27" t="str">
        <f>IF(Matrix!AN359="Y", AN$1, IF(Matrix!AN359="O", "Optional: "&amp;""&amp;AN$1, ""))</f>
        <v/>
      </c>
      <c r="AO359" s="27" t="str">
        <f>IF(Matrix!AO359="Y", AO$1, IF(Matrix!AO359="O", "Optional: "&amp;""&amp;AO$1, ""))</f>
        <v/>
      </c>
      <c r="AP359" s="27" t="str">
        <f>IF(Matrix!AP359="Y", AP$1, IF(Matrix!AP359="O", "Optional: "&amp;""&amp;AP$1, ""))</f>
        <v/>
      </c>
      <c r="AR359" s="27" t="str">
        <f>IF(Matrix!AR359="Y", AR$1, IF(Matrix!AR359="O", "Optional: "&amp;""&amp;AR$1, ""))</f>
        <v/>
      </c>
      <c r="AS359" s="27" t="str">
        <f>IF(Matrix!AS359="Y", AS$1, IF(Matrix!AS359="O", "Optional: "&amp;""&amp;AS$1, ""))</f>
        <v/>
      </c>
      <c r="AT359" s="27" t="str">
        <f>IF(Matrix!AT359="Y", AT$1, IF(Matrix!AT359="C", AT$1&amp;""&amp;": Required for all groups who use a Board of Directors", ""))</f>
        <v>Board of Directors: Required for all groups who use a Board of Directors</v>
      </c>
      <c r="AU359" s="27" t="str">
        <f>IF(Matrix!AU359="Y", AU$1, IF(Matrix!AU359="O", "Optional: "&amp;""&amp;AU$1, ""))</f>
        <v/>
      </c>
      <c r="AV359" s="27" t="str">
        <f>IF(Matrix!AV359="Y", AV$1, IF(Matrix!AV359="O", "Optional: "&amp;""&amp;AV$1, ""))</f>
        <v/>
      </c>
      <c r="AW359" s="27" t="str">
        <f>IF(Matrix!AW359="Y", AW$1, IF(Matrix!AW359="O", "Optional: "&amp;""&amp;AW$1, ""))</f>
        <v/>
      </c>
      <c r="AX359" s="27" t="str">
        <f>IF(Matrix!AX359="Y", AX$1, IF(Matrix!AX359="O", "Optional: "&amp;""&amp;AX$1, ""))</f>
        <v/>
      </c>
      <c r="AY359" s="27" t="str">
        <f>IF(Matrix!AY359="Y", AY$1, IF(Matrix!AY359="E", "Group: "&amp;""&amp;AY$1, ""))</f>
        <v>EFT with Voided Check / Bank Letter</v>
      </c>
      <c r="AZ359" s="27" t="str">
        <f>IF(Matrix!AZ359="Y", AZ$1, IF(Matrix!AZ359="O", "Optional: "&amp;""&amp;AZ$1, ""))</f>
        <v/>
      </c>
      <c r="BA359" s="27" t="str">
        <f>IF(Matrix!BA359="Y", BA$1, IF(Matrix!BA359="O", "Optional: "&amp;""&amp;BA$1, ""))</f>
        <v/>
      </c>
      <c r="BB359" s="27" t="str">
        <f>IF(Matrix!BB359="Y", BB$1, IF(Matrix!BB359="O", "Optional: "&amp;""&amp;BB$1, ""))</f>
        <v/>
      </c>
      <c r="BC359" s="27" t="str">
        <f>IF(Matrix!BC359="Y", BC$1, IF(Matrix!BC359="O", "Optional: "&amp;""&amp;BC$1, IF(Matrix!BC359="R", "Groups Only: "&amp;""&amp;BC$1, "")))</f>
        <v>IRS Letter</v>
      </c>
      <c r="BD359" s="27" t="str">
        <f>IF(Matrix!BD359="Y", BD$1, IF(Matrix!BD359="O", "Optional: "&amp;""&amp;BD$1, ""))</f>
        <v/>
      </c>
      <c r="BE359" s="27" t="str">
        <f>IF(Matrix!BE359="Y", BE$1, IF(Matrix!BE359="O", "Optional: "&amp;""&amp;BE$1, IF(Matrix!BE359="C", Matrix!BZ359, "")))</f>
        <v/>
      </c>
      <c r="BF359" s="27" t="str">
        <f>IF(Matrix!BF359="Y", BF$1, IF(Matrix!BF359="O", "Optional: "&amp;""&amp;BF$1, ""))</f>
        <v/>
      </c>
      <c r="BG359" s="27" t="str">
        <f>IF(Matrix!BG359="Y", BG$1, IF(Matrix!BG359="O", "Optional: "&amp;""&amp;BG$1, ""))</f>
        <v/>
      </c>
      <c r="BH359" s="27" t="str">
        <f>IF(Matrix!BH359="Y", BH$1, IF(Matrix!BH359="O", "Optional: "&amp;""&amp;BH$1, ""))</f>
        <v/>
      </c>
      <c r="BI359" s="27" t="str">
        <f>IF(Matrix!BI359="Y", BI$1, IF(Matrix!BI359="O", "Optional: "&amp;""&amp;BI$1, IF(Matrix!BI359="E", "Individual: Must submit either ["&amp;""&amp;BI$1&amp;""&amp;"] or ["&amp;""&amp;AY$1&amp;"]"&amp;CHAR(10)&amp;"&gt;Individual within a Group: Must submit "&amp;""&amp;BI$1&amp;""&amp;CHAR(10)&amp;"&gt;Group: Optional: "&amp;BI$1, "")))</f>
        <v>Section IV Group Affiliation Form</v>
      </c>
      <c r="BJ359" s="27" t="str">
        <f>IF(Matrix!BJ359="Y", BJ$1, IF(Matrix!BJ359="O", "Optional: "&amp;""&amp;BJ$1, ""))</f>
        <v>Optional: Secretary of State DBA Document for Groups</v>
      </c>
      <c r="BK359" s="27" t="str">
        <f>IF(Matrix!BK359="Y", BK$1, IF(Matrix!BK359="O", "Optional: "&amp;""&amp;BK$1, ""))</f>
        <v/>
      </c>
      <c r="BL359" s="27" t="str">
        <f>IF(Matrix!BL359="Y", BL$1, IF(Matrix!BL359="O", "Optional: "&amp;""&amp;BL$1, ""))</f>
        <v/>
      </c>
      <c r="BM359" s="27" t="str">
        <f>IF(Matrix!BM359="Y", BM$1, IF(Matrix!BM359="O", "Optional: "&amp;""&amp;BM$1, ""))</f>
        <v>W9</v>
      </c>
      <c r="BN359" s="27" t="str">
        <f>Matrix!BN359</f>
        <v>N</v>
      </c>
      <c r="BO359" s="29" t="str">
        <f>CONCATENATE(IF(OR(D359="E3",D359="FC"), "THIS IS NOT A STANDALONE SPECIALTY.  YOU MUST ENROLL IN AT LEAST ONE OTHER SPECIALTY IN ADDITION TO THIS."&amp;""&amp;CHAR(10)&amp;""&amp;CHAR(10),""),"You can choose to enroll using one of the following types: "&amp;""&amp;CHAR(10),IF(G359="A", "&gt;Atypical"&amp;""&amp;CHAR(10), ""),IF(H359="I", "&gt;Individual"&amp;""&amp;CHAR(10), ""),IF(I359="N", "&gt;Individual within a Group"&amp;""&amp;CHAR(10), ""),IF(J359="G", "&gt;Group"&amp;""&amp;CHAR(10), ""),CHAR(10),IF(BN359="Y", "You must be a Medicare Provider to apply with this type and specialty"&amp;""&amp;CHAR(10), ""),IF(BN359="Y", CHAR(10), ""),"You must submit the following documents: "&amp;""&amp;CHAR(10),IF(K359&lt;&gt;"", "&gt;"&amp;""&amp;K359&amp;""&amp;CHAR(10), ""), IF(L359&lt;&gt;"", "&gt;"&amp;""&amp;L359&amp;""&amp;CHAR(10), ""),IF(W359&lt;&gt;"", "&gt;"&amp;""&amp;W359&amp;""&amp;CHAR(10), ""),IF(N359&lt;&gt;"", "&gt;"&amp;""&amp;N359&amp;""&amp;CHAR(10), ""),IF(O359&lt;&gt;"", "&gt;"&amp;""&amp;O359&amp;""&amp;CHAR(10), ""),IF(M359&lt;&gt;"", "&gt;"&amp;""&amp;M359&amp;""&amp;CHAR(10), ""),IF(AI359&lt;&gt;"", "&gt;"&amp;""&amp;AI359&amp;""&amp;CHAR(10), ""),IF(P359&lt;&gt;"", "&gt;"&amp;""&amp;P359&amp;""&amp;CHAR(10), ""),IF(Q359&lt;&gt;"", "&gt;"&amp;""&amp;Q359&amp;""&amp;CHAR(10), ""),IF(R359&lt;&gt;"", "&gt;"&amp;""&amp;R359&amp;""&amp;CHAR(10), Search!C366),IF(S359&lt;&gt;"", "&gt;"&amp;""&amp;S359&amp;""&amp;CHAR(10), ""),IF(T359&lt;&gt;"", "&gt;"&amp;""&amp;T359&amp;""&amp;CHAR(10), ""),IF(U359&lt;&gt;"", "&gt;"&amp;""&amp;U359&amp;""&amp;CHAR(10), ""),IF(V359&lt;&gt;"", "&gt;"&amp;""&amp;V359&amp;""&amp;CHAR(10), ""),IF(X359&lt;&gt;"", "&gt;"&amp;""&amp;X359&amp;""&amp;CHAR(10), ""),IF(Y359&lt;&gt;"", "&gt;"&amp;""&amp;Y359&amp;""&amp;CHAR(10), ""),IF(Z359&lt;&gt;"", "&gt;"&amp;""&amp;Z359&amp;""&amp;CHAR(10), ""),IF(AA359&lt;&gt;"", "&gt;"&amp;""&amp;AA359&amp;""&amp;CHAR(10), ""),IF(AB359&lt;&gt;"", "&gt;"&amp;""&amp;AB359&amp;""&amp;CHAR(10), ""),IF(AC359&lt;&gt;"", "&gt;"&amp;""&amp;AC359&amp;""&amp;CHAR(10), ""),IF(AD359&lt;&gt;"", "&gt;"&amp;""&amp;AD359&amp;""&amp;CHAR(10), ""),IF(AE359&lt;&gt;"", "&gt;"&amp;""&amp;AE359&amp;""&amp;CHAR(10), ""),IF(AF359&lt;&gt;"", "&gt;"&amp;""&amp;AF359&amp;""&amp;CHAR(10), ""),IF(AG359&lt;&gt;"", "&gt;"&amp;""&amp;AG359&amp;""&amp;CHAR(10), ""),IF(AH359&lt;&gt;"", "&gt;"&amp;""&amp;AH359&amp;""&amp;CHAR(10), ""),IF(AJ359&lt;&gt;"", "&gt;"&amp;""&amp;AJ359&amp;""&amp;CHAR(10), ""),IF(AK359&lt;&gt;"", "&gt;"&amp;""&amp;AK359&amp;""&amp;CHAR(10), ""),IF(AL359&lt;&gt;"", "&gt;"&amp;""&amp;AL359&amp;""&amp;CHAR(10), ""),IF(AM359&lt;&gt;"", "&gt;"&amp;""&amp;AM359&amp;""&amp;CHAR(10), ""),IF(AN359&lt;&gt;"", "&gt;"&amp;""&amp;AN359&amp;""&amp;CHAR(10), ""),IF(AO359&lt;&gt;"", "&gt;"&amp;""&amp;AO359&amp;""&amp;CHAR(10), ""),IF(AP359&lt;&gt;"", "&gt;"&amp;""&amp;AP359&amp;""&amp;CHAR(10), ""),IF(AQR359&lt;&gt;"", "&gt;"&amp;""&amp;AQ359&amp;""&amp;CHAR(10), ""),IF(AR359&lt;&gt;"", "&gt;"&amp;""&amp;AR359&amp;""&amp;CHAR(10), ""),IF(AS359&lt;&gt;"", "&gt;"&amp;""&amp;AS359&amp;""&amp;CHAR(10), ""),IF(AT359&lt;&gt;"", "&gt;"&amp;""&amp;AT359&amp;""&amp;CHAR(10), ""),IF(AV359&lt;&gt;"", "&gt;"&amp;""&amp;AV359&amp;""&amp;CHAR(10), ""),IF(AW359&lt;&gt;"", "&gt;"&amp;""&amp;AW359&amp;""&amp;CHAR(10), ""),IF(AX359&lt;&gt;"", "&gt;"&amp;""&amp;AX359&amp;""&amp;CHAR(10), ""),IF(AU359&lt;&gt;"", "&gt;"&amp;""&amp;AU359&amp;""&amp;CHAR(10), ""),IF(AZ359&lt;&gt;"", "&gt;"&amp;""&amp;AZ359&amp;""&amp;CHAR(10), ""),IF(BA359&lt;&gt;"", "&gt;"&amp;""&amp;BA359&amp;""&amp;CHAR(10), ""),IF(BB359&lt;&gt;"", "&gt;"&amp;""&amp;BB359&amp;""&amp;CHAR(10), ""),IF(BC359&lt;&gt;"", "&gt;"&amp;""&amp;BC359&amp;""&amp;CHAR(10), ""),IF(BD359&lt;&gt;"", "&gt;"&amp;""&amp;BD359&amp;""&amp;CHAR(10), ""),IF(BG359&lt;&gt;"", "&gt;"&amp;""&amp;BG359&amp;""&amp;CHAR(10), ""),IF(BE359&lt;&gt;"", "&gt;"&amp;""&amp;BE359&amp;""&amp;CHAR(10), ""),IF(BF359&lt;&gt;"", "&gt;"&amp;""&amp;BF359&amp;""&amp;CHAR(10), ""),IF(BH359&lt;&gt;"", "&gt;"&amp;""&amp;BH359&amp;""&amp;CHAR(10), ""),IF(BI359&lt;&gt;"", "&gt;"&amp;""&amp;BI359&amp;""&amp;CHAR(10), ""),IF(BJ359&lt;&gt;"", "&gt;"&amp;""&amp;BJ359&amp;""&amp;CHAR(10), ""),IF(BK359&lt;&gt;"", "&gt;"&amp;""&amp;BK359&amp;""&amp;CHAR(10), ""),IF(BL359&lt;&gt;"", "&gt;"&amp;""&amp;BL359&amp;""&amp;CHAR(10), ""),IF(AY359&lt;&gt;"", "&gt;"&amp;""&amp;AY359&amp;""&amp;CHAR(10), ""),IF(BM359&lt;&gt;"", "&gt;"&amp;""&amp;BM359,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360" spans="1:67" ht="22.35" customHeight="1" x14ac:dyDescent="0.25">
      <c r="A360" s="27" t="str">
        <f>Matrix!A360</f>
        <v>62N4</v>
      </c>
      <c r="B360" s="27" t="str">
        <f>Matrix!B360</f>
        <v>62</v>
      </c>
      <c r="C360" s="27" t="str">
        <f>Matrix!C360</f>
        <v>Nurse Practitioner Group</v>
      </c>
      <c r="D360" s="27" t="str">
        <f>Matrix!D360</f>
        <v>N4</v>
      </c>
      <c r="E360" s="27" t="str">
        <f>Matrix!E360</f>
        <v>OB/GYN</v>
      </c>
      <c r="F360" s="27" t="str">
        <f>Matrix!F360</f>
        <v>PF</v>
      </c>
      <c r="G360" s="27" t="str">
        <f>Matrix!G360</f>
        <v>X</v>
      </c>
      <c r="H360" s="27" t="str">
        <f>Matrix!H360</f>
        <v>X</v>
      </c>
      <c r="I360" s="27" t="str">
        <f>Matrix!I360</f>
        <v>X</v>
      </c>
      <c r="J360" s="27" t="str">
        <f>Matrix!J360</f>
        <v>G</v>
      </c>
      <c r="K360" s="27" t="str">
        <f>IF(Matrix!K360="Y", K$1, IF(Matrix!K360="O", "Optional: "&amp;""&amp;K$1, IF(Matrix!K360="C", Table1[[#This Row],[Clarifying Text for Attachment and Checklist
]], "")))</f>
        <v/>
      </c>
      <c r="L360" s="27" t="str">
        <f>IF(Matrix!L360="Y", L$1, IF(Matrix!L360="O", "Optional: "&amp;""&amp;L$1, ""))</f>
        <v/>
      </c>
      <c r="M360" s="27" t="str">
        <f>IF(Matrix!M360="Y", M$1, IF(Matrix!M360="O", "Optional: "&amp;""&amp;M$1, ""))</f>
        <v/>
      </c>
      <c r="N360" s="27" t="str">
        <f>IF(Matrix!N360="Y", N$1, IF(Matrix!N360="O", "Optional: "&amp;""&amp;N$1, ""))</f>
        <v/>
      </c>
      <c r="O360" s="27" t="str">
        <f>IF(Matrix!O360="Y", O$1, IF(Matrix!O360="O", "Optional: "&amp;""&amp;O$1, ""))</f>
        <v/>
      </c>
      <c r="P360" s="27" t="str">
        <f>IF(Matrix!P360="Y", P$1, IF(Matrix!P360="O", "Optional: "&amp;""&amp;P$1, ""))</f>
        <v/>
      </c>
      <c r="Q360" s="27" t="str">
        <f>IF(Matrix!Q360="Y", Q$1, IF(Matrix!Q360="O", "Optional: "&amp;""&amp;Q$1, ""))</f>
        <v/>
      </c>
      <c r="R360" s="27" t="str">
        <f>IF(Matrix!R360="Y", R$1, IF(Matrix!R360="O", "Optional: "&amp;""&amp;R$1, ""))</f>
        <v/>
      </c>
      <c r="S360" s="27" t="str">
        <f>IF(Matrix!S360="Y", S$1, IF(Matrix!S360="O", "Optional: "&amp;""&amp;S$1, ""))</f>
        <v/>
      </c>
      <c r="T360" s="27" t="str">
        <f>IF(Matrix!T360="Y", T$1, IF(Matrix!T360="O", "Optional: "&amp;""&amp;T$1, ""))</f>
        <v/>
      </c>
      <c r="U360" s="27" t="str">
        <f>IF(Matrix!U360="Y", U$1, IF(Matrix!U360="O", "Optional: "&amp;""&amp;U$1, ""))</f>
        <v/>
      </c>
      <c r="V360" s="27" t="str">
        <f>IF(Matrix!V360="Y", V$1, IF(Matrix!V360="O", "Optional: "&amp;""&amp;V$1, ""))</f>
        <v/>
      </c>
      <c r="W360" s="27" t="str">
        <f>IF(Matrix!W360="Y", W$1, IF(Matrix!W360="O", "Optional: "&amp;""&amp;W$1, ""))</f>
        <v/>
      </c>
      <c r="X360" s="27" t="str">
        <f>IF(Matrix!X360="Y", X$1, IF(Matrix!X360="O", "Optional: "&amp;""&amp;X$1, ""))</f>
        <v/>
      </c>
      <c r="Y360" s="27" t="str">
        <f>IF(Matrix!Y360="Y", Y$1, IF(Matrix!Y360="O", "Optional: "&amp;""&amp;Y$1, ""))</f>
        <v/>
      </c>
      <c r="AA360" s="27" t="str">
        <f>IF(Matrix!AA360="Y", AA$1, IF(Matrix!AA360="O", "Optional: "&amp;""&amp;AA$1, ""))</f>
        <v/>
      </c>
      <c r="AB360" s="27" t="str">
        <f>IF(Matrix!AB360="Y", AB$1, IF(Matrix!AB360="O", "Optional: "&amp;""&amp;AB$1, ""))</f>
        <v/>
      </c>
      <c r="AC360" s="27" t="str">
        <f>IF(Matrix!AC360="Y", AC$1, IF(Matrix!AC360="O", "Optional: "&amp;""&amp;AC$1, ""))</f>
        <v/>
      </c>
      <c r="AD360" s="27" t="str">
        <f>IF(Matrix!AD360="Y", AD$1, IF(Matrix!AD360="O", "Optional: "&amp;""&amp;AD$1, ""))</f>
        <v/>
      </c>
      <c r="AE360" s="27" t="str">
        <f>IF(Matrix!AE360="Y", AE$1, IF(Matrix!AE360="O", "Optional: "&amp;""&amp;AE$1, ""))</f>
        <v/>
      </c>
      <c r="AF360" s="27" t="str">
        <f>IF(Matrix!AF360="Y", AF$1, IF(Matrix!AF360="O", "Optional: "&amp;""&amp;AF$1, ""))</f>
        <v/>
      </c>
      <c r="AG360" s="27" t="str">
        <f>IF(Matrix!AG360="Y", AG$1, IF(Matrix!AG360="O", "Optional: "&amp;""&amp;AG$1, ""))</f>
        <v/>
      </c>
      <c r="AH360" s="27" t="str">
        <f>IF(Matrix!AH360="Y", AH$1, IF(Matrix!AH360="O", "Optional: "&amp;""&amp;AH$1, ""))</f>
        <v/>
      </c>
      <c r="AI360" s="27" t="str">
        <f>IF(Matrix!AI360="Y", AI$1, IF(Matrix!AI360="O", "Optional: "&amp;""&amp;AI$1, ""))</f>
        <v/>
      </c>
      <c r="AJ360" s="27" t="str">
        <f>IF(Matrix!AJ360="Y", AJ$1, IF(Matrix!AJ360="O", "Optional: "&amp;""&amp;AJ$1, ""))</f>
        <v/>
      </c>
      <c r="AK360" s="27" t="str">
        <f>IF(Matrix!AK360="Y", AK$1, IF(Matrix!AK360="O", "Optional: "&amp;""&amp;AK$1, ""))</f>
        <v/>
      </c>
      <c r="AL360" s="27" t="str">
        <f>IF(Matrix!AL360="Y", AL$1, IF(Matrix!AL360="O", "Optional: "&amp;""&amp;AL$1, ""))</f>
        <v/>
      </c>
      <c r="AM360" s="27" t="str">
        <f>IF(Matrix!AM360="Y", AM$1, IF(Matrix!AM360="O", "Optional: "&amp;""&amp;AM$1, ""))</f>
        <v/>
      </c>
      <c r="AN360" s="27" t="str">
        <f>IF(Matrix!AN360="Y", AN$1, IF(Matrix!AN360="O", "Optional: "&amp;""&amp;AN$1, ""))</f>
        <v/>
      </c>
      <c r="AO360" s="27" t="str">
        <f>IF(Matrix!AO360="Y", AO$1, IF(Matrix!AO360="O", "Optional: "&amp;""&amp;AO$1, ""))</f>
        <v/>
      </c>
      <c r="AP360" s="27" t="str">
        <f>IF(Matrix!AP360="Y", AP$1, IF(Matrix!AP360="O", "Optional: "&amp;""&amp;AP$1, ""))</f>
        <v/>
      </c>
      <c r="AR360" s="27" t="str">
        <f>IF(Matrix!AR360="Y", AR$1, IF(Matrix!AR360="O", "Optional: "&amp;""&amp;AR$1, ""))</f>
        <v/>
      </c>
      <c r="AS360" s="27" t="str">
        <f>IF(Matrix!AS360="Y", AS$1, IF(Matrix!AS360="O", "Optional: "&amp;""&amp;AS$1, ""))</f>
        <v/>
      </c>
      <c r="AT360" s="27" t="str">
        <f>IF(Matrix!AT360="Y", AT$1, IF(Matrix!AT360="C", AT$1&amp;""&amp;": Required for all groups who use a Board of Directors", ""))</f>
        <v>Board of Directors: Required for all groups who use a Board of Directors</v>
      </c>
      <c r="AU360" s="27" t="str">
        <f>IF(Matrix!AU360="Y", AU$1, IF(Matrix!AU360="O", "Optional: "&amp;""&amp;AU$1, ""))</f>
        <v/>
      </c>
      <c r="AV360" s="27" t="str">
        <f>IF(Matrix!AV360="Y", AV$1, IF(Matrix!AV360="O", "Optional: "&amp;""&amp;AV$1, ""))</f>
        <v/>
      </c>
      <c r="AW360" s="27" t="str">
        <f>IF(Matrix!AW360="Y", AW$1, IF(Matrix!AW360="O", "Optional: "&amp;""&amp;AW$1, ""))</f>
        <v/>
      </c>
      <c r="AX360" s="27" t="str">
        <f>IF(Matrix!AX360="Y", AX$1, IF(Matrix!AX360="O", "Optional: "&amp;""&amp;AX$1, ""))</f>
        <v/>
      </c>
      <c r="AY360" s="27" t="str">
        <f>IF(Matrix!AY360="Y", AY$1, IF(Matrix!AY360="E", "Group: "&amp;""&amp;AY$1, ""))</f>
        <v>EFT with Voided Check / Bank Letter</v>
      </c>
      <c r="AZ360" s="27" t="str">
        <f>IF(Matrix!AZ360="Y", AZ$1, IF(Matrix!AZ360="O", "Optional: "&amp;""&amp;AZ$1, ""))</f>
        <v/>
      </c>
      <c r="BA360" s="27" t="str">
        <f>IF(Matrix!BA360="Y", BA$1, IF(Matrix!BA360="O", "Optional: "&amp;""&amp;BA$1, ""))</f>
        <v/>
      </c>
      <c r="BB360" s="27" t="str">
        <f>IF(Matrix!BB360="Y", BB$1, IF(Matrix!BB360="O", "Optional: "&amp;""&amp;BB$1, ""))</f>
        <v/>
      </c>
      <c r="BC360" s="27" t="str">
        <f>IF(Matrix!BC360="Y", BC$1, IF(Matrix!BC360="O", "Optional: "&amp;""&amp;BC$1, IF(Matrix!BC360="R", "Groups Only: "&amp;""&amp;BC$1, "")))</f>
        <v>IRS Letter</v>
      </c>
      <c r="BD360" s="27" t="str">
        <f>IF(Matrix!BD360="Y", BD$1, IF(Matrix!BD360="O", "Optional: "&amp;""&amp;BD$1, ""))</f>
        <v/>
      </c>
      <c r="BE360" s="27" t="str">
        <f>IF(Matrix!BE360="Y", BE$1, IF(Matrix!BE360="O", "Optional: "&amp;""&amp;BE$1, IF(Matrix!BE360="C", Matrix!BZ360, "")))</f>
        <v/>
      </c>
      <c r="BF360" s="27" t="str">
        <f>IF(Matrix!BF360="Y", BF$1, IF(Matrix!BF360="O", "Optional: "&amp;""&amp;BF$1, ""))</f>
        <v/>
      </c>
      <c r="BG360" s="27" t="str">
        <f>IF(Matrix!BG360="Y", BG$1, IF(Matrix!BG360="O", "Optional: "&amp;""&amp;BG$1, ""))</f>
        <v/>
      </c>
      <c r="BH360" s="27" t="str">
        <f>IF(Matrix!BH360="Y", BH$1, IF(Matrix!BH360="O", "Optional: "&amp;""&amp;BH$1, ""))</f>
        <v/>
      </c>
      <c r="BI360" s="27" t="str">
        <f>IF(Matrix!BI360="Y", BI$1, IF(Matrix!BI360="O", "Optional: "&amp;""&amp;BI$1, IF(Matrix!BI360="E", "Individual: Must submit either ["&amp;""&amp;BI$1&amp;""&amp;"] or ["&amp;""&amp;AY$1&amp;"]"&amp;CHAR(10)&amp;"&gt;Individual within a Group: Must submit "&amp;""&amp;BI$1&amp;""&amp;CHAR(10)&amp;"&gt;Group: Optional: "&amp;BI$1, "")))</f>
        <v>Section IV Group Affiliation Form</v>
      </c>
      <c r="BJ360" s="27" t="str">
        <f>IF(Matrix!BJ360="Y", BJ$1, IF(Matrix!BJ360="O", "Optional: "&amp;""&amp;BJ$1, ""))</f>
        <v>Optional: Secretary of State DBA Document for Groups</v>
      </c>
      <c r="BK360" s="27" t="str">
        <f>IF(Matrix!BK360="Y", BK$1, IF(Matrix!BK360="O", "Optional: "&amp;""&amp;BK$1, ""))</f>
        <v/>
      </c>
      <c r="BL360" s="27" t="str">
        <f>IF(Matrix!BL360="Y", BL$1, IF(Matrix!BL360="O", "Optional: "&amp;""&amp;BL$1, ""))</f>
        <v/>
      </c>
      <c r="BM360" s="27" t="str">
        <f>IF(Matrix!BM360="Y", BM$1, IF(Matrix!BM360="O", "Optional: "&amp;""&amp;BM$1, ""))</f>
        <v>W9</v>
      </c>
      <c r="BN360" s="27" t="str">
        <f>Matrix!BN360</f>
        <v>Y</v>
      </c>
      <c r="BO360" s="29" t="str">
        <f>CONCATENATE(IF(OR(D360="E3",D360="FC"), "THIS IS NOT A STANDALONE SPECIALTY.  YOU MUST ENROLL IN AT LEAST ONE OTHER SPECIALTY IN ADDITION TO THIS."&amp;""&amp;CHAR(10)&amp;""&amp;CHAR(10),""),"You can choose to enroll using one of the following types: "&amp;""&amp;CHAR(10),IF(G360="A", "&gt;Atypical"&amp;""&amp;CHAR(10), ""),IF(H360="I", "&gt;Individual"&amp;""&amp;CHAR(10), ""),IF(I360="N", "&gt;Individual within a Group"&amp;""&amp;CHAR(10), ""),IF(J360="G", "&gt;Group"&amp;""&amp;CHAR(10), ""),CHAR(10),IF(BN360="Y", "You must be a Medicare Provider to apply with this type and specialty"&amp;""&amp;CHAR(10), ""),IF(BN360="Y", CHAR(10), ""),"You must submit the following documents: "&amp;""&amp;CHAR(10),IF(K360&lt;&gt;"", "&gt;"&amp;""&amp;K360&amp;""&amp;CHAR(10), ""), IF(L360&lt;&gt;"", "&gt;"&amp;""&amp;L360&amp;""&amp;CHAR(10), ""),IF(W360&lt;&gt;"", "&gt;"&amp;""&amp;W360&amp;""&amp;CHAR(10), ""),IF(N360&lt;&gt;"", "&gt;"&amp;""&amp;N360&amp;""&amp;CHAR(10), ""),IF(O360&lt;&gt;"", "&gt;"&amp;""&amp;O360&amp;""&amp;CHAR(10), ""),IF(M360&lt;&gt;"", "&gt;"&amp;""&amp;M360&amp;""&amp;CHAR(10), ""),IF(AI360&lt;&gt;"", "&gt;"&amp;""&amp;AI360&amp;""&amp;CHAR(10), ""),IF(P360&lt;&gt;"", "&gt;"&amp;""&amp;P360&amp;""&amp;CHAR(10), ""),IF(Q360&lt;&gt;"", "&gt;"&amp;""&amp;Q360&amp;""&amp;CHAR(10), ""),IF(R360&lt;&gt;"", "&gt;"&amp;""&amp;R360&amp;""&amp;CHAR(10), Search!C367),IF(S360&lt;&gt;"", "&gt;"&amp;""&amp;S360&amp;""&amp;CHAR(10), ""),IF(T360&lt;&gt;"", "&gt;"&amp;""&amp;T360&amp;""&amp;CHAR(10), ""),IF(U360&lt;&gt;"", "&gt;"&amp;""&amp;U360&amp;""&amp;CHAR(10), ""),IF(V360&lt;&gt;"", "&gt;"&amp;""&amp;V360&amp;""&amp;CHAR(10), ""),IF(X360&lt;&gt;"", "&gt;"&amp;""&amp;X360&amp;""&amp;CHAR(10), ""),IF(Y360&lt;&gt;"", "&gt;"&amp;""&amp;Y360&amp;""&amp;CHAR(10), ""),IF(Z360&lt;&gt;"", "&gt;"&amp;""&amp;Z360&amp;""&amp;CHAR(10), ""),IF(AA360&lt;&gt;"", "&gt;"&amp;""&amp;AA360&amp;""&amp;CHAR(10), ""),IF(AB360&lt;&gt;"", "&gt;"&amp;""&amp;AB360&amp;""&amp;CHAR(10), ""),IF(AC360&lt;&gt;"", "&gt;"&amp;""&amp;AC360&amp;""&amp;CHAR(10), ""),IF(AD360&lt;&gt;"", "&gt;"&amp;""&amp;AD360&amp;""&amp;CHAR(10), ""),IF(AE360&lt;&gt;"", "&gt;"&amp;""&amp;AE360&amp;""&amp;CHAR(10), ""),IF(AF360&lt;&gt;"", "&gt;"&amp;""&amp;AF360&amp;""&amp;CHAR(10), ""),IF(AG360&lt;&gt;"", "&gt;"&amp;""&amp;AG360&amp;""&amp;CHAR(10), ""),IF(AH360&lt;&gt;"", "&gt;"&amp;""&amp;AH360&amp;""&amp;CHAR(10), ""),IF(AJ360&lt;&gt;"", "&gt;"&amp;""&amp;AJ360&amp;""&amp;CHAR(10), ""),IF(AK360&lt;&gt;"", "&gt;"&amp;""&amp;AK360&amp;""&amp;CHAR(10), ""),IF(AL360&lt;&gt;"", "&gt;"&amp;""&amp;AL360&amp;""&amp;CHAR(10), ""),IF(AM360&lt;&gt;"", "&gt;"&amp;""&amp;AM360&amp;""&amp;CHAR(10), ""),IF(AN360&lt;&gt;"", "&gt;"&amp;""&amp;AN360&amp;""&amp;CHAR(10), ""),IF(AO360&lt;&gt;"", "&gt;"&amp;""&amp;AO360&amp;""&amp;CHAR(10), ""),IF(AP360&lt;&gt;"", "&gt;"&amp;""&amp;AP360&amp;""&amp;CHAR(10), ""),IF(AQR360&lt;&gt;"", "&gt;"&amp;""&amp;AQ360&amp;""&amp;CHAR(10), ""),IF(AR360&lt;&gt;"", "&gt;"&amp;""&amp;AR360&amp;""&amp;CHAR(10), ""),IF(AS360&lt;&gt;"", "&gt;"&amp;""&amp;AS360&amp;""&amp;CHAR(10), ""),IF(AT360&lt;&gt;"", "&gt;"&amp;""&amp;AT360&amp;""&amp;CHAR(10), ""),IF(AV360&lt;&gt;"", "&gt;"&amp;""&amp;AV360&amp;""&amp;CHAR(10), ""),IF(AW360&lt;&gt;"", "&gt;"&amp;""&amp;AW360&amp;""&amp;CHAR(10), ""),IF(AX360&lt;&gt;"", "&gt;"&amp;""&amp;AX360&amp;""&amp;CHAR(10), ""),IF(AU360&lt;&gt;"", "&gt;"&amp;""&amp;AU360&amp;""&amp;CHAR(10), ""),IF(AZ360&lt;&gt;"", "&gt;"&amp;""&amp;AZ360&amp;""&amp;CHAR(10), ""),IF(BA360&lt;&gt;"", "&gt;"&amp;""&amp;BA360&amp;""&amp;CHAR(10), ""),IF(BB360&lt;&gt;"", "&gt;"&amp;""&amp;BB360&amp;""&amp;CHAR(10), ""),IF(BC360&lt;&gt;"", "&gt;"&amp;""&amp;BC360&amp;""&amp;CHAR(10), ""),IF(BD360&lt;&gt;"", "&gt;"&amp;""&amp;BD360&amp;""&amp;CHAR(10), ""),IF(BG360&lt;&gt;"", "&gt;"&amp;""&amp;BG360&amp;""&amp;CHAR(10), ""),IF(BE360&lt;&gt;"", "&gt;"&amp;""&amp;BE360&amp;""&amp;CHAR(10), ""),IF(BF360&lt;&gt;"", "&gt;"&amp;""&amp;BF360&amp;""&amp;CHAR(10), ""),IF(BH360&lt;&gt;"", "&gt;"&amp;""&amp;BH360&amp;""&amp;CHAR(10), ""),IF(BI360&lt;&gt;"", "&gt;"&amp;""&amp;BI360&amp;""&amp;CHAR(10), ""),IF(BJ360&lt;&gt;"", "&gt;"&amp;""&amp;BJ360&amp;""&amp;CHAR(10), ""),IF(BK360&lt;&gt;"", "&gt;"&amp;""&amp;BK360&amp;""&amp;CHAR(10), ""),IF(BL360&lt;&gt;"", "&gt;"&amp;""&amp;BL360&amp;""&amp;CHAR(10), ""),IF(AY360&lt;&gt;"", "&gt;"&amp;""&amp;AY360&amp;""&amp;CHAR(10), ""),IF(BM360&lt;&gt;"", "&gt;"&amp;""&amp;BM360,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361" spans="1:67" ht="22.35" customHeight="1" x14ac:dyDescent="0.25">
      <c r="A361" s="27" t="str">
        <f>Matrix!A361</f>
        <v>62N6</v>
      </c>
      <c r="B361" s="27" t="str">
        <f>Matrix!B361</f>
        <v>62</v>
      </c>
      <c r="C361" s="27" t="str">
        <f>Matrix!C361</f>
        <v>Nurse Practitioner Group</v>
      </c>
      <c r="D361" s="27" t="str">
        <f>Matrix!D361</f>
        <v>N6</v>
      </c>
      <c r="E361" s="27" t="str">
        <f>Matrix!E361</f>
        <v>Family Nurse</v>
      </c>
      <c r="F361" s="27" t="str">
        <f>Matrix!F361</f>
        <v>PF</v>
      </c>
      <c r="G361" s="27" t="str">
        <f>Matrix!G361</f>
        <v>X</v>
      </c>
      <c r="H361" s="27" t="str">
        <f>Matrix!H361</f>
        <v>X</v>
      </c>
      <c r="I361" s="27" t="str">
        <f>Matrix!I361</f>
        <v>X</v>
      </c>
      <c r="J361" s="27" t="str">
        <f>Matrix!J361</f>
        <v>G</v>
      </c>
      <c r="K361" s="27" t="str">
        <f>IF(Matrix!K361="Y", K$1, IF(Matrix!K361="O", "Optional: "&amp;""&amp;K$1, IF(Matrix!K361="C", Table1[[#This Row],[Clarifying Text for Attachment and Checklist
]], "")))</f>
        <v/>
      </c>
      <c r="L361" s="27" t="str">
        <f>IF(Matrix!L361="Y", L$1, IF(Matrix!L361="O", "Optional: "&amp;""&amp;L$1, ""))</f>
        <v/>
      </c>
      <c r="M361" s="27" t="str">
        <f>IF(Matrix!M361="Y", M$1, IF(Matrix!M361="O", "Optional: "&amp;""&amp;M$1, ""))</f>
        <v/>
      </c>
      <c r="N361" s="27" t="str">
        <f>IF(Matrix!N361="Y", N$1, IF(Matrix!N361="O", "Optional: "&amp;""&amp;N$1, ""))</f>
        <v/>
      </c>
      <c r="O361" s="27" t="str">
        <f>IF(Matrix!O361="Y", O$1, IF(Matrix!O361="O", "Optional: "&amp;""&amp;O$1, ""))</f>
        <v/>
      </c>
      <c r="P361" s="27" t="str">
        <f>IF(Matrix!P361="Y", P$1, IF(Matrix!P361="O", "Optional: "&amp;""&amp;P$1, ""))</f>
        <v/>
      </c>
      <c r="Q361" s="27" t="str">
        <f>IF(Matrix!Q361="Y", Q$1, IF(Matrix!Q361="O", "Optional: "&amp;""&amp;Q$1, ""))</f>
        <v/>
      </c>
      <c r="R361" s="27" t="str">
        <f>IF(Matrix!R361="Y", R$1, IF(Matrix!R361="O", "Optional: "&amp;""&amp;R$1, ""))</f>
        <v/>
      </c>
      <c r="S361" s="27" t="str">
        <f>IF(Matrix!S361="Y", S$1, IF(Matrix!S361="O", "Optional: "&amp;""&amp;S$1, ""))</f>
        <v/>
      </c>
      <c r="T361" s="27" t="str">
        <f>IF(Matrix!T361="Y", T$1, IF(Matrix!T361="O", "Optional: "&amp;""&amp;T$1, ""))</f>
        <v/>
      </c>
      <c r="U361" s="27" t="str">
        <f>IF(Matrix!U361="Y", U$1, IF(Matrix!U361="O", "Optional: "&amp;""&amp;U$1, ""))</f>
        <v/>
      </c>
      <c r="V361" s="27" t="str">
        <f>IF(Matrix!V361="Y", V$1, IF(Matrix!V361="O", "Optional: "&amp;""&amp;V$1, ""))</f>
        <v/>
      </c>
      <c r="W361" s="27" t="str">
        <f>IF(Matrix!W361="Y", W$1, IF(Matrix!W361="O", "Optional: "&amp;""&amp;W$1, ""))</f>
        <v/>
      </c>
      <c r="X361" s="27" t="str">
        <f>IF(Matrix!X361="Y", X$1, IF(Matrix!X361="O", "Optional: "&amp;""&amp;X$1, ""))</f>
        <v/>
      </c>
      <c r="Y361" s="27" t="str">
        <f>IF(Matrix!Y361="Y", Y$1, IF(Matrix!Y361="O", "Optional: "&amp;""&amp;Y$1, ""))</f>
        <v/>
      </c>
      <c r="AA361" s="27" t="str">
        <f>IF(Matrix!AA361="Y", AA$1, IF(Matrix!AA361="O", "Optional: "&amp;""&amp;AA$1, ""))</f>
        <v/>
      </c>
      <c r="AB361" s="27" t="str">
        <f>IF(Matrix!AB361="Y", AB$1, IF(Matrix!AB361="O", "Optional: "&amp;""&amp;AB$1, ""))</f>
        <v/>
      </c>
      <c r="AC361" s="27" t="str">
        <f>IF(Matrix!AC361="Y", AC$1, IF(Matrix!AC361="O", "Optional: "&amp;""&amp;AC$1, ""))</f>
        <v/>
      </c>
      <c r="AD361" s="27" t="str">
        <f>IF(Matrix!AD361="Y", AD$1, IF(Matrix!AD361="O", "Optional: "&amp;""&amp;AD$1, ""))</f>
        <v/>
      </c>
      <c r="AE361" s="27" t="str">
        <f>IF(Matrix!AE361="Y", AE$1, IF(Matrix!AE361="O", "Optional: "&amp;""&amp;AE$1, ""))</f>
        <v/>
      </c>
      <c r="AF361" s="27" t="str">
        <f>IF(Matrix!AF361="Y", AF$1, IF(Matrix!AF361="O", "Optional: "&amp;""&amp;AF$1, ""))</f>
        <v/>
      </c>
      <c r="AG361" s="27" t="str">
        <f>IF(Matrix!AG361="Y", AG$1, IF(Matrix!AG361="O", "Optional: "&amp;""&amp;AG$1, ""))</f>
        <v/>
      </c>
      <c r="AH361" s="27" t="str">
        <f>IF(Matrix!AH361="Y", AH$1, IF(Matrix!AH361="O", "Optional: "&amp;""&amp;AH$1, ""))</f>
        <v/>
      </c>
      <c r="AI361" s="27" t="str">
        <f>IF(Matrix!AI361="Y", AI$1, IF(Matrix!AI361="O", "Optional: "&amp;""&amp;AI$1, ""))</f>
        <v/>
      </c>
      <c r="AJ361" s="27" t="str">
        <f>IF(Matrix!AJ361="Y", AJ$1, IF(Matrix!AJ361="O", "Optional: "&amp;""&amp;AJ$1, ""))</f>
        <v/>
      </c>
      <c r="AK361" s="27" t="str">
        <f>IF(Matrix!AK361="Y", AK$1, IF(Matrix!AK361="O", "Optional: "&amp;""&amp;AK$1, ""))</f>
        <v/>
      </c>
      <c r="AL361" s="27" t="str">
        <f>IF(Matrix!AL361="Y", AL$1, IF(Matrix!AL361="O", "Optional: "&amp;""&amp;AL$1, ""))</f>
        <v/>
      </c>
      <c r="AM361" s="27" t="str">
        <f>IF(Matrix!AM361="Y", AM$1, IF(Matrix!AM361="O", "Optional: "&amp;""&amp;AM$1, ""))</f>
        <v/>
      </c>
      <c r="AN361" s="27" t="str">
        <f>IF(Matrix!AN361="Y", AN$1, IF(Matrix!AN361="O", "Optional: "&amp;""&amp;AN$1, ""))</f>
        <v/>
      </c>
      <c r="AO361" s="27" t="str">
        <f>IF(Matrix!AO361="Y", AO$1, IF(Matrix!AO361="O", "Optional: "&amp;""&amp;AO$1, ""))</f>
        <v/>
      </c>
      <c r="AP361" s="27" t="str">
        <f>IF(Matrix!AP361="Y", AP$1, IF(Matrix!AP361="O", "Optional: "&amp;""&amp;AP$1, ""))</f>
        <v/>
      </c>
      <c r="AR361" s="27" t="str">
        <f>IF(Matrix!AR361="Y", AR$1, IF(Matrix!AR361="O", "Optional: "&amp;""&amp;AR$1, ""))</f>
        <v/>
      </c>
      <c r="AS361" s="27" t="str">
        <f>IF(Matrix!AS361="Y", AS$1, IF(Matrix!AS361="O", "Optional: "&amp;""&amp;AS$1, ""))</f>
        <v/>
      </c>
      <c r="AT361" s="27" t="str">
        <f>IF(Matrix!AT361="Y", AT$1, IF(Matrix!AT361="C", AT$1&amp;""&amp;": Required for all groups who use a Board of Directors", ""))</f>
        <v>Board of Directors: Required for all groups who use a Board of Directors</v>
      </c>
      <c r="AU361" s="27" t="str">
        <f>IF(Matrix!AU361="Y", AU$1, IF(Matrix!AU361="O", "Optional: "&amp;""&amp;AU$1, ""))</f>
        <v/>
      </c>
      <c r="AV361" s="27" t="str">
        <f>IF(Matrix!AV361="Y", AV$1, IF(Matrix!AV361="O", "Optional: "&amp;""&amp;AV$1, ""))</f>
        <v/>
      </c>
      <c r="AW361" s="27" t="str">
        <f>IF(Matrix!AW361="Y", AW$1, IF(Matrix!AW361="O", "Optional: "&amp;""&amp;AW$1, ""))</f>
        <v/>
      </c>
      <c r="AX361" s="27" t="str">
        <f>IF(Matrix!AX361="Y", AX$1, IF(Matrix!AX361="O", "Optional: "&amp;""&amp;AX$1, ""))</f>
        <v/>
      </c>
      <c r="AY361" s="27" t="str">
        <f>IF(Matrix!AY361="Y", AY$1, IF(Matrix!AY361="E", "Group: "&amp;""&amp;AY$1, ""))</f>
        <v>EFT with Voided Check / Bank Letter</v>
      </c>
      <c r="AZ361" s="27" t="str">
        <f>IF(Matrix!AZ361="Y", AZ$1, IF(Matrix!AZ361="O", "Optional: "&amp;""&amp;AZ$1, ""))</f>
        <v/>
      </c>
      <c r="BA361" s="27" t="str">
        <f>IF(Matrix!BA361="Y", BA$1, IF(Matrix!BA361="O", "Optional: "&amp;""&amp;BA$1, ""))</f>
        <v/>
      </c>
      <c r="BB361" s="27" t="str">
        <f>IF(Matrix!BB361="Y", BB$1, IF(Matrix!BB361="O", "Optional: "&amp;""&amp;BB$1, ""))</f>
        <v/>
      </c>
      <c r="BC361" s="27" t="str">
        <f>IF(Matrix!BC361="Y", BC$1, IF(Matrix!BC361="O", "Optional: "&amp;""&amp;BC$1, IF(Matrix!BC361="R", "Groups Only: "&amp;""&amp;BC$1, "")))</f>
        <v>IRS Letter</v>
      </c>
      <c r="BD361" s="27" t="str">
        <f>IF(Matrix!BD361="Y", BD$1, IF(Matrix!BD361="O", "Optional: "&amp;""&amp;BD$1, ""))</f>
        <v/>
      </c>
      <c r="BE361" s="27" t="str">
        <f>IF(Matrix!BE361="Y", BE$1, IF(Matrix!BE361="O", "Optional: "&amp;""&amp;BE$1, IF(Matrix!BE361="C", Matrix!BZ361, "")))</f>
        <v/>
      </c>
      <c r="BF361" s="27" t="str">
        <f>IF(Matrix!BF361="Y", BF$1, IF(Matrix!BF361="O", "Optional: "&amp;""&amp;BF$1, ""))</f>
        <v/>
      </c>
      <c r="BG361" s="27" t="str">
        <f>IF(Matrix!BG361="Y", BG$1, IF(Matrix!BG361="O", "Optional: "&amp;""&amp;BG$1, ""))</f>
        <v/>
      </c>
      <c r="BH361" s="27" t="str">
        <f>IF(Matrix!BH361="Y", BH$1, IF(Matrix!BH361="O", "Optional: "&amp;""&amp;BH$1, ""))</f>
        <v/>
      </c>
      <c r="BI361" s="27" t="str">
        <f>IF(Matrix!BI361="Y", BI$1, IF(Matrix!BI361="O", "Optional: "&amp;""&amp;BI$1, IF(Matrix!BI361="E", "Individual: Must submit either ["&amp;""&amp;BI$1&amp;""&amp;"] or ["&amp;""&amp;AY$1&amp;"]"&amp;CHAR(10)&amp;"&gt;Individual within a Group: Must submit "&amp;""&amp;BI$1&amp;""&amp;CHAR(10)&amp;"&gt;Group: Optional: "&amp;BI$1, "")))</f>
        <v>Section IV Group Affiliation Form</v>
      </c>
      <c r="BJ361" s="27" t="str">
        <f>IF(Matrix!BJ361="Y", BJ$1, IF(Matrix!BJ361="O", "Optional: "&amp;""&amp;BJ$1, ""))</f>
        <v>Optional: Secretary of State DBA Document for Groups</v>
      </c>
      <c r="BK361" s="27" t="str">
        <f>IF(Matrix!BK361="Y", BK$1, IF(Matrix!BK361="O", "Optional: "&amp;""&amp;BK$1, ""))</f>
        <v/>
      </c>
      <c r="BL361" s="27" t="str">
        <f>IF(Matrix!BL361="Y", BL$1, IF(Matrix!BL361="O", "Optional: "&amp;""&amp;BL$1, ""))</f>
        <v/>
      </c>
      <c r="BM361" s="27" t="str">
        <f>IF(Matrix!BM361="Y", BM$1, IF(Matrix!BM361="O", "Optional: "&amp;""&amp;BM$1, ""))</f>
        <v>W9</v>
      </c>
      <c r="BN361" s="27" t="str">
        <f>Matrix!BN361</f>
        <v>Y</v>
      </c>
      <c r="BO361" s="29" t="str">
        <f>CONCATENATE(IF(OR(D361="E3",D361="FC"), "THIS IS NOT A STANDALONE SPECIALTY.  YOU MUST ENROLL IN AT LEAST ONE OTHER SPECIALTY IN ADDITION TO THIS."&amp;""&amp;CHAR(10)&amp;""&amp;CHAR(10),""),"You can choose to enroll using one of the following types: "&amp;""&amp;CHAR(10),IF(G361="A", "&gt;Atypical"&amp;""&amp;CHAR(10), ""),IF(H361="I", "&gt;Individual"&amp;""&amp;CHAR(10), ""),IF(I361="N", "&gt;Individual within a Group"&amp;""&amp;CHAR(10), ""),IF(J361="G", "&gt;Group"&amp;""&amp;CHAR(10), ""),CHAR(10),IF(BN361="Y", "You must be a Medicare Provider to apply with this type and specialty"&amp;""&amp;CHAR(10), ""),IF(BN361="Y", CHAR(10), ""),"You must submit the following documents: "&amp;""&amp;CHAR(10),IF(K361&lt;&gt;"", "&gt;"&amp;""&amp;K361&amp;""&amp;CHAR(10), ""), IF(L361&lt;&gt;"", "&gt;"&amp;""&amp;L361&amp;""&amp;CHAR(10), ""),IF(W361&lt;&gt;"", "&gt;"&amp;""&amp;W361&amp;""&amp;CHAR(10), ""),IF(N361&lt;&gt;"", "&gt;"&amp;""&amp;N361&amp;""&amp;CHAR(10), ""),IF(O361&lt;&gt;"", "&gt;"&amp;""&amp;O361&amp;""&amp;CHAR(10), ""),IF(M361&lt;&gt;"", "&gt;"&amp;""&amp;M361&amp;""&amp;CHAR(10), ""),IF(AI361&lt;&gt;"", "&gt;"&amp;""&amp;AI361&amp;""&amp;CHAR(10), ""),IF(P361&lt;&gt;"", "&gt;"&amp;""&amp;P361&amp;""&amp;CHAR(10), ""),IF(Q361&lt;&gt;"", "&gt;"&amp;""&amp;Q361&amp;""&amp;CHAR(10), ""),IF(R361&lt;&gt;"", "&gt;"&amp;""&amp;R361&amp;""&amp;CHAR(10), Search!C368),IF(S361&lt;&gt;"", "&gt;"&amp;""&amp;S361&amp;""&amp;CHAR(10), ""),IF(T361&lt;&gt;"", "&gt;"&amp;""&amp;T361&amp;""&amp;CHAR(10), ""),IF(U361&lt;&gt;"", "&gt;"&amp;""&amp;U361&amp;""&amp;CHAR(10), ""),IF(V361&lt;&gt;"", "&gt;"&amp;""&amp;V361&amp;""&amp;CHAR(10), ""),IF(X361&lt;&gt;"", "&gt;"&amp;""&amp;X361&amp;""&amp;CHAR(10), ""),IF(Y361&lt;&gt;"", "&gt;"&amp;""&amp;Y361&amp;""&amp;CHAR(10), ""),IF(Z361&lt;&gt;"", "&gt;"&amp;""&amp;Z361&amp;""&amp;CHAR(10), ""),IF(AA361&lt;&gt;"", "&gt;"&amp;""&amp;AA361&amp;""&amp;CHAR(10), ""),IF(AB361&lt;&gt;"", "&gt;"&amp;""&amp;AB361&amp;""&amp;CHAR(10), ""),IF(AC361&lt;&gt;"", "&gt;"&amp;""&amp;AC361&amp;""&amp;CHAR(10), ""),IF(AD361&lt;&gt;"", "&gt;"&amp;""&amp;AD361&amp;""&amp;CHAR(10), ""),IF(AE361&lt;&gt;"", "&gt;"&amp;""&amp;AE361&amp;""&amp;CHAR(10), ""),IF(AF361&lt;&gt;"", "&gt;"&amp;""&amp;AF361&amp;""&amp;CHAR(10), ""),IF(AG361&lt;&gt;"", "&gt;"&amp;""&amp;AG361&amp;""&amp;CHAR(10), ""),IF(AH361&lt;&gt;"", "&gt;"&amp;""&amp;AH361&amp;""&amp;CHAR(10), ""),IF(AJ361&lt;&gt;"", "&gt;"&amp;""&amp;AJ361&amp;""&amp;CHAR(10), ""),IF(AK361&lt;&gt;"", "&gt;"&amp;""&amp;AK361&amp;""&amp;CHAR(10), ""),IF(AL361&lt;&gt;"", "&gt;"&amp;""&amp;AL361&amp;""&amp;CHAR(10), ""),IF(AM361&lt;&gt;"", "&gt;"&amp;""&amp;AM361&amp;""&amp;CHAR(10), ""),IF(AN361&lt;&gt;"", "&gt;"&amp;""&amp;AN361&amp;""&amp;CHAR(10), ""),IF(AO361&lt;&gt;"", "&gt;"&amp;""&amp;AO361&amp;""&amp;CHAR(10), ""),IF(AP361&lt;&gt;"", "&gt;"&amp;""&amp;AP361&amp;""&amp;CHAR(10), ""),IF(AQR361&lt;&gt;"", "&gt;"&amp;""&amp;AQ361&amp;""&amp;CHAR(10), ""),IF(AR361&lt;&gt;"", "&gt;"&amp;""&amp;AR361&amp;""&amp;CHAR(10), ""),IF(AS361&lt;&gt;"", "&gt;"&amp;""&amp;AS361&amp;""&amp;CHAR(10), ""),IF(AT361&lt;&gt;"", "&gt;"&amp;""&amp;AT361&amp;""&amp;CHAR(10), ""),IF(AV361&lt;&gt;"", "&gt;"&amp;""&amp;AV361&amp;""&amp;CHAR(10), ""),IF(AW361&lt;&gt;"", "&gt;"&amp;""&amp;AW361&amp;""&amp;CHAR(10), ""),IF(AX361&lt;&gt;"", "&gt;"&amp;""&amp;AX361&amp;""&amp;CHAR(10), ""),IF(AU361&lt;&gt;"", "&gt;"&amp;""&amp;AU361&amp;""&amp;CHAR(10), ""),IF(AZ361&lt;&gt;"", "&gt;"&amp;""&amp;AZ361&amp;""&amp;CHAR(10), ""),IF(BA361&lt;&gt;"", "&gt;"&amp;""&amp;BA361&amp;""&amp;CHAR(10), ""),IF(BB361&lt;&gt;"", "&gt;"&amp;""&amp;BB361&amp;""&amp;CHAR(10), ""),IF(BC361&lt;&gt;"", "&gt;"&amp;""&amp;BC361&amp;""&amp;CHAR(10), ""),IF(BD361&lt;&gt;"", "&gt;"&amp;""&amp;BD361&amp;""&amp;CHAR(10), ""),IF(BG361&lt;&gt;"", "&gt;"&amp;""&amp;BG361&amp;""&amp;CHAR(10), ""),IF(BE361&lt;&gt;"", "&gt;"&amp;""&amp;BE361&amp;""&amp;CHAR(10), ""),IF(BF361&lt;&gt;"", "&gt;"&amp;""&amp;BF361&amp;""&amp;CHAR(10), ""),IF(BH361&lt;&gt;"", "&gt;"&amp;""&amp;BH361&amp;""&amp;CHAR(10), ""),IF(BI361&lt;&gt;"", "&gt;"&amp;""&amp;BI361&amp;""&amp;CHAR(10), ""),IF(BJ361&lt;&gt;"", "&gt;"&amp;""&amp;BJ361&amp;""&amp;CHAR(10), ""),IF(BK361&lt;&gt;"", "&gt;"&amp;""&amp;BK361&amp;""&amp;CHAR(10), ""),IF(BL361&lt;&gt;"", "&gt;"&amp;""&amp;BL361&amp;""&amp;CHAR(10), ""),IF(AY361&lt;&gt;"", "&gt;"&amp;""&amp;AY361&amp;""&amp;CHAR(10), ""),IF(BM361&lt;&gt;"", "&gt;"&amp;""&amp;BM361,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You can choose to enroll using one of the following types: 
&gt;Atypical
You must submit the following documents: 
&gt;License: ACS or Center Based
&gt;IRS Letter
&gt;EFT with Voided Check / Bank Letter
&gt;W9&gt;License: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v>
      </c>
    </row>
    <row r="362" spans="1:67" ht="22.35" customHeight="1" x14ac:dyDescent="0.25">
      <c r="A362" s="27" t="str">
        <f>Matrix!A362</f>
        <v>62N7</v>
      </c>
      <c r="B362" s="27" t="str">
        <f>Matrix!B362</f>
        <v>62</v>
      </c>
      <c r="C362" s="27" t="str">
        <f>Matrix!C362</f>
        <v>Nurse Practitioner Group</v>
      </c>
      <c r="D362" s="27" t="str">
        <f>Matrix!D362</f>
        <v>N7</v>
      </c>
      <c r="E362" s="27" t="str">
        <f>Matrix!E362</f>
        <v>Gerontological</v>
      </c>
      <c r="F362" s="27" t="str">
        <f>Matrix!F362</f>
        <v>PF</v>
      </c>
      <c r="G362" s="27" t="str">
        <f>Matrix!G362</f>
        <v>X</v>
      </c>
      <c r="H362" s="27" t="str">
        <f>Matrix!H362</f>
        <v>X</v>
      </c>
      <c r="I362" s="27" t="str">
        <f>Matrix!I362</f>
        <v>X</v>
      </c>
      <c r="J362" s="27" t="str">
        <f>Matrix!J362</f>
        <v>G</v>
      </c>
      <c r="K362" s="27" t="str">
        <f>IF(Matrix!K362="Y", K$1, IF(Matrix!K362="O", "Optional: "&amp;""&amp;K$1, IF(Matrix!K362="C", Table1[[#This Row],[Clarifying Text for Attachment and Checklist
]], "")))</f>
        <v/>
      </c>
      <c r="L362" s="27" t="str">
        <f>IF(Matrix!L362="Y", L$1, IF(Matrix!L362="O", "Optional: "&amp;""&amp;L$1, ""))</f>
        <v/>
      </c>
      <c r="M362" s="27" t="str">
        <f>IF(Matrix!M362="Y", M$1, IF(Matrix!M362="O", "Optional: "&amp;""&amp;M$1, ""))</f>
        <v/>
      </c>
      <c r="N362" s="27" t="str">
        <f>IF(Matrix!N362="Y", N$1, IF(Matrix!N362="O", "Optional: "&amp;""&amp;N$1, ""))</f>
        <v/>
      </c>
      <c r="O362" s="27" t="str">
        <f>IF(Matrix!O362="Y", O$1, IF(Matrix!O362="O", "Optional: "&amp;""&amp;O$1, ""))</f>
        <v/>
      </c>
      <c r="P362" s="27" t="str">
        <f>IF(Matrix!P362="Y", P$1, IF(Matrix!P362="O", "Optional: "&amp;""&amp;P$1, ""))</f>
        <v/>
      </c>
      <c r="Q362" s="27" t="str">
        <f>IF(Matrix!Q362="Y", Q$1, IF(Matrix!Q362="O", "Optional: "&amp;""&amp;Q$1, ""))</f>
        <v/>
      </c>
      <c r="R362" s="27" t="str">
        <f>IF(Matrix!R362="Y", R$1, IF(Matrix!R362="O", "Optional: "&amp;""&amp;R$1, ""))</f>
        <v/>
      </c>
      <c r="S362" s="27" t="str">
        <f>IF(Matrix!S362="Y", S$1, IF(Matrix!S362="O", "Optional: "&amp;""&amp;S$1, ""))</f>
        <v/>
      </c>
      <c r="T362" s="27" t="str">
        <f>IF(Matrix!T362="Y", T$1, IF(Matrix!T362="O", "Optional: "&amp;""&amp;T$1, ""))</f>
        <v/>
      </c>
      <c r="U362" s="27" t="str">
        <f>IF(Matrix!U362="Y", U$1, IF(Matrix!U362="O", "Optional: "&amp;""&amp;U$1, ""))</f>
        <v/>
      </c>
      <c r="V362" s="27" t="str">
        <f>IF(Matrix!V362="Y", V$1, IF(Matrix!V362="O", "Optional: "&amp;""&amp;V$1, ""))</f>
        <v/>
      </c>
      <c r="W362" s="27" t="str">
        <f>IF(Matrix!W362="Y", W$1, IF(Matrix!W362="O", "Optional: "&amp;""&amp;W$1, ""))</f>
        <v/>
      </c>
      <c r="X362" s="27" t="str">
        <f>IF(Matrix!X362="Y", X$1, IF(Matrix!X362="O", "Optional: "&amp;""&amp;X$1, ""))</f>
        <v/>
      </c>
      <c r="Y362" s="27" t="str">
        <f>IF(Matrix!Y362="Y", Y$1, IF(Matrix!Y362="O", "Optional: "&amp;""&amp;Y$1, ""))</f>
        <v/>
      </c>
      <c r="AA362" s="27" t="str">
        <f>IF(Matrix!AA362="Y", AA$1, IF(Matrix!AA362="O", "Optional: "&amp;""&amp;AA$1, ""))</f>
        <v/>
      </c>
      <c r="AB362" s="27" t="str">
        <f>IF(Matrix!AB362="Y", AB$1, IF(Matrix!AB362="O", "Optional: "&amp;""&amp;AB$1, ""))</f>
        <v/>
      </c>
      <c r="AC362" s="27" t="str">
        <f>IF(Matrix!AC362="Y", AC$1, IF(Matrix!AC362="O", "Optional: "&amp;""&amp;AC$1, ""))</f>
        <v/>
      </c>
      <c r="AD362" s="27" t="str">
        <f>IF(Matrix!AD362="Y", AD$1, IF(Matrix!AD362="O", "Optional: "&amp;""&amp;AD$1, ""))</f>
        <v/>
      </c>
      <c r="AE362" s="27" t="str">
        <f>IF(Matrix!AE362="Y", AE$1, IF(Matrix!AE362="O", "Optional: "&amp;""&amp;AE$1, ""))</f>
        <v/>
      </c>
      <c r="AF362" s="27" t="str">
        <f>IF(Matrix!AF362="Y", AF$1, IF(Matrix!AF362="O", "Optional: "&amp;""&amp;AF$1, ""))</f>
        <v/>
      </c>
      <c r="AG362" s="27" t="str">
        <f>IF(Matrix!AG362="Y", AG$1, IF(Matrix!AG362="O", "Optional: "&amp;""&amp;AG$1, ""))</f>
        <v/>
      </c>
      <c r="AH362" s="27" t="str">
        <f>IF(Matrix!AH362="Y", AH$1, IF(Matrix!AH362="O", "Optional: "&amp;""&amp;AH$1, ""))</f>
        <v/>
      </c>
      <c r="AI362" s="27" t="str">
        <f>IF(Matrix!AI362="Y", AI$1, IF(Matrix!AI362="O", "Optional: "&amp;""&amp;AI$1, ""))</f>
        <v/>
      </c>
      <c r="AJ362" s="27" t="str">
        <f>IF(Matrix!AJ362="Y", AJ$1, IF(Matrix!AJ362="O", "Optional: "&amp;""&amp;AJ$1, ""))</f>
        <v/>
      </c>
      <c r="AK362" s="27" t="str">
        <f>IF(Matrix!AK362="Y", AK$1, IF(Matrix!AK362="O", "Optional: "&amp;""&amp;AK$1, ""))</f>
        <v/>
      </c>
      <c r="AL362" s="27" t="str">
        <f>IF(Matrix!AL362="Y", AL$1, IF(Matrix!AL362="O", "Optional: "&amp;""&amp;AL$1, ""))</f>
        <v/>
      </c>
      <c r="AM362" s="27" t="str">
        <f>IF(Matrix!AM362="Y", AM$1, IF(Matrix!AM362="O", "Optional: "&amp;""&amp;AM$1, ""))</f>
        <v/>
      </c>
      <c r="AN362" s="27" t="str">
        <f>IF(Matrix!AN362="Y", AN$1, IF(Matrix!AN362="O", "Optional: "&amp;""&amp;AN$1, ""))</f>
        <v/>
      </c>
      <c r="AO362" s="27" t="str">
        <f>IF(Matrix!AO362="Y", AO$1, IF(Matrix!AO362="O", "Optional: "&amp;""&amp;AO$1, ""))</f>
        <v/>
      </c>
      <c r="AP362" s="27" t="str">
        <f>IF(Matrix!AP362="Y", AP$1, IF(Matrix!AP362="O", "Optional: "&amp;""&amp;AP$1, ""))</f>
        <v/>
      </c>
      <c r="AR362" s="27" t="str">
        <f>IF(Matrix!AR362="Y", AR$1, IF(Matrix!AR362="O", "Optional: "&amp;""&amp;AR$1, ""))</f>
        <v/>
      </c>
      <c r="AS362" s="27" t="str">
        <f>IF(Matrix!AS362="Y", AS$1, IF(Matrix!AS362="O", "Optional: "&amp;""&amp;AS$1, ""))</f>
        <v/>
      </c>
      <c r="AT362" s="27" t="str">
        <f>IF(Matrix!AT362="Y", AT$1, IF(Matrix!AT362="C", AT$1&amp;""&amp;": Required for all groups who use a Board of Directors", ""))</f>
        <v>Board of Directors: Required for all groups who use a Board of Directors</v>
      </c>
      <c r="AU362" s="27" t="str">
        <f>IF(Matrix!AU362="Y", AU$1, IF(Matrix!AU362="O", "Optional: "&amp;""&amp;AU$1, ""))</f>
        <v/>
      </c>
      <c r="AV362" s="27" t="str">
        <f>IF(Matrix!AV362="Y", AV$1, IF(Matrix!AV362="O", "Optional: "&amp;""&amp;AV$1, ""))</f>
        <v/>
      </c>
      <c r="AW362" s="27" t="str">
        <f>IF(Matrix!AW362="Y", AW$1, IF(Matrix!AW362="O", "Optional: "&amp;""&amp;AW$1, ""))</f>
        <v/>
      </c>
      <c r="AX362" s="27" t="str">
        <f>IF(Matrix!AX362="Y", AX$1, IF(Matrix!AX362="O", "Optional: "&amp;""&amp;AX$1, ""))</f>
        <v/>
      </c>
      <c r="AY362" s="27" t="str">
        <f>IF(Matrix!AY362="Y", AY$1, IF(Matrix!AY362="E", "Group: "&amp;""&amp;AY$1, ""))</f>
        <v>EFT with Voided Check / Bank Letter</v>
      </c>
      <c r="AZ362" s="27" t="str">
        <f>IF(Matrix!AZ362="Y", AZ$1, IF(Matrix!AZ362="O", "Optional: "&amp;""&amp;AZ$1, ""))</f>
        <v/>
      </c>
      <c r="BA362" s="27" t="str">
        <f>IF(Matrix!BA362="Y", BA$1, IF(Matrix!BA362="O", "Optional: "&amp;""&amp;BA$1, ""))</f>
        <v/>
      </c>
      <c r="BB362" s="27" t="str">
        <f>IF(Matrix!BB362="Y", BB$1, IF(Matrix!BB362="O", "Optional: "&amp;""&amp;BB$1, ""))</f>
        <v/>
      </c>
      <c r="BC362" s="27" t="str">
        <f>IF(Matrix!BC362="Y", BC$1, IF(Matrix!BC362="O", "Optional: "&amp;""&amp;BC$1, IF(Matrix!BC362="R", "Groups Only: "&amp;""&amp;BC$1, "")))</f>
        <v>IRS Letter</v>
      </c>
      <c r="BD362" s="27" t="str">
        <f>IF(Matrix!BD362="Y", BD$1, IF(Matrix!BD362="O", "Optional: "&amp;""&amp;BD$1, ""))</f>
        <v/>
      </c>
      <c r="BE362" s="27" t="str">
        <f>IF(Matrix!BE362="Y", BE$1, IF(Matrix!BE362="O", "Optional: "&amp;""&amp;BE$1, IF(Matrix!BE362="C", Matrix!BZ362, "")))</f>
        <v/>
      </c>
      <c r="BF362" s="27" t="str">
        <f>IF(Matrix!BF362="Y", BF$1, IF(Matrix!BF362="O", "Optional: "&amp;""&amp;BF$1, ""))</f>
        <v/>
      </c>
      <c r="BG362" s="27" t="str">
        <f>IF(Matrix!BG362="Y", BG$1, IF(Matrix!BG362="O", "Optional: "&amp;""&amp;BG$1, ""))</f>
        <v/>
      </c>
      <c r="BH362" s="27" t="str">
        <f>IF(Matrix!BH362="Y", BH$1, IF(Matrix!BH362="O", "Optional: "&amp;""&amp;BH$1, ""))</f>
        <v/>
      </c>
      <c r="BI362" s="27" t="str">
        <f>IF(Matrix!BI362="Y", BI$1, IF(Matrix!BI362="O", "Optional: "&amp;""&amp;BI$1, IF(Matrix!BI362="E", "Individual: Must submit either ["&amp;""&amp;BI$1&amp;""&amp;"] or ["&amp;""&amp;AY$1&amp;"]"&amp;CHAR(10)&amp;"&gt;Individual within a Group: Must submit "&amp;""&amp;BI$1&amp;""&amp;CHAR(10)&amp;"&gt;Group: Optional: "&amp;BI$1, "")))</f>
        <v>Section IV Group Affiliation Form</v>
      </c>
      <c r="BJ362" s="27" t="str">
        <f>IF(Matrix!BJ362="Y", BJ$1, IF(Matrix!BJ362="O", "Optional: "&amp;""&amp;BJ$1, ""))</f>
        <v>Optional: Secretary of State DBA Document for Groups</v>
      </c>
      <c r="BK362" s="27" t="str">
        <f>IF(Matrix!BK362="Y", BK$1, IF(Matrix!BK362="O", "Optional: "&amp;""&amp;BK$1, ""))</f>
        <v/>
      </c>
      <c r="BL362" s="27" t="str">
        <f>IF(Matrix!BL362="Y", BL$1, IF(Matrix!BL362="O", "Optional: "&amp;""&amp;BL$1, ""))</f>
        <v/>
      </c>
      <c r="BM362" s="27" t="str">
        <f>IF(Matrix!BM362="Y", BM$1, IF(Matrix!BM362="O", "Optional: "&amp;""&amp;BM$1, ""))</f>
        <v>W9</v>
      </c>
      <c r="BN362" s="27" t="str">
        <f>Matrix!BN362</f>
        <v>Y</v>
      </c>
      <c r="BO362" s="29" t="str">
        <f>CONCATENATE(IF(OR(D362="E3",D362="FC"), "THIS IS NOT A STANDALONE SPECIALTY.  YOU MUST ENROLL IN AT LEAST ONE OTHER SPECIALTY IN ADDITION TO THIS."&amp;""&amp;CHAR(10)&amp;""&amp;CHAR(10),""),"You can choose to enroll using one of the following types: "&amp;""&amp;CHAR(10),IF(G362="A", "&gt;Atypical"&amp;""&amp;CHAR(10), ""),IF(H362="I", "&gt;Individual"&amp;""&amp;CHAR(10), ""),IF(I362="N", "&gt;Individual within a Group"&amp;""&amp;CHAR(10), ""),IF(J362="G", "&gt;Group"&amp;""&amp;CHAR(10), ""),CHAR(10),IF(BN362="Y", "You must be a Medicare Provider to apply with this type and specialty"&amp;""&amp;CHAR(10), ""),IF(BN362="Y", CHAR(10), ""),"You must submit the following documents: "&amp;""&amp;CHAR(10),IF(K362&lt;&gt;"", "&gt;"&amp;""&amp;K362&amp;""&amp;CHAR(10), ""), IF(L362&lt;&gt;"", "&gt;"&amp;""&amp;L362&amp;""&amp;CHAR(10), ""),IF(W362&lt;&gt;"", "&gt;"&amp;""&amp;W362&amp;""&amp;CHAR(10), ""),IF(N362&lt;&gt;"", "&gt;"&amp;""&amp;N362&amp;""&amp;CHAR(10), ""),IF(O362&lt;&gt;"", "&gt;"&amp;""&amp;O362&amp;""&amp;CHAR(10), ""),IF(M362&lt;&gt;"", "&gt;"&amp;""&amp;M362&amp;""&amp;CHAR(10), ""),IF(AI362&lt;&gt;"", "&gt;"&amp;""&amp;AI362&amp;""&amp;CHAR(10), ""),IF(P362&lt;&gt;"", "&gt;"&amp;""&amp;P362&amp;""&amp;CHAR(10), ""),IF(Q362&lt;&gt;"", "&gt;"&amp;""&amp;Q362&amp;""&amp;CHAR(10), ""),IF(R362&lt;&gt;"", "&gt;"&amp;""&amp;R362&amp;""&amp;CHAR(10), Search!C369),IF(S362&lt;&gt;"", "&gt;"&amp;""&amp;S362&amp;""&amp;CHAR(10), ""),IF(T362&lt;&gt;"", "&gt;"&amp;""&amp;T362&amp;""&amp;CHAR(10), ""),IF(U362&lt;&gt;"", "&gt;"&amp;""&amp;U362&amp;""&amp;CHAR(10), ""),IF(V362&lt;&gt;"", "&gt;"&amp;""&amp;V362&amp;""&amp;CHAR(10), ""),IF(X362&lt;&gt;"", "&gt;"&amp;""&amp;X362&amp;""&amp;CHAR(10), ""),IF(Y362&lt;&gt;"", "&gt;"&amp;""&amp;Y362&amp;""&amp;CHAR(10), ""),IF(Z362&lt;&gt;"", "&gt;"&amp;""&amp;Z362&amp;""&amp;CHAR(10), ""),IF(AA362&lt;&gt;"", "&gt;"&amp;""&amp;AA362&amp;""&amp;CHAR(10), ""),IF(AB362&lt;&gt;"", "&gt;"&amp;""&amp;AB362&amp;""&amp;CHAR(10), ""),IF(AC362&lt;&gt;"", "&gt;"&amp;""&amp;AC362&amp;""&amp;CHAR(10), ""),IF(AD362&lt;&gt;"", "&gt;"&amp;""&amp;AD362&amp;""&amp;CHAR(10), ""),IF(AE362&lt;&gt;"", "&gt;"&amp;""&amp;AE362&amp;""&amp;CHAR(10), ""),IF(AF362&lt;&gt;"", "&gt;"&amp;""&amp;AF362&amp;""&amp;CHAR(10), ""),IF(AG362&lt;&gt;"", "&gt;"&amp;""&amp;AG362&amp;""&amp;CHAR(10), ""),IF(AH362&lt;&gt;"", "&gt;"&amp;""&amp;AH362&amp;""&amp;CHAR(10), ""),IF(AJ362&lt;&gt;"", "&gt;"&amp;""&amp;AJ362&amp;""&amp;CHAR(10), ""),IF(AK362&lt;&gt;"", "&gt;"&amp;""&amp;AK362&amp;""&amp;CHAR(10), ""),IF(AL362&lt;&gt;"", "&gt;"&amp;""&amp;AL362&amp;""&amp;CHAR(10), ""),IF(AM362&lt;&gt;"", "&gt;"&amp;""&amp;AM362&amp;""&amp;CHAR(10), ""),IF(AN362&lt;&gt;"", "&gt;"&amp;""&amp;AN362&amp;""&amp;CHAR(10), ""),IF(AO362&lt;&gt;"", "&gt;"&amp;""&amp;AO362&amp;""&amp;CHAR(10), ""),IF(AP362&lt;&gt;"", "&gt;"&amp;""&amp;AP362&amp;""&amp;CHAR(10), ""),IF(AQR362&lt;&gt;"", "&gt;"&amp;""&amp;AQ362&amp;""&amp;CHAR(10), ""),IF(AR362&lt;&gt;"", "&gt;"&amp;""&amp;AR362&amp;""&amp;CHAR(10), ""),IF(AS362&lt;&gt;"", "&gt;"&amp;""&amp;AS362&amp;""&amp;CHAR(10), ""),IF(AT362&lt;&gt;"", "&gt;"&amp;""&amp;AT362&amp;""&amp;CHAR(10), ""),IF(AV362&lt;&gt;"", "&gt;"&amp;""&amp;AV362&amp;""&amp;CHAR(10), ""),IF(AW362&lt;&gt;"", "&gt;"&amp;""&amp;AW362&amp;""&amp;CHAR(10), ""),IF(AX362&lt;&gt;"", "&gt;"&amp;""&amp;AX362&amp;""&amp;CHAR(10), ""),IF(AU362&lt;&gt;"", "&gt;"&amp;""&amp;AU362&amp;""&amp;CHAR(10), ""),IF(AZ362&lt;&gt;"", "&gt;"&amp;""&amp;AZ362&amp;""&amp;CHAR(10), ""),IF(BA362&lt;&gt;"", "&gt;"&amp;""&amp;BA362&amp;""&amp;CHAR(10), ""),IF(BB362&lt;&gt;"", "&gt;"&amp;""&amp;BB362&amp;""&amp;CHAR(10), ""),IF(BC362&lt;&gt;"", "&gt;"&amp;""&amp;BC362&amp;""&amp;CHAR(10), ""),IF(BD362&lt;&gt;"", "&gt;"&amp;""&amp;BD362&amp;""&amp;CHAR(10), ""),IF(BG362&lt;&gt;"", "&gt;"&amp;""&amp;BG362&amp;""&amp;CHAR(10), ""),IF(BE362&lt;&gt;"", "&gt;"&amp;""&amp;BE362&amp;""&amp;CHAR(10), ""),IF(BF362&lt;&gt;"", "&gt;"&amp;""&amp;BF362&amp;""&amp;CHAR(10), ""),IF(BH362&lt;&gt;"", "&gt;"&amp;""&amp;BH362&amp;""&amp;CHAR(10), ""),IF(BI362&lt;&gt;"", "&gt;"&amp;""&amp;BI362&amp;""&amp;CHAR(10), ""),IF(BJ362&lt;&gt;"", "&gt;"&amp;""&amp;BJ362&amp;""&amp;CHAR(10), ""),IF(BK362&lt;&gt;"", "&gt;"&amp;""&amp;BK362&amp;""&amp;CHAR(10), ""),IF(BL362&lt;&gt;"", "&gt;"&amp;""&amp;BL362&amp;""&amp;CHAR(10), ""),IF(AY362&lt;&gt;"", "&gt;"&amp;""&amp;AY362&amp;""&amp;CHAR(10), ""),IF(BM362&lt;&gt;"", "&gt;"&amp;""&amp;BM362,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&gt;IRS Letter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3" spans="1:67" ht="22.35" customHeight="1" x14ac:dyDescent="0.25">
      <c r="A363" s="27" t="str">
        <f>Matrix!A363</f>
        <v>62N8</v>
      </c>
      <c r="B363" s="27" t="str">
        <f>Matrix!B363</f>
        <v>62</v>
      </c>
      <c r="C363" s="27" t="str">
        <f>Matrix!C363</f>
        <v>Nurse Practitioner Group</v>
      </c>
      <c r="D363" s="27" t="str">
        <f>Matrix!D363</f>
        <v>N8</v>
      </c>
      <c r="E363" s="27" t="str">
        <f>Matrix!E363</f>
        <v>Psychiatric/Mental Health</v>
      </c>
      <c r="F363" s="27" t="str">
        <f>Matrix!F363</f>
        <v>PF</v>
      </c>
      <c r="G363" s="27" t="str">
        <f>Matrix!G363</f>
        <v>X</v>
      </c>
      <c r="H363" s="27" t="str">
        <f>Matrix!H363</f>
        <v>X</v>
      </c>
      <c r="I363" s="27" t="str">
        <f>Matrix!I363</f>
        <v>X</v>
      </c>
      <c r="J363" s="27" t="str">
        <f>Matrix!J363</f>
        <v>G</v>
      </c>
      <c r="K363" s="27" t="str">
        <f>IF(Matrix!K363="Y", K$1, IF(Matrix!K363="O", "Optional: "&amp;""&amp;K$1, IF(Matrix!K363="C", Table1[[#This Row],[Clarifying Text for Attachment and Checklist
]], "")))</f>
        <v/>
      </c>
      <c r="L363" s="27" t="str">
        <f>IF(Matrix!L363="Y", L$1, IF(Matrix!L363="O", "Optional: "&amp;""&amp;L$1, ""))</f>
        <v/>
      </c>
      <c r="M363" s="27" t="str">
        <f>IF(Matrix!M363="Y", M$1, IF(Matrix!M363="O", "Optional: "&amp;""&amp;M$1, ""))</f>
        <v/>
      </c>
      <c r="N363" s="27" t="str">
        <f>IF(Matrix!N363="Y", N$1, IF(Matrix!N363="O", "Optional: "&amp;""&amp;N$1, ""))</f>
        <v/>
      </c>
      <c r="O363" s="27" t="str">
        <f>IF(Matrix!O363="Y", O$1, IF(Matrix!O363="O", "Optional: "&amp;""&amp;O$1, ""))</f>
        <v/>
      </c>
      <c r="P363" s="27" t="str">
        <f>IF(Matrix!P363="Y", P$1, IF(Matrix!P363="O", "Optional: "&amp;""&amp;P$1, ""))</f>
        <v/>
      </c>
      <c r="Q363" s="27" t="str">
        <f>IF(Matrix!Q363="Y", Q$1, IF(Matrix!Q363="O", "Optional: "&amp;""&amp;Q$1, ""))</f>
        <v/>
      </c>
      <c r="R363" s="27" t="str">
        <f>IF(Matrix!R363="Y", R$1, IF(Matrix!R363="O", "Optional: "&amp;""&amp;R$1, ""))</f>
        <v/>
      </c>
      <c r="S363" s="27" t="str">
        <f>IF(Matrix!S363="Y", S$1, IF(Matrix!S363="O", "Optional: "&amp;""&amp;S$1, ""))</f>
        <v/>
      </c>
      <c r="T363" s="27" t="str">
        <f>IF(Matrix!T363="Y", T$1, IF(Matrix!T363="O", "Optional: "&amp;""&amp;T$1, ""))</f>
        <v/>
      </c>
      <c r="U363" s="27" t="str">
        <f>IF(Matrix!U363="Y", U$1, IF(Matrix!U363="O", "Optional: "&amp;""&amp;U$1, ""))</f>
        <v/>
      </c>
      <c r="V363" s="27" t="str">
        <f>IF(Matrix!V363="Y", V$1, IF(Matrix!V363="O", "Optional: "&amp;""&amp;V$1, ""))</f>
        <v/>
      </c>
      <c r="W363" s="27" t="str">
        <f>IF(Matrix!W363="Y", W$1, IF(Matrix!W363="O", "Optional: "&amp;""&amp;W$1, ""))</f>
        <v/>
      </c>
      <c r="X363" s="27" t="str">
        <f>IF(Matrix!X363="Y", X$1, IF(Matrix!X363="O", "Optional: "&amp;""&amp;X$1, ""))</f>
        <v/>
      </c>
      <c r="Y363" s="27" t="str">
        <f>IF(Matrix!Y363="Y", Y$1, IF(Matrix!Y363="O", "Optional: "&amp;""&amp;Y$1, ""))</f>
        <v/>
      </c>
      <c r="AA363" s="27" t="str">
        <f>IF(Matrix!AA363="Y", AA$1, IF(Matrix!AA363="O", "Optional: "&amp;""&amp;AA$1, ""))</f>
        <v/>
      </c>
      <c r="AB363" s="27" t="str">
        <f>IF(Matrix!AB363="Y", AB$1, IF(Matrix!AB363="O", "Optional: "&amp;""&amp;AB$1, ""))</f>
        <v/>
      </c>
      <c r="AC363" s="27" t="str">
        <f>IF(Matrix!AC363="Y", AC$1, IF(Matrix!AC363="O", "Optional: "&amp;""&amp;AC$1, ""))</f>
        <v/>
      </c>
      <c r="AD363" s="27" t="str">
        <f>IF(Matrix!AD363="Y", AD$1, IF(Matrix!AD363="O", "Optional: "&amp;""&amp;AD$1, ""))</f>
        <v/>
      </c>
      <c r="AE363" s="27" t="str">
        <f>IF(Matrix!AE363="Y", AE$1, IF(Matrix!AE363="O", "Optional: "&amp;""&amp;AE$1, ""))</f>
        <v/>
      </c>
      <c r="AF363" s="27" t="str">
        <f>IF(Matrix!AF363="Y", AF$1, IF(Matrix!AF363="O", "Optional: "&amp;""&amp;AF$1, ""))</f>
        <v/>
      </c>
      <c r="AG363" s="27" t="str">
        <f>IF(Matrix!AG363="Y", AG$1, IF(Matrix!AG363="O", "Optional: "&amp;""&amp;AG$1, ""))</f>
        <v/>
      </c>
      <c r="AH363" s="27" t="str">
        <f>IF(Matrix!AH363="Y", AH$1, IF(Matrix!AH363="O", "Optional: "&amp;""&amp;AH$1, ""))</f>
        <v/>
      </c>
      <c r="AI363" s="27" t="str">
        <f>IF(Matrix!AI363="Y", AI$1, IF(Matrix!AI363="O", "Optional: "&amp;""&amp;AI$1, ""))</f>
        <v/>
      </c>
      <c r="AJ363" s="27" t="str">
        <f>IF(Matrix!AJ363="Y", AJ$1, IF(Matrix!AJ363="O", "Optional: "&amp;""&amp;AJ$1, ""))</f>
        <v/>
      </c>
      <c r="AK363" s="27" t="str">
        <f>IF(Matrix!AK363="Y", AK$1, IF(Matrix!AK363="O", "Optional: "&amp;""&amp;AK$1, ""))</f>
        <v/>
      </c>
      <c r="AL363" s="27" t="str">
        <f>IF(Matrix!AL363="Y", AL$1, IF(Matrix!AL363="O", "Optional: "&amp;""&amp;AL$1, ""))</f>
        <v/>
      </c>
      <c r="AM363" s="27" t="str">
        <f>IF(Matrix!AM363="Y", AM$1, IF(Matrix!AM363="O", "Optional: "&amp;""&amp;AM$1, ""))</f>
        <v/>
      </c>
      <c r="AN363" s="27" t="str">
        <f>IF(Matrix!AN363="Y", AN$1, IF(Matrix!AN363="O", "Optional: "&amp;""&amp;AN$1, ""))</f>
        <v/>
      </c>
      <c r="AO363" s="27" t="str">
        <f>IF(Matrix!AO363="Y", AO$1, IF(Matrix!AO363="O", "Optional: "&amp;""&amp;AO$1, ""))</f>
        <v/>
      </c>
      <c r="AP363" s="27" t="str">
        <f>IF(Matrix!AP363="Y", AP$1, IF(Matrix!AP363="O", "Optional: "&amp;""&amp;AP$1, ""))</f>
        <v/>
      </c>
      <c r="AR363" s="27" t="str">
        <f>IF(Matrix!AR363="Y", AR$1, IF(Matrix!AR363="O", "Optional: "&amp;""&amp;AR$1, ""))</f>
        <v/>
      </c>
      <c r="AS363" s="27" t="str">
        <f>IF(Matrix!AS363="Y", AS$1, IF(Matrix!AS363="O", "Optional: "&amp;""&amp;AS$1, ""))</f>
        <v/>
      </c>
      <c r="AT363" s="27" t="str">
        <f>IF(Matrix!AT363="Y", AT$1, IF(Matrix!AT363="C", AT$1&amp;""&amp;": Required for all groups who use a Board of Directors", ""))</f>
        <v>Board of Directors: Required for all groups who use a Board of Directors</v>
      </c>
      <c r="AU363" s="27" t="str">
        <f>IF(Matrix!AU363="Y", AU$1, IF(Matrix!AU363="O", "Optional: "&amp;""&amp;AU$1, ""))</f>
        <v/>
      </c>
      <c r="AV363" s="27" t="str">
        <f>IF(Matrix!AV363="Y", AV$1, IF(Matrix!AV363="O", "Optional: "&amp;""&amp;AV$1, ""))</f>
        <v/>
      </c>
      <c r="AW363" s="27" t="str">
        <f>IF(Matrix!AW363="Y", AW$1, IF(Matrix!AW363="O", "Optional: "&amp;""&amp;AW$1, ""))</f>
        <v/>
      </c>
      <c r="AX363" s="27" t="str">
        <f>IF(Matrix!AX363="Y", AX$1, IF(Matrix!AX363="O", "Optional: "&amp;""&amp;AX$1, ""))</f>
        <v/>
      </c>
      <c r="AY363" s="27" t="str">
        <f>IF(Matrix!AY363="Y", AY$1, IF(Matrix!AY363="E", "Group: "&amp;""&amp;AY$1, ""))</f>
        <v>EFT with Voided Check / Bank Letter</v>
      </c>
      <c r="AZ363" s="27" t="str">
        <f>IF(Matrix!AZ363="Y", AZ$1, IF(Matrix!AZ363="O", "Optional: "&amp;""&amp;AZ$1, ""))</f>
        <v/>
      </c>
      <c r="BA363" s="27" t="str">
        <f>IF(Matrix!BA363="Y", BA$1, IF(Matrix!BA363="O", "Optional: "&amp;""&amp;BA$1, ""))</f>
        <v/>
      </c>
      <c r="BB363" s="27" t="str">
        <f>IF(Matrix!BB363="Y", BB$1, IF(Matrix!BB363="O", "Optional: "&amp;""&amp;BB$1, ""))</f>
        <v/>
      </c>
      <c r="BC363" s="27" t="str">
        <f>IF(Matrix!BC363="Y", BC$1, IF(Matrix!BC363="O", "Optional: "&amp;""&amp;BC$1, IF(Matrix!BC363="R", "Groups Only: "&amp;""&amp;BC$1, "")))</f>
        <v>IRS Letter</v>
      </c>
      <c r="BD363" s="27" t="str">
        <f>IF(Matrix!BD363="Y", BD$1, IF(Matrix!BD363="O", "Optional: "&amp;""&amp;BD$1, ""))</f>
        <v/>
      </c>
      <c r="BE363" s="27" t="str">
        <f>IF(Matrix!BE363="Y", BE$1, IF(Matrix!BE363="O", "Optional: "&amp;""&amp;BE$1, IF(Matrix!BE363="C", Matrix!BZ363, "")))</f>
        <v/>
      </c>
      <c r="BF363" s="27" t="str">
        <f>IF(Matrix!BF363="Y", BF$1, IF(Matrix!BF363="O", "Optional: "&amp;""&amp;BF$1, ""))</f>
        <v/>
      </c>
      <c r="BG363" s="27" t="str">
        <f>IF(Matrix!BG363="Y", BG$1, IF(Matrix!BG363="O", "Optional: "&amp;""&amp;BG$1, ""))</f>
        <v/>
      </c>
      <c r="BH363" s="27" t="str">
        <f>IF(Matrix!BH363="Y", BH$1, IF(Matrix!BH363="O", "Optional: "&amp;""&amp;BH$1, ""))</f>
        <v/>
      </c>
      <c r="BI363" s="27" t="str">
        <f>IF(Matrix!BI363="Y", BI$1, IF(Matrix!BI363="O", "Optional: "&amp;""&amp;BI$1, IF(Matrix!BI363="E", "Individual: Must submit either ["&amp;""&amp;BI$1&amp;""&amp;"] or ["&amp;""&amp;AY$1&amp;"]"&amp;CHAR(10)&amp;"&gt;Individual within a Group: Must submit "&amp;""&amp;BI$1&amp;""&amp;CHAR(10)&amp;"&gt;Group: Optional: "&amp;BI$1, "")))</f>
        <v>Section IV Group Affiliation Form</v>
      </c>
      <c r="BJ363" s="27" t="str">
        <f>IF(Matrix!BJ363="Y", BJ$1, IF(Matrix!BJ363="O", "Optional: "&amp;""&amp;BJ$1, ""))</f>
        <v>Optional: Secretary of State DBA Document for Groups</v>
      </c>
      <c r="BK363" s="27" t="str">
        <f>IF(Matrix!BK363="Y", BK$1, IF(Matrix!BK363="O", "Optional: "&amp;""&amp;BK$1, ""))</f>
        <v/>
      </c>
      <c r="BL363" s="27" t="str">
        <f>IF(Matrix!BL363="Y", BL$1, IF(Matrix!BL363="O", "Optional: "&amp;""&amp;BL$1, ""))</f>
        <v/>
      </c>
      <c r="BM363" s="27" t="str">
        <f>IF(Matrix!BM363="Y", BM$1, IF(Matrix!BM363="O", "Optional: "&amp;""&amp;BM$1, ""))</f>
        <v>W9</v>
      </c>
      <c r="BN363" s="27" t="str">
        <f>Matrix!BN363</f>
        <v>Y</v>
      </c>
      <c r="BO363" s="29" t="str">
        <f>CONCATENATE(IF(OR(D363="E3",D363="FC"), "THIS IS NOT A STANDALONE SPECIALTY.  YOU MUST ENROLL IN AT LEAST ONE OTHER SPECIALTY IN ADDITION TO THIS."&amp;""&amp;CHAR(10)&amp;""&amp;CHAR(10),""),"You can choose to enroll using one of the following types: "&amp;""&amp;CHAR(10),IF(G363="A", "&gt;Atypical"&amp;""&amp;CHAR(10), ""),IF(H363="I", "&gt;Individual"&amp;""&amp;CHAR(10), ""),IF(I363="N", "&gt;Individual within a Group"&amp;""&amp;CHAR(10), ""),IF(J363="G", "&gt;Group"&amp;""&amp;CHAR(10), ""),CHAR(10),IF(BN363="Y", "You must be a Medicare Provider to apply with this type and specialty"&amp;""&amp;CHAR(10), ""),IF(BN363="Y", CHAR(10), ""),"You must submit the following documents: "&amp;""&amp;CHAR(10),IF(K363&lt;&gt;"", "&gt;"&amp;""&amp;K363&amp;""&amp;CHAR(10), ""), IF(L363&lt;&gt;"", "&gt;"&amp;""&amp;L363&amp;""&amp;CHAR(10), ""),IF(W363&lt;&gt;"", "&gt;"&amp;""&amp;W363&amp;""&amp;CHAR(10), ""),IF(N363&lt;&gt;"", "&gt;"&amp;""&amp;N363&amp;""&amp;CHAR(10), ""),IF(O363&lt;&gt;"", "&gt;"&amp;""&amp;O363&amp;""&amp;CHAR(10), ""),IF(M363&lt;&gt;"", "&gt;"&amp;""&amp;M363&amp;""&amp;CHAR(10), ""),IF(AI363&lt;&gt;"", "&gt;"&amp;""&amp;AI363&amp;""&amp;CHAR(10), ""),IF(P363&lt;&gt;"", "&gt;"&amp;""&amp;P363&amp;""&amp;CHAR(10), ""),IF(Q363&lt;&gt;"", "&gt;"&amp;""&amp;Q363&amp;""&amp;CHAR(10), ""),IF(R363&lt;&gt;"", "&gt;"&amp;""&amp;R363&amp;""&amp;CHAR(10), Search!C370),IF(S363&lt;&gt;"", "&gt;"&amp;""&amp;S363&amp;""&amp;CHAR(10), ""),IF(T363&lt;&gt;"", "&gt;"&amp;""&amp;T363&amp;""&amp;CHAR(10), ""),IF(U363&lt;&gt;"", "&gt;"&amp;""&amp;U363&amp;""&amp;CHAR(10), ""),IF(V363&lt;&gt;"", "&gt;"&amp;""&amp;V363&amp;""&amp;CHAR(10), ""),IF(X363&lt;&gt;"", "&gt;"&amp;""&amp;X363&amp;""&amp;CHAR(10), ""),IF(Y363&lt;&gt;"", "&gt;"&amp;""&amp;Y363&amp;""&amp;CHAR(10), ""),IF(Z363&lt;&gt;"", "&gt;"&amp;""&amp;Z363&amp;""&amp;CHAR(10), ""),IF(AA363&lt;&gt;"", "&gt;"&amp;""&amp;AA363&amp;""&amp;CHAR(10), ""),IF(AB363&lt;&gt;"", "&gt;"&amp;""&amp;AB363&amp;""&amp;CHAR(10), ""),IF(AC363&lt;&gt;"", "&gt;"&amp;""&amp;AC363&amp;""&amp;CHAR(10), ""),IF(AD363&lt;&gt;"", "&gt;"&amp;""&amp;AD363&amp;""&amp;CHAR(10), ""),IF(AE363&lt;&gt;"", "&gt;"&amp;""&amp;AE363&amp;""&amp;CHAR(10), ""),IF(AF363&lt;&gt;"", "&gt;"&amp;""&amp;AF363&amp;""&amp;CHAR(10), ""),IF(AG363&lt;&gt;"", "&gt;"&amp;""&amp;AG363&amp;""&amp;CHAR(10), ""),IF(AH363&lt;&gt;"", "&gt;"&amp;""&amp;AH363&amp;""&amp;CHAR(10), ""),IF(AJ363&lt;&gt;"", "&gt;"&amp;""&amp;AJ363&amp;""&amp;CHAR(10), ""),IF(AK363&lt;&gt;"", "&gt;"&amp;""&amp;AK363&amp;""&amp;CHAR(10), ""),IF(AL363&lt;&gt;"", "&gt;"&amp;""&amp;AL363&amp;""&amp;CHAR(10), ""),IF(AM363&lt;&gt;"", "&gt;"&amp;""&amp;AM363&amp;""&amp;CHAR(10), ""),IF(AN363&lt;&gt;"", "&gt;"&amp;""&amp;AN363&amp;""&amp;CHAR(10), ""),IF(AO363&lt;&gt;"", "&gt;"&amp;""&amp;AO363&amp;""&amp;CHAR(10), ""),IF(AP363&lt;&gt;"", "&gt;"&amp;""&amp;AP363&amp;""&amp;CHAR(10), ""),IF(AQR363&lt;&gt;"", "&gt;"&amp;""&amp;AQ363&amp;""&amp;CHAR(10), ""),IF(AR363&lt;&gt;"", "&gt;"&amp;""&amp;AR363&amp;""&amp;CHAR(10), ""),IF(AS363&lt;&gt;"", "&gt;"&amp;""&amp;AS363&amp;""&amp;CHAR(10), ""),IF(AT363&lt;&gt;"", "&gt;"&amp;""&amp;AT363&amp;""&amp;CHAR(10), ""),IF(AV363&lt;&gt;"", "&gt;"&amp;""&amp;AV363&amp;""&amp;CHAR(10), ""),IF(AW363&lt;&gt;"", "&gt;"&amp;""&amp;AW363&amp;""&amp;CHAR(10), ""),IF(AX363&lt;&gt;"", "&gt;"&amp;""&amp;AX363&amp;""&amp;CHAR(10), ""),IF(AU363&lt;&gt;"", "&gt;"&amp;""&amp;AU363&amp;""&amp;CHAR(10), ""),IF(AZ363&lt;&gt;"", "&gt;"&amp;""&amp;AZ363&amp;""&amp;CHAR(10), ""),IF(BA363&lt;&gt;"", "&gt;"&amp;""&amp;BA363&amp;""&amp;CHAR(10), ""),IF(BB363&lt;&gt;"", "&gt;"&amp;""&amp;BB363&amp;""&amp;CHAR(10), ""),IF(BC363&lt;&gt;"", "&gt;"&amp;""&amp;BC363&amp;""&amp;CHAR(10), ""),IF(BD363&lt;&gt;"", "&gt;"&amp;""&amp;BD363&amp;""&amp;CHAR(10), ""),IF(BG363&lt;&gt;"", "&gt;"&amp;""&amp;BG363&amp;""&amp;CHAR(10), ""),IF(BE363&lt;&gt;"", "&gt;"&amp;""&amp;BE363&amp;""&amp;CHAR(10), ""),IF(BF363&lt;&gt;"", "&gt;"&amp;""&amp;BF363&amp;""&amp;CHAR(10), ""),IF(BH363&lt;&gt;"", "&gt;"&amp;""&amp;BH363&amp;""&amp;CHAR(10), ""),IF(BI363&lt;&gt;"", "&gt;"&amp;""&amp;BI363&amp;""&amp;CHAR(10), ""),IF(BJ363&lt;&gt;"", "&gt;"&amp;""&amp;BJ363&amp;""&amp;CHAR(10), ""),IF(BK363&lt;&gt;"", "&gt;"&amp;""&amp;BK363&amp;""&amp;CHAR(10), ""),IF(BL363&lt;&gt;"", "&gt;"&amp;""&amp;BL363&amp;""&amp;CHAR(10), ""),IF(AY363&lt;&gt;"", "&gt;"&amp;""&amp;AY363&amp;""&amp;CHAR(10), ""),IF(BM363&lt;&gt;"", "&gt;"&amp;""&amp;BM363,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4" spans="1:67" ht="22.35" customHeight="1" x14ac:dyDescent="0.25">
      <c r="A364" s="27" t="str">
        <f>Matrix!A364</f>
        <v>62N9</v>
      </c>
      <c r="B364" s="27" t="str">
        <f>Matrix!B364</f>
        <v>62</v>
      </c>
      <c r="C364" s="27" t="str">
        <f>Matrix!C364</f>
        <v>Nurse Practitioner Group</v>
      </c>
      <c r="D364" s="27" t="str">
        <f>Matrix!D364</f>
        <v>N9</v>
      </c>
      <c r="E364" s="27" t="str">
        <f>Matrix!E364</f>
        <v>Acute Care</v>
      </c>
      <c r="F364" s="27" t="str">
        <f>Matrix!F364</f>
        <v>PF</v>
      </c>
      <c r="G364" s="27" t="str">
        <f>Matrix!G364</f>
        <v>X</v>
      </c>
      <c r="H364" s="27" t="str">
        <f>Matrix!H364</f>
        <v>X</v>
      </c>
      <c r="I364" s="27" t="str">
        <f>Matrix!I364</f>
        <v>X</v>
      </c>
      <c r="J364" s="27" t="str">
        <f>Matrix!J364</f>
        <v>G</v>
      </c>
      <c r="K364" s="27" t="str">
        <f>IF(Matrix!K364="Y", K$1, IF(Matrix!K364="O", "Optional: "&amp;""&amp;K$1, IF(Matrix!K364="C", Table1[[#This Row],[Clarifying Text for Attachment and Checklist
]], "")))</f>
        <v/>
      </c>
      <c r="L364" s="27" t="str">
        <f>IF(Matrix!L364="Y", L$1, IF(Matrix!L364="O", "Optional: "&amp;""&amp;L$1, ""))</f>
        <v/>
      </c>
      <c r="M364" s="27" t="str">
        <f>IF(Matrix!M364="Y", M$1, IF(Matrix!M364="O", "Optional: "&amp;""&amp;M$1, ""))</f>
        <v/>
      </c>
      <c r="N364" s="27" t="str">
        <f>IF(Matrix!N364="Y", N$1, IF(Matrix!N364="O", "Optional: "&amp;""&amp;N$1, ""))</f>
        <v/>
      </c>
      <c r="O364" s="27" t="str">
        <f>IF(Matrix!O364="Y", O$1, IF(Matrix!O364="O", "Optional: "&amp;""&amp;O$1, ""))</f>
        <v/>
      </c>
      <c r="P364" s="27" t="str">
        <f>IF(Matrix!P364="Y", P$1, IF(Matrix!P364="O", "Optional: "&amp;""&amp;P$1, ""))</f>
        <v/>
      </c>
      <c r="Q364" s="27" t="str">
        <f>IF(Matrix!Q364="Y", Q$1, IF(Matrix!Q364="O", "Optional: "&amp;""&amp;Q$1, ""))</f>
        <v/>
      </c>
      <c r="R364" s="27" t="str">
        <f>IF(Matrix!R364="Y", R$1, IF(Matrix!R364="O", "Optional: "&amp;""&amp;R$1, ""))</f>
        <v/>
      </c>
      <c r="S364" s="27" t="str">
        <f>IF(Matrix!S364="Y", S$1, IF(Matrix!S364="O", "Optional: "&amp;""&amp;S$1, ""))</f>
        <v/>
      </c>
      <c r="T364" s="27" t="str">
        <f>IF(Matrix!T364="Y", T$1, IF(Matrix!T364="O", "Optional: "&amp;""&amp;T$1, ""))</f>
        <v/>
      </c>
      <c r="U364" s="27" t="str">
        <f>IF(Matrix!U364="Y", U$1, IF(Matrix!U364="O", "Optional: "&amp;""&amp;U$1, ""))</f>
        <v/>
      </c>
      <c r="V364" s="27" t="str">
        <f>IF(Matrix!V364="Y", V$1, IF(Matrix!V364="O", "Optional: "&amp;""&amp;V$1, ""))</f>
        <v/>
      </c>
      <c r="W364" s="27" t="str">
        <f>IF(Matrix!W364="Y", W$1, IF(Matrix!W364="O", "Optional: "&amp;""&amp;W$1, ""))</f>
        <v/>
      </c>
      <c r="X364" s="27" t="str">
        <f>IF(Matrix!X364="Y", X$1, IF(Matrix!X364="O", "Optional: "&amp;""&amp;X$1, ""))</f>
        <v/>
      </c>
      <c r="Y364" s="27" t="str">
        <f>IF(Matrix!Y364="Y", Y$1, IF(Matrix!Y364="O", "Optional: "&amp;""&amp;Y$1, ""))</f>
        <v/>
      </c>
      <c r="AA364" s="27" t="str">
        <f>IF(Matrix!AA364="Y", AA$1, IF(Matrix!AA364="O", "Optional: "&amp;""&amp;AA$1, ""))</f>
        <v/>
      </c>
      <c r="AB364" s="27" t="str">
        <f>IF(Matrix!AB364="Y", AB$1, IF(Matrix!AB364="O", "Optional: "&amp;""&amp;AB$1, ""))</f>
        <v/>
      </c>
      <c r="AC364" s="27" t="str">
        <f>IF(Matrix!AC364="Y", AC$1, IF(Matrix!AC364="O", "Optional: "&amp;""&amp;AC$1, ""))</f>
        <v/>
      </c>
      <c r="AD364" s="27" t="str">
        <f>IF(Matrix!AD364="Y", AD$1, IF(Matrix!AD364="O", "Optional: "&amp;""&amp;AD$1, ""))</f>
        <v/>
      </c>
      <c r="AE364" s="27" t="str">
        <f>IF(Matrix!AE364="Y", AE$1, IF(Matrix!AE364="O", "Optional: "&amp;""&amp;AE$1, ""))</f>
        <v/>
      </c>
      <c r="AF364" s="27" t="str">
        <f>IF(Matrix!AF364="Y", AF$1, IF(Matrix!AF364="O", "Optional: "&amp;""&amp;AF$1, ""))</f>
        <v/>
      </c>
      <c r="AG364" s="27" t="str">
        <f>IF(Matrix!AG364="Y", AG$1, IF(Matrix!AG364="O", "Optional: "&amp;""&amp;AG$1, ""))</f>
        <v/>
      </c>
      <c r="AH364" s="27" t="str">
        <f>IF(Matrix!AH364="Y", AH$1, IF(Matrix!AH364="O", "Optional: "&amp;""&amp;AH$1, ""))</f>
        <v/>
      </c>
      <c r="AI364" s="27" t="str">
        <f>IF(Matrix!AI364="Y", AI$1, IF(Matrix!AI364="O", "Optional: "&amp;""&amp;AI$1, ""))</f>
        <v/>
      </c>
      <c r="AJ364" s="27" t="str">
        <f>IF(Matrix!AJ364="Y", AJ$1, IF(Matrix!AJ364="O", "Optional: "&amp;""&amp;AJ$1, ""))</f>
        <v/>
      </c>
      <c r="AK364" s="27" t="str">
        <f>IF(Matrix!AK364="Y", AK$1, IF(Matrix!AK364="O", "Optional: "&amp;""&amp;AK$1, ""))</f>
        <v/>
      </c>
      <c r="AL364" s="27" t="str">
        <f>IF(Matrix!AL364="Y", AL$1, IF(Matrix!AL364="O", "Optional: "&amp;""&amp;AL$1, ""))</f>
        <v/>
      </c>
      <c r="AM364" s="27" t="str">
        <f>IF(Matrix!AM364="Y", AM$1, IF(Matrix!AM364="O", "Optional: "&amp;""&amp;AM$1, ""))</f>
        <v/>
      </c>
      <c r="AN364" s="27" t="str">
        <f>IF(Matrix!AN364="Y", AN$1, IF(Matrix!AN364="O", "Optional: "&amp;""&amp;AN$1, ""))</f>
        <v/>
      </c>
      <c r="AO364" s="27" t="str">
        <f>IF(Matrix!AO364="Y", AO$1, IF(Matrix!AO364="O", "Optional: "&amp;""&amp;AO$1, ""))</f>
        <v/>
      </c>
      <c r="AP364" s="27" t="str">
        <f>IF(Matrix!AP364="Y", AP$1, IF(Matrix!AP364="O", "Optional: "&amp;""&amp;AP$1, ""))</f>
        <v/>
      </c>
      <c r="AR364" s="27" t="str">
        <f>IF(Matrix!AR364="Y", AR$1, IF(Matrix!AR364="O", "Optional: "&amp;""&amp;AR$1, ""))</f>
        <v/>
      </c>
      <c r="AS364" s="27" t="str">
        <f>IF(Matrix!AS364="Y", AS$1, IF(Matrix!AS364="O", "Optional: "&amp;""&amp;AS$1, ""))</f>
        <v/>
      </c>
      <c r="AT364" s="27" t="str">
        <f>IF(Matrix!AT364="Y", AT$1, IF(Matrix!AT364="C", AT$1&amp;""&amp;": Required for all groups who use a Board of Directors", ""))</f>
        <v>Board of Directors: Required for all groups who use a Board of Directors</v>
      </c>
      <c r="AU364" s="27" t="str">
        <f>IF(Matrix!AU364="Y", AU$1, IF(Matrix!AU364="O", "Optional: "&amp;""&amp;AU$1, ""))</f>
        <v/>
      </c>
      <c r="AV364" s="27" t="str">
        <f>IF(Matrix!AV364="Y", AV$1, IF(Matrix!AV364="O", "Optional: "&amp;""&amp;AV$1, ""))</f>
        <v/>
      </c>
      <c r="AW364" s="27" t="str">
        <f>IF(Matrix!AW364="Y", AW$1, IF(Matrix!AW364="O", "Optional: "&amp;""&amp;AW$1, ""))</f>
        <v/>
      </c>
      <c r="AX364" s="27" t="str">
        <f>IF(Matrix!AX364="Y", AX$1, IF(Matrix!AX364="O", "Optional: "&amp;""&amp;AX$1, ""))</f>
        <v/>
      </c>
      <c r="AY364" s="27" t="str">
        <f>IF(Matrix!AY364="Y", AY$1, IF(Matrix!AY364="E", "Group: "&amp;""&amp;AY$1, ""))</f>
        <v>EFT with Voided Check / Bank Letter</v>
      </c>
      <c r="AZ364" s="27" t="str">
        <f>IF(Matrix!AZ364="Y", AZ$1, IF(Matrix!AZ364="O", "Optional: "&amp;""&amp;AZ$1, ""))</f>
        <v/>
      </c>
      <c r="BA364" s="27" t="str">
        <f>IF(Matrix!BA364="Y", BA$1, IF(Matrix!BA364="O", "Optional: "&amp;""&amp;BA$1, ""))</f>
        <v/>
      </c>
      <c r="BB364" s="27" t="str">
        <f>IF(Matrix!BB364="Y", BB$1, IF(Matrix!BB364="O", "Optional: "&amp;""&amp;BB$1, ""))</f>
        <v/>
      </c>
      <c r="BC364" s="27" t="str">
        <f>IF(Matrix!BC364="Y", BC$1, IF(Matrix!BC364="O", "Optional: "&amp;""&amp;BC$1, IF(Matrix!BC364="R", "Groups Only: "&amp;""&amp;BC$1, "")))</f>
        <v>IRS Letter</v>
      </c>
      <c r="BD364" s="27" t="str">
        <f>IF(Matrix!BD364="Y", BD$1, IF(Matrix!BD364="O", "Optional: "&amp;""&amp;BD$1, ""))</f>
        <v/>
      </c>
      <c r="BE364" s="27" t="str">
        <f>IF(Matrix!BE364="Y", BE$1, IF(Matrix!BE364="O", "Optional: "&amp;""&amp;BE$1, IF(Matrix!BE364="C", Matrix!BZ364, "")))</f>
        <v/>
      </c>
      <c r="BF364" s="27" t="str">
        <f>IF(Matrix!BF364="Y", BF$1, IF(Matrix!BF364="O", "Optional: "&amp;""&amp;BF$1, ""))</f>
        <v/>
      </c>
      <c r="BG364" s="27" t="str">
        <f>IF(Matrix!BG364="Y", BG$1, IF(Matrix!BG364="O", "Optional: "&amp;""&amp;BG$1, ""))</f>
        <v/>
      </c>
      <c r="BH364" s="27" t="str">
        <f>IF(Matrix!BH364="Y", BH$1, IF(Matrix!BH364="O", "Optional: "&amp;""&amp;BH$1, ""))</f>
        <v/>
      </c>
      <c r="BI364" s="27" t="str">
        <f>IF(Matrix!BI364="Y", BI$1, IF(Matrix!BI364="O", "Optional: "&amp;""&amp;BI$1, IF(Matrix!BI364="E", "Individual: Must submit either ["&amp;""&amp;BI$1&amp;""&amp;"] or ["&amp;""&amp;AY$1&amp;"]"&amp;CHAR(10)&amp;"&gt;Individual within a Group: Must submit "&amp;""&amp;BI$1&amp;""&amp;CHAR(10)&amp;"&gt;Group: Optional: "&amp;BI$1, "")))</f>
        <v>Section IV Group Affiliation Form</v>
      </c>
      <c r="BJ364" s="27" t="str">
        <f>IF(Matrix!BJ364="Y", BJ$1, IF(Matrix!BJ364="O", "Optional: "&amp;""&amp;BJ$1, ""))</f>
        <v>Optional: Secretary of State DBA Document for Groups</v>
      </c>
      <c r="BK364" s="27" t="str">
        <f>IF(Matrix!BK364="Y", BK$1, IF(Matrix!BK364="O", "Optional: "&amp;""&amp;BK$1, ""))</f>
        <v/>
      </c>
      <c r="BL364" s="27" t="str">
        <f>IF(Matrix!BL364="Y", BL$1, IF(Matrix!BL364="O", "Optional: "&amp;""&amp;BL$1, ""))</f>
        <v/>
      </c>
      <c r="BM364" s="27" t="str">
        <f>IF(Matrix!BM364="Y", BM$1, IF(Matrix!BM364="O", "Optional: "&amp;""&amp;BM$1, ""))</f>
        <v>W9</v>
      </c>
      <c r="BN364" s="27" t="str">
        <f>Matrix!BN364</f>
        <v>Y</v>
      </c>
      <c r="BO364" s="29" t="str">
        <f>CONCATENATE(IF(OR(D364="E3",D364="FC"), "THIS IS NOT A STANDALONE SPECIALTY.  YOU MUST ENROLL IN AT LEAST ONE OTHER SPECIALTY IN ADDITION TO THIS."&amp;""&amp;CHAR(10)&amp;""&amp;CHAR(10),""),"You can choose to enroll using one of the following types: "&amp;""&amp;CHAR(10),IF(G364="A", "&gt;Atypical"&amp;""&amp;CHAR(10), ""),IF(H364="I", "&gt;Individual"&amp;""&amp;CHAR(10), ""),IF(I364="N", "&gt;Individual within a Group"&amp;""&amp;CHAR(10), ""),IF(J364="G", "&gt;Group"&amp;""&amp;CHAR(10), ""),CHAR(10),IF(BN364="Y", "You must be a Medicare Provider to apply with this type and specialty"&amp;""&amp;CHAR(10), ""),IF(BN364="Y", CHAR(10), ""),"You must submit the following documents: "&amp;""&amp;CHAR(10),IF(K364&lt;&gt;"", "&gt;"&amp;""&amp;K364&amp;""&amp;CHAR(10), ""), IF(L364&lt;&gt;"", "&gt;"&amp;""&amp;L364&amp;""&amp;CHAR(10), ""),IF(W364&lt;&gt;"", "&gt;"&amp;""&amp;W364&amp;""&amp;CHAR(10), ""),IF(N364&lt;&gt;"", "&gt;"&amp;""&amp;N364&amp;""&amp;CHAR(10), ""),IF(O364&lt;&gt;"", "&gt;"&amp;""&amp;O364&amp;""&amp;CHAR(10), ""),IF(M364&lt;&gt;"", "&gt;"&amp;""&amp;M364&amp;""&amp;CHAR(10), ""),IF(AI364&lt;&gt;"", "&gt;"&amp;""&amp;AI364&amp;""&amp;CHAR(10), ""),IF(P364&lt;&gt;"", "&gt;"&amp;""&amp;P364&amp;""&amp;CHAR(10), ""),IF(Q364&lt;&gt;"", "&gt;"&amp;""&amp;Q364&amp;""&amp;CHAR(10), ""),IF(R364&lt;&gt;"", "&gt;"&amp;""&amp;R364&amp;""&amp;CHAR(10), Search!C371),IF(S364&lt;&gt;"", "&gt;"&amp;""&amp;S364&amp;""&amp;CHAR(10), ""),IF(T364&lt;&gt;"", "&gt;"&amp;""&amp;T364&amp;""&amp;CHAR(10), ""),IF(U364&lt;&gt;"", "&gt;"&amp;""&amp;U364&amp;""&amp;CHAR(10), ""),IF(V364&lt;&gt;"", "&gt;"&amp;""&amp;V364&amp;""&amp;CHAR(10), ""),IF(X364&lt;&gt;"", "&gt;"&amp;""&amp;X364&amp;""&amp;CHAR(10), ""),IF(Y364&lt;&gt;"", "&gt;"&amp;""&amp;Y364&amp;""&amp;CHAR(10), ""),IF(Z364&lt;&gt;"", "&gt;"&amp;""&amp;Z364&amp;""&amp;CHAR(10), ""),IF(AA364&lt;&gt;"", "&gt;"&amp;""&amp;AA364&amp;""&amp;CHAR(10), ""),IF(AB364&lt;&gt;"", "&gt;"&amp;""&amp;AB364&amp;""&amp;CHAR(10), ""),IF(AC364&lt;&gt;"", "&gt;"&amp;""&amp;AC364&amp;""&amp;CHAR(10), ""),IF(AD364&lt;&gt;"", "&gt;"&amp;""&amp;AD364&amp;""&amp;CHAR(10), ""),IF(AE364&lt;&gt;"", "&gt;"&amp;""&amp;AE364&amp;""&amp;CHAR(10), ""),IF(AF364&lt;&gt;"", "&gt;"&amp;""&amp;AF364&amp;""&amp;CHAR(10), ""),IF(AG364&lt;&gt;"", "&gt;"&amp;""&amp;AG364&amp;""&amp;CHAR(10), ""),IF(AH364&lt;&gt;"", "&gt;"&amp;""&amp;AH364&amp;""&amp;CHAR(10), ""),IF(AJ364&lt;&gt;"", "&gt;"&amp;""&amp;AJ364&amp;""&amp;CHAR(10), ""),IF(AK364&lt;&gt;"", "&gt;"&amp;""&amp;AK364&amp;""&amp;CHAR(10), ""),IF(AL364&lt;&gt;"", "&gt;"&amp;""&amp;AL364&amp;""&amp;CHAR(10), ""),IF(AM364&lt;&gt;"", "&gt;"&amp;""&amp;AM364&amp;""&amp;CHAR(10), ""),IF(AN364&lt;&gt;"", "&gt;"&amp;""&amp;AN364&amp;""&amp;CHAR(10), ""),IF(AO364&lt;&gt;"", "&gt;"&amp;""&amp;AO364&amp;""&amp;CHAR(10), ""),IF(AP364&lt;&gt;"", "&gt;"&amp;""&amp;AP364&amp;""&amp;CHAR(10), ""),IF(AQR364&lt;&gt;"", "&gt;"&amp;""&amp;AQ364&amp;""&amp;CHAR(10), ""),IF(AR364&lt;&gt;"", "&gt;"&amp;""&amp;AR364&amp;""&amp;CHAR(10), ""),IF(AS364&lt;&gt;"", "&gt;"&amp;""&amp;AS364&amp;""&amp;CHAR(10), ""),IF(AT364&lt;&gt;"", "&gt;"&amp;""&amp;AT364&amp;""&amp;CHAR(10), ""),IF(AV364&lt;&gt;"", "&gt;"&amp;""&amp;AV364&amp;""&amp;CHAR(10), ""),IF(AW364&lt;&gt;"", "&gt;"&amp;""&amp;AW364&amp;""&amp;CHAR(10), ""),IF(AX364&lt;&gt;"", "&gt;"&amp;""&amp;AX364&amp;""&amp;CHAR(10), ""),IF(AU364&lt;&gt;"", "&gt;"&amp;""&amp;AU364&amp;""&amp;CHAR(10), ""),IF(AZ364&lt;&gt;"", "&gt;"&amp;""&amp;AZ364&amp;""&amp;CHAR(10), ""),IF(BA364&lt;&gt;"", "&gt;"&amp;""&amp;BA364&amp;""&amp;CHAR(10), ""),IF(BB364&lt;&gt;"", "&gt;"&amp;""&amp;BB364&amp;""&amp;CHAR(10), ""),IF(BC364&lt;&gt;"", "&gt;"&amp;""&amp;BC364&amp;""&amp;CHAR(10), ""),IF(BD364&lt;&gt;"", "&gt;"&amp;""&amp;BD364&amp;""&amp;CHAR(10), ""),IF(BG364&lt;&gt;"", "&gt;"&amp;""&amp;BG364&amp;""&amp;CHAR(10), ""),IF(BE364&lt;&gt;"", "&gt;"&amp;""&amp;BE364&amp;""&amp;CHAR(10), ""),IF(BF364&lt;&gt;"", "&gt;"&amp;""&amp;BF364&amp;""&amp;CHAR(10), ""),IF(BH364&lt;&gt;"", "&gt;"&amp;""&amp;BH364&amp;""&amp;CHAR(10), ""),IF(BI364&lt;&gt;"", "&gt;"&amp;""&amp;BI364&amp;""&amp;CHAR(10), ""),IF(BJ364&lt;&gt;"", "&gt;"&amp;""&amp;BJ364&amp;""&amp;CHAR(10), ""),IF(BK364&lt;&gt;"", "&gt;"&amp;""&amp;BK364&amp;""&amp;CHAR(10), ""),IF(BL364&lt;&gt;"", "&gt;"&amp;""&amp;BL364&amp;""&amp;CHAR(10), ""),IF(AY364&lt;&gt;"", "&gt;"&amp;""&amp;AY364&amp;""&amp;CHAR(10), ""),IF(BM364&lt;&gt;"", "&gt;"&amp;""&amp;BM364,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5" spans="1:67" ht="22.35" customHeight="1" x14ac:dyDescent="0.25">
      <c r="A365" s="27" t="str">
        <f>Matrix!A365</f>
        <v>63C6</v>
      </c>
      <c r="B365" s="27" t="str">
        <f>Matrix!B365</f>
        <v>63</v>
      </c>
      <c r="C365" s="27" t="str">
        <f>Matrix!C365</f>
        <v>Target Case Management Group</v>
      </c>
      <c r="D365" s="27" t="str">
        <f>Matrix!D365</f>
        <v>C6</v>
      </c>
      <c r="E365" s="27" t="str">
        <f>Matrix!E365</f>
        <v>Case Management Ages 00-22</v>
      </c>
      <c r="F365" s="27" t="str">
        <f>Matrix!F365</f>
        <v>OF</v>
      </c>
      <c r="G365" s="27" t="str">
        <f>Matrix!G365</f>
        <v>X</v>
      </c>
      <c r="H365" s="27" t="str">
        <f>Matrix!H365</f>
        <v>X</v>
      </c>
      <c r="I365" s="27" t="str">
        <f>Matrix!I365</f>
        <v>X</v>
      </c>
      <c r="J365" s="27" t="str">
        <f>Matrix!J365</f>
        <v>G</v>
      </c>
      <c r="K365" s="27" t="str">
        <f>IF(Matrix!K365="Y", K$1, IF(Matrix!K365="O", "Optional: "&amp;""&amp;K$1, IF(Matrix!K365="C", Table1[[#This Row],[Clarifying Text for Attachment and Checklist
]], "")))</f>
        <v/>
      </c>
      <c r="L365" s="27" t="str">
        <f>IF(Matrix!L365="Y", L$1, IF(Matrix!L365="O", "Optional: "&amp;""&amp;L$1, ""))</f>
        <v/>
      </c>
      <c r="M365" s="27" t="str">
        <f>IF(Matrix!M365="Y", M$1, IF(Matrix!M365="O", "Optional: "&amp;""&amp;M$1, ""))</f>
        <v/>
      </c>
      <c r="N365" s="27" t="str">
        <f>IF(Matrix!N365="Y", N$1, IF(Matrix!N365="O", "Optional: "&amp;""&amp;N$1, ""))</f>
        <v/>
      </c>
      <c r="O365" s="27" t="str">
        <f>IF(Matrix!O365="Y", O$1, IF(Matrix!O365="O", "Optional: "&amp;""&amp;O$1, ""))</f>
        <v/>
      </c>
      <c r="P365" s="27" t="str">
        <f>IF(Matrix!P365="Y", P$1, IF(Matrix!P365="O", "Optional: "&amp;""&amp;P$1, ""))</f>
        <v/>
      </c>
      <c r="Q365" s="27" t="str">
        <f>IF(Matrix!Q365="Y", Q$1, IF(Matrix!Q365="O", "Optional: "&amp;""&amp;Q$1, ""))</f>
        <v/>
      </c>
      <c r="R365" s="27" t="str">
        <f>IF(Matrix!R365="Y", R$1, IF(Matrix!R365="O", "Optional: "&amp;""&amp;R$1, ""))</f>
        <v/>
      </c>
      <c r="S365" s="27" t="str">
        <f>IF(Matrix!S365="Y", S$1, IF(Matrix!S365="O", "Optional: "&amp;""&amp;S$1, ""))</f>
        <v/>
      </c>
      <c r="T365" s="27" t="str">
        <f>IF(Matrix!T365="Y", T$1, IF(Matrix!T365="O", "Optional: "&amp;""&amp;T$1, ""))</f>
        <v/>
      </c>
      <c r="U365" s="27" t="str">
        <f>IF(Matrix!U365="Y", U$1, IF(Matrix!U365="O", "Optional: "&amp;""&amp;U$1, ""))</f>
        <v/>
      </c>
      <c r="V365" s="27" t="str">
        <f>IF(Matrix!V365="Y", V$1, IF(Matrix!V365="O", "Optional: "&amp;""&amp;V$1, ""))</f>
        <v/>
      </c>
      <c r="W365" s="27" t="str">
        <f>IF(Matrix!W365="Y", W$1, IF(Matrix!W365="O", "Optional: "&amp;""&amp;W$1, ""))</f>
        <v/>
      </c>
      <c r="X365" s="27" t="str">
        <f>IF(Matrix!X365="Y", X$1, IF(Matrix!X365="O", "Optional: "&amp;""&amp;X$1, ""))</f>
        <v/>
      </c>
      <c r="Y365" s="27" t="str">
        <f>IF(Matrix!Y365="Y", Y$1, IF(Matrix!Y365="O", "Optional: "&amp;""&amp;Y$1, ""))</f>
        <v/>
      </c>
      <c r="AA365" s="27" t="str">
        <f>IF(Matrix!AA365="Y", AA$1, IF(Matrix!AA365="O", "Optional: "&amp;""&amp;AA$1, ""))</f>
        <v/>
      </c>
      <c r="AB365" s="27" t="str">
        <f>IF(Matrix!AB365="Y", AB$1, IF(Matrix!AB365="O", "Optional: "&amp;""&amp;AB$1, ""))</f>
        <v/>
      </c>
      <c r="AC365" s="27" t="str">
        <f>IF(Matrix!AC365="Y", AC$1, IF(Matrix!AC365="O", "Optional: "&amp;""&amp;AC$1, ""))</f>
        <v/>
      </c>
      <c r="AD365" s="27" t="str">
        <f>IF(Matrix!AD365="Y", AD$1, IF(Matrix!AD365="O", "Optional: "&amp;""&amp;AD$1, ""))</f>
        <v/>
      </c>
      <c r="AE365" s="27" t="str">
        <f>IF(Matrix!AE365="Y", AE$1, IF(Matrix!AE365="O", "Optional: "&amp;""&amp;AE$1, ""))</f>
        <v/>
      </c>
      <c r="AF365" s="27" t="str">
        <f>IF(Matrix!AF365="Y", AF$1, IF(Matrix!AF365="O", "Optional: "&amp;""&amp;AF$1, ""))</f>
        <v/>
      </c>
      <c r="AG365" s="27" t="str">
        <f>IF(Matrix!AG365="Y", AG$1, IF(Matrix!AG365="O", "Optional: "&amp;""&amp;AG$1, ""))</f>
        <v/>
      </c>
      <c r="AH365" s="27" t="str">
        <f>IF(Matrix!AH365="Y", AH$1, IF(Matrix!AH365="O", "Optional: "&amp;""&amp;AH$1, ""))</f>
        <v/>
      </c>
      <c r="AI365" s="27" t="str">
        <f>IF(Matrix!AI365="Y", AI$1, IF(Matrix!AI365="O", "Optional: "&amp;""&amp;AI$1, ""))</f>
        <v/>
      </c>
      <c r="AJ365" s="27" t="str">
        <f>IF(Matrix!AJ365="Y", AJ$1, IF(Matrix!AJ365="O", "Optional: "&amp;""&amp;AJ$1, ""))</f>
        <v/>
      </c>
      <c r="AK365" s="27" t="str">
        <f>IF(Matrix!AK365="Y", AK$1, IF(Matrix!AK365="O", "Optional: "&amp;""&amp;AK$1, ""))</f>
        <v/>
      </c>
      <c r="AL365" s="27" t="str">
        <f>IF(Matrix!AL365="Y", AL$1, IF(Matrix!AL365="O", "Optional: "&amp;""&amp;AL$1, ""))</f>
        <v/>
      </c>
      <c r="AM365" s="27" t="str">
        <f>IF(Matrix!AM365="Y", AM$1, IF(Matrix!AM365="O", "Optional: "&amp;""&amp;AM$1, ""))</f>
        <v/>
      </c>
      <c r="AN365" s="27" t="str">
        <f>IF(Matrix!AN365="Y", AN$1, IF(Matrix!AN365="O", "Optional: "&amp;""&amp;AN$1, ""))</f>
        <v/>
      </c>
      <c r="AO365" s="27" t="str">
        <f>IF(Matrix!AO365="Y", AO$1, IF(Matrix!AO365="O", "Optional: "&amp;""&amp;AO$1, ""))</f>
        <v/>
      </c>
      <c r="AP365" s="27" t="str">
        <f>IF(Matrix!AP365="Y", AP$1, IF(Matrix!AP365="O", "Optional: "&amp;""&amp;AP$1, ""))</f>
        <v/>
      </c>
      <c r="AR365" s="27" t="str">
        <f>IF(Matrix!AR365="Y", AR$1, IF(Matrix!AR365="O", "Optional: "&amp;""&amp;AR$1, ""))</f>
        <v/>
      </c>
      <c r="AS365" s="27" t="str">
        <f>IF(Matrix!AS365="Y", AS$1, IF(Matrix!AS365="O", "Optional: "&amp;""&amp;AS$1, ""))</f>
        <v>ACA Fee</v>
      </c>
      <c r="AT365" s="27" t="str">
        <f>IF(Matrix!AT365="Y", AT$1, IF(Matrix!AT365="C", AT$1&amp;""&amp;": Required for all groups who use a Board of Directors", ""))</f>
        <v>Board of Directors: Required for all groups who use a Board of Directors</v>
      </c>
      <c r="AU365" s="27" t="str">
        <f>IF(Matrix!AU365="Y", AU$1, IF(Matrix!AU365="O", "Optional: "&amp;""&amp;AU$1, ""))</f>
        <v/>
      </c>
      <c r="AV365" s="27" t="str">
        <f>IF(Matrix!AV365="Y", AV$1, IF(Matrix!AV365="O", "Optional: "&amp;""&amp;AV$1, ""))</f>
        <v/>
      </c>
      <c r="AW365" s="27" t="str">
        <f>IF(Matrix!AW365="Y", AW$1, IF(Matrix!AW365="O", "Optional: "&amp;""&amp;AW$1, ""))</f>
        <v/>
      </c>
      <c r="AX365" s="27" t="str">
        <f>IF(Matrix!AX365="Y", AX$1, IF(Matrix!AX365="O", "Optional: "&amp;""&amp;AX$1, ""))</f>
        <v/>
      </c>
      <c r="AY365" s="27" t="str">
        <f>IF(Matrix!AY365="Y", AY$1, IF(Matrix!AY365="E", "Group: "&amp;""&amp;AY$1, ""))</f>
        <v>EFT with Voided Check / Bank Letter</v>
      </c>
      <c r="AZ365" s="27" t="str">
        <f>IF(Matrix!AZ365="Y", AZ$1, IF(Matrix!AZ365="O", "Optional: "&amp;""&amp;AZ$1, ""))</f>
        <v/>
      </c>
      <c r="BA365" s="27" t="str">
        <f>IF(Matrix!BA365="Y", BA$1, IF(Matrix!BA365="O", "Optional: "&amp;""&amp;BA$1, ""))</f>
        <v/>
      </c>
      <c r="BB365" s="27" t="str">
        <f>IF(Matrix!BB365="Y", BB$1, IF(Matrix!BB365="O", "Optional: "&amp;""&amp;BB$1, ""))</f>
        <v/>
      </c>
      <c r="BC365" s="27" t="str">
        <f>IF(Matrix!BC365="Y", BC$1, IF(Matrix!BC365="O", "Optional: "&amp;""&amp;BC$1, IF(Matrix!BC365="R", "Groups Only: "&amp;""&amp;BC$1, "")))</f>
        <v>IRS Letter</v>
      </c>
      <c r="BD365" s="27" t="str">
        <f>IF(Matrix!BD365="Y", BD$1, IF(Matrix!BD365="O", "Optional: "&amp;""&amp;BD$1, ""))</f>
        <v/>
      </c>
      <c r="BE365" s="27" t="str">
        <f>IF(Matrix!BE365="Y", BE$1, IF(Matrix!BE365="O", "Optional: "&amp;""&amp;BE$1, IF(Matrix!BE365="C", Matrix!BZ365, "")))</f>
        <v/>
      </c>
      <c r="BF365" s="27" t="str">
        <f>IF(Matrix!BF365="Y", BF$1, IF(Matrix!BF365="O", "Optional: "&amp;""&amp;BF$1, ""))</f>
        <v/>
      </c>
      <c r="BG365" s="27" t="str">
        <f>IF(Matrix!BG365="Y", BG$1, IF(Matrix!BG365="O", "Optional: "&amp;""&amp;BG$1, ""))</f>
        <v/>
      </c>
      <c r="BH365" s="27" t="str">
        <f>IF(Matrix!BH365="Y", BH$1, IF(Matrix!BH365="O", "Optional: "&amp;""&amp;BH$1, ""))</f>
        <v/>
      </c>
      <c r="BI365" s="27" t="str">
        <f>IF(Matrix!BI365="Y", BI$1, IF(Matrix!BI365="O", "Optional: "&amp;""&amp;BI$1, IF(Matrix!BI365="E", "Individual: Must submit either ["&amp;""&amp;BI$1&amp;""&amp;"] or ["&amp;""&amp;AY$1&amp;"]"&amp;CHAR(10)&amp;"&gt;Individual within a Group: Must submit "&amp;""&amp;BI$1&amp;""&amp;CHAR(10)&amp;"&gt;Group: Optional: "&amp;BI$1, "")))</f>
        <v>Section IV Group Affiliation Form</v>
      </c>
      <c r="BJ365" s="27" t="str">
        <f>IF(Matrix!BJ365="Y", BJ$1, IF(Matrix!BJ365="O", "Optional: "&amp;""&amp;BJ$1, ""))</f>
        <v>Optional: Secretary of State DBA Document for Groups</v>
      </c>
      <c r="BK365" s="27" t="str">
        <f>IF(Matrix!BK365="Y", BK$1, IF(Matrix!BK365="O", "Optional: "&amp;""&amp;BK$1, ""))</f>
        <v/>
      </c>
      <c r="BL365" s="27" t="str">
        <f>IF(Matrix!BL365="Y", BL$1, IF(Matrix!BL365="O", "Optional: "&amp;""&amp;BL$1, ""))</f>
        <v/>
      </c>
      <c r="BM365" s="27" t="str">
        <f>IF(Matrix!BM365="Y", BM$1, IF(Matrix!BM365="O", "Optional: "&amp;""&amp;BM$1, ""))</f>
        <v>W9</v>
      </c>
      <c r="BN365" s="27" t="str">
        <f>Matrix!BN365</f>
        <v>N</v>
      </c>
      <c r="BO365" s="29" t="str">
        <f>CONCATENATE(IF(OR(D365="E3",D365="FC"), "THIS IS NOT A STANDALONE SPECIALTY.  YOU MUST ENROLL IN AT LEAST ONE OTHER SPECIALTY IN ADDITION TO THIS."&amp;""&amp;CHAR(10)&amp;""&amp;CHAR(10),""),"You can choose to enroll using one of the following types: "&amp;""&amp;CHAR(10),IF(G365="A", "&gt;Atypical"&amp;""&amp;CHAR(10), ""),IF(H365="I", "&gt;Individual"&amp;""&amp;CHAR(10), ""),IF(I365="N", "&gt;Individual within a Group"&amp;""&amp;CHAR(10), ""),IF(J365="G", "&gt;Group"&amp;""&amp;CHAR(10), ""),CHAR(10),IF(BN365="Y", "You must be a Medicare Provider to apply with this type and specialty"&amp;""&amp;CHAR(10), ""),IF(BN365="Y", CHAR(10), ""),"You must submit the following documents: "&amp;""&amp;CHAR(10),IF(K365&lt;&gt;"", "&gt;"&amp;""&amp;K365&amp;""&amp;CHAR(10), ""), IF(L365&lt;&gt;"", "&gt;"&amp;""&amp;L365&amp;""&amp;CHAR(10), ""),IF(W365&lt;&gt;"", "&gt;"&amp;""&amp;W365&amp;""&amp;CHAR(10), ""),IF(N365&lt;&gt;"", "&gt;"&amp;""&amp;N365&amp;""&amp;CHAR(10), ""),IF(O365&lt;&gt;"", "&gt;"&amp;""&amp;O365&amp;""&amp;CHAR(10), ""),IF(M365&lt;&gt;"", "&gt;"&amp;""&amp;M365&amp;""&amp;CHAR(10), ""),IF(AI365&lt;&gt;"", "&gt;"&amp;""&amp;AI365&amp;""&amp;CHAR(10), ""),IF(P365&lt;&gt;"", "&gt;"&amp;""&amp;P365&amp;""&amp;CHAR(10), ""),IF(Q365&lt;&gt;"", "&gt;"&amp;""&amp;Q365&amp;""&amp;CHAR(10), ""),IF(R365&lt;&gt;"", "&gt;"&amp;""&amp;R365&amp;""&amp;CHAR(10), Search!C372),IF(S365&lt;&gt;"", "&gt;"&amp;""&amp;S365&amp;""&amp;CHAR(10), ""),IF(T365&lt;&gt;"", "&gt;"&amp;""&amp;T365&amp;""&amp;CHAR(10), ""),IF(U365&lt;&gt;"", "&gt;"&amp;""&amp;U365&amp;""&amp;CHAR(10), ""),IF(V365&lt;&gt;"", "&gt;"&amp;""&amp;V365&amp;""&amp;CHAR(10), ""),IF(X365&lt;&gt;"", "&gt;"&amp;""&amp;X365&amp;""&amp;CHAR(10), ""),IF(Y365&lt;&gt;"", "&gt;"&amp;""&amp;Y365&amp;""&amp;CHAR(10), ""),IF(Z365&lt;&gt;"", "&gt;"&amp;""&amp;Z365&amp;""&amp;CHAR(10), ""),IF(AA365&lt;&gt;"", "&gt;"&amp;""&amp;AA365&amp;""&amp;CHAR(10), ""),IF(AB365&lt;&gt;"", "&gt;"&amp;""&amp;AB365&amp;""&amp;CHAR(10), ""),IF(AC365&lt;&gt;"", "&gt;"&amp;""&amp;AC365&amp;""&amp;CHAR(10), ""),IF(AD365&lt;&gt;"", "&gt;"&amp;""&amp;AD365&amp;""&amp;CHAR(10), ""),IF(AE365&lt;&gt;"", "&gt;"&amp;""&amp;AE365&amp;""&amp;CHAR(10), ""),IF(AF365&lt;&gt;"", "&gt;"&amp;""&amp;AF365&amp;""&amp;CHAR(10), ""),IF(AG365&lt;&gt;"", "&gt;"&amp;""&amp;AG365&amp;""&amp;CHAR(10), ""),IF(AH365&lt;&gt;"", "&gt;"&amp;""&amp;AH365&amp;""&amp;CHAR(10), ""),IF(AJ365&lt;&gt;"", "&gt;"&amp;""&amp;AJ365&amp;""&amp;CHAR(10), ""),IF(AK365&lt;&gt;"", "&gt;"&amp;""&amp;AK365&amp;""&amp;CHAR(10), ""),IF(AL365&lt;&gt;"", "&gt;"&amp;""&amp;AL365&amp;""&amp;CHAR(10), ""),IF(AM365&lt;&gt;"", "&gt;"&amp;""&amp;AM365&amp;""&amp;CHAR(10), ""),IF(AN365&lt;&gt;"", "&gt;"&amp;""&amp;AN365&amp;""&amp;CHAR(10), ""),IF(AO365&lt;&gt;"", "&gt;"&amp;""&amp;AO365&amp;""&amp;CHAR(10), ""),IF(AP365&lt;&gt;"", "&gt;"&amp;""&amp;AP365&amp;""&amp;CHAR(10), ""),IF(AQR365&lt;&gt;"", "&gt;"&amp;""&amp;AQ365&amp;""&amp;CHAR(10), ""),IF(AR365&lt;&gt;"", "&gt;"&amp;""&amp;AR365&amp;""&amp;CHAR(10), ""),IF(AS365&lt;&gt;"", "&gt;"&amp;""&amp;AS365&amp;""&amp;CHAR(10), ""),IF(AT365&lt;&gt;"", "&gt;"&amp;""&amp;AT365&amp;""&amp;CHAR(10), ""),IF(AV365&lt;&gt;"", "&gt;"&amp;""&amp;AV365&amp;""&amp;CHAR(10), ""),IF(AW365&lt;&gt;"", "&gt;"&amp;""&amp;AW365&amp;""&amp;CHAR(10), ""),IF(AX365&lt;&gt;"", "&gt;"&amp;""&amp;AX365&amp;""&amp;CHAR(10), ""),IF(AU365&lt;&gt;"", "&gt;"&amp;""&amp;AU365&amp;""&amp;CHAR(10), ""),IF(AZ365&lt;&gt;"", "&gt;"&amp;""&amp;AZ365&amp;""&amp;CHAR(10), ""),IF(BA365&lt;&gt;"", "&gt;"&amp;""&amp;BA365&amp;""&amp;CHAR(10), ""),IF(BB365&lt;&gt;"", "&gt;"&amp;""&amp;BB365&amp;""&amp;CHAR(10), ""),IF(BC365&lt;&gt;"", "&gt;"&amp;""&amp;BC365&amp;""&amp;CHAR(10), ""),IF(BD365&lt;&gt;"", "&gt;"&amp;""&amp;BD365&amp;""&amp;CHAR(10), ""),IF(BG365&lt;&gt;"", "&gt;"&amp;""&amp;BG365&amp;""&amp;CHAR(10), ""),IF(BE365&lt;&gt;"", "&gt;"&amp;""&amp;BE365&amp;""&amp;CHAR(10), ""),IF(BF365&lt;&gt;"", "&gt;"&amp;""&amp;BF365&amp;""&amp;CHAR(10), ""),IF(BH365&lt;&gt;"", "&gt;"&amp;""&amp;BH365&amp;""&amp;CHAR(10), ""),IF(BI365&lt;&gt;"", "&gt;"&amp;""&amp;BI365&amp;""&amp;CHAR(10), ""),IF(BJ365&lt;&gt;"", "&gt;"&amp;""&amp;BJ365&amp;""&amp;CHAR(10), ""),IF(BK365&lt;&gt;"", "&gt;"&amp;""&amp;BK365&amp;""&amp;CHAR(10), ""),IF(BL365&lt;&gt;"", "&gt;"&amp;""&amp;BL365&amp;""&amp;CHAR(10), ""),IF(AY365&lt;&gt;"", "&gt;"&amp;""&amp;AY365&amp;""&amp;CHAR(10), ""),IF(BM365&lt;&gt;"", "&gt;"&amp;""&amp;BM365,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366" spans="1:67" ht="22.35" customHeight="1" x14ac:dyDescent="0.25">
      <c r="A366" s="27" t="str">
        <f>Matrix!A366</f>
        <v>63CM</v>
      </c>
      <c r="B366" s="27" t="str">
        <f>Matrix!B366</f>
        <v>63</v>
      </c>
      <c r="C366" s="27" t="str">
        <f>Matrix!C366</f>
        <v>Target Case Management Group</v>
      </c>
      <c r="D366" s="27" t="str">
        <f>Matrix!D366</f>
        <v>CM</v>
      </c>
      <c r="E366" s="27" t="str">
        <f>Matrix!E366</f>
        <v>TCM DDS Group</v>
      </c>
      <c r="F366" s="27" t="str">
        <f>Matrix!F366</f>
        <v>OF</v>
      </c>
      <c r="G366" s="27" t="str">
        <f>Matrix!G366</f>
        <v>X</v>
      </c>
      <c r="H366" s="27" t="str">
        <f>Matrix!H366</f>
        <v>X</v>
      </c>
      <c r="I366" s="27" t="str">
        <f>Matrix!I366</f>
        <v>X</v>
      </c>
      <c r="J366" s="27" t="str">
        <f>Matrix!J366</f>
        <v>G</v>
      </c>
      <c r="K366" s="27" t="str">
        <f>IF(Matrix!K366="Y", K$1, IF(Matrix!K366="O", "Optional: "&amp;""&amp;K$1, IF(Matrix!K366="C", Table1[[#This Row],[Clarifying Text for Attachment and Checklist
]], "")))</f>
        <v/>
      </c>
      <c r="L366" s="27" t="str">
        <f>IF(Matrix!L366="Y", L$1, IF(Matrix!L366="O", "Optional: "&amp;""&amp;L$1, ""))</f>
        <v/>
      </c>
      <c r="M366" s="27" t="str">
        <f>IF(Matrix!M366="Y", M$1, IF(Matrix!M366="O", "Optional: "&amp;""&amp;M$1, ""))</f>
        <v/>
      </c>
      <c r="N366" s="27" t="str">
        <f>IF(Matrix!N366="Y", N$1, IF(Matrix!N366="O", "Optional: "&amp;""&amp;N$1, ""))</f>
        <v/>
      </c>
      <c r="O366" s="27" t="str">
        <f>IF(Matrix!O366="Y", O$1, IF(Matrix!O366="O", "Optional: "&amp;""&amp;O$1, ""))</f>
        <v/>
      </c>
      <c r="P366" s="27" t="str">
        <f>IF(Matrix!P366="Y", P$1, IF(Matrix!P366="O", "Optional: "&amp;""&amp;P$1, ""))</f>
        <v/>
      </c>
      <c r="Q366" s="27" t="str">
        <f>IF(Matrix!Q366="Y", Q$1, IF(Matrix!Q366="O", "Optional: "&amp;""&amp;Q$1, ""))</f>
        <v/>
      </c>
      <c r="R366" s="27" t="str">
        <f>IF(Matrix!R366="Y", R$1, IF(Matrix!R366="O", "Optional: "&amp;""&amp;R$1, ""))</f>
        <v/>
      </c>
      <c r="S366" s="27" t="str">
        <f>IF(Matrix!S366="Y", S$1, IF(Matrix!S366="O", "Optional: "&amp;""&amp;S$1, ""))</f>
        <v/>
      </c>
      <c r="T366" s="27" t="str">
        <f>IF(Matrix!T366="Y", T$1, IF(Matrix!T366="O", "Optional: "&amp;""&amp;T$1, ""))</f>
        <v/>
      </c>
      <c r="U366" s="27" t="str">
        <f>IF(Matrix!U366="Y", U$1, IF(Matrix!U366="O", "Optional: "&amp;""&amp;U$1, ""))</f>
        <v/>
      </c>
      <c r="V366" s="27" t="str">
        <f>IF(Matrix!V366="Y", V$1, IF(Matrix!V366="O", "Optional: "&amp;""&amp;V$1, ""))</f>
        <v/>
      </c>
      <c r="W366" s="27" t="str">
        <f>IF(Matrix!W366="Y", W$1, IF(Matrix!W366="O", "Optional: "&amp;""&amp;W$1, ""))</f>
        <v/>
      </c>
      <c r="X366" s="27" t="str">
        <f>IF(Matrix!X366="Y", X$1, IF(Matrix!X366="O", "Optional: "&amp;""&amp;X$1, ""))</f>
        <v/>
      </c>
      <c r="Y366" s="27" t="str">
        <f>IF(Matrix!Y366="Y", Y$1, IF(Matrix!Y366="O", "Optional: "&amp;""&amp;Y$1, ""))</f>
        <v/>
      </c>
      <c r="AA366" s="27" t="str">
        <f>IF(Matrix!AA366="Y", AA$1, IF(Matrix!AA366="O", "Optional: "&amp;""&amp;AA$1, ""))</f>
        <v/>
      </c>
      <c r="AB366" s="27" t="str">
        <f>IF(Matrix!AB366="Y", AB$1, IF(Matrix!AB366="O", "Optional: "&amp;""&amp;AB$1, ""))</f>
        <v/>
      </c>
      <c r="AC366" s="27" t="str">
        <f>IF(Matrix!AC366="Y", AC$1, IF(Matrix!AC366="O", "Optional: "&amp;""&amp;AC$1, ""))</f>
        <v/>
      </c>
      <c r="AD366" s="27" t="str">
        <f>IF(Matrix!AD366="Y", AD$1, IF(Matrix!AD366="O", "Optional: "&amp;""&amp;AD$1, ""))</f>
        <v/>
      </c>
      <c r="AE366" s="27" t="str">
        <f>IF(Matrix!AE366="Y", AE$1, IF(Matrix!AE366="O", "Optional: "&amp;""&amp;AE$1, ""))</f>
        <v/>
      </c>
      <c r="AF366" s="27" t="str">
        <f>IF(Matrix!AF366="Y", AF$1, IF(Matrix!AF366="O", "Optional: "&amp;""&amp;AF$1, ""))</f>
        <v/>
      </c>
      <c r="AG366" s="27" t="str">
        <f>IF(Matrix!AG366="Y", AG$1, IF(Matrix!AG366="O", "Optional: "&amp;""&amp;AG$1, ""))</f>
        <v/>
      </c>
      <c r="AH366" s="27" t="str">
        <f>IF(Matrix!AH366="Y", AH$1, IF(Matrix!AH366="O", "Optional: "&amp;""&amp;AH$1, ""))</f>
        <v>Cert: DDS</v>
      </c>
      <c r="AI366" s="27" t="str">
        <f>IF(Matrix!AI366="Y", AI$1, IF(Matrix!AI366="O", "Optional: "&amp;""&amp;AI$1, ""))</f>
        <v/>
      </c>
      <c r="AJ366" s="27" t="str">
        <f>IF(Matrix!AJ366="Y", AJ$1, IF(Matrix!AJ366="O", "Optional: "&amp;""&amp;AJ$1, ""))</f>
        <v/>
      </c>
      <c r="AK366" s="27" t="str">
        <f>IF(Matrix!AK366="Y", AK$1, IF(Matrix!AK366="O", "Optional: "&amp;""&amp;AK$1, ""))</f>
        <v/>
      </c>
      <c r="AL366" s="27" t="str">
        <f>IF(Matrix!AL366="Y", AL$1, IF(Matrix!AL366="O", "Optional: "&amp;""&amp;AL$1, ""))</f>
        <v/>
      </c>
      <c r="AM366" s="27" t="str">
        <f>IF(Matrix!AM366="Y", AM$1, IF(Matrix!AM366="O", "Optional: "&amp;""&amp;AM$1, ""))</f>
        <v/>
      </c>
      <c r="AN366" s="27" t="str">
        <f>IF(Matrix!AN366="Y", AN$1, IF(Matrix!AN366="O", "Optional: "&amp;""&amp;AN$1, ""))</f>
        <v/>
      </c>
      <c r="AO366" s="27" t="str">
        <f>IF(Matrix!AO366="Y", AO$1, IF(Matrix!AO366="O", "Optional: "&amp;""&amp;AO$1, ""))</f>
        <v/>
      </c>
      <c r="AP366" s="27" t="str">
        <f>IF(Matrix!AP366="Y", AP$1, IF(Matrix!AP366="O", "Optional: "&amp;""&amp;AP$1, ""))</f>
        <v/>
      </c>
      <c r="AR366" s="27" t="str">
        <f>IF(Matrix!AR366="Y", AR$1, IF(Matrix!AR366="O", "Optional: "&amp;""&amp;AR$1, ""))</f>
        <v/>
      </c>
      <c r="AS366" s="27" t="str">
        <f>IF(Matrix!AS366="Y", AS$1, IF(Matrix!AS366="O", "Optional: "&amp;""&amp;AS$1, ""))</f>
        <v>ACA Fee</v>
      </c>
      <c r="AT366" s="27" t="str">
        <f>IF(Matrix!AT366="Y", AT$1, IF(Matrix!AT366="C", AT$1&amp;""&amp;": Required for all groups who use a Board of Directors", ""))</f>
        <v>Board of Directors: Required for all groups who use a Board of Directors</v>
      </c>
      <c r="AU366" s="27" t="str">
        <f>IF(Matrix!AU366="Y", AU$1, IF(Matrix!AU366="O", "Optional: "&amp;""&amp;AU$1, ""))</f>
        <v/>
      </c>
      <c r="AV366" s="27" t="str">
        <f>IF(Matrix!AV366="Y", AV$1, IF(Matrix!AV366="O", "Optional: "&amp;""&amp;AV$1, ""))</f>
        <v/>
      </c>
      <c r="AW366" s="27" t="str">
        <f>IF(Matrix!AW366="Y", AW$1, IF(Matrix!AW366="O", "Optional: "&amp;""&amp;AW$1, ""))</f>
        <v/>
      </c>
      <c r="AX366" s="27" t="str">
        <f>IF(Matrix!AX366="Y", AX$1, IF(Matrix!AX366="O", "Optional: "&amp;""&amp;AX$1, ""))</f>
        <v/>
      </c>
      <c r="AY366" s="27" t="str">
        <f>IF(Matrix!AY366="Y", AY$1, IF(Matrix!AY366="E", "Group: "&amp;""&amp;AY$1, ""))</f>
        <v>EFT with Voided Check / Bank Letter</v>
      </c>
      <c r="AZ366" s="27" t="str">
        <f>IF(Matrix!AZ366="Y", AZ$1, IF(Matrix!AZ366="O", "Optional: "&amp;""&amp;AZ$1, ""))</f>
        <v/>
      </c>
      <c r="BA366" s="27" t="str">
        <f>IF(Matrix!BA366="Y", BA$1, IF(Matrix!BA366="O", "Optional: "&amp;""&amp;BA$1, ""))</f>
        <v/>
      </c>
      <c r="BB366" s="27" t="str">
        <f>IF(Matrix!BB366="Y", BB$1, IF(Matrix!BB366="O", "Optional: "&amp;""&amp;BB$1, ""))</f>
        <v/>
      </c>
      <c r="BC366" s="27" t="str">
        <f>IF(Matrix!BC366="Y", BC$1, IF(Matrix!BC366="O", "Optional: "&amp;""&amp;BC$1, IF(Matrix!BC366="R", "Groups Only: "&amp;""&amp;BC$1, "")))</f>
        <v>IRS Letter</v>
      </c>
      <c r="BD366" s="27" t="str">
        <f>IF(Matrix!BD366="Y", BD$1, IF(Matrix!BD366="O", "Optional: "&amp;""&amp;BD$1, ""))</f>
        <v/>
      </c>
      <c r="BE366" s="27" t="str">
        <f>IF(Matrix!BE366="Y", BE$1, IF(Matrix!BE366="O", "Optional: "&amp;""&amp;BE$1, IF(Matrix!BE366="C", Matrix!BZ366, "")))</f>
        <v/>
      </c>
      <c r="BF366" s="27" t="str">
        <f>IF(Matrix!BF366="Y", BF$1, IF(Matrix!BF366="O", "Optional: "&amp;""&amp;BF$1, ""))</f>
        <v/>
      </c>
      <c r="BG366" s="27" t="str">
        <f>IF(Matrix!BG366="Y", BG$1, IF(Matrix!BG366="O", "Optional: "&amp;""&amp;BG$1, ""))</f>
        <v/>
      </c>
      <c r="BH366" s="27" t="str">
        <f>IF(Matrix!BH366="Y", BH$1, IF(Matrix!BH366="O", "Optional: "&amp;""&amp;BH$1, ""))</f>
        <v/>
      </c>
      <c r="BI366" s="27" t="str">
        <f>IF(Matrix!BI366="Y", BI$1, IF(Matrix!BI366="O", "Optional: "&amp;""&amp;BI$1, IF(Matrix!BI366="E", "Individual: Must submit either ["&amp;""&amp;BI$1&amp;""&amp;"] or ["&amp;""&amp;AY$1&amp;"]"&amp;CHAR(10)&amp;"&gt;Individual within a Group: Must submit "&amp;""&amp;BI$1&amp;""&amp;CHAR(10)&amp;"&gt;Group: Optional: "&amp;BI$1, "")))</f>
        <v>Section IV Group Affiliation Form</v>
      </c>
      <c r="BJ366" s="27" t="str">
        <f>IF(Matrix!BJ366="Y", BJ$1, IF(Matrix!BJ366="O", "Optional: "&amp;""&amp;BJ$1, ""))</f>
        <v>Optional: Secretary of State DBA Document for Groups</v>
      </c>
      <c r="BK366" s="27" t="str">
        <f>IF(Matrix!BK366="Y", BK$1, IF(Matrix!BK366="O", "Optional: "&amp;""&amp;BK$1, ""))</f>
        <v/>
      </c>
      <c r="BL366" s="27" t="str">
        <f>IF(Matrix!BL366="Y", BL$1, IF(Matrix!BL366="O", "Optional: "&amp;""&amp;BL$1, ""))</f>
        <v/>
      </c>
      <c r="BM366" s="27" t="str">
        <f>IF(Matrix!BM366="Y", BM$1, IF(Matrix!BM366="O", "Optional: "&amp;""&amp;BM$1, ""))</f>
        <v>W9</v>
      </c>
      <c r="BN366" s="27" t="str">
        <f>Matrix!BN366</f>
        <v>N</v>
      </c>
      <c r="BO366" s="29" t="str">
        <f>CONCATENATE(IF(OR(D366="E3",D366="FC"), "THIS IS NOT A STANDALONE SPECIALTY.  YOU MUST ENROLL IN AT LEAST ONE OTHER SPECIALTY IN ADDITION TO THIS."&amp;""&amp;CHAR(10)&amp;""&amp;CHAR(10),""),"You can choose to enroll using one of the following types: "&amp;""&amp;CHAR(10),IF(G366="A", "&gt;Atypical"&amp;""&amp;CHAR(10), ""),IF(H366="I", "&gt;Individual"&amp;""&amp;CHAR(10), ""),IF(I366="N", "&gt;Individual within a Group"&amp;""&amp;CHAR(10), ""),IF(J366="G", "&gt;Group"&amp;""&amp;CHAR(10), ""),CHAR(10),IF(BN366="Y", "You must be a Medicare Provider to apply with this type and specialty"&amp;""&amp;CHAR(10), ""),IF(BN366="Y", CHAR(10), ""),"You must submit the following documents: "&amp;""&amp;CHAR(10),IF(K366&lt;&gt;"", "&gt;"&amp;""&amp;K366&amp;""&amp;CHAR(10), ""), IF(L366&lt;&gt;"", "&gt;"&amp;""&amp;L366&amp;""&amp;CHAR(10), ""),IF(W366&lt;&gt;"", "&gt;"&amp;""&amp;W366&amp;""&amp;CHAR(10), ""),IF(N366&lt;&gt;"", "&gt;"&amp;""&amp;N366&amp;""&amp;CHAR(10), ""),IF(O366&lt;&gt;"", "&gt;"&amp;""&amp;O366&amp;""&amp;CHAR(10), ""),IF(M366&lt;&gt;"", "&gt;"&amp;""&amp;M366&amp;""&amp;CHAR(10), ""),IF(AI366&lt;&gt;"", "&gt;"&amp;""&amp;AI366&amp;""&amp;CHAR(10), ""),IF(P366&lt;&gt;"", "&gt;"&amp;""&amp;P366&amp;""&amp;CHAR(10), ""),IF(Q366&lt;&gt;"", "&gt;"&amp;""&amp;Q366&amp;""&amp;CHAR(10), ""),IF(R366&lt;&gt;"", "&gt;"&amp;""&amp;R366&amp;""&amp;CHAR(10), Search!C373),IF(S366&lt;&gt;"", "&gt;"&amp;""&amp;S366&amp;""&amp;CHAR(10), ""),IF(T366&lt;&gt;"", "&gt;"&amp;""&amp;T366&amp;""&amp;CHAR(10), ""),IF(U366&lt;&gt;"", "&gt;"&amp;""&amp;U366&amp;""&amp;CHAR(10), ""),IF(V366&lt;&gt;"", "&gt;"&amp;""&amp;V366&amp;""&amp;CHAR(10), ""),IF(X366&lt;&gt;"", "&gt;"&amp;""&amp;X366&amp;""&amp;CHAR(10), ""),IF(Y366&lt;&gt;"", "&gt;"&amp;""&amp;Y366&amp;""&amp;CHAR(10), ""),IF(Z366&lt;&gt;"", "&gt;"&amp;""&amp;Z366&amp;""&amp;CHAR(10), ""),IF(AA366&lt;&gt;"", "&gt;"&amp;""&amp;AA366&amp;""&amp;CHAR(10), ""),IF(AB366&lt;&gt;"", "&gt;"&amp;""&amp;AB366&amp;""&amp;CHAR(10), ""),IF(AC366&lt;&gt;"", "&gt;"&amp;""&amp;AC366&amp;""&amp;CHAR(10), ""),IF(AD366&lt;&gt;"", "&gt;"&amp;""&amp;AD366&amp;""&amp;CHAR(10), ""),IF(AE366&lt;&gt;"", "&gt;"&amp;""&amp;AE366&amp;""&amp;CHAR(10), ""),IF(AF366&lt;&gt;"", "&gt;"&amp;""&amp;AF366&amp;""&amp;CHAR(10), ""),IF(AG366&lt;&gt;"", "&gt;"&amp;""&amp;AG366&amp;""&amp;CHAR(10), ""),IF(AH366&lt;&gt;"", "&gt;"&amp;""&amp;AH366&amp;""&amp;CHAR(10), ""),IF(AJ366&lt;&gt;"", "&gt;"&amp;""&amp;AJ366&amp;""&amp;CHAR(10), ""),IF(AK366&lt;&gt;"", "&gt;"&amp;""&amp;AK366&amp;""&amp;CHAR(10), ""),IF(AL366&lt;&gt;"", "&gt;"&amp;""&amp;AL366&amp;""&amp;CHAR(10), ""),IF(AM366&lt;&gt;"", "&gt;"&amp;""&amp;AM366&amp;""&amp;CHAR(10), ""),IF(AN366&lt;&gt;"", "&gt;"&amp;""&amp;AN366&amp;""&amp;CHAR(10), ""),IF(AO366&lt;&gt;"", "&gt;"&amp;""&amp;AO366&amp;""&amp;CHAR(10), ""),IF(AP366&lt;&gt;"", "&gt;"&amp;""&amp;AP366&amp;""&amp;CHAR(10), ""),IF(AQR366&lt;&gt;"", "&gt;"&amp;""&amp;AQ366&amp;""&amp;CHAR(10), ""),IF(AR366&lt;&gt;"", "&gt;"&amp;""&amp;AR366&amp;""&amp;CHAR(10), ""),IF(AS366&lt;&gt;"", "&gt;"&amp;""&amp;AS366&amp;""&amp;CHAR(10), ""),IF(AT366&lt;&gt;"", "&gt;"&amp;""&amp;AT366&amp;""&amp;CHAR(10), ""),IF(AV366&lt;&gt;"", "&gt;"&amp;""&amp;AV366&amp;""&amp;CHAR(10), ""),IF(AW366&lt;&gt;"", "&gt;"&amp;""&amp;AW366&amp;""&amp;CHAR(10), ""),IF(AX366&lt;&gt;"", "&gt;"&amp;""&amp;AX366&amp;""&amp;CHAR(10), ""),IF(AU366&lt;&gt;"", "&gt;"&amp;""&amp;AU366&amp;""&amp;CHAR(10), ""),IF(AZ366&lt;&gt;"", "&gt;"&amp;""&amp;AZ366&amp;""&amp;CHAR(10), ""),IF(BA366&lt;&gt;"", "&gt;"&amp;""&amp;BA366&amp;""&amp;CHAR(10), ""),IF(BB366&lt;&gt;"", "&gt;"&amp;""&amp;BB366&amp;""&amp;CHAR(10), ""),IF(BC366&lt;&gt;"", "&gt;"&amp;""&amp;BC366&amp;""&amp;CHAR(10), ""),IF(BD366&lt;&gt;"", "&gt;"&amp;""&amp;BD366&amp;""&amp;CHAR(10), ""),IF(BG366&lt;&gt;"", "&gt;"&amp;""&amp;BG366&amp;""&amp;CHAR(10), ""),IF(BE366&lt;&gt;"", "&gt;"&amp;""&amp;BE366&amp;""&amp;CHAR(10), ""),IF(BF366&lt;&gt;"", "&gt;"&amp;""&amp;BF366&amp;""&amp;CHAR(10), ""),IF(BH366&lt;&gt;"", "&gt;"&amp;""&amp;BH366&amp;""&amp;CHAR(10), ""),IF(BI366&lt;&gt;"", "&gt;"&amp;""&amp;BI366&amp;""&amp;CHAR(10), ""),IF(BJ366&lt;&gt;"", "&gt;"&amp;""&amp;BJ366&amp;""&amp;CHAR(10), ""),IF(BK366&lt;&gt;"", "&gt;"&amp;""&amp;BK366&amp;""&amp;CHAR(10), ""),IF(BL366&lt;&gt;"", "&gt;"&amp;""&amp;BL366&amp;""&amp;CHAR(10), ""),IF(AY366&lt;&gt;"", "&gt;"&amp;""&amp;AY366&amp;""&amp;CHAR(10), ""),IF(BM366&lt;&gt;"", "&gt;"&amp;""&amp;BM366,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&gt;Board of Directors: Required for all groups who use a Board of Directors
&gt;IRS Letter
&gt;Optional: Secretary of State DBA Document for Groups
&gt;EFT with Voided Check / Bank Letter
&gt;W9&gt;Cert: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v>
      </c>
    </row>
    <row r="367" spans="1:67" ht="22.35" customHeight="1" x14ac:dyDescent="0.25">
      <c r="A367" s="27" t="str">
        <f>Matrix!A367</f>
        <v>63JD</v>
      </c>
      <c r="B367" s="27" t="str">
        <f>Matrix!B367</f>
        <v>63</v>
      </c>
      <c r="C367" s="27" t="str">
        <f>Matrix!C367</f>
        <v>Target Case Management Group</v>
      </c>
      <c r="D367" s="27" t="str">
        <f>Matrix!D367</f>
        <v>JD</v>
      </c>
      <c r="E367" s="27" t="str">
        <f>Matrix!E367</f>
        <v>Juvenile Detention</v>
      </c>
      <c r="F367" s="27" t="str">
        <f>Matrix!F367</f>
        <v>OF</v>
      </c>
      <c r="G367" s="27" t="str">
        <f>Matrix!G367</f>
        <v>X</v>
      </c>
      <c r="H367" s="27" t="str">
        <f>Matrix!H367</f>
        <v>X</v>
      </c>
      <c r="I367" s="27" t="str">
        <f>Matrix!I367</f>
        <v>X</v>
      </c>
      <c r="J367" s="27" t="str">
        <f>Matrix!J367</f>
        <v>G</v>
      </c>
      <c r="Z367" s="27" t="str">
        <f>IF(Matrix!Z367="Y", Z$1, IF(Matrix!Z367="O", "Optional: "&amp;""&amp;Z$1, ""))</f>
        <v>License: Registered Nurse, Practical Nurse, Psychiatric Nurse, or LMSW Master Social Worker</v>
      </c>
      <c r="BO367" s="29" t="str">
        <f>CONCATENATE(IF(OR(D367="E3",D367="FC"), "THIS IS NOT A STANDALONE SPECIALTY.  YOU MUST ENROLL IN AT LEAST ONE OTHER SPECIALTY IN ADDITION TO THIS."&amp;""&amp;CHAR(10)&amp;""&amp;CHAR(10),""),"You can choose to enroll using one of the following types: "&amp;""&amp;CHAR(10),IF(G367="A", "&gt;Atypical"&amp;""&amp;CHAR(10), ""),IF(H367="I", "&gt;Individual"&amp;""&amp;CHAR(10), ""),IF(I367="N", "&gt;Individual within a Group"&amp;""&amp;CHAR(10), ""),IF(J367="G", "&gt;Group"&amp;""&amp;CHAR(10), ""),CHAR(10),IF(BN367="Y", "You must be a Medicare Provider to apply with this type and specialty"&amp;""&amp;CHAR(10), ""),IF(BN367="Y", CHAR(10), ""),"You must submit the following documents: "&amp;""&amp;CHAR(10),IF(K367&lt;&gt;"", "&gt;"&amp;""&amp;K367&amp;""&amp;CHAR(10), ""), IF(L367&lt;&gt;"", "&gt;"&amp;""&amp;L367&amp;""&amp;CHAR(10), ""),IF(W367&lt;&gt;"", "&gt;"&amp;""&amp;W367&amp;""&amp;CHAR(10), ""),IF(N367&lt;&gt;"", "&gt;"&amp;""&amp;N367&amp;""&amp;CHAR(10), ""),IF(O367&lt;&gt;"", "&gt;"&amp;""&amp;O367&amp;""&amp;CHAR(10), ""),IF(M367&lt;&gt;"", "&gt;"&amp;""&amp;M367&amp;""&amp;CHAR(10), ""),IF(AI367&lt;&gt;"", "&gt;"&amp;""&amp;AI367&amp;""&amp;CHAR(10), ""),IF(P367&lt;&gt;"", "&gt;"&amp;""&amp;P367&amp;""&amp;CHAR(10), ""),IF(Q367&lt;&gt;"", "&gt;"&amp;""&amp;Q367&amp;""&amp;CHAR(10), ""),IF(R367&lt;&gt;"", "&gt;"&amp;""&amp;R367&amp;""&amp;CHAR(10), Search!C374),IF(S367&lt;&gt;"", "&gt;"&amp;""&amp;S367&amp;""&amp;CHAR(10), ""),IF(T367&lt;&gt;"", "&gt;"&amp;""&amp;T367&amp;""&amp;CHAR(10), ""),IF(U367&lt;&gt;"", "&gt;"&amp;""&amp;U367&amp;""&amp;CHAR(10), ""),IF(V367&lt;&gt;"", "&gt;"&amp;""&amp;V367&amp;""&amp;CHAR(10), ""),IF(X367&lt;&gt;"", "&gt;"&amp;""&amp;X367&amp;""&amp;CHAR(10), ""),IF(Y367&lt;&gt;"", "&gt;"&amp;""&amp;Y367&amp;""&amp;CHAR(10), ""),IF(Z367&lt;&gt;"", "&gt;"&amp;""&amp;Z367&amp;""&amp;CHAR(10), ""),IF(AA367&lt;&gt;"", "&gt;"&amp;""&amp;AA367&amp;""&amp;CHAR(10), ""),IF(AB367&lt;&gt;"", "&gt;"&amp;""&amp;AB367&amp;""&amp;CHAR(10), ""),IF(AC367&lt;&gt;"", "&gt;"&amp;""&amp;AC367&amp;""&amp;CHAR(10), ""),IF(AD367&lt;&gt;"", "&gt;"&amp;""&amp;AD367&amp;""&amp;CHAR(10), ""),IF(AE367&lt;&gt;"", "&gt;"&amp;""&amp;AE367&amp;""&amp;CHAR(10), ""),IF(AF367&lt;&gt;"", "&gt;"&amp;""&amp;AF367&amp;""&amp;CHAR(10), ""),IF(AG367&lt;&gt;"", "&gt;"&amp;""&amp;AG367&amp;""&amp;CHAR(10), ""),IF(AH367&lt;&gt;"", "&gt;"&amp;""&amp;AH367&amp;""&amp;CHAR(10), ""),IF(AJ367&lt;&gt;"", "&gt;"&amp;""&amp;AJ367&amp;""&amp;CHAR(10), ""),IF(AK367&lt;&gt;"", "&gt;"&amp;""&amp;AK367&amp;""&amp;CHAR(10), ""),IF(AL367&lt;&gt;"", "&gt;"&amp;""&amp;AL367&amp;""&amp;CHAR(10), ""),IF(AM367&lt;&gt;"", "&gt;"&amp;""&amp;AM367&amp;""&amp;CHAR(10), ""),IF(AN367&lt;&gt;"", "&gt;"&amp;""&amp;AN367&amp;""&amp;CHAR(10), ""),IF(AO367&lt;&gt;"", "&gt;"&amp;""&amp;AO367&amp;""&amp;CHAR(10), ""),IF(AP367&lt;&gt;"", "&gt;"&amp;""&amp;AP367&amp;""&amp;CHAR(10), ""),IF(AQR367&lt;&gt;"", "&gt;"&amp;""&amp;AQ367&amp;""&amp;CHAR(10), ""),IF(AR367&lt;&gt;"", "&gt;"&amp;""&amp;AR367&amp;""&amp;CHAR(10), ""),IF(AS367&lt;&gt;"", "&gt;"&amp;""&amp;AS367&amp;""&amp;CHAR(10), ""),IF(AT367&lt;&gt;"", "&gt;"&amp;""&amp;AT367&amp;""&amp;CHAR(10), ""),IF(AV367&lt;&gt;"", "&gt;"&amp;""&amp;AV367&amp;""&amp;CHAR(10), ""),IF(AW367&lt;&gt;"", "&gt;"&amp;""&amp;AW367&amp;""&amp;CHAR(10), ""),IF(AX367&lt;&gt;"", "&gt;"&amp;""&amp;AX367&amp;""&amp;CHAR(10), ""),IF(AU367&lt;&gt;"", "&gt;"&amp;""&amp;AU367&amp;""&amp;CHAR(10), ""),IF(AZ367&lt;&gt;"", "&gt;"&amp;""&amp;AZ367&amp;""&amp;CHAR(10), ""),IF(BA367&lt;&gt;"", "&gt;"&amp;""&amp;BA367&amp;""&amp;CHAR(10), ""),IF(BB367&lt;&gt;"", "&gt;"&amp;""&amp;BB367&amp;""&amp;CHAR(10), ""),IF(BC367&lt;&gt;"", "&gt;"&amp;""&amp;BC367&amp;""&amp;CHAR(10), ""),IF(BD367&lt;&gt;"", "&gt;"&amp;""&amp;BD367&amp;""&amp;CHAR(10), ""),IF(BG367&lt;&gt;"", "&gt;"&amp;""&amp;BG367&amp;""&amp;CHAR(10), ""),IF(BE367&lt;&gt;"", "&gt;"&amp;""&amp;BE367&amp;""&amp;CHAR(10), ""),IF(BF367&lt;&gt;"", "&gt;"&amp;""&amp;BF367&amp;""&amp;CHAR(10), ""),IF(BH367&lt;&gt;"", "&gt;"&amp;""&amp;BH367&amp;""&amp;CHAR(10), ""),IF(BI367&lt;&gt;"", "&gt;"&amp;""&amp;BI367&amp;""&amp;CHAR(10), ""),IF(BJ367&lt;&gt;"", "&gt;"&amp;""&amp;BJ367&amp;""&amp;CHAR(10), ""),IF(BK367&lt;&gt;"", "&gt;"&amp;""&amp;BK367&amp;""&amp;CHAR(10), ""),IF(BL367&lt;&gt;"", "&gt;"&amp;""&amp;BL367&amp;""&amp;CHAR(10), ""),IF(AY367&lt;&gt;"", "&gt;"&amp;""&amp;AY367&amp;""&amp;CHAR(10), ""),IF(BM367&lt;&gt;"", "&gt;"&amp;""&amp;BM367, ""))</f>
        <v xml:space="preserve">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&gt;W9&gt;Cert: DAAS
&gt;ACA Fee
&gt;IRS Letter
&gt;EFT with Voided Check / Bank Letter
&gt;W9&gt;License: Registered Nurse, Practical Nurse, Psychiatric Nurse, or LMSW Master Social Worker
</v>
      </c>
    </row>
    <row r="368" spans="1:67" ht="22.35" customHeight="1" x14ac:dyDescent="0.25">
      <c r="A368" s="27" t="str">
        <f>Matrix!A368</f>
        <v>64H6</v>
      </c>
      <c r="B368" s="27" t="str">
        <f>Matrix!B368</f>
        <v>64</v>
      </c>
      <c r="C368" s="27" t="str">
        <f>Matrix!C368</f>
        <v>Hospice Physician Group</v>
      </c>
      <c r="D368" s="27" t="str">
        <f>Matrix!D368</f>
        <v>H6</v>
      </c>
      <c r="E368" s="27" t="str">
        <f>Matrix!E368</f>
        <v>Hospice</v>
      </c>
      <c r="F368" s="27" t="str">
        <f>Matrix!F368</f>
        <v>GF</v>
      </c>
      <c r="G368" s="27" t="str">
        <f>Matrix!G368</f>
        <v>X</v>
      </c>
      <c r="H368" s="27" t="str">
        <f>Matrix!H368</f>
        <v>X</v>
      </c>
      <c r="I368" s="27" t="str">
        <f>Matrix!I368</f>
        <v>X</v>
      </c>
      <c r="J368" s="27" t="str">
        <f>Matrix!J368</f>
        <v>G</v>
      </c>
      <c r="K368" s="27" t="str">
        <f>IF(Matrix!K368="Y", K$1, IF(Matrix!K368="O", "Optional: "&amp;""&amp;K$1, IF(Matrix!K368="C", Table1[[#This Row],[Clarifying Text for Attachment and Checklist
]], "")))</f>
        <v/>
      </c>
      <c r="L368" s="27" t="str">
        <f>IF(Matrix!L368="Y", L$1, IF(Matrix!L368="O", "Optional: "&amp;""&amp;L$1, ""))</f>
        <v/>
      </c>
      <c r="M368" s="27" t="str">
        <f>IF(Matrix!M368="Y", M$1, IF(Matrix!M368="O", "Optional: "&amp;""&amp;M$1, ""))</f>
        <v/>
      </c>
      <c r="N368" s="27" t="str">
        <f>IF(Matrix!N368="Y", N$1, IF(Matrix!N368="O", "Optional: "&amp;""&amp;N$1, ""))</f>
        <v/>
      </c>
      <c r="O368" s="27" t="str">
        <f>IF(Matrix!O368="Y", O$1, IF(Matrix!O368="O", "Optional: "&amp;""&amp;O$1, ""))</f>
        <v/>
      </c>
      <c r="P368" s="27" t="str">
        <f>IF(Matrix!P368="Y", P$1, IF(Matrix!P368="O", "Optional: "&amp;""&amp;P$1, ""))</f>
        <v/>
      </c>
      <c r="Q368" s="27" t="str">
        <f>IF(Matrix!Q368="Y", Q$1, IF(Matrix!Q368="O", "Optional: "&amp;""&amp;Q$1, ""))</f>
        <v/>
      </c>
      <c r="R368" s="27" t="str">
        <f>IF(Matrix!R368="Y", R$1, IF(Matrix!R368="O", "Optional: "&amp;""&amp;R$1, ""))</f>
        <v/>
      </c>
      <c r="S368" s="27" t="str">
        <f>IF(Matrix!S368="Y", S$1, IF(Matrix!S368="O", "Optional: "&amp;""&amp;S$1, ""))</f>
        <v/>
      </c>
      <c r="T368" s="27" t="str">
        <f>IF(Matrix!T368="Y", T$1, IF(Matrix!T368="O", "Optional: "&amp;""&amp;T$1, ""))</f>
        <v/>
      </c>
      <c r="U368" s="27" t="str">
        <f>IF(Matrix!U368="Y", U$1, IF(Matrix!U368="O", "Optional: "&amp;""&amp;U$1, ""))</f>
        <v/>
      </c>
      <c r="V368" s="27" t="str">
        <f>IF(Matrix!V368="Y", V$1, IF(Matrix!V368="O", "Optional: "&amp;""&amp;V$1, ""))</f>
        <v/>
      </c>
      <c r="W368" s="27" t="str">
        <f>IF(Matrix!W368="Y", W$1, IF(Matrix!W368="O", "Optional: "&amp;""&amp;W$1, ""))</f>
        <v/>
      </c>
      <c r="X368" s="27" t="str">
        <f>IF(Matrix!X368="Y", X$1, IF(Matrix!X368="O", "Optional: "&amp;""&amp;X$1, ""))</f>
        <v/>
      </c>
      <c r="Y368" s="27" t="str">
        <f>IF(Matrix!Y368="Y", Y$1, IF(Matrix!Y368="O", "Optional: "&amp;""&amp;Y$1, ""))</f>
        <v/>
      </c>
      <c r="AA368" s="27" t="str">
        <f>IF(Matrix!AA368="Y", AA$1, IF(Matrix!AA368="O", "Optional: "&amp;""&amp;AA$1, ""))</f>
        <v/>
      </c>
      <c r="AB368" s="27" t="str">
        <f>IF(Matrix!AB368="Y", AB$1, IF(Matrix!AB368="O", "Optional: "&amp;""&amp;AB$1, ""))</f>
        <v/>
      </c>
      <c r="AC368" s="27" t="str">
        <f>IF(Matrix!AC368="Y", AC$1, IF(Matrix!AC368="O", "Optional: "&amp;""&amp;AC$1, ""))</f>
        <v/>
      </c>
      <c r="AD368" s="27" t="str">
        <f>IF(Matrix!AD368="Y", AD$1, IF(Matrix!AD368="O", "Optional: "&amp;""&amp;AD$1, ""))</f>
        <v/>
      </c>
      <c r="AE368" s="27" t="str">
        <f>IF(Matrix!AE368="Y", AE$1, IF(Matrix!AE368="O", "Optional: "&amp;""&amp;AE$1, ""))</f>
        <v/>
      </c>
      <c r="AF368" s="27" t="str">
        <f>IF(Matrix!AF368="Y", AF$1, IF(Matrix!AF368="O", "Optional: "&amp;""&amp;AF$1, ""))</f>
        <v/>
      </c>
      <c r="AG368" s="27" t="str">
        <f>IF(Matrix!AG368="Y", AG$1, IF(Matrix!AG368="O", "Optional: "&amp;""&amp;AG$1, ""))</f>
        <v/>
      </c>
      <c r="AH368" s="27" t="str">
        <f>IF(Matrix!AH368="Y", AH$1, IF(Matrix!AH368="O", "Optional: "&amp;""&amp;AH$1, ""))</f>
        <v/>
      </c>
      <c r="AI368" s="27" t="str">
        <f>IF(Matrix!AI368="Y", AI$1, IF(Matrix!AI368="O", "Optional: "&amp;""&amp;AI$1, ""))</f>
        <v/>
      </c>
      <c r="AJ368" s="27" t="str">
        <f>IF(Matrix!AJ368="Y", AJ$1, IF(Matrix!AJ368="O", "Optional: "&amp;""&amp;AJ$1, ""))</f>
        <v/>
      </c>
      <c r="AK368" s="27" t="str">
        <f>IF(Matrix!AK368="Y", AK$1, IF(Matrix!AK368="O", "Optional: "&amp;""&amp;AK$1, ""))</f>
        <v/>
      </c>
      <c r="AL368" s="27" t="str">
        <f>IF(Matrix!AL368="Y", AL$1, IF(Matrix!AL368="O", "Optional: "&amp;""&amp;AL$1, ""))</f>
        <v/>
      </c>
      <c r="AM368" s="27" t="str">
        <f>IF(Matrix!AM368="Y", AM$1, IF(Matrix!AM368="O", "Optional: "&amp;""&amp;AM$1, ""))</f>
        <v/>
      </c>
      <c r="AN368" s="27" t="str">
        <f>IF(Matrix!AN368="Y", AN$1, IF(Matrix!AN368="O", "Optional: "&amp;""&amp;AN$1, ""))</f>
        <v/>
      </c>
      <c r="AO368" s="27" t="str">
        <f>IF(Matrix!AO368="Y", AO$1, IF(Matrix!AO368="O", "Optional: "&amp;""&amp;AO$1, ""))</f>
        <v/>
      </c>
      <c r="AP368" s="27" t="str">
        <f>IF(Matrix!AP368="Y", AP$1, IF(Matrix!AP368="O", "Optional: "&amp;""&amp;AP$1, ""))</f>
        <v/>
      </c>
      <c r="AR368" s="27" t="str">
        <f>IF(Matrix!AR368="Y", AR$1, IF(Matrix!AR368="O", "Optional: "&amp;""&amp;AR$1, ""))</f>
        <v/>
      </c>
      <c r="AS368" s="27" t="str">
        <f>IF(Matrix!AS368="Y", AS$1, IF(Matrix!AS368="O", "Optional: "&amp;""&amp;AS$1, ""))</f>
        <v/>
      </c>
      <c r="AT368" s="27" t="str">
        <f>IF(Matrix!AT368="Y", AT$1, IF(Matrix!AT368="C", AT$1&amp;""&amp;": Required for all groups who use a Board of Directors", ""))</f>
        <v>Board of Directors: Required for all groups who use a Board of Directors</v>
      </c>
      <c r="AU368" s="27" t="str">
        <f>IF(Matrix!AU368="Y", AU$1, IF(Matrix!AU368="O", "Optional: "&amp;""&amp;AU$1, ""))</f>
        <v/>
      </c>
      <c r="AV368" s="27" t="str">
        <f>IF(Matrix!AV368="Y", AV$1, IF(Matrix!AV368="O", "Optional: "&amp;""&amp;AV$1, ""))</f>
        <v/>
      </c>
      <c r="AW368" s="27" t="str">
        <f>IF(Matrix!AW368="Y", AW$1, IF(Matrix!AW368="O", "Optional: "&amp;""&amp;AW$1, ""))</f>
        <v/>
      </c>
      <c r="AX368" s="27" t="str">
        <f>IF(Matrix!AX368="Y", AX$1, IF(Matrix!AX368="O", "Optional: "&amp;""&amp;AX$1, ""))</f>
        <v/>
      </c>
      <c r="AY368" s="27" t="str">
        <f>IF(Matrix!AY368="Y", AY$1, IF(Matrix!AY368="E", "Group: "&amp;""&amp;AY$1, ""))</f>
        <v>EFT with Voided Check / Bank Letter</v>
      </c>
      <c r="AZ368" s="27" t="str">
        <f>IF(Matrix!AZ368="Y", AZ$1, IF(Matrix!AZ368="O", "Optional: "&amp;""&amp;AZ$1, ""))</f>
        <v/>
      </c>
      <c r="BA368" s="27" t="str">
        <f>IF(Matrix!BA368="Y", BA$1, IF(Matrix!BA368="O", "Optional: "&amp;""&amp;BA$1, ""))</f>
        <v/>
      </c>
      <c r="BB368" s="27" t="str">
        <f>IF(Matrix!BB368="Y", BB$1, IF(Matrix!BB368="O", "Optional: "&amp;""&amp;BB$1, ""))</f>
        <v/>
      </c>
      <c r="BC368" s="27" t="str">
        <f>IF(Matrix!BC368="Y", BC$1, IF(Matrix!BC368="O", "Optional: "&amp;""&amp;BC$1, IF(Matrix!BC368="R", "Groups Only: "&amp;""&amp;BC$1, "")))</f>
        <v>IRS Letter</v>
      </c>
      <c r="BD368" s="27" t="str">
        <f>IF(Matrix!BD368="Y", BD$1, IF(Matrix!BD368="O", "Optional: "&amp;""&amp;BD$1, ""))</f>
        <v/>
      </c>
      <c r="BE368" s="27" t="str">
        <f>IF(Matrix!BE368="Y", BE$1, IF(Matrix!BE368="O", "Optional: "&amp;""&amp;BE$1, IF(Matrix!BE368="C", Matrix!BZ368, "")))</f>
        <v/>
      </c>
      <c r="BF368" s="27" t="str">
        <f>IF(Matrix!BF368="Y", BF$1, IF(Matrix!BF368="O", "Optional: "&amp;""&amp;BF$1, ""))</f>
        <v/>
      </c>
      <c r="BG368" s="27" t="str">
        <f>IF(Matrix!BG368="Y", BG$1, IF(Matrix!BG368="O", "Optional: "&amp;""&amp;BG$1, ""))</f>
        <v/>
      </c>
      <c r="BH368" s="27" t="str">
        <f>IF(Matrix!BH368="Y", BH$1, IF(Matrix!BH368="O", "Optional: "&amp;""&amp;BH$1, ""))</f>
        <v/>
      </c>
      <c r="BI368" s="27" t="str">
        <f>IF(Matrix!BI368="Y", BI$1, IF(Matrix!BI368="O", "Optional: "&amp;""&amp;BI$1, IF(Matrix!BI368="E", "Individual: Must submit either ["&amp;""&amp;BI$1&amp;""&amp;"] or ["&amp;""&amp;AY$1&amp;"]"&amp;CHAR(10)&amp;"&gt;Individual within a Group: Must submit "&amp;""&amp;BI$1&amp;""&amp;CHAR(10)&amp;"&gt;Group: Optional: "&amp;BI$1, "")))</f>
        <v>Section IV Group Affiliation Form</v>
      </c>
      <c r="BJ368" s="27" t="str">
        <f>IF(Matrix!BJ368="Y", BJ$1, IF(Matrix!BJ368="O", "Optional: "&amp;""&amp;BJ$1, ""))</f>
        <v>Optional: Secretary of State DBA Document for Groups</v>
      </c>
      <c r="BK368" s="27" t="str">
        <f>IF(Matrix!BK368="Y", BK$1, IF(Matrix!BK368="O", "Optional: "&amp;""&amp;BK$1, ""))</f>
        <v/>
      </c>
      <c r="BL368" s="27" t="str">
        <f>IF(Matrix!BL368="Y", BL$1, IF(Matrix!BL368="O", "Optional: "&amp;""&amp;BL$1, ""))</f>
        <v/>
      </c>
      <c r="BM368" s="27" t="str">
        <f>IF(Matrix!BM368="Y", BM$1, IF(Matrix!BM368="O", "Optional: "&amp;""&amp;BM$1, ""))</f>
        <v>W9</v>
      </c>
      <c r="BN368" s="27" t="str">
        <f>Matrix!BN368</f>
        <v>Y</v>
      </c>
      <c r="BO368" s="29" t="str">
        <f>CONCATENATE(IF(OR(D368="E3",D368="FC"), "THIS IS NOT A STANDALONE SPECIALTY.  YOU MUST ENROLL IN AT LEAST ONE OTHER SPECIALTY IN ADDITION TO THIS."&amp;""&amp;CHAR(10)&amp;""&amp;CHAR(10),""),"You can choose to enroll using one of the following types: "&amp;""&amp;CHAR(10),IF(G368="A", "&gt;Atypical"&amp;""&amp;CHAR(10), ""),IF(H368="I", "&gt;Individual"&amp;""&amp;CHAR(10), ""),IF(I368="N", "&gt;Individual within a Group"&amp;""&amp;CHAR(10), ""),IF(J368="G", "&gt;Group"&amp;""&amp;CHAR(10), ""),CHAR(10),IF(BN368="Y", "You must be a Medicare Provider to apply with this type and specialty"&amp;""&amp;CHAR(10), ""),IF(BN368="Y", CHAR(10), ""),"You must submit the following documents: "&amp;""&amp;CHAR(10),IF(K368&lt;&gt;"", "&gt;"&amp;""&amp;K368&amp;""&amp;CHAR(10), ""), IF(L368&lt;&gt;"", "&gt;"&amp;""&amp;L368&amp;""&amp;CHAR(10), ""),IF(W368&lt;&gt;"", "&gt;"&amp;""&amp;W368&amp;""&amp;CHAR(10), ""),IF(N368&lt;&gt;"", "&gt;"&amp;""&amp;N368&amp;""&amp;CHAR(10), ""),IF(O368&lt;&gt;"", "&gt;"&amp;""&amp;O368&amp;""&amp;CHAR(10), ""),IF(M368&lt;&gt;"", "&gt;"&amp;""&amp;M368&amp;""&amp;CHAR(10), ""),IF(AI368&lt;&gt;"", "&gt;"&amp;""&amp;AI368&amp;""&amp;CHAR(10), ""),IF(P368&lt;&gt;"", "&gt;"&amp;""&amp;P368&amp;""&amp;CHAR(10), ""),IF(Q368&lt;&gt;"", "&gt;"&amp;""&amp;Q368&amp;""&amp;CHAR(10), ""),IF(R368&lt;&gt;"", "&gt;"&amp;""&amp;R368&amp;""&amp;CHAR(10), Search!C375),IF(S368&lt;&gt;"", "&gt;"&amp;""&amp;S368&amp;""&amp;CHAR(10), ""),IF(T368&lt;&gt;"", "&gt;"&amp;""&amp;T368&amp;""&amp;CHAR(10), ""),IF(U368&lt;&gt;"", "&gt;"&amp;""&amp;U368&amp;""&amp;CHAR(10), ""),IF(V368&lt;&gt;"", "&gt;"&amp;""&amp;V368&amp;""&amp;CHAR(10), ""),IF(X368&lt;&gt;"", "&gt;"&amp;""&amp;X368&amp;""&amp;CHAR(10), ""),IF(Y368&lt;&gt;"", "&gt;"&amp;""&amp;Y368&amp;""&amp;CHAR(10), ""),IF(Z368&lt;&gt;"", "&gt;"&amp;""&amp;Z368&amp;""&amp;CHAR(10), ""),IF(AA368&lt;&gt;"", "&gt;"&amp;""&amp;AA368&amp;""&amp;CHAR(10), ""),IF(AB368&lt;&gt;"", "&gt;"&amp;""&amp;AB368&amp;""&amp;CHAR(10), ""),IF(AC368&lt;&gt;"", "&gt;"&amp;""&amp;AC368&amp;""&amp;CHAR(10), ""),IF(AD368&lt;&gt;"", "&gt;"&amp;""&amp;AD368&amp;""&amp;CHAR(10), ""),IF(AE368&lt;&gt;"", "&gt;"&amp;""&amp;AE368&amp;""&amp;CHAR(10), ""),IF(AF368&lt;&gt;"", "&gt;"&amp;""&amp;AF368&amp;""&amp;CHAR(10), ""),IF(AG368&lt;&gt;"", "&gt;"&amp;""&amp;AG368&amp;""&amp;CHAR(10), ""),IF(AH368&lt;&gt;"", "&gt;"&amp;""&amp;AH368&amp;""&amp;CHAR(10), ""),IF(AJ368&lt;&gt;"", "&gt;"&amp;""&amp;AJ368&amp;""&amp;CHAR(10), ""),IF(AK368&lt;&gt;"", "&gt;"&amp;""&amp;AK368&amp;""&amp;CHAR(10), ""),IF(AL368&lt;&gt;"", "&gt;"&amp;""&amp;AL368&amp;""&amp;CHAR(10), ""),IF(AM368&lt;&gt;"", "&gt;"&amp;""&amp;AM368&amp;""&amp;CHAR(10), ""),IF(AN368&lt;&gt;"", "&gt;"&amp;""&amp;AN368&amp;""&amp;CHAR(10), ""),IF(AO368&lt;&gt;"", "&gt;"&amp;""&amp;AO368&amp;""&amp;CHAR(10), ""),IF(AP368&lt;&gt;"", "&gt;"&amp;""&amp;AP368&amp;""&amp;CHAR(10), ""),IF(AQR368&lt;&gt;"", "&gt;"&amp;""&amp;AQ368&amp;""&amp;CHAR(10), ""),IF(AR368&lt;&gt;"", "&gt;"&amp;""&amp;AR368&amp;""&amp;CHAR(10), ""),IF(AS368&lt;&gt;"", "&gt;"&amp;""&amp;AS368&amp;""&amp;CHAR(10), ""),IF(AT368&lt;&gt;"", "&gt;"&amp;""&amp;AT368&amp;""&amp;CHAR(10), ""),IF(AV368&lt;&gt;"", "&gt;"&amp;""&amp;AV368&amp;""&amp;CHAR(10), ""),IF(AW368&lt;&gt;"", "&gt;"&amp;""&amp;AW368&amp;""&amp;CHAR(10), ""),IF(AX368&lt;&gt;"", "&gt;"&amp;""&amp;AX368&amp;""&amp;CHAR(10), ""),IF(AU368&lt;&gt;"", "&gt;"&amp;""&amp;AU368&amp;""&amp;CHAR(10), ""),IF(AZ368&lt;&gt;"", "&gt;"&amp;""&amp;AZ368&amp;""&amp;CHAR(10), ""),IF(BA368&lt;&gt;"", "&gt;"&amp;""&amp;BA368&amp;""&amp;CHAR(10), ""),IF(BB368&lt;&gt;"", "&gt;"&amp;""&amp;BB368&amp;""&amp;CHAR(10), ""),IF(BC368&lt;&gt;"", "&gt;"&amp;""&amp;BC368&amp;""&amp;CHAR(10), ""),IF(BD368&lt;&gt;"", "&gt;"&amp;""&amp;BD368&amp;""&amp;CHAR(10), ""),IF(BG368&lt;&gt;"", "&gt;"&amp;""&amp;BG368&amp;""&amp;CHAR(10), ""),IF(BE368&lt;&gt;"", "&gt;"&amp;""&amp;BE368&amp;""&amp;CHAR(10), ""),IF(BF368&lt;&gt;"", "&gt;"&amp;""&amp;BF368&amp;""&amp;CHAR(10), ""),IF(BH368&lt;&gt;"", "&gt;"&amp;""&amp;BH368&amp;""&amp;CHAR(10), ""),IF(BI368&lt;&gt;"", "&gt;"&amp;""&amp;BI368&amp;""&amp;CHAR(10), ""),IF(BJ368&lt;&gt;"", "&gt;"&amp;""&amp;BJ368&amp;""&amp;CHAR(10), ""),IF(BK368&lt;&gt;"", "&gt;"&amp;""&amp;BK368&amp;""&amp;CHAR(10), ""),IF(BL368&lt;&gt;"", "&gt;"&amp;""&amp;BL368&amp;""&amp;CHAR(10), ""),IF(AY368&lt;&gt;"", "&gt;"&amp;""&amp;AY368&amp;""&amp;CHAR(10), ""),IF(BM368&lt;&gt;"", "&gt;"&amp;""&amp;BM368,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69" spans="1:67" ht="22.35" customHeight="1" x14ac:dyDescent="0.25">
      <c r="A369" s="27" t="str">
        <f>Matrix!A369</f>
        <v>65C5</v>
      </c>
      <c r="B369" s="27" t="str">
        <f>Matrix!B369</f>
        <v>65</v>
      </c>
      <c r="C369" s="27" t="str">
        <f>Matrix!C369</f>
        <v>Targeted Case Management</v>
      </c>
      <c r="D369" s="27" t="str">
        <f>Matrix!D369</f>
        <v>C5</v>
      </c>
      <c r="E369" s="27" t="str">
        <f>Matrix!E369</f>
        <v>Case Management Ages 60 and Older</v>
      </c>
      <c r="F369" s="27" t="str">
        <f>Matrix!F369</f>
        <v>OF</v>
      </c>
      <c r="G369" s="27" t="str">
        <f>Matrix!G369</f>
        <v>X</v>
      </c>
      <c r="H369" s="27" t="str">
        <f>Matrix!H369</f>
        <v>X</v>
      </c>
      <c r="I369" s="27" t="str">
        <f>Matrix!I369</f>
        <v>X</v>
      </c>
      <c r="J369" s="27" t="str">
        <f>Matrix!J369</f>
        <v>G</v>
      </c>
      <c r="K369" s="27" t="str">
        <f>IF(Matrix!K369="Y", K$1, IF(Matrix!K369="O", "Optional: "&amp;""&amp;K$1, IF(Matrix!K369="C", Table1[[#This Row],[Clarifying Text for Attachment and Checklist
]], "")))</f>
        <v/>
      </c>
      <c r="L369" s="27" t="str">
        <f>IF(Matrix!L369="Y", L$1, IF(Matrix!L369="O", "Optional: "&amp;""&amp;L$1, ""))</f>
        <v/>
      </c>
      <c r="M369" s="27" t="str">
        <f>IF(Matrix!M369="Y", M$1, IF(Matrix!M369="O", "Optional: "&amp;""&amp;M$1, ""))</f>
        <v/>
      </c>
      <c r="N369" s="27" t="str">
        <f>IF(Matrix!N369="Y", N$1, IF(Matrix!N369="O", "Optional: "&amp;""&amp;N$1, ""))</f>
        <v/>
      </c>
      <c r="O369" s="27" t="str">
        <f>IF(Matrix!O369="Y", O$1, IF(Matrix!O369="O", "Optional: "&amp;""&amp;O$1, ""))</f>
        <v/>
      </c>
      <c r="P369" s="27" t="str">
        <f>IF(Matrix!P369="Y", P$1, IF(Matrix!P369="O", "Optional: "&amp;""&amp;P$1, ""))</f>
        <v/>
      </c>
      <c r="Q369" s="27" t="str">
        <f>IF(Matrix!Q369="Y", Q$1, IF(Matrix!Q369="O", "Optional: "&amp;""&amp;Q$1, ""))</f>
        <v/>
      </c>
      <c r="R369" s="27" t="str">
        <f>IF(Matrix!R369="Y", R$1, IF(Matrix!R369="O", "Optional: "&amp;""&amp;R$1, ""))</f>
        <v/>
      </c>
      <c r="S369" s="27" t="str">
        <f>IF(Matrix!S369="Y", S$1, IF(Matrix!S369="O", "Optional: "&amp;""&amp;S$1, ""))</f>
        <v/>
      </c>
      <c r="T369" s="27" t="str">
        <f>IF(Matrix!T369="Y", T$1, IF(Matrix!T369="O", "Optional: "&amp;""&amp;T$1, ""))</f>
        <v/>
      </c>
      <c r="U369" s="27" t="str">
        <f>IF(Matrix!U369="Y", U$1, IF(Matrix!U369="O", "Optional: "&amp;""&amp;U$1, ""))</f>
        <v/>
      </c>
      <c r="V369" s="27" t="str">
        <f>IF(Matrix!V369="Y", V$1, IF(Matrix!V369="O", "Optional: "&amp;""&amp;V$1, ""))</f>
        <v/>
      </c>
      <c r="W369" s="27" t="str">
        <f>IF(Matrix!W369="Y", W$1, IF(Matrix!W369="O", "Optional: "&amp;""&amp;W$1, ""))</f>
        <v/>
      </c>
      <c r="X369" s="27" t="str">
        <f>IF(Matrix!X369="Y", X$1, IF(Matrix!X369="O", "Optional: "&amp;""&amp;X$1, ""))</f>
        <v/>
      </c>
      <c r="Y369" s="27" t="str">
        <f>IF(Matrix!Y369="Y", Y$1, IF(Matrix!Y369="O", "Optional: "&amp;""&amp;Y$1, ""))</f>
        <v/>
      </c>
      <c r="AA369" s="27" t="str">
        <f>IF(Matrix!AA369="Y", AA$1, IF(Matrix!AA369="O", "Optional: "&amp;""&amp;AA$1, ""))</f>
        <v/>
      </c>
      <c r="AB369" s="27" t="str">
        <f>IF(Matrix!AB369="Y", AB$1, IF(Matrix!AB369="O", "Optional: "&amp;""&amp;AB$1, ""))</f>
        <v/>
      </c>
      <c r="AC369" s="27" t="str">
        <f>IF(Matrix!AC369="Y", AC$1, IF(Matrix!AC369="O", "Optional: "&amp;""&amp;AC$1, ""))</f>
        <v/>
      </c>
      <c r="AD369" s="27" t="str">
        <f>IF(Matrix!AD369="Y", AD$1, IF(Matrix!AD369="O", "Optional: "&amp;""&amp;AD$1, ""))</f>
        <v/>
      </c>
      <c r="AE369" s="27" t="str">
        <f>IF(Matrix!AE369="Y", AE$1, IF(Matrix!AE369="O", "Optional: "&amp;""&amp;AE$1, ""))</f>
        <v/>
      </c>
      <c r="AF369" s="27" t="str">
        <f>IF(Matrix!AF369="Y", AF$1, IF(Matrix!AF369="O", "Optional: "&amp;""&amp;AF$1, ""))</f>
        <v/>
      </c>
      <c r="AG369" s="27" t="str">
        <f>IF(Matrix!AG369="Y", AG$1, IF(Matrix!AG369="O", "Optional: "&amp;""&amp;AG$1, ""))</f>
        <v>Cert: DAAS</v>
      </c>
      <c r="AH369" s="27" t="str">
        <f>IF(Matrix!AH369="Y", AH$1, IF(Matrix!AH369="O", "Optional: "&amp;""&amp;AH$1, ""))</f>
        <v/>
      </c>
      <c r="AI369" s="27" t="str">
        <f>IF(Matrix!AI369="Y", AI$1, IF(Matrix!AI369="O", "Optional: "&amp;""&amp;AI$1, ""))</f>
        <v/>
      </c>
      <c r="AJ369" s="27" t="str">
        <f>IF(Matrix!AJ369="Y", AJ$1, IF(Matrix!AJ369="O", "Optional: "&amp;""&amp;AJ$1, ""))</f>
        <v/>
      </c>
      <c r="AK369" s="27" t="str">
        <f>IF(Matrix!AK369="Y", AK$1, IF(Matrix!AK369="O", "Optional: "&amp;""&amp;AK$1, ""))</f>
        <v/>
      </c>
      <c r="AL369" s="27" t="str">
        <f>IF(Matrix!AL369="Y", AL$1, IF(Matrix!AL369="O", "Optional: "&amp;""&amp;AL$1, ""))</f>
        <v/>
      </c>
      <c r="AM369" s="27" t="str">
        <f>IF(Matrix!AM369="Y", AM$1, IF(Matrix!AM369="O", "Optional: "&amp;""&amp;AM$1, ""))</f>
        <v/>
      </c>
      <c r="AN369" s="27" t="str">
        <f>IF(Matrix!AN369="Y", AN$1, IF(Matrix!AN369="O", "Optional: "&amp;""&amp;AN$1, ""))</f>
        <v/>
      </c>
      <c r="AO369" s="27" t="str">
        <f>IF(Matrix!AO369="Y", AO$1, IF(Matrix!AO369="O", "Optional: "&amp;""&amp;AO$1, ""))</f>
        <v/>
      </c>
      <c r="AP369" s="27" t="str">
        <f>IF(Matrix!AP369="Y", AP$1, IF(Matrix!AP369="O", "Optional: "&amp;""&amp;AP$1, ""))</f>
        <v/>
      </c>
      <c r="AR369" s="27" t="str">
        <f>IF(Matrix!AR369="Y", AR$1, IF(Matrix!AR369="O", "Optional: "&amp;""&amp;AR$1, ""))</f>
        <v/>
      </c>
      <c r="AS369" s="27" t="str">
        <f>IF(Matrix!AS369="Y", AS$1, IF(Matrix!AS369="O", "Optional: "&amp;""&amp;AS$1, ""))</f>
        <v>ACA Fee</v>
      </c>
      <c r="AT369" s="27" t="str">
        <f>IF(Matrix!AT369="Y", AT$1, IF(Matrix!AT369="C", AT$1&amp;""&amp;": Required for all groups who use a Board of Directors", ""))</f>
        <v>Board of Directors: Required for all groups who use a Board of Directors</v>
      </c>
      <c r="AU369" s="27" t="str">
        <f>IF(Matrix!AU369="Y", AU$1, IF(Matrix!AU369="O", "Optional: "&amp;""&amp;AU$1, ""))</f>
        <v/>
      </c>
      <c r="AV369" s="27" t="str">
        <f>IF(Matrix!AV369="Y", AV$1, IF(Matrix!AV369="O", "Optional: "&amp;""&amp;AV$1, ""))</f>
        <v/>
      </c>
      <c r="AW369" s="27" t="str">
        <f>IF(Matrix!AW369="Y", AW$1, IF(Matrix!AW369="O", "Optional: "&amp;""&amp;AW$1, ""))</f>
        <v/>
      </c>
      <c r="AX369" s="27" t="str">
        <f>IF(Matrix!AX369="Y", AX$1, IF(Matrix!AX369="O", "Optional: "&amp;""&amp;AX$1, ""))</f>
        <v/>
      </c>
      <c r="AY369" s="27" t="str">
        <f>IF(Matrix!AY369="Y", AY$1, IF(Matrix!AY369="E", "Group: "&amp;""&amp;AY$1, ""))</f>
        <v>EFT with Voided Check / Bank Letter</v>
      </c>
      <c r="AZ369" s="27" t="str">
        <f>IF(Matrix!AZ369="Y", AZ$1, IF(Matrix!AZ369="O", "Optional: "&amp;""&amp;AZ$1, ""))</f>
        <v/>
      </c>
      <c r="BA369" s="27" t="str">
        <f>IF(Matrix!BA369="Y", BA$1, IF(Matrix!BA369="O", "Optional: "&amp;""&amp;BA$1, ""))</f>
        <v/>
      </c>
      <c r="BB369" s="27" t="str">
        <f>IF(Matrix!BB369="Y", BB$1, IF(Matrix!BB369="O", "Optional: "&amp;""&amp;BB$1, ""))</f>
        <v/>
      </c>
      <c r="BC369" s="27" t="str">
        <f>IF(Matrix!BC369="Y", BC$1, IF(Matrix!BC369="O", "Optional: "&amp;""&amp;BC$1, IF(Matrix!BC369="R", "Groups Only: "&amp;""&amp;BC$1, "")))</f>
        <v>IRS Letter</v>
      </c>
      <c r="BD369" s="27" t="str">
        <f>IF(Matrix!BD369="Y", BD$1, IF(Matrix!BD369="O", "Optional: "&amp;""&amp;BD$1, ""))</f>
        <v/>
      </c>
      <c r="BE369" s="27" t="str">
        <f>IF(Matrix!BE369="Y", BE$1, IF(Matrix!BE369="O", "Optional: "&amp;""&amp;BE$1, IF(Matrix!BE369="C", Matrix!BZ369, "")))</f>
        <v/>
      </c>
      <c r="BF369" s="27" t="str">
        <f>IF(Matrix!BF369="Y", BF$1, IF(Matrix!BF369="O", "Optional: "&amp;""&amp;BF$1, ""))</f>
        <v/>
      </c>
      <c r="BG369" s="27" t="str">
        <f>IF(Matrix!BG369="Y", BG$1, IF(Matrix!BG369="O", "Optional: "&amp;""&amp;BG$1, ""))</f>
        <v/>
      </c>
      <c r="BH369" s="27" t="str">
        <f>IF(Matrix!BH369="Y", BH$1, IF(Matrix!BH369="O", "Optional: "&amp;""&amp;BH$1, ""))</f>
        <v/>
      </c>
      <c r="BI369" s="27" t="str">
        <f>IF(Matrix!BI369="Y", BI$1, IF(Matrix!BI369="O", "Optional: "&amp;""&amp;BI$1, IF(Matrix!BI369="E", "Individual: Must submit either ["&amp;""&amp;BI$1&amp;""&amp;"] or ["&amp;""&amp;AY$1&amp;"]"&amp;CHAR(10)&amp;"&gt;Individual within a Group: Must submit "&amp;""&amp;BI$1&amp;""&amp;CHAR(10)&amp;"&gt;Group: Optional: "&amp;BI$1, "")))</f>
        <v/>
      </c>
      <c r="BJ369" s="27" t="str">
        <f>IF(Matrix!BJ369="Y", BJ$1, IF(Matrix!BJ369="O", "Optional: "&amp;""&amp;BJ$1, ""))</f>
        <v>Optional: Secretary of State DBA Document for Groups</v>
      </c>
      <c r="BK369" s="27" t="str">
        <f>IF(Matrix!BK369="Y", BK$1, IF(Matrix!BK369="O", "Optional: "&amp;""&amp;BK$1, ""))</f>
        <v/>
      </c>
      <c r="BL369" s="27" t="str">
        <f>IF(Matrix!BL369="Y", BL$1, IF(Matrix!BL369="O", "Optional: "&amp;""&amp;BL$1, ""))</f>
        <v/>
      </c>
      <c r="BM369" s="27" t="str">
        <f>IF(Matrix!BM369="Y", BM$1, IF(Matrix!BM369="O", "Optional: "&amp;""&amp;BM$1, ""))</f>
        <v>W9</v>
      </c>
      <c r="BN369" s="27" t="str">
        <f>Matrix!BN369</f>
        <v>N</v>
      </c>
      <c r="BO369" s="29" t="str">
        <f>CONCATENATE(IF(OR(D369="E3",D369="FC"), "THIS IS NOT A STANDALONE SPECIALTY.  YOU MUST ENROLL IN AT LEAST ONE OTHER SPECIALTY IN ADDITION TO THIS."&amp;""&amp;CHAR(10)&amp;""&amp;CHAR(10),""),"You can choose to enroll using one of the following types: "&amp;""&amp;CHAR(10),IF(G369="A", "&gt;Atypical"&amp;""&amp;CHAR(10), ""),IF(H369="I", "&gt;Individual"&amp;""&amp;CHAR(10), ""),IF(I369="N", "&gt;Individual within a Group"&amp;""&amp;CHAR(10), ""),IF(J369="G", "&gt;Group"&amp;""&amp;CHAR(10), ""),CHAR(10),IF(BN369="Y", "You must be a Medicare Provider to apply with this type and specialty"&amp;""&amp;CHAR(10), ""),IF(BN369="Y", CHAR(10), ""),"You must submit the following documents: "&amp;""&amp;CHAR(10),IF(K369&lt;&gt;"", "&gt;"&amp;""&amp;K369&amp;""&amp;CHAR(10), ""), IF(L369&lt;&gt;"", "&gt;"&amp;""&amp;L369&amp;""&amp;CHAR(10), ""),IF(W369&lt;&gt;"", "&gt;"&amp;""&amp;W369&amp;""&amp;CHAR(10), ""),IF(N369&lt;&gt;"", "&gt;"&amp;""&amp;N369&amp;""&amp;CHAR(10), ""),IF(O369&lt;&gt;"", "&gt;"&amp;""&amp;O369&amp;""&amp;CHAR(10), ""),IF(M369&lt;&gt;"", "&gt;"&amp;""&amp;M369&amp;""&amp;CHAR(10), ""),IF(AI369&lt;&gt;"", "&gt;"&amp;""&amp;AI369&amp;""&amp;CHAR(10), ""),IF(P369&lt;&gt;"", "&gt;"&amp;""&amp;P369&amp;""&amp;CHAR(10), ""),IF(Q369&lt;&gt;"", "&gt;"&amp;""&amp;Q369&amp;""&amp;CHAR(10), ""),IF(R369&lt;&gt;"", "&gt;"&amp;""&amp;R369&amp;""&amp;CHAR(10), Search!C376),IF(S369&lt;&gt;"", "&gt;"&amp;""&amp;S369&amp;""&amp;CHAR(10), ""),IF(T369&lt;&gt;"", "&gt;"&amp;""&amp;T369&amp;""&amp;CHAR(10), ""),IF(U369&lt;&gt;"", "&gt;"&amp;""&amp;U369&amp;""&amp;CHAR(10), ""),IF(V369&lt;&gt;"", "&gt;"&amp;""&amp;V369&amp;""&amp;CHAR(10), ""),IF(X369&lt;&gt;"", "&gt;"&amp;""&amp;X369&amp;""&amp;CHAR(10), ""),IF(Y369&lt;&gt;"", "&gt;"&amp;""&amp;Y369&amp;""&amp;CHAR(10), ""),IF(Z369&lt;&gt;"", "&gt;"&amp;""&amp;Z369&amp;""&amp;CHAR(10), ""),IF(AA369&lt;&gt;"", "&gt;"&amp;""&amp;AA369&amp;""&amp;CHAR(10), ""),IF(AB369&lt;&gt;"", "&gt;"&amp;""&amp;AB369&amp;""&amp;CHAR(10), ""),IF(AC369&lt;&gt;"", "&gt;"&amp;""&amp;AC369&amp;""&amp;CHAR(10), ""),IF(AD369&lt;&gt;"", "&gt;"&amp;""&amp;AD369&amp;""&amp;CHAR(10), ""),IF(AE369&lt;&gt;"", "&gt;"&amp;""&amp;AE369&amp;""&amp;CHAR(10), ""),IF(AF369&lt;&gt;"", "&gt;"&amp;""&amp;AF369&amp;""&amp;CHAR(10), ""),IF(AG369&lt;&gt;"", "&gt;"&amp;""&amp;AG369&amp;""&amp;CHAR(10), ""),IF(AH369&lt;&gt;"", "&gt;"&amp;""&amp;AH369&amp;""&amp;CHAR(10), ""),IF(AJ369&lt;&gt;"", "&gt;"&amp;""&amp;AJ369&amp;""&amp;CHAR(10), ""),IF(AK369&lt;&gt;"", "&gt;"&amp;""&amp;AK369&amp;""&amp;CHAR(10), ""),IF(AL369&lt;&gt;"", "&gt;"&amp;""&amp;AL369&amp;""&amp;CHAR(10), ""),IF(AM369&lt;&gt;"", "&gt;"&amp;""&amp;AM369&amp;""&amp;CHAR(10), ""),IF(AN369&lt;&gt;"", "&gt;"&amp;""&amp;AN369&amp;""&amp;CHAR(10), ""),IF(AO369&lt;&gt;"", "&gt;"&amp;""&amp;AO369&amp;""&amp;CHAR(10), ""),IF(AP369&lt;&gt;"", "&gt;"&amp;""&amp;AP369&amp;""&amp;CHAR(10), ""),IF(AQR369&lt;&gt;"", "&gt;"&amp;""&amp;AQ369&amp;""&amp;CHAR(10), ""),IF(AR369&lt;&gt;"", "&gt;"&amp;""&amp;AR369&amp;""&amp;CHAR(10), ""),IF(AS369&lt;&gt;"", "&gt;"&amp;""&amp;AS369&amp;""&amp;CHAR(10), ""),IF(AT369&lt;&gt;"", "&gt;"&amp;""&amp;AT369&amp;""&amp;CHAR(10), ""),IF(AV369&lt;&gt;"", "&gt;"&amp;""&amp;AV369&amp;""&amp;CHAR(10), ""),IF(AW369&lt;&gt;"", "&gt;"&amp;""&amp;AW369&amp;""&amp;CHAR(10), ""),IF(AX369&lt;&gt;"", "&gt;"&amp;""&amp;AX369&amp;""&amp;CHAR(10), ""),IF(AU369&lt;&gt;"", "&gt;"&amp;""&amp;AU369&amp;""&amp;CHAR(10), ""),IF(AZ369&lt;&gt;"", "&gt;"&amp;""&amp;AZ369&amp;""&amp;CHAR(10), ""),IF(BA369&lt;&gt;"", "&gt;"&amp;""&amp;BA369&amp;""&amp;CHAR(10), ""),IF(BB369&lt;&gt;"", "&gt;"&amp;""&amp;BB369&amp;""&amp;CHAR(10), ""),IF(BC369&lt;&gt;"", "&gt;"&amp;""&amp;BC369&amp;""&amp;CHAR(10), ""),IF(BD369&lt;&gt;"", "&gt;"&amp;""&amp;BD369&amp;""&amp;CHAR(10), ""),IF(BG369&lt;&gt;"", "&gt;"&amp;""&amp;BG369&amp;""&amp;CHAR(10), ""),IF(BE369&lt;&gt;"", "&gt;"&amp;""&amp;BE369&amp;""&amp;CHAR(10), ""),IF(BF369&lt;&gt;"", "&gt;"&amp;""&amp;BF369&amp;""&amp;CHAR(10), ""),IF(BH369&lt;&gt;"", "&gt;"&amp;""&amp;BH369&amp;""&amp;CHAR(10), ""),IF(BI369&lt;&gt;"", "&gt;"&amp;""&amp;BI369&amp;""&amp;CHAR(10), ""),IF(BJ369&lt;&gt;"", "&gt;"&amp;""&amp;BJ369&amp;""&amp;CHAR(10), ""),IF(BK369&lt;&gt;"", "&gt;"&amp;""&amp;BK369&amp;""&amp;CHAR(10), ""),IF(BL369&lt;&gt;"", "&gt;"&amp;""&amp;BL369&amp;""&amp;CHAR(10), ""),IF(AY369&lt;&gt;"", "&gt;"&amp;""&amp;AY369&amp;""&amp;CHAR(10), ""),IF(BM369&lt;&gt;"", "&gt;"&amp;""&amp;BM369,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v>
      </c>
    </row>
    <row r="370" spans="1:67" ht="22.35" customHeight="1" x14ac:dyDescent="0.25">
      <c r="A370" s="27" t="str">
        <f>Matrix!A370</f>
        <v>65C7</v>
      </c>
      <c r="B370" s="27" t="str">
        <f>Matrix!B370</f>
        <v>65</v>
      </c>
      <c r="C370" s="27" t="str">
        <f>Matrix!C370</f>
        <v>Targeted Case Management</v>
      </c>
      <c r="D370" s="27" t="str">
        <f>Matrix!D370</f>
        <v>C7</v>
      </c>
      <c r="E370" s="27" t="str">
        <f>Matrix!E370</f>
        <v>Case Management Ages 21-59 with Disability</v>
      </c>
      <c r="F370" s="27" t="str">
        <f>Matrix!F370</f>
        <v>OF</v>
      </c>
      <c r="G370" s="27" t="str">
        <f>Matrix!G370</f>
        <v>X</v>
      </c>
      <c r="H370" s="27" t="str">
        <f>Matrix!H370</f>
        <v>X</v>
      </c>
      <c r="I370" s="27" t="str">
        <f>Matrix!I370</f>
        <v>X</v>
      </c>
      <c r="J370" s="27" t="str">
        <f>Matrix!J370</f>
        <v>G</v>
      </c>
      <c r="K370" s="27" t="str">
        <f>IF(Matrix!K370="Y", K$1, IF(Matrix!K370="O", "Optional: "&amp;""&amp;K$1, IF(Matrix!K370="C", Table1[[#This Row],[Clarifying Text for Attachment and Checklist
]], "")))</f>
        <v/>
      </c>
      <c r="L370" s="27" t="str">
        <f>IF(Matrix!L370="Y", L$1, IF(Matrix!L370="O", "Optional: "&amp;""&amp;L$1, ""))</f>
        <v/>
      </c>
      <c r="M370" s="27" t="str">
        <f>IF(Matrix!M370="Y", M$1, IF(Matrix!M370="O", "Optional: "&amp;""&amp;M$1, ""))</f>
        <v/>
      </c>
      <c r="N370" s="27" t="str">
        <f>IF(Matrix!N370="Y", N$1, IF(Matrix!N370="O", "Optional: "&amp;""&amp;N$1, ""))</f>
        <v/>
      </c>
      <c r="O370" s="27" t="str">
        <f>IF(Matrix!O370="Y", O$1, IF(Matrix!O370="O", "Optional: "&amp;""&amp;O$1, ""))</f>
        <v/>
      </c>
      <c r="P370" s="27" t="str">
        <f>IF(Matrix!P370="Y", P$1, IF(Matrix!P370="O", "Optional: "&amp;""&amp;P$1, ""))</f>
        <v/>
      </c>
      <c r="Q370" s="27" t="str">
        <f>IF(Matrix!Q370="Y", Q$1, IF(Matrix!Q370="O", "Optional: "&amp;""&amp;Q$1, ""))</f>
        <v/>
      </c>
      <c r="R370" s="27" t="str">
        <f>IF(Matrix!R370="Y", R$1, IF(Matrix!R370="O", "Optional: "&amp;""&amp;R$1, ""))</f>
        <v/>
      </c>
      <c r="S370" s="27" t="str">
        <f>IF(Matrix!S370="Y", S$1, IF(Matrix!S370="O", "Optional: "&amp;""&amp;S$1, ""))</f>
        <v/>
      </c>
      <c r="T370" s="27" t="str">
        <f>IF(Matrix!T370="Y", T$1, IF(Matrix!T370="O", "Optional: "&amp;""&amp;T$1, ""))</f>
        <v/>
      </c>
      <c r="U370" s="27" t="str">
        <f>IF(Matrix!U370="Y", U$1, IF(Matrix!U370="O", "Optional: "&amp;""&amp;U$1, ""))</f>
        <v/>
      </c>
      <c r="V370" s="27" t="str">
        <f>IF(Matrix!V370="Y", V$1, IF(Matrix!V370="O", "Optional: "&amp;""&amp;V$1, ""))</f>
        <v/>
      </c>
      <c r="W370" s="27" t="str">
        <f>IF(Matrix!W370="Y", W$1, IF(Matrix!W370="O", "Optional: "&amp;""&amp;W$1, ""))</f>
        <v/>
      </c>
      <c r="X370" s="27" t="str">
        <f>IF(Matrix!X370="Y", X$1, IF(Matrix!X370="O", "Optional: "&amp;""&amp;X$1, ""))</f>
        <v/>
      </c>
      <c r="Y370" s="27" t="str">
        <f>IF(Matrix!Y370="Y", Y$1, IF(Matrix!Y370="O", "Optional: "&amp;""&amp;Y$1, ""))</f>
        <v/>
      </c>
      <c r="AA370" s="27" t="str">
        <f>IF(Matrix!AA370="Y", AA$1, IF(Matrix!AA370="O", "Optional: "&amp;""&amp;AA$1, ""))</f>
        <v/>
      </c>
      <c r="AB370" s="27" t="str">
        <f>IF(Matrix!AB370="Y", AB$1, IF(Matrix!AB370="O", "Optional: "&amp;""&amp;AB$1, ""))</f>
        <v/>
      </c>
      <c r="AC370" s="27" t="str">
        <f>IF(Matrix!AC370="Y", AC$1, IF(Matrix!AC370="O", "Optional: "&amp;""&amp;AC$1, ""))</f>
        <v/>
      </c>
      <c r="AD370" s="27" t="str">
        <f>IF(Matrix!AD370="Y", AD$1, IF(Matrix!AD370="O", "Optional: "&amp;""&amp;AD$1, ""))</f>
        <v/>
      </c>
      <c r="AE370" s="27" t="str">
        <f>IF(Matrix!AE370="Y", AE$1, IF(Matrix!AE370="O", "Optional: "&amp;""&amp;AE$1, ""))</f>
        <v/>
      </c>
      <c r="AF370" s="27" t="str">
        <f>IF(Matrix!AF370="Y", AF$1, IF(Matrix!AF370="O", "Optional: "&amp;""&amp;AF$1, ""))</f>
        <v/>
      </c>
      <c r="AG370" s="27" t="str">
        <f>IF(Matrix!AG370="Y", AG$1, IF(Matrix!AG370="O", "Optional: "&amp;""&amp;AG$1, ""))</f>
        <v>Cert: DAAS</v>
      </c>
      <c r="AH370" s="27" t="str">
        <f>IF(Matrix!AH370="Y", AH$1, IF(Matrix!AH370="O", "Optional: "&amp;""&amp;AH$1, ""))</f>
        <v/>
      </c>
      <c r="AI370" s="27" t="str">
        <f>IF(Matrix!AI370="Y", AI$1, IF(Matrix!AI370="O", "Optional: "&amp;""&amp;AI$1, ""))</f>
        <v/>
      </c>
      <c r="AJ370" s="27" t="str">
        <f>IF(Matrix!AJ370="Y", AJ$1, IF(Matrix!AJ370="O", "Optional: "&amp;""&amp;AJ$1, ""))</f>
        <v/>
      </c>
      <c r="AK370" s="27" t="str">
        <f>IF(Matrix!AK370="Y", AK$1, IF(Matrix!AK370="O", "Optional: "&amp;""&amp;AK$1, ""))</f>
        <v/>
      </c>
      <c r="AL370" s="27" t="str">
        <f>IF(Matrix!AL370="Y", AL$1, IF(Matrix!AL370="O", "Optional: "&amp;""&amp;AL$1, ""))</f>
        <v/>
      </c>
      <c r="AM370" s="27" t="str">
        <f>IF(Matrix!AM370="Y", AM$1, IF(Matrix!AM370="O", "Optional: "&amp;""&amp;AM$1, ""))</f>
        <v/>
      </c>
      <c r="AN370" s="27" t="str">
        <f>IF(Matrix!AN370="Y", AN$1, IF(Matrix!AN370="O", "Optional: "&amp;""&amp;AN$1, ""))</f>
        <v/>
      </c>
      <c r="AO370" s="27" t="str">
        <f>IF(Matrix!AO370="Y", AO$1, IF(Matrix!AO370="O", "Optional: "&amp;""&amp;AO$1, ""))</f>
        <v/>
      </c>
      <c r="AP370" s="27" t="str">
        <f>IF(Matrix!AP370="Y", AP$1, IF(Matrix!AP370="O", "Optional: "&amp;""&amp;AP$1, ""))</f>
        <v/>
      </c>
      <c r="AR370" s="27" t="str">
        <f>IF(Matrix!AR370="Y", AR$1, IF(Matrix!AR370="O", "Optional: "&amp;""&amp;AR$1, ""))</f>
        <v/>
      </c>
      <c r="AS370" s="27" t="str">
        <f>IF(Matrix!AS370="Y", AS$1, IF(Matrix!AS370="O", "Optional: "&amp;""&amp;AS$1, ""))</f>
        <v>ACA Fee</v>
      </c>
      <c r="AT370" s="27" t="str">
        <f>IF(Matrix!AT370="Y", AT$1, IF(Matrix!AT370="C", AT$1&amp;""&amp;": Required for all groups who use a Board of Directors", ""))</f>
        <v>Board of Directors: Required for all groups who use a Board of Directors</v>
      </c>
      <c r="AU370" s="27" t="str">
        <f>IF(Matrix!AU370="Y", AU$1, IF(Matrix!AU370="O", "Optional: "&amp;""&amp;AU$1, ""))</f>
        <v/>
      </c>
      <c r="AV370" s="27" t="str">
        <f>IF(Matrix!AV370="Y", AV$1, IF(Matrix!AV370="O", "Optional: "&amp;""&amp;AV$1, ""))</f>
        <v/>
      </c>
      <c r="AW370" s="27" t="str">
        <f>IF(Matrix!AW370="Y", AW$1, IF(Matrix!AW370="O", "Optional: "&amp;""&amp;AW$1, ""))</f>
        <v/>
      </c>
      <c r="AX370" s="27" t="str">
        <f>IF(Matrix!AX370="Y", AX$1, IF(Matrix!AX370="O", "Optional: "&amp;""&amp;AX$1, ""))</f>
        <v/>
      </c>
      <c r="AY370" s="27" t="str">
        <f>IF(Matrix!AY370="Y", AY$1, IF(Matrix!AY370="E", "Group: "&amp;""&amp;AY$1, ""))</f>
        <v>EFT with Voided Check / Bank Letter</v>
      </c>
      <c r="AZ370" s="27" t="str">
        <f>IF(Matrix!AZ370="Y", AZ$1, IF(Matrix!AZ370="O", "Optional: "&amp;""&amp;AZ$1, ""))</f>
        <v/>
      </c>
      <c r="BA370" s="27" t="str">
        <f>IF(Matrix!BA370="Y", BA$1, IF(Matrix!BA370="O", "Optional: "&amp;""&amp;BA$1, ""))</f>
        <v/>
      </c>
      <c r="BB370" s="27" t="str">
        <f>IF(Matrix!BB370="Y", BB$1, IF(Matrix!BB370="O", "Optional: "&amp;""&amp;BB$1, ""))</f>
        <v/>
      </c>
      <c r="BC370" s="27" t="str">
        <f>IF(Matrix!BC370="Y", BC$1, IF(Matrix!BC370="O", "Optional: "&amp;""&amp;BC$1, IF(Matrix!BC370="R", "Groups Only: "&amp;""&amp;BC$1, "")))</f>
        <v>IRS Letter</v>
      </c>
      <c r="BD370" s="27" t="str">
        <f>IF(Matrix!BD370="Y", BD$1, IF(Matrix!BD370="O", "Optional: "&amp;""&amp;BD$1, ""))</f>
        <v/>
      </c>
      <c r="BE370" s="27" t="str">
        <f>IF(Matrix!BE370="Y", BE$1, IF(Matrix!BE370="O", "Optional: "&amp;""&amp;BE$1, IF(Matrix!BE370="C", Matrix!BZ370, "")))</f>
        <v/>
      </c>
      <c r="BF370" s="27" t="str">
        <f>IF(Matrix!BF370="Y", BF$1, IF(Matrix!BF370="O", "Optional: "&amp;""&amp;BF$1, ""))</f>
        <v/>
      </c>
      <c r="BG370" s="27" t="str">
        <f>IF(Matrix!BG370="Y", BG$1, IF(Matrix!BG370="O", "Optional: "&amp;""&amp;BG$1, ""))</f>
        <v/>
      </c>
      <c r="BH370" s="27" t="str">
        <f>IF(Matrix!BH370="Y", BH$1, IF(Matrix!BH370="O", "Optional: "&amp;""&amp;BH$1, ""))</f>
        <v/>
      </c>
      <c r="BI370" s="27" t="str">
        <f>IF(Matrix!BI370="Y", BI$1, IF(Matrix!BI370="O", "Optional: "&amp;""&amp;BI$1, IF(Matrix!BI370="E", "Individual: Must submit either ["&amp;""&amp;BI$1&amp;""&amp;"] or ["&amp;""&amp;AY$1&amp;"]"&amp;CHAR(10)&amp;"&gt;Individual within a Group: Must submit "&amp;""&amp;BI$1&amp;""&amp;CHAR(10)&amp;"&gt;Group: Optional: "&amp;BI$1, "")))</f>
        <v/>
      </c>
      <c r="BJ370" s="27" t="str">
        <f>IF(Matrix!BJ370="Y", BJ$1, IF(Matrix!BJ370="O", "Optional: "&amp;""&amp;BJ$1, ""))</f>
        <v>Optional: Secretary of State DBA Document for Groups</v>
      </c>
      <c r="BK370" s="27" t="str">
        <f>IF(Matrix!BK370="Y", BK$1, IF(Matrix!BK370="O", "Optional: "&amp;""&amp;BK$1, ""))</f>
        <v/>
      </c>
      <c r="BL370" s="27" t="str">
        <f>IF(Matrix!BL370="Y", BL$1, IF(Matrix!BL370="O", "Optional: "&amp;""&amp;BL$1, ""))</f>
        <v/>
      </c>
      <c r="BM370" s="27" t="str">
        <f>IF(Matrix!BM370="Y", BM$1, IF(Matrix!BM370="O", "Optional: "&amp;""&amp;BM$1, ""))</f>
        <v>W9</v>
      </c>
      <c r="BN370" s="27" t="str">
        <f>Matrix!BN370</f>
        <v>N</v>
      </c>
      <c r="BO370" s="29" t="str">
        <f>CONCATENATE(IF(OR(D370="E3",D370="FC"), "THIS IS NOT A STANDALONE SPECIALTY.  YOU MUST ENROLL IN AT LEAST ONE OTHER SPECIALTY IN ADDITION TO THIS."&amp;""&amp;CHAR(10)&amp;""&amp;CHAR(10),""),"You can choose to enroll using one of the following types: "&amp;""&amp;CHAR(10),IF(G370="A", "&gt;Atypical"&amp;""&amp;CHAR(10), ""),IF(H370="I", "&gt;Individual"&amp;""&amp;CHAR(10), ""),IF(I370="N", "&gt;Individual within a Group"&amp;""&amp;CHAR(10), ""),IF(J370="G", "&gt;Group"&amp;""&amp;CHAR(10), ""),CHAR(10),IF(BN370="Y", "You must be a Medicare Provider to apply with this type and specialty"&amp;""&amp;CHAR(10), ""),IF(BN370="Y", CHAR(10), ""),"You must submit the following documents: "&amp;""&amp;CHAR(10),IF(K370&lt;&gt;"", "&gt;"&amp;""&amp;K370&amp;""&amp;CHAR(10), ""), IF(L370&lt;&gt;"", "&gt;"&amp;""&amp;L370&amp;""&amp;CHAR(10), ""),IF(W370&lt;&gt;"", "&gt;"&amp;""&amp;W370&amp;""&amp;CHAR(10), ""),IF(N370&lt;&gt;"", "&gt;"&amp;""&amp;N370&amp;""&amp;CHAR(10), ""),IF(O370&lt;&gt;"", "&gt;"&amp;""&amp;O370&amp;""&amp;CHAR(10), ""),IF(M370&lt;&gt;"", "&gt;"&amp;""&amp;M370&amp;""&amp;CHAR(10), ""),IF(AI370&lt;&gt;"", "&gt;"&amp;""&amp;AI370&amp;""&amp;CHAR(10), ""),IF(P370&lt;&gt;"", "&gt;"&amp;""&amp;P370&amp;""&amp;CHAR(10), ""),IF(Q370&lt;&gt;"", "&gt;"&amp;""&amp;Q370&amp;""&amp;CHAR(10), ""),IF(R370&lt;&gt;"", "&gt;"&amp;""&amp;R370&amp;""&amp;CHAR(10), Search!C377),IF(S370&lt;&gt;"", "&gt;"&amp;""&amp;S370&amp;""&amp;CHAR(10), ""),IF(T370&lt;&gt;"", "&gt;"&amp;""&amp;T370&amp;""&amp;CHAR(10), ""),IF(U370&lt;&gt;"", "&gt;"&amp;""&amp;U370&amp;""&amp;CHAR(10), ""),IF(V370&lt;&gt;"", "&gt;"&amp;""&amp;V370&amp;""&amp;CHAR(10), ""),IF(X370&lt;&gt;"", "&gt;"&amp;""&amp;X370&amp;""&amp;CHAR(10), ""),IF(Y370&lt;&gt;"", "&gt;"&amp;""&amp;Y370&amp;""&amp;CHAR(10), ""),IF(Z370&lt;&gt;"", "&gt;"&amp;""&amp;Z370&amp;""&amp;CHAR(10), ""),IF(AA370&lt;&gt;"", "&gt;"&amp;""&amp;AA370&amp;""&amp;CHAR(10), ""),IF(AB370&lt;&gt;"", "&gt;"&amp;""&amp;AB370&amp;""&amp;CHAR(10), ""),IF(AC370&lt;&gt;"", "&gt;"&amp;""&amp;AC370&amp;""&amp;CHAR(10), ""),IF(AD370&lt;&gt;"", "&gt;"&amp;""&amp;AD370&amp;""&amp;CHAR(10), ""),IF(AE370&lt;&gt;"", "&gt;"&amp;""&amp;AE370&amp;""&amp;CHAR(10), ""),IF(AF370&lt;&gt;"", "&gt;"&amp;""&amp;AF370&amp;""&amp;CHAR(10), ""),IF(AG370&lt;&gt;"", "&gt;"&amp;""&amp;AG370&amp;""&amp;CHAR(10), ""),IF(AH370&lt;&gt;"", "&gt;"&amp;""&amp;AH370&amp;""&amp;CHAR(10), ""),IF(AJ370&lt;&gt;"", "&gt;"&amp;""&amp;AJ370&amp;""&amp;CHAR(10), ""),IF(AK370&lt;&gt;"", "&gt;"&amp;""&amp;AK370&amp;""&amp;CHAR(10), ""),IF(AL370&lt;&gt;"", "&gt;"&amp;""&amp;AL370&amp;""&amp;CHAR(10), ""),IF(AM370&lt;&gt;"", "&gt;"&amp;""&amp;AM370&amp;""&amp;CHAR(10), ""),IF(AN370&lt;&gt;"", "&gt;"&amp;""&amp;AN370&amp;""&amp;CHAR(10), ""),IF(AO370&lt;&gt;"", "&gt;"&amp;""&amp;AO370&amp;""&amp;CHAR(10), ""),IF(AP370&lt;&gt;"", "&gt;"&amp;""&amp;AP370&amp;""&amp;CHAR(10), ""),IF(AQR370&lt;&gt;"", "&gt;"&amp;""&amp;AQ370&amp;""&amp;CHAR(10), ""),IF(AR370&lt;&gt;"", "&gt;"&amp;""&amp;AR370&amp;""&amp;CHAR(10), ""),IF(AS370&lt;&gt;"", "&gt;"&amp;""&amp;AS370&amp;""&amp;CHAR(10), ""),IF(AT370&lt;&gt;"", "&gt;"&amp;""&amp;AT370&amp;""&amp;CHAR(10), ""),IF(AV370&lt;&gt;"", "&gt;"&amp;""&amp;AV370&amp;""&amp;CHAR(10), ""),IF(AW370&lt;&gt;"", "&gt;"&amp;""&amp;AW370&amp;""&amp;CHAR(10), ""),IF(AX370&lt;&gt;"", "&gt;"&amp;""&amp;AX370&amp;""&amp;CHAR(10), ""),IF(AU370&lt;&gt;"", "&gt;"&amp;""&amp;AU370&amp;""&amp;CHAR(10), ""),IF(AZ370&lt;&gt;"", "&gt;"&amp;""&amp;AZ370&amp;""&amp;CHAR(10), ""),IF(BA370&lt;&gt;"", "&gt;"&amp;""&amp;BA370&amp;""&amp;CHAR(10), ""),IF(BB370&lt;&gt;"", "&gt;"&amp;""&amp;BB370&amp;""&amp;CHAR(10), ""),IF(BC370&lt;&gt;"", "&gt;"&amp;""&amp;BC370&amp;""&amp;CHAR(10), ""),IF(BD370&lt;&gt;"", "&gt;"&amp;""&amp;BD370&amp;""&amp;CHAR(10), ""),IF(BG370&lt;&gt;"", "&gt;"&amp;""&amp;BG370&amp;""&amp;CHAR(10), ""),IF(BE370&lt;&gt;"", "&gt;"&amp;""&amp;BE370&amp;""&amp;CHAR(10), ""),IF(BF370&lt;&gt;"", "&gt;"&amp;""&amp;BF370&amp;""&amp;CHAR(10), ""),IF(BH370&lt;&gt;"", "&gt;"&amp;""&amp;BH370&amp;""&amp;CHAR(10), ""),IF(BI370&lt;&gt;"", "&gt;"&amp;""&amp;BI370&amp;""&amp;CHAR(10), ""),IF(BJ370&lt;&gt;"", "&gt;"&amp;""&amp;BJ370&amp;""&amp;CHAR(10), ""),IF(BK370&lt;&gt;"", "&gt;"&amp;""&amp;BK370&amp;""&amp;CHAR(10), ""),IF(BL370&lt;&gt;"", "&gt;"&amp;""&amp;BL370&amp;""&amp;CHAR(10), ""),IF(AY370&lt;&gt;"", "&gt;"&amp;""&amp;AY370&amp;""&amp;CHAR(10), ""),IF(BM370&lt;&gt;"", "&gt;"&amp;""&amp;BM370, ""))</f>
        <v>You can choose to enroll using one of the following types: 
&gt;Group
You must submit the following documents: 
You can choose to enroll using one of the following types: 
&gt;Atypical
You must submit the following documents: 
You can choose to enroll using one of the following types: 
&gt;Atypical
You must submit the following documents: 
&gt;ACA Fee
&gt;EFT with Voided Check / Bank Letter
&gt;W9&gt;Cert: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v>
      </c>
    </row>
    <row r="371" spans="1:67" ht="22.35" customHeight="1" x14ac:dyDescent="0.25">
      <c r="A371" s="27" t="str">
        <f>Matrix!A371</f>
        <v>66H1</v>
      </c>
      <c r="B371" s="27" t="str">
        <f>Matrix!B371</f>
        <v>66</v>
      </c>
      <c r="C371" s="27" t="str">
        <f>Matrix!C371</f>
        <v>Hearing Aids</v>
      </c>
      <c r="D371" s="27" t="str">
        <f>Matrix!D371</f>
        <v>H1</v>
      </c>
      <c r="E371" s="27" t="str">
        <f>Matrix!E371</f>
        <v>Hearing Aid Dealer</v>
      </c>
      <c r="F371" s="27" t="str">
        <f>Matrix!F371</f>
        <v>GF</v>
      </c>
      <c r="G371" s="27" t="str">
        <f>Matrix!G371</f>
        <v>X</v>
      </c>
      <c r="H371" s="27" t="str">
        <f>Matrix!H371</f>
        <v>X</v>
      </c>
      <c r="I371" s="27" t="str">
        <f>Matrix!I371</f>
        <v>X</v>
      </c>
      <c r="J371" s="27" t="str">
        <f>Matrix!J371</f>
        <v>G</v>
      </c>
      <c r="K371" s="27" t="str">
        <f>IF(Matrix!K371="Y", K$1, IF(Matrix!K371="O", "Optional: "&amp;""&amp;K$1, IF(Matrix!K371="C", Table1[[#This Row],[Clarifying Text for Attachment and Checklist
]], "")))</f>
        <v>License: General</v>
      </c>
      <c r="L371" s="27" t="str">
        <f>IF(Matrix!L371="Y", L$1, IF(Matrix!L371="O", "Optional: "&amp;""&amp;L$1, ""))</f>
        <v/>
      </c>
      <c r="M371" s="27" t="str">
        <f>IF(Matrix!M371="Y", M$1, IF(Matrix!M371="O", "Optional: "&amp;""&amp;M$1, ""))</f>
        <v/>
      </c>
      <c r="N371" s="27" t="str">
        <f>IF(Matrix!N371="Y", N$1, IF(Matrix!N371="O", "Optional: "&amp;""&amp;N$1, ""))</f>
        <v/>
      </c>
      <c r="O371" s="27" t="str">
        <f>IF(Matrix!O371="Y", O$1, IF(Matrix!O371="O", "Optional: "&amp;""&amp;O$1, ""))</f>
        <v/>
      </c>
      <c r="P371" s="27" t="str">
        <f>IF(Matrix!P371="Y", P$1, IF(Matrix!P371="O", "Optional: "&amp;""&amp;P$1, ""))</f>
        <v/>
      </c>
      <c r="Q371" s="27" t="str">
        <f>IF(Matrix!Q371="Y", Q$1, IF(Matrix!Q371="O", "Optional: "&amp;""&amp;Q$1, ""))</f>
        <v/>
      </c>
      <c r="R371" s="27" t="str">
        <f>IF(Matrix!R371="Y", R$1, IF(Matrix!R371="O", "Optional: "&amp;""&amp;R$1, ""))</f>
        <v/>
      </c>
      <c r="S371" s="27" t="str">
        <f>IF(Matrix!S371="Y", S$1, IF(Matrix!S371="O", "Optional: "&amp;""&amp;S$1, ""))</f>
        <v/>
      </c>
      <c r="T371" s="27" t="str">
        <f>IF(Matrix!T371="Y", T$1, IF(Matrix!T371="O", "Optional: "&amp;""&amp;T$1, ""))</f>
        <v/>
      </c>
      <c r="U371" s="27" t="str">
        <f>IF(Matrix!U371="Y", U$1, IF(Matrix!U371="O", "Optional: "&amp;""&amp;U$1, ""))</f>
        <v/>
      </c>
      <c r="V371" s="27" t="str">
        <f>IF(Matrix!V371="Y", V$1, IF(Matrix!V371="O", "Optional: "&amp;""&amp;V$1, ""))</f>
        <v/>
      </c>
      <c r="W371" s="27" t="str">
        <f>IF(Matrix!W371="Y", W$1, IF(Matrix!W371="O", "Optional: "&amp;""&amp;W$1, ""))</f>
        <v/>
      </c>
      <c r="X371" s="27" t="str">
        <f>IF(Matrix!X371="Y", X$1, IF(Matrix!X371="O", "Optional: "&amp;""&amp;X$1, ""))</f>
        <v/>
      </c>
      <c r="Y371" s="27" t="str">
        <f>IF(Matrix!Y371="Y", Y$1, IF(Matrix!Y371="O", "Optional: "&amp;""&amp;Y$1, ""))</f>
        <v/>
      </c>
      <c r="AA371" s="27" t="str">
        <f>IF(Matrix!AA371="Y", AA$1, IF(Matrix!AA371="O", "Optional: "&amp;""&amp;AA$1, ""))</f>
        <v/>
      </c>
      <c r="AB371" s="27" t="str">
        <f>IF(Matrix!AB371="Y", AB$1, IF(Matrix!AB371="O", "Optional: "&amp;""&amp;AB$1, ""))</f>
        <v/>
      </c>
      <c r="AC371" s="27" t="str">
        <f>IF(Matrix!AC371="Y", AC$1, IF(Matrix!AC371="O", "Optional: "&amp;""&amp;AC$1, ""))</f>
        <v/>
      </c>
      <c r="AD371" s="27" t="str">
        <f>IF(Matrix!AD371="Y", AD$1, IF(Matrix!AD371="O", "Optional: "&amp;""&amp;AD$1, ""))</f>
        <v/>
      </c>
      <c r="AE371" s="27" t="str">
        <f>IF(Matrix!AE371="Y", AE$1, IF(Matrix!AE371="O", "Optional: "&amp;""&amp;AE$1, ""))</f>
        <v/>
      </c>
      <c r="AF371" s="27" t="str">
        <f>IF(Matrix!AF371="Y", AF$1, IF(Matrix!AF371="O", "Optional: "&amp;""&amp;AF$1, ""))</f>
        <v/>
      </c>
      <c r="AG371" s="27" t="str">
        <f>IF(Matrix!AG371="Y", AG$1, IF(Matrix!AG371="O", "Optional: "&amp;""&amp;AG$1, ""))</f>
        <v/>
      </c>
      <c r="AH371" s="27" t="str">
        <f>IF(Matrix!AH371="Y", AH$1, IF(Matrix!AH371="O", "Optional: "&amp;""&amp;AH$1, ""))</f>
        <v/>
      </c>
      <c r="AI371" s="27" t="str">
        <f>IF(Matrix!AI371="Y", AI$1, IF(Matrix!AI371="O", "Optional: "&amp;""&amp;AI$1, ""))</f>
        <v/>
      </c>
      <c r="AJ371" s="27" t="str">
        <f>IF(Matrix!AJ371="Y", AJ$1, IF(Matrix!AJ371="O", "Optional: "&amp;""&amp;AJ$1, ""))</f>
        <v/>
      </c>
      <c r="AK371" s="27" t="str">
        <f>IF(Matrix!AK371="Y", AK$1, IF(Matrix!AK371="O", "Optional: "&amp;""&amp;AK$1, ""))</f>
        <v/>
      </c>
      <c r="AL371" s="27" t="str">
        <f>IF(Matrix!AL371="Y", AL$1, IF(Matrix!AL371="O", "Optional: "&amp;""&amp;AL$1, ""))</f>
        <v/>
      </c>
      <c r="AM371" s="27" t="str">
        <f>IF(Matrix!AM371="Y", AM$1, IF(Matrix!AM371="O", "Optional: "&amp;""&amp;AM$1, ""))</f>
        <v/>
      </c>
      <c r="AN371" s="27" t="str">
        <f>IF(Matrix!AN371="Y", AN$1, IF(Matrix!AN371="O", "Optional: "&amp;""&amp;AN$1, ""))</f>
        <v/>
      </c>
      <c r="AO371" s="27" t="str">
        <f>IF(Matrix!AO371="Y", AO$1, IF(Matrix!AO371="O", "Optional: "&amp;""&amp;AO$1, ""))</f>
        <v/>
      </c>
      <c r="AP371" s="27" t="str">
        <f>IF(Matrix!AP371="Y", AP$1, IF(Matrix!AP371="O", "Optional: "&amp;""&amp;AP$1, ""))</f>
        <v/>
      </c>
      <c r="AR371" s="27" t="str">
        <f>IF(Matrix!AR371="Y", AR$1, IF(Matrix!AR371="O", "Optional: "&amp;""&amp;AR$1, ""))</f>
        <v/>
      </c>
      <c r="AS371" s="27" t="str">
        <f>IF(Matrix!AS371="Y", AS$1, IF(Matrix!AS371="O", "Optional: "&amp;""&amp;AS$1, ""))</f>
        <v/>
      </c>
      <c r="AT371" s="27" t="str">
        <f>IF(Matrix!AT371="Y", AT$1, IF(Matrix!AT371="C", AT$1&amp;""&amp;": Required for all groups who use a Board of Directors", ""))</f>
        <v>Board of Directors: Required for all groups who use a Board of Directors</v>
      </c>
      <c r="AU371" s="27" t="str">
        <f>IF(Matrix!AU371="Y", AU$1, IF(Matrix!AU371="O", "Optional: "&amp;""&amp;AU$1, ""))</f>
        <v/>
      </c>
      <c r="AV371" s="27" t="str">
        <f>IF(Matrix!AV371="Y", AV$1, IF(Matrix!AV371="O", "Optional: "&amp;""&amp;AV$1, ""))</f>
        <v/>
      </c>
      <c r="AW371" s="27" t="str">
        <f>IF(Matrix!AW371="Y", AW$1, IF(Matrix!AW371="O", "Optional: "&amp;""&amp;AW$1, ""))</f>
        <v/>
      </c>
      <c r="AX371" s="27" t="str">
        <f>IF(Matrix!AX371="Y", AX$1, IF(Matrix!AX371="O", "Optional: "&amp;""&amp;AX$1, ""))</f>
        <v/>
      </c>
      <c r="AY371" s="27" t="str">
        <f>IF(Matrix!AY371="Y", AY$1, IF(Matrix!AY371="E", "Group: "&amp;""&amp;AY$1, ""))</f>
        <v>EFT with Voided Check / Bank Letter</v>
      </c>
      <c r="AZ371" s="27" t="str">
        <f>IF(Matrix!AZ371="Y", AZ$1, IF(Matrix!AZ371="O", "Optional: "&amp;""&amp;AZ$1, ""))</f>
        <v/>
      </c>
      <c r="BA371" s="27" t="str">
        <f>IF(Matrix!BA371="Y", BA$1, IF(Matrix!BA371="O", "Optional: "&amp;""&amp;BA$1, ""))</f>
        <v/>
      </c>
      <c r="BB371" s="27" t="str">
        <f>IF(Matrix!BB371="Y", BB$1, IF(Matrix!BB371="O", "Optional: "&amp;""&amp;BB$1, ""))</f>
        <v/>
      </c>
      <c r="BC371" s="27" t="str">
        <f>IF(Matrix!BC371="Y", BC$1, IF(Matrix!BC371="O", "Optional: "&amp;""&amp;BC$1, IF(Matrix!BC371="R", "Groups Only: "&amp;""&amp;BC$1, "")))</f>
        <v>IRS Letter</v>
      </c>
      <c r="BD371" s="27" t="str">
        <f>IF(Matrix!BD371="Y", BD$1, IF(Matrix!BD371="O", "Optional: "&amp;""&amp;BD$1, ""))</f>
        <v/>
      </c>
      <c r="BE371" s="27" t="str">
        <f>IF(Matrix!BE371="Y", BE$1, IF(Matrix!BE371="O", "Optional: "&amp;""&amp;BE$1, IF(Matrix!BE371="C", Matrix!BZ371, "")))</f>
        <v/>
      </c>
      <c r="BF371" s="27" t="str">
        <f>IF(Matrix!BF371="Y", BF$1, IF(Matrix!BF371="O", "Optional: "&amp;""&amp;BF$1, ""))</f>
        <v/>
      </c>
      <c r="BG371" s="27" t="str">
        <f>IF(Matrix!BG371="Y", BG$1, IF(Matrix!BG371="O", "Optional: "&amp;""&amp;BG$1, ""))</f>
        <v/>
      </c>
      <c r="BH371" s="27" t="str">
        <f>IF(Matrix!BH371="Y", BH$1, IF(Matrix!BH371="O", "Optional: "&amp;""&amp;BH$1, ""))</f>
        <v/>
      </c>
      <c r="BI371" s="27" t="str">
        <f>IF(Matrix!BI371="Y", BI$1, IF(Matrix!BI371="O", "Optional: "&amp;""&amp;BI$1, IF(Matrix!BI371="E", "Individual: Must submit either ["&amp;""&amp;BI$1&amp;""&amp;"] or ["&amp;""&amp;AY$1&amp;"]"&amp;CHAR(10)&amp;"&gt;Individual within a Group: Must submit "&amp;""&amp;BI$1&amp;""&amp;CHAR(10)&amp;"&gt;Group: Optional: "&amp;BI$1, "")))</f>
        <v>Section IV Group Affiliation Form</v>
      </c>
      <c r="BJ371" s="27" t="str">
        <f>IF(Matrix!BJ371="Y", BJ$1, IF(Matrix!BJ371="O", "Optional: "&amp;""&amp;BJ$1, ""))</f>
        <v>Optional: Secretary of State DBA Document for Groups</v>
      </c>
      <c r="BK371" s="27" t="str">
        <f>IF(Matrix!BK371="Y", BK$1, IF(Matrix!BK371="O", "Optional: "&amp;""&amp;BK$1, ""))</f>
        <v/>
      </c>
      <c r="BL371" s="27" t="str">
        <f>IF(Matrix!BL371="Y", BL$1, IF(Matrix!BL371="O", "Optional: "&amp;""&amp;BL$1, ""))</f>
        <v/>
      </c>
      <c r="BM371" s="27" t="str">
        <f>IF(Matrix!BM371="Y", BM$1, IF(Matrix!BM371="O", "Optional: "&amp;""&amp;BM$1, ""))</f>
        <v>W9</v>
      </c>
      <c r="BN371" s="27" t="str">
        <f>Matrix!BN371</f>
        <v>Y</v>
      </c>
      <c r="BO371" s="29" t="str">
        <f>CONCATENATE(IF(OR(D371="E3",D371="FC"), "THIS IS NOT A STANDALONE SPECIALTY.  YOU MUST ENROLL IN AT LEAST ONE OTHER SPECIALTY IN ADDITION TO THIS."&amp;""&amp;CHAR(10)&amp;""&amp;CHAR(10),""),"You can choose to enroll using one of the following types: "&amp;""&amp;CHAR(10),IF(G371="A", "&gt;Atypical"&amp;""&amp;CHAR(10), ""),IF(H371="I", "&gt;Individual"&amp;""&amp;CHAR(10), ""),IF(I371="N", "&gt;Individual within a Group"&amp;""&amp;CHAR(10), ""),IF(J371="G", "&gt;Group"&amp;""&amp;CHAR(10), ""),CHAR(10),IF(BN371="Y", "You must be a Medicare Provider to apply with this type and specialty"&amp;""&amp;CHAR(10), ""),IF(BN371="Y", CHAR(10), ""),"You must submit the following documents: "&amp;""&amp;CHAR(10),IF(K371&lt;&gt;"", "&gt;"&amp;""&amp;K371&amp;""&amp;CHAR(10), ""), IF(L371&lt;&gt;"", "&gt;"&amp;""&amp;L371&amp;""&amp;CHAR(10), ""),IF(W371&lt;&gt;"", "&gt;"&amp;""&amp;W371&amp;""&amp;CHAR(10), ""),IF(N371&lt;&gt;"", "&gt;"&amp;""&amp;N371&amp;""&amp;CHAR(10), ""),IF(O371&lt;&gt;"", "&gt;"&amp;""&amp;O371&amp;""&amp;CHAR(10), ""),IF(M371&lt;&gt;"", "&gt;"&amp;""&amp;M371&amp;""&amp;CHAR(10), ""),IF(AI371&lt;&gt;"", "&gt;"&amp;""&amp;AI371&amp;""&amp;CHAR(10), ""),IF(P371&lt;&gt;"", "&gt;"&amp;""&amp;P371&amp;""&amp;CHAR(10), ""),IF(Q371&lt;&gt;"", "&gt;"&amp;""&amp;Q371&amp;""&amp;CHAR(10), ""),IF(R371&lt;&gt;"", "&gt;"&amp;""&amp;R371&amp;""&amp;CHAR(10), Search!C378),IF(S371&lt;&gt;"", "&gt;"&amp;""&amp;S371&amp;""&amp;CHAR(10), ""),IF(T371&lt;&gt;"", "&gt;"&amp;""&amp;T371&amp;""&amp;CHAR(10), ""),IF(U371&lt;&gt;"", "&gt;"&amp;""&amp;U371&amp;""&amp;CHAR(10), ""),IF(V371&lt;&gt;"", "&gt;"&amp;""&amp;V371&amp;""&amp;CHAR(10), ""),IF(X371&lt;&gt;"", "&gt;"&amp;""&amp;X371&amp;""&amp;CHAR(10), ""),IF(Y371&lt;&gt;"", "&gt;"&amp;""&amp;Y371&amp;""&amp;CHAR(10), ""),IF(Z371&lt;&gt;"", "&gt;"&amp;""&amp;Z371&amp;""&amp;CHAR(10), ""),IF(AA371&lt;&gt;"", "&gt;"&amp;""&amp;AA371&amp;""&amp;CHAR(10), ""),IF(AB371&lt;&gt;"", "&gt;"&amp;""&amp;AB371&amp;""&amp;CHAR(10), ""),IF(AC371&lt;&gt;"", "&gt;"&amp;""&amp;AC371&amp;""&amp;CHAR(10), ""),IF(AD371&lt;&gt;"", "&gt;"&amp;""&amp;AD371&amp;""&amp;CHAR(10), ""),IF(AE371&lt;&gt;"", "&gt;"&amp;""&amp;AE371&amp;""&amp;CHAR(10), ""),IF(AF371&lt;&gt;"", "&gt;"&amp;""&amp;AF371&amp;""&amp;CHAR(10), ""),IF(AG371&lt;&gt;"", "&gt;"&amp;""&amp;AG371&amp;""&amp;CHAR(10), ""),IF(AH371&lt;&gt;"", "&gt;"&amp;""&amp;AH371&amp;""&amp;CHAR(10), ""),IF(AJ371&lt;&gt;"", "&gt;"&amp;""&amp;AJ371&amp;""&amp;CHAR(10), ""),IF(AK371&lt;&gt;"", "&gt;"&amp;""&amp;AK371&amp;""&amp;CHAR(10), ""),IF(AL371&lt;&gt;"", "&gt;"&amp;""&amp;AL371&amp;""&amp;CHAR(10), ""),IF(AM371&lt;&gt;"", "&gt;"&amp;""&amp;AM371&amp;""&amp;CHAR(10), ""),IF(AN371&lt;&gt;"", "&gt;"&amp;""&amp;AN371&amp;""&amp;CHAR(10), ""),IF(AO371&lt;&gt;"", "&gt;"&amp;""&amp;AO371&amp;""&amp;CHAR(10), ""),IF(AP371&lt;&gt;"", "&gt;"&amp;""&amp;AP371&amp;""&amp;CHAR(10), ""),IF(AQR371&lt;&gt;"", "&gt;"&amp;""&amp;AQ371&amp;""&amp;CHAR(10), ""),IF(AR371&lt;&gt;"", "&gt;"&amp;""&amp;AR371&amp;""&amp;CHAR(10), ""),IF(AS371&lt;&gt;"", "&gt;"&amp;""&amp;AS371&amp;""&amp;CHAR(10), ""),IF(AT371&lt;&gt;"", "&gt;"&amp;""&amp;AT371&amp;""&amp;CHAR(10), ""),IF(AV371&lt;&gt;"", "&gt;"&amp;""&amp;AV371&amp;""&amp;CHAR(10), ""),IF(AW371&lt;&gt;"", "&gt;"&amp;""&amp;AW371&amp;""&amp;CHAR(10), ""),IF(AX371&lt;&gt;"", "&gt;"&amp;""&amp;AX371&amp;""&amp;CHAR(10), ""),IF(AU371&lt;&gt;"", "&gt;"&amp;""&amp;AU371&amp;""&amp;CHAR(10), ""),IF(AZ371&lt;&gt;"", "&gt;"&amp;""&amp;AZ371&amp;""&amp;CHAR(10), ""),IF(BA371&lt;&gt;"", "&gt;"&amp;""&amp;BA371&amp;""&amp;CHAR(10), ""),IF(BB371&lt;&gt;"", "&gt;"&amp;""&amp;BB371&amp;""&amp;CHAR(10), ""),IF(BC371&lt;&gt;"", "&gt;"&amp;""&amp;BC371&amp;""&amp;CHAR(10), ""),IF(BD371&lt;&gt;"", "&gt;"&amp;""&amp;BD371&amp;""&amp;CHAR(10), ""),IF(BG371&lt;&gt;"", "&gt;"&amp;""&amp;BG371&amp;""&amp;CHAR(10), ""),IF(BE371&lt;&gt;"", "&gt;"&amp;""&amp;BE371&amp;""&amp;CHAR(10), ""),IF(BF371&lt;&gt;"", "&gt;"&amp;""&amp;BF371&amp;""&amp;CHAR(10), ""),IF(BH371&lt;&gt;"", "&gt;"&amp;""&amp;BH371&amp;""&amp;CHAR(10), ""),IF(BI371&lt;&gt;"", "&gt;"&amp;""&amp;BI371&amp;""&amp;CHAR(10), ""),IF(BJ371&lt;&gt;"", "&gt;"&amp;""&amp;BJ371&amp;""&amp;CHAR(10), ""),IF(BK371&lt;&gt;"", "&gt;"&amp;""&amp;BK371&amp;""&amp;CHAR(10), ""),IF(BL371&lt;&gt;"", "&gt;"&amp;""&amp;BL371&amp;""&amp;CHAR(10), ""),IF(AY371&lt;&gt;"", "&gt;"&amp;""&amp;AY371&amp;""&amp;CHAR(10), ""),IF(BM371&lt;&gt;"", "&gt;"&amp;""&amp;BM371,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72" spans="1:67" ht="22.35" customHeight="1" x14ac:dyDescent="0.25">
      <c r="A372" s="27" t="str">
        <f>Matrix!A372</f>
        <v>67H7</v>
      </c>
      <c r="B372" s="27" t="str">
        <f>Matrix!B372</f>
        <v>67</v>
      </c>
      <c r="C372" s="27" t="str">
        <f>Matrix!C372</f>
        <v>CES Waiver</v>
      </c>
      <c r="D372" s="27" t="str">
        <f>Matrix!D372</f>
        <v>H7</v>
      </c>
      <c r="E372" s="27" t="str">
        <f>Matrix!E372</f>
        <v>Supported Living</v>
      </c>
      <c r="F372" s="27" t="str">
        <f>Matrix!F372</f>
        <v>OF</v>
      </c>
      <c r="G372" s="27" t="str">
        <f>Matrix!G372</f>
        <v>A</v>
      </c>
      <c r="H372" s="27" t="str">
        <f>Matrix!H372</f>
        <v>X</v>
      </c>
      <c r="I372" s="27" t="str">
        <f>Matrix!I372</f>
        <v>X</v>
      </c>
      <c r="J372" s="27" t="str">
        <f>Matrix!J372</f>
        <v>X</v>
      </c>
      <c r="K372" s="27" t="str">
        <f>IF(Matrix!K372="Y", K$1, IF(Matrix!K372="O", "Optional: "&amp;""&amp;K$1, IF(Matrix!K372="C", Table1[[#This Row],[Clarifying Text for Attachment and Checklist
]], "")))</f>
        <v/>
      </c>
      <c r="L372" s="27" t="str">
        <f>IF(Matrix!L372="Y", L$1, IF(Matrix!L372="O", "Optional: "&amp;""&amp;L$1, ""))</f>
        <v/>
      </c>
      <c r="M372" s="27" t="str">
        <f>IF(Matrix!M372="Y", M$1, IF(Matrix!M372="O", "Optional: "&amp;""&amp;M$1, ""))</f>
        <v/>
      </c>
      <c r="N372" s="27" t="str">
        <f>IF(Matrix!N372="Y", N$1, IF(Matrix!N372="O", "Optional: "&amp;""&amp;N$1, ""))</f>
        <v/>
      </c>
      <c r="O372" s="27" t="str">
        <f>IF(Matrix!O372="Y", O$1, IF(Matrix!O372="O", "Optional: "&amp;""&amp;O$1, ""))</f>
        <v/>
      </c>
      <c r="P372" s="27" t="str">
        <f>IF(Matrix!P372="Y", P$1, IF(Matrix!P372="O", "Optional: "&amp;""&amp;P$1, ""))</f>
        <v/>
      </c>
      <c r="Q372" s="27" t="str">
        <f>IF(Matrix!Q372="Y", Q$1, IF(Matrix!Q372="O", "Optional: "&amp;""&amp;Q$1, ""))</f>
        <v/>
      </c>
      <c r="R372" s="27" t="str">
        <f>IF(Matrix!R372="Y", R$1, IF(Matrix!R372="O", "Optional: "&amp;""&amp;R$1, ""))</f>
        <v/>
      </c>
      <c r="S372" s="27" t="str">
        <f>IF(Matrix!S372="Y", S$1, IF(Matrix!S372="O", "Optional: "&amp;""&amp;S$1, ""))</f>
        <v/>
      </c>
      <c r="T372" s="27" t="str">
        <f>IF(Matrix!T372="Y", T$1, IF(Matrix!T372="O", "Optional: "&amp;""&amp;T$1, ""))</f>
        <v/>
      </c>
      <c r="U372" s="27" t="str">
        <f>IF(Matrix!U372="Y", U$1, IF(Matrix!U372="O", "Optional: "&amp;""&amp;U$1, ""))</f>
        <v/>
      </c>
      <c r="V372" s="27" t="str">
        <f>IF(Matrix!V372="Y", V$1, IF(Matrix!V372="O", "Optional: "&amp;""&amp;V$1, ""))</f>
        <v/>
      </c>
      <c r="W372" s="27" t="str">
        <f>IF(Matrix!W372="Y", W$1, IF(Matrix!W372="O", "Optional: "&amp;""&amp;W$1, ""))</f>
        <v/>
      </c>
      <c r="X372" s="27" t="str">
        <f>IF(Matrix!X372="Y", X$1, IF(Matrix!X372="O", "Optional: "&amp;""&amp;X$1, ""))</f>
        <v/>
      </c>
      <c r="Y372" s="27" t="str">
        <f>IF(Matrix!Y372="Y", Y$1, IF(Matrix!Y372="O", "Optional: "&amp;""&amp;Y$1, ""))</f>
        <v/>
      </c>
      <c r="AA372" s="27" t="str">
        <f>IF(Matrix!AA372="Y", AA$1, IF(Matrix!AA372="O", "Optional: "&amp;""&amp;AA$1, ""))</f>
        <v/>
      </c>
      <c r="AB372" s="27" t="str">
        <f>IF(Matrix!AB372="Y", AB$1, IF(Matrix!AB372="O", "Optional: "&amp;""&amp;AB$1, ""))</f>
        <v/>
      </c>
      <c r="AC372" s="27" t="str">
        <f>IF(Matrix!AC372="Y", AC$1, IF(Matrix!AC372="O", "Optional: "&amp;""&amp;AC$1, ""))</f>
        <v/>
      </c>
      <c r="AD372" s="27" t="str">
        <f>IF(Matrix!AD372="Y", AD$1, IF(Matrix!AD372="O", "Optional: "&amp;""&amp;AD$1, ""))</f>
        <v/>
      </c>
      <c r="AE372" s="27" t="str">
        <f>IF(Matrix!AE372="Y", AE$1, IF(Matrix!AE372="O", "Optional: "&amp;""&amp;AE$1, ""))</f>
        <v/>
      </c>
      <c r="AF372" s="27" t="str">
        <f>IF(Matrix!AF372="Y", AF$1, IF(Matrix!AF372="O", "Optional: "&amp;""&amp;AF$1, ""))</f>
        <v/>
      </c>
      <c r="AG372" s="27" t="str">
        <f>IF(Matrix!AG372="Y", AG$1, IF(Matrix!AG372="O", "Optional: "&amp;""&amp;AG$1, ""))</f>
        <v/>
      </c>
      <c r="AH372" s="27" t="str">
        <f>IF(Matrix!AH372="Y", AH$1, IF(Matrix!AH372="O", "Optional: "&amp;""&amp;AH$1, ""))</f>
        <v/>
      </c>
      <c r="AI372" s="27" t="str">
        <f>IF(Matrix!AI372="Y", AI$1, IF(Matrix!AI372="O", "Optional: "&amp;""&amp;AI$1, ""))</f>
        <v/>
      </c>
      <c r="AJ372" s="27" t="str">
        <f>IF(Matrix!AJ372="Y", AJ$1, IF(Matrix!AJ372="O", "Optional: "&amp;""&amp;AJ$1, ""))</f>
        <v>Cert: DPSQA</v>
      </c>
      <c r="AK372" s="27" t="str">
        <f>IF(Matrix!AK372="Y", AK$1, IF(Matrix!AK372="O", "Optional: "&amp;""&amp;AK$1, ""))</f>
        <v/>
      </c>
      <c r="AL372" s="27" t="str">
        <f>IF(Matrix!AL372="Y", AL$1, IF(Matrix!AL372="O", "Optional: "&amp;""&amp;AL$1, ""))</f>
        <v/>
      </c>
      <c r="AM372" s="27" t="str">
        <f>IF(Matrix!AM372="Y", AM$1, IF(Matrix!AM372="O", "Optional: "&amp;""&amp;AM$1, ""))</f>
        <v/>
      </c>
      <c r="AN372" s="27" t="str">
        <f>IF(Matrix!AN372="Y", AN$1, IF(Matrix!AN372="O", "Optional: "&amp;""&amp;AN$1, ""))</f>
        <v/>
      </c>
      <c r="AO372" s="27" t="str">
        <f>IF(Matrix!AO372="Y", AO$1, IF(Matrix!AO372="O", "Optional: "&amp;""&amp;AO$1, ""))</f>
        <v/>
      </c>
      <c r="AP372" s="27" t="str">
        <f>IF(Matrix!AP372="Y", AP$1, IF(Matrix!AP372="O", "Optional: "&amp;""&amp;AP$1, ""))</f>
        <v/>
      </c>
      <c r="AR372" s="27" t="str">
        <f>IF(Matrix!AR372="Y", AR$1, IF(Matrix!AR372="O", "Optional: "&amp;""&amp;AR$1, ""))</f>
        <v/>
      </c>
      <c r="AS372" s="27" t="str">
        <f>IF(Matrix!AS372="Y", AS$1, IF(Matrix!AS372="O", "Optional: "&amp;""&amp;AS$1, ""))</f>
        <v>ACA Fee</v>
      </c>
      <c r="AT372" s="27" t="str">
        <f>IF(Matrix!AT372="Y", AT$1, IF(Matrix!AT372="C", AT$1&amp;""&amp;": Required for all groups who use a Board of Directors", ""))</f>
        <v/>
      </c>
      <c r="AU372" s="27" t="str">
        <f>IF(Matrix!AU372="Y", AU$1, IF(Matrix!AU372="O", "Optional: "&amp;""&amp;AU$1, ""))</f>
        <v/>
      </c>
      <c r="AV372" s="27" t="str">
        <f>IF(Matrix!AV372="Y", AV$1, IF(Matrix!AV372="O", "Optional: "&amp;""&amp;AV$1, ""))</f>
        <v/>
      </c>
      <c r="AW372" s="27" t="str">
        <f>IF(Matrix!AW372="Y", AW$1, IF(Matrix!AW372="O", "Optional: "&amp;""&amp;AW$1, ""))</f>
        <v/>
      </c>
      <c r="AX372" s="27" t="str">
        <f>IF(Matrix!AX372="Y", AX$1, IF(Matrix!AX372="O", "Optional: "&amp;""&amp;AX$1, ""))</f>
        <v/>
      </c>
      <c r="AY372" s="27" t="str">
        <f>IF(Matrix!AY372="Y", AY$1, IF(Matrix!AY372="E", "Group: "&amp;""&amp;AY$1, ""))</f>
        <v>EFT with Voided Check / Bank Letter</v>
      </c>
      <c r="AZ372" s="27" t="str">
        <f>IF(Matrix!AZ372="Y", AZ$1, IF(Matrix!AZ372="O", "Optional: "&amp;""&amp;AZ$1, ""))</f>
        <v/>
      </c>
      <c r="BA372" s="27" t="str">
        <f>IF(Matrix!BA372="Y", BA$1, IF(Matrix!BA372="O", "Optional: "&amp;""&amp;BA$1, ""))</f>
        <v/>
      </c>
      <c r="BB372" s="27" t="str">
        <f>IF(Matrix!BB372="Y", BB$1, IF(Matrix!BB372="O", "Optional: "&amp;""&amp;BB$1, ""))</f>
        <v/>
      </c>
      <c r="BC372" s="27" t="str">
        <f>IF(Matrix!BC372="Y", BC$1, IF(Matrix!BC372="O", "Optional: "&amp;""&amp;BC$1, IF(Matrix!BC372="R", "Groups Only: "&amp;""&amp;BC$1, "")))</f>
        <v>IRS Letter</v>
      </c>
      <c r="BD372" s="27" t="str">
        <f>IF(Matrix!BD372="Y", BD$1, IF(Matrix!BD372="O", "Optional: "&amp;""&amp;BD$1, ""))</f>
        <v/>
      </c>
      <c r="BE372" s="27" t="str">
        <f>IF(Matrix!BE372="Y", BE$1, IF(Matrix!BE372="O", "Optional: "&amp;""&amp;BE$1, IF(Matrix!BE372="C", Matrix!BZ372, "")))</f>
        <v/>
      </c>
      <c r="BF372" s="27" t="str">
        <f>IF(Matrix!BF372="Y", BF$1, IF(Matrix!BF372="O", "Optional: "&amp;""&amp;BF$1, ""))</f>
        <v/>
      </c>
      <c r="BG372" s="27" t="str">
        <f>IF(Matrix!BG372="Y", BG$1, IF(Matrix!BG372="O", "Optional: "&amp;""&amp;BG$1, ""))</f>
        <v/>
      </c>
      <c r="BH372" s="27" t="str">
        <f>IF(Matrix!BH372="Y", BH$1, IF(Matrix!BH372="O", "Optional: "&amp;""&amp;BH$1, ""))</f>
        <v/>
      </c>
      <c r="BI372" s="27" t="str">
        <f>IF(Matrix!BI372="Y", BI$1, IF(Matrix!BI372="O", "Optional: "&amp;""&amp;BI$1, IF(Matrix!BI372="E", "Individual: Must submit either ["&amp;""&amp;BI$1&amp;""&amp;"] or ["&amp;""&amp;AY$1&amp;"]"&amp;CHAR(10)&amp;"&gt;Individual within a Group: Must submit "&amp;""&amp;BI$1&amp;""&amp;CHAR(10)&amp;"&gt;Group: Optional: "&amp;BI$1, "")))</f>
        <v/>
      </c>
      <c r="BJ372" s="27" t="str">
        <f>IF(Matrix!BJ372="Y", BJ$1, IF(Matrix!BJ372="O", "Optional: "&amp;""&amp;BJ$1, ""))</f>
        <v/>
      </c>
      <c r="BK372" s="27" t="str">
        <f>IF(Matrix!BK372="Y", BK$1, IF(Matrix!BK372="O", "Optional: "&amp;""&amp;BK$1, ""))</f>
        <v/>
      </c>
      <c r="BL372" s="27" t="str">
        <f>IF(Matrix!BL372="Y", BL$1, IF(Matrix!BL372="O", "Optional: "&amp;""&amp;BL$1, ""))</f>
        <v/>
      </c>
      <c r="BM372" s="27" t="str">
        <f>IF(Matrix!BM372="Y", BM$1, IF(Matrix!BM372="O", "Optional: "&amp;""&amp;BM$1, ""))</f>
        <v>W9</v>
      </c>
      <c r="BN372" s="27" t="str">
        <f>Matrix!BN372</f>
        <v>N</v>
      </c>
      <c r="BO372" s="29" t="str">
        <f>CONCATENATE(IF(OR(D372="E3",D372="FC"), "THIS IS NOT A STANDALONE SPECIALTY.  YOU MUST ENROLL IN AT LEAST ONE OTHER SPECIALTY IN ADDITION TO THIS."&amp;""&amp;CHAR(10)&amp;""&amp;CHAR(10),""),"You can choose to enroll using one of the following types: "&amp;""&amp;CHAR(10),IF(G372="A", "&gt;Atypical"&amp;""&amp;CHAR(10), ""),IF(H372="I", "&gt;Individual"&amp;""&amp;CHAR(10), ""),IF(I372="N", "&gt;Individual within a Group"&amp;""&amp;CHAR(10), ""),IF(J372="G", "&gt;Group"&amp;""&amp;CHAR(10), ""),CHAR(10),IF(BN372="Y", "You must be a Medicare Provider to apply with this type and specialty"&amp;""&amp;CHAR(10), ""),IF(BN372="Y", CHAR(10), ""),"You must submit the following documents: "&amp;""&amp;CHAR(10),IF(K372&lt;&gt;"", "&gt;"&amp;""&amp;K372&amp;""&amp;CHAR(10), ""), IF(L372&lt;&gt;"", "&gt;"&amp;""&amp;L372&amp;""&amp;CHAR(10), ""),IF(W372&lt;&gt;"", "&gt;"&amp;""&amp;W372&amp;""&amp;CHAR(10), ""),IF(N372&lt;&gt;"", "&gt;"&amp;""&amp;N372&amp;""&amp;CHAR(10), ""),IF(O372&lt;&gt;"", "&gt;"&amp;""&amp;O372&amp;""&amp;CHAR(10), ""),IF(M372&lt;&gt;"", "&gt;"&amp;""&amp;M372&amp;""&amp;CHAR(10), ""),IF(AI372&lt;&gt;"", "&gt;"&amp;""&amp;AI372&amp;""&amp;CHAR(10), ""),IF(P372&lt;&gt;"", "&gt;"&amp;""&amp;P372&amp;""&amp;CHAR(10), ""),IF(Q372&lt;&gt;"", "&gt;"&amp;""&amp;Q372&amp;""&amp;CHAR(10), ""),IF(R372&lt;&gt;"", "&gt;"&amp;""&amp;R372&amp;""&amp;CHAR(10), Search!C379),IF(S372&lt;&gt;"", "&gt;"&amp;""&amp;S372&amp;""&amp;CHAR(10), ""),IF(T372&lt;&gt;"", "&gt;"&amp;""&amp;T372&amp;""&amp;CHAR(10), ""),IF(U372&lt;&gt;"", "&gt;"&amp;""&amp;U372&amp;""&amp;CHAR(10), ""),IF(V372&lt;&gt;"", "&gt;"&amp;""&amp;V372&amp;""&amp;CHAR(10), ""),IF(X372&lt;&gt;"", "&gt;"&amp;""&amp;X372&amp;""&amp;CHAR(10), ""),IF(Y372&lt;&gt;"", "&gt;"&amp;""&amp;Y372&amp;""&amp;CHAR(10), ""),IF(Z372&lt;&gt;"", "&gt;"&amp;""&amp;Z372&amp;""&amp;CHAR(10), ""),IF(AA372&lt;&gt;"", "&gt;"&amp;""&amp;AA372&amp;""&amp;CHAR(10), ""),IF(AB372&lt;&gt;"", "&gt;"&amp;""&amp;AB372&amp;""&amp;CHAR(10), ""),IF(AC372&lt;&gt;"", "&gt;"&amp;""&amp;AC372&amp;""&amp;CHAR(10), ""),IF(AD372&lt;&gt;"", "&gt;"&amp;""&amp;AD372&amp;""&amp;CHAR(10), ""),IF(AE372&lt;&gt;"", "&gt;"&amp;""&amp;AE372&amp;""&amp;CHAR(10), ""),IF(AF372&lt;&gt;"", "&gt;"&amp;""&amp;AF372&amp;""&amp;CHAR(10), ""),IF(AG372&lt;&gt;"", "&gt;"&amp;""&amp;AG372&amp;""&amp;CHAR(10), ""),IF(AH372&lt;&gt;"", "&gt;"&amp;""&amp;AH372&amp;""&amp;CHAR(10), ""),IF(AJ372&lt;&gt;"", "&gt;"&amp;""&amp;AJ372&amp;""&amp;CHAR(10), ""),IF(AK372&lt;&gt;"", "&gt;"&amp;""&amp;AK372&amp;""&amp;CHAR(10), ""),IF(AL372&lt;&gt;"", "&gt;"&amp;""&amp;AL372&amp;""&amp;CHAR(10), ""),IF(AM372&lt;&gt;"", "&gt;"&amp;""&amp;AM372&amp;""&amp;CHAR(10), ""),IF(AN372&lt;&gt;"", "&gt;"&amp;""&amp;AN372&amp;""&amp;CHAR(10), ""),IF(AO372&lt;&gt;"", "&gt;"&amp;""&amp;AO372&amp;""&amp;CHAR(10), ""),IF(AP372&lt;&gt;"", "&gt;"&amp;""&amp;AP372&amp;""&amp;CHAR(10), ""),IF(AQR372&lt;&gt;"", "&gt;"&amp;""&amp;AQ372&amp;""&amp;CHAR(10), ""),IF(AR372&lt;&gt;"", "&gt;"&amp;""&amp;AR372&amp;""&amp;CHAR(10), ""),IF(AS372&lt;&gt;"", "&gt;"&amp;""&amp;AS372&amp;""&amp;CHAR(10), ""),IF(AT372&lt;&gt;"", "&gt;"&amp;""&amp;AT372&amp;""&amp;CHAR(10), ""),IF(AV372&lt;&gt;"", "&gt;"&amp;""&amp;AV372&amp;""&amp;CHAR(10), ""),IF(AW372&lt;&gt;"", "&gt;"&amp;""&amp;AW372&amp;""&amp;CHAR(10), ""),IF(AX372&lt;&gt;"", "&gt;"&amp;""&amp;AX372&amp;""&amp;CHAR(10), ""),IF(AU372&lt;&gt;"", "&gt;"&amp;""&amp;AU372&amp;""&amp;CHAR(10), ""),IF(AZ372&lt;&gt;"", "&gt;"&amp;""&amp;AZ372&amp;""&amp;CHAR(10), ""),IF(BA372&lt;&gt;"", "&gt;"&amp;""&amp;BA372&amp;""&amp;CHAR(10), ""),IF(BB372&lt;&gt;"", "&gt;"&amp;""&amp;BB372&amp;""&amp;CHAR(10), ""),IF(BC372&lt;&gt;"", "&gt;"&amp;""&amp;BC372&amp;""&amp;CHAR(10), ""),IF(BD372&lt;&gt;"", "&gt;"&amp;""&amp;BD372&amp;""&amp;CHAR(10), ""),IF(BG372&lt;&gt;"", "&gt;"&amp;""&amp;BG372&amp;""&amp;CHAR(10), ""),IF(BE372&lt;&gt;"", "&gt;"&amp;""&amp;BE372&amp;""&amp;CHAR(10), ""),IF(BF372&lt;&gt;"", "&gt;"&amp;""&amp;BF372&amp;""&amp;CHAR(10), ""),IF(BH372&lt;&gt;"", "&gt;"&amp;""&amp;BH372&amp;""&amp;CHAR(10), ""),IF(BI372&lt;&gt;"", "&gt;"&amp;""&amp;BI372&amp;""&amp;CHAR(10), ""),IF(BJ372&lt;&gt;"", "&gt;"&amp;""&amp;BJ372&amp;""&amp;CHAR(10), ""),IF(BK372&lt;&gt;"", "&gt;"&amp;""&amp;BK372&amp;""&amp;CHAR(10), ""),IF(BL372&lt;&gt;"", "&gt;"&amp;""&amp;BL372&amp;""&amp;CHAR(10), ""),IF(AY372&lt;&gt;"", "&gt;"&amp;""&amp;AY372&amp;""&amp;CHAR(10), ""),IF(BM372&lt;&gt;"", "&gt;"&amp;""&amp;BM372, ""))</f>
        <v>You can choose to enroll using one of the following types: 
&gt;Atypical
You must submit the following documents: 
You can choose to enroll using one of the following types: 
&gt;Atypical
You must submit the following documents: 
You can choose to enroll using one of the following types: 
&gt;Group
You must submit the following documents: 
&gt;License: Extended Care Services
&gt;ACA Fee
&gt;Board of Directors: Required for all groups who use a Board of Directors
&gt;IRS Letter
&gt;Optional: Secretary of State DBA Document for Groups
&gt;EFT with Voided Check / Bank Letter
&gt;W9&gt;Cert: DAAS
&gt;ACA Fee
&gt;IRS Letter
&gt;EFT with Voided Check / Bank Letter
&gt;W9&gt;Cert: DPSQA
&gt;ACA Fee
&gt;IRS Letter
&gt;EFT with Voided Check / Bank Letter
&gt;W9</v>
      </c>
    </row>
    <row r="373" spans="1:67" ht="22.35" customHeight="1" x14ac:dyDescent="0.25">
      <c r="A373" s="27" t="str">
        <f>Matrix!A373</f>
        <v>6901</v>
      </c>
      <c r="B373" s="27" t="str">
        <f>Matrix!B373</f>
        <v>69</v>
      </c>
      <c r="C373" s="27" t="str">
        <f>Matrix!C373</f>
        <v>AHEC PCP Group</v>
      </c>
      <c r="D373" s="27" t="str">
        <f>Matrix!D373</f>
        <v>01</v>
      </c>
      <c r="E373" s="27" t="str">
        <f>Matrix!E373</f>
        <v xml:space="preserve">General Practice </v>
      </c>
      <c r="F373" s="27" t="str">
        <f>Matrix!F373</f>
        <v>BF</v>
      </c>
      <c r="G373" s="27" t="str">
        <f>Matrix!G373</f>
        <v>X</v>
      </c>
      <c r="H373" s="27" t="str">
        <f>Matrix!H373</f>
        <v>X</v>
      </c>
      <c r="I373" s="27" t="str">
        <f>Matrix!I373</f>
        <v>X</v>
      </c>
      <c r="J373" s="27" t="str">
        <f>Matrix!J373</f>
        <v>G</v>
      </c>
      <c r="K373" s="27" t="str">
        <f>IF(Matrix!K373="Y", K$1, IF(Matrix!K373="O", "Optional: "&amp;""&amp;K$1, IF(Matrix!K373="C", Table1[[#This Row],[Clarifying Text for Attachment and Checklist
]], "")))</f>
        <v>License: General</v>
      </c>
      <c r="L373" s="27" t="str">
        <f>IF(Matrix!L373="Y", L$1, IF(Matrix!L373="O", "Optional: "&amp;""&amp;L$1, ""))</f>
        <v/>
      </c>
      <c r="M373" s="27" t="str">
        <f>IF(Matrix!M373="Y", M$1, IF(Matrix!M373="O", "Optional: "&amp;""&amp;M$1, ""))</f>
        <v/>
      </c>
      <c r="N373" s="27" t="str">
        <f>IF(Matrix!N373="Y", N$1, IF(Matrix!N373="O", "Optional: "&amp;""&amp;N$1, ""))</f>
        <v/>
      </c>
      <c r="O373" s="27" t="str">
        <f>IF(Matrix!O373="Y", O$1, IF(Matrix!O373="O", "Optional: "&amp;""&amp;O$1, ""))</f>
        <v/>
      </c>
      <c r="P373" s="27" t="str">
        <f>IF(Matrix!P373="Y", P$1, IF(Matrix!P373="O", "Optional: "&amp;""&amp;P$1, ""))</f>
        <v/>
      </c>
      <c r="Q373" s="27" t="str">
        <f>IF(Matrix!Q373="Y", Q$1, IF(Matrix!Q373="O", "Optional: "&amp;""&amp;Q$1, ""))</f>
        <v/>
      </c>
      <c r="R373" s="27" t="str">
        <f>IF(Matrix!R373="Y", R$1, IF(Matrix!R373="O", "Optional: "&amp;""&amp;R$1, ""))</f>
        <v/>
      </c>
      <c r="S373" s="27" t="str">
        <f>IF(Matrix!S373="Y", S$1, IF(Matrix!S373="O", "Optional: "&amp;""&amp;S$1, ""))</f>
        <v/>
      </c>
      <c r="T373" s="27" t="str">
        <f>IF(Matrix!T373="Y", T$1, IF(Matrix!T373="O", "Optional: "&amp;""&amp;T$1, ""))</f>
        <v/>
      </c>
      <c r="U373" s="27" t="str">
        <f>IF(Matrix!U373="Y", U$1, IF(Matrix!U373="O", "Optional: "&amp;""&amp;U$1, ""))</f>
        <v/>
      </c>
      <c r="V373" s="27" t="str">
        <f>IF(Matrix!V373="Y", V$1, IF(Matrix!V373="O", "Optional: "&amp;""&amp;V$1, ""))</f>
        <v/>
      </c>
      <c r="W373" s="27" t="str">
        <f>IF(Matrix!W373="Y", W$1, IF(Matrix!W373="O", "Optional: "&amp;""&amp;W$1, ""))</f>
        <v/>
      </c>
      <c r="X373" s="27" t="str">
        <f>IF(Matrix!X373="Y", X$1, IF(Matrix!X373="O", "Optional: "&amp;""&amp;X$1, ""))</f>
        <v/>
      </c>
      <c r="Y373" s="27" t="str">
        <f>IF(Matrix!Y373="Y", Y$1, IF(Matrix!Y373="O", "Optional: "&amp;""&amp;Y$1, ""))</f>
        <v/>
      </c>
      <c r="AA373" s="27" t="str">
        <f>IF(Matrix!AA373="Y", AA$1, IF(Matrix!AA373="O", "Optional: "&amp;""&amp;AA$1, ""))</f>
        <v/>
      </c>
      <c r="AB373" s="27" t="str">
        <f>IF(Matrix!AB373="Y", AB$1, IF(Matrix!AB373="O", "Optional: "&amp;""&amp;AB$1, ""))</f>
        <v/>
      </c>
      <c r="AC373" s="27" t="str">
        <f>IF(Matrix!AC373="Y", AC$1, IF(Matrix!AC373="O", "Optional: "&amp;""&amp;AC$1, ""))</f>
        <v/>
      </c>
      <c r="AD373" s="27" t="str">
        <f>IF(Matrix!AD373="Y", AD$1, IF(Matrix!AD373="O", "Optional: "&amp;""&amp;AD$1, ""))</f>
        <v/>
      </c>
      <c r="AE373" s="27" t="str">
        <f>IF(Matrix!AE373="Y", AE$1, IF(Matrix!AE373="O", "Optional: "&amp;""&amp;AE$1, ""))</f>
        <v/>
      </c>
      <c r="AF373" s="27" t="str">
        <f>IF(Matrix!AF373="Y", AF$1, IF(Matrix!AF373="O", "Optional: "&amp;""&amp;AF$1, ""))</f>
        <v/>
      </c>
      <c r="AG373" s="27" t="str">
        <f>IF(Matrix!AG373="Y", AG$1, IF(Matrix!AG373="O", "Optional: "&amp;""&amp;AG$1, ""))</f>
        <v/>
      </c>
      <c r="AH373" s="27" t="str">
        <f>IF(Matrix!AH373="Y", AH$1, IF(Matrix!AH373="O", "Optional: "&amp;""&amp;AH$1, ""))</f>
        <v/>
      </c>
      <c r="AI373" s="27" t="str">
        <f>IF(Matrix!AI373="Y", AI$1, IF(Matrix!AI373="O", "Optional: "&amp;""&amp;AI$1, ""))</f>
        <v/>
      </c>
      <c r="AJ373" s="27" t="str">
        <f>IF(Matrix!AJ373="Y", AJ$1, IF(Matrix!AJ373="O", "Optional: "&amp;""&amp;AJ$1, ""))</f>
        <v/>
      </c>
      <c r="AK373" s="27" t="str">
        <f>IF(Matrix!AK373="Y", AK$1, IF(Matrix!AK373="O", "Optional: "&amp;""&amp;AK$1, ""))</f>
        <v/>
      </c>
      <c r="AL373" s="27" t="str">
        <f>IF(Matrix!AL373="Y", AL$1, IF(Matrix!AL373="O", "Optional: "&amp;""&amp;AL$1, ""))</f>
        <v/>
      </c>
      <c r="AM373" s="27" t="str">
        <f>IF(Matrix!AM373="Y", AM$1, IF(Matrix!AM373="O", "Optional: "&amp;""&amp;AM$1, ""))</f>
        <v/>
      </c>
      <c r="AN373" s="27" t="str">
        <f>IF(Matrix!AN373="Y", AN$1, IF(Matrix!AN373="O", "Optional: "&amp;""&amp;AN$1, ""))</f>
        <v/>
      </c>
      <c r="AO373" s="27" t="str">
        <f>IF(Matrix!AO373="Y", AO$1, IF(Matrix!AO373="O", "Optional: "&amp;""&amp;AO$1, ""))</f>
        <v/>
      </c>
      <c r="AP373" s="27" t="str">
        <f>IF(Matrix!AP373="Y", AP$1, IF(Matrix!AP373="O", "Optional: "&amp;""&amp;AP$1, ""))</f>
        <v/>
      </c>
      <c r="AR373" s="27" t="str">
        <f>IF(Matrix!AR373="Y", AR$1, IF(Matrix!AR373="O", "Optional: "&amp;""&amp;AR$1, ""))</f>
        <v/>
      </c>
      <c r="AS373" s="27" t="str">
        <f>IF(Matrix!AS373="Y", AS$1, IF(Matrix!AS373="O", "Optional: "&amp;""&amp;AS$1, ""))</f>
        <v/>
      </c>
      <c r="AT373" s="27" t="str">
        <f>IF(Matrix!AT373="Y", AT$1, IF(Matrix!AT373="C", AT$1&amp;""&amp;": Required for all groups who use a Board of Directors", ""))</f>
        <v>Board of Directors: Required for all groups who use a Board of Directors</v>
      </c>
      <c r="AU373" s="27" t="str">
        <f>IF(Matrix!AU373="Y", AU$1, IF(Matrix!AU373="O", "Optional: "&amp;""&amp;AU$1, ""))</f>
        <v/>
      </c>
      <c r="AV373" s="27" t="str">
        <f>IF(Matrix!AV373="Y", AV$1, IF(Matrix!AV373="O", "Optional: "&amp;""&amp;AV$1, ""))</f>
        <v/>
      </c>
      <c r="AW373" s="27" t="str">
        <f>IF(Matrix!AW373="Y", AW$1, IF(Matrix!AW373="O", "Optional: "&amp;""&amp;AW$1, ""))</f>
        <v/>
      </c>
      <c r="AX373" s="27" t="str">
        <f>IF(Matrix!AX373="Y", AX$1, IF(Matrix!AX373="O", "Optional: "&amp;""&amp;AX$1, ""))</f>
        <v/>
      </c>
      <c r="AY373" s="27" t="str">
        <f>IF(Matrix!AY373="Y", AY$1, IF(Matrix!AY373="E", "Group: "&amp;""&amp;AY$1, ""))</f>
        <v>EFT with Voided Check / Bank Letter</v>
      </c>
      <c r="AZ373" s="27" t="str">
        <f>IF(Matrix!AZ373="Y", AZ$1, IF(Matrix!AZ373="O", "Optional: "&amp;""&amp;AZ$1, ""))</f>
        <v>EPSDT</v>
      </c>
      <c r="BA373" s="27" t="str">
        <f>IF(Matrix!BA373="Y", BA$1, IF(Matrix!BA373="O", "Optional: "&amp;""&amp;BA$1, ""))</f>
        <v/>
      </c>
      <c r="BB373" s="27" t="str">
        <f>IF(Matrix!BB373="Y", BB$1, IF(Matrix!BB373="O", "Optional: "&amp;""&amp;BB$1, ""))</f>
        <v/>
      </c>
      <c r="BC373" s="27" t="str">
        <f>IF(Matrix!BC373="Y", BC$1, IF(Matrix!BC373="O", "Optional: "&amp;""&amp;BC$1, IF(Matrix!BC373="R", "Groups Only: "&amp;""&amp;BC$1, "")))</f>
        <v>IRS Letter</v>
      </c>
      <c r="BD373" s="27" t="str">
        <f>IF(Matrix!BD373="Y", BD$1, IF(Matrix!BD373="O", "Optional: "&amp;""&amp;BD$1, ""))</f>
        <v/>
      </c>
      <c r="BE373" s="27" t="str">
        <f>IF(Matrix!BE373="Y", BE$1, IF(Matrix!BE373="O", "Optional: "&amp;""&amp;BE$1, IF(Matrix!BE373="C", Matrix!BZ373, "")))</f>
        <v/>
      </c>
      <c r="BF373" s="27" t="str">
        <f>IF(Matrix!BF373="Y", BF$1, IF(Matrix!BF373="O", "Optional: "&amp;""&amp;BF$1, ""))</f>
        <v/>
      </c>
      <c r="BG373" s="27" t="str">
        <f>IF(Matrix!BG373="Y", BG$1, IF(Matrix!BG373="O", "Optional: "&amp;""&amp;BG$1, ""))</f>
        <v/>
      </c>
      <c r="BH373" s="27" t="str">
        <f>IF(Matrix!BH373="Y", BH$1, IF(Matrix!BH373="O", "Optional: "&amp;""&amp;BH$1, ""))</f>
        <v/>
      </c>
      <c r="BI373" s="27" t="str">
        <f>IF(Matrix!BI373="Y", BI$1, IF(Matrix!BI373="O", "Optional: "&amp;""&amp;BI$1, IF(Matrix!BI373="E", "Individual: Must submit either ["&amp;""&amp;BI$1&amp;""&amp;"] or ["&amp;""&amp;AY$1&amp;"]"&amp;CHAR(10)&amp;"&gt;Individual within a Group: Must submit "&amp;""&amp;BI$1&amp;""&amp;CHAR(10)&amp;"&gt;Group: Optional: "&amp;BI$1, "")))</f>
        <v>Section IV Group Affiliation Form</v>
      </c>
      <c r="BJ373" s="27" t="str">
        <f>IF(Matrix!BJ373="Y", BJ$1, IF(Matrix!BJ373="O", "Optional: "&amp;""&amp;BJ$1, ""))</f>
        <v>Optional: Secretary of State DBA Document for Groups</v>
      </c>
      <c r="BK373" s="27" t="str">
        <f>IF(Matrix!BK373="Y", BK$1, IF(Matrix!BK373="O", "Optional: "&amp;""&amp;BK$1, ""))</f>
        <v/>
      </c>
      <c r="BL373" s="27" t="str">
        <f>IF(Matrix!BL373="Y", BL$1, IF(Matrix!BL373="O", "Optional: "&amp;""&amp;BL$1, ""))</f>
        <v/>
      </c>
      <c r="BM373" s="27" t="str">
        <f>IF(Matrix!BM373="Y", BM$1, IF(Matrix!BM373="O", "Optional: "&amp;""&amp;BM$1, ""))</f>
        <v>W9</v>
      </c>
      <c r="BN373" s="27" t="str">
        <f>Matrix!BN373</f>
        <v>Y</v>
      </c>
      <c r="BO373" s="29" t="str">
        <f>CONCATENATE(IF(OR(D373="E3",D373="FC"), "THIS IS NOT A STANDALONE SPECIALTY.  YOU MUST ENROLL IN AT LEAST ONE OTHER SPECIALTY IN ADDITION TO THIS."&amp;""&amp;CHAR(10)&amp;""&amp;CHAR(10),""),"You can choose to enroll using one of the following types: "&amp;""&amp;CHAR(10),IF(G373="A", "&gt;Atypical"&amp;""&amp;CHAR(10), ""),IF(H373="I", "&gt;Individual"&amp;""&amp;CHAR(10), ""),IF(I373="N", "&gt;Individual within a Group"&amp;""&amp;CHAR(10), ""),IF(J373="G", "&gt;Group"&amp;""&amp;CHAR(10), ""),CHAR(10),IF(BN373="Y", "You must be a Medicare Provider to apply with this type and specialty"&amp;""&amp;CHAR(10), ""),IF(BN373="Y", CHAR(10), ""),"You must submit the following documents: "&amp;""&amp;CHAR(10),IF(K373&lt;&gt;"", "&gt;"&amp;""&amp;K373&amp;""&amp;CHAR(10), ""), IF(L373&lt;&gt;"", "&gt;"&amp;""&amp;L373&amp;""&amp;CHAR(10), ""),IF(W373&lt;&gt;"", "&gt;"&amp;""&amp;W373&amp;""&amp;CHAR(10), ""),IF(N373&lt;&gt;"", "&gt;"&amp;""&amp;N373&amp;""&amp;CHAR(10), ""),IF(O373&lt;&gt;"", "&gt;"&amp;""&amp;O373&amp;""&amp;CHAR(10), ""),IF(M373&lt;&gt;"", "&gt;"&amp;""&amp;M373&amp;""&amp;CHAR(10), ""),IF(AI373&lt;&gt;"", "&gt;"&amp;""&amp;AI373&amp;""&amp;CHAR(10), ""),IF(P373&lt;&gt;"", "&gt;"&amp;""&amp;P373&amp;""&amp;CHAR(10), ""),IF(Q373&lt;&gt;"", "&gt;"&amp;""&amp;Q373&amp;""&amp;CHAR(10), ""),IF(R373&lt;&gt;"", "&gt;"&amp;""&amp;R373&amp;""&amp;CHAR(10), Search!C380),IF(S373&lt;&gt;"", "&gt;"&amp;""&amp;S373&amp;""&amp;CHAR(10), ""),IF(T373&lt;&gt;"", "&gt;"&amp;""&amp;T373&amp;""&amp;CHAR(10), ""),IF(U373&lt;&gt;"", "&gt;"&amp;""&amp;U373&amp;""&amp;CHAR(10), ""),IF(V373&lt;&gt;"", "&gt;"&amp;""&amp;V373&amp;""&amp;CHAR(10), ""),IF(X373&lt;&gt;"", "&gt;"&amp;""&amp;X373&amp;""&amp;CHAR(10), ""),IF(Y373&lt;&gt;"", "&gt;"&amp;""&amp;Y373&amp;""&amp;CHAR(10), ""),IF(Z373&lt;&gt;"", "&gt;"&amp;""&amp;Z373&amp;""&amp;CHAR(10), ""),IF(AA373&lt;&gt;"", "&gt;"&amp;""&amp;AA373&amp;""&amp;CHAR(10), ""),IF(AB373&lt;&gt;"", "&gt;"&amp;""&amp;AB373&amp;""&amp;CHAR(10), ""),IF(AC373&lt;&gt;"", "&gt;"&amp;""&amp;AC373&amp;""&amp;CHAR(10), ""),IF(AD373&lt;&gt;"", "&gt;"&amp;""&amp;AD373&amp;""&amp;CHAR(10), ""),IF(AE373&lt;&gt;"", "&gt;"&amp;""&amp;AE373&amp;""&amp;CHAR(10), ""),IF(AF373&lt;&gt;"", "&gt;"&amp;""&amp;AF373&amp;""&amp;CHAR(10), ""),IF(AG373&lt;&gt;"", "&gt;"&amp;""&amp;AG373&amp;""&amp;CHAR(10), ""),IF(AH373&lt;&gt;"", "&gt;"&amp;""&amp;AH373&amp;""&amp;CHAR(10), ""),IF(AJ373&lt;&gt;"", "&gt;"&amp;""&amp;AJ373&amp;""&amp;CHAR(10), ""),IF(AK373&lt;&gt;"", "&gt;"&amp;""&amp;AK373&amp;""&amp;CHAR(10), ""),IF(AL373&lt;&gt;"", "&gt;"&amp;""&amp;AL373&amp;""&amp;CHAR(10), ""),IF(AM373&lt;&gt;"", "&gt;"&amp;""&amp;AM373&amp;""&amp;CHAR(10), ""),IF(AN373&lt;&gt;"", "&gt;"&amp;""&amp;AN373&amp;""&amp;CHAR(10), ""),IF(AO373&lt;&gt;"", "&gt;"&amp;""&amp;AO373&amp;""&amp;CHAR(10), ""),IF(AP373&lt;&gt;"", "&gt;"&amp;""&amp;AP373&amp;""&amp;CHAR(10), ""),IF(AQR373&lt;&gt;"", "&gt;"&amp;""&amp;AQ373&amp;""&amp;CHAR(10), ""),IF(AR373&lt;&gt;"", "&gt;"&amp;""&amp;AR373&amp;""&amp;CHAR(10), ""),IF(AS373&lt;&gt;"", "&gt;"&amp;""&amp;AS373&amp;""&amp;CHAR(10), ""),IF(AT373&lt;&gt;"", "&gt;"&amp;""&amp;AT373&amp;""&amp;CHAR(10), ""),IF(AV373&lt;&gt;"", "&gt;"&amp;""&amp;AV373&amp;""&amp;CHAR(10), ""),IF(AW373&lt;&gt;"", "&gt;"&amp;""&amp;AW373&amp;""&amp;CHAR(10), ""),IF(AX373&lt;&gt;"", "&gt;"&amp;""&amp;AX373&amp;""&amp;CHAR(10), ""),IF(AU373&lt;&gt;"", "&gt;"&amp;""&amp;AU373&amp;""&amp;CHAR(10), ""),IF(AZ373&lt;&gt;"", "&gt;"&amp;""&amp;AZ373&amp;""&amp;CHAR(10), ""),IF(BA373&lt;&gt;"", "&gt;"&amp;""&amp;BA373&amp;""&amp;CHAR(10), ""),IF(BB373&lt;&gt;"", "&gt;"&amp;""&amp;BB373&amp;""&amp;CHAR(10), ""),IF(BC373&lt;&gt;"", "&gt;"&amp;""&amp;BC373&amp;""&amp;CHAR(10), ""),IF(BD373&lt;&gt;"", "&gt;"&amp;""&amp;BD373&amp;""&amp;CHAR(10), ""),IF(BG373&lt;&gt;"", "&gt;"&amp;""&amp;BG373&amp;""&amp;CHAR(10), ""),IF(BE373&lt;&gt;"", "&gt;"&amp;""&amp;BE373&amp;""&amp;CHAR(10), ""),IF(BF373&lt;&gt;"", "&gt;"&amp;""&amp;BF373&amp;""&amp;CHAR(10), ""),IF(BH373&lt;&gt;"", "&gt;"&amp;""&amp;BH373&amp;""&amp;CHAR(10), ""),IF(BI373&lt;&gt;"", "&gt;"&amp;""&amp;BI373&amp;""&amp;CHAR(10), ""),IF(BJ373&lt;&gt;"", "&gt;"&amp;""&amp;BJ373&amp;""&amp;CHAR(10), ""),IF(BK373&lt;&gt;"", "&gt;"&amp;""&amp;BK373&amp;""&amp;CHAR(10), ""),IF(BL373&lt;&gt;"", "&gt;"&amp;""&amp;BL373&amp;""&amp;CHAR(10), ""),IF(AY373&lt;&gt;"", "&gt;"&amp;""&amp;AY373&amp;""&amp;CHAR(10), ""),IF(BM373&lt;&gt;"", "&gt;"&amp;""&amp;BM373,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4" spans="1:67" ht="22.35" customHeight="1" x14ac:dyDescent="0.25">
      <c r="A374" s="27" t="str">
        <f>Matrix!A374</f>
        <v>6908</v>
      </c>
      <c r="B374" s="27" t="str">
        <f>Matrix!B374</f>
        <v>69</v>
      </c>
      <c r="C374" s="27" t="str">
        <f>Matrix!C374</f>
        <v>AHEC PCP Group</v>
      </c>
      <c r="D374" s="27" t="str">
        <f>Matrix!D374</f>
        <v>08</v>
      </c>
      <c r="E374" s="27" t="str">
        <f>Matrix!E374</f>
        <v>Family Practice</v>
      </c>
      <c r="F374" s="27" t="str">
        <f>Matrix!F374</f>
        <v>BF</v>
      </c>
      <c r="G374" s="27" t="str">
        <f>Matrix!G374</f>
        <v>X</v>
      </c>
      <c r="H374" s="27" t="str">
        <f>Matrix!H374</f>
        <v>X</v>
      </c>
      <c r="I374" s="27" t="str">
        <f>Matrix!I374</f>
        <v>X</v>
      </c>
      <c r="J374" s="27" t="str">
        <f>Matrix!J374</f>
        <v>G</v>
      </c>
      <c r="K374" s="27" t="str">
        <f>IF(Matrix!K374="Y", K$1, IF(Matrix!K374="O", "Optional: "&amp;""&amp;K$1, IF(Matrix!K374="C", Table1[[#This Row],[Clarifying Text for Attachment and Checklist
]], "")))</f>
        <v>License: General</v>
      </c>
      <c r="L374" s="27" t="str">
        <f>IF(Matrix!L374="Y", L$1, IF(Matrix!L374="O", "Optional: "&amp;""&amp;L$1, ""))</f>
        <v/>
      </c>
      <c r="M374" s="27" t="str">
        <f>IF(Matrix!M374="Y", M$1, IF(Matrix!M374="O", "Optional: "&amp;""&amp;M$1, ""))</f>
        <v/>
      </c>
      <c r="N374" s="27" t="str">
        <f>IF(Matrix!N374="Y", N$1, IF(Matrix!N374="O", "Optional: "&amp;""&amp;N$1, ""))</f>
        <v/>
      </c>
      <c r="O374" s="27" t="str">
        <f>IF(Matrix!O374="Y", O$1, IF(Matrix!O374="O", "Optional: "&amp;""&amp;O$1, ""))</f>
        <v/>
      </c>
      <c r="P374" s="27" t="str">
        <f>IF(Matrix!P374="Y", P$1, IF(Matrix!P374="O", "Optional: "&amp;""&amp;P$1, ""))</f>
        <v/>
      </c>
      <c r="Q374" s="27" t="str">
        <f>IF(Matrix!Q374="Y", Q$1, IF(Matrix!Q374="O", "Optional: "&amp;""&amp;Q$1, ""))</f>
        <v/>
      </c>
      <c r="R374" s="27" t="str">
        <f>IF(Matrix!R374="Y", R$1, IF(Matrix!R374="O", "Optional: "&amp;""&amp;R$1, ""))</f>
        <v/>
      </c>
      <c r="S374" s="27" t="str">
        <f>IF(Matrix!S374="Y", S$1, IF(Matrix!S374="O", "Optional: "&amp;""&amp;S$1, ""))</f>
        <v/>
      </c>
      <c r="T374" s="27" t="str">
        <f>IF(Matrix!T374="Y", T$1, IF(Matrix!T374="O", "Optional: "&amp;""&amp;T$1, ""))</f>
        <v/>
      </c>
      <c r="U374" s="27" t="str">
        <f>IF(Matrix!U374="Y", U$1, IF(Matrix!U374="O", "Optional: "&amp;""&amp;U$1, ""))</f>
        <v/>
      </c>
      <c r="V374" s="27" t="str">
        <f>IF(Matrix!V374="Y", V$1, IF(Matrix!V374="O", "Optional: "&amp;""&amp;V$1, ""))</f>
        <v/>
      </c>
      <c r="W374" s="27" t="str">
        <f>IF(Matrix!W374="Y", W$1, IF(Matrix!W374="O", "Optional: "&amp;""&amp;W$1, ""))</f>
        <v/>
      </c>
      <c r="X374" s="27" t="str">
        <f>IF(Matrix!X374="Y", X$1, IF(Matrix!X374="O", "Optional: "&amp;""&amp;X$1, ""))</f>
        <v/>
      </c>
      <c r="Y374" s="27" t="str">
        <f>IF(Matrix!Y374="Y", Y$1, IF(Matrix!Y374="O", "Optional: "&amp;""&amp;Y$1, ""))</f>
        <v/>
      </c>
      <c r="AA374" s="27" t="str">
        <f>IF(Matrix!AA374="Y", AA$1, IF(Matrix!AA374="O", "Optional: "&amp;""&amp;AA$1, ""))</f>
        <v/>
      </c>
      <c r="AB374" s="27" t="str">
        <f>IF(Matrix!AB374="Y", AB$1, IF(Matrix!AB374="O", "Optional: "&amp;""&amp;AB$1, ""))</f>
        <v/>
      </c>
      <c r="AC374" s="27" t="str">
        <f>IF(Matrix!AC374="Y", AC$1, IF(Matrix!AC374="O", "Optional: "&amp;""&amp;AC$1, ""))</f>
        <v/>
      </c>
      <c r="AD374" s="27" t="str">
        <f>IF(Matrix!AD374="Y", AD$1, IF(Matrix!AD374="O", "Optional: "&amp;""&amp;AD$1, ""))</f>
        <v/>
      </c>
      <c r="AE374" s="27" t="str">
        <f>IF(Matrix!AE374="Y", AE$1, IF(Matrix!AE374="O", "Optional: "&amp;""&amp;AE$1, ""))</f>
        <v/>
      </c>
      <c r="AF374" s="27" t="str">
        <f>IF(Matrix!AF374="Y", AF$1, IF(Matrix!AF374="O", "Optional: "&amp;""&amp;AF$1, ""))</f>
        <v/>
      </c>
      <c r="AG374" s="27" t="str">
        <f>IF(Matrix!AG374="Y", AG$1, IF(Matrix!AG374="O", "Optional: "&amp;""&amp;AG$1, ""))</f>
        <v/>
      </c>
      <c r="AH374" s="27" t="str">
        <f>IF(Matrix!AH374="Y", AH$1, IF(Matrix!AH374="O", "Optional: "&amp;""&amp;AH$1, ""))</f>
        <v/>
      </c>
      <c r="AI374" s="27" t="str">
        <f>IF(Matrix!AI374="Y", AI$1, IF(Matrix!AI374="O", "Optional: "&amp;""&amp;AI$1, ""))</f>
        <v/>
      </c>
      <c r="AJ374" s="27" t="str">
        <f>IF(Matrix!AJ374="Y", AJ$1, IF(Matrix!AJ374="O", "Optional: "&amp;""&amp;AJ$1, ""))</f>
        <v/>
      </c>
      <c r="AK374" s="27" t="str">
        <f>IF(Matrix!AK374="Y", AK$1, IF(Matrix!AK374="O", "Optional: "&amp;""&amp;AK$1, ""))</f>
        <v/>
      </c>
      <c r="AL374" s="27" t="str">
        <f>IF(Matrix!AL374="Y", AL$1, IF(Matrix!AL374="O", "Optional: "&amp;""&amp;AL$1, ""))</f>
        <v/>
      </c>
      <c r="AM374" s="27" t="str">
        <f>IF(Matrix!AM374="Y", AM$1, IF(Matrix!AM374="O", "Optional: "&amp;""&amp;AM$1, ""))</f>
        <v/>
      </c>
      <c r="AN374" s="27" t="str">
        <f>IF(Matrix!AN374="Y", AN$1, IF(Matrix!AN374="O", "Optional: "&amp;""&amp;AN$1, ""))</f>
        <v/>
      </c>
      <c r="AO374" s="27" t="str">
        <f>IF(Matrix!AO374="Y", AO$1, IF(Matrix!AO374="O", "Optional: "&amp;""&amp;AO$1, ""))</f>
        <v/>
      </c>
      <c r="AP374" s="27" t="str">
        <f>IF(Matrix!AP374="Y", AP$1, IF(Matrix!AP374="O", "Optional: "&amp;""&amp;AP$1, ""))</f>
        <v/>
      </c>
      <c r="AR374" s="27" t="str">
        <f>IF(Matrix!AR374="Y", AR$1, IF(Matrix!AR374="O", "Optional: "&amp;""&amp;AR$1, ""))</f>
        <v/>
      </c>
      <c r="AS374" s="27" t="str">
        <f>IF(Matrix!AS374="Y", AS$1, IF(Matrix!AS374="O", "Optional: "&amp;""&amp;AS$1, ""))</f>
        <v/>
      </c>
      <c r="AT374" s="27" t="str">
        <f>IF(Matrix!AT374="Y", AT$1, IF(Matrix!AT374="C", AT$1&amp;""&amp;": Required for all groups who use a Board of Directors", ""))</f>
        <v>Board of Directors: Required for all groups who use a Board of Directors</v>
      </c>
      <c r="AU374" s="27" t="str">
        <f>IF(Matrix!AU374="Y", AU$1, IF(Matrix!AU374="O", "Optional: "&amp;""&amp;AU$1, ""))</f>
        <v/>
      </c>
      <c r="AV374" s="27" t="str">
        <f>IF(Matrix!AV374="Y", AV$1, IF(Matrix!AV374="O", "Optional: "&amp;""&amp;AV$1, ""))</f>
        <v/>
      </c>
      <c r="AW374" s="27" t="str">
        <f>IF(Matrix!AW374="Y", AW$1, IF(Matrix!AW374="O", "Optional: "&amp;""&amp;AW$1, ""))</f>
        <v/>
      </c>
      <c r="AX374" s="27" t="str">
        <f>IF(Matrix!AX374="Y", AX$1, IF(Matrix!AX374="O", "Optional: "&amp;""&amp;AX$1, ""))</f>
        <v/>
      </c>
      <c r="AY374" s="27" t="str">
        <f>IF(Matrix!AY374="Y", AY$1, IF(Matrix!AY374="E", "Group: "&amp;""&amp;AY$1, ""))</f>
        <v>EFT with Voided Check / Bank Letter</v>
      </c>
      <c r="AZ374" s="27" t="str">
        <f>IF(Matrix!AZ374="Y", AZ$1, IF(Matrix!AZ374="O", "Optional: "&amp;""&amp;AZ$1, ""))</f>
        <v>EPSDT</v>
      </c>
      <c r="BA374" s="27" t="str">
        <f>IF(Matrix!BA374="Y", BA$1, IF(Matrix!BA374="O", "Optional: "&amp;""&amp;BA$1, ""))</f>
        <v/>
      </c>
      <c r="BB374" s="27" t="str">
        <f>IF(Matrix!BB374="Y", BB$1, IF(Matrix!BB374="O", "Optional: "&amp;""&amp;BB$1, ""))</f>
        <v/>
      </c>
      <c r="BC374" s="27" t="str">
        <f>IF(Matrix!BC374="Y", BC$1, IF(Matrix!BC374="O", "Optional: "&amp;""&amp;BC$1, IF(Matrix!BC374="R", "Groups Only: "&amp;""&amp;BC$1, "")))</f>
        <v>IRS Letter</v>
      </c>
      <c r="BD374" s="27" t="str">
        <f>IF(Matrix!BD374="Y", BD$1, IF(Matrix!BD374="O", "Optional: "&amp;""&amp;BD$1, ""))</f>
        <v/>
      </c>
      <c r="BE374" s="27" t="str">
        <f>IF(Matrix!BE374="Y", BE$1, IF(Matrix!BE374="O", "Optional: "&amp;""&amp;BE$1, IF(Matrix!BE374="C", Matrix!BZ374, "")))</f>
        <v/>
      </c>
      <c r="BF374" s="27" t="str">
        <f>IF(Matrix!BF374="Y", BF$1, IF(Matrix!BF374="O", "Optional: "&amp;""&amp;BF$1, ""))</f>
        <v/>
      </c>
      <c r="BG374" s="27" t="str">
        <f>IF(Matrix!BG374="Y", BG$1, IF(Matrix!BG374="O", "Optional: "&amp;""&amp;BG$1, ""))</f>
        <v/>
      </c>
      <c r="BH374" s="27" t="str">
        <f>IF(Matrix!BH374="Y", BH$1, IF(Matrix!BH374="O", "Optional: "&amp;""&amp;BH$1, ""))</f>
        <v/>
      </c>
      <c r="BI374" s="27" t="str">
        <f>IF(Matrix!BI374="Y", BI$1, IF(Matrix!BI374="O", "Optional: "&amp;""&amp;BI$1, IF(Matrix!BI374="E", "Individual: Must submit either ["&amp;""&amp;BI$1&amp;""&amp;"] or ["&amp;""&amp;AY$1&amp;"]"&amp;CHAR(10)&amp;"&gt;Individual within a Group: Must submit "&amp;""&amp;BI$1&amp;""&amp;CHAR(10)&amp;"&gt;Group: Optional: "&amp;BI$1, "")))</f>
        <v>Section IV Group Affiliation Form</v>
      </c>
      <c r="BJ374" s="27" t="str">
        <f>IF(Matrix!BJ374="Y", BJ$1, IF(Matrix!BJ374="O", "Optional: "&amp;""&amp;BJ$1, ""))</f>
        <v>Optional: Secretary of State DBA Document for Groups</v>
      </c>
      <c r="BK374" s="27" t="str">
        <f>IF(Matrix!BK374="Y", BK$1, IF(Matrix!BK374="O", "Optional: "&amp;""&amp;BK$1, ""))</f>
        <v/>
      </c>
      <c r="BL374" s="27" t="str">
        <f>IF(Matrix!BL374="Y", BL$1, IF(Matrix!BL374="O", "Optional: "&amp;""&amp;BL$1, ""))</f>
        <v/>
      </c>
      <c r="BM374" s="27" t="str">
        <f>IF(Matrix!BM374="Y", BM$1, IF(Matrix!BM374="O", "Optional: "&amp;""&amp;BM$1, ""))</f>
        <v>W9</v>
      </c>
      <c r="BN374" s="27" t="str">
        <f>Matrix!BN374</f>
        <v>Y</v>
      </c>
      <c r="BO374" s="29" t="str">
        <f>CONCATENATE(IF(OR(D374="E3",D374="FC"), "THIS IS NOT A STANDALONE SPECIALTY.  YOU MUST ENROLL IN AT LEAST ONE OTHER SPECIALTY IN ADDITION TO THIS."&amp;""&amp;CHAR(10)&amp;""&amp;CHAR(10),""),"You can choose to enroll using one of the following types: "&amp;""&amp;CHAR(10),IF(G374="A", "&gt;Atypical"&amp;""&amp;CHAR(10), ""),IF(H374="I", "&gt;Individual"&amp;""&amp;CHAR(10), ""),IF(I374="N", "&gt;Individual within a Group"&amp;""&amp;CHAR(10), ""),IF(J374="G", "&gt;Group"&amp;""&amp;CHAR(10), ""),CHAR(10),IF(BN374="Y", "You must be a Medicare Provider to apply with this type and specialty"&amp;""&amp;CHAR(10), ""),IF(BN374="Y", CHAR(10), ""),"You must submit the following documents: "&amp;""&amp;CHAR(10),IF(K374&lt;&gt;"", "&gt;"&amp;""&amp;K374&amp;""&amp;CHAR(10), ""), IF(L374&lt;&gt;"", "&gt;"&amp;""&amp;L374&amp;""&amp;CHAR(10), ""),IF(W374&lt;&gt;"", "&gt;"&amp;""&amp;W374&amp;""&amp;CHAR(10), ""),IF(N374&lt;&gt;"", "&gt;"&amp;""&amp;N374&amp;""&amp;CHAR(10), ""),IF(O374&lt;&gt;"", "&gt;"&amp;""&amp;O374&amp;""&amp;CHAR(10), ""),IF(M374&lt;&gt;"", "&gt;"&amp;""&amp;M374&amp;""&amp;CHAR(10), ""),IF(AI374&lt;&gt;"", "&gt;"&amp;""&amp;AI374&amp;""&amp;CHAR(10), ""),IF(P374&lt;&gt;"", "&gt;"&amp;""&amp;P374&amp;""&amp;CHAR(10), ""),IF(Q374&lt;&gt;"", "&gt;"&amp;""&amp;Q374&amp;""&amp;CHAR(10), ""),IF(R374&lt;&gt;"", "&gt;"&amp;""&amp;R374&amp;""&amp;CHAR(10), Search!C381),IF(S374&lt;&gt;"", "&gt;"&amp;""&amp;S374&amp;""&amp;CHAR(10), ""),IF(T374&lt;&gt;"", "&gt;"&amp;""&amp;T374&amp;""&amp;CHAR(10), ""),IF(U374&lt;&gt;"", "&gt;"&amp;""&amp;U374&amp;""&amp;CHAR(10), ""),IF(V374&lt;&gt;"", "&gt;"&amp;""&amp;V374&amp;""&amp;CHAR(10), ""),IF(X374&lt;&gt;"", "&gt;"&amp;""&amp;X374&amp;""&amp;CHAR(10), ""),IF(Y374&lt;&gt;"", "&gt;"&amp;""&amp;Y374&amp;""&amp;CHAR(10), ""),IF(Z374&lt;&gt;"", "&gt;"&amp;""&amp;Z374&amp;""&amp;CHAR(10), ""),IF(AA374&lt;&gt;"", "&gt;"&amp;""&amp;AA374&amp;""&amp;CHAR(10), ""),IF(AB374&lt;&gt;"", "&gt;"&amp;""&amp;AB374&amp;""&amp;CHAR(10), ""),IF(AC374&lt;&gt;"", "&gt;"&amp;""&amp;AC374&amp;""&amp;CHAR(10), ""),IF(AD374&lt;&gt;"", "&gt;"&amp;""&amp;AD374&amp;""&amp;CHAR(10), ""),IF(AE374&lt;&gt;"", "&gt;"&amp;""&amp;AE374&amp;""&amp;CHAR(10), ""),IF(AF374&lt;&gt;"", "&gt;"&amp;""&amp;AF374&amp;""&amp;CHAR(10), ""),IF(AG374&lt;&gt;"", "&gt;"&amp;""&amp;AG374&amp;""&amp;CHAR(10), ""),IF(AH374&lt;&gt;"", "&gt;"&amp;""&amp;AH374&amp;""&amp;CHAR(10), ""),IF(AJ374&lt;&gt;"", "&gt;"&amp;""&amp;AJ374&amp;""&amp;CHAR(10), ""),IF(AK374&lt;&gt;"", "&gt;"&amp;""&amp;AK374&amp;""&amp;CHAR(10), ""),IF(AL374&lt;&gt;"", "&gt;"&amp;""&amp;AL374&amp;""&amp;CHAR(10), ""),IF(AM374&lt;&gt;"", "&gt;"&amp;""&amp;AM374&amp;""&amp;CHAR(10), ""),IF(AN374&lt;&gt;"", "&gt;"&amp;""&amp;AN374&amp;""&amp;CHAR(10), ""),IF(AO374&lt;&gt;"", "&gt;"&amp;""&amp;AO374&amp;""&amp;CHAR(10), ""),IF(AP374&lt;&gt;"", "&gt;"&amp;""&amp;AP374&amp;""&amp;CHAR(10), ""),IF(AQR374&lt;&gt;"", "&gt;"&amp;""&amp;AQ374&amp;""&amp;CHAR(10), ""),IF(AR374&lt;&gt;"", "&gt;"&amp;""&amp;AR374&amp;""&amp;CHAR(10), ""),IF(AS374&lt;&gt;"", "&gt;"&amp;""&amp;AS374&amp;""&amp;CHAR(10), ""),IF(AT374&lt;&gt;"", "&gt;"&amp;""&amp;AT374&amp;""&amp;CHAR(10), ""),IF(AV374&lt;&gt;"", "&gt;"&amp;""&amp;AV374&amp;""&amp;CHAR(10), ""),IF(AW374&lt;&gt;"", "&gt;"&amp;""&amp;AW374&amp;""&amp;CHAR(10), ""),IF(AX374&lt;&gt;"", "&gt;"&amp;""&amp;AX374&amp;""&amp;CHAR(10), ""),IF(AU374&lt;&gt;"", "&gt;"&amp;""&amp;AU374&amp;""&amp;CHAR(10), ""),IF(AZ374&lt;&gt;"", "&gt;"&amp;""&amp;AZ374&amp;""&amp;CHAR(10), ""),IF(BA374&lt;&gt;"", "&gt;"&amp;""&amp;BA374&amp;""&amp;CHAR(10), ""),IF(BB374&lt;&gt;"", "&gt;"&amp;""&amp;BB374&amp;""&amp;CHAR(10), ""),IF(BC374&lt;&gt;"", "&gt;"&amp;""&amp;BC374&amp;""&amp;CHAR(10), ""),IF(BD374&lt;&gt;"", "&gt;"&amp;""&amp;BD374&amp;""&amp;CHAR(10), ""),IF(BG374&lt;&gt;"", "&gt;"&amp;""&amp;BG374&amp;""&amp;CHAR(10), ""),IF(BE374&lt;&gt;"", "&gt;"&amp;""&amp;BE374&amp;""&amp;CHAR(10), ""),IF(BF374&lt;&gt;"", "&gt;"&amp;""&amp;BF374&amp;""&amp;CHAR(10), ""),IF(BH374&lt;&gt;"", "&gt;"&amp;""&amp;BH374&amp;""&amp;CHAR(10), ""),IF(BI374&lt;&gt;"", "&gt;"&amp;""&amp;BI374&amp;""&amp;CHAR(10), ""),IF(BJ374&lt;&gt;"", "&gt;"&amp;""&amp;BJ374&amp;""&amp;CHAR(10), ""),IF(BK374&lt;&gt;"", "&gt;"&amp;""&amp;BK374&amp;""&amp;CHAR(10), ""),IF(BL374&lt;&gt;"", "&gt;"&amp;""&amp;BL374&amp;""&amp;CHAR(10), ""),IF(AY374&lt;&gt;"", "&gt;"&amp;""&amp;AY374&amp;""&amp;CHAR(10), ""),IF(BM374&lt;&gt;"", "&gt;"&amp;""&amp;BM374,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5" spans="1:67" ht="22.35" customHeight="1" x14ac:dyDescent="0.25">
      <c r="A375" s="27" t="str">
        <f>Matrix!A375</f>
        <v>6911</v>
      </c>
      <c r="B375" s="27" t="str">
        <f>Matrix!B375</f>
        <v>69</v>
      </c>
      <c r="C375" s="27" t="str">
        <f>Matrix!C375</f>
        <v>AHEC PCP Group</v>
      </c>
      <c r="D375" s="27" t="str">
        <f>Matrix!D375</f>
        <v>11</v>
      </c>
      <c r="E375" s="27" t="str">
        <f>Matrix!E375</f>
        <v xml:space="preserve">Internal Medicine </v>
      </c>
      <c r="F375" s="27" t="str">
        <f>Matrix!F375</f>
        <v>BF</v>
      </c>
      <c r="G375" s="27" t="str">
        <f>Matrix!G375</f>
        <v>X</v>
      </c>
      <c r="H375" s="27" t="str">
        <f>Matrix!H375</f>
        <v>X</v>
      </c>
      <c r="I375" s="27" t="str">
        <f>Matrix!I375</f>
        <v>X</v>
      </c>
      <c r="J375" s="27" t="str">
        <f>Matrix!J375</f>
        <v>G</v>
      </c>
      <c r="K375" s="27" t="str">
        <f>IF(Matrix!K375="Y", K$1, IF(Matrix!K375="O", "Optional: "&amp;""&amp;K$1, IF(Matrix!K375="C", Table1[[#This Row],[Clarifying Text for Attachment and Checklist
]], "")))</f>
        <v>License: General</v>
      </c>
      <c r="L375" s="27" t="str">
        <f>IF(Matrix!L375="Y", L$1, IF(Matrix!L375="O", "Optional: "&amp;""&amp;L$1, ""))</f>
        <v/>
      </c>
      <c r="M375" s="27" t="str">
        <f>IF(Matrix!M375="Y", M$1, IF(Matrix!M375="O", "Optional: "&amp;""&amp;M$1, ""))</f>
        <v/>
      </c>
      <c r="N375" s="27" t="str">
        <f>IF(Matrix!N375="Y", N$1, IF(Matrix!N375="O", "Optional: "&amp;""&amp;N$1, ""))</f>
        <v/>
      </c>
      <c r="O375" s="27" t="str">
        <f>IF(Matrix!O375="Y", O$1, IF(Matrix!O375="O", "Optional: "&amp;""&amp;O$1, ""))</f>
        <v/>
      </c>
      <c r="P375" s="27" t="str">
        <f>IF(Matrix!P375="Y", P$1, IF(Matrix!P375="O", "Optional: "&amp;""&amp;P$1, ""))</f>
        <v/>
      </c>
      <c r="Q375" s="27" t="str">
        <f>IF(Matrix!Q375="Y", Q$1, IF(Matrix!Q375="O", "Optional: "&amp;""&amp;Q$1, ""))</f>
        <v/>
      </c>
      <c r="R375" s="27" t="str">
        <f>IF(Matrix!R375="Y", R$1, IF(Matrix!R375="O", "Optional: "&amp;""&amp;R$1, ""))</f>
        <v/>
      </c>
      <c r="S375" s="27" t="str">
        <f>IF(Matrix!S375="Y", S$1, IF(Matrix!S375="O", "Optional: "&amp;""&amp;S$1, ""))</f>
        <v/>
      </c>
      <c r="T375" s="27" t="str">
        <f>IF(Matrix!T375="Y", T$1, IF(Matrix!T375="O", "Optional: "&amp;""&amp;T$1, ""))</f>
        <v/>
      </c>
      <c r="U375" s="27" t="str">
        <f>IF(Matrix!U375="Y", U$1, IF(Matrix!U375="O", "Optional: "&amp;""&amp;U$1, ""))</f>
        <v/>
      </c>
      <c r="V375" s="27" t="str">
        <f>IF(Matrix!V375="Y", V$1, IF(Matrix!V375="O", "Optional: "&amp;""&amp;V$1, ""))</f>
        <v/>
      </c>
      <c r="W375" s="27" t="str">
        <f>IF(Matrix!W375="Y", W$1, IF(Matrix!W375="O", "Optional: "&amp;""&amp;W$1, ""))</f>
        <v/>
      </c>
      <c r="X375" s="27" t="str">
        <f>IF(Matrix!X375="Y", X$1, IF(Matrix!X375="O", "Optional: "&amp;""&amp;X$1, ""))</f>
        <v/>
      </c>
      <c r="Y375" s="27" t="str">
        <f>IF(Matrix!Y375="Y", Y$1, IF(Matrix!Y375="O", "Optional: "&amp;""&amp;Y$1, ""))</f>
        <v/>
      </c>
      <c r="AA375" s="27" t="str">
        <f>IF(Matrix!AA375="Y", AA$1, IF(Matrix!AA375="O", "Optional: "&amp;""&amp;AA$1, ""))</f>
        <v/>
      </c>
      <c r="AB375" s="27" t="str">
        <f>IF(Matrix!AB375="Y", AB$1, IF(Matrix!AB375="O", "Optional: "&amp;""&amp;AB$1, ""))</f>
        <v/>
      </c>
      <c r="AC375" s="27" t="str">
        <f>IF(Matrix!AC375="Y", AC$1, IF(Matrix!AC375="O", "Optional: "&amp;""&amp;AC$1, ""))</f>
        <v/>
      </c>
      <c r="AD375" s="27" t="str">
        <f>IF(Matrix!AD375="Y", AD$1, IF(Matrix!AD375="O", "Optional: "&amp;""&amp;AD$1, ""))</f>
        <v/>
      </c>
      <c r="AE375" s="27" t="str">
        <f>IF(Matrix!AE375="Y", AE$1, IF(Matrix!AE375="O", "Optional: "&amp;""&amp;AE$1, ""))</f>
        <v/>
      </c>
      <c r="AF375" s="27" t="str">
        <f>IF(Matrix!AF375="Y", AF$1, IF(Matrix!AF375="O", "Optional: "&amp;""&amp;AF$1, ""))</f>
        <v/>
      </c>
      <c r="AG375" s="27" t="str">
        <f>IF(Matrix!AG375="Y", AG$1, IF(Matrix!AG375="O", "Optional: "&amp;""&amp;AG$1, ""))</f>
        <v/>
      </c>
      <c r="AH375" s="27" t="str">
        <f>IF(Matrix!AH375="Y", AH$1, IF(Matrix!AH375="O", "Optional: "&amp;""&amp;AH$1, ""))</f>
        <v/>
      </c>
      <c r="AI375" s="27" t="str">
        <f>IF(Matrix!AI375="Y", AI$1, IF(Matrix!AI375="O", "Optional: "&amp;""&amp;AI$1, ""))</f>
        <v/>
      </c>
      <c r="AJ375" s="27" t="str">
        <f>IF(Matrix!AJ375="Y", AJ$1, IF(Matrix!AJ375="O", "Optional: "&amp;""&amp;AJ$1, ""))</f>
        <v/>
      </c>
      <c r="AK375" s="27" t="str">
        <f>IF(Matrix!AK375="Y", AK$1, IF(Matrix!AK375="O", "Optional: "&amp;""&amp;AK$1, ""))</f>
        <v/>
      </c>
      <c r="AL375" s="27" t="str">
        <f>IF(Matrix!AL375="Y", AL$1, IF(Matrix!AL375="O", "Optional: "&amp;""&amp;AL$1, ""))</f>
        <v/>
      </c>
      <c r="AM375" s="27" t="str">
        <f>IF(Matrix!AM375="Y", AM$1, IF(Matrix!AM375="O", "Optional: "&amp;""&amp;AM$1, ""))</f>
        <v/>
      </c>
      <c r="AN375" s="27" t="str">
        <f>IF(Matrix!AN375="Y", AN$1, IF(Matrix!AN375="O", "Optional: "&amp;""&amp;AN$1, ""))</f>
        <v/>
      </c>
      <c r="AO375" s="27" t="str">
        <f>IF(Matrix!AO375="Y", AO$1, IF(Matrix!AO375="O", "Optional: "&amp;""&amp;AO$1, ""))</f>
        <v/>
      </c>
      <c r="AP375" s="27" t="str">
        <f>IF(Matrix!AP375="Y", AP$1, IF(Matrix!AP375="O", "Optional: "&amp;""&amp;AP$1, ""))</f>
        <v/>
      </c>
      <c r="AR375" s="27" t="str">
        <f>IF(Matrix!AR375="Y", AR$1, IF(Matrix!AR375="O", "Optional: "&amp;""&amp;AR$1, ""))</f>
        <v/>
      </c>
      <c r="AS375" s="27" t="str">
        <f>IF(Matrix!AS375="Y", AS$1, IF(Matrix!AS375="O", "Optional: "&amp;""&amp;AS$1, ""))</f>
        <v/>
      </c>
      <c r="AT375" s="27" t="str">
        <f>IF(Matrix!AT375="Y", AT$1, IF(Matrix!AT375="C", AT$1&amp;""&amp;": Required for all groups who use a Board of Directors", ""))</f>
        <v>Board of Directors: Required for all groups who use a Board of Directors</v>
      </c>
      <c r="AU375" s="27" t="str">
        <f>IF(Matrix!AU375="Y", AU$1, IF(Matrix!AU375="O", "Optional: "&amp;""&amp;AU$1, ""))</f>
        <v/>
      </c>
      <c r="AV375" s="27" t="str">
        <f>IF(Matrix!AV375="Y", AV$1, IF(Matrix!AV375="O", "Optional: "&amp;""&amp;AV$1, ""))</f>
        <v/>
      </c>
      <c r="AW375" s="27" t="str">
        <f>IF(Matrix!AW375="Y", AW$1, IF(Matrix!AW375="O", "Optional: "&amp;""&amp;AW$1, ""))</f>
        <v/>
      </c>
      <c r="AX375" s="27" t="str">
        <f>IF(Matrix!AX375="Y", AX$1, IF(Matrix!AX375="O", "Optional: "&amp;""&amp;AX$1, ""))</f>
        <v/>
      </c>
      <c r="AY375" s="27" t="str">
        <f>IF(Matrix!AY375="Y", AY$1, IF(Matrix!AY375="E", "Group: "&amp;""&amp;AY$1, ""))</f>
        <v>EFT with Voided Check / Bank Letter</v>
      </c>
      <c r="AZ375" s="27" t="str">
        <f>IF(Matrix!AZ375="Y", AZ$1, IF(Matrix!AZ375="O", "Optional: "&amp;""&amp;AZ$1, ""))</f>
        <v>Optional: EPSDT</v>
      </c>
      <c r="BA375" s="27" t="str">
        <f>IF(Matrix!BA375="Y", BA$1, IF(Matrix!BA375="O", "Optional: "&amp;""&amp;BA$1, ""))</f>
        <v/>
      </c>
      <c r="BB375" s="27" t="str">
        <f>IF(Matrix!BB375="Y", BB$1, IF(Matrix!BB375="O", "Optional: "&amp;""&amp;BB$1, ""))</f>
        <v/>
      </c>
      <c r="BC375" s="27" t="str">
        <f>IF(Matrix!BC375="Y", BC$1, IF(Matrix!BC375="O", "Optional: "&amp;""&amp;BC$1, IF(Matrix!BC375="R", "Groups Only: "&amp;""&amp;BC$1, "")))</f>
        <v>IRS Letter</v>
      </c>
      <c r="BD375" s="27" t="str">
        <f>IF(Matrix!BD375="Y", BD$1, IF(Matrix!BD375="O", "Optional: "&amp;""&amp;BD$1, ""))</f>
        <v/>
      </c>
      <c r="BE375" s="27" t="str">
        <f>IF(Matrix!BE375="Y", BE$1, IF(Matrix!BE375="O", "Optional: "&amp;""&amp;BE$1, IF(Matrix!BE375="C", Matrix!BZ375, "")))</f>
        <v/>
      </c>
      <c r="BF375" s="27" t="str">
        <f>IF(Matrix!BF375="Y", BF$1, IF(Matrix!BF375="O", "Optional: "&amp;""&amp;BF$1, ""))</f>
        <v/>
      </c>
      <c r="BG375" s="27" t="str">
        <f>IF(Matrix!BG375="Y", BG$1, IF(Matrix!BG375="O", "Optional: "&amp;""&amp;BG$1, ""))</f>
        <v/>
      </c>
      <c r="BH375" s="27" t="str">
        <f>IF(Matrix!BH375="Y", BH$1, IF(Matrix!BH375="O", "Optional: "&amp;""&amp;BH$1, ""))</f>
        <v/>
      </c>
      <c r="BI375" s="27" t="str">
        <f>IF(Matrix!BI375="Y", BI$1, IF(Matrix!BI375="O", "Optional: "&amp;""&amp;BI$1, IF(Matrix!BI375="E", "Individual: Must submit either ["&amp;""&amp;BI$1&amp;""&amp;"] or ["&amp;""&amp;AY$1&amp;"]"&amp;CHAR(10)&amp;"&gt;Individual within a Group: Must submit "&amp;""&amp;BI$1&amp;""&amp;CHAR(10)&amp;"&gt;Group: Optional: "&amp;BI$1, "")))</f>
        <v>Section IV Group Affiliation Form</v>
      </c>
      <c r="BJ375" s="27" t="str">
        <f>IF(Matrix!BJ375="Y", BJ$1, IF(Matrix!BJ375="O", "Optional: "&amp;""&amp;BJ$1, ""))</f>
        <v>Optional: Secretary of State DBA Document for Groups</v>
      </c>
      <c r="BK375" s="27" t="str">
        <f>IF(Matrix!BK375="Y", BK$1, IF(Matrix!BK375="O", "Optional: "&amp;""&amp;BK$1, ""))</f>
        <v/>
      </c>
      <c r="BL375" s="27" t="str">
        <f>IF(Matrix!BL375="Y", BL$1, IF(Matrix!BL375="O", "Optional: "&amp;""&amp;BL$1, ""))</f>
        <v/>
      </c>
      <c r="BM375" s="27" t="str">
        <f>IF(Matrix!BM375="Y", BM$1, IF(Matrix!BM375="O", "Optional: "&amp;""&amp;BM$1, ""))</f>
        <v>W9</v>
      </c>
      <c r="BN375" s="27" t="str">
        <f>Matrix!BN375</f>
        <v>Y</v>
      </c>
      <c r="BO375" s="29" t="str">
        <f>CONCATENATE(IF(OR(D375="E3",D375="FC"), "THIS IS NOT A STANDALONE SPECIALTY.  YOU MUST ENROLL IN AT LEAST ONE OTHER SPECIALTY IN ADDITION TO THIS."&amp;""&amp;CHAR(10)&amp;""&amp;CHAR(10),""),"You can choose to enroll using one of the following types: "&amp;""&amp;CHAR(10),IF(G375="A", "&gt;Atypical"&amp;""&amp;CHAR(10), ""),IF(H375="I", "&gt;Individual"&amp;""&amp;CHAR(10), ""),IF(I375="N", "&gt;Individual within a Group"&amp;""&amp;CHAR(10), ""),IF(J375="G", "&gt;Group"&amp;""&amp;CHAR(10), ""),CHAR(10),IF(BN375="Y", "You must be a Medicare Provider to apply with this type and specialty"&amp;""&amp;CHAR(10), ""),IF(BN375="Y", CHAR(10), ""),"You must submit the following documents: "&amp;""&amp;CHAR(10),IF(K375&lt;&gt;"", "&gt;"&amp;""&amp;K375&amp;""&amp;CHAR(10), ""), IF(L375&lt;&gt;"", "&gt;"&amp;""&amp;L375&amp;""&amp;CHAR(10), ""),IF(W375&lt;&gt;"", "&gt;"&amp;""&amp;W375&amp;""&amp;CHAR(10), ""),IF(N375&lt;&gt;"", "&gt;"&amp;""&amp;N375&amp;""&amp;CHAR(10), ""),IF(O375&lt;&gt;"", "&gt;"&amp;""&amp;O375&amp;""&amp;CHAR(10), ""),IF(M375&lt;&gt;"", "&gt;"&amp;""&amp;M375&amp;""&amp;CHAR(10), ""),IF(AI375&lt;&gt;"", "&gt;"&amp;""&amp;AI375&amp;""&amp;CHAR(10), ""),IF(P375&lt;&gt;"", "&gt;"&amp;""&amp;P375&amp;""&amp;CHAR(10), ""),IF(Q375&lt;&gt;"", "&gt;"&amp;""&amp;Q375&amp;""&amp;CHAR(10), ""),IF(R375&lt;&gt;"", "&gt;"&amp;""&amp;R375&amp;""&amp;CHAR(10), Search!C382),IF(S375&lt;&gt;"", "&gt;"&amp;""&amp;S375&amp;""&amp;CHAR(10), ""),IF(T375&lt;&gt;"", "&gt;"&amp;""&amp;T375&amp;""&amp;CHAR(10), ""),IF(U375&lt;&gt;"", "&gt;"&amp;""&amp;U375&amp;""&amp;CHAR(10), ""),IF(V375&lt;&gt;"", "&gt;"&amp;""&amp;V375&amp;""&amp;CHAR(10), ""),IF(X375&lt;&gt;"", "&gt;"&amp;""&amp;X375&amp;""&amp;CHAR(10), ""),IF(Y375&lt;&gt;"", "&gt;"&amp;""&amp;Y375&amp;""&amp;CHAR(10), ""),IF(Z375&lt;&gt;"", "&gt;"&amp;""&amp;Z375&amp;""&amp;CHAR(10), ""),IF(AA375&lt;&gt;"", "&gt;"&amp;""&amp;AA375&amp;""&amp;CHAR(10), ""),IF(AB375&lt;&gt;"", "&gt;"&amp;""&amp;AB375&amp;""&amp;CHAR(10), ""),IF(AC375&lt;&gt;"", "&gt;"&amp;""&amp;AC375&amp;""&amp;CHAR(10), ""),IF(AD375&lt;&gt;"", "&gt;"&amp;""&amp;AD375&amp;""&amp;CHAR(10), ""),IF(AE375&lt;&gt;"", "&gt;"&amp;""&amp;AE375&amp;""&amp;CHAR(10), ""),IF(AF375&lt;&gt;"", "&gt;"&amp;""&amp;AF375&amp;""&amp;CHAR(10), ""),IF(AG375&lt;&gt;"", "&gt;"&amp;""&amp;AG375&amp;""&amp;CHAR(10), ""),IF(AH375&lt;&gt;"", "&gt;"&amp;""&amp;AH375&amp;""&amp;CHAR(10), ""),IF(AJ375&lt;&gt;"", "&gt;"&amp;""&amp;AJ375&amp;""&amp;CHAR(10), ""),IF(AK375&lt;&gt;"", "&gt;"&amp;""&amp;AK375&amp;""&amp;CHAR(10), ""),IF(AL375&lt;&gt;"", "&gt;"&amp;""&amp;AL375&amp;""&amp;CHAR(10), ""),IF(AM375&lt;&gt;"", "&gt;"&amp;""&amp;AM375&amp;""&amp;CHAR(10), ""),IF(AN375&lt;&gt;"", "&gt;"&amp;""&amp;AN375&amp;""&amp;CHAR(10), ""),IF(AO375&lt;&gt;"", "&gt;"&amp;""&amp;AO375&amp;""&amp;CHAR(10), ""),IF(AP375&lt;&gt;"", "&gt;"&amp;""&amp;AP375&amp;""&amp;CHAR(10), ""),IF(AQR375&lt;&gt;"", "&gt;"&amp;""&amp;AQ375&amp;""&amp;CHAR(10), ""),IF(AR375&lt;&gt;"", "&gt;"&amp;""&amp;AR375&amp;""&amp;CHAR(10), ""),IF(AS375&lt;&gt;"", "&gt;"&amp;""&amp;AS375&amp;""&amp;CHAR(10), ""),IF(AT375&lt;&gt;"", "&gt;"&amp;""&amp;AT375&amp;""&amp;CHAR(10), ""),IF(AV375&lt;&gt;"", "&gt;"&amp;""&amp;AV375&amp;""&amp;CHAR(10), ""),IF(AW375&lt;&gt;"", "&gt;"&amp;""&amp;AW375&amp;""&amp;CHAR(10), ""),IF(AX375&lt;&gt;"", "&gt;"&amp;""&amp;AX375&amp;""&amp;CHAR(10), ""),IF(AU375&lt;&gt;"", "&gt;"&amp;""&amp;AU375&amp;""&amp;CHAR(10), ""),IF(AZ375&lt;&gt;"", "&gt;"&amp;""&amp;AZ375&amp;""&amp;CHAR(10), ""),IF(BA375&lt;&gt;"", "&gt;"&amp;""&amp;BA375&amp;""&amp;CHAR(10), ""),IF(BB375&lt;&gt;"", "&gt;"&amp;""&amp;BB375&amp;""&amp;CHAR(10), ""),IF(BC375&lt;&gt;"", "&gt;"&amp;""&amp;BC375&amp;""&amp;CHAR(10), ""),IF(BD375&lt;&gt;"", "&gt;"&amp;""&amp;BD375&amp;""&amp;CHAR(10), ""),IF(BG375&lt;&gt;"", "&gt;"&amp;""&amp;BG375&amp;""&amp;CHAR(10), ""),IF(BE375&lt;&gt;"", "&gt;"&amp;""&amp;BE375&amp;""&amp;CHAR(10), ""),IF(BF375&lt;&gt;"", "&gt;"&amp;""&amp;BF375&amp;""&amp;CHAR(10), ""),IF(BH375&lt;&gt;"", "&gt;"&amp;""&amp;BH375&amp;""&amp;CHAR(10), ""),IF(BI375&lt;&gt;"", "&gt;"&amp;""&amp;BI375&amp;""&amp;CHAR(10), ""),IF(BJ375&lt;&gt;"", "&gt;"&amp;""&amp;BJ375&amp;""&amp;CHAR(10), ""),IF(BK375&lt;&gt;"", "&gt;"&amp;""&amp;BK375&amp;""&amp;CHAR(10), ""),IF(BL375&lt;&gt;"", "&gt;"&amp;""&amp;BL375&amp;""&amp;CHAR(10), ""),IF(AY375&lt;&gt;"", "&gt;"&amp;""&amp;AY375&amp;""&amp;CHAR(10), ""),IF(BM375&lt;&gt;"", "&gt;"&amp;""&amp;BM375,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76" spans="1:67" ht="22.35" customHeight="1" x14ac:dyDescent="0.25">
      <c r="A376" s="27" t="str">
        <f>Matrix!A376</f>
        <v>6937</v>
      </c>
      <c r="B376" s="27" t="str">
        <f>Matrix!B376</f>
        <v>69</v>
      </c>
      <c r="C376" s="27" t="str">
        <f>Matrix!C376</f>
        <v>AHEC PCP Group</v>
      </c>
      <c r="D376" s="27" t="str">
        <f>Matrix!D376</f>
        <v>37</v>
      </c>
      <c r="E376" s="27" t="str">
        <f>Matrix!E376</f>
        <v>Pediatrics</v>
      </c>
      <c r="F376" s="27" t="str">
        <f>Matrix!F376</f>
        <v>BF</v>
      </c>
      <c r="G376" s="27" t="str">
        <f>Matrix!G376</f>
        <v>X</v>
      </c>
      <c r="H376" s="27" t="str">
        <f>Matrix!H376</f>
        <v>X</v>
      </c>
      <c r="I376" s="27" t="str">
        <f>Matrix!I376</f>
        <v>X</v>
      </c>
      <c r="J376" s="27" t="str">
        <f>Matrix!J376</f>
        <v>G</v>
      </c>
      <c r="K376" s="27" t="str">
        <f>IF(Matrix!K376="Y", K$1, IF(Matrix!K376="O", "Optional: "&amp;""&amp;K$1, IF(Matrix!K376="C", Table1[[#This Row],[Clarifying Text for Attachment and Checklist
]], "")))</f>
        <v>License: General</v>
      </c>
      <c r="L376" s="27" t="str">
        <f>IF(Matrix!L376="Y", L$1, IF(Matrix!L376="O", "Optional: "&amp;""&amp;L$1, ""))</f>
        <v/>
      </c>
      <c r="M376" s="27" t="str">
        <f>IF(Matrix!M376="Y", M$1, IF(Matrix!M376="O", "Optional: "&amp;""&amp;M$1, ""))</f>
        <v/>
      </c>
      <c r="N376" s="27" t="str">
        <f>IF(Matrix!N376="Y", N$1, IF(Matrix!N376="O", "Optional: "&amp;""&amp;N$1, ""))</f>
        <v/>
      </c>
      <c r="O376" s="27" t="str">
        <f>IF(Matrix!O376="Y", O$1, IF(Matrix!O376="O", "Optional: "&amp;""&amp;O$1, ""))</f>
        <v/>
      </c>
      <c r="P376" s="27" t="str">
        <f>IF(Matrix!P376="Y", P$1, IF(Matrix!P376="O", "Optional: "&amp;""&amp;P$1, ""))</f>
        <v/>
      </c>
      <c r="Q376" s="27" t="str">
        <f>IF(Matrix!Q376="Y", Q$1, IF(Matrix!Q376="O", "Optional: "&amp;""&amp;Q$1, ""))</f>
        <v/>
      </c>
      <c r="R376" s="27" t="str">
        <f>IF(Matrix!R376="Y", R$1, IF(Matrix!R376="O", "Optional: "&amp;""&amp;R$1, ""))</f>
        <v/>
      </c>
      <c r="S376" s="27" t="str">
        <f>IF(Matrix!S376="Y", S$1, IF(Matrix!S376="O", "Optional: "&amp;""&amp;S$1, ""))</f>
        <v/>
      </c>
      <c r="T376" s="27" t="str">
        <f>IF(Matrix!T376="Y", T$1, IF(Matrix!T376="O", "Optional: "&amp;""&amp;T$1, ""))</f>
        <v/>
      </c>
      <c r="U376" s="27" t="str">
        <f>IF(Matrix!U376="Y", U$1, IF(Matrix!U376="O", "Optional: "&amp;""&amp;U$1, ""))</f>
        <v/>
      </c>
      <c r="V376" s="27" t="str">
        <f>IF(Matrix!V376="Y", V$1, IF(Matrix!V376="O", "Optional: "&amp;""&amp;V$1, ""))</f>
        <v/>
      </c>
      <c r="W376" s="27" t="str">
        <f>IF(Matrix!W376="Y", W$1, IF(Matrix!W376="O", "Optional: "&amp;""&amp;W$1, ""))</f>
        <v/>
      </c>
      <c r="X376" s="27" t="str">
        <f>IF(Matrix!X376="Y", X$1, IF(Matrix!X376="O", "Optional: "&amp;""&amp;X$1, ""))</f>
        <v/>
      </c>
      <c r="Y376" s="27" t="str">
        <f>IF(Matrix!Y376="Y", Y$1, IF(Matrix!Y376="O", "Optional: "&amp;""&amp;Y$1, ""))</f>
        <v/>
      </c>
      <c r="AA376" s="27" t="str">
        <f>IF(Matrix!AA376="Y", AA$1, IF(Matrix!AA376="O", "Optional: "&amp;""&amp;AA$1, ""))</f>
        <v/>
      </c>
      <c r="AB376" s="27" t="str">
        <f>IF(Matrix!AB376="Y", AB$1, IF(Matrix!AB376="O", "Optional: "&amp;""&amp;AB$1, ""))</f>
        <v/>
      </c>
      <c r="AC376" s="27" t="str">
        <f>IF(Matrix!AC376="Y", AC$1, IF(Matrix!AC376="O", "Optional: "&amp;""&amp;AC$1, ""))</f>
        <v/>
      </c>
      <c r="AD376" s="27" t="str">
        <f>IF(Matrix!AD376="Y", AD$1, IF(Matrix!AD376="O", "Optional: "&amp;""&amp;AD$1, ""))</f>
        <v/>
      </c>
      <c r="AE376" s="27" t="str">
        <f>IF(Matrix!AE376="Y", AE$1, IF(Matrix!AE376="O", "Optional: "&amp;""&amp;AE$1, ""))</f>
        <v/>
      </c>
      <c r="AF376" s="27" t="str">
        <f>IF(Matrix!AF376="Y", AF$1, IF(Matrix!AF376="O", "Optional: "&amp;""&amp;AF$1, ""))</f>
        <v/>
      </c>
      <c r="AG376" s="27" t="str">
        <f>IF(Matrix!AG376="Y", AG$1, IF(Matrix!AG376="O", "Optional: "&amp;""&amp;AG$1, ""))</f>
        <v/>
      </c>
      <c r="AH376" s="27" t="str">
        <f>IF(Matrix!AH376="Y", AH$1, IF(Matrix!AH376="O", "Optional: "&amp;""&amp;AH$1, ""))</f>
        <v/>
      </c>
      <c r="AI376" s="27" t="str">
        <f>IF(Matrix!AI376="Y", AI$1, IF(Matrix!AI376="O", "Optional: "&amp;""&amp;AI$1, ""))</f>
        <v/>
      </c>
      <c r="AJ376" s="27" t="str">
        <f>IF(Matrix!AJ376="Y", AJ$1, IF(Matrix!AJ376="O", "Optional: "&amp;""&amp;AJ$1, ""))</f>
        <v/>
      </c>
      <c r="AK376" s="27" t="str">
        <f>IF(Matrix!AK376="Y", AK$1, IF(Matrix!AK376="O", "Optional: "&amp;""&amp;AK$1, ""))</f>
        <v/>
      </c>
      <c r="AL376" s="27" t="str">
        <f>IF(Matrix!AL376="Y", AL$1, IF(Matrix!AL376="O", "Optional: "&amp;""&amp;AL$1, ""))</f>
        <v/>
      </c>
      <c r="AM376" s="27" t="str">
        <f>IF(Matrix!AM376="Y", AM$1, IF(Matrix!AM376="O", "Optional: "&amp;""&amp;AM$1, ""))</f>
        <v/>
      </c>
      <c r="AN376" s="27" t="str">
        <f>IF(Matrix!AN376="Y", AN$1, IF(Matrix!AN376="O", "Optional: "&amp;""&amp;AN$1, ""))</f>
        <v/>
      </c>
      <c r="AO376" s="27" t="str">
        <f>IF(Matrix!AO376="Y", AO$1, IF(Matrix!AO376="O", "Optional: "&amp;""&amp;AO$1, ""))</f>
        <v/>
      </c>
      <c r="AP376" s="27" t="str">
        <f>IF(Matrix!AP376="Y", AP$1, IF(Matrix!AP376="O", "Optional: "&amp;""&amp;AP$1, ""))</f>
        <v/>
      </c>
      <c r="AR376" s="27" t="str">
        <f>IF(Matrix!AR376="Y", AR$1, IF(Matrix!AR376="O", "Optional: "&amp;""&amp;AR$1, ""))</f>
        <v/>
      </c>
      <c r="AS376" s="27" t="str">
        <f>IF(Matrix!AS376="Y", AS$1, IF(Matrix!AS376="O", "Optional: "&amp;""&amp;AS$1, ""))</f>
        <v/>
      </c>
      <c r="AT376" s="27" t="str">
        <f>IF(Matrix!AT376="Y", AT$1, IF(Matrix!AT376="C", AT$1&amp;""&amp;": Required for all groups who use a Board of Directors", ""))</f>
        <v>Board of Directors: Required for all groups who use a Board of Directors</v>
      </c>
      <c r="AU376" s="27" t="str">
        <f>IF(Matrix!AU376="Y", AU$1, IF(Matrix!AU376="O", "Optional: "&amp;""&amp;AU$1, ""))</f>
        <v/>
      </c>
      <c r="AV376" s="27" t="str">
        <f>IF(Matrix!AV376="Y", AV$1, IF(Matrix!AV376="O", "Optional: "&amp;""&amp;AV$1, ""))</f>
        <v/>
      </c>
      <c r="AW376" s="27" t="str">
        <f>IF(Matrix!AW376="Y", AW$1, IF(Matrix!AW376="O", "Optional: "&amp;""&amp;AW$1, ""))</f>
        <v/>
      </c>
      <c r="AX376" s="27" t="str">
        <f>IF(Matrix!AX376="Y", AX$1, IF(Matrix!AX376="O", "Optional: "&amp;""&amp;AX$1, ""))</f>
        <v/>
      </c>
      <c r="AY376" s="27" t="str">
        <f>IF(Matrix!AY376="Y", AY$1, IF(Matrix!AY376="E", "Group: "&amp;""&amp;AY$1, ""))</f>
        <v>EFT with Voided Check / Bank Letter</v>
      </c>
      <c r="AZ376" s="27" t="str">
        <f>IF(Matrix!AZ376="Y", AZ$1, IF(Matrix!AZ376="O", "Optional: "&amp;""&amp;AZ$1, ""))</f>
        <v>EPSDT</v>
      </c>
      <c r="BA376" s="27" t="str">
        <f>IF(Matrix!BA376="Y", BA$1, IF(Matrix!BA376="O", "Optional: "&amp;""&amp;BA$1, ""))</f>
        <v/>
      </c>
      <c r="BB376" s="27" t="str">
        <f>IF(Matrix!BB376="Y", BB$1, IF(Matrix!BB376="O", "Optional: "&amp;""&amp;BB$1, ""))</f>
        <v/>
      </c>
      <c r="BC376" s="27" t="str">
        <f>IF(Matrix!BC376="Y", BC$1, IF(Matrix!BC376="O", "Optional: "&amp;""&amp;BC$1, IF(Matrix!BC376="R", "Groups Only: "&amp;""&amp;BC$1, "")))</f>
        <v>IRS Letter</v>
      </c>
      <c r="BD376" s="27" t="str">
        <f>IF(Matrix!BD376="Y", BD$1, IF(Matrix!BD376="O", "Optional: "&amp;""&amp;BD$1, ""))</f>
        <v/>
      </c>
      <c r="BE376" s="27" t="str">
        <f>IF(Matrix!BE376="Y", BE$1, IF(Matrix!BE376="O", "Optional: "&amp;""&amp;BE$1, IF(Matrix!BE376="C", Matrix!BZ376, "")))</f>
        <v/>
      </c>
      <c r="BF376" s="27" t="str">
        <f>IF(Matrix!BF376="Y", BF$1, IF(Matrix!BF376="O", "Optional: "&amp;""&amp;BF$1, ""))</f>
        <v/>
      </c>
      <c r="BG376" s="27" t="str">
        <f>IF(Matrix!BG376="Y", BG$1, IF(Matrix!BG376="O", "Optional: "&amp;""&amp;BG$1, ""))</f>
        <v/>
      </c>
      <c r="BH376" s="27" t="str">
        <f>IF(Matrix!BH376="Y", BH$1, IF(Matrix!BH376="O", "Optional: "&amp;""&amp;BH$1, ""))</f>
        <v/>
      </c>
      <c r="BI376" s="27" t="str">
        <f>IF(Matrix!BI376="Y", BI$1, IF(Matrix!BI376="O", "Optional: "&amp;""&amp;BI$1, IF(Matrix!BI376="E", "Individual: Must submit either ["&amp;""&amp;BI$1&amp;""&amp;"] or ["&amp;""&amp;AY$1&amp;"]"&amp;CHAR(10)&amp;"&gt;Individual within a Group: Must submit "&amp;""&amp;BI$1&amp;""&amp;CHAR(10)&amp;"&gt;Group: Optional: "&amp;BI$1, "")))</f>
        <v>Section IV Group Affiliation Form</v>
      </c>
      <c r="BJ376" s="27" t="str">
        <f>IF(Matrix!BJ376="Y", BJ$1, IF(Matrix!BJ376="O", "Optional: "&amp;""&amp;BJ$1, ""))</f>
        <v>Optional: Secretary of State DBA Document for Groups</v>
      </c>
      <c r="BK376" s="27" t="str">
        <f>IF(Matrix!BK376="Y", BK$1, IF(Matrix!BK376="O", "Optional: "&amp;""&amp;BK$1, ""))</f>
        <v/>
      </c>
      <c r="BL376" s="27" t="str">
        <f>IF(Matrix!BL376="Y", BL$1, IF(Matrix!BL376="O", "Optional: "&amp;""&amp;BL$1, ""))</f>
        <v/>
      </c>
      <c r="BM376" s="27" t="str">
        <f>IF(Matrix!BM376="Y", BM$1, IF(Matrix!BM376="O", "Optional: "&amp;""&amp;BM$1, ""))</f>
        <v>W9</v>
      </c>
      <c r="BN376" s="27" t="str">
        <f>Matrix!BN376</f>
        <v>N</v>
      </c>
      <c r="BO376" s="29" t="str">
        <f>CONCATENATE(IF(OR(D376="E3",D376="FC"), "THIS IS NOT A STANDALONE SPECIALTY.  YOU MUST ENROLL IN AT LEAST ONE OTHER SPECIALTY IN ADDITION TO THIS."&amp;""&amp;CHAR(10)&amp;""&amp;CHAR(10),""),"You can choose to enroll using one of the following types: "&amp;""&amp;CHAR(10),IF(G376="A", "&gt;Atypical"&amp;""&amp;CHAR(10), ""),IF(H376="I", "&gt;Individual"&amp;""&amp;CHAR(10), ""),IF(I376="N", "&gt;Individual within a Group"&amp;""&amp;CHAR(10), ""),IF(J376="G", "&gt;Group"&amp;""&amp;CHAR(10), ""),CHAR(10),IF(BN376="Y", "You must be a Medicare Provider to apply with this type and specialty"&amp;""&amp;CHAR(10), ""),IF(BN376="Y", CHAR(10), ""),"You must submit the following documents: "&amp;""&amp;CHAR(10),IF(K376&lt;&gt;"", "&gt;"&amp;""&amp;K376&amp;""&amp;CHAR(10), ""), IF(L376&lt;&gt;"", "&gt;"&amp;""&amp;L376&amp;""&amp;CHAR(10), ""),IF(W376&lt;&gt;"", "&gt;"&amp;""&amp;W376&amp;""&amp;CHAR(10), ""),IF(N376&lt;&gt;"", "&gt;"&amp;""&amp;N376&amp;""&amp;CHAR(10), ""),IF(O376&lt;&gt;"", "&gt;"&amp;""&amp;O376&amp;""&amp;CHAR(10), ""),IF(M376&lt;&gt;"", "&gt;"&amp;""&amp;M376&amp;""&amp;CHAR(10), ""),IF(AI376&lt;&gt;"", "&gt;"&amp;""&amp;AI376&amp;""&amp;CHAR(10), ""),IF(P376&lt;&gt;"", "&gt;"&amp;""&amp;P376&amp;""&amp;CHAR(10), ""),IF(Q376&lt;&gt;"", "&gt;"&amp;""&amp;Q376&amp;""&amp;CHAR(10), ""),IF(R376&lt;&gt;"", "&gt;"&amp;""&amp;R376&amp;""&amp;CHAR(10), Search!C383),IF(S376&lt;&gt;"", "&gt;"&amp;""&amp;S376&amp;""&amp;CHAR(10), ""),IF(T376&lt;&gt;"", "&gt;"&amp;""&amp;T376&amp;""&amp;CHAR(10), ""),IF(U376&lt;&gt;"", "&gt;"&amp;""&amp;U376&amp;""&amp;CHAR(10), ""),IF(V376&lt;&gt;"", "&gt;"&amp;""&amp;V376&amp;""&amp;CHAR(10), ""),IF(X376&lt;&gt;"", "&gt;"&amp;""&amp;X376&amp;""&amp;CHAR(10), ""),IF(Y376&lt;&gt;"", "&gt;"&amp;""&amp;Y376&amp;""&amp;CHAR(10), ""),IF(Z376&lt;&gt;"", "&gt;"&amp;""&amp;Z376&amp;""&amp;CHAR(10), ""),IF(AA376&lt;&gt;"", "&gt;"&amp;""&amp;AA376&amp;""&amp;CHAR(10), ""),IF(AB376&lt;&gt;"", "&gt;"&amp;""&amp;AB376&amp;""&amp;CHAR(10), ""),IF(AC376&lt;&gt;"", "&gt;"&amp;""&amp;AC376&amp;""&amp;CHAR(10), ""),IF(AD376&lt;&gt;"", "&gt;"&amp;""&amp;AD376&amp;""&amp;CHAR(10), ""),IF(AE376&lt;&gt;"", "&gt;"&amp;""&amp;AE376&amp;""&amp;CHAR(10), ""),IF(AF376&lt;&gt;"", "&gt;"&amp;""&amp;AF376&amp;""&amp;CHAR(10), ""),IF(AG376&lt;&gt;"", "&gt;"&amp;""&amp;AG376&amp;""&amp;CHAR(10), ""),IF(AH376&lt;&gt;"", "&gt;"&amp;""&amp;AH376&amp;""&amp;CHAR(10), ""),IF(AJ376&lt;&gt;"", "&gt;"&amp;""&amp;AJ376&amp;""&amp;CHAR(10), ""),IF(AK376&lt;&gt;"", "&gt;"&amp;""&amp;AK376&amp;""&amp;CHAR(10), ""),IF(AL376&lt;&gt;"", "&gt;"&amp;""&amp;AL376&amp;""&amp;CHAR(10), ""),IF(AM376&lt;&gt;"", "&gt;"&amp;""&amp;AM376&amp;""&amp;CHAR(10), ""),IF(AN376&lt;&gt;"", "&gt;"&amp;""&amp;AN376&amp;""&amp;CHAR(10), ""),IF(AO376&lt;&gt;"", "&gt;"&amp;""&amp;AO376&amp;""&amp;CHAR(10), ""),IF(AP376&lt;&gt;"", "&gt;"&amp;""&amp;AP376&amp;""&amp;CHAR(10), ""),IF(AQR376&lt;&gt;"", "&gt;"&amp;""&amp;AQ376&amp;""&amp;CHAR(10), ""),IF(AR376&lt;&gt;"", "&gt;"&amp;""&amp;AR376&amp;""&amp;CHAR(10), ""),IF(AS376&lt;&gt;"", "&gt;"&amp;""&amp;AS376&amp;""&amp;CHAR(10), ""),IF(AT376&lt;&gt;"", "&gt;"&amp;""&amp;AT376&amp;""&amp;CHAR(10), ""),IF(AV376&lt;&gt;"", "&gt;"&amp;""&amp;AV376&amp;""&amp;CHAR(10), ""),IF(AW376&lt;&gt;"", "&gt;"&amp;""&amp;AW376&amp;""&amp;CHAR(10), ""),IF(AX376&lt;&gt;"", "&gt;"&amp;""&amp;AX376&amp;""&amp;CHAR(10), ""),IF(AU376&lt;&gt;"", "&gt;"&amp;""&amp;AU376&amp;""&amp;CHAR(10), ""),IF(AZ376&lt;&gt;"", "&gt;"&amp;""&amp;AZ376&amp;""&amp;CHAR(10), ""),IF(BA376&lt;&gt;"", "&gt;"&amp;""&amp;BA376&amp;""&amp;CHAR(10), ""),IF(BB376&lt;&gt;"", "&gt;"&amp;""&amp;BB376&amp;""&amp;CHAR(10), ""),IF(BC376&lt;&gt;"", "&gt;"&amp;""&amp;BC376&amp;""&amp;CHAR(10), ""),IF(BD376&lt;&gt;"", "&gt;"&amp;""&amp;BD376&amp;""&amp;CHAR(10), ""),IF(BG376&lt;&gt;"", "&gt;"&amp;""&amp;BG376&amp;""&amp;CHAR(10), ""),IF(BE376&lt;&gt;"", "&gt;"&amp;""&amp;BE376&amp;""&amp;CHAR(10), ""),IF(BF376&lt;&gt;"", "&gt;"&amp;""&amp;BF376&amp;""&amp;CHAR(10), ""),IF(BH376&lt;&gt;"", "&gt;"&amp;""&amp;BH376&amp;""&amp;CHAR(10), ""),IF(BI376&lt;&gt;"", "&gt;"&amp;""&amp;BI376&amp;""&amp;CHAR(10), ""),IF(BJ376&lt;&gt;"", "&gt;"&amp;""&amp;BJ376&amp;""&amp;CHAR(10), ""),IF(BK376&lt;&gt;"", "&gt;"&amp;""&amp;BK376&amp;""&amp;CHAR(10), ""),IF(BL376&lt;&gt;"", "&gt;"&amp;""&amp;BL376&amp;""&amp;CHAR(10), ""),IF(AY376&lt;&gt;"", "&gt;"&amp;""&amp;AY376&amp;""&amp;CHAR(10), ""),IF(BM376&lt;&gt;"", "&gt;"&amp;""&amp;BM376, ""))</f>
        <v>You can choose to enroll using one of the following types: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7" spans="1:67" ht="22.35" customHeight="1" x14ac:dyDescent="0.25">
      <c r="A377" s="27" t="str">
        <f>Matrix!A377</f>
        <v>69AA</v>
      </c>
      <c r="B377" s="27" t="str">
        <f>Matrix!B377</f>
        <v>69</v>
      </c>
      <c r="C377" s="27" t="str">
        <f>Matrix!C377</f>
        <v>AHEC PCP Group</v>
      </c>
      <c r="D377" s="27" t="str">
        <f>Matrix!D377</f>
        <v>AA</v>
      </c>
      <c r="E377" s="27" t="str">
        <f>Matrix!E377</f>
        <v>Adolescent Medicine</v>
      </c>
      <c r="F377" s="27" t="str">
        <f>Matrix!F377</f>
        <v>BF</v>
      </c>
      <c r="G377" s="27" t="str">
        <f>Matrix!G377</f>
        <v>X</v>
      </c>
      <c r="H377" s="27" t="str">
        <f>Matrix!H377</f>
        <v>X</v>
      </c>
      <c r="I377" s="27" t="str">
        <f>Matrix!I377</f>
        <v>X</v>
      </c>
      <c r="J377" s="27" t="str">
        <f>Matrix!J377</f>
        <v>G</v>
      </c>
      <c r="K377" s="27" t="str">
        <f>IF(Matrix!K377="Y", K$1, IF(Matrix!K377="O", "Optional: "&amp;""&amp;K$1, IF(Matrix!K377="C", Table1[[#This Row],[Clarifying Text for Attachment and Checklist
]], "")))</f>
        <v>License: General</v>
      </c>
      <c r="L377" s="27" t="str">
        <f>IF(Matrix!L377="Y", L$1, IF(Matrix!L377="O", "Optional: "&amp;""&amp;L$1, ""))</f>
        <v/>
      </c>
      <c r="M377" s="27" t="str">
        <f>IF(Matrix!M377="Y", M$1, IF(Matrix!M377="O", "Optional: "&amp;""&amp;M$1, ""))</f>
        <v/>
      </c>
      <c r="N377" s="27" t="str">
        <f>IF(Matrix!N377="Y", N$1, IF(Matrix!N377="O", "Optional: "&amp;""&amp;N$1, ""))</f>
        <v/>
      </c>
      <c r="O377" s="27" t="str">
        <f>IF(Matrix!O377="Y", O$1, IF(Matrix!O377="O", "Optional: "&amp;""&amp;O$1, ""))</f>
        <v/>
      </c>
      <c r="P377" s="27" t="str">
        <f>IF(Matrix!P377="Y", P$1, IF(Matrix!P377="O", "Optional: "&amp;""&amp;P$1, ""))</f>
        <v/>
      </c>
      <c r="Q377" s="27" t="str">
        <f>IF(Matrix!Q377="Y", Q$1, IF(Matrix!Q377="O", "Optional: "&amp;""&amp;Q$1, ""))</f>
        <v/>
      </c>
      <c r="R377" s="27" t="str">
        <f>IF(Matrix!R377="Y", R$1, IF(Matrix!R377="O", "Optional: "&amp;""&amp;R$1, ""))</f>
        <v/>
      </c>
      <c r="S377" s="27" t="str">
        <f>IF(Matrix!S377="Y", S$1, IF(Matrix!S377="O", "Optional: "&amp;""&amp;S$1, ""))</f>
        <v/>
      </c>
      <c r="T377" s="27" t="str">
        <f>IF(Matrix!T377="Y", T$1, IF(Matrix!T377="O", "Optional: "&amp;""&amp;T$1, ""))</f>
        <v/>
      </c>
      <c r="U377" s="27" t="str">
        <f>IF(Matrix!U377="Y", U$1, IF(Matrix!U377="O", "Optional: "&amp;""&amp;U$1, ""))</f>
        <v/>
      </c>
      <c r="V377" s="27" t="str">
        <f>IF(Matrix!V377="Y", V$1, IF(Matrix!V377="O", "Optional: "&amp;""&amp;V$1, ""))</f>
        <v/>
      </c>
      <c r="W377" s="27" t="str">
        <f>IF(Matrix!W377="Y", W$1, IF(Matrix!W377="O", "Optional: "&amp;""&amp;W$1, ""))</f>
        <v/>
      </c>
      <c r="X377" s="27" t="str">
        <f>IF(Matrix!X377="Y", X$1, IF(Matrix!X377="O", "Optional: "&amp;""&amp;X$1, ""))</f>
        <v/>
      </c>
      <c r="Y377" s="27" t="str">
        <f>IF(Matrix!Y377="Y", Y$1, IF(Matrix!Y377="O", "Optional: "&amp;""&amp;Y$1, ""))</f>
        <v/>
      </c>
      <c r="AA377" s="27" t="str">
        <f>IF(Matrix!AA377="Y", AA$1, IF(Matrix!AA377="O", "Optional: "&amp;""&amp;AA$1, ""))</f>
        <v/>
      </c>
      <c r="AB377" s="27" t="str">
        <f>IF(Matrix!AB377="Y", AB$1, IF(Matrix!AB377="O", "Optional: "&amp;""&amp;AB$1, ""))</f>
        <v/>
      </c>
      <c r="AC377" s="27" t="str">
        <f>IF(Matrix!AC377="Y", AC$1, IF(Matrix!AC377="O", "Optional: "&amp;""&amp;AC$1, ""))</f>
        <v/>
      </c>
      <c r="AD377" s="27" t="str">
        <f>IF(Matrix!AD377="Y", AD$1, IF(Matrix!AD377="O", "Optional: "&amp;""&amp;AD$1, ""))</f>
        <v/>
      </c>
      <c r="AE377" s="27" t="str">
        <f>IF(Matrix!AE377="Y", AE$1, IF(Matrix!AE377="O", "Optional: "&amp;""&amp;AE$1, ""))</f>
        <v/>
      </c>
      <c r="AF377" s="27" t="str">
        <f>IF(Matrix!AF377="Y", AF$1, IF(Matrix!AF377="O", "Optional: "&amp;""&amp;AF$1, ""))</f>
        <v/>
      </c>
      <c r="AG377" s="27" t="str">
        <f>IF(Matrix!AG377="Y", AG$1, IF(Matrix!AG377="O", "Optional: "&amp;""&amp;AG$1, ""))</f>
        <v/>
      </c>
      <c r="AH377" s="27" t="str">
        <f>IF(Matrix!AH377="Y", AH$1, IF(Matrix!AH377="O", "Optional: "&amp;""&amp;AH$1, ""))</f>
        <v/>
      </c>
      <c r="AI377" s="27" t="str">
        <f>IF(Matrix!AI377="Y", AI$1, IF(Matrix!AI377="O", "Optional: "&amp;""&amp;AI$1, ""))</f>
        <v/>
      </c>
      <c r="AJ377" s="27" t="str">
        <f>IF(Matrix!AJ377="Y", AJ$1, IF(Matrix!AJ377="O", "Optional: "&amp;""&amp;AJ$1, ""))</f>
        <v/>
      </c>
      <c r="AK377" s="27" t="str">
        <f>IF(Matrix!AK377="Y", AK$1, IF(Matrix!AK377="O", "Optional: "&amp;""&amp;AK$1, ""))</f>
        <v/>
      </c>
      <c r="AL377" s="27" t="str">
        <f>IF(Matrix!AL377="Y", AL$1, IF(Matrix!AL377="O", "Optional: "&amp;""&amp;AL$1, ""))</f>
        <v/>
      </c>
      <c r="AM377" s="27" t="str">
        <f>IF(Matrix!AM377="Y", AM$1, IF(Matrix!AM377="O", "Optional: "&amp;""&amp;AM$1, ""))</f>
        <v/>
      </c>
      <c r="AN377" s="27" t="str">
        <f>IF(Matrix!AN377="Y", AN$1, IF(Matrix!AN377="O", "Optional: "&amp;""&amp;AN$1, ""))</f>
        <v/>
      </c>
      <c r="AO377" s="27" t="str">
        <f>IF(Matrix!AO377="Y", AO$1, IF(Matrix!AO377="O", "Optional: "&amp;""&amp;AO$1, ""))</f>
        <v/>
      </c>
      <c r="AP377" s="27" t="str">
        <f>IF(Matrix!AP377="Y", AP$1, IF(Matrix!AP377="O", "Optional: "&amp;""&amp;AP$1, ""))</f>
        <v/>
      </c>
      <c r="AR377" s="27" t="str">
        <f>IF(Matrix!AR377="Y", AR$1, IF(Matrix!AR377="O", "Optional: "&amp;""&amp;AR$1, ""))</f>
        <v/>
      </c>
      <c r="AS377" s="27" t="str">
        <f>IF(Matrix!AS377="Y", AS$1, IF(Matrix!AS377="O", "Optional: "&amp;""&amp;AS$1, ""))</f>
        <v/>
      </c>
      <c r="AT377" s="27" t="str">
        <f>IF(Matrix!AT377="Y", AT$1, IF(Matrix!AT377="C", AT$1&amp;""&amp;": Required for all groups who use a Board of Directors", ""))</f>
        <v>Board of Directors: Required for all groups who use a Board of Directors</v>
      </c>
      <c r="AU377" s="27" t="str">
        <f>IF(Matrix!AU377="Y", AU$1, IF(Matrix!AU377="O", "Optional: "&amp;""&amp;AU$1, ""))</f>
        <v/>
      </c>
      <c r="AV377" s="27" t="str">
        <f>IF(Matrix!AV377="Y", AV$1, IF(Matrix!AV377="O", "Optional: "&amp;""&amp;AV$1, ""))</f>
        <v/>
      </c>
      <c r="AW377" s="27" t="str">
        <f>IF(Matrix!AW377="Y", AW$1, IF(Matrix!AW377="O", "Optional: "&amp;""&amp;AW$1, ""))</f>
        <v/>
      </c>
      <c r="AX377" s="27" t="str">
        <f>IF(Matrix!AX377="Y", AX$1, IF(Matrix!AX377="O", "Optional: "&amp;""&amp;AX$1, ""))</f>
        <v/>
      </c>
      <c r="AY377" s="27" t="str">
        <f>IF(Matrix!AY377="Y", AY$1, IF(Matrix!AY377="E", "Group: "&amp;""&amp;AY$1, ""))</f>
        <v>EFT with Voided Check / Bank Letter</v>
      </c>
      <c r="AZ377" s="27" t="str">
        <f>IF(Matrix!AZ377="Y", AZ$1, IF(Matrix!AZ377="O", "Optional: "&amp;""&amp;AZ$1, ""))</f>
        <v>EPSDT</v>
      </c>
      <c r="BA377" s="27" t="str">
        <f>IF(Matrix!BA377="Y", BA$1, IF(Matrix!BA377="O", "Optional: "&amp;""&amp;BA$1, ""))</f>
        <v/>
      </c>
      <c r="BB377" s="27" t="str">
        <f>IF(Matrix!BB377="Y", BB$1, IF(Matrix!BB377="O", "Optional: "&amp;""&amp;BB$1, ""))</f>
        <v/>
      </c>
      <c r="BC377" s="27" t="str">
        <f>IF(Matrix!BC377="Y", BC$1, IF(Matrix!BC377="O", "Optional: "&amp;""&amp;BC$1, IF(Matrix!BC377="R", "Groups Only: "&amp;""&amp;BC$1, "")))</f>
        <v>IRS Letter</v>
      </c>
      <c r="BD377" s="27" t="str">
        <f>IF(Matrix!BD377="Y", BD$1, IF(Matrix!BD377="O", "Optional: "&amp;""&amp;BD$1, ""))</f>
        <v/>
      </c>
      <c r="BE377" s="27" t="str">
        <f>IF(Matrix!BE377="Y", BE$1, IF(Matrix!BE377="O", "Optional: "&amp;""&amp;BE$1, IF(Matrix!BE377="C", Matrix!BZ377, "")))</f>
        <v/>
      </c>
      <c r="BF377" s="27" t="str">
        <f>IF(Matrix!BF377="Y", BF$1, IF(Matrix!BF377="O", "Optional: "&amp;""&amp;BF$1, ""))</f>
        <v/>
      </c>
      <c r="BG377" s="27" t="str">
        <f>IF(Matrix!BG377="Y", BG$1, IF(Matrix!BG377="O", "Optional: "&amp;""&amp;BG$1, ""))</f>
        <v/>
      </c>
      <c r="BH377" s="27" t="str">
        <f>IF(Matrix!BH377="Y", BH$1, IF(Matrix!BH377="O", "Optional: "&amp;""&amp;BH$1, ""))</f>
        <v/>
      </c>
      <c r="BI377" s="27" t="str">
        <f>IF(Matrix!BI377="Y", BI$1, IF(Matrix!BI377="O", "Optional: "&amp;""&amp;BI$1, IF(Matrix!BI377="E", "Individual: Must submit either ["&amp;""&amp;BI$1&amp;""&amp;"] or ["&amp;""&amp;AY$1&amp;"]"&amp;CHAR(10)&amp;"&gt;Individual within a Group: Must submit "&amp;""&amp;BI$1&amp;""&amp;CHAR(10)&amp;"&gt;Group: Optional: "&amp;BI$1, "")))</f>
        <v>Section IV Group Affiliation Form</v>
      </c>
      <c r="BJ377" s="27" t="str">
        <f>IF(Matrix!BJ377="Y", BJ$1, IF(Matrix!BJ377="O", "Optional: "&amp;""&amp;BJ$1, ""))</f>
        <v>Optional: Secretary of State DBA Document for Groups</v>
      </c>
      <c r="BK377" s="27" t="str">
        <f>IF(Matrix!BK377="Y", BK$1, IF(Matrix!BK377="O", "Optional: "&amp;""&amp;BK$1, ""))</f>
        <v/>
      </c>
      <c r="BL377" s="27" t="str">
        <f>IF(Matrix!BL377="Y", BL$1, IF(Matrix!BL377="O", "Optional: "&amp;""&amp;BL$1, ""))</f>
        <v/>
      </c>
      <c r="BM377" s="27" t="str">
        <f>IF(Matrix!BM377="Y", BM$1, IF(Matrix!BM377="O", "Optional: "&amp;""&amp;BM$1, ""))</f>
        <v>W9</v>
      </c>
      <c r="BN377" s="27" t="str">
        <f>Matrix!BN377</f>
        <v>N</v>
      </c>
      <c r="BO377" s="29" t="str">
        <f>CONCATENATE(IF(OR(D377="E3",D377="FC"), "THIS IS NOT A STANDALONE SPECIALTY.  YOU MUST ENROLL IN AT LEAST ONE OTHER SPECIALTY IN ADDITION TO THIS."&amp;""&amp;CHAR(10)&amp;""&amp;CHAR(10),""),"You can choose to enroll using one of the following types: "&amp;""&amp;CHAR(10),IF(G377="A", "&gt;Atypical"&amp;""&amp;CHAR(10), ""),IF(H377="I", "&gt;Individual"&amp;""&amp;CHAR(10), ""),IF(I377="N", "&gt;Individual within a Group"&amp;""&amp;CHAR(10), ""),IF(J377="G", "&gt;Group"&amp;""&amp;CHAR(10), ""),CHAR(10),IF(BN377="Y", "You must be a Medicare Provider to apply with this type and specialty"&amp;""&amp;CHAR(10), ""),IF(BN377="Y", CHAR(10), ""),"You must submit the following documents: "&amp;""&amp;CHAR(10),IF(K377&lt;&gt;"", "&gt;"&amp;""&amp;K377&amp;""&amp;CHAR(10), ""), IF(L377&lt;&gt;"", "&gt;"&amp;""&amp;L377&amp;""&amp;CHAR(10), ""),IF(W377&lt;&gt;"", "&gt;"&amp;""&amp;W377&amp;""&amp;CHAR(10), ""),IF(N377&lt;&gt;"", "&gt;"&amp;""&amp;N377&amp;""&amp;CHAR(10), ""),IF(O377&lt;&gt;"", "&gt;"&amp;""&amp;O377&amp;""&amp;CHAR(10), ""),IF(M377&lt;&gt;"", "&gt;"&amp;""&amp;M377&amp;""&amp;CHAR(10), ""),IF(AI377&lt;&gt;"", "&gt;"&amp;""&amp;AI377&amp;""&amp;CHAR(10), ""),IF(P377&lt;&gt;"", "&gt;"&amp;""&amp;P377&amp;""&amp;CHAR(10), ""),IF(Q377&lt;&gt;"", "&gt;"&amp;""&amp;Q377&amp;""&amp;CHAR(10), ""),IF(R377&lt;&gt;"", "&gt;"&amp;""&amp;R377&amp;""&amp;CHAR(10), Search!C384),IF(S377&lt;&gt;"", "&gt;"&amp;""&amp;S377&amp;""&amp;CHAR(10), ""),IF(T377&lt;&gt;"", "&gt;"&amp;""&amp;T377&amp;""&amp;CHAR(10), ""),IF(U377&lt;&gt;"", "&gt;"&amp;""&amp;U377&amp;""&amp;CHAR(10), ""),IF(V377&lt;&gt;"", "&gt;"&amp;""&amp;V377&amp;""&amp;CHAR(10), ""),IF(X377&lt;&gt;"", "&gt;"&amp;""&amp;X377&amp;""&amp;CHAR(10), ""),IF(Y377&lt;&gt;"", "&gt;"&amp;""&amp;Y377&amp;""&amp;CHAR(10), ""),IF(Z377&lt;&gt;"", "&gt;"&amp;""&amp;Z377&amp;""&amp;CHAR(10), ""),IF(AA377&lt;&gt;"", "&gt;"&amp;""&amp;AA377&amp;""&amp;CHAR(10), ""),IF(AB377&lt;&gt;"", "&gt;"&amp;""&amp;AB377&amp;""&amp;CHAR(10), ""),IF(AC377&lt;&gt;"", "&gt;"&amp;""&amp;AC377&amp;""&amp;CHAR(10), ""),IF(AD377&lt;&gt;"", "&gt;"&amp;""&amp;AD377&amp;""&amp;CHAR(10), ""),IF(AE377&lt;&gt;"", "&gt;"&amp;""&amp;AE377&amp;""&amp;CHAR(10), ""),IF(AF377&lt;&gt;"", "&gt;"&amp;""&amp;AF377&amp;""&amp;CHAR(10), ""),IF(AG377&lt;&gt;"", "&gt;"&amp;""&amp;AG377&amp;""&amp;CHAR(10), ""),IF(AH377&lt;&gt;"", "&gt;"&amp;""&amp;AH377&amp;""&amp;CHAR(10), ""),IF(AJ377&lt;&gt;"", "&gt;"&amp;""&amp;AJ377&amp;""&amp;CHAR(10), ""),IF(AK377&lt;&gt;"", "&gt;"&amp;""&amp;AK377&amp;""&amp;CHAR(10), ""),IF(AL377&lt;&gt;"", "&gt;"&amp;""&amp;AL377&amp;""&amp;CHAR(10), ""),IF(AM377&lt;&gt;"", "&gt;"&amp;""&amp;AM377&amp;""&amp;CHAR(10), ""),IF(AN377&lt;&gt;"", "&gt;"&amp;""&amp;AN377&amp;""&amp;CHAR(10), ""),IF(AO377&lt;&gt;"", "&gt;"&amp;""&amp;AO377&amp;""&amp;CHAR(10), ""),IF(AP377&lt;&gt;"", "&gt;"&amp;""&amp;AP377&amp;""&amp;CHAR(10), ""),IF(AQR377&lt;&gt;"", "&gt;"&amp;""&amp;AQ377&amp;""&amp;CHAR(10), ""),IF(AR377&lt;&gt;"", "&gt;"&amp;""&amp;AR377&amp;""&amp;CHAR(10), ""),IF(AS377&lt;&gt;"", "&gt;"&amp;""&amp;AS377&amp;""&amp;CHAR(10), ""),IF(AT377&lt;&gt;"", "&gt;"&amp;""&amp;AT377&amp;""&amp;CHAR(10), ""),IF(AV377&lt;&gt;"", "&gt;"&amp;""&amp;AV377&amp;""&amp;CHAR(10), ""),IF(AW377&lt;&gt;"", "&gt;"&amp;""&amp;AW377&amp;""&amp;CHAR(10), ""),IF(AX377&lt;&gt;"", "&gt;"&amp;""&amp;AX377&amp;""&amp;CHAR(10), ""),IF(AU377&lt;&gt;"", "&gt;"&amp;""&amp;AU377&amp;""&amp;CHAR(10), ""),IF(AZ377&lt;&gt;"", "&gt;"&amp;""&amp;AZ377&amp;""&amp;CHAR(10), ""),IF(BA377&lt;&gt;"", "&gt;"&amp;""&amp;BA377&amp;""&amp;CHAR(10), ""),IF(BB377&lt;&gt;"", "&gt;"&amp;""&amp;BB377&amp;""&amp;CHAR(10), ""),IF(BC377&lt;&gt;"", "&gt;"&amp;""&amp;BC377&amp;""&amp;CHAR(10), ""),IF(BD377&lt;&gt;"", "&gt;"&amp;""&amp;BD377&amp;""&amp;CHAR(10), ""),IF(BG377&lt;&gt;"", "&gt;"&amp;""&amp;BG377&amp;""&amp;CHAR(10), ""),IF(BE377&lt;&gt;"", "&gt;"&amp;""&amp;BE377&amp;""&amp;CHAR(10), ""),IF(BF377&lt;&gt;"", "&gt;"&amp;""&amp;BF377&amp;""&amp;CHAR(10), ""),IF(BH377&lt;&gt;"", "&gt;"&amp;""&amp;BH377&amp;""&amp;CHAR(10), ""),IF(BI377&lt;&gt;"", "&gt;"&amp;""&amp;BI377&amp;""&amp;CHAR(10), ""),IF(BJ377&lt;&gt;"", "&gt;"&amp;""&amp;BJ377&amp;""&amp;CHAR(10), ""),IF(BK377&lt;&gt;"", "&gt;"&amp;""&amp;BK377&amp;""&amp;CHAR(10), ""),IF(BL377&lt;&gt;"", "&gt;"&amp;""&amp;BL377&amp;""&amp;CHAR(10), ""),IF(AY377&lt;&gt;"", "&gt;"&amp;""&amp;AY377&amp;""&amp;CHAR(10), ""),IF(BM377&lt;&gt;"", "&gt;"&amp;""&amp;BM377, ""))</f>
        <v>You can choose to enroll using one of the following types: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8" spans="1:67" ht="22.35" customHeight="1" x14ac:dyDescent="0.25">
      <c r="A378" s="27" t="str">
        <f>Matrix!A378</f>
        <v>69E3</v>
      </c>
      <c r="B378" s="27" t="str">
        <f>Matrix!B378</f>
        <v>69</v>
      </c>
      <c r="C378" s="27" t="str">
        <f>Matrix!C378</f>
        <v>AHEC PCP Group</v>
      </c>
      <c r="D378" s="27" t="str">
        <f>Matrix!D378</f>
        <v>E3</v>
      </c>
      <c r="E378" s="27" t="str">
        <f>Matrix!E378</f>
        <v>EPSDT</v>
      </c>
      <c r="F378" s="27" t="str">
        <f>Matrix!F378</f>
        <v>BF</v>
      </c>
      <c r="G378" s="27" t="str">
        <f>Matrix!G378</f>
        <v>X</v>
      </c>
      <c r="H378" s="27" t="str">
        <f>Matrix!H378</f>
        <v>X</v>
      </c>
      <c r="I378" s="27" t="str">
        <f>Matrix!I378</f>
        <v>X</v>
      </c>
      <c r="J378" s="27" t="str">
        <f>Matrix!J378</f>
        <v>G</v>
      </c>
      <c r="K378" s="27" t="str">
        <f>IF(Matrix!K378="Y", K$1, IF(Matrix!K378="O", "Optional: "&amp;""&amp;K$1, IF(Matrix!K378="C", Table1[[#This Row],[Clarifying Text for Attachment and Checklist
]], "")))</f>
        <v>License: General</v>
      </c>
      <c r="L378" s="27" t="str">
        <f>IF(Matrix!L378="Y", L$1, IF(Matrix!L378="O", "Optional: "&amp;""&amp;L$1, ""))</f>
        <v/>
      </c>
      <c r="M378" s="27" t="str">
        <f>IF(Matrix!M378="Y", M$1, IF(Matrix!M378="O", "Optional: "&amp;""&amp;M$1, ""))</f>
        <v/>
      </c>
      <c r="N378" s="27" t="str">
        <f>IF(Matrix!N378="Y", N$1, IF(Matrix!N378="O", "Optional: "&amp;""&amp;N$1, ""))</f>
        <v/>
      </c>
      <c r="O378" s="27" t="str">
        <f>IF(Matrix!O378="Y", O$1, IF(Matrix!O378="O", "Optional: "&amp;""&amp;O$1, ""))</f>
        <v/>
      </c>
      <c r="P378" s="27" t="str">
        <f>IF(Matrix!P378="Y", P$1, IF(Matrix!P378="O", "Optional: "&amp;""&amp;P$1, ""))</f>
        <v/>
      </c>
      <c r="Q378" s="27" t="str">
        <f>IF(Matrix!Q378="Y", Q$1, IF(Matrix!Q378="O", "Optional: "&amp;""&amp;Q$1, ""))</f>
        <v/>
      </c>
      <c r="R378" s="27" t="str">
        <f>IF(Matrix!R378="Y", R$1, IF(Matrix!R378="O", "Optional: "&amp;""&amp;R$1, ""))</f>
        <v/>
      </c>
      <c r="S378" s="27" t="str">
        <f>IF(Matrix!S378="Y", S$1, IF(Matrix!S378="O", "Optional: "&amp;""&amp;S$1, ""))</f>
        <v/>
      </c>
      <c r="T378" s="27" t="str">
        <f>IF(Matrix!T378="Y", T$1, IF(Matrix!T378="O", "Optional: "&amp;""&amp;T$1, ""))</f>
        <v/>
      </c>
      <c r="U378" s="27" t="str">
        <f>IF(Matrix!U378="Y", U$1, IF(Matrix!U378="O", "Optional: "&amp;""&amp;U$1, ""))</f>
        <v/>
      </c>
      <c r="V378" s="27" t="str">
        <f>IF(Matrix!V378="Y", V$1, IF(Matrix!V378="O", "Optional: "&amp;""&amp;V$1, ""))</f>
        <v/>
      </c>
      <c r="W378" s="27" t="str">
        <f>IF(Matrix!W378="Y", W$1, IF(Matrix!W378="O", "Optional: "&amp;""&amp;W$1, ""))</f>
        <v/>
      </c>
      <c r="X378" s="27" t="str">
        <f>IF(Matrix!X378="Y", X$1, IF(Matrix!X378="O", "Optional: "&amp;""&amp;X$1, ""))</f>
        <v/>
      </c>
      <c r="Y378" s="27" t="str">
        <f>IF(Matrix!Y378="Y", Y$1, IF(Matrix!Y378="O", "Optional: "&amp;""&amp;Y$1, ""))</f>
        <v/>
      </c>
      <c r="AA378" s="27" t="str">
        <f>IF(Matrix!AA378="Y", AA$1, IF(Matrix!AA378="O", "Optional: "&amp;""&amp;AA$1, ""))</f>
        <v/>
      </c>
      <c r="AB378" s="27" t="str">
        <f>IF(Matrix!AB378="Y", AB$1, IF(Matrix!AB378="O", "Optional: "&amp;""&amp;AB$1, ""))</f>
        <v/>
      </c>
      <c r="AC378" s="27" t="str">
        <f>IF(Matrix!AC378="Y", AC$1, IF(Matrix!AC378="O", "Optional: "&amp;""&amp;AC$1, ""))</f>
        <v/>
      </c>
      <c r="AD378" s="27" t="str">
        <f>IF(Matrix!AD378="Y", AD$1, IF(Matrix!AD378="O", "Optional: "&amp;""&amp;AD$1, ""))</f>
        <v/>
      </c>
      <c r="AE378" s="27" t="str">
        <f>IF(Matrix!AE378="Y", AE$1, IF(Matrix!AE378="O", "Optional: "&amp;""&amp;AE$1, ""))</f>
        <v/>
      </c>
      <c r="AF378" s="27" t="str">
        <f>IF(Matrix!AF378="Y", AF$1, IF(Matrix!AF378="O", "Optional: "&amp;""&amp;AF$1, ""))</f>
        <v/>
      </c>
      <c r="AG378" s="27" t="str">
        <f>IF(Matrix!AG378="Y", AG$1, IF(Matrix!AG378="O", "Optional: "&amp;""&amp;AG$1, ""))</f>
        <v/>
      </c>
      <c r="AH378" s="27" t="str">
        <f>IF(Matrix!AH378="Y", AH$1, IF(Matrix!AH378="O", "Optional: "&amp;""&amp;AH$1, ""))</f>
        <v/>
      </c>
      <c r="AI378" s="27" t="str">
        <f>IF(Matrix!AI378="Y", AI$1, IF(Matrix!AI378="O", "Optional: "&amp;""&amp;AI$1, ""))</f>
        <v/>
      </c>
      <c r="AJ378" s="27" t="str">
        <f>IF(Matrix!AJ378="Y", AJ$1, IF(Matrix!AJ378="O", "Optional: "&amp;""&amp;AJ$1, ""))</f>
        <v/>
      </c>
      <c r="AK378" s="27" t="str">
        <f>IF(Matrix!AK378="Y", AK$1, IF(Matrix!AK378="O", "Optional: "&amp;""&amp;AK$1, ""))</f>
        <v/>
      </c>
      <c r="AL378" s="27" t="str">
        <f>IF(Matrix!AL378="Y", AL$1, IF(Matrix!AL378="O", "Optional: "&amp;""&amp;AL$1, ""))</f>
        <v/>
      </c>
      <c r="AM378" s="27" t="str">
        <f>IF(Matrix!AM378="Y", AM$1, IF(Matrix!AM378="O", "Optional: "&amp;""&amp;AM$1, ""))</f>
        <v/>
      </c>
      <c r="AN378" s="27" t="str">
        <f>IF(Matrix!AN378="Y", AN$1, IF(Matrix!AN378="O", "Optional: "&amp;""&amp;AN$1, ""))</f>
        <v/>
      </c>
      <c r="AO378" s="27" t="str">
        <f>IF(Matrix!AO378="Y", AO$1, IF(Matrix!AO378="O", "Optional: "&amp;""&amp;AO$1, ""))</f>
        <v/>
      </c>
      <c r="AP378" s="27" t="str">
        <f>IF(Matrix!AP378="Y", AP$1, IF(Matrix!AP378="O", "Optional: "&amp;""&amp;AP$1, ""))</f>
        <v/>
      </c>
      <c r="AR378" s="27" t="str">
        <f>IF(Matrix!AR378="Y", AR$1, IF(Matrix!AR378="O", "Optional: "&amp;""&amp;AR$1, ""))</f>
        <v/>
      </c>
      <c r="AS378" s="27" t="str">
        <f>IF(Matrix!AS378="Y", AS$1, IF(Matrix!AS378="O", "Optional: "&amp;""&amp;AS$1, ""))</f>
        <v/>
      </c>
      <c r="AT378" s="27" t="str">
        <f>IF(Matrix!AT378="Y", AT$1, IF(Matrix!AT378="C", AT$1&amp;""&amp;": Required for all groups who use a Board of Directors", ""))</f>
        <v>Board of Directors: Required for all groups who use a Board of Directors</v>
      </c>
      <c r="AU378" s="27" t="str">
        <f>IF(Matrix!AU378="Y", AU$1, IF(Matrix!AU378="O", "Optional: "&amp;""&amp;AU$1, ""))</f>
        <v/>
      </c>
      <c r="AV378" s="27" t="str">
        <f>IF(Matrix!AV378="Y", AV$1, IF(Matrix!AV378="O", "Optional: "&amp;""&amp;AV$1, ""))</f>
        <v/>
      </c>
      <c r="AW378" s="27" t="str">
        <f>IF(Matrix!AW378="Y", AW$1, IF(Matrix!AW378="O", "Optional: "&amp;""&amp;AW$1, ""))</f>
        <v/>
      </c>
      <c r="AX378" s="27" t="str">
        <f>IF(Matrix!AX378="Y", AX$1, IF(Matrix!AX378="O", "Optional: "&amp;""&amp;AX$1, ""))</f>
        <v/>
      </c>
      <c r="AY378" s="27" t="str">
        <f>IF(Matrix!AY378="Y", AY$1, IF(Matrix!AY378="E", "Group: "&amp;""&amp;AY$1, ""))</f>
        <v>EFT with Voided Check / Bank Letter</v>
      </c>
      <c r="AZ378" s="27" t="str">
        <f>IF(Matrix!AZ378="Y", AZ$1, IF(Matrix!AZ378="O", "Optional: "&amp;""&amp;AZ$1, ""))</f>
        <v>EPSDT</v>
      </c>
      <c r="BA378" s="27" t="str">
        <f>IF(Matrix!BA378="Y", BA$1, IF(Matrix!BA378="O", "Optional: "&amp;""&amp;BA$1, ""))</f>
        <v/>
      </c>
      <c r="BB378" s="27" t="str">
        <f>IF(Matrix!BB378="Y", BB$1, IF(Matrix!BB378="O", "Optional: "&amp;""&amp;BB$1, ""))</f>
        <v/>
      </c>
      <c r="BC378" s="27" t="str">
        <f>IF(Matrix!BC378="Y", BC$1, IF(Matrix!BC378="O", "Optional: "&amp;""&amp;BC$1, IF(Matrix!BC378="R", "Groups Only: "&amp;""&amp;BC$1, "")))</f>
        <v>IRS Letter</v>
      </c>
      <c r="BD378" s="27" t="str">
        <f>IF(Matrix!BD378="Y", BD$1, IF(Matrix!BD378="O", "Optional: "&amp;""&amp;BD$1, ""))</f>
        <v/>
      </c>
      <c r="BE378" s="27" t="str">
        <f>IF(Matrix!BE378="Y", BE$1, IF(Matrix!BE378="O", "Optional: "&amp;""&amp;BE$1, IF(Matrix!BE378="C", Matrix!BZ378, "")))</f>
        <v/>
      </c>
      <c r="BF378" s="27" t="str">
        <f>IF(Matrix!BF378="Y", BF$1, IF(Matrix!BF378="O", "Optional: "&amp;""&amp;BF$1, ""))</f>
        <v/>
      </c>
      <c r="BG378" s="27" t="str">
        <f>IF(Matrix!BG378="Y", BG$1, IF(Matrix!BG378="O", "Optional: "&amp;""&amp;BG$1, ""))</f>
        <v/>
      </c>
      <c r="BH378" s="27" t="str">
        <f>IF(Matrix!BH378="Y", BH$1, IF(Matrix!BH378="O", "Optional: "&amp;""&amp;BH$1, ""))</f>
        <v/>
      </c>
      <c r="BI378" s="27" t="str">
        <f>IF(Matrix!BI378="Y", BI$1, IF(Matrix!BI378="O", "Optional: "&amp;""&amp;BI$1, IF(Matrix!BI378="E", "Individual: Must submit either ["&amp;""&amp;BI$1&amp;""&amp;"] or ["&amp;""&amp;AY$1&amp;"]"&amp;CHAR(10)&amp;"&gt;Individual within a Group: Must submit "&amp;""&amp;BI$1&amp;""&amp;CHAR(10)&amp;"&gt;Group: Optional: "&amp;BI$1, "")))</f>
        <v>Section IV Group Affiliation Form</v>
      </c>
      <c r="BJ378" s="27" t="str">
        <f>IF(Matrix!BJ378="Y", BJ$1, IF(Matrix!BJ378="O", "Optional: "&amp;""&amp;BJ$1, ""))</f>
        <v>Optional: Secretary of State DBA Document for Groups</v>
      </c>
      <c r="BK378" s="27" t="str">
        <f>IF(Matrix!BK378="Y", BK$1, IF(Matrix!BK378="O", "Optional: "&amp;""&amp;BK$1, ""))</f>
        <v/>
      </c>
      <c r="BL378" s="27" t="str">
        <f>IF(Matrix!BL378="Y", BL$1, IF(Matrix!BL378="O", "Optional: "&amp;""&amp;BL$1, ""))</f>
        <v/>
      </c>
      <c r="BM378" s="27" t="str">
        <f>IF(Matrix!BM378="Y", BM$1, IF(Matrix!BM378="O", "Optional: "&amp;""&amp;BM$1, ""))</f>
        <v>W9</v>
      </c>
      <c r="BN378" s="27" t="str">
        <f>Matrix!BN378</f>
        <v>N</v>
      </c>
      <c r="BO378" s="29" t="str">
        <f>CONCATENATE(IF(OR(D378="E3",D378="FC"), "THIS IS NOT A STANDALONE SPECIALTY.  YOU MUST ENROLL IN AT LEAST ONE OTHER SPECIALTY IN ADDITION TO THIS."&amp;""&amp;CHAR(10)&amp;""&amp;CHAR(10),""),"You can choose to enroll using one of the following types: "&amp;""&amp;CHAR(10),IF(G378="A", "&gt;Atypical"&amp;""&amp;CHAR(10), ""),IF(H378="I", "&gt;Individual"&amp;""&amp;CHAR(10), ""),IF(I378="N", "&gt;Individual within a Group"&amp;""&amp;CHAR(10), ""),IF(J378="G", "&gt;Group"&amp;""&amp;CHAR(10), ""),CHAR(10),IF(BN378="Y", "You must be a Medicare Provider to apply with this type and specialty"&amp;""&amp;CHAR(10), ""),IF(BN378="Y", CHAR(10), ""),"You must submit the following documents: "&amp;""&amp;CHAR(10),IF(K378&lt;&gt;"", "&gt;"&amp;""&amp;K378&amp;""&amp;CHAR(10), ""), IF(L378&lt;&gt;"", "&gt;"&amp;""&amp;L378&amp;""&amp;CHAR(10), ""),IF(W378&lt;&gt;"", "&gt;"&amp;""&amp;W378&amp;""&amp;CHAR(10), ""),IF(N378&lt;&gt;"", "&gt;"&amp;""&amp;N378&amp;""&amp;CHAR(10), ""),IF(O378&lt;&gt;"", "&gt;"&amp;""&amp;O378&amp;""&amp;CHAR(10), ""),IF(M378&lt;&gt;"", "&gt;"&amp;""&amp;M378&amp;""&amp;CHAR(10), ""),IF(AI378&lt;&gt;"", "&gt;"&amp;""&amp;AI378&amp;""&amp;CHAR(10), ""),IF(P378&lt;&gt;"", "&gt;"&amp;""&amp;P378&amp;""&amp;CHAR(10), ""),IF(Q378&lt;&gt;"", "&gt;"&amp;""&amp;Q378&amp;""&amp;CHAR(10), ""),IF(R378&lt;&gt;"", "&gt;"&amp;""&amp;R378&amp;""&amp;CHAR(10), Search!C385),IF(S378&lt;&gt;"", "&gt;"&amp;""&amp;S378&amp;""&amp;CHAR(10), ""),IF(T378&lt;&gt;"", "&gt;"&amp;""&amp;T378&amp;""&amp;CHAR(10), ""),IF(U378&lt;&gt;"", "&gt;"&amp;""&amp;U378&amp;""&amp;CHAR(10), ""),IF(V378&lt;&gt;"", "&gt;"&amp;""&amp;V378&amp;""&amp;CHAR(10), ""),IF(X378&lt;&gt;"", "&gt;"&amp;""&amp;X378&amp;""&amp;CHAR(10), ""),IF(Y378&lt;&gt;"", "&gt;"&amp;""&amp;Y378&amp;""&amp;CHAR(10), ""),IF(Z378&lt;&gt;"", "&gt;"&amp;""&amp;Z378&amp;""&amp;CHAR(10), ""),IF(AA378&lt;&gt;"", "&gt;"&amp;""&amp;AA378&amp;""&amp;CHAR(10), ""),IF(AB378&lt;&gt;"", "&gt;"&amp;""&amp;AB378&amp;""&amp;CHAR(10), ""),IF(AC378&lt;&gt;"", "&gt;"&amp;""&amp;AC378&amp;""&amp;CHAR(10), ""),IF(AD378&lt;&gt;"", "&gt;"&amp;""&amp;AD378&amp;""&amp;CHAR(10), ""),IF(AE378&lt;&gt;"", "&gt;"&amp;""&amp;AE378&amp;""&amp;CHAR(10), ""),IF(AF378&lt;&gt;"", "&gt;"&amp;""&amp;AF378&amp;""&amp;CHAR(10), ""),IF(AG378&lt;&gt;"", "&gt;"&amp;""&amp;AG378&amp;""&amp;CHAR(10), ""),IF(AH378&lt;&gt;"", "&gt;"&amp;""&amp;AH378&amp;""&amp;CHAR(10), ""),IF(AJ378&lt;&gt;"", "&gt;"&amp;""&amp;AJ378&amp;""&amp;CHAR(10), ""),IF(AK378&lt;&gt;"", "&gt;"&amp;""&amp;AK378&amp;""&amp;CHAR(10), ""),IF(AL378&lt;&gt;"", "&gt;"&amp;""&amp;AL378&amp;""&amp;CHAR(10), ""),IF(AM378&lt;&gt;"", "&gt;"&amp;""&amp;AM378&amp;""&amp;CHAR(10), ""),IF(AN378&lt;&gt;"", "&gt;"&amp;""&amp;AN378&amp;""&amp;CHAR(10), ""),IF(AO378&lt;&gt;"", "&gt;"&amp;""&amp;AO378&amp;""&amp;CHAR(10), ""),IF(AP378&lt;&gt;"", "&gt;"&amp;""&amp;AP378&amp;""&amp;CHAR(10), ""),IF(AQR378&lt;&gt;"", "&gt;"&amp;""&amp;AQ378&amp;""&amp;CHAR(10), ""),IF(AR378&lt;&gt;"", "&gt;"&amp;""&amp;AR378&amp;""&amp;CHAR(10), ""),IF(AS378&lt;&gt;"", "&gt;"&amp;""&amp;AS378&amp;""&amp;CHAR(10), ""),IF(AT378&lt;&gt;"", "&gt;"&amp;""&amp;AT378&amp;""&amp;CHAR(10), ""),IF(AV378&lt;&gt;"", "&gt;"&amp;""&amp;AV378&amp;""&amp;CHAR(10), ""),IF(AW378&lt;&gt;"", "&gt;"&amp;""&amp;AW378&amp;""&amp;CHAR(10), ""),IF(AX378&lt;&gt;"", "&gt;"&amp;""&amp;AX378&amp;""&amp;CHAR(10), ""),IF(AU378&lt;&gt;"", "&gt;"&amp;""&amp;AU378&amp;""&amp;CHAR(10), ""),IF(AZ378&lt;&gt;"", "&gt;"&amp;""&amp;AZ378&amp;""&amp;CHAR(10), ""),IF(BA378&lt;&gt;"", "&gt;"&amp;""&amp;BA378&amp;""&amp;CHAR(10), ""),IF(BB378&lt;&gt;"", "&gt;"&amp;""&amp;BB378&amp;""&amp;CHAR(10), ""),IF(BC378&lt;&gt;"", "&gt;"&amp;""&amp;BC378&amp;""&amp;CHAR(10), ""),IF(BD378&lt;&gt;"", "&gt;"&amp;""&amp;BD378&amp;""&amp;CHAR(10), ""),IF(BG378&lt;&gt;"", "&gt;"&amp;""&amp;BG378&amp;""&amp;CHAR(10), ""),IF(BE378&lt;&gt;"", "&gt;"&amp;""&amp;BE378&amp;""&amp;CHAR(10), ""),IF(BF378&lt;&gt;"", "&gt;"&amp;""&amp;BF378&amp;""&amp;CHAR(10), ""),IF(BH378&lt;&gt;"", "&gt;"&amp;""&amp;BH378&amp;""&amp;CHAR(10), ""),IF(BI378&lt;&gt;"", "&gt;"&amp;""&amp;BI378&amp;""&amp;CHAR(10), ""),IF(BJ378&lt;&gt;"", "&gt;"&amp;""&amp;BJ378&amp;""&amp;CHAR(10), ""),IF(BK378&lt;&gt;"", "&gt;"&amp;""&amp;BK378&amp;""&amp;CHAR(10), ""),IF(BL378&lt;&gt;"", "&gt;"&amp;""&amp;BL378&amp;""&amp;CHAR(10), ""),IF(AY378&lt;&gt;"", "&gt;"&amp;""&amp;AY378&amp;""&amp;CHAR(10), ""),IF(BM378&lt;&gt;"", "&gt;"&amp;""&amp;BM378,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9" spans="1:67" ht="22.35" customHeight="1" x14ac:dyDescent="0.25">
      <c r="A379" s="27" t="str">
        <f>Matrix!A379</f>
        <v>70H8</v>
      </c>
      <c r="B379" s="27" t="str">
        <f>Matrix!B379</f>
        <v>70</v>
      </c>
      <c r="C379" s="27" t="str">
        <f>Matrix!C379</f>
        <v>Medicare Health Adv Plan</v>
      </c>
      <c r="D379" s="27" t="str">
        <f>Matrix!D379</f>
        <v>H8</v>
      </c>
      <c r="E379" s="27" t="str">
        <f>Matrix!E379</f>
        <v>Eligibility Only</v>
      </c>
      <c r="F379" s="27" t="str">
        <f>Matrix!F379</f>
        <v>OF</v>
      </c>
      <c r="G379" s="27" t="str">
        <f>Matrix!G379</f>
        <v>A</v>
      </c>
      <c r="H379" s="27" t="str">
        <f>Matrix!H379</f>
        <v>X</v>
      </c>
      <c r="I379" s="27" t="str">
        <f>Matrix!I379</f>
        <v>X</v>
      </c>
      <c r="J379" s="27" t="str">
        <f>Matrix!J379</f>
        <v>X</v>
      </c>
      <c r="K379" s="27" t="str">
        <f>IF(Matrix!K379="Y", K$1, IF(Matrix!K379="O", "Optional: "&amp;""&amp;K$1, IF(Matrix!K379="C", Table1[[#This Row],[Clarifying Text for Attachment and Checklist
]], "")))</f>
        <v/>
      </c>
      <c r="L379" s="27" t="str">
        <f>IF(Matrix!L379="Y", L$1, IF(Matrix!L379="O", "Optional: "&amp;""&amp;L$1, ""))</f>
        <v/>
      </c>
      <c r="M379" s="27" t="str">
        <f>IF(Matrix!M379="Y", M$1, IF(Matrix!M379="O", "Optional: "&amp;""&amp;M$1, ""))</f>
        <v/>
      </c>
      <c r="N379" s="27" t="str">
        <f>IF(Matrix!N379="Y", N$1, IF(Matrix!N379="O", "Optional: "&amp;""&amp;N$1, ""))</f>
        <v/>
      </c>
      <c r="O379" s="27" t="str">
        <f>IF(Matrix!O379="Y", O$1, IF(Matrix!O379="O", "Optional: "&amp;""&amp;O$1, ""))</f>
        <v/>
      </c>
      <c r="P379" s="27" t="str">
        <f>IF(Matrix!P379="Y", P$1, IF(Matrix!P379="O", "Optional: "&amp;""&amp;P$1, ""))</f>
        <v/>
      </c>
      <c r="Q379" s="27" t="str">
        <f>IF(Matrix!Q379="Y", Q$1, IF(Matrix!Q379="O", "Optional: "&amp;""&amp;Q$1, ""))</f>
        <v/>
      </c>
      <c r="R379" s="27" t="str">
        <f>IF(Matrix!R379="Y", R$1, IF(Matrix!R379="O", "Optional: "&amp;""&amp;R$1, ""))</f>
        <v/>
      </c>
      <c r="S379" s="27" t="str">
        <f>IF(Matrix!S379="Y", S$1, IF(Matrix!S379="O", "Optional: "&amp;""&amp;S$1, ""))</f>
        <v/>
      </c>
      <c r="T379" s="27" t="str">
        <f>IF(Matrix!T379="Y", T$1, IF(Matrix!T379="O", "Optional: "&amp;""&amp;T$1, ""))</f>
        <v/>
      </c>
      <c r="U379" s="27" t="str">
        <f>IF(Matrix!U379="Y", U$1, IF(Matrix!U379="O", "Optional: "&amp;""&amp;U$1, ""))</f>
        <v/>
      </c>
      <c r="V379" s="27" t="str">
        <f>IF(Matrix!V379="Y", V$1, IF(Matrix!V379="O", "Optional: "&amp;""&amp;V$1, ""))</f>
        <v/>
      </c>
      <c r="W379" s="27" t="str">
        <f>IF(Matrix!W379="Y", W$1, IF(Matrix!W379="O", "Optional: "&amp;""&amp;W$1, ""))</f>
        <v/>
      </c>
      <c r="X379" s="27" t="str">
        <f>IF(Matrix!X379="Y", X$1, IF(Matrix!X379="O", "Optional: "&amp;""&amp;X$1, ""))</f>
        <v/>
      </c>
      <c r="Y379" s="27" t="str">
        <f>IF(Matrix!Y379="Y", Y$1, IF(Matrix!Y379="O", "Optional: "&amp;""&amp;Y$1, ""))</f>
        <v/>
      </c>
      <c r="AA379" s="27" t="str">
        <f>IF(Matrix!AA379="Y", AA$1, IF(Matrix!AA379="O", "Optional: "&amp;""&amp;AA$1, ""))</f>
        <v/>
      </c>
      <c r="AB379" s="27" t="str">
        <f>IF(Matrix!AB379="Y", AB$1, IF(Matrix!AB379="O", "Optional: "&amp;""&amp;AB$1, ""))</f>
        <v/>
      </c>
      <c r="AC379" s="27" t="str">
        <f>IF(Matrix!AC379="Y", AC$1, IF(Matrix!AC379="O", "Optional: "&amp;""&amp;AC$1, ""))</f>
        <v/>
      </c>
      <c r="AD379" s="27" t="str">
        <f>IF(Matrix!AD379="Y", AD$1, IF(Matrix!AD379="O", "Optional: "&amp;""&amp;AD$1, ""))</f>
        <v/>
      </c>
      <c r="AE379" s="27" t="str">
        <f>IF(Matrix!AE379="Y", AE$1, IF(Matrix!AE379="O", "Optional: "&amp;""&amp;AE$1, ""))</f>
        <v/>
      </c>
      <c r="AF379" s="27" t="str">
        <f>IF(Matrix!AF379="Y", AF$1, IF(Matrix!AF379="O", "Optional: "&amp;""&amp;AF$1, ""))</f>
        <v/>
      </c>
      <c r="AG379" s="27" t="str">
        <f>IF(Matrix!AG379="Y", AG$1, IF(Matrix!AG379="O", "Optional: "&amp;""&amp;AG$1, ""))</f>
        <v/>
      </c>
      <c r="AH379" s="27" t="str">
        <f>IF(Matrix!AH379="Y", AH$1, IF(Matrix!AH379="O", "Optional: "&amp;""&amp;AH$1, ""))</f>
        <v/>
      </c>
      <c r="AI379" s="27" t="str">
        <f>IF(Matrix!AI379="Y", AI$1, IF(Matrix!AI379="O", "Optional: "&amp;""&amp;AI$1, ""))</f>
        <v/>
      </c>
      <c r="AJ379" s="27" t="str">
        <f>IF(Matrix!AJ379="Y", AJ$1, IF(Matrix!AJ379="O", "Optional: "&amp;""&amp;AJ$1, ""))</f>
        <v/>
      </c>
      <c r="AK379" s="27" t="str">
        <f>IF(Matrix!AK379="Y", AK$1, IF(Matrix!AK379="O", "Optional: "&amp;""&amp;AK$1, ""))</f>
        <v/>
      </c>
      <c r="AL379" s="27" t="str">
        <f>IF(Matrix!AL379="Y", AL$1, IF(Matrix!AL379="O", "Optional: "&amp;""&amp;AL$1, ""))</f>
        <v/>
      </c>
      <c r="AM379" s="27" t="str">
        <f>IF(Matrix!AM379="Y", AM$1, IF(Matrix!AM379="O", "Optional: "&amp;""&amp;AM$1, ""))</f>
        <v/>
      </c>
      <c r="AN379" s="27" t="str">
        <f>IF(Matrix!AN379="Y", AN$1, IF(Matrix!AN379="O", "Optional: "&amp;""&amp;AN$1, ""))</f>
        <v/>
      </c>
      <c r="AO379" s="27" t="str">
        <f>IF(Matrix!AO379="Y", AO$1, IF(Matrix!AO379="O", "Optional: "&amp;""&amp;AO$1, ""))</f>
        <v/>
      </c>
      <c r="AP379" s="27" t="str">
        <f>IF(Matrix!AP379="Y", AP$1, IF(Matrix!AP379="O", "Optional: "&amp;""&amp;AP$1, ""))</f>
        <v/>
      </c>
      <c r="AR379" s="27" t="str">
        <f>IF(Matrix!AR379="Y", AR$1, IF(Matrix!AR379="O", "Optional: "&amp;""&amp;AR$1, ""))</f>
        <v/>
      </c>
      <c r="AS379" s="27" t="str">
        <f>IF(Matrix!AS379="Y", AS$1, IF(Matrix!AS379="O", "Optional: "&amp;""&amp;AS$1, ""))</f>
        <v/>
      </c>
      <c r="AT379" s="27" t="str">
        <f>IF(Matrix!AT379="Y", AT$1, IF(Matrix!AT379="C", AT$1&amp;""&amp;": Required for all groups who use a Board of Directors", ""))</f>
        <v/>
      </c>
      <c r="AU379" s="27" t="str">
        <f>IF(Matrix!AU379="Y", AU$1, IF(Matrix!AU379="O", "Optional: "&amp;""&amp;AU$1, ""))</f>
        <v/>
      </c>
      <c r="AV379" s="27" t="str">
        <f>IF(Matrix!AV379="Y", AV$1, IF(Matrix!AV379="O", "Optional: "&amp;""&amp;AV$1, ""))</f>
        <v>Data Sharing Agreement</v>
      </c>
      <c r="AW379" s="27" t="str">
        <f>IF(Matrix!AW379="Y", AW$1, IF(Matrix!AW379="O", "Optional: "&amp;""&amp;AW$1, ""))</f>
        <v/>
      </c>
      <c r="AX379" s="27" t="str">
        <f>IF(Matrix!AX379="Y", AX$1, IF(Matrix!AX379="O", "Optional: "&amp;""&amp;AX$1, ""))</f>
        <v/>
      </c>
      <c r="AY379" s="27" t="str">
        <f>IF(Matrix!AY379="Y", AY$1, IF(Matrix!AY379="E", "Group: "&amp;""&amp;AY$1, ""))</f>
        <v/>
      </c>
      <c r="AZ379" s="27" t="str">
        <f>IF(Matrix!AZ379="Y", AZ$1, IF(Matrix!AZ379="O", "Optional: "&amp;""&amp;AZ$1, ""))</f>
        <v/>
      </c>
      <c r="BA379" s="27" t="str">
        <f>IF(Matrix!BA379="Y", BA$1, IF(Matrix!BA379="O", "Optional: "&amp;""&amp;BA$1, ""))</f>
        <v/>
      </c>
      <c r="BB379" s="27" t="str">
        <f>IF(Matrix!BB379="Y", BB$1, IF(Matrix!BB379="O", "Optional: "&amp;""&amp;BB$1, ""))</f>
        <v/>
      </c>
      <c r="BC379" s="27" t="str">
        <f>IF(Matrix!BC379="Y", BC$1, IF(Matrix!BC379="O", "Optional: "&amp;""&amp;BC$1, IF(Matrix!BC379="R", "Groups Only: "&amp;""&amp;BC$1, "")))</f>
        <v>IRS Letter</v>
      </c>
      <c r="BD379" s="27" t="str">
        <f>IF(Matrix!BD379="Y", BD$1, IF(Matrix!BD379="O", "Optional: "&amp;""&amp;BD$1, ""))</f>
        <v/>
      </c>
      <c r="BE379" s="27" t="str">
        <f>IF(Matrix!BE379="Y", BE$1, IF(Matrix!BE379="O", "Optional: "&amp;""&amp;BE$1, IF(Matrix!BE379="C", Matrix!BZ379, "")))</f>
        <v/>
      </c>
      <c r="BF379" s="27" t="str">
        <f>IF(Matrix!BF379="Y", BF$1, IF(Matrix!BF379="O", "Optional: "&amp;""&amp;BF$1, ""))</f>
        <v/>
      </c>
      <c r="BG379" s="27" t="str">
        <f>IF(Matrix!BG379="Y", BG$1, IF(Matrix!BG379="O", "Optional: "&amp;""&amp;BG$1, ""))</f>
        <v/>
      </c>
      <c r="BH379" s="27" t="str">
        <f>IF(Matrix!BH379="Y", BH$1, IF(Matrix!BH379="O", "Optional: "&amp;""&amp;BH$1, ""))</f>
        <v/>
      </c>
      <c r="BI379" s="27" t="str">
        <f>IF(Matrix!BI379="Y", BI$1, IF(Matrix!BI379="O", "Optional: "&amp;""&amp;BI$1, IF(Matrix!BI379="E", "Individual: Must submit either ["&amp;""&amp;BI$1&amp;""&amp;"] or ["&amp;""&amp;AY$1&amp;"]"&amp;CHAR(10)&amp;"&gt;Individual within a Group: Must submit "&amp;""&amp;BI$1&amp;""&amp;CHAR(10)&amp;"&gt;Group: Optional: "&amp;BI$1, "")))</f>
        <v/>
      </c>
      <c r="BJ379" s="27" t="str">
        <f>IF(Matrix!BJ379="Y", BJ$1, IF(Matrix!BJ379="O", "Optional: "&amp;""&amp;BJ$1, ""))</f>
        <v/>
      </c>
      <c r="BK379" s="27" t="str">
        <f>IF(Matrix!BK379="Y", BK$1, IF(Matrix!BK379="O", "Optional: "&amp;""&amp;BK$1, ""))</f>
        <v/>
      </c>
      <c r="BL379" s="27" t="str">
        <f>IF(Matrix!BL379="Y", BL$1, IF(Matrix!BL379="O", "Optional: "&amp;""&amp;BL$1, ""))</f>
        <v/>
      </c>
      <c r="BM379" s="27" t="str">
        <f>IF(Matrix!BM379="Y", BM$1, IF(Matrix!BM379="O", "Optional: "&amp;""&amp;BM$1, ""))</f>
        <v>W9</v>
      </c>
      <c r="BN379" s="27" t="str">
        <f>Matrix!BN379</f>
        <v>N</v>
      </c>
      <c r="BO379" s="29" t="str">
        <f>CONCATENATE(IF(OR(D379="E3",D379="FC"), "THIS IS NOT A STANDALONE SPECIALTY.  YOU MUST ENROLL IN AT LEAST ONE OTHER SPECIALTY IN ADDITION TO THIS."&amp;""&amp;CHAR(10)&amp;""&amp;CHAR(10),""),"You can choose to enroll using one of the following types: "&amp;""&amp;CHAR(10),IF(G379="A", "&gt;Atypical"&amp;""&amp;CHAR(10), ""),IF(H379="I", "&gt;Individual"&amp;""&amp;CHAR(10), ""),IF(I379="N", "&gt;Individual within a Group"&amp;""&amp;CHAR(10), ""),IF(J379="G", "&gt;Group"&amp;""&amp;CHAR(10), ""),CHAR(10),IF(BN379="Y", "You must be a Medicare Provider to apply with this type and specialty"&amp;""&amp;CHAR(10), ""),IF(BN379="Y", CHAR(10), ""),"You must submit the following documents: "&amp;""&amp;CHAR(10),IF(K379&lt;&gt;"", "&gt;"&amp;""&amp;K379&amp;""&amp;CHAR(10), ""), IF(L379&lt;&gt;"", "&gt;"&amp;""&amp;L379&amp;""&amp;CHAR(10), ""),IF(W379&lt;&gt;"", "&gt;"&amp;""&amp;W379&amp;""&amp;CHAR(10), ""),IF(N379&lt;&gt;"", "&gt;"&amp;""&amp;N379&amp;""&amp;CHAR(10), ""),IF(O379&lt;&gt;"", "&gt;"&amp;""&amp;O379&amp;""&amp;CHAR(10), ""),IF(M379&lt;&gt;"", "&gt;"&amp;""&amp;M379&amp;""&amp;CHAR(10), ""),IF(AI379&lt;&gt;"", "&gt;"&amp;""&amp;AI379&amp;""&amp;CHAR(10), ""),IF(P379&lt;&gt;"", "&gt;"&amp;""&amp;P379&amp;""&amp;CHAR(10), ""),IF(Q379&lt;&gt;"", "&gt;"&amp;""&amp;Q379&amp;""&amp;CHAR(10), ""),IF(R379&lt;&gt;"", "&gt;"&amp;""&amp;R379&amp;""&amp;CHAR(10), Search!C386),IF(S379&lt;&gt;"", "&gt;"&amp;""&amp;S379&amp;""&amp;CHAR(10), ""),IF(T379&lt;&gt;"", "&gt;"&amp;""&amp;T379&amp;""&amp;CHAR(10), ""),IF(U379&lt;&gt;"", "&gt;"&amp;""&amp;U379&amp;""&amp;CHAR(10), ""),IF(V379&lt;&gt;"", "&gt;"&amp;""&amp;V379&amp;""&amp;CHAR(10), ""),IF(X379&lt;&gt;"", "&gt;"&amp;""&amp;X379&amp;""&amp;CHAR(10), ""),IF(Y379&lt;&gt;"", "&gt;"&amp;""&amp;Y379&amp;""&amp;CHAR(10), ""),IF(Z379&lt;&gt;"", "&gt;"&amp;""&amp;Z379&amp;""&amp;CHAR(10), ""),IF(AA379&lt;&gt;"", "&gt;"&amp;""&amp;AA379&amp;""&amp;CHAR(10), ""),IF(AB379&lt;&gt;"", "&gt;"&amp;""&amp;AB379&amp;""&amp;CHAR(10), ""),IF(AC379&lt;&gt;"", "&gt;"&amp;""&amp;AC379&amp;""&amp;CHAR(10), ""),IF(AD379&lt;&gt;"", "&gt;"&amp;""&amp;AD379&amp;""&amp;CHAR(10), ""),IF(AE379&lt;&gt;"", "&gt;"&amp;""&amp;AE379&amp;""&amp;CHAR(10), ""),IF(AF379&lt;&gt;"", "&gt;"&amp;""&amp;AF379&amp;""&amp;CHAR(10), ""),IF(AG379&lt;&gt;"", "&gt;"&amp;""&amp;AG379&amp;""&amp;CHAR(10), ""),IF(AH379&lt;&gt;"", "&gt;"&amp;""&amp;AH379&amp;""&amp;CHAR(10), ""),IF(AJ379&lt;&gt;"", "&gt;"&amp;""&amp;AJ379&amp;""&amp;CHAR(10), ""),IF(AK379&lt;&gt;"", "&gt;"&amp;""&amp;AK379&amp;""&amp;CHAR(10), ""),IF(AL379&lt;&gt;"", "&gt;"&amp;""&amp;AL379&amp;""&amp;CHAR(10), ""),IF(AM379&lt;&gt;"", "&gt;"&amp;""&amp;AM379&amp;""&amp;CHAR(10), ""),IF(AN379&lt;&gt;"", "&gt;"&amp;""&amp;AN379&amp;""&amp;CHAR(10), ""),IF(AO379&lt;&gt;"", "&gt;"&amp;""&amp;AO379&amp;""&amp;CHAR(10), ""),IF(AP379&lt;&gt;"", "&gt;"&amp;""&amp;AP379&amp;""&amp;CHAR(10), ""),IF(AQR379&lt;&gt;"", "&gt;"&amp;""&amp;AQ379&amp;""&amp;CHAR(10), ""),IF(AR379&lt;&gt;"", "&gt;"&amp;""&amp;AR379&amp;""&amp;CHAR(10), ""),IF(AS379&lt;&gt;"", "&gt;"&amp;""&amp;AS379&amp;""&amp;CHAR(10), ""),IF(AT379&lt;&gt;"", "&gt;"&amp;""&amp;AT379&amp;""&amp;CHAR(10), ""),IF(AV379&lt;&gt;"", "&gt;"&amp;""&amp;AV379&amp;""&amp;CHAR(10), ""),IF(AW379&lt;&gt;"", "&gt;"&amp;""&amp;AW379&amp;""&amp;CHAR(10), ""),IF(AX379&lt;&gt;"", "&gt;"&amp;""&amp;AX379&amp;""&amp;CHAR(10), ""),IF(AU379&lt;&gt;"", "&gt;"&amp;""&amp;AU379&amp;""&amp;CHAR(10), ""),IF(AZ379&lt;&gt;"", "&gt;"&amp;""&amp;AZ379&amp;""&amp;CHAR(10), ""),IF(BA379&lt;&gt;"", "&gt;"&amp;""&amp;BA379&amp;""&amp;CHAR(10), ""),IF(BB379&lt;&gt;"", "&gt;"&amp;""&amp;BB379&amp;""&amp;CHAR(10), ""),IF(BC379&lt;&gt;"", "&gt;"&amp;""&amp;BC379&amp;""&amp;CHAR(10), ""),IF(BD379&lt;&gt;"", "&gt;"&amp;""&amp;BD379&amp;""&amp;CHAR(10), ""),IF(BG379&lt;&gt;"", "&gt;"&amp;""&amp;BG379&amp;""&amp;CHAR(10), ""),IF(BE379&lt;&gt;"", "&gt;"&amp;""&amp;BE379&amp;""&amp;CHAR(10), ""),IF(BF379&lt;&gt;"", "&gt;"&amp;""&amp;BF379&amp;""&amp;CHAR(10), ""),IF(BH379&lt;&gt;"", "&gt;"&amp;""&amp;BH379&amp;""&amp;CHAR(10), ""),IF(BI379&lt;&gt;"", "&gt;"&amp;""&amp;BI379&amp;""&amp;CHAR(10), ""),IF(BJ379&lt;&gt;"", "&gt;"&amp;""&amp;BJ379&amp;""&amp;CHAR(10), ""),IF(BK379&lt;&gt;"", "&gt;"&amp;""&amp;BK379&amp;""&amp;CHAR(10), ""),IF(BL379&lt;&gt;"", "&gt;"&amp;""&amp;BL379&amp;""&amp;CHAR(10), ""),IF(AY379&lt;&gt;"", "&gt;"&amp;""&amp;AY379&amp;""&amp;CHAR(10), ""),IF(BM379&lt;&gt;"", "&gt;"&amp;""&amp;BM379,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v>
      </c>
    </row>
    <row r="380" spans="1:67" ht="22.35" customHeight="1" x14ac:dyDescent="0.25">
      <c r="A380" s="27" t="str">
        <f>Matrix!A380</f>
        <v>71H9</v>
      </c>
      <c r="B380" s="27" t="str">
        <f>Matrix!B380</f>
        <v>71</v>
      </c>
      <c r="C380" s="27" t="str">
        <f>Matrix!C380</f>
        <v>CES Waiver</v>
      </c>
      <c r="D380" s="27" t="str">
        <f>Matrix!D380</f>
        <v>H9</v>
      </c>
      <c r="E380" s="27" t="str">
        <f>Matrix!E380</f>
        <v>Consultation Services</v>
      </c>
      <c r="F380" s="27" t="str">
        <f>Matrix!F380</f>
        <v>OF</v>
      </c>
      <c r="G380" s="27" t="str">
        <f>Matrix!G380</f>
        <v>A</v>
      </c>
      <c r="H380" s="27" t="str">
        <f>Matrix!H380</f>
        <v>X</v>
      </c>
      <c r="I380" s="27" t="str">
        <f>Matrix!I380</f>
        <v>X</v>
      </c>
      <c r="J380" s="27" t="str">
        <f>Matrix!J380</f>
        <v>X</v>
      </c>
      <c r="K380" s="27" t="str">
        <f>IF(Matrix!K380="Y", K$1, IF(Matrix!K380="O", "Optional: "&amp;""&amp;K$1, IF(Matrix!K380="C", Table1[[#This Row],[Clarifying Text for Attachment and Checklist
]], "")))</f>
        <v/>
      </c>
      <c r="L380" s="27" t="str">
        <f>IF(Matrix!L380="Y", L$1, IF(Matrix!L380="O", "Optional: "&amp;""&amp;L$1, ""))</f>
        <v/>
      </c>
      <c r="M380" s="27" t="str">
        <f>IF(Matrix!M380="Y", M$1, IF(Matrix!M380="O", "Optional: "&amp;""&amp;M$1, ""))</f>
        <v/>
      </c>
      <c r="N380" s="27" t="str">
        <f>IF(Matrix!N380="Y", N$1, IF(Matrix!N380="O", "Optional: "&amp;""&amp;N$1, ""))</f>
        <v/>
      </c>
      <c r="O380" s="27" t="str">
        <f>IF(Matrix!O380="Y", O$1, IF(Matrix!O380="O", "Optional: "&amp;""&amp;O$1, ""))</f>
        <v/>
      </c>
      <c r="P380" s="27" t="str">
        <f>IF(Matrix!P380="Y", P$1, IF(Matrix!P380="O", "Optional: "&amp;""&amp;P$1, ""))</f>
        <v/>
      </c>
      <c r="Q380" s="27" t="str">
        <f>IF(Matrix!Q380="Y", Q$1, IF(Matrix!Q380="O", "Optional: "&amp;""&amp;Q$1, ""))</f>
        <v/>
      </c>
      <c r="R380" s="27" t="str">
        <f>IF(Matrix!R380="Y", R$1, IF(Matrix!R380="O", "Optional: "&amp;""&amp;R$1, ""))</f>
        <v/>
      </c>
      <c r="S380" s="27" t="str">
        <f>IF(Matrix!S380="Y", S$1, IF(Matrix!S380="O", "Optional: "&amp;""&amp;S$1, ""))</f>
        <v/>
      </c>
      <c r="T380" s="27" t="str">
        <f>IF(Matrix!T380="Y", T$1, IF(Matrix!T380="O", "Optional: "&amp;""&amp;T$1, ""))</f>
        <v/>
      </c>
      <c r="U380" s="27" t="str">
        <f>IF(Matrix!U380="Y", U$1, IF(Matrix!U380="O", "Optional: "&amp;""&amp;U$1, ""))</f>
        <v/>
      </c>
      <c r="V380" s="27" t="str">
        <f>IF(Matrix!V380="Y", V$1, IF(Matrix!V380="O", "Optional: "&amp;""&amp;V$1, ""))</f>
        <v/>
      </c>
      <c r="W380" s="27" t="str">
        <f>IF(Matrix!W380="Y", W$1, IF(Matrix!W380="O", "Optional: "&amp;""&amp;W$1, ""))</f>
        <v/>
      </c>
      <c r="X380" s="27" t="str">
        <f>IF(Matrix!X380="Y", X$1, IF(Matrix!X380="O", "Optional: "&amp;""&amp;X$1, ""))</f>
        <v/>
      </c>
      <c r="Y380" s="27" t="str">
        <f>IF(Matrix!Y380="Y", Y$1, IF(Matrix!Y380="O", "Optional: "&amp;""&amp;Y$1, ""))</f>
        <v/>
      </c>
      <c r="AA380" s="27" t="str">
        <f>IF(Matrix!AA380="Y", AA$1, IF(Matrix!AA380="O", "Optional: "&amp;""&amp;AA$1, ""))</f>
        <v/>
      </c>
      <c r="AB380" s="27" t="str">
        <f>IF(Matrix!AB380="Y", AB$1, IF(Matrix!AB380="O", "Optional: "&amp;""&amp;AB$1, ""))</f>
        <v/>
      </c>
      <c r="AC380" s="27" t="str">
        <f>IF(Matrix!AC380="Y", AC$1, IF(Matrix!AC380="O", "Optional: "&amp;""&amp;AC$1, ""))</f>
        <v/>
      </c>
      <c r="AD380" s="27" t="str">
        <f>IF(Matrix!AD380="Y", AD$1, IF(Matrix!AD380="O", "Optional: "&amp;""&amp;AD$1, ""))</f>
        <v/>
      </c>
      <c r="AE380" s="27" t="str">
        <f>IF(Matrix!AE380="Y", AE$1, IF(Matrix!AE380="O", "Optional: "&amp;""&amp;AE$1, ""))</f>
        <v/>
      </c>
      <c r="AF380" s="27" t="str">
        <f>IF(Matrix!AF380="Y", AF$1, IF(Matrix!AF380="O", "Optional: "&amp;""&amp;AF$1, ""))</f>
        <v/>
      </c>
      <c r="AG380" s="27" t="str">
        <f>IF(Matrix!AG380="Y", AG$1, IF(Matrix!AG380="O", "Optional: "&amp;""&amp;AG$1, ""))</f>
        <v/>
      </c>
      <c r="AH380" s="27" t="str">
        <f>IF(Matrix!AH380="Y", AH$1, IF(Matrix!AH380="O", "Optional: "&amp;""&amp;AH$1, ""))</f>
        <v/>
      </c>
      <c r="AI380" s="27" t="str">
        <f>IF(Matrix!AI380="Y", AI$1, IF(Matrix!AI380="O", "Optional: "&amp;""&amp;AI$1, ""))</f>
        <v/>
      </c>
      <c r="AJ380" s="27" t="str">
        <f>IF(Matrix!AJ380="Y", AJ$1, IF(Matrix!AJ380="O", "Optional: "&amp;""&amp;AJ$1, ""))</f>
        <v>Cert: DPSQA</v>
      </c>
      <c r="AK380" s="27" t="str">
        <f>IF(Matrix!AK380="Y", AK$1, IF(Matrix!AK380="O", "Optional: "&amp;""&amp;AK$1, ""))</f>
        <v/>
      </c>
      <c r="AL380" s="27" t="str">
        <f>IF(Matrix!AL380="Y", AL$1, IF(Matrix!AL380="O", "Optional: "&amp;""&amp;AL$1, ""))</f>
        <v/>
      </c>
      <c r="AM380" s="27" t="str">
        <f>IF(Matrix!AM380="Y", AM$1, IF(Matrix!AM380="O", "Optional: "&amp;""&amp;AM$1, ""))</f>
        <v/>
      </c>
      <c r="AN380" s="27" t="str">
        <f>IF(Matrix!AN380="Y", AN$1, IF(Matrix!AN380="O", "Optional: "&amp;""&amp;AN$1, ""))</f>
        <v/>
      </c>
      <c r="AO380" s="27" t="str">
        <f>IF(Matrix!AO380="Y", AO$1, IF(Matrix!AO380="O", "Optional: "&amp;""&amp;AO$1, ""))</f>
        <v/>
      </c>
      <c r="AP380" s="27" t="str">
        <f>IF(Matrix!AP380="Y", AP$1, IF(Matrix!AP380="O", "Optional: "&amp;""&amp;AP$1, ""))</f>
        <v/>
      </c>
      <c r="AR380" s="27" t="str">
        <f>IF(Matrix!AR380="Y", AR$1, IF(Matrix!AR380="O", "Optional: "&amp;""&amp;AR$1, ""))</f>
        <v/>
      </c>
      <c r="AS380" s="27" t="str">
        <f>IF(Matrix!AS380="Y", AS$1, IF(Matrix!AS380="O", "Optional: "&amp;""&amp;AS$1, ""))</f>
        <v>ACA Fee</v>
      </c>
      <c r="AT380" s="27" t="str">
        <f>IF(Matrix!AT380="Y", AT$1, IF(Matrix!AT380="C", AT$1&amp;""&amp;": Required for all groups who use a Board of Directors", ""))</f>
        <v/>
      </c>
      <c r="AU380" s="27" t="str">
        <f>IF(Matrix!AU380="Y", AU$1, IF(Matrix!AU380="O", "Optional: "&amp;""&amp;AU$1, ""))</f>
        <v/>
      </c>
      <c r="AV380" s="27" t="str">
        <f>IF(Matrix!AV380="Y", AV$1, IF(Matrix!AV380="O", "Optional: "&amp;""&amp;AV$1, ""))</f>
        <v/>
      </c>
      <c r="AW380" s="27" t="str">
        <f>IF(Matrix!AW380="Y", AW$1, IF(Matrix!AW380="O", "Optional: "&amp;""&amp;AW$1, ""))</f>
        <v/>
      </c>
      <c r="AX380" s="27" t="str">
        <f>IF(Matrix!AX380="Y", AX$1, IF(Matrix!AX380="O", "Optional: "&amp;""&amp;AX$1, ""))</f>
        <v/>
      </c>
      <c r="AY380" s="27" t="str">
        <f>IF(Matrix!AY380="Y", AY$1, IF(Matrix!AY380="E", "Group: "&amp;""&amp;AY$1, ""))</f>
        <v>EFT with Voided Check / Bank Letter</v>
      </c>
      <c r="AZ380" s="27" t="str">
        <f>IF(Matrix!AZ380="Y", AZ$1, IF(Matrix!AZ380="O", "Optional: "&amp;""&amp;AZ$1, ""))</f>
        <v/>
      </c>
      <c r="BA380" s="27" t="str">
        <f>IF(Matrix!BA380="Y", BA$1, IF(Matrix!BA380="O", "Optional: "&amp;""&amp;BA$1, ""))</f>
        <v/>
      </c>
      <c r="BB380" s="27" t="str">
        <f>IF(Matrix!BB380="Y", BB$1, IF(Matrix!BB380="O", "Optional: "&amp;""&amp;BB$1, ""))</f>
        <v/>
      </c>
      <c r="BC380" s="27" t="str">
        <f>IF(Matrix!BC380="Y", BC$1, IF(Matrix!BC380="O", "Optional: "&amp;""&amp;BC$1, IF(Matrix!BC380="R", "Groups Only: "&amp;""&amp;BC$1, "")))</f>
        <v>IRS Letter</v>
      </c>
      <c r="BD380" s="27" t="str">
        <f>IF(Matrix!BD380="Y", BD$1, IF(Matrix!BD380="O", "Optional: "&amp;""&amp;BD$1, ""))</f>
        <v/>
      </c>
      <c r="BE380" s="27" t="str">
        <f>IF(Matrix!BE380="Y", BE$1, IF(Matrix!BE380="O", "Optional: "&amp;""&amp;BE$1, IF(Matrix!BE380="C", Matrix!BZ380, "")))</f>
        <v/>
      </c>
      <c r="BF380" s="27" t="str">
        <f>IF(Matrix!BF380="Y", BF$1, IF(Matrix!BF380="O", "Optional: "&amp;""&amp;BF$1, ""))</f>
        <v/>
      </c>
      <c r="BG380" s="27" t="str">
        <f>IF(Matrix!BG380="Y", BG$1, IF(Matrix!BG380="O", "Optional: "&amp;""&amp;BG$1, ""))</f>
        <v/>
      </c>
      <c r="BH380" s="27" t="str">
        <f>IF(Matrix!BH380="Y", BH$1, IF(Matrix!BH380="O", "Optional: "&amp;""&amp;BH$1, ""))</f>
        <v/>
      </c>
      <c r="BI380" s="27" t="str">
        <f>IF(Matrix!BI380="Y", BI$1, IF(Matrix!BI380="O", "Optional: "&amp;""&amp;BI$1, IF(Matrix!BI380="E", "Individual: Must submit either ["&amp;""&amp;BI$1&amp;""&amp;"] or ["&amp;""&amp;AY$1&amp;"]"&amp;CHAR(10)&amp;"&gt;Individual within a Group: Must submit "&amp;""&amp;BI$1&amp;""&amp;CHAR(10)&amp;"&gt;Group: Optional: "&amp;BI$1, "")))</f>
        <v/>
      </c>
      <c r="BJ380" s="27" t="str">
        <f>IF(Matrix!BJ380="Y", BJ$1, IF(Matrix!BJ380="O", "Optional: "&amp;""&amp;BJ$1, ""))</f>
        <v/>
      </c>
      <c r="BK380" s="27" t="str">
        <f>IF(Matrix!BK380="Y", BK$1, IF(Matrix!BK380="O", "Optional: "&amp;""&amp;BK$1, ""))</f>
        <v/>
      </c>
      <c r="BL380" s="27" t="str">
        <f>IF(Matrix!BL380="Y", BL$1, IF(Matrix!BL380="O", "Optional: "&amp;""&amp;BL$1, ""))</f>
        <v/>
      </c>
      <c r="BM380" s="27" t="str">
        <f>IF(Matrix!BM380="Y", BM$1, IF(Matrix!BM380="O", "Optional: "&amp;""&amp;BM$1, ""))</f>
        <v>W9</v>
      </c>
      <c r="BN380" s="27" t="str">
        <f>Matrix!BN380</f>
        <v>N</v>
      </c>
      <c r="BO380" s="29" t="str">
        <f>CONCATENATE(IF(OR(D380="E3",D380="FC"), "THIS IS NOT A STANDALONE SPECIALTY.  YOU MUST ENROLL IN AT LEAST ONE OTHER SPECIALTY IN ADDITION TO THIS."&amp;""&amp;CHAR(10)&amp;""&amp;CHAR(10),""),"You can choose to enroll using one of the following types: "&amp;""&amp;CHAR(10),IF(G380="A", "&gt;Atypical"&amp;""&amp;CHAR(10), ""),IF(H380="I", "&gt;Individual"&amp;""&amp;CHAR(10), ""),IF(I380="N", "&gt;Individual within a Group"&amp;""&amp;CHAR(10), ""),IF(J380="G", "&gt;Group"&amp;""&amp;CHAR(10), ""),CHAR(10),IF(BN380="Y", "You must be a Medicare Provider to apply with this type and specialty"&amp;""&amp;CHAR(10), ""),IF(BN380="Y", CHAR(10), ""),"You must submit the following documents: "&amp;""&amp;CHAR(10),IF(K380&lt;&gt;"", "&gt;"&amp;""&amp;K380&amp;""&amp;CHAR(10), ""), IF(L380&lt;&gt;"", "&gt;"&amp;""&amp;L380&amp;""&amp;CHAR(10), ""),IF(W380&lt;&gt;"", "&gt;"&amp;""&amp;W380&amp;""&amp;CHAR(10), ""),IF(N380&lt;&gt;"", "&gt;"&amp;""&amp;N380&amp;""&amp;CHAR(10), ""),IF(O380&lt;&gt;"", "&gt;"&amp;""&amp;O380&amp;""&amp;CHAR(10), ""),IF(M380&lt;&gt;"", "&gt;"&amp;""&amp;M380&amp;""&amp;CHAR(10), ""),IF(AI380&lt;&gt;"", "&gt;"&amp;""&amp;AI380&amp;""&amp;CHAR(10), ""),IF(P380&lt;&gt;"", "&gt;"&amp;""&amp;P380&amp;""&amp;CHAR(10), ""),IF(Q380&lt;&gt;"", "&gt;"&amp;""&amp;Q380&amp;""&amp;CHAR(10), ""),IF(R380&lt;&gt;"", "&gt;"&amp;""&amp;R380&amp;""&amp;CHAR(10), Search!C387),IF(S380&lt;&gt;"", "&gt;"&amp;""&amp;S380&amp;""&amp;CHAR(10), ""),IF(T380&lt;&gt;"", "&gt;"&amp;""&amp;T380&amp;""&amp;CHAR(10), ""),IF(U380&lt;&gt;"", "&gt;"&amp;""&amp;U380&amp;""&amp;CHAR(10), ""),IF(V380&lt;&gt;"", "&gt;"&amp;""&amp;V380&amp;""&amp;CHAR(10), ""),IF(X380&lt;&gt;"", "&gt;"&amp;""&amp;X380&amp;""&amp;CHAR(10), ""),IF(Y380&lt;&gt;"", "&gt;"&amp;""&amp;Y380&amp;""&amp;CHAR(10), ""),IF(Z380&lt;&gt;"", "&gt;"&amp;""&amp;Z380&amp;""&amp;CHAR(10), ""),IF(AA380&lt;&gt;"", "&gt;"&amp;""&amp;AA380&amp;""&amp;CHAR(10), ""),IF(AB380&lt;&gt;"", "&gt;"&amp;""&amp;AB380&amp;""&amp;CHAR(10), ""),IF(AC380&lt;&gt;"", "&gt;"&amp;""&amp;AC380&amp;""&amp;CHAR(10), ""),IF(AD380&lt;&gt;"", "&gt;"&amp;""&amp;AD380&amp;""&amp;CHAR(10), ""),IF(AE380&lt;&gt;"", "&gt;"&amp;""&amp;AE380&amp;""&amp;CHAR(10), ""),IF(AF380&lt;&gt;"", "&gt;"&amp;""&amp;AF380&amp;""&amp;CHAR(10), ""),IF(AG380&lt;&gt;"", "&gt;"&amp;""&amp;AG380&amp;""&amp;CHAR(10), ""),IF(AH380&lt;&gt;"", "&gt;"&amp;""&amp;AH380&amp;""&amp;CHAR(10), ""),IF(AJ380&lt;&gt;"", "&gt;"&amp;""&amp;AJ380&amp;""&amp;CHAR(10), ""),IF(AK380&lt;&gt;"", "&gt;"&amp;""&amp;AK380&amp;""&amp;CHAR(10), ""),IF(AL380&lt;&gt;"", "&gt;"&amp;""&amp;AL380&amp;""&amp;CHAR(10), ""),IF(AM380&lt;&gt;"", "&gt;"&amp;""&amp;AM380&amp;""&amp;CHAR(10), ""),IF(AN380&lt;&gt;"", "&gt;"&amp;""&amp;AN380&amp;""&amp;CHAR(10), ""),IF(AO380&lt;&gt;"", "&gt;"&amp;""&amp;AO380&amp;""&amp;CHAR(10), ""),IF(AP380&lt;&gt;"", "&gt;"&amp;""&amp;AP380&amp;""&amp;CHAR(10), ""),IF(AQR380&lt;&gt;"", "&gt;"&amp;""&amp;AQ380&amp;""&amp;CHAR(10), ""),IF(AR380&lt;&gt;"", "&gt;"&amp;""&amp;AR380&amp;""&amp;CHAR(10), ""),IF(AS380&lt;&gt;"", "&gt;"&amp;""&amp;AS380&amp;""&amp;CHAR(10), ""),IF(AT380&lt;&gt;"", "&gt;"&amp;""&amp;AT380&amp;""&amp;CHAR(10), ""),IF(AV380&lt;&gt;"", "&gt;"&amp;""&amp;AV380&amp;""&amp;CHAR(10), ""),IF(AW380&lt;&gt;"", "&gt;"&amp;""&amp;AW380&amp;""&amp;CHAR(10), ""),IF(AX380&lt;&gt;"", "&gt;"&amp;""&amp;AX380&amp;""&amp;CHAR(10), ""),IF(AU380&lt;&gt;"", "&gt;"&amp;""&amp;AU380&amp;""&amp;CHAR(10), ""),IF(AZ380&lt;&gt;"", "&gt;"&amp;""&amp;AZ380&amp;""&amp;CHAR(10), ""),IF(BA380&lt;&gt;"", "&gt;"&amp;""&amp;BA380&amp;""&amp;CHAR(10), ""),IF(BB380&lt;&gt;"", "&gt;"&amp;""&amp;BB380&amp;""&amp;CHAR(10), ""),IF(BC380&lt;&gt;"", "&gt;"&amp;""&amp;BC380&amp;""&amp;CHAR(10), ""),IF(BD380&lt;&gt;"", "&gt;"&amp;""&amp;BD380&amp;""&amp;CHAR(10), ""),IF(BG380&lt;&gt;"", "&gt;"&amp;""&amp;BG380&amp;""&amp;CHAR(10), ""),IF(BE380&lt;&gt;"", "&gt;"&amp;""&amp;BE380&amp;""&amp;CHAR(10), ""),IF(BF380&lt;&gt;"", "&gt;"&amp;""&amp;BF380&amp;""&amp;CHAR(10), ""),IF(BH380&lt;&gt;"", "&gt;"&amp;""&amp;BH380&amp;""&amp;CHAR(10), ""),IF(BI380&lt;&gt;"", "&gt;"&amp;""&amp;BI380&amp;""&amp;CHAR(10), ""),IF(BJ380&lt;&gt;"", "&gt;"&amp;""&amp;BJ380&amp;""&amp;CHAR(10), ""),IF(BK380&lt;&gt;"", "&gt;"&amp;""&amp;BK380&amp;""&amp;CHAR(10), ""),IF(BL380&lt;&gt;"", "&gt;"&amp;""&amp;BL380&amp;""&amp;CHAR(10), ""),IF(AY380&lt;&gt;"", "&gt;"&amp;""&amp;AY380&amp;""&amp;CHAR(10), ""),IF(BM380&lt;&gt;"", "&gt;"&amp;""&amp;BM380,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v>
      </c>
    </row>
    <row r="381" spans="1:67" ht="22.35" customHeight="1" x14ac:dyDescent="0.25">
      <c r="A381" s="27" t="str">
        <f>Matrix!A381</f>
        <v>72HA</v>
      </c>
      <c r="B381" s="27" t="str">
        <f>Matrix!B381</f>
        <v>72</v>
      </c>
      <c r="C381" s="27" t="str">
        <f>Matrix!C381</f>
        <v>CES Waiver</v>
      </c>
      <c r="D381" s="27" t="str">
        <f>Matrix!D381</f>
        <v>HA</v>
      </c>
      <c r="E381" s="27" t="str">
        <f>Matrix!E381</f>
        <v>Environmental Modifications-Adaptive Equipment</v>
      </c>
      <c r="F381" s="27" t="str">
        <f>Matrix!F381</f>
        <v>OF</v>
      </c>
      <c r="G381" s="27" t="str">
        <f>Matrix!G381</f>
        <v>A</v>
      </c>
      <c r="H381" s="27" t="str">
        <f>Matrix!H381</f>
        <v>X</v>
      </c>
      <c r="I381" s="27" t="str">
        <f>Matrix!I381</f>
        <v>X</v>
      </c>
      <c r="J381" s="27" t="str">
        <f>Matrix!J381</f>
        <v>X</v>
      </c>
      <c r="K381" s="27" t="str">
        <f>IF(Matrix!K381="Y", K$1, IF(Matrix!K381="O", "Optional: "&amp;""&amp;K$1, IF(Matrix!K381="C", Table1[[#This Row],[Clarifying Text for Attachment and Checklist
]], "")))</f>
        <v/>
      </c>
      <c r="L381" s="27" t="str">
        <f>IF(Matrix!L381="Y", L$1, IF(Matrix!L381="O", "Optional: "&amp;""&amp;L$1, ""))</f>
        <v/>
      </c>
      <c r="M381" s="27" t="str">
        <f>IF(Matrix!M381="Y", M$1, IF(Matrix!M381="O", "Optional: "&amp;""&amp;M$1, ""))</f>
        <v/>
      </c>
      <c r="N381" s="27" t="str">
        <f>IF(Matrix!N381="Y", N$1, IF(Matrix!N381="O", "Optional: "&amp;""&amp;N$1, ""))</f>
        <v/>
      </c>
      <c r="O381" s="27" t="str">
        <f>IF(Matrix!O381="Y", O$1, IF(Matrix!O381="O", "Optional: "&amp;""&amp;O$1, ""))</f>
        <v/>
      </c>
      <c r="P381" s="27" t="str">
        <f>IF(Matrix!P381="Y", P$1, IF(Matrix!P381="O", "Optional: "&amp;""&amp;P$1, ""))</f>
        <v/>
      </c>
      <c r="Q381" s="27" t="str">
        <f>IF(Matrix!Q381="Y", Q$1, IF(Matrix!Q381="O", "Optional: "&amp;""&amp;Q$1, ""))</f>
        <v/>
      </c>
      <c r="R381" s="27" t="str">
        <f>IF(Matrix!R381="Y", R$1, IF(Matrix!R381="O", "Optional: "&amp;""&amp;R$1, ""))</f>
        <v/>
      </c>
      <c r="S381" s="27" t="str">
        <f>IF(Matrix!S381="Y", S$1, IF(Matrix!S381="O", "Optional: "&amp;""&amp;S$1, ""))</f>
        <v/>
      </c>
      <c r="T381" s="27" t="str">
        <f>IF(Matrix!T381="Y", T$1, IF(Matrix!T381="O", "Optional: "&amp;""&amp;T$1, ""))</f>
        <v/>
      </c>
      <c r="U381" s="27" t="str">
        <f>IF(Matrix!U381="Y", U$1, IF(Matrix!U381="O", "Optional: "&amp;""&amp;U$1, ""))</f>
        <v/>
      </c>
      <c r="V381" s="27" t="str">
        <f>IF(Matrix!V381="Y", V$1, IF(Matrix!V381="O", "Optional: "&amp;""&amp;V$1, ""))</f>
        <v/>
      </c>
      <c r="W381" s="27" t="str">
        <f>IF(Matrix!W381="Y", W$1, IF(Matrix!W381="O", "Optional: "&amp;""&amp;W$1, ""))</f>
        <v/>
      </c>
      <c r="X381" s="27" t="str">
        <f>IF(Matrix!X381="Y", X$1, IF(Matrix!X381="O", "Optional: "&amp;""&amp;X$1, ""))</f>
        <v/>
      </c>
      <c r="Y381" s="27" t="str">
        <f>IF(Matrix!Y381="Y", Y$1, IF(Matrix!Y381="O", "Optional: "&amp;""&amp;Y$1, ""))</f>
        <v/>
      </c>
      <c r="AA381" s="27" t="str">
        <f>IF(Matrix!AA381="Y", AA$1, IF(Matrix!AA381="O", "Optional: "&amp;""&amp;AA$1, ""))</f>
        <v/>
      </c>
      <c r="AB381" s="27" t="str">
        <f>IF(Matrix!AB381="Y", AB$1, IF(Matrix!AB381="O", "Optional: "&amp;""&amp;AB$1, ""))</f>
        <v/>
      </c>
      <c r="AC381" s="27" t="str">
        <f>IF(Matrix!AC381="Y", AC$1, IF(Matrix!AC381="O", "Optional: "&amp;""&amp;AC$1, ""))</f>
        <v/>
      </c>
      <c r="AD381" s="27" t="str">
        <f>IF(Matrix!AD381="Y", AD$1, IF(Matrix!AD381="O", "Optional: "&amp;""&amp;AD$1, ""))</f>
        <v/>
      </c>
      <c r="AE381" s="27" t="str">
        <f>IF(Matrix!AE381="Y", AE$1, IF(Matrix!AE381="O", "Optional: "&amp;""&amp;AE$1, ""))</f>
        <v/>
      </c>
      <c r="AF381" s="27" t="str">
        <f>IF(Matrix!AF381="Y", AF$1, IF(Matrix!AF381="O", "Optional: "&amp;""&amp;AF$1, ""))</f>
        <v/>
      </c>
      <c r="AG381" s="27" t="str">
        <f>IF(Matrix!AG381="Y", AG$1, IF(Matrix!AG381="O", "Optional: "&amp;""&amp;AG$1, ""))</f>
        <v/>
      </c>
      <c r="AH381" s="27" t="str">
        <f>IF(Matrix!AH381="Y", AH$1, IF(Matrix!AH381="O", "Optional: "&amp;""&amp;AH$1, ""))</f>
        <v/>
      </c>
      <c r="AI381" s="27" t="str">
        <f>IF(Matrix!AI381="Y", AI$1, IF(Matrix!AI381="O", "Optional: "&amp;""&amp;AI$1, ""))</f>
        <v/>
      </c>
      <c r="AJ381" s="27" t="str">
        <f>IF(Matrix!AJ381="Y", AJ$1, IF(Matrix!AJ381="O", "Optional: "&amp;""&amp;AJ$1, ""))</f>
        <v>Cert: DPSQA</v>
      </c>
      <c r="AK381" s="27" t="str">
        <f>IF(Matrix!AK381="Y", AK$1, IF(Matrix!AK381="O", "Optional: "&amp;""&amp;AK$1, ""))</f>
        <v/>
      </c>
      <c r="AL381" s="27" t="str">
        <f>IF(Matrix!AL381="Y", AL$1, IF(Matrix!AL381="O", "Optional: "&amp;""&amp;AL$1, ""))</f>
        <v/>
      </c>
      <c r="AM381" s="27" t="str">
        <f>IF(Matrix!AM381="Y", AM$1, IF(Matrix!AM381="O", "Optional: "&amp;""&amp;AM$1, ""))</f>
        <v/>
      </c>
      <c r="AN381" s="27" t="str">
        <f>IF(Matrix!AN381="Y", AN$1, IF(Matrix!AN381="O", "Optional: "&amp;""&amp;AN$1, ""))</f>
        <v/>
      </c>
      <c r="AO381" s="27" t="str">
        <f>IF(Matrix!AO381="Y", AO$1, IF(Matrix!AO381="O", "Optional: "&amp;""&amp;AO$1, ""))</f>
        <v/>
      </c>
      <c r="AP381" s="27" t="str">
        <f>IF(Matrix!AP381="Y", AP$1, IF(Matrix!AP381="O", "Optional: "&amp;""&amp;AP$1, ""))</f>
        <v/>
      </c>
      <c r="AR381" s="27" t="str">
        <f>IF(Matrix!AR381="Y", AR$1, IF(Matrix!AR381="O", "Optional: "&amp;""&amp;AR$1, ""))</f>
        <v/>
      </c>
      <c r="AS381" s="27" t="str">
        <f>IF(Matrix!AS381="Y", AS$1, IF(Matrix!AS381="O", "Optional: "&amp;""&amp;AS$1, ""))</f>
        <v>ACA Fee</v>
      </c>
      <c r="AT381" s="27" t="str">
        <f>IF(Matrix!AT381="Y", AT$1, IF(Matrix!AT381="C", AT$1&amp;""&amp;": Required for all groups who use a Board of Directors", ""))</f>
        <v/>
      </c>
      <c r="AU381" s="27" t="str">
        <f>IF(Matrix!AU381="Y", AU$1, IF(Matrix!AU381="O", "Optional: "&amp;""&amp;AU$1, ""))</f>
        <v/>
      </c>
      <c r="AV381" s="27" t="str">
        <f>IF(Matrix!AV381="Y", AV$1, IF(Matrix!AV381="O", "Optional: "&amp;""&amp;AV$1, ""))</f>
        <v/>
      </c>
      <c r="AW381" s="27" t="str">
        <f>IF(Matrix!AW381="Y", AW$1, IF(Matrix!AW381="O", "Optional: "&amp;""&amp;AW$1, ""))</f>
        <v/>
      </c>
      <c r="AX381" s="27" t="str">
        <f>IF(Matrix!AX381="Y", AX$1, IF(Matrix!AX381="O", "Optional: "&amp;""&amp;AX$1, ""))</f>
        <v/>
      </c>
      <c r="AY381" s="27" t="str">
        <f>IF(Matrix!AY381="Y", AY$1, IF(Matrix!AY381="E", "Group: "&amp;""&amp;AY$1, ""))</f>
        <v>EFT with Voided Check / Bank Letter</v>
      </c>
      <c r="AZ381" s="27" t="str">
        <f>IF(Matrix!AZ381="Y", AZ$1, IF(Matrix!AZ381="O", "Optional: "&amp;""&amp;AZ$1, ""))</f>
        <v/>
      </c>
      <c r="BA381" s="27" t="str">
        <f>IF(Matrix!BA381="Y", BA$1, IF(Matrix!BA381="O", "Optional: "&amp;""&amp;BA$1, ""))</f>
        <v/>
      </c>
      <c r="BB381" s="27" t="str">
        <f>IF(Matrix!BB381="Y", BB$1, IF(Matrix!BB381="O", "Optional: "&amp;""&amp;BB$1, ""))</f>
        <v/>
      </c>
      <c r="BC381" s="27" t="str">
        <f>IF(Matrix!BC381="Y", BC$1, IF(Matrix!BC381="O", "Optional: "&amp;""&amp;BC$1, IF(Matrix!BC381="R", "Groups Only: "&amp;""&amp;BC$1, "")))</f>
        <v>IRS Letter</v>
      </c>
      <c r="BD381" s="27" t="str">
        <f>IF(Matrix!BD381="Y", BD$1, IF(Matrix!BD381="O", "Optional: "&amp;""&amp;BD$1, ""))</f>
        <v/>
      </c>
      <c r="BE381" s="27" t="str">
        <f>IF(Matrix!BE381="Y", BE$1, IF(Matrix!BE381="O", "Optional: "&amp;""&amp;BE$1, IF(Matrix!BE381="C", Matrix!BZ381, "")))</f>
        <v/>
      </c>
      <c r="BF381" s="27" t="str">
        <f>IF(Matrix!BF381="Y", BF$1, IF(Matrix!BF381="O", "Optional: "&amp;""&amp;BF$1, ""))</f>
        <v/>
      </c>
      <c r="BG381" s="27" t="str">
        <f>IF(Matrix!BG381="Y", BG$1, IF(Matrix!BG381="O", "Optional: "&amp;""&amp;BG$1, ""))</f>
        <v/>
      </c>
      <c r="BH381" s="27" t="str">
        <f>IF(Matrix!BH381="Y", BH$1, IF(Matrix!BH381="O", "Optional: "&amp;""&amp;BH$1, ""))</f>
        <v/>
      </c>
      <c r="BI381" s="27" t="str">
        <f>IF(Matrix!BI381="Y", BI$1, IF(Matrix!BI381="O", "Optional: "&amp;""&amp;BI$1, IF(Matrix!BI381="E", "Individual: Must submit either ["&amp;""&amp;BI$1&amp;""&amp;"] or ["&amp;""&amp;AY$1&amp;"]"&amp;CHAR(10)&amp;"&gt;Individual within a Group: Must submit "&amp;""&amp;BI$1&amp;""&amp;CHAR(10)&amp;"&gt;Group: Optional: "&amp;BI$1, "")))</f>
        <v/>
      </c>
      <c r="BJ381" s="27" t="str">
        <f>IF(Matrix!BJ381="Y", BJ$1, IF(Matrix!BJ381="O", "Optional: "&amp;""&amp;BJ$1, ""))</f>
        <v/>
      </c>
      <c r="BK381" s="27" t="str">
        <f>IF(Matrix!BK381="Y", BK$1, IF(Matrix!BK381="O", "Optional: "&amp;""&amp;BK$1, ""))</f>
        <v/>
      </c>
      <c r="BL381" s="27" t="str">
        <f>IF(Matrix!BL381="Y", BL$1, IF(Matrix!BL381="O", "Optional: "&amp;""&amp;BL$1, ""))</f>
        <v/>
      </c>
      <c r="BM381" s="27" t="str">
        <f>IF(Matrix!BM381="Y", BM$1, IF(Matrix!BM381="O", "Optional: "&amp;""&amp;BM$1, ""))</f>
        <v>W9</v>
      </c>
      <c r="BN381" s="27" t="str">
        <f>Matrix!BN381</f>
        <v>N</v>
      </c>
      <c r="BO381" s="29" t="str">
        <f>CONCATENATE(IF(OR(D381="E3",D381="FC"), "THIS IS NOT A STANDALONE SPECIALTY.  YOU MUST ENROLL IN AT LEAST ONE OTHER SPECIALTY IN ADDITION TO THIS."&amp;""&amp;CHAR(10)&amp;""&amp;CHAR(10),""),"You can choose to enroll using one of the following types: "&amp;""&amp;CHAR(10),IF(G381="A", "&gt;Atypical"&amp;""&amp;CHAR(10), ""),IF(H381="I", "&gt;Individual"&amp;""&amp;CHAR(10), ""),IF(I381="N", "&gt;Individual within a Group"&amp;""&amp;CHAR(10), ""),IF(J381="G", "&gt;Group"&amp;""&amp;CHAR(10), ""),CHAR(10),IF(BN381="Y", "You must be a Medicare Provider to apply with this type and specialty"&amp;""&amp;CHAR(10), ""),IF(BN381="Y", CHAR(10), ""),"You must submit the following documents: "&amp;""&amp;CHAR(10),IF(K381&lt;&gt;"", "&gt;"&amp;""&amp;K381&amp;""&amp;CHAR(10), ""), IF(L381&lt;&gt;"", "&gt;"&amp;""&amp;L381&amp;""&amp;CHAR(10), ""),IF(W381&lt;&gt;"", "&gt;"&amp;""&amp;W381&amp;""&amp;CHAR(10), ""),IF(N381&lt;&gt;"", "&gt;"&amp;""&amp;N381&amp;""&amp;CHAR(10), ""),IF(O381&lt;&gt;"", "&gt;"&amp;""&amp;O381&amp;""&amp;CHAR(10), ""),IF(M381&lt;&gt;"", "&gt;"&amp;""&amp;M381&amp;""&amp;CHAR(10), ""),IF(AI381&lt;&gt;"", "&gt;"&amp;""&amp;AI381&amp;""&amp;CHAR(10), ""),IF(P381&lt;&gt;"", "&gt;"&amp;""&amp;P381&amp;""&amp;CHAR(10), ""),IF(Q381&lt;&gt;"", "&gt;"&amp;""&amp;Q381&amp;""&amp;CHAR(10), ""),IF(R381&lt;&gt;"", "&gt;"&amp;""&amp;R381&amp;""&amp;CHAR(10), Search!C388),IF(S381&lt;&gt;"", "&gt;"&amp;""&amp;S381&amp;""&amp;CHAR(10), ""),IF(T381&lt;&gt;"", "&gt;"&amp;""&amp;T381&amp;""&amp;CHAR(10), ""),IF(U381&lt;&gt;"", "&gt;"&amp;""&amp;U381&amp;""&amp;CHAR(10), ""),IF(V381&lt;&gt;"", "&gt;"&amp;""&amp;V381&amp;""&amp;CHAR(10), ""),IF(X381&lt;&gt;"", "&gt;"&amp;""&amp;X381&amp;""&amp;CHAR(10), ""),IF(Y381&lt;&gt;"", "&gt;"&amp;""&amp;Y381&amp;""&amp;CHAR(10), ""),IF(Z381&lt;&gt;"", "&gt;"&amp;""&amp;Z381&amp;""&amp;CHAR(10), ""),IF(AA381&lt;&gt;"", "&gt;"&amp;""&amp;AA381&amp;""&amp;CHAR(10), ""),IF(AB381&lt;&gt;"", "&gt;"&amp;""&amp;AB381&amp;""&amp;CHAR(10), ""),IF(AC381&lt;&gt;"", "&gt;"&amp;""&amp;AC381&amp;""&amp;CHAR(10), ""),IF(AD381&lt;&gt;"", "&gt;"&amp;""&amp;AD381&amp;""&amp;CHAR(10), ""),IF(AE381&lt;&gt;"", "&gt;"&amp;""&amp;AE381&amp;""&amp;CHAR(10), ""),IF(AF381&lt;&gt;"", "&gt;"&amp;""&amp;AF381&amp;""&amp;CHAR(10), ""),IF(AG381&lt;&gt;"", "&gt;"&amp;""&amp;AG381&amp;""&amp;CHAR(10), ""),IF(AH381&lt;&gt;"", "&gt;"&amp;""&amp;AH381&amp;""&amp;CHAR(10), ""),IF(AJ381&lt;&gt;"", "&gt;"&amp;""&amp;AJ381&amp;""&amp;CHAR(10), ""),IF(AK381&lt;&gt;"", "&gt;"&amp;""&amp;AK381&amp;""&amp;CHAR(10), ""),IF(AL381&lt;&gt;"", "&gt;"&amp;""&amp;AL381&amp;""&amp;CHAR(10), ""),IF(AM381&lt;&gt;"", "&gt;"&amp;""&amp;AM381&amp;""&amp;CHAR(10), ""),IF(AN381&lt;&gt;"", "&gt;"&amp;""&amp;AN381&amp;""&amp;CHAR(10), ""),IF(AO381&lt;&gt;"", "&gt;"&amp;""&amp;AO381&amp;""&amp;CHAR(10), ""),IF(AP381&lt;&gt;"", "&gt;"&amp;""&amp;AP381&amp;""&amp;CHAR(10), ""),IF(AQR381&lt;&gt;"", "&gt;"&amp;""&amp;AQ381&amp;""&amp;CHAR(10), ""),IF(AR381&lt;&gt;"", "&gt;"&amp;""&amp;AR381&amp;""&amp;CHAR(10), ""),IF(AS381&lt;&gt;"", "&gt;"&amp;""&amp;AS381&amp;""&amp;CHAR(10), ""),IF(AT381&lt;&gt;"", "&gt;"&amp;""&amp;AT381&amp;""&amp;CHAR(10), ""),IF(AV381&lt;&gt;"", "&gt;"&amp;""&amp;AV381&amp;""&amp;CHAR(10), ""),IF(AW381&lt;&gt;"", "&gt;"&amp;""&amp;AW381&amp;""&amp;CHAR(10), ""),IF(AX381&lt;&gt;"", "&gt;"&amp;""&amp;AX381&amp;""&amp;CHAR(10), ""),IF(AU381&lt;&gt;"", "&gt;"&amp;""&amp;AU381&amp;""&amp;CHAR(10), ""),IF(AZ381&lt;&gt;"", "&gt;"&amp;""&amp;AZ381&amp;""&amp;CHAR(10), ""),IF(BA381&lt;&gt;"", "&gt;"&amp;""&amp;BA381&amp;""&amp;CHAR(10), ""),IF(BB381&lt;&gt;"", "&gt;"&amp;""&amp;BB381&amp;""&amp;CHAR(10), ""),IF(BC381&lt;&gt;"", "&gt;"&amp;""&amp;BC381&amp;""&amp;CHAR(10), ""),IF(BD381&lt;&gt;"", "&gt;"&amp;""&amp;BD381&amp;""&amp;CHAR(10), ""),IF(BG381&lt;&gt;"", "&gt;"&amp;""&amp;BG381&amp;""&amp;CHAR(10), ""),IF(BE381&lt;&gt;"", "&gt;"&amp;""&amp;BE381&amp;""&amp;CHAR(10), ""),IF(BF381&lt;&gt;"", "&gt;"&amp;""&amp;BF381&amp;""&amp;CHAR(10), ""),IF(BH381&lt;&gt;"", "&gt;"&amp;""&amp;BH381&amp;""&amp;CHAR(10), ""),IF(BI381&lt;&gt;"", "&gt;"&amp;""&amp;BI381&amp;""&amp;CHAR(10), ""),IF(BJ381&lt;&gt;"", "&gt;"&amp;""&amp;BJ381&amp;""&amp;CHAR(10), ""),IF(BK381&lt;&gt;"", "&gt;"&amp;""&amp;BK381&amp;""&amp;CHAR(10), ""),IF(BL381&lt;&gt;"", "&gt;"&amp;""&amp;BL381&amp;""&amp;CHAR(10), ""),IF(AY381&lt;&gt;"", "&gt;"&amp;""&amp;AY381&amp;""&amp;CHAR(10), ""),IF(BM381&lt;&gt;"", "&gt;"&amp;""&amp;BM381,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v>
      </c>
    </row>
    <row r="382" spans="1:67" ht="22.35" customHeight="1" x14ac:dyDescent="0.25">
      <c r="A382" s="27" t="str">
        <f>Matrix!A382</f>
        <v>73HB</v>
      </c>
      <c r="B382" s="27" t="str">
        <f>Matrix!B382</f>
        <v>73</v>
      </c>
      <c r="C382" s="27" t="str">
        <f>Matrix!C382</f>
        <v>CES Waiver</v>
      </c>
      <c r="D382" s="27" t="str">
        <f>Matrix!D382</f>
        <v>HB</v>
      </c>
      <c r="E382" s="27" t="str">
        <f>Matrix!E382</f>
        <v>Specialized Medical Supplies</v>
      </c>
      <c r="F382" s="27" t="str">
        <f>Matrix!F382</f>
        <v>OF</v>
      </c>
      <c r="G382" s="27" t="str">
        <f>Matrix!G382</f>
        <v>A</v>
      </c>
      <c r="H382" s="27" t="str">
        <f>Matrix!H382</f>
        <v>X</v>
      </c>
      <c r="I382" s="27" t="str">
        <f>Matrix!I382</f>
        <v>X</v>
      </c>
      <c r="J382" s="27" t="str">
        <f>Matrix!J382</f>
        <v>X</v>
      </c>
      <c r="K382" s="27" t="str">
        <f>IF(Matrix!K382="Y", K$1, IF(Matrix!K382="O", "Optional: "&amp;""&amp;K$1, IF(Matrix!K382="C", Table1[[#This Row],[Clarifying Text for Attachment and Checklist
]], "")))</f>
        <v/>
      </c>
      <c r="L382" s="27" t="str">
        <f>IF(Matrix!L382="Y", L$1, IF(Matrix!L382="O", "Optional: "&amp;""&amp;L$1, ""))</f>
        <v/>
      </c>
      <c r="M382" s="27" t="str">
        <f>IF(Matrix!M382="Y", M$1, IF(Matrix!M382="O", "Optional: "&amp;""&amp;M$1, ""))</f>
        <v/>
      </c>
      <c r="N382" s="27" t="str">
        <f>IF(Matrix!N382="Y", N$1, IF(Matrix!N382="O", "Optional: "&amp;""&amp;N$1, ""))</f>
        <v/>
      </c>
      <c r="O382" s="27" t="str">
        <f>IF(Matrix!O382="Y", O$1, IF(Matrix!O382="O", "Optional: "&amp;""&amp;O$1, ""))</f>
        <v/>
      </c>
      <c r="P382" s="27" t="str">
        <f>IF(Matrix!P382="Y", P$1, IF(Matrix!P382="O", "Optional: "&amp;""&amp;P$1, ""))</f>
        <v/>
      </c>
      <c r="Q382" s="27" t="str">
        <f>IF(Matrix!Q382="Y", Q$1, IF(Matrix!Q382="O", "Optional: "&amp;""&amp;Q$1, ""))</f>
        <v/>
      </c>
      <c r="R382" s="27" t="str">
        <f>IF(Matrix!R382="Y", R$1, IF(Matrix!R382="O", "Optional: "&amp;""&amp;R$1, ""))</f>
        <v/>
      </c>
      <c r="S382" s="27" t="str">
        <f>IF(Matrix!S382="Y", S$1, IF(Matrix!S382="O", "Optional: "&amp;""&amp;S$1, ""))</f>
        <v/>
      </c>
      <c r="T382" s="27" t="str">
        <f>IF(Matrix!T382="Y", T$1, IF(Matrix!T382="O", "Optional: "&amp;""&amp;T$1, ""))</f>
        <v/>
      </c>
      <c r="U382" s="27" t="str">
        <f>IF(Matrix!U382="Y", U$1, IF(Matrix!U382="O", "Optional: "&amp;""&amp;U$1, ""))</f>
        <v/>
      </c>
      <c r="V382" s="27" t="str">
        <f>IF(Matrix!V382="Y", V$1, IF(Matrix!V382="O", "Optional: "&amp;""&amp;V$1, ""))</f>
        <v/>
      </c>
      <c r="W382" s="27" t="str">
        <f>IF(Matrix!W382="Y", W$1, IF(Matrix!W382="O", "Optional: "&amp;""&amp;W$1, ""))</f>
        <v/>
      </c>
      <c r="X382" s="27" t="str">
        <f>IF(Matrix!X382="Y", X$1, IF(Matrix!X382="O", "Optional: "&amp;""&amp;X$1, ""))</f>
        <v/>
      </c>
      <c r="Y382" s="27" t="str">
        <f>IF(Matrix!Y382="Y", Y$1, IF(Matrix!Y382="O", "Optional: "&amp;""&amp;Y$1, ""))</f>
        <v/>
      </c>
      <c r="AA382" s="27" t="str">
        <f>IF(Matrix!AA382="Y", AA$1, IF(Matrix!AA382="O", "Optional: "&amp;""&amp;AA$1, ""))</f>
        <v/>
      </c>
      <c r="AB382" s="27" t="str">
        <f>IF(Matrix!AB382="Y", AB$1, IF(Matrix!AB382="O", "Optional: "&amp;""&amp;AB$1, ""))</f>
        <v/>
      </c>
      <c r="AC382" s="27" t="str">
        <f>IF(Matrix!AC382="Y", AC$1, IF(Matrix!AC382="O", "Optional: "&amp;""&amp;AC$1, ""))</f>
        <v/>
      </c>
      <c r="AD382" s="27" t="str">
        <f>IF(Matrix!AD382="Y", AD$1, IF(Matrix!AD382="O", "Optional: "&amp;""&amp;AD$1, ""))</f>
        <v/>
      </c>
      <c r="AE382" s="27" t="str">
        <f>IF(Matrix!AE382="Y", AE$1, IF(Matrix!AE382="O", "Optional: "&amp;""&amp;AE$1, ""))</f>
        <v/>
      </c>
      <c r="AF382" s="27" t="str">
        <f>IF(Matrix!AF382="Y", AF$1, IF(Matrix!AF382="O", "Optional: "&amp;""&amp;AF$1, ""))</f>
        <v/>
      </c>
      <c r="AG382" s="27" t="str">
        <f>IF(Matrix!AG382="Y", AG$1, IF(Matrix!AG382="O", "Optional: "&amp;""&amp;AG$1, ""))</f>
        <v/>
      </c>
      <c r="AH382" s="27" t="str">
        <f>IF(Matrix!AH382="Y", AH$1, IF(Matrix!AH382="O", "Optional: "&amp;""&amp;AH$1, ""))</f>
        <v/>
      </c>
      <c r="AI382" s="27" t="str">
        <f>IF(Matrix!AI382="Y", AI$1, IF(Matrix!AI382="O", "Optional: "&amp;""&amp;AI$1, ""))</f>
        <v/>
      </c>
      <c r="AJ382" s="27" t="str">
        <f>IF(Matrix!AJ382="Y", AJ$1, IF(Matrix!AJ382="O", "Optional: "&amp;""&amp;AJ$1, ""))</f>
        <v>Cert: DPSQA</v>
      </c>
      <c r="AK382" s="27" t="str">
        <f>IF(Matrix!AK382="Y", AK$1, IF(Matrix!AK382="O", "Optional: "&amp;""&amp;AK$1, ""))</f>
        <v/>
      </c>
      <c r="AL382" s="27" t="str">
        <f>IF(Matrix!AL382="Y", AL$1, IF(Matrix!AL382="O", "Optional: "&amp;""&amp;AL$1, ""))</f>
        <v/>
      </c>
      <c r="AM382" s="27" t="str">
        <f>IF(Matrix!AM382="Y", AM$1, IF(Matrix!AM382="O", "Optional: "&amp;""&amp;AM$1, ""))</f>
        <v/>
      </c>
      <c r="AN382" s="27" t="str">
        <f>IF(Matrix!AN382="Y", AN$1, IF(Matrix!AN382="O", "Optional: "&amp;""&amp;AN$1, ""))</f>
        <v/>
      </c>
      <c r="AO382" s="27" t="str">
        <f>IF(Matrix!AO382="Y", AO$1, IF(Matrix!AO382="O", "Optional: "&amp;""&amp;AO$1, ""))</f>
        <v/>
      </c>
      <c r="AP382" s="27" t="str">
        <f>IF(Matrix!AP382="Y", AP$1, IF(Matrix!AP382="O", "Optional: "&amp;""&amp;AP$1, ""))</f>
        <v/>
      </c>
      <c r="AR382" s="27" t="str">
        <f>IF(Matrix!AR382="Y", AR$1, IF(Matrix!AR382="O", "Optional: "&amp;""&amp;AR$1, ""))</f>
        <v/>
      </c>
      <c r="AS382" s="27" t="str">
        <f>IF(Matrix!AS382="Y", AS$1, IF(Matrix!AS382="O", "Optional: "&amp;""&amp;AS$1, ""))</f>
        <v>ACA Fee</v>
      </c>
      <c r="AT382" s="27" t="str">
        <f>IF(Matrix!AT382="Y", AT$1, IF(Matrix!AT382="C", AT$1&amp;""&amp;": Required for all groups who use a Board of Directors", ""))</f>
        <v/>
      </c>
      <c r="AU382" s="27" t="str">
        <f>IF(Matrix!AU382="Y", AU$1, IF(Matrix!AU382="O", "Optional: "&amp;""&amp;AU$1, ""))</f>
        <v/>
      </c>
      <c r="AV382" s="27" t="str">
        <f>IF(Matrix!AV382="Y", AV$1, IF(Matrix!AV382="O", "Optional: "&amp;""&amp;AV$1, ""))</f>
        <v/>
      </c>
      <c r="AW382" s="27" t="str">
        <f>IF(Matrix!AW382="Y", AW$1, IF(Matrix!AW382="O", "Optional: "&amp;""&amp;AW$1, ""))</f>
        <v/>
      </c>
      <c r="AX382" s="27" t="str">
        <f>IF(Matrix!AX382="Y", AX$1, IF(Matrix!AX382="O", "Optional: "&amp;""&amp;AX$1, ""))</f>
        <v/>
      </c>
      <c r="AY382" s="27" t="str">
        <f>IF(Matrix!AY382="Y", AY$1, IF(Matrix!AY382="E", "Group: "&amp;""&amp;AY$1, ""))</f>
        <v>EFT with Voided Check / Bank Letter</v>
      </c>
      <c r="AZ382" s="27" t="str">
        <f>IF(Matrix!AZ382="Y", AZ$1, IF(Matrix!AZ382="O", "Optional: "&amp;""&amp;AZ$1, ""))</f>
        <v/>
      </c>
      <c r="BA382" s="27" t="str">
        <f>IF(Matrix!BA382="Y", BA$1, IF(Matrix!BA382="O", "Optional: "&amp;""&amp;BA$1, ""))</f>
        <v/>
      </c>
      <c r="BB382" s="27" t="str">
        <f>IF(Matrix!BB382="Y", BB$1, IF(Matrix!BB382="O", "Optional: "&amp;""&amp;BB$1, ""))</f>
        <v/>
      </c>
      <c r="BC382" s="27" t="str">
        <f>IF(Matrix!BC382="Y", BC$1, IF(Matrix!BC382="O", "Optional: "&amp;""&amp;BC$1, IF(Matrix!BC382="R", "Groups Only: "&amp;""&amp;BC$1, "")))</f>
        <v>IRS Letter</v>
      </c>
      <c r="BD382" s="27" t="str">
        <f>IF(Matrix!BD382="Y", BD$1, IF(Matrix!BD382="O", "Optional: "&amp;""&amp;BD$1, ""))</f>
        <v/>
      </c>
      <c r="BE382" s="27" t="str">
        <f>IF(Matrix!BE382="Y", BE$1, IF(Matrix!BE382="O", "Optional: "&amp;""&amp;BE$1, IF(Matrix!BE382="C", Matrix!BZ382, "")))</f>
        <v/>
      </c>
      <c r="BF382" s="27" t="str">
        <f>IF(Matrix!BF382="Y", BF$1, IF(Matrix!BF382="O", "Optional: "&amp;""&amp;BF$1, ""))</f>
        <v/>
      </c>
      <c r="BG382" s="27" t="str">
        <f>IF(Matrix!BG382="Y", BG$1, IF(Matrix!BG382="O", "Optional: "&amp;""&amp;BG$1, ""))</f>
        <v/>
      </c>
      <c r="BH382" s="27" t="str">
        <f>IF(Matrix!BH382="Y", BH$1, IF(Matrix!BH382="O", "Optional: "&amp;""&amp;BH$1, ""))</f>
        <v/>
      </c>
      <c r="BI382" s="27" t="str">
        <f>IF(Matrix!BI382="Y", BI$1, IF(Matrix!BI382="O", "Optional: "&amp;""&amp;BI$1, IF(Matrix!BI382="E", "Individual: Must submit either ["&amp;""&amp;BI$1&amp;""&amp;"] or ["&amp;""&amp;AY$1&amp;"]"&amp;CHAR(10)&amp;"&gt;Individual within a Group: Must submit "&amp;""&amp;BI$1&amp;""&amp;CHAR(10)&amp;"&gt;Group: Optional: "&amp;BI$1, "")))</f>
        <v/>
      </c>
      <c r="BJ382" s="27" t="str">
        <f>IF(Matrix!BJ382="Y", BJ$1, IF(Matrix!BJ382="O", "Optional: "&amp;""&amp;BJ$1, ""))</f>
        <v/>
      </c>
      <c r="BK382" s="27" t="str">
        <f>IF(Matrix!BK382="Y", BK$1, IF(Matrix!BK382="O", "Optional: "&amp;""&amp;BK$1, ""))</f>
        <v/>
      </c>
      <c r="BL382" s="27" t="str">
        <f>IF(Matrix!BL382="Y", BL$1, IF(Matrix!BL382="O", "Optional: "&amp;""&amp;BL$1, ""))</f>
        <v/>
      </c>
      <c r="BM382" s="27" t="str">
        <f>IF(Matrix!BM382="Y", BM$1, IF(Matrix!BM382="O", "Optional: "&amp;""&amp;BM$1, ""))</f>
        <v>W9</v>
      </c>
      <c r="BN382" s="27" t="str">
        <f>Matrix!BN382</f>
        <v>N</v>
      </c>
      <c r="BO382" s="29" t="str">
        <f>CONCATENATE(IF(OR(D382="E3",D382="FC"), "THIS IS NOT A STANDALONE SPECIALTY.  YOU MUST ENROLL IN AT LEAST ONE OTHER SPECIALTY IN ADDITION TO THIS."&amp;""&amp;CHAR(10)&amp;""&amp;CHAR(10),""),"You can choose to enroll using one of the following types: "&amp;""&amp;CHAR(10),IF(G382="A", "&gt;Atypical"&amp;""&amp;CHAR(10), ""),IF(H382="I", "&gt;Individual"&amp;""&amp;CHAR(10), ""),IF(I382="N", "&gt;Individual within a Group"&amp;""&amp;CHAR(10), ""),IF(J382="G", "&gt;Group"&amp;""&amp;CHAR(10), ""),CHAR(10),IF(BN382="Y", "You must be a Medicare Provider to apply with this type and specialty"&amp;""&amp;CHAR(10), ""),IF(BN382="Y", CHAR(10), ""),"You must submit the following documents: "&amp;""&amp;CHAR(10),IF(K382&lt;&gt;"", "&gt;"&amp;""&amp;K382&amp;""&amp;CHAR(10), ""), IF(L382&lt;&gt;"", "&gt;"&amp;""&amp;L382&amp;""&amp;CHAR(10), ""),IF(W382&lt;&gt;"", "&gt;"&amp;""&amp;W382&amp;""&amp;CHAR(10), ""),IF(N382&lt;&gt;"", "&gt;"&amp;""&amp;N382&amp;""&amp;CHAR(10), ""),IF(O382&lt;&gt;"", "&gt;"&amp;""&amp;O382&amp;""&amp;CHAR(10), ""),IF(M382&lt;&gt;"", "&gt;"&amp;""&amp;M382&amp;""&amp;CHAR(10), ""),IF(AI382&lt;&gt;"", "&gt;"&amp;""&amp;AI382&amp;""&amp;CHAR(10), ""),IF(P382&lt;&gt;"", "&gt;"&amp;""&amp;P382&amp;""&amp;CHAR(10), ""),IF(Q382&lt;&gt;"", "&gt;"&amp;""&amp;Q382&amp;""&amp;CHAR(10), ""),IF(R382&lt;&gt;"", "&gt;"&amp;""&amp;R382&amp;""&amp;CHAR(10), Search!C389),IF(S382&lt;&gt;"", "&gt;"&amp;""&amp;S382&amp;""&amp;CHAR(10), ""),IF(T382&lt;&gt;"", "&gt;"&amp;""&amp;T382&amp;""&amp;CHAR(10), ""),IF(U382&lt;&gt;"", "&gt;"&amp;""&amp;U382&amp;""&amp;CHAR(10), ""),IF(V382&lt;&gt;"", "&gt;"&amp;""&amp;V382&amp;""&amp;CHAR(10), ""),IF(X382&lt;&gt;"", "&gt;"&amp;""&amp;X382&amp;""&amp;CHAR(10), ""),IF(Y382&lt;&gt;"", "&gt;"&amp;""&amp;Y382&amp;""&amp;CHAR(10), ""),IF(Z382&lt;&gt;"", "&gt;"&amp;""&amp;Z382&amp;""&amp;CHAR(10), ""),IF(AA382&lt;&gt;"", "&gt;"&amp;""&amp;AA382&amp;""&amp;CHAR(10), ""),IF(AB382&lt;&gt;"", "&gt;"&amp;""&amp;AB382&amp;""&amp;CHAR(10), ""),IF(AC382&lt;&gt;"", "&gt;"&amp;""&amp;AC382&amp;""&amp;CHAR(10), ""),IF(AD382&lt;&gt;"", "&gt;"&amp;""&amp;AD382&amp;""&amp;CHAR(10), ""),IF(AE382&lt;&gt;"", "&gt;"&amp;""&amp;AE382&amp;""&amp;CHAR(10), ""),IF(AF382&lt;&gt;"", "&gt;"&amp;""&amp;AF382&amp;""&amp;CHAR(10), ""),IF(AG382&lt;&gt;"", "&gt;"&amp;""&amp;AG382&amp;""&amp;CHAR(10), ""),IF(AH382&lt;&gt;"", "&gt;"&amp;""&amp;AH382&amp;""&amp;CHAR(10), ""),IF(AJ382&lt;&gt;"", "&gt;"&amp;""&amp;AJ382&amp;""&amp;CHAR(10), ""),IF(AK382&lt;&gt;"", "&gt;"&amp;""&amp;AK382&amp;""&amp;CHAR(10), ""),IF(AL382&lt;&gt;"", "&gt;"&amp;""&amp;AL382&amp;""&amp;CHAR(10), ""),IF(AM382&lt;&gt;"", "&gt;"&amp;""&amp;AM382&amp;""&amp;CHAR(10), ""),IF(AN382&lt;&gt;"", "&gt;"&amp;""&amp;AN382&amp;""&amp;CHAR(10), ""),IF(AO382&lt;&gt;"", "&gt;"&amp;""&amp;AO382&amp;""&amp;CHAR(10), ""),IF(AP382&lt;&gt;"", "&gt;"&amp;""&amp;AP382&amp;""&amp;CHAR(10), ""),IF(AQR382&lt;&gt;"", "&gt;"&amp;""&amp;AQ382&amp;""&amp;CHAR(10), ""),IF(AR382&lt;&gt;"", "&gt;"&amp;""&amp;AR382&amp;""&amp;CHAR(10), ""),IF(AS382&lt;&gt;"", "&gt;"&amp;""&amp;AS382&amp;""&amp;CHAR(10), ""),IF(AT382&lt;&gt;"", "&gt;"&amp;""&amp;AT382&amp;""&amp;CHAR(10), ""),IF(AV382&lt;&gt;"", "&gt;"&amp;""&amp;AV382&amp;""&amp;CHAR(10), ""),IF(AW382&lt;&gt;"", "&gt;"&amp;""&amp;AW382&amp;""&amp;CHAR(10), ""),IF(AX382&lt;&gt;"", "&gt;"&amp;""&amp;AX382&amp;""&amp;CHAR(10), ""),IF(AU382&lt;&gt;"", "&gt;"&amp;""&amp;AU382&amp;""&amp;CHAR(10), ""),IF(AZ382&lt;&gt;"", "&gt;"&amp;""&amp;AZ382&amp;""&amp;CHAR(10), ""),IF(BA382&lt;&gt;"", "&gt;"&amp;""&amp;BA382&amp;""&amp;CHAR(10), ""),IF(BB382&lt;&gt;"", "&gt;"&amp;""&amp;BB382&amp;""&amp;CHAR(10), ""),IF(BC382&lt;&gt;"", "&gt;"&amp;""&amp;BC382&amp;""&amp;CHAR(10), ""),IF(BD382&lt;&gt;"", "&gt;"&amp;""&amp;BD382&amp;""&amp;CHAR(10), ""),IF(BG382&lt;&gt;"", "&gt;"&amp;""&amp;BG382&amp;""&amp;CHAR(10), ""),IF(BE382&lt;&gt;"", "&gt;"&amp;""&amp;BE382&amp;""&amp;CHAR(10), ""),IF(BF382&lt;&gt;"", "&gt;"&amp;""&amp;BF382&amp;""&amp;CHAR(10), ""),IF(BH382&lt;&gt;"", "&gt;"&amp;""&amp;BH382&amp;""&amp;CHAR(10), ""),IF(BI382&lt;&gt;"", "&gt;"&amp;""&amp;BI382&amp;""&amp;CHAR(10), ""),IF(BJ382&lt;&gt;"", "&gt;"&amp;""&amp;BJ382&amp;""&amp;CHAR(10), ""),IF(BK382&lt;&gt;"", "&gt;"&amp;""&amp;BK382&amp;""&amp;CHAR(10), ""),IF(BL382&lt;&gt;"", "&gt;"&amp;""&amp;BL382&amp;""&amp;CHAR(10), ""),IF(AY382&lt;&gt;"", "&gt;"&amp;""&amp;AY382&amp;""&amp;CHAR(10), ""),IF(BM382&lt;&gt;"", "&gt;"&amp;""&amp;BM382,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v>
      </c>
    </row>
    <row r="383" spans="1:67" ht="22.35" customHeight="1" x14ac:dyDescent="0.25">
      <c r="A383" s="27" t="str">
        <f>Matrix!A383</f>
        <v>74HC</v>
      </c>
      <c r="B383" s="27" t="str">
        <f>Matrix!B383</f>
        <v>74</v>
      </c>
      <c r="C383" s="27" t="str">
        <f>Matrix!C383</f>
        <v>CES Waiver</v>
      </c>
      <c r="D383" s="27" t="str">
        <f>Matrix!D383</f>
        <v>HC</v>
      </c>
      <c r="E383" s="27" t="str">
        <f>Matrix!E383</f>
        <v>Case Management Services</v>
      </c>
      <c r="F383" s="27" t="str">
        <f>Matrix!F383</f>
        <v>OF</v>
      </c>
      <c r="G383" s="27" t="str">
        <f>Matrix!G383</f>
        <v>A</v>
      </c>
      <c r="H383" s="27" t="str">
        <f>Matrix!H383</f>
        <v>X</v>
      </c>
      <c r="I383" s="27" t="str">
        <f>Matrix!I383</f>
        <v>X</v>
      </c>
      <c r="J383" s="27" t="str">
        <f>Matrix!J383</f>
        <v>X</v>
      </c>
      <c r="K383" s="27" t="str">
        <f>IF(Matrix!K383="Y", K$1, IF(Matrix!K383="O", "Optional: "&amp;""&amp;K$1, IF(Matrix!K383="C", Table1[[#This Row],[Clarifying Text for Attachment and Checklist
]], "")))</f>
        <v/>
      </c>
      <c r="L383" s="27" t="str">
        <f>IF(Matrix!L383="Y", L$1, IF(Matrix!L383="O", "Optional: "&amp;""&amp;L$1, ""))</f>
        <v/>
      </c>
      <c r="M383" s="27" t="str">
        <f>IF(Matrix!M383="Y", M$1, IF(Matrix!M383="O", "Optional: "&amp;""&amp;M$1, ""))</f>
        <v/>
      </c>
      <c r="N383" s="27" t="str">
        <f>IF(Matrix!N383="Y", N$1, IF(Matrix!N383="O", "Optional: "&amp;""&amp;N$1, ""))</f>
        <v/>
      </c>
      <c r="O383" s="27" t="str">
        <f>IF(Matrix!O383="Y", O$1, IF(Matrix!O383="O", "Optional: "&amp;""&amp;O$1, ""))</f>
        <v/>
      </c>
      <c r="P383" s="27" t="str">
        <f>IF(Matrix!P383="Y", P$1, IF(Matrix!P383="O", "Optional: "&amp;""&amp;P$1, ""))</f>
        <v/>
      </c>
      <c r="Q383" s="27" t="str">
        <f>IF(Matrix!Q383="Y", Q$1, IF(Matrix!Q383="O", "Optional: "&amp;""&amp;Q$1, ""))</f>
        <v/>
      </c>
      <c r="R383" s="27" t="str">
        <f>IF(Matrix!R383="Y", R$1, IF(Matrix!R383="O", "Optional: "&amp;""&amp;R$1, ""))</f>
        <v/>
      </c>
      <c r="S383" s="27" t="str">
        <f>IF(Matrix!S383="Y", S$1, IF(Matrix!S383="O", "Optional: "&amp;""&amp;S$1, ""))</f>
        <v/>
      </c>
      <c r="T383" s="27" t="str">
        <f>IF(Matrix!T383="Y", T$1, IF(Matrix!T383="O", "Optional: "&amp;""&amp;T$1, ""))</f>
        <v/>
      </c>
      <c r="U383" s="27" t="str">
        <f>IF(Matrix!U383="Y", U$1, IF(Matrix!U383="O", "Optional: "&amp;""&amp;U$1, ""))</f>
        <v/>
      </c>
      <c r="V383" s="27" t="str">
        <f>IF(Matrix!V383="Y", V$1, IF(Matrix!V383="O", "Optional: "&amp;""&amp;V$1, ""))</f>
        <v/>
      </c>
      <c r="W383" s="27" t="str">
        <f>IF(Matrix!W383="Y", W$1, IF(Matrix!W383="O", "Optional: "&amp;""&amp;W$1, ""))</f>
        <v/>
      </c>
      <c r="X383" s="27" t="str">
        <f>IF(Matrix!X383="Y", X$1, IF(Matrix!X383="O", "Optional: "&amp;""&amp;X$1, ""))</f>
        <v/>
      </c>
      <c r="Y383" s="27" t="str">
        <f>IF(Matrix!Y383="Y", Y$1, IF(Matrix!Y383="O", "Optional: "&amp;""&amp;Y$1, ""))</f>
        <v/>
      </c>
      <c r="AA383" s="27" t="str">
        <f>IF(Matrix!AA383="Y", AA$1, IF(Matrix!AA383="O", "Optional: "&amp;""&amp;AA$1, ""))</f>
        <v/>
      </c>
      <c r="AB383" s="27" t="str">
        <f>IF(Matrix!AB383="Y", AB$1, IF(Matrix!AB383="O", "Optional: "&amp;""&amp;AB$1, ""))</f>
        <v/>
      </c>
      <c r="AC383" s="27" t="str">
        <f>IF(Matrix!AC383="Y", AC$1, IF(Matrix!AC383="O", "Optional: "&amp;""&amp;AC$1, ""))</f>
        <v/>
      </c>
      <c r="AD383" s="27" t="str">
        <f>IF(Matrix!AD383="Y", AD$1, IF(Matrix!AD383="O", "Optional: "&amp;""&amp;AD$1, ""))</f>
        <v/>
      </c>
      <c r="AE383" s="27" t="str">
        <f>IF(Matrix!AE383="Y", AE$1, IF(Matrix!AE383="O", "Optional: "&amp;""&amp;AE$1, ""))</f>
        <v/>
      </c>
      <c r="AF383" s="27" t="str">
        <f>IF(Matrix!AF383="Y", AF$1, IF(Matrix!AF383="O", "Optional: "&amp;""&amp;AF$1, ""))</f>
        <v/>
      </c>
      <c r="AG383" s="27" t="str">
        <f>IF(Matrix!AG383="Y", AG$1, IF(Matrix!AG383="O", "Optional: "&amp;""&amp;AG$1, ""))</f>
        <v/>
      </c>
      <c r="AH383" s="27" t="str">
        <f>IF(Matrix!AH383="Y", AH$1, IF(Matrix!AH383="O", "Optional: "&amp;""&amp;AH$1, ""))</f>
        <v/>
      </c>
      <c r="AI383" s="27" t="str">
        <f>IF(Matrix!AI383="Y", AI$1, IF(Matrix!AI383="O", "Optional: "&amp;""&amp;AI$1, ""))</f>
        <v/>
      </c>
      <c r="AJ383" s="27" t="str">
        <f>IF(Matrix!AJ383="Y", AJ$1, IF(Matrix!AJ383="O", "Optional: "&amp;""&amp;AJ$1, ""))</f>
        <v>Cert: DPSQA</v>
      </c>
      <c r="AK383" s="27" t="str">
        <f>IF(Matrix!AK383="Y", AK$1, IF(Matrix!AK383="O", "Optional: "&amp;""&amp;AK$1, ""))</f>
        <v/>
      </c>
      <c r="AL383" s="27" t="str">
        <f>IF(Matrix!AL383="Y", AL$1, IF(Matrix!AL383="O", "Optional: "&amp;""&amp;AL$1, ""))</f>
        <v/>
      </c>
      <c r="AM383" s="27" t="str">
        <f>IF(Matrix!AM383="Y", AM$1, IF(Matrix!AM383="O", "Optional: "&amp;""&amp;AM$1, ""))</f>
        <v/>
      </c>
      <c r="AN383" s="27" t="str">
        <f>IF(Matrix!AN383="Y", AN$1, IF(Matrix!AN383="O", "Optional: "&amp;""&amp;AN$1, ""))</f>
        <v/>
      </c>
      <c r="AO383" s="27" t="str">
        <f>IF(Matrix!AO383="Y", AO$1, IF(Matrix!AO383="O", "Optional: "&amp;""&amp;AO$1, ""))</f>
        <v/>
      </c>
      <c r="AP383" s="27" t="str">
        <f>IF(Matrix!AP383="Y", AP$1, IF(Matrix!AP383="O", "Optional: "&amp;""&amp;AP$1, ""))</f>
        <v/>
      </c>
      <c r="AR383" s="27" t="str">
        <f>IF(Matrix!AR383="Y", AR$1, IF(Matrix!AR383="O", "Optional: "&amp;""&amp;AR$1, ""))</f>
        <v/>
      </c>
      <c r="AS383" s="27" t="str">
        <f>IF(Matrix!AS383="Y", AS$1, IF(Matrix!AS383="O", "Optional: "&amp;""&amp;AS$1, ""))</f>
        <v>ACA Fee</v>
      </c>
      <c r="AT383" s="27" t="str">
        <f>IF(Matrix!AT383="Y", AT$1, IF(Matrix!AT383="C", AT$1&amp;""&amp;": Required for all groups who use a Board of Directors", ""))</f>
        <v/>
      </c>
      <c r="AU383" s="27" t="str">
        <f>IF(Matrix!AU383="Y", AU$1, IF(Matrix!AU383="O", "Optional: "&amp;""&amp;AU$1, ""))</f>
        <v/>
      </c>
      <c r="AV383" s="27" t="str">
        <f>IF(Matrix!AV383="Y", AV$1, IF(Matrix!AV383="O", "Optional: "&amp;""&amp;AV$1, ""))</f>
        <v/>
      </c>
      <c r="AW383" s="27" t="str">
        <f>IF(Matrix!AW383="Y", AW$1, IF(Matrix!AW383="O", "Optional: "&amp;""&amp;AW$1, ""))</f>
        <v/>
      </c>
      <c r="AX383" s="27" t="str">
        <f>IF(Matrix!AX383="Y", AX$1, IF(Matrix!AX383="O", "Optional: "&amp;""&amp;AX$1, ""))</f>
        <v/>
      </c>
      <c r="AY383" s="27" t="str">
        <f>IF(Matrix!AY383="Y", AY$1, IF(Matrix!AY383="E", "Group: "&amp;""&amp;AY$1, ""))</f>
        <v>EFT with Voided Check / Bank Letter</v>
      </c>
      <c r="AZ383" s="27" t="str">
        <f>IF(Matrix!AZ383="Y", AZ$1, IF(Matrix!AZ383="O", "Optional: "&amp;""&amp;AZ$1, ""))</f>
        <v/>
      </c>
      <c r="BA383" s="27" t="str">
        <f>IF(Matrix!BA383="Y", BA$1, IF(Matrix!BA383="O", "Optional: "&amp;""&amp;BA$1, ""))</f>
        <v/>
      </c>
      <c r="BB383" s="27" t="str">
        <f>IF(Matrix!BB383="Y", BB$1, IF(Matrix!BB383="O", "Optional: "&amp;""&amp;BB$1, ""))</f>
        <v/>
      </c>
      <c r="BC383" s="27" t="str">
        <f>IF(Matrix!BC383="Y", BC$1, IF(Matrix!BC383="O", "Optional: "&amp;""&amp;BC$1, IF(Matrix!BC383="R", "Groups Only: "&amp;""&amp;BC$1, "")))</f>
        <v>IRS Letter</v>
      </c>
      <c r="BD383" s="27" t="str">
        <f>IF(Matrix!BD383="Y", BD$1, IF(Matrix!BD383="O", "Optional: "&amp;""&amp;BD$1, ""))</f>
        <v/>
      </c>
      <c r="BE383" s="27" t="str">
        <f>IF(Matrix!BE383="Y", BE$1, IF(Matrix!BE383="O", "Optional: "&amp;""&amp;BE$1, IF(Matrix!BE383="C", Matrix!BZ383, "")))</f>
        <v/>
      </c>
      <c r="BF383" s="27" t="str">
        <f>IF(Matrix!BF383="Y", BF$1, IF(Matrix!BF383="O", "Optional: "&amp;""&amp;BF$1, ""))</f>
        <v/>
      </c>
      <c r="BG383" s="27" t="str">
        <f>IF(Matrix!BG383="Y", BG$1, IF(Matrix!BG383="O", "Optional: "&amp;""&amp;BG$1, ""))</f>
        <v/>
      </c>
      <c r="BH383" s="27" t="str">
        <f>IF(Matrix!BH383="Y", BH$1, IF(Matrix!BH383="O", "Optional: "&amp;""&amp;BH$1, ""))</f>
        <v/>
      </c>
      <c r="BI383" s="27" t="str">
        <f>IF(Matrix!BI383="Y", BI$1, IF(Matrix!BI383="O", "Optional: "&amp;""&amp;BI$1, IF(Matrix!BI383="E", "Individual: Must submit either ["&amp;""&amp;BI$1&amp;""&amp;"] or ["&amp;""&amp;AY$1&amp;"]"&amp;CHAR(10)&amp;"&gt;Individual within a Group: Must submit "&amp;""&amp;BI$1&amp;""&amp;CHAR(10)&amp;"&gt;Group: Optional: "&amp;BI$1, "")))</f>
        <v/>
      </c>
      <c r="BJ383" s="27" t="str">
        <f>IF(Matrix!BJ383="Y", BJ$1, IF(Matrix!BJ383="O", "Optional: "&amp;""&amp;BJ$1, ""))</f>
        <v/>
      </c>
      <c r="BK383" s="27" t="str">
        <f>IF(Matrix!BK383="Y", BK$1, IF(Matrix!BK383="O", "Optional: "&amp;""&amp;BK$1, ""))</f>
        <v/>
      </c>
      <c r="BL383" s="27" t="str">
        <f>IF(Matrix!BL383="Y", BL$1, IF(Matrix!BL383="O", "Optional: "&amp;""&amp;BL$1, ""))</f>
        <v/>
      </c>
      <c r="BM383" s="27" t="str">
        <f>IF(Matrix!BM383="Y", BM$1, IF(Matrix!BM383="O", "Optional: "&amp;""&amp;BM$1, ""))</f>
        <v>W9</v>
      </c>
      <c r="BN383" s="27" t="str">
        <f>Matrix!BN383</f>
        <v>N</v>
      </c>
      <c r="BO383" s="29" t="str">
        <f>CONCATENATE(IF(OR(D383="E3",D383="FC"), "THIS IS NOT A STANDALONE SPECIALTY.  YOU MUST ENROLL IN AT LEAST ONE OTHER SPECIALTY IN ADDITION TO THIS."&amp;""&amp;CHAR(10)&amp;""&amp;CHAR(10),""),"You can choose to enroll using one of the following types: "&amp;""&amp;CHAR(10),IF(G383="A", "&gt;Atypical"&amp;""&amp;CHAR(10), ""),IF(H383="I", "&gt;Individual"&amp;""&amp;CHAR(10), ""),IF(I383="N", "&gt;Individual within a Group"&amp;""&amp;CHAR(10), ""),IF(J383="G", "&gt;Group"&amp;""&amp;CHAR(10), ""),CHAR(10),IF(BN383="Y", "You must be a Medicare Provider to apply with this type and specialty"&amp;""&amp;CHAR(10), ""),IF(BN383="Y", CHAR(10), ""),"You must submit the following documents: "&amp;""&amp;CHAR(10),IF(K383&lt;&gt;"", "&gt;"&amp;""&amp;K383&amp;""&amp;CHAR(10), ""), IF(L383&lt;&gt;"", "&gt;"&amp;""&amp;L383&amp;""&amp;CHAR(10), ""),IF(W383&lt;&gt;"", "&gt;"&amp;""&amp;W383&amp;""&amp;CHAR(10), ""),IF(N383&lt;&gt;"", "&gt;"&amp;""&amp;N383&amp;""&amp;CHAR(10), ""),IF(O383&lt;&gt;"", "&gt;"&amp;""&amp;O383&amp;""&amp;CHAR(10), ""),IF(M383&lt;&gt;"", "&gt;"&amp;""&amp;M383&amp;""&amp;CHAR(10), ""),IF(AI383&lt;&gt;"", "&gt;"&amp;""&amp;AI383&amp;""&amp;CHAR(10), ""),IF(P383&lt;&gt;"", "&gt;"&amp;""&amp;P383&amp;""&amp;CHAR(10), ""),IF(Q383&lt;&gt;"", "&gt;"&amp;""&amp;Q383&amp;""&amp;CHAR(10), ""),IF(R383&lt;&gt;"", "&gt;"&amp;""&amp;R383&amp;""&amp;CHAR(10), Search!C390),IF(S383&lt;&gt;"", "&gt;"&amp;""&amp;S383&amp;""&amp;CHAR(10), ""),IF(T383&lt;&gt;"", "&gt;"&amp;""&amp;T383&amp;""&amp;CHAR(10), ""),IF(U383&lt;&gt;"", "&gt;"&amp;""&amp;U383&amp;""&amp;CHAR(10), ""),IF(V383&lt;&gt;"", "&gt;"&amp;""&amp;V383&amp;""&amp;CHAR(10), ""),IF(X383&lt;&gt;"", "&gt;"&amp;""&amp;X383&amp;""&amp;CHAR(10), ""),IF(Y383&lt;&gt;"", "&gt;"&amp;""&amp;Y383&amp;""&amp;CHAR(10), ""),IF(Z383&lt;&gt;"", "&gt;"&amp;""&amp;Z383&amp;""&amp;CHAR(10), ""),IF(AA383&lt;&gt;"", "&gt;"&amp;""&amp;AA383&amp;""&amp;CHAR(10), ""),IF(AB383&lt;&gt;"", "&gt;"&amp;""&amp;AB383&amp;""&amp;CHAR(10), ""),IF(AC383&lt;&gt;"", "&gt;"&amp;""&amp;AC383&amp;""&amp;CHAR(10), ""),IF(AD383&lt;&gt;"", "&gt;"&amp;""&amp;AD383&amp;""&amp;CHAR(10), ""),IF(AE383&lt;&gt;"", "&gt;"&amp;""&amp;AE383&amp;""&amp;CHAR(10), ""),IF(AF383&lt;&gt;"", "&gt;"&amp;""&amp;AF383&amp;""&amp;CHAR(10), ""),IF(AG383&lt;&gt;"", "&gt;"&amp;""&amp;AG383&amp;""&amp;CHAR(10), ""),IF(AH383&lt;&gt;"", "&gt;"&amp;""&amp;AH383&amp;""&amp;CHAR(10), ""),IF(AJ383&lt;&gt;"", "&gt;"&amp;""&amp;AJ383&amp;""&amp;CHAR(10), ""),IF(AK383&lt;&gt;"", "&gt;"&amp;""&amp;AK383&amp;""&amp;CHAR(10), ""),IF(AL383&lt;&gt;"", "&gt;"&amp;""&amp;AL383&amp;""&amp;CHAR(10), ""),IF(AM383&lt;&gt;"", "&gt;"&amp;""&amp;AM383&amp;""&amp;CHAR(10), ""),IF(AN383&lt;&gt;"", "&gt;"&amp;""&amp;AN383&amp;""&amp;CHAR(10), ""),IF(AO383&lt;&gt;"", "&gt;"&amp;""&amp;AO383&amp;""&amp;CHAR(10), ""),IF(AP383&lt;&gt;"", "&gt;"&amp;""&amp;AP383&amp;""&amp;CHAR(10), ""),IF(AQR383&lt;&gt;"", "&gt;"&amp;""&amp;AQ383&amp;""&amp;CHAR(10), ""),IF(AR383&lt;&gt;"", "&gt;"&amp;""&amp;AR383&amp;""&amp;CHAR(10), ""),IF(AS383&lt;&gt;"", "&gt;"&amp;""&amp;AS383&amp;""&amp;CHAR(10), ""),IF(AT383&lt;&gt;"", "&gt;"&amp;""&amp;AT383&amp;""&amp;CHAR(10), ""),IF(AV383&lt;&gt;"", "&gt;"&amp;""&amp;AV383&amp;""&amp;CHAR(10), ""),IF(AW383&lt;&gt;"", "&gt;"&amp;""&amp;AW383&amp;""&amp;CHAR(10), ""),IF(AX383&lt;&gt;"", "&gt;"&amp;""&amp;AX383&amp;""&amp;CHAR(10), ""),IF(AU383&lt;&gt;"", "&gt;"&amp;""&amp;AU383&amp;""&amp;CHAR(10), ""),IF(AZ383&lt;&gt;"", "&gt;"&amp;""&amp;AZ383&amp;""&amp;CHAR(10), ""),IF(BA383&lt;&gt;"", "&gt;"&amp;""&amp;BA383&amp;""&amp;CHAR(10), ""),IF(BB383&lt;&gt;"", "&gt;"&amp;""&amp;BB383&amp;""&amp;CHAR(10), ""),IF(BC383&lt;&gt;"", "&gt;"&amp;""&amp;BC383&amp;""&amp;CHAR(10), ""),IF(BD383&lt;&gt;"", "&gt;"&amp;""&amp;BD383&amp;""&amp;CHAR(10), ""),IF(BG383&lt;&gt;"", "&gt;"&amp;""&amp;BG383&amp;""&amp;CHAR(10), ""),IF(BE383&lt;&gt;"", "&gt;"&amp;""&amp;BE383&amp;""&amp;CHAR(10), ""),IF(BF383&lt;&gt;"", "&gt;"&amp;""&amp;BF383&amp;""&amp;CHAR(10), ""),IF(BH383&lt;&gt;"", "&gt;"&amp;""&amp;BH383&amp;""&amp;CHAR(10), ""),IF(BI383&lt;&gt;"", "&gt;"&amp;""&amp;BI383&amp;""&amp;CHAR(10), ""),IF(BJ383&lt;&gt;"", "&gt;"&amp;""&amp;BJ383&amp;""&amp;CHAR(10), ""),IF(BK383&lt;&gt;"", "&gt;"&amp;""&amp;BK383&amp;""&amp;CHAR(10), ""),IF(BL383&lt;&gt;"", "&gt;"&amp;""&amp;BL383&amp;""&amp;CHAR(10), ""),IF(AY383&lt;&gt;"", "&gt;"&amp;""&amp;AY383&amp;""&amp;CHAR(10), ""),IF(BM383&lt;&gt;"", "&gt;"&amp;""&amp;BM383, ""))</f>
        <v>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&gt;W9&gt;Cert: DPSQA
&gt;ACA Fee
&gt;IRS Letter
&gt;EFT with Voided Check / Bank Letter
&gt;W9</v>
      </c>
    </row>
    <row r="384" spans="1:67" ht="22.35" customHeight="1" x14ac:dyDescent="0.25">
      <c r="A384" s="27" t="str">
        <f>Matrix!A384</f>
        <v>75HE</v>
      </c>
      <c r="B384" s="27" t="str">
        <f>Matrix!B384</f>
        <v>75</v>
      </c>
      <c r="C384" s="27" t="str">
        <f>Matrix!C384</f>
        <v>CES Waiver</v>
      </c>
      <c r="D384" s="27" t="str">
        <f>Matrix!D384</f>
        <v>HE</v>
      </c>
      <c r="E384" s="27" t="str">
        <f>Matrix!E384</f>
        <v>Supported Employment</v>
      </c>
      <c r="F384" s="27" t="str">
        <f>Matrix!F384</f>
        <v>OF</v>
      </c>
      <c r="G384" s="27" t="str">
        <f>Matrix!G384</f>
        <v>A</v>
      </c>
      <c r="H384" s="27" t="str">
        <f>Matrix!H384</f>
        <v>X</v>
      </c>
      <c r="I384" s="27" t="str">
        <f>Matrix!I384</f>
        <v>X</v>
      </c>
      <c r="J384" s="27" t="str">
        <f>Matrix!J384</f>
        <v>X</v>
      </c>
      <c r="K384" s="27" t="str">
        <f>IF(Matrix!K384="Y", K$1, IF(Matrix!K384="O", "Optional: "&amp;""&amp;K$1, IF(Matrix!K384="C", Table1[[#This Row],[Clarifying Text for Attachment and Checklist
]], "")))</f>
        <v/>
      </c>
      <c r="L384" s="27" t="str">
        <f>IF(Matrix!L384="Y", L$1, IF(Matrix!L384="O", "Optional: "&amp;""&amp;L$1, ""))</f>
        <v/>
      </c>
      <c r="M384" s="27" t="str">
        <f>IF(Matrix!M384="Y", M$1, IF(Matrix!M384="O", "Optional: "&amp;""&amp;M$1, ""))</f>
        <v/>
      </c>
      <c r="N384" s="27" t="str">
        <f>IF(Matrix!N384="Y", N$1, IF(Matrix!N384="O", "Optional: "&amp;""&amp;N$1, ""))</f>
        <v/>
      </c>
      <c r="O384" s="27" t="str">
        <f>IF(Matrix!O384="Y", O$1, IF(Matrix!O384="O", "Optional: "&amp;""&amp;O$1, ""))</f>
        <v/>
      </c>
      <c r="P384" s="27" t="str">
        <f>IF(Matrix!P384="Y", P$1, IF(Matrix!P384="O", "Optional: "&amp;""&amp;P$1, ""))</f>
        <v/>
      </c>
      <c r="Q384" s="27" t="str">
        <f>IF(Matrix!Q384="Y", Q$1, IF(Matrix!Q384="O", "Optional: "&amp;""&amp;Q$1, ""))</f>
        <v/>
      </c>
      <c r="R384" s="27" t="str">
        <f>IF(Matrix!R384="Y", R$1, IF(Matrix!R384="O", "Optional: "&amp;""&amp;R$1, ""))</f>
        <v/>
      </c>
      <c r="S384" s="27" t="str">
        <f>IF(Matrix!S384="Y", S$1, IF(Matrix!S384="O", "Optional: "&amp;""&amp;S$1, ""))</f>
        <v/>
      </c>
      <c r="T384" s="27" t="str">
        <f>IF(Matrix!T384="Y", T$1, IF(Matrix!T384="O", "Optional: "&amp;""&amp;T$1, ""))</f>
        <v/>
      </c>
      <c r="U384" s="27" t="str">
        <f>IF(Matrix!U384="Y", U$1, IF(Matrix!U384="O", "Optional: "&amp;""&amp;U$1, ""))</f>
        <v/>
      </c>
      <c r="V384" s="27" t="str">
        <f>IF(Matrix!V384="Y", V$1, IF(Matrix!V384="O", "Optional: "&amp;""&amp;V$1, ""))</f>
        <v/>
      </c>
      <c r="W384" s="27" t="str">
        <f>IF(Matrix!W384="Y", W$1, IF(Matrix!W384="O", "Optional: "&amp;""&amp;W$1, ""))</f>
        <v/>
      </c>
      <c r="X384" s="27" t="str">
        <f>IF(Matrix!X384="Y", X$1, IF(Matrix!X384="O", "Optional: "&amp;""&amp;X$1, ""))</f>
        <v/>
      </c>
      <c r="Y384" s="27" t="str">
        <f>IF(Matrix!Y384="Y", Y$1, IF(Matrix!Y384="O", "Optional: "&amp;""&amp;Y$1, ""))</f>
        <v/>
      </c>
      <c r="AA384" s="27" t="str">
        <f>IF(Matrix!AA384="Y", AA$1, IF(Matrix!AA384="O", "Optional: "&amp;""&amp;AA$1, ""))</f>
        <v/>
      </c>
      <c r="AB384" s="27" t="str">
        <f>IF(Matrix!AB384="Y", AB$1, IF(Matrix!AB384="O", "Optional: "&amp;""&amp;AB$1, ""))</f>
        <v/>
      </c>
      <c r="AC384" s="27" t="str">
        <f>IF(Matrix!AC384="Y", AC$1, IF(Matrix!AC384="O", "Optional: "&amp;""&amp;AC$1, ""))</f>
        <v/>
      </c>
      <c r="AD384" s="27" t="str">
        <f>IF(Matrix!AD384="Y", AD$1, IF(Matrix!AD384="O", "Optional: "&amp;""&amp;AD$1, ""))</f>
        <v/>
      </c>
      <c r="AE384" s="27" t="str">
        <f>IF(Matrix!AE384="Y", AE$1, IF(Matrix!AE384="O", "Optional: "&amp;""&amp;AE$1, ""))</f>
        <v/>
      </c>
      <c r="AF384" s="27" t="str">
        <f>IF(Matrix!AF384="Y", AF$1, IF(Matrix!AF384="O", "Optional: "&amp;""&amp;AF$1, ""))</f>
        <v/>
      </c>
      <c r="AG384" s="27" t="str">
        <f>IF(Matrix!AG384="Y", AG$1, IF(Matrix!AG384="O", "Optional: "&amp;""&amp;AG$1, ""))</f>
        <v/>
      </c>
      <c r="AH384" s="27" t="str">
        <f>IF(Matrix!AH384="Y", AH$1, IF(Matrix!AH384="O", "Optional: "&amp;""&amp;AH$1, ""))</f>
        <v/>
      </c>
      <c r="AI384" s="27" t="str">
        <f>IF(Matrix!AI384="Y", AI$1, IF(Matrix!AI384="O", "Optional: "&amp;""&amp;AI$1, ""))</f>
        <v/>
      </c>
      <c r="AJ384" s="27" t="str">
        <f>IF(Matrix!AJ384="Y", AJ$1, IF(Matrix!AJ384="O", "Optional: "&amp;""&amp;AJ$1, ""))</f>
        <v>Cert: DPSQA</v>
      </c>
      <c r="AK384" s="27" t="str">
        <f>IF(Matrix!AK384="Y", AK$1, IF(Matrix!AK384="O", "Optional: "&amp;""&amp;AK$1, ""))</f>
        <v/>
      </c>
      <c r="AL384" s="27" t="str">
        <f>IF(Matrix!AL384="Y", AL$1, IF(Matrix!AL384="O", "Optional: "&amp;""&amp;AL$1, ""))</f>
        <v/>
      </c>
      <c r="AM384" s="27" t="str">
        <f>IF(Matrix!AM384="Y", AM$1, IF(Matrix!AM384="O", "Optional: "&amp;""&amp;AM$1, ""))</f>
        <v/>
      </c>
      <c r="AN384" s="27" t="str">
        <f>IF(Matrix!AN384="Y", AN$1, IF(Matrix!AN384="O", "Optional: "&amp;""&amp;AN$1, ""))</f>
        <v/>
      </c>
      <c r="AO384" s="27" t="str">
        <f>IF(Matrix!AO384="Y", AO$1, IF(Matrix!AO384="O", "Optional: "&amp;""&amp;AO$1, ""))</f>
        <v/>
      </c>
      <c r="AP384" s="27" t="str">
        <f>IF(Matrix!AP384="Y", AP$1, IF(Matrix!AP384="O", "Optional: "&amp;""&amp;AP$1, ""))</f>
        <v/>
      </c>
      <c r="AR384" s="27" t="str">
        <f>IF(Matrix!AR384="Y", AR$1, IF(Matrix!AR384="O", "Optional: "&amp;""&amp;AR$1, ""))</f>
        <v/>
      </c>
      <c r="AS384" s="27" t="str">
        <f>IF(Matrix!AS384="Y", AS$1, IF(Matrix!AS384="O", "Optional: "&amp;""&amp;AS$1, ""))</f>
        <v>ACA Fee</v>
      </c>
      <c r="AT384" s="27" t="str">
        <f>IF(Matrix!AT384="Y", AT$1, IF(Matrix!AT384="C", AT$1&amp;""&amp;": Required for all groups who use a Board of Directors", ""))</f>
        <v/>
      </c>
      <c r="AU384" s="27" t="str">
        <f>IF(Matrix!AU384="Y", AU$1, IF(Matrix!AU384="O", "Optional: "&amp;""&amp;AU$1, ""))</f>
        <v/>
      </c>
      <c r="AV384" s="27" t="str">
        <f>IF(Matrix!AV384="Y", AV$1, IF(Matrix!AV384="O", "Optional: "&amp;""&amp;AV$1, ""))</f>
        <v/>
      </c>
      <c r="AW384" s="27" t="str">
        <f>IF(Matrix!AW384="Y", AW$1, IF(Matrix!AW384="O", "Optional: "&amp;""&amp;AW$1, ""))</f>
        <v/>
      </c>
      <c r="AX384" s="27" t="str">
        <f>IF(Matrix!AX384="Y", AX$1, IF(Matrix!AX384="O", "Optional: "&amp;""&amp;AX$1, ""))</f>
        <v/>
      </c>
      <c r="AY384" s="27" t="str">
        <f>IF(Matrix!AY384="Y", AY$1, IF(Matrix!AY384="E", "Group: "&amp;""&amp;AY$1, ""))</f>
        <v>EFT with Voided Check / Bank Letter</v>
      </c>
      <c r="AZ384" s="27" t="str">
        <f>IF(Matrix!AZ384="Y", AZ$1, IF(Matrix!AZ384="O", "Optional: "&amp;""&amp;AZ$1, ""))</f>
        <v/>
      </c>
      <c r="BA384" s="27" t="str">
        <f>IF(Matrix!BA384="Y", BA$1, IF(Matrix!BA384="O", "Optional: "&amp;""&amp;BA$1, ""))</f>
        <v/>
      </c>
      <c r="BB384" s="27" t="str">
        <f>IF(Matrix!BB384="Y", BB$1, IF(Matrix!BB384="O", "Optional: "&amp;""&amp;BB$1, ""))</f>
        <v/>
      </c>
      <c r="BC384" s="27" t="str">
        <f>IF(Matrix!BC384="Y", BC$1, IF(Matrix!BC384="O", "Optional: "&amp;""&amp;BC$1, IF(Matrix!BC384="R", "Groups Only: "&amp;""&amp;BC$1, "")))</f>
        <v>IRS Letter</v>
      </c>
      <c r="BD384" s="27" t="str">
        <f>IF(Matrix!BD384="Y", BD$1, IF(Matrix!BD384="O", "Optional: "&amp;""&amp;BD$1, ""))</f>
        <v/>
      </c>
      <c r="BE384" s="27" t="str">
        <f>IF(Matrix!BE384="Y", BE$1, IF(Matrix!BE384="O", "Optional: "&amp;""&amp;BE$1, IF(Matrix!BE384="C", Matrix!BZ384, "")))</f>
        <v/>
      </c>
      <c r="BF384" s="27" t="str">
        <f>IF(Matrix!BF384="Y", BF$1, IF(Matrix!BF384="O", "Optional: "&amp;""&amp;BF$1, ""))</f>
        <v/>
      </c>
      <c r="BG384" s="27" t="str">
        <f>IF(Matrix!BG384="Y", BG$1, IF(Matrix!BG384="O", "Optional: "&amp;""&amp;BG$1, ""))</f>
        <v/>
      </c>
      <c r="BH384" s="27" t="str">
        <f>IF(Matrix!BH384="Y", BH$1, IF(Matrix!BH384="O", "Optional: "&amp;""&amp;BH$1, ""))</f>
        <v/>
      </c>
      <c r="BI384" s="27" t="str">
        <f>IF(Matrix!BI384="Y", BI$1, IF(Matrix!BI384="O", "Optional: "&amp;""&amp;BI$1, IF(Matrix!BI384="E", "Individual: Must submit either ["&amp;""&amp;BI$1&amp;""&amp;"] or ["&amp;""&amp;AY$1&amp;"]"&amp;CHAR(10)&amp;"&gt;Individual within a Group: Must submit "&amp;""&amp;BI$1&amp;""&amp;CHAR(10)&amp;"&gt;Group: Optional: "&amp;BI$1, "")))</f>
        <v/>
      </c>
      <c r="BJ384" s="27" t="str">
        <f>IF(Matrix!BJ384="Y", BJ$1, IF(Matrix!BJ384="O", "Optional: "&amp;""&amp;BJ$1, ""))</f>
        <v/>
      </c>
      <c r="BK384" s="27" t="str">
        <f>IF(Matrix!BK384="Y", BK$1, IF(Matrix!BK384="O", "Optional: "&amp;""&amp;BK$1, ""))</f>
        <v/>
      </c>
      <c r="BL384" s="27" t="str">
        <f>IF(Matrix!BL384="Y", BL$1, IF(Matrix!BL384="O", "Optional: "&amp;""&amp;BL$1, ""))</f>
        <v/>
      </c>
      <c r="BM384" s="27" t="str">
        <f>IF(Matrix!BM384="Y", BM$1, IF(Matrix!BM384="O", "Optional: "&amp;""&amp;BM$1, ""))</f>
        <v>W9</v>
      </c>
      <c r="BN384" s="27" t="str">
        <f>Matrix!BN384</f>
        <v>N</v>
      </c>
      <c r="BO384" s="29" t="str">
        <f>CONCATENATE(IF(OR(D384="E3",D384="FC"), "THIS IS NOT A STANDALONE SPECIALTY.  YOU MUST ENROLL IN AT LEAST ONE OTHER SPECIALTY IN ADDITION TO THIS."&amp;""&amp;CHAR(10)&amp;""&amp;CHAR(10),""),"You can choose to enroll using one of the following types: "&amp;""&amp;CHAR(10),IF(G384="A", "&gt;Atypical"&amp;""&amp;CHAR(10), ""),IF(H384="I", "&gt;Individual"&amp;""&amp;CHAR(10), ""),IF(I384="N", "&gt;Individual within a Group"&amp;""&amp;CHAR(10), ""),IF(J384="G", "&gt;Group"&amp;""&amp;CHAR(10), ""),CHAR(10),IF(BN384="Y", "You must be a Medicare Provider to apply with this type and specialty"&amp;""&amp;CHAR(10), ""),IF(BN384="Y", CHAR(10), ""),"You must submit the following documents: "&amp;""&amp;CHAR(10),IF(K384&lt;&gt;"", "&gt;"&amp;""&amp;K384&amp;""&amp;CHAR(10), ""), IF(L384&lt;&gt;"", "&gt;"&amp;""&amp;L384&amp;""&amp;CHAR(10), ""),IF(W384&lt;&gt;"", "&gt;"&amp;""&amp;W384&amp;""&amp;CHAR(10), ""),IF(N384&lt;&gt;"", "&gt;"&amp;""&amp;N384&amp;""&amp;CHAR(10), ""),IF(O384&lt;&gt;"", "&gt;"&amp;""&amp;O384&amp;""&amp;CHAR(10), ""),IF(M384&lt;&gt;"", "&gt;"&amp;""&amp;M384&amp;""&amp;CHAR(10), ""),IF(AI384&lt;&gt;"", "&gt;"&amp;""&amp;AI384&amp;""&amp;CHAR(10), ""),IF(P384&lt;&gt;"", "&gt;"&amp;""&amp;P384&amp;""&amp;CHAR(10), ""),IF(Q384&lt;&gt;"", "&gt;"&amp;""&amp;Q384&amp;""&amp;CHAR(10), ""),IF(R384&lt;&gt;"", "&gt;"&amp;""&amp;R384&amp;""&amp;CHAR(10), Search!C391),IF(S384&lt;&gt;"", "&gt;"&amp;""&amp;S384&amp;""&amp;CHAR(10), ""),IF(T384&lt;&gt;"", "&gt;"&amp;""&amp;T384&amp;""&amp;CHAR(10), ""),IF(U384&lt;&gt;"", "&gt;"&amp;""&amp;U384&amp;""&amp;CHAR(10), ""),IF(V384&lt;&gt;"", "&gt;"&amp;""&amp;V384&amp;""&amp;CHAR(10), ""),IF(X384&lt;&gt;"", "&gt;"&amp;""&amp;X384&amp;""&amp;CHAR(10), ""),IF(Y384&lt;&gt;"", "&gt;"&amp;""&amp;Y384&amp;""&amp;CHAR(10), ""),IF(Z384&lt;&gt;"", "&gt;"&amp;""&amp;Z384&amp;""&amp;CHAR(10), ""),IF(AA384&lt;&gt;"", "&gt;"&amp;""&amp;AA384&amp;""&amp;CHAR(10), ""),IF(AB384&lt;&gt;"", "&gt;"&amp;""&amp;AB384&amp;""&amp;CHAR(10), ""),IF(AC384&lt;&gt;"", "&gt;"&amp;""&amp;AC384&amp;""&amp;CHAR(10), ""),IF(AD384&lt;&gt;"", "&gt;"&amp;""&amp;AD384&amp;""&amp;CHAR(10), ""),IF(AE384&lt;&gt;"", "&gt;"&amp;""&amp;AE384&amp;""&amp;CHAR(10), ""),IF(AF384&lt;&gt;"", "&gt;"&amp;""&amp;AF384&amp;""&amp;CHAR(10), ""),IF(AG384&lt;&gt;"", "&gt;"&amp;""&amp;AG384&amp;""&amp;CHAR(10), ""),IF(AH384&lt;&gt;"", "&gt;"&amp;""&amp;AH384&amp;""&amp;CHAR(10), ""),IF(AJ384&lt;&gt;"", "&gt;"&amp;""&amp;AJ384&amp;""&amp;CHAR(10), ""),IF(AK384&lt;&gt;"", "&gt;"&amp;""&amp;AK384&amp;""&amp;CHAR(10), ""),IF(AL384&lt;&gt;"", "&gt;"&amp;""&amp;AL384&amp;""&amp;CHAR(10), ""),IF(AM384&lt;&gt;"", "&gt;"&amp;""&amp;AM384&amp;""&amp;CHAR(10), ""),IF(AN384&lt;&gt;"", "&gt;"&amp;""&amp;AN384&amp;""&amp;CHAR(10), ""),IF(AO384&lt;&gt;"", "&gt;"&amp;""&amp;AO384&amp;""&amp;CHAR(10), ""),IF(AP384&lt;&gt;"", "&gt;"&amp;""&amp;AP384&amp;""&amp;CHAR(10), ""),IF(AQR384&lt;&gt;"", "&gt;"&amp;""&amp;AQ384&amp;""&amp;CHAR(10), ""),IF(AR384&lt;&gt;"", "&gt;"&amp;""&amp;AR384&amp;""&amp;CHAR(10), ""),IF(AS384&lt;&gt;"", "&gt;"&amp;""&amp;AS384&amp;""&amp;CHAR(10), ""),IF(AT384&lt;&gt;"", "&gt;"&amp;""&amp;AT384&amp;""&amp;CHAR(10), ""),IF(AV384&lt;&gt;"", "&gt;"&amp;""&amp;AV384&amp;""&amp;CHAR(10), ""),IF(AW384&lt;&gt;"", "&gt;"&amp;""&amp;AW384&amp;""&amp;CHAR(10), ""),IF(AX384&lt;&gt;"", "&gt;"&amp;""&amp;AX384&amp;""&amp;CHAR(10), ""),IF(AU384&lt;&gt;"", "&gt;"&amp;""&amp;AU384&amp;""&amp;CHAR(10), ""),IF(AZ384&lt;&gt;"", "&gt;"&amp;""&amp;AZ384&amp;""&amp;CHAR(10), ""),IF(BA384&lt;&gt;"", "&gt;"&amp;""&amp;BA384&amp;""&amp;CHAR(10), ""),IF(BB384&lt;&gt;"", "&gt;"&amp;""&amp;BB384&amp;""&amp;CHAR(10), ""),IF(BC384&lt;&gt;"", "&gt;"&amp;""&amp;BC384&amp;""&amp;CHAR(10), ""),IF(BD384&lt;&gt;"", "&gt;"&amp;""&amp;BD384&amp;""&amp;CHAR(10), ""),IF(BG384&lt;&gt;"", "&gt;"&amp;""&amp;BG384&amp;""&amp;CHAR(10), ""),IF(BE384&lt;&gt;"", "&gt;"&amp;""&amp;BE384&amp;""&amp;CHAR(10), ""),IF(BF384&lt;&gt;"", "&gt;"&amp;""&amp;BF384&amp;""&amp;CHAR(10), ""),IF(BH384&lt;&gt;"", "&gt;"&amp;""&amp;BH384&amp;""&amp;CHAR(10), ""),IF(BI384&lt;&gt;"", "&gt;"&amp;""&amp;BI384&amp;""&amp;CHAR(10), ""),IF(BJ384&lt;&gt;"", "&gt;"&amp;""&amp;BJ384&amp;""&amp;CHAR(10), ""),IF(BK384&lt;&gt;"", "&gt;"&amp;""&amp;BK384&amp;""&amp;CHAR(10), ""),IF(BL384&lt;&gt;"", "&gt;"&amp;""&amp;BL384&amp;""&amp;CHAR(10), ""),IF(AY384&lt;&gt;"", "&gt;"&amp;""&amp;AY384&amp;""&amp;CHAR(10), ""),IF(BM384&lt;&gt;"", "&gt;"&amp;""&amp;BM384, ""))</f>
        <v>You can choose to enroll using one of the following types: 
&gt;Atypical
You must submit the following documents: 
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v>
      </c>
    </row>
    <row r="385" spans="1:67" ht="22.35" customHeight="1" x14ac:dyDescent="0.25">
      <c r="A385" s="27" t="str">
        <f>Matrix!A385</f>
        <v>76C6</v>
      </c>
      <c r="B385" s="27" t="str">
        <f>Matrix!B385</f>
        <v>76</v>
      </c>
      <c r="C385" s="27" t="str">
        <f>Matrix!C385</f>
        <v>ACS Waiver</v>
      </c>
      <c r="D385" s="27" t="str">
        <f>Matrix!D385</f>
        <v>C6</v>
      </c>
      <c r="E385" s="27" t="str">
        <f>Matrix!E385</f>
        <v>Case Management Ages 00-21</v>
      </c>
      <c r="F385" s="27" t="str">
        <f>Matrix!F385</f>
        <v>OF</v>
      </c>
      <c r="G385" s="27" t="str">
        <f>Matrix!G385</f>
        <v>X</v>
      </c>
      <c r="H385" s="27" t="str">
        <f>Matrix!H385</f>
        <v>X</v>
      </c>
      <c r="I385" s="27" t="str">
        <f>Matrix!I385</f>
        <v>X</v>
      </c>
      <c r="J385" s="27" t="str">
        <f>Matrix!J385</f>
        <v>G</v>
      </c>
      <c r="K385" s="27" t="str">
        <f>IF(Matrix!K385="Y", K$1, IF(Matrix!K385="O", "Optional: "&amp;""&amp;K$1, IF(Matrix!K385="C", Table1[[#This Row],[Clarifying Text for Attachment and Checklist
]], "")))</f>
        <v/>
      </c>
      <c r="L385" s="27" t="str">
        <f>IF(Matrix!L385="Y", L$1, IF(Matrix!L385="O", "Optional: "&amp;""&amp;L$1, ""))</f>
        <v/>
      </c>
      <c r="M385" s="27" t="str">
        <f>IF(Matrix!M385="Y", M$1, IF(Matrix!M385="O", "Optional: "&amp;""&amp;M$1, ""))</f>
        <v/>
      </c>
      <c r="N385" s="27" t="str">
        <f>IF(Matrix!N385="Y", N$1, IF(Matrix!N385="O", "Optional: "&amp;""&amp;N$1, ""))</f>
        <v/>
      </c>
      <c r="O385" s="27" t="str">
        <f>IF(Matrix!O385="Y", O$1, IF(Matrix!O385="O", "Optional: "&amp;""&amp;O$1, ""))</f>
        <v/>
      </c>
      <c r="P385" s="27" t="str">
        <f>IF(Matrix!P385="Y", P$1, IF(Matrix!P385="O", "Optional: "&amp;""&amp;P$1, ""))</f>
        <v/>
      </c>
      <c r="Q385" s="27" t="str">
        <f>IF(Matrix!Q385="Y", Q$1, IF(Matrix!Q385="O", "Optional: "&amp;""&amp;Q$1, ""))</f>
        <v/>
      </c>
      <c r="R385" s="27" t="str">
        <f>IF(Matrix!R385="Y", R$1, IF(Matrix!R385="O", "Optional: "&amp;""&amp;R$1, ""))</f>
        <v/>
      </c>
      <c r="S385" s="27" t="str">
        <f>IF(Matrix!S385="Y", S$1, IF(Matrix!S385="O", "Optional: "&amp;""&amp;S$1, ""))</f>
        <v/>
      </c>
      <c r="T385" s="27" t="str">
        <f>IF(Matrix!T385="Y", T$1, IF(Matrix!T385="O", "Optional: "&amp;""&amp;T$1, ""))</f>
        <v/>
      </c>
      <c r="U385" s="27" t="str">
        <f>IF(Matrix!U385="Y", U$1, IF(Matrix!U385="O", "Optional: "&amp;""&amp;U$1, ""))</f>
        <v/>
      </c>
      <c r="V385" s="27" t="str">
        <f>IF(Matrix!V385="Y", V$1, IF(Matrix!V385="O", "Optional: "&amp;""&amp;V$1, ""))</f>
        <v/>
      </c>
      <c r="W385" s="27" t="str">
        <f>IF(Matrix!W385="Y", W$1, IF(Matrix!W385="O", "Optional: "&amp;""&amp;W$1, ""))</f>
        <v/>
      </c>
      <c r="X385" s="27" t="str">
        <f>IF(Matrix!X385="Y", X$1, IF(Matrix!X385="O", "Optional: "&amp;""&amp;X$1, ""))</f>
        <v/>
      </c>
      <c r="Y385" s="27" t="str">
        <f>IF(Matrix!Y385="Y", Y$1, IF(Matrix!Y385="O", "Optional: "&amp;""&amp;Y$1, ""))</f>
        <v/>
      </c>
      <c r="AA385" s="27" t="str">
        <f>IF(Matrix!AA385="Y", AA$1, IF(Matrix!AA385="O", "Optional: "&amp;""&amp;AA$1, ""))</f>
        <v/>
      </c>
      <c r="AB385" s="27" t="str">
        <f>IF(Matrix!AB385="Y", AB$1, IF(Matrix!AB385="O", "Optional: "&amp;""&amp;AB$1, ""))</f>
        <v/>
      </c>
      <c r="AC385" s="27" t="str">
        <f>IF(Matrix!AC385="Y", AC$1, IF(Matrix!AC385="O", "Optional: "&amp;""&amp;AC$1, ""))</f>
        <v/>
      </c>
      <c r="AD385" s="27" t="str">
        <f>IF(Matrix!AD385="Y", AD$1, IF(Matrix!AD385="O", "Optional: "&amp;""&amp;AD$1, ""))</f>
        <v/>
      </c>
      <c r="AE385" s="27" t="str">
        <f>IF(Matrix!AE385="Y", AE$1, IF(Matrix!AE385="O", "Optional: "&amp;""&amp;AE$1, ""))</f>
        <v/>
      </c>
      <c r="AF385" s="27" t="str">
        <f>IF(Matrix!AF385="Y", AF$1, IF(Matrix!AF385="O", "Optional: "&amp;""&amp;AF$1, ""))</f>
        <v/>
      </c>
      <c r="AG385" s="27" t="str">
        <f>IF(Matrix!AG385="Y", AG$1, IF(Matrix!AG385="O", "Optional: "&amp;""&amp;AG$1, ""))</f>
        <v/>
      </c>
      <c r="AH385" s="27" t="str">
        <f>IF(Matrix!AH385="Y", AH$1, IF(Matrix!AH385="O", "Optional: "&amp;""&amp;AH$1, ""))</f>
        <v/>
      </c>
      <c r="AI385" s="27" t="str">
        <f>IF(Matrix!AI385="Y", AI$1, IF(Matrix!AI385="O", "Optional: "&amp;""&amp;AI$1, ""))</f>
        <v/>
      </c>
      <c r="AJ385" s="27" t="str">
        <f>IF(Matrix!AJ385="Y", AJ$1, IF(Matrix!AJ385="O", "Optional: "&amp;""&amp;AJ$1, ""))</f>
        <v>Cert: DPSQA</v>
      </c>
      <c r="AK385" s="27" t="str">
        <f>IF(Matrix!AK385="Y", AK$1, IF(Matrix!AK385="O", "Optional: "&amp;""&amp;AK$1, ""))</f>
        <v/>
      </c>
      <c r="AL385" s="27" t="str">
        <f>IF(Matrix!AL385="Y", AL$1, IF(Matrix!AL385="O", "Optional: "&amp;""&amp;AL$1, ""))</f>
        <v/>
      </c>
      <c r="AM385" s="27" t="str">
        <f>IF(Matrix!AM385="Y", AM$1, IF(Matrix!AM385="O", "Optional: "&amp;""&amp;AM$1, ""))</f>
        <v/>
      </c>
      <c r="AN385" s="27" t="str">
        <f>IF(Matrix!AN385="Y", AN$1, IF(Matrix!AN385="O", "Optional: "&amp;""&amp;AN$1, ""))</f>
        <v/>
      </c>
      <c r="AO385" s="27" t="str">
        <f>IF(Matrix!AO385="Y", AO$1, IF(Matrix!AO385="O", "Optional: "&amp;""&amp;AO$1, ""))</f>
        <v/>
      </c>
      <c r="AP385" s="27" t="str">
        <f>IF(Matrix!AP385="Y", AP$1, IF(Matrix!AP385="O", "Optional: "&amp;""&amp;AP$1, ""))</f>
        <v/>
      </c>
      <c r="AR385" s="27" t="str">
        <f>IF(Matrix!AR385="Y", AR$1, IF(Matrix!AR385="O", "Optional: "&amp;""&amp;AR$1, ""))</f>
        <v/>
      </c>
      <c r="AS385" s="27" t="str">
        <f>IF(Matrix!AS385="Y", AS$1, IF(Matrix!AS385="O", "Optional: "&amp;""&amp;AS$1, ""))</f>
        <v>ACA Fee</v>
      </c>
      <c r="AT385" s="27" t="str">
        <f>IF(Matrix!AT385="Y", AT$1, IF(Matrix!AT385="C", AT$1&amp;""&amp;": Required for all groups who use a Board of Directors", ""))</f>
        <v>Board of Directors: Required for all groups who use a Board of Directors</v>
      </c>
      <c r="AU385" s="27" t="str">
        <f>IF(Matrix!AU385="Y", AU$1, IF(Matrix!AU385="O", "Optional: "&amp;""&amp;AU$1, ""))</f>
        <v/>
      </c>
      <c r="AV385" s="27" t="str">
        <f>IF(Matrix!AV385="Y", AV$1, IF(Matrix!AV385="O", "Optional: "&amp;""&amp;AV$1, ""))</f>
        <v/>
      </c>
      <c r="AW385" s="27" t="str">
        <f>IF(Matrix!AW385="Y", AW$1, IF(Matrix!AW385="O", "Optional: "&amp;""&amp;AW$1, ""))</f>
        <v/>
      </c>
      <c r="AX385" s="27" t="str">
        <f>IF(Matrix!AX385="Y", AX$1, IF(Matrix!AX385="O", "Optional: "&amp;""&amp;AX$1, ""))</f>
        <v/>
      </c>
      <c r="AY385" s="27" t="str">
        <f>IF(Matrix!AY385="Y", AY$1, IF(Matrix!AY385="E", "Group: "&amp;""&amp;AY$1, ""))</f>
        <v>EFT with Voided Check / Bank Letter</v>
      </c>
      <c r="AZ385" s="27" t="str">
        <f>IF(Matrix!AZ385="Y", AZ$1, IF(Matrix!AZ385="O", "Optional: "&amp;""&amp;AZ$1, ""))</f>
        <v/>
      </c>
      <c r="BA385" s="27" t="str">
        <f>IF(Matrix!BA385="Y", BA$1, IF(Matrix!BA385="O", "Optional: "&amp;""&amp;BA$1, ""))</f>
        <v/>
      </c>
      <c r="BB385" s="27" t="str">
        <f>IF(Matrix!BB385="Y", BB$1, IF(Matrix!BB385="O", "Optional: "&amp;""&amp;BB$1, ""))</f>
        <v/>
      </c>
      <c r="BC385" s="27" t="str">
        <f>IF(Matrix!BC385="Y", BC$1, IF(Matrix!BC385="O", "Optional: "&amp;""&amp;BC$1, IF(Matrix!BC385="R", "Groups Only: "&amp;""&amp;BC$1, "")))</f>
        <v>IRS Letter</v>
      </c>
      <c r="BD385" s="27" t="str">
        <f>IF(Matrix!BD385="Y", BD$1, IF(Matrix!BD385="O", "Optional: "&amp;""&amp;BD$1, ""))</f>
        <v/>
      </c>
      <c r="BE385" s="27" t="str">
        <f>IF(Matrix!BE385="Y", BE$1, IF(Matrix!BE385="O", "Optional: "&amp;""&amp;BE$1, IF(Matrix!BE385="C", Matrix!BZ385, "")))</f>
        <v/>
      </c>
      <c r="BF385" s="27" t="str">
        <f>IF(Matrix!BF385="Y", BF$1, IF(Matrix!BF385="O", "Optional: "&amp;""&amp;BF$1, ""))</f>
        <v/>
      </c>
      <c r="BG385" s="27" t="str">
        <f>IF(Matrix!BG385="Y", BG$1, IF(Matrix!BG385="O", "Optional: "&amp;""&amp;BG$1, ""))</f>
        <v/>
      </c>
      <c r="BH385" s="27" t="str">
        <f>IF(Matrix!BH385="Y", BH$1, IF(Matrix!BH385="O", "Optional: "&amp;""&amp;BH$1, ""))</f>
        <v/>
      </c>
      <c r="BI385" s="27" t="str">
        <f>IF(Matrix!BI385="Y", BI$1, IF(Matrix!BI385="O", "Optional: "&amp;""&amp;BI$1, IF(Matrix!BI385="E", "Individual: Must submit either ["&amp;""&amp;BI$1&amp;""&amp;"] or ["&amp;""&amp;AY$1&amp;"]"&amp;CHAR(10)&amp;"&gt;Individual within a Group: Must submit "&amp;""&amp;BI$1&amp;""&amp;CHAR(10)&amp;"&gt;Group: Optional: "&amp;BI$1, "")))</f>
        <v>Section IV Group Affiliation Form</v>
      </c>
      <c r="BJ385" s="27" t="str">
        <f>IF(Matrix!BJ385="Y", BJ$1, IF(Matrix!BJ385="O", "Optional: "&amp;""&amp;BJ$1, ""))</f>
        <v>Optional: Secretary of State DBA Document for Groups</v>
      </c>
      <c r="BK385" s="27" t="str">
        <f>IF(Matrix!BK385="Y", BK$1, IF(Matrix!BK385="O", "Optional: "&amp;""&amp;BK$1, ""))</f>
        <v/>
      </c>
      <c r="BL385" s="27" t="str">
        <f>IF(Matrix!BL385="Y", BL$1, IF(Matrix!BL385="O", "Optional: "&amp;""&amp;BL$1, ""))</f>
        <v/>
      </c>
      <c r="BM385" s="27" t="str">
        <f>IF(Matrix!BM385="Y", BM$1, IF(Matrix!BM385="O", "Optional: "&amp;""&amp;BM$1, ""))</f>
        <v>W9</v>
      </c>
      <c r="BN385" s="27" t="str">
        <f>Matrix!BN385</f>
        <v>N</v>
      </c>
      <c r="BO385" s="29" t="str">
        <f>CONCATENATE(IF(OR(D385="E3",D385="FC"), "THIS IS NOT A STANDALONE SPECIALTY.  YOU MUST ENROLL IN AT LEAST ONE OTHER SPECIALTY IN ADDITION TO THIS."&amp;""&amp;CHAR(10)&amp;""&amp;CHAR(10),""),"You can choose to enroll using one of the following types: "&amp;""&amp;CHAR(10),IF(G385="A", "&gt;Atypical"&amp;""&amp;CHAR(10), ""),IF(H385="I", "&gt;Individual"&amp;""&amp;CHAR(10), ""),IF(I385="N", "&gt;Individual within a Group"&amp;""&amp;CHAR(10), ""),IF(J385="G", "&gt;Group"&amp;""&amp;CHAR(10), ""),CHAR(10),IF(BN385="Y", "You must be a Medicare Provider to apply with this type and specialty"&amp;""&amp;CHAR(10), ""),IF(BN385="Y", CHAR(10), ""),"You must submit the following documents: "&amp;""&amp;CHAR(10),IF(K385&lt;&gt;"", "&gt;"&amp;""&amp;K385&amp;""&amp;CHAR(10), ""), IF(L385&lt;&gt;"", "&gt;"&amp;""&amp;L385&amp;""&amp;CHAR(10), ""),IF(W385&lt;&gt;"", "&gt;"&amp;""&amp;W385&amp;""&amp;CHAR(10), ""),IF(N385&lt;&gt;"", "&gt;"&amp;""&amp;N385&amp;""&amp;CHAR(10), ""),IF(O385&lt;&gt;"", "&gt;"&amp;""&amp;O385&amp;""&amp;CHAR(10), ""),IF(M385&lt;&gt;"", "&gt;"&amp;""&amp;M385&amp;""&amp;CHAR(10), ""),IF(AI385&lt;&gt;"", "&gt;"&amp;""&amp;AI385&amp;""&amp;CHAR(10), ""),IF(P385&lt;&gt;"", "&gt;"&amp;""&amp;P385&amp;""&amp;CHAR(10), ""),IF(Q385&lt;&gt;"", "&gt;"&amp;""&amp;Q385&amp;""&amp;CHAR(10), ""),IF(R385&lt;&gt;"", "&gt;"&amp;""&amp;R385&amp;""&amp;CHAR(10), Search!C392),IF(S385&lt;&gt;"", "&gt;"&amp;""&amp;S385&amp;""&amp;CHAR(10), ""),IF(T385&lt;&gt;"", "&gt;"&amp;""&amp;T385&amp;""&amp;CHAR(10), ""),IF(U385&lt;&gt;"", "&gt;"&amp;""&amp;U385&amp;""&amp;CHAR(10), ""),IF(V385&lt;&gt;"", "&gt;"&amp;""&amp;V385&amp;""&amp;CHAR(10), ""),IF(X385&lt;&gt;"", "&gt;"&amp;""&amp;X385&amp;""&amp;CHAR(10), ""),IF(Y385&lt;&gt;"", "&gt;"&amp;""&amp;Y385&amp;""&amp;CHAR(10), ""),IF(Z385&lt;&gt;"", "&gt;"&amp;""&amp;Z385&amp;""&amp;CHAR(10), ""),IF(AA385&lt;&gt;"", "&gt;"&amp;""&amp;AA385&amp;""&amp;CHAR(10), ""),IF(AB385&lt;&gt;"", "&gt;"&amp;""&amp;AB385&amp;""&amp;CHAR(10), ""),IF(AC385&lt;&gt;"", "&gt;"&amp;""&amp;AC385&amp;""&amp;CHAR(10), ""),IF(AD385&lt;&gt;"", "&gt;"&amp;""&amp;AD385&amp;""&amp;CHAR(10), ""),IF(AE385&lt;&gt;"", "&gt;"&amp;""&amp;AE385&amp;""&amp;CHAR(10), ""),IF(AF385&lt;&gt;"", "&gt;"&amp;""&amp;AF385&amp;""&amp;CHAR(10), ""),IF(AG385&lt;&gt;"", "&gt;"&amp;""&amp;AG385&amp;""&amp;CHAR(10), ""),IF(AH385&lt;&gt;"", "&gt;"&amp;""&amp;AH385&amp;""&amp;CHAR(10), ""),IF(AJ385&lt;&gt;"", "&gt;"&amp;""&amp;AJ385&amp;""&amp;CHAR(10), ""),IF(AK385&lt;&gt;"", "&gt;"&amp;""&amp;AK385&amp;""&amp;CHAR(10), ""),IF(AL385&lt;&gt;"", "&gt;"&amp;""&amp;AL385&amp;""&amp;CHAR(10), ""),IF(AM385&lt;&gt;"", "&gt;"&amp;""&amp;AM385&amp;""&amp;CHAR(10), ""),IF(AN385&lt;&gt;"", "&gt;"&amp;""&amp;AN385&amp;""&amp;CHAR(10), ""),IF(AO385&lt;&gt;"", "&gt;"&amp;""&amp;AO385&amp;""&amp;CHAR(10), ""),IF(AP385&lt;&gt;"", "&gt;"&amp;""&amp;AP385&amp;""&amp;CHAR(10), ""),IF(AQR385&lt;&gt;"", "&gt;"&amp;""&amp;AQ385&amp;""&amp;CHAR(10), ""),IF(AR385&lt;&gt;"", "&gt;"&amp;""&amp;AR385&amp;""&amp;CHAR(10), ""),IF(AS385&lt;&gt;"", "&gt;"&amp;""&amp;AS385&amp;""&amp;CHAR(10), ""),IF(AT385&lt;&gt;"", "&gt;"&amp;""&amp;AT385&amp;""&amp;CHAR(10), ""),IF(AV385&lt;&gt;"", "&gt;"&amp;""&amp;AV385&amp;""&amp;CHAR(10), ""),IF(AW385&lt;&gt;"", "&gt;"&amp;""&amp;AW385&amp;""&amp;CHAR(10), ""),IF(AX385&lt;&gt;"", "&gt;"&amp;""&amp;AX385&amp;""&amp;CHAR(10), ""),IF(AU385&lt;&gt;"", "&gt;"&amp;""&amp;AU385&amp;""&amp;CHAR(10), ""),IF(AZ385&lt;&gt;"", "&gt;"&amp;""&amp;AZ385&amp;""&amp;CHAR(10), ""),IF(BA385&lt;&gt;"", "&gt;"&amp;""&amp;BA385&amp;""&amp;CHAR(10), ""),IF(BB385&lt;&gt;"", "&gt;"&amp;""&amp;BB385&amp;""&amp;CHAR(10), ""),IF(BC385&lt;&gt;"", "&gt;"&amp;""&amp;BC385&amp;""&amp;CHAR(10), ""),IF(BD385&lt;&gt;"", "&gt;"&amp;""&amp;BD385&amp;""&amp;CHAR(10), ""),IF(BG385&lt;&gt;"", "&gt;"&amp;""&amp;BG385&amp;""&amp;CHAR(10), ""),IF(BE385&lt;&gt;"", "&gt;"&amp;""&amp;BE385&amp;""&amp;CHAR(10), ""),IF(BF385&lt;&gt;"", "&gt;"&amp;""&amp;BF385&amp;""&amp;CHAR(10), ""),IF(BH385&lt;&gt;"", "&gt;"&amp;""&amp;BH385&amp;""&amp;CHAR(10), ""),IF(BI385&lt;&gt;"", "&gt;"&amp;""&amp;BI385&amp;""&amp;CHAR(10), ""),IF(BJ385&lt;&gt;"", "&gt;"&amp;""&amp;BJ385&amp;""&amp;CHAR(10), ""),IF(BK385&lt;&gt;"", "&gt;"&amp;""&amp;BK385&amp;""&amp;CHAR(10), ""),IF(BL385&lt;&gt;"", "&gt;"&amp;""&amp;BL385&amp;""&amp;CHAR(10), ""),IF(AY385&lt;&gt;"", "&gt;"&amp;""&amp;AY385&amp;""&amp;CHAR(10), ""),IF(BM385&lt;&gt;"", "&gt;"&amp;""&amp;BM385,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v>
      </c>
    </row>
    <row r="386" spans="1:67" ht="22.35" customHeight="1" x14ac:dyDescent="0.25">
      <c r="A386" s="27" t="str">
        <f>Matrix!A386</f>
        <v>78DR</v>
      </c>
      <c r="B386" s="27" t="str">
        <f>Matrix!B386</f>
        <v>78</v>
      </c>
      <c r="C386" s="27" t="str">
        <f>Matrix!C386</f>
        <v>Developmental Rehabilitation Services</v>
      </c>
      <c r="D386" s="27" t="str">
        <f>Matrix!D386</f>
        <v>DR</v>
      </c>
      <c r="E386" s="27" t="str">
        <f>Matrix!E386</f>
        <v>Developmental Rehabilitation Services</v>
      </c>
      <c r="F386" s="27" t="str">
        <f>Matrix!F386</f>
        <v>OF</v>
      </c>
      <c r="G386" s="27" t="str">
        <f>Matrix!G386</f>
        <v>X</v>
      </c>
      <c r="H386" s="27" t="str">
        <f>Matrix!H386</f>
        <v>I</v>
      </c>
      <c r="I386" s="27" t="str">
        <f>Matrix!I386</f>
        <v>N</v>
      </c>
      <c r="J386" s="27" t="str">
        <f>Matrix!J386</f>
        <v>G</v>
      </c>
      <c r="K386" s="27" t="str">
        <f>IF(Matrix!K386="Y", K$1, IF(Matrix!K386="O", "Optional: "&amp;""&amp;K$1, IF(Matrix!K386="C", Table1[[#This Row],[Clarifying Text for Attachment and Checklist
]], "")))</f>
        <v/>
      </c>
      <c r="L386" s="27" t="str">
        <f>IF(Matrix!L386="Y", L$1, IF(Matrix!L386="O", "Optional: "&amp;""&amp;L$1, ""))</f>
        <v/>
      </c>
      <c r="M386" s="27" t="str">
        <f>IF(Matrix!M386="Y", M$1, IF(Matrix!M386="O", "Optional: "&amp;""&amp;M$1, ""))</f>
        <v/>
      </c>
      <c r="N386" s="27" t="str">
        <f>IF(Matrix!N386="Y", N$1, IF(Matrix!N386="O", "Optional: "&amp;""&amp;N$1, ""))</f>
        <v/>
      </c>
      <c r="O386" s="27" t="str">
        <f>IF(Matrix!O386="Y", O$1, IF(Matrix!O386="O", "Optional: "&amp;""&amp;O$1, ""))</f>
        <v/>
      </c>
      <c r="P386" s="27" t="str">
        <f>IF(Matrix!P386="Y", P$1, IF(Matrix!P386="O", "Optional: "&amp;""&amp;P$1, ""))</f>
        <v/>
      </c>
      <c r="Q386" s="27" t="str">
        <f>IF(Matrix!Q386="Y", Q$1, IF(Matrix!Q386="O", "Optional: "&amp;""&amp;Q$1, ""))</f>
        <v/>
      </c>
      <c r="R386" s="27" t="str">
        <f>IF(Matrix!R386="Y", R$1, IF(Matrix!R386="O", "Optional: "&amp;""&amp;R$1, ""))</f>
        <v/>
      </c>
      <c r="S386" s="27" t="str">
        <f>IF(Matrix!S386="Y", S$1, IF(Matrix!S386="O", "Optional: "&amp;""&amp;S$1, ""))</f>
        <v/>
      </c>
      <c r="T386" s="27" t="str">
        <f>IF(Matrix!T386="Y", T$1, IF(Matrix!T386="O", "Optional: "&amp;""&amp;T$1, ""))</f>
        <v/>
      </c>
      <c r="U386" s="27" t="str">
        <f>IF(Matrix!U386="Y", U$1, IF(Matrix!U386="O", "Optional: "&amp;""&amp;U$1, ""))</f>
        <v/>
      </c>
      <c r="V386" s="27" t="str">
        <f>IF(Matrix!V386="Y", V$1, IF(Matrix!V386="O", "Optional: "&amp;""&amp;V$1, ""))</f>
        <v/>
      </c>
      <c r="W386" s="27" t="str">
        <f>IF(Matrix!W386="Y", W$1, IF(Matrix!W386="O", "Optional: "&amp;""&amp;W$1, ""))</f>
        <v/>
      </c>
      <c r="X386" s="27" t="str">
        <f>IF(Matrix!X386="Y", X$1, IF(Matrix!X386="O", "Optional: "&amp;""&amp;X$1, ""))</f>
        <v/>
      </c>
      <c r="Y386" s="27" t="str">
        <f>IF(Matrix!Y386="Y", Y$1, IF(Matrix!Y386="O", "Optional: "&amp;""&amp;Y$1, ""))</f>
        <v/>
      </c>
      <c r="AA386" s="27" t="str">
        <f>IF(Matrix!AA386="Y", AA$1, IF(Matrix!AA386="O", "Optional: "&amp;""&amp;AA$1, ""))</f>
        <v/>
      </c>
      <c r="AB386" s="27" t="str">
        <f>IF(Matrix!AB386="Y", AB$1, IF(Matrix!AB386="O", "Optional: "&amp;""&amp;AB$1, ""))</f>
        <v/>
      </c>
      <c r="AC386" s="27" t="str">
        <f>IF(Matrix!AC386="Y", AC$1, IF(Matrix!AC386="O", "Optional: "&amp;""&amp;AC$1, ""))</f>
        <v/>
      </c>
      <c r="AD386" s="27" t="str">
        <f>IF(Matrix!AD386="Y", AD$1, IF(Matrix!AD386="O", "Optional: "&amp;""&amp;AD$1, ""))</f>
        <v/>
      </c>
      <c r="AE386" s="27" t="str">
        <f>IF(Matrix!AE386="Y", AE$1, IF(Matrix!AE386="O", "Optional: "&amp;""&amp;AE$1, ""))</f>
        <v/>
      </c>
      <c r="AF386" s="27" t="str">
        <f>IF(Matrix!AF386="Y", AF$1, IF(Matrix!AF386="O", "Optional: "&amp;""&amp;AF$1, ""))</f>
        <v/>
      </c>
      <c r="AG386" s="27" t="str">
        <f>IF(Matrix!AG386="Y", AG$1, IF(Matrix!AG386="O", "Optional: "&amp;""&amp;AG$1, ""))</f>
        <v/>
      </c>
      <c r="AH386" s="27" t="str">
        <f>IF(Matrix!AH386="Y", AH$1, IF(Matrix!AH386="O", "Optional: "&amp;""&amp;AH$1, ""))</f>
        <v/>
      </c>
      <c r="AI386" s="27" t="str">
        <f>IF(Matrix!AI386="Y", AI$1, IF(Matrix!AI386="O", "Optional: "&amp;""&amp;AI$1, ""))</f>
        <v/>
      </c>
      <c r="AJ386" s="27" t="str">
        <f>IF(Matrix!AJ386="Y", AJ$1, IF(Matrix!AJ386="O", "Optional: "&amp;""&amp;AJ$1, ""))</f>
        <v/>
      </c>
      <c r="AK386" s="27" t="str">
        <f>IF(Matrix!AK386="Y", AK$1, IF(Matrix!AK386="O", "Optional: "&amp;""&amp;AK$1, ""))</f>
        <v>Cert: Early Intervention</v>
      </c>
      <c r="AL386" s="27" t="str">
        <f>IF(Matrix!AL386="Y", AL$1, IF(Matrix!AL386="O", "Optional: "&amp;""&amp;AL$1, ""))</f>
        <v/>
      </c>
      <c r="AM386" s="27" t="str">
        <f>IF(Matrix!AM386="Y", AM$1, IF(Matrix!AM386="O", "Optional: "&amp;""&amp;AM$1, ""))</f>
        <v/>
      </c>
      <c r="AN386" s="27" t="str">
        <f>IF(Matrix!AN386="Y", AN$1, IF(Matrix!AN386="O", "Optional: "&amp;""&amp;AN$1, ""))</f>
        <v/>
      </c>
      <c r="AO386" s="27" t="str">
        <f>IF(Matrix!AO386="Y", AO$1, IF(Matrix!AO386="O", "Optional: "&amp;""&amp;AO$1, ""))</f>
        <v/>
      </c>
      <c r="AP386" s="27" t="str">
        <f>IF(Matrix!AP386="Y", AP$1, IF(Matrix!AP386="O", "Optional: "&amp;""&amp;AP$1, ""))</f>
        <v/>
      </c>
      <c r="AR386" s="27" t="str">
        <f>IF(Matrix!AR386="Y", AR$1, IF(Matrix!AR386="O", "Optional: "&amp;""&amp;AR$1, ""))</f>
        <v/>
      </c>
      <c r="AS386" s="27" t="str">
        <f>IF(Matrix!AS386="Y", AS$1, IF(Matrix!AS386="O", "Optional: "&amp;""&amp;AS$1, ""))</f>
        <v>ACA Fee</v>
      </c>
      <c r="AT386" s="27" t="str">
        <f>IF(Matrix!AT386="Y", AT$1, IF(Matrix!AT386="C", AT$1&amp;""&amp;": Required for all groups who use a Board of Directors", ""))</f>
        <v>Board of Directors: Required for all groups who use a Board of Directors</v>
      </c>
      <c r="AU386" s="27" t="str">
        <f>IF(Matrix!AU386="Y", AU$1, IF(Matrix!AU386="O", "Optional: "&amp;""&amp;AU$1, ""))</f>
        <v/>
      </c>
      <c r="AV386" s="27" t="str">
        <f>IF(Matrix!AV386="Y", AV$1, IF(Matrix!AV386="O", "Optional: "&amp;""&amp;AV$1, ""))</f>
        <v/>
      </c>
      <c r="AW386" s="27" t="str">
        <f>IF(Matrix!AW386="Y", AW$1, IF(Matrix!AW386="O", "Optional: "&amp;""&amp;AW$1, ""))</f>
        <v/>
      </c>
      <c r="AX386" s="27" t="str">
        <f>IF(Matrix!AX386="Y", AX$1, IF(Matrix!AX386="O", "Optional: "&amp;""&amp;AX$1, ""))</f>
        <v/>
      </c>
      <c r="AY386" s="27" t="str">
        <f>IF(Matrix!AY386="Y", AY$1, IF(Matrix!AY386="E", "Group: "&amp;""&amp;AY$1, ""))</f>
        <v>Group: EFT with Voided Check / Bank Letter</v>
      </c>
      <c r="AZ386" s="27" t="str">
        <f>IF(Matrix!AZ386="Y", AZ$1, IF(Matrix!AZ386="O", "Optional: "&amp;""&amp;AZ$1, ""))</f>
        <v/>
      </c>
      <c r="BA386" s="27" t="str">
        <f>IF(Matrix!BA386="Y", BA$1, IF(Matrix!BA386="O", "Optional: "&amp;""&amp;BA$1, ""))</f>
        <v/>
      </c>
      <c r="BB386" s="27" t="str">
        <f>IF(Matrix!BB386="Y", BB$1, IF(Matrix!BB386="O", "Optional: "&amp;""&amp;BB$1, ""))</f>
        <v/>
      </c>
      <c r="BC386" s="27" t="str">
        <f>IF(Matrix!BC386="Y", BC$1, IF(Matrix!BC386="O", "Optional: "&amp;""&amp;BC$1, IF(Matrix!BC386="R", "Groups Only: "&amp;""&amp;BC$1, "")))</f>
        <v>Groups Only: IRS Letter</v>
      </c>
      <c r="BD386" s="27" t="str">
        <f>IF(Matrix!BD386="Y", BD$1, IF(Matrix!BD386="O", "Optional: "&amp;""&amp;BD$1, ""))</f>
        <v/>
      </c>
      <c r="BE386" s="27" t="str">
        <f>IF(Matrix!BE386="Y", BE$1, IF(Matrix!BE386="O", "Optional: "&amp;""&amp;BE$1, IF(Matrix!BE386="C", Matrix!BZ386, "")))</f>
        <v/>
      </c>
      <c r="BF386" s="27" t="str">
        <f>IF(Matrix!BF386="Y", BF$1, IF(Matrix!BF386="O", "Optional: "&amp;""&amp;BF$1, ""))</f>
        <v/>
      </c>
      <c r="BG386" s="27" t="str">
        <f>IF(Matrix!BG386="Y", BG$1, IF(Matrix!BG386="O", "Optional: "&amp;""&amp;BG$1, ""))</f>
        <v/>
      </c>
      <c r="BH386" s="27" t="str">
        <f>IF(Matrix!BH386="Y", BH$1, IF(Matrix!BH386="O", "Optional: "&amp;""&amp;BH$1, ""))</f>
        <v/>
      </c>
      <c r="BI386" s="27" t="str">
        <f>IF(Matrix!BI386="Y", BI$1, IF(Matrix!BI386="O", "Optional: "&amp;""&amp;BI$1, IF(Matrix!BI386="E", "Individual: Must submit either ["&amp;""&amp;BI$1&amp;""&amp;"] or ["&amp;""&amp;AY$1&amp;"]"&amp;CHAR(10)&amp;"&gt;Individual within a Group: Must submit "&amp;""&amp;BI$1&amp;""&amp;CHAR(10)&amp;"&gt;Group: Optional: "&amp;BI$1, "")))</f>
        <v/>
      </c>
      <c r="BJ386" s="27" t="str">
        <f>IF(Matrix!BJ386="Y", BJ$1, IF(Matrix!BJ386="O", "Optional: "&amp;""&amp;BJ$1, ""))</f>
        <v>Optional: Secretary of State DBA Document for Groups</v>
      </c>
      <c r="BK386" s="27" t="str">
        <f>IF(Matrix!BK386="Y", BK$1, IF(Matrix!BK386="O", "Optional: "&amp;""&amp;BK$1, ""))</f>
        <v/>
      </c>
      <c r="BL386" s="27" t="str">
        <f>IF(Matrix!BL386="Y", BL$1, IF(Matrix!BL386="O", "Optional: "&amp;""&amp;BL$1, ""))</f>
        <v/>
      </c>
      <c r="BM386" s="27" t="str">
        <f>IF(Matrix!BM386="Y", BM$1, IF(Matrix!BM386="O", "Optional: "&amp;""&amp;BM$1, ""))</f>
        <v>W9</v>
      </c>
      <c r="BN386" s="27" t="str">
        <f>Matrix!BN386</f>
        <v>N</v>
      </c>
      <c r="BO386" s="29" t="str">
        <f>CONCATENATE(IF(OR(D386="E3",D386="FC"), "THIS IS NOT A STANDALONE SPECIALTY.  YOU MUST ENROLL IN AT LEAST ONE OTHER SPECIALTY IN ADDITION TO THIS."&amp;""&amp;CHAR(10)&amp;""&amp;CHAR(10),""),"You can choose to enroll using one of the following types: "&amp;""&amp;CHAR(10),IF(G386="A", "&gt;Atypical"&amp;""&amp;CHAR(10), ""),IF(H386="I", "&gt;Individual"&amp;""&amp;CHAR(10), ""),IF(I386="N", "&gt;Individual within a Group"&amp;""&amp;CHAR(10), ""),IF(J386="G", "&gt;Group"&amp;""&amp;CHAR(10), ""),CHAR(10),IF(BN386="Y", "You must be a Medicare Provider to apply with this type and specialty"&amp;""&amp;CHAR(10), ""),IF(BN386="Y", CHAR(10), ""),"You must submit the following documents: "&amp;""&amp;CHAR(10),IF(K386&lt;&gt;"", "&gt;"&amp;""&amp;K386&amp;""&amp;CHAR(10), ""), IF(L386&lt;&gt;"", "&gt;"&amp;""&amp;L386&amp;""&amp;CHAR(10), ""),IF(W386&lt;&gt;"", "&gt;"&amp;""&amp;W386&amp;""&amp;CHAR(10), ""),IF(N386&lt;&gt;"", "&gt;"&amp;""&amp;N386&amp;""&amp;CHAR(10), ""),IF(O386&lt;&gt;"", "&gt;"&amp;""&amp;O386&amp;""&amp;CHAR(10), ""),IF(M386&lt;&gt;"", "&gt;"&amp;""&amp;M386&amp;""&amp;CHAR(10), ""),IF(AI386&lt;&gt;"", "&gt;"&amp;""&amp;AI386&amp;""&amp;CHAR(10), ""),IF(P386&lt;&gt;"", "&gt;"&amp;""&amp;P386&amp;""&amp;CHAR(10), ""),IF(Q386&lt;&gt;"", "&gt;"&amp;""&amp;Q386&amp;""&amp;CHAR(10), ""),IF(R386&lt;&gt;"", "&gt;"&amp;""&amp;R386&amp;""&amp;CHAR(10), Search!C393),IF(S386&lt;&gt;"", "&gt;"&amp;""&amp;S386&amp;""&amp;CHAR(10), ""),IF(T386&lt;&gt;"", "&gt;"&amp;""&amp;T386&amp;""&amp;CHAR(10), ""),IF(U386&lt;&gt;"", "&gt;"&amp;""&amp;U386&amp;""&amp;CHAR(10), ""),IF(V386&lt;&gt;"", "&gt;"&amp;""&amp;V386&amp;""&amp;CHAR(10), ""),IF(X386&lt;&gt;"", "&gt;"&amp;""&amp;X386&amp;""&amp;CHAR(10), ""),IF(Y386&lt;&gt;"", "&gt;"&amp;""&amp;Y386&amp;""&amp;CHAR(10), ""),IF(Z386&lt;&gt;"", "&gt;"&amp;""&amp;Z386&amp;""&amp;CHAR(10), ""),IF(AA386&lt;&gt;"", "&gt;"&amp;""&amp;AA386&amp;""&amp;CHAR(10), ""),IF(AB386&lt;&gt;"", "&gt;"&amp;""&amp;AB386&amp;""&amp;CHAR(10), ""),IF(AC386&lt;&gt;"", "&gt;"&amp;""&amp;AC386&amp;""&amp;CHAR(10), ""),IF(AD386&lt;&gt;"", "&gt;"&amp;""&amp;AD386&amp;""&amp;CHAR(10), ""),IF(AE386&lt;&gt;"", "&gt;"&amp;""&amp;AE386&amp;""&amp;CHAR(10), ""),IF(AF386&lt;&gt;"", "&gt;"&amp;""&amp;AF386&amp;""&amp;CHAR(10), ""),IF(AG386&lt;&gt;"", "&gt;"&amp;""&amp;AG386&amp;""&amp;CHAR(10), ""),IF(AH386&lt;&gt;"", "&gt;"&amp;""&amp;AH386&amp;""&amp;CHAR(10), ""),IF(AJ386&lt;&gt;"", "&gt;"&amp;""&amp;AJ386&amp;""&amp;CHAR(10), ""),IF(AK386&lt;&gt;"", "&gt;"&amp;""&amp;AK386&amp;""&amp;CHAR(10), ""),IF(AL386&lt;&gt;"", "&gt;"&amp;""&amp;AL386&amp;""&amp;CHAR(10), ""),IF(AM386&lt;&gt;"", "&gt;"&amp;""&amp;AM386&amp;""&amp;CHAR(10), ""),IF(AN386&lt;&gt;"", "&gt;"&amp;""&amp;AN386&amp;""&amp;CHAR(10), ""),IF(AO386&lt;&gt;"", "&gt;"&amp;""&amp;AO386&amp;""&amp;CHAR(10), ""),IF(AP386&lt;&gt;"", "&gt;"&amp;""&amp;AP386&amp;""&amp;CHAR(10), ""),IF(AQR386&lt;&gt;"", "&gt;"&amp;""&amp;AQ386&amp;""&amp;CHAR(10), ""),IF(AR386&lt;&gt;"", "&gt;"&amp;""&amp;AR386&amp;""&amp;CHAR(10), ""),IF(AS386&lt;&gt;"", "&gt;"&amp;""&amp;AS386&amp;""&amp;CHAR(10), ""),IF(AT386&lt;&gt;"", "&gt;"&amp;""&amp;AT386&amp;""&amp;CHAR(10), ""),IF(AV386&lt;&gt;"", "&gt;"&amp;""&amp;AV386&amp;""&amp;CHAR(10), ""),IF(AW386&lt;&gt;"", "&gt;"&amp;""&amp;AW386&amp;""&amp;CHAR(10), ""),IF(AX386&lt;&gt;"", "&gt;"&amp;""&amp;AX386&amp;""&amp;CHAR(10), ""),IF(AU386&lt;&gt;"", "&gt;"&amp;""&amp;AU386&amp;""&amp;CHAR(10), ""),IF(AZ386&lt;&gt;"", "&gt;"&amp;""&amp;AZ386&amp;""&amp;CHAR(10), ""),IF(BA386&lt;&gt;"", "&gt;"&amp;""&amp;BA386&amp;""&amp;CHAR(10), ""),IF(BB386&lt;&gt;"", "&gt;"&amp;""&amp;BB386&amp;""&amp;CHAR(10), ""),IF(BC386&lt;&gt;"", "&gt;"&amp;""&amp;BC386&amp;""&amp;CHAR(10), ""),IF(BD386&lt;&gt;"", "&gt;"&amp;""&amp;BD386&amp;""&amp;CHAR(10), ""),IF(BG386&lt;&gt;"", "&gt;"&amp;""&amp;BG386&amp;""&amp;CHAR(10), ""),IF(BE386&lt;&gt;"", "&gt;"&amp;""&amp;BE386&amp;""&amp;CHAR(10), ""),IF(BF386&lt;&gt;"", "&gt;"&amp;""&amp;BF386&amp;""&amp;CHAR(10), ""),IF(BH386&lt;&gt;"", "&gt;"&amp;""&amp;BH386&amp;""&amp;CHAR(10), ""),IF(BI386&lt;&gt;"", "&gt;"&amp;""&amp;BI386&amp;""&amp;CHAR(10), ""),IF(BJ386&lt;&gt;"", "&gt;"&amp;""&amp;BJ386&amp;""&amp;CHAR(10), ""),IF(BK386&lt;&gt;"", "&gt;"&amp;""&amp;BK386&amp;""&amp;CHAR(10), ""),IF(BL386&lt;&gt;"", "&gt;"&amp;""&amp;BL386&amp;""&amp;CHAR(10), ""),IF(AY386&lt;&gt;"", "&gt;"&amp;""&amp;AY386&amp;""&amp;CHAR(10), ""),IF(BM386&lt;&gt;"", "&gt;"&amp;""&amp;BM386, ""))</f>
        <v>You can choose to enroll using one of the following types: 
&gt;Individual
&gt;Individual within a Group
&gt;Group
You must submit the following documents: 
You can choose to enroll using one of the following types: 
&gt;Group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v>
      </c>
    </row>
    <row r="387" spans="1:67" ht="22.35" customHeight="1" x14ac:dyDescent="0.25">
      <c r="A387" s="27" t="str">
        <f>Matrix!A387</f>
        <v>79X5</v>
      </c>
      <c r="B387" s="27" t="str">
        <f>Matrix!B387</f>
        <v>79</v>
      </c>
      <c r="C387" s="27" t="str">
        <f>Matrix!C387</f>
        <v>Oral Surgeon, Individual</v>
      </c>
      <c r="D387" s="27" t="str">
        <f>Matrix!D387</f>
        <v>X5</v>
      </c>
      <c r="E387" s="27" t="str">
        <f>Matrix!E387</f>
        <v>Oral Surgeon</v>
      </c>
      <c r="F387" s="27" t="str">
        <f>Matrix!F387</f>
        <v>RF</v>
      </c>
      <c r="G387" s="27" t="str">
        <f>Matrix!G387</f>
        <v>X</v>
      </c>
      <c r="H387" s="27" t="str">
        <f>Matrix!H387</f>
        <v>I</v>
      </c>
      <c r="I387" s="27" t="str">
        <f>Matrix!I387</f>
        <v>N</v>
      </c>
      <c r="J387" s="27" t="str">
        <f>Matrix!J387</f>
        <v>X</v>
      </c>
      <c r="K387" s="27" t="str">
        <f>IF(Matrix!K387="Y", K$1, IF(Matrix!K387="O", "Optional: "&amp;""&amp;K$1, IF(Matrix!K387="C", Table1[[#This Row],[Clarifying Text for Attachment and Checklist
]], "")))</f>
        <v>License: General</v>
      </c>
      <c r="L387" s="27" t="str">
        <f>IF(Matrix!L387="Y", L$1, IF(Matrix!L387="O", "Optional: "&amp;""&amp;L$1, ""))</f>
        <v/>
      </c>
      <c r="M387" s="27" t="str">
        <f>IF(Matrix!M387="Y", M$1, IF(Matrix!M387="O", "Optional: "&amp;""&amp;M$1, ""))</f>
        <v/>
      </c>
      <c r="N387" s="27" t="str">
        <f>IF(Matrix!N387="Y", N$1, IF(Matrix!N387="O", "Optional: "&amp;""&amp;N$1, ""))</f>
        <v/>
      </c>
      <c r="O387" s="27" t="str">
        <f>IF(Matrix!O387="Y", O$1, IF(Matrix!O387="O", "Optional: "&amp;""&amp;O$1, ""))</f>
        <v/>
      </c>
      <c r="P387" s="27" t="str">
        <f>IF(Matrix!P387="Y", P$1, IF(Matrix!P387="O", "Optional: "&amp;""&amp;P$1, ""))</f>
        <v/>
      </c>
      <c r="Q387" s="27" t="str">
        <f>IF(Matrix!Q387="Y", Q$1, IF(Matrix!Q387="O", "Optional: "&amp;""&amp;Q$1, ""))</f>
        <v/>
      </c>
      <c r="R387" s="27" t="str">
        <f>IF(Matrix!R387="Y", R$1, IF(Matrix!R387="O", "Optional: "&amp;""&amp;R$1, ""))</f>
        <v/>
      </c>
      <c r="S387" s="27" t="str">
        <f>IF(Matrix!S387="Y", S$1, IF(Matrix!S387="O", "Optional: "&amp;""&amp;S$1, ""))</f>
        <v/>
      </c>
      <c r="T387" s="27" t="str">
        <f>IF(Matrix!T387="Y", T$1, IF(Matrix!T387="O", "Optional: "&amp;""&amp;T$1, ""))</f>
        <v/>
      </c>
      <c r="U387" s="27" t="str">
        <f>IF(Matrix!U387="Y", U$1, IF(Matrix!U387="O", "Optional: "&amp;""&amp;U$1, ""))</f>
        <v/>
      </c>
      <c r="V387" s="27" t="str">
        <f>IF(Matrix!V387="Y", V$1, IF(Matrix!V387="O", "Optional: "&amp;""&amp;V$1, ""))</f>
        <v/>
      </c>
      <c r="W387" s="27" t="str">
        <f>IF(Matrix!W387="Y", W$1, IF(Matrix!W387="O", "Optional: "&amp;""&amp;W$1, ""))</f>
        <v/>
      </c>
      <c r="X387" s="27" t="str">
        <f>IF(Matrix!X387="Y", X$1, IF(Matrix!X387="O", "Optional: "&amp;""&amp;X$1, ""))</f>
        <v/>
      </c>
      <c r="Y387" s="27" t="str">
        <f>IF(Matrix!Y387="Y", Y$1, IF(Matrix!Y387="O", "Optional: "&amp;""&amp;Y$1, ""))</f>
        <v/>
      </c>
      <c r="AA387" s="27" t="str">
        <f>IF(Matrix!AA387="Y", AA$1, IF(Matrix!AA387="O", "Optional: "&amp;""&amp;AA$1, ""))</f>
        <v/>
      </c>
      <c r="AB387" s="27" t="str">
        <f>IF(Matrix!AB387="Y", AB$1, IF(Matrix!AB387="O", "Optional: "&amp;""&amp;AB$1, ""))</f>
        <v/>
      </c>
      <c r="AC387" s="27" t="str">
        <f>IF(Matrix!AC387="Y", AC$1, IF(Matrix!AC387="O", "Optional: "&amp;""&amp;AC$1, ""))</f>
        <v/>
      </c>
      <c r="AD387" s="27" t="str">
        <f>IF(Matrix!AD387="Y", AD$1, IF(Matrix!AD387="O", "Optional: "&amp;""&amp;AD$1, ""))</f>
        <v/>
      </c>
      <c r="AE387" s="27" t="str">
        <f>IF(Matrix!AE387="Y", AE$1, IF(Matrix!AE387="O", "Optional: "&amp;""&amp;AE$1, ""))</f>
        <v/>
      </c>
      <c r="AF387" s="27" t="str">
        <f>IF(Matrix!AF387="Y", AF$1, IF(Matrix!AF387="O", "Optional: "&amp;""&amp;AF$1, ""))</f>
        <v/>
      </c>
      <c r="AG387" s="27" t="str">
        <f>IF(Matrix!AG387="Y", AG$1, IF(Matrix!AG387="O", "Optional: "&amp;""&amp;AG$1, ""))</f>
        <v/>
      </c>
      <c r="AH387" s="27" t="str">
        <f>IF(Matrix!AH387="Y", AH$1, IF(Matrix!AH387="O", "Optional: "&amp;""&amp;AH$1, ""))</f>
        <v/>
      </c>
      <c r="AI387" s="27" t="str">
        <f>IF(Matrix!AI387="Y", AI$1, IF(Matrix!AI387="O", "Optional: "&amp;""&amp;AI$1, ""))</f>
        <v/>
      </c>
      <c r="AJ387" s="27" t="str">
        <f>IF(Matrix!AJ387="Y", AJ$1, IF(Matrix!AJ387="O", "Optional: "&amp;""&amp;AJ$1, ""))</f>
        <v/>
      </c>
      <c r="AK387" s="27" t="str">
        <f>IF(Matrix!AK387="Y", AK$1, IF(Matrix!AK387="O", "Optional: "&amp;""&amp;AK$1, ""))</f>
        <v/>
      </c>
      <c r="AL387" s="27" t="str">
        <f>IF(Matrix!AL387="Y", AL$1, IF(Matrix!AL387="O", "Optional: "&amp;""&amp;AL$1, ""))</f>
        <v/>
      </c>
      <c r="AM387" s="27" t="str">
        <f>IF(Matrix!AM387="Y", AM$1, IF(Matrix!AM387="O", "Optional: "&amp;""&amp;AM$1, ""))</f>
        <v/>
      </c>
      <c r="AN387" s="27" t="str">
        <f>IF(Matrix!AN387="Y", AN$1, IF(Matrix!AN387="O", "Optional: "&amp;""&amp;AN$1, ""))</f>
        <v/>
      </c>
      <c r="AO387" s="27" t="str">
        <f>IF(Matrix!AO387="Y", AO$1, IF(Matrix!AO387="O", "Optional: "&amp;""&amp;AO$1, ""))</f>
        <v/>
      </c>
      <c r="AP387" s="27" t="str">
        <f>IF(Matrix!AP387="Y", AP$1, IF(Matrix!AP387="O", "Optional: "&amp;""&amp;AP$1, ""))</f>
        <v/>
      </c>
      <c r="AR387" s="27" t="str">
        <f>IF(Matrix!AR387="Y", AR$1, IF(Matrix!AR387="O", "Optional: "&amp;""&amp;AR$1, ""))</f>
        <v/>
      </c>
      <c r="AS387" s="27" t="str">
        <f>IF(Matrix!AS387="Y", AS$1, IF(Matrix!AS387="O", "Optional: "&amp;""&amp;AS$1, ""))</f>
        <v/>
      </c>
      <c r="AT387" s="27" t="str">
        <f>IF(Matrix!AT387="Y", AT$1, IF(Matrix!AT387="C", AT$1&amp;""&amp;": Required for all groups who use a Board of Directors", ""))</f>
        <v/>
      </c>
      <c r="AU387" s="27" t="str">
        <f>IF(Matrix!AU387="Y", AU$1, IF(Matrix!AU387="O", "Optional: "&amp;""&amp;AU$1, ""))</f>
        <v/>
      </c>
      <c r="AV387" s="27" t="str">
        <f>IF(Matrix!AV387="Y", AV$1, IF(Matrix!AV387="O", "Optional: "&amp;""&amp;AV$1, ""))</f>
        <v/>
      </c>
      <c r="AW387" s="27" t="str">
        <f>IF(Matrix!AW387="Y", AW$1, IF(Matrix!AW387="O", "Optional: "&amp;""&amp;AW$1, ""))</f>
        <v>DEA</v>
      </c>
      <c r="AX387" s="27" t="str">
        <f>IF(Matrix!AX387="Y", AX$1, IF(Matrix!AX387="O", "Optional: "&amp;""&amp;AX$1, ""))</f>
        <v/>
      </c>
      <c r="AY387" s="27" t="str">
        <f>IF(Matrix!AY387="Y", AY$1, IF(Matrix!AY387="E", "Group: "&amp;""&amp;AY$1, ""))</f>
        <v>Group: EFT with Voided Check / Bank Letter</v>
      </c>
      <c r="AZ387" s="27" t="str">
        <f>IF(Matrix!AZ387="Y", AZ$1, IF(Matrix!AZ387="O", "Optional: "&amp;""&amp;AZ$1, ""))</f>
        <v/>
      </c>
      <c r="BA387" s="27" t="str">
        <f>IF(Matrix!BA387="Y", BA$1, IF(Matrix!BA387="O", "Optional: "&amp;""&amp;BA$1, ""))</f>
        <v/>
      </c>
      <c r="BB387" s="27" t="str">
        <f>IF(Matrix!BB387="Y", BB$1, IF(Matrix!BB387="O", "Optional: "&amp;""&amp;BB$1, ""))</f>
        <v/>
      </c>
      <c r="BC387" s="27" t="str">
        <f>IF(Matrix!BC387="Y", BC$1, IF(Matrix!BC387="O", "Optional: "&amp;""&amp;BC$1, IF(Matrix!BC387="R", "Groups Only: "&amp;""&amp;BC$1, "")))</f>
        <v/>
      </c>
      <c r="BD387" s="27" t="str">
        <f>IF(Matrix!BD387="Y", BD$1, IF(Matrix!BD387="O", "Optional: "&amp;""&amp;BD$1, ""))</f>
        <v/>
      </c>
      <c r="BE387" s="27" t="str">
        <f>IF(Matrix!BE387="Y", BE$1, IF(Matrix!BE387="O", "Optional: "&amp;""&amp;BE$1, IF(Matrix!BE387="C", Matrix!BZ387, "")))</f>
        <v/>
      </c>
      <c r="BF387" s="27" t="str">
        <f>IF(Matrix!BF387="Y", BF$1, IF(Matrix!BF387="O", "Optional: "&amp;""&amp;BF$1, ""))</f>
        <v/>
      </c>
      <c r="BG387" s="27" t="str">
        <f>IF(Matrix!BG387="Y", BG$1, IF(Matrix!BG387="O", "Optional: "&amp;""&amp;BG$1, ""))</f>
        <v/>
      </c>
      <c r="BH387" s="27" t="str">
        <f>IF(Matrix!BH387="Y", BH$1, IF(Matrix!BH387="O", "Optional: "&amp;""&amp;BH$1, ""))</f>
        <v/>
      </c>
      <c r="BI387" s="27" t="str">
        <f>IF(Matrix!BI387="Y", BI$1, IF(Matrix!BI387="O", "Optional: "&amp;""&amp;BI$1, IF(Matrix!BI387="E",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87" s="27" t="str">
        <f>IF(Matrix!BJ387="Y", BJ$1, IF(Matrix!BJ387="O", "Optional: "&amp;""&amp;BJ$1, ""))</f>
        <v/>
      </c>
      <c r="BK387" s="27" t="str">
        <f>IF(Matrix!BK387="Y", BK$1, IF(Matrix!BK387="O", "Optional: "&amp;""&amp;BK$1, ""))</f>
        <v/>
      </c>
      <c r="BL387" s="27" t="str">
        <f>IF(Matrix!BL387="Y", BL$1, IF(Matrix!BL387="O", "Optional: "&amp;""&amp;BL$1, ""))</f>
        <v/>
      </c>
      <c r="BM387" s="27" t="str">
        <f>IF(Matrix!BM387="Y", BM$1, IF(Matrix!BM387="O", "Optional: "&amp;""&amp;BM$1, ""))</f>
        <v>W9</v>
      </c>
      <c r="BN387" s="27" t="str">
        <f>Matrix!BN387</f>
        <v>N</v>
      </c>
      <c r="BO387" s="29" t="str">
        <f>CONCATENATE(IF(OR(D387="E3",D387="FC"), "THIS IS NOT A STANDALONE SPECIALTY.  YOU MUST ENROLL IN AT LEAST ONE OTHER SPECIALTY IN ADDITION TO THIS."&amp;""&amp;CHAR(10)&amp;""&amp;CHAR(10),""),"You can choose to enroll using one of the following types: "&amp;""&amp;CHAR(10),IF(G387="A", "&gt;Atypical"&amp;""&amp;CHAR(10), ""),IF(H387="I", "&gt;Individual"&amp;""&amp;CHAR(10), ""),IF(I387="N", "&gt;Individual within a Group"&amp;""&amp;CHAR(10), ""),IF(J387="G", "&gt;Group"&amp;""&amp;CHAR(10), ""),CHAR(10),IF(BN387="Y", "You must be a Medicare Provider to apply with this type and specialty"&amp;""&amp;CHAR(10), ""),IF(BN387="Y", CHAR(10), ""),"You must submit the following documents: "&amp;""&amp;CHAR(10),IF(K387&lt;&gt;"", "&gt;"&amp;""&amp;K387&amp;""&amp;CHAR(10), ""), IF(L387&lt;&gt;"", "&gt;"&amp;""&amp;L387&amp;""&amp;CHAR(10), ""),IF(W387&lt;&gt;"", "&gt;"&amp;""&amp;W387&amp;""&amp;CHAR(10), ""),IF(N387&lt;&gt;"", "&gt;"&amp;""&amp;N387&amp;""&amp;CHAR(10), ""),IF(O387&lt;&gt;"", "&gt;"&amp;""&amp;O387&amp;""&amp;CHAR(10), ""),IF(M387&lt;&gt;"", "&gt;"&amp;""&amp;M387&amp;""&amp;CHAR(10), ""),IF(AI387&lt;&gt;"", "&gt;"&amp;""&amp;AI387&amp;""&amp;CHAR(10), ""),IF(P387&lt;&gt;"", "&gt;"&amp;""&amp;P387&amp;""&amp;CHAR(10), ""),IF(Q387&lt;&gt;"", "&gt;"&amp;""&amp;Q387&amp;""&amp;CHAR(10), ""),IF(R387&lt;&gt;"", "&gt;"&amp;""&amp;R387&amp;""&amp;CHAR(10), Search!C394),IF(S387&lt;&gt;"", "&gt;"&amp;""&amp;S387&amp;""&amp;CHAR(10), ""),IF(T387&lt;&gt;"", "&gt;"&amp;""&amp;T387&amp;""&amp;CHAR(10), ""),IF(U387&lt;&gt;"", "&gt;"&amp;""&amp;U387&amp;""&amp;CHAR(10), ""),IF(V387&lt;&gt;"", "&gt;"&amp;""&amp;V387&amp;""&amp;CHAR(10), ""),IF(X387&lt;&gt;"", "&gt;"&amp;""&amp;X387&amp;""&amp;CHAR(10), ""),IF(Y387&lt;&gt;"", "&gt;"&amp;""&amp;Y387&amp;""&amp;CHAR(10), ""),IF(Z387&lt;&gt;"", "&gt;"&amp;""&amp;Z387&amp;""&amp;CHAR(10), ""),IF(AA387&lt;&gt;"", "&gt;"&amp;""&amp;AA387&amp;""&amp;CHAR(10), ""),IF(AB387&lt;&gt;"", "&gt;"&amp;""&amp;AB387&amp;""&amp;CHAR(10), ""),IF(AC387&lt;&gt;"", "&gt;"&amp;""&amp;AC387&amp;""&amp;CHAR(10), ""),IF(AD387&lt;&gt;"", "&gt;"&amp;""&amp;AD387&amp;""&amp;CHAR(10), ""),IF(AE387&lt;&gt;"", "&gt;"&amp;""&amp;AE387&amp;""&amp;CHAR(10), ""),IF(AF387&lt;&gt;"", "&gt;"&amp;""&amp;AF387&amp;""&amp;CHAR(10), ""),IF(AG387&lt;&gt;"", "&gt;"&amp;""&amp;AG387&amp;""&amp;CHAR(10), ""),IF(AH387&lt;&gt;"", "&gt;"&amp;""&amp;AH387&amp;""&amp;CHAR(10), ""),IF(AJ387&lt;&gt;"", "&gt;"&amp;""&amp;AJ387&amp;""&amp;CHAR(10), ""),IF(AK387&lt;&gt;"", "&gt;"&amp;""&amp;AK387&amp;""&amp;CHAR(10), ""),IF(AL387&lt;&gt;"", "&gt;"&amp;""&amp;AL387&amp;""&amp;CHAR(10), ""),IF(AM387&lt;&gt;"", "&gt;"&amp;""&amp;AM387&amp;""&amp;CHAR(10), ""),IF(AN387&lt;&gt;"", "&gt;"&amp;""&amp;AN387&amp;""&amp;CHAR(10), ""),IF(AO387&lt;&gt;"", "&gt;"&amp;""&amp;AO387&amp;""&amp;CHAR(10), ""),IF(AP387&lt;&gt;"", "&gt;"&amp;""&amp;AP387&amp;""&amp;CHAR(10), ""),IF(AQR387&lt;&gt;"", "&gt;"&amp;""&amp;AQ387&amp;""&amp;CHAR(10), ""),IF(AR387&lt;&gt;"", "&gt;"&amp;""&amp;AR387&amp;""&amp;CHAR(10), ""),IF(AS387&lt;&gt;"", "&gt;"&amp;""&amp;AS387&amp;""&amp;CHAR(10), ""),IF(AT387&lt;&gt;"", "&gt;"&amp;""&amp;AT387&amp;""&amp;CHAR(10), ""),IF(AV387&lt;&gt;"", "&gt;"&amp;""&amp;AV387&amp;""&amp;CHAR(10), ""),IF(AW387&lt;&gt;"", "&gt;"&amp;""&amp;AW387&amp;""&amp;CHAR(10), ""),IF(AX387&lt;&gt;"", "&gt;"&amp;""&amp;AX387&amp;""&amp;CHAR(10), ""),IF(AU387&lt;&gt;"", "&gt;"&amp;""&amp;AU387&amp;""&amp;CHAR(10), ""),IF(AZ387&lt;&gt;"", "&gt;"&amp;""&amp;AZ387&amp;""&amp;CHAR(10), ""),IF(BA387&lt;&gt;"", "&gt;"&amp;""&amp;BA387&amp;""&amp;CHAR(10), ""),IF(BB387&lt;&gt;"", "&gt;"&amp;""&amp;BB387&amp;""&amp;CHAR(10), ""),IF(BC387&lt;&gt;"", "&gt;"&amp;""&amp;BC387&amp;""&amp;CHAR(10), ""),IF(BD387&lt;&gt;"", "&gt;"&amp;""&amp;BD387&amp;""&amp;CHAR(10), ""),IF(BG387&lt;&gt;"", "&gt;"&amp;""&amp;BG387&amp;""&amp;CHAR(10), ""),IF(BE387&lt;&gt;"", "&gt;"&amp;""&amp;BE387&amp;""&amp;CHAR(10), ""),IF(BF387&lt;&gt;"", "&gt;"&amp;""&amp;BF387&amp;""&amp;CHAR(10), ""),IF(BH387&lt;&gt;"", "&gt;"&amp;""&amp;BH387&amp;""&amp;CHAR(10), ""),IF(BI387&lt;&gt;"", "&gt;"&amp;""&amp;BI387&amp;""&amp;CHAR(10), ""),IF(BJ387&lt;&gt;"", "&gt;"&amp;""&amp;BJ387&amp;""&amp;CHAR(10), ""),IF(BK387&lt;&gt;"", "&gt;"&amp;""&amp;BK387&amp;""&amp;CHAR(10), ""),IF(BL387&lt;&gt;"", "&gt;"&amp;""&amp;BL387&amp;""&amp;CHAR(10), ""),IF(AY387&lt;&gt;"", "&gt;"&amp;""&amp;AY387&amp;""&amp;CHAR(10), ""),IF(BM387&lt;&gt;"", "&gt;"&amp;""&amp;BM387,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88" spans="1:67" ht="22.35" customHeight="1" x14ac:dyDescent="0.25">
      <c r="A388" s="27" t="str">
        <f>Matrix!A388</f>
        <v>80X5</v>
      </c>
      <c r="B388" s="27" t="str">
        <f>Matrix!B388</f>
        <v>80</v>
      </c>
      <c r="C388" s="27" t="str">
        <f>Matrix!C388</f>
        <v>Oral Surgeon, Group</v>
      </c>
      <c r="D388" s="27" t="str">
        <f>Matrix!D388</f>
        <v>X5</v>
      </c>
      <c r="E388" s="27" t="str">
        <f>Matrix!E388</f>
        <v>Oral Surgeon</v>
      </c>
      <c r="F388" s="27" t="str">
        <f>Matrix!F388</f>
        <v>RF</v>
      </c>
      <c r="G388" s="27" t="str">
        <f>Matrix!G388</f>
        <v>X</v>
      </c>
      <c r="H388" s="27" t="str">
        <f>Matrix!H388</f>
        <v>X</v>
      </c>
      <c r="I388" s="27" t="str">
        <f>Matrix!I388</f>
        <v>X</v>
      </c>
      <c r="J388" s="27" t="str">
        <f>Matrix!J388</f>
        <v>G</v>
      </c>
      <c r="K388" s="27" t="str">
        <f>IF(Matrix!K388="Y", K$1, IF(Matrix!K388="O", "Optional: "&amp;""&amp;K$1, IF(Matrix!K388="C", Table1[[#This Row],[Clarifying Text for Attachment and Checklist
]], "")))</f>
        <v/>
      </c>
      <c r="L388" s="27" t="str">
        <f>IF(Matrix!L388="Y", L$1, IF(Matrix!L388="O", "Optional: "&amp;""&amp;L$1, ""))</f>
        <v/>
      </c>
      <c r="M388" s="27" t="str">
        <f>IF(Matrix!M388="Y", M$1, IF(Matrix!M388="O", "Optional: "&amp;""&amp;M$1, ""))</f>
        <v/>
      </c>
      <c r="N388" s="27" t="str">
        <f>IF(Matrix!N388="Y", N$1, IF(Matrix!N388="O", "Optional: "&amp;""&amp;N$1, ""))</f>
        <v/>
      </c>
      <c r="O388" s="27" t="str">
        <f>IF(Matrix!O388="Y", O$1, IF(Matrix!O388="O", "Optional: "&amp;""&amp;O$1, ""))</f>
        <v/>
      </c>
      <c r="P388" s="27" t="str">
        <f>IF(Matrix!P388="Y", P$1, IF(Matrix!P388="O", "Optional: "&amp;""&amp;P$1, ""))</f>
        <v/>
      </c>
      <c r="Q388" s="27" t="str">
        <f>IF(Matrix!Q388="Y", Q$1, IF(Matrix!Q388="O", "Optional: "&amp;""&amp;Q$1, ""))</f>
        <v/>
      </c>
      <c r="R388" s="27" t="str">
        <f>IF(Matrix!R388="Y", R$1, IF(Matrix!R388="O", "Optional: "&amp;""&amp;R$1, ""))</f>
        <v/>
      </c>
      <c r="S388" s="27" t="str">
        <f>IF(Matrix!S388="Y", S$1, IF(Matrix!S388="O", "Optional: "&amp;""&amp;S$1, ""))</f>
        <v/>
      </c>
      <c r="T388" s="27" t="str">
        <f>IF(Matrix!T388="Y", T$1, IF(Matrix!T388="O", "Optional: "&amp;""&amp;T$1, ""))</f>
        <v/>
      </c>
      <c r="U388" s="27" t="str">
        <f>IF(Matrix!U388="Y", U$1, IF(Matrix!U388="O", "Optional: "&amp;""&amp;U$1, ""))</f>
        <v/>
      </c>
      <c r="V388" s="27" t="str">
        <f>IF(Matrix!V388="Y", V$1, IF(Matrix!V388="O", "Optional: "&amp;""&amp;V$1, ""))</f>
        <v/>
      </c>
      <c r="W388" s="27" t="str">
        <f>IF(Matrix!W388="Y", W$1, IF(Matrix!W388="O", "Optional: "&amp;""&amp;W$1, ""))</f>
        <v/>
      </c>
      <c r="X388" s="27" t="str">
        <f>IF(Matrix!X388="Y", X$1, IF(Matrix!X388="O", "Optional: "&amp;""&amp;X$1, ""))</f>
        <v/>
      </c>
      <c r="Y388" s="27" t="str">
        <f>IF(Matrix!Y388="Y", Y$1, IF(Matrix!Y388="O", "Optional: "&amp;""&amp;Y$1, ""))</f>
        <v/>
      </c>
      <c r="AA388" s="27" t="str">
        <f>IF(Matrix!AA388="Y", AA$1, IF(Matrix!AA388="O", "Optional: "&amp;""&amp;AA$1, ""))</f>
        <v/>
      </c>
      <c r="AB388" s="27" t="str">
        <f>IF(Matrix!AB388="Y", AB$1, IF(Matrix!AB388="O", "Optional: "&amp;""&amp;AB$1, ""))</f>
        <v/>
      </c>
      <c r="AC388" s="27" t="str">
        <f>IF(Matrix!AC388="Y", AC$1, IF(Matrix!AC388="O", "Optional: "&amp;""&amp;AC$1, ""))</f>
        <v/>
      </c>
      <c r="AD388" s="27" t="str">
        <f>IF(Matrix!AD388="Y", AD$1, IF(Matrix!AD388="O", "Optional: "&amp;""&amp;AD$1, ""))</f>
        <v/>
      </c>
      <c r="AE388" s="27" t="str">
        <f>IF(Matrix!AE388="Y", AE$1, IF(Matrix!AE388="O", "Optional: "&amp;""&amp;AE$1, ""))</f>
        <v/>
      </c>
      <c r="AF388" s="27" t="str">
        <f>IF(Matrix!AF388="Y", AF$1, IF(Matrix!AF388="O", "Optional: "&amp;""&amp;AF$1, ""))</f>
        <v/>
      </c>
      <c r="AG388" s="27" t="str">
        <f>IF(Matrix!AG388="Y", AG$1, IF(Matrix!AG388="O", "Optional: "&amp;""&amp;AG$1, ""))</f>
        <v/>
      </c>
      <c r="AH388" s="27" t="str">
        <f>IF(Matrix!AH388="Y", AH$1, IF(Matrix!AH388="O", "Optional: "&amp;""&amp;AH$1, ""))</f>
        <v/>
      </c>
      <c r="AI388" s="27" t="str">
        <f>IF(Matrix!AI388="Y", AI$1, IF(Matrix!AI388="O", "Optional: "&amp;""&amp;AI$1, ""))</f>
        <v/>
      </c>
      <c r="AJ388" s="27" t="str">
        <f>IF(Matrix!AJ388="Y", AJ$1, IF(Matrix!AJ388="O", "Optional: "&amp;""&amp;AJ$1, ""))</f>
        <v/>
      </c>
      <c r="AK388" s="27" t="str">
        <f>IF(Matrix!AK388="Y", AK$1, IF(Matrix!AK388="O", "Optional: "&amp;""&amp;AK$1, ""))</f>
        <v/>
      </c>
      <c r="AL388" s="27" t="str">
        <f>IF(Matrix!AL388="Y", AL$1, IF(Matrix!AL388="O", "Optional: "&amp;""&amp;AL$1, ""))</f>
        <v/>
      </c>
      <c r="AM388" s="27" t="str">
        <f>IF(Matrix!AM388="Y", AM$1, IF(Matrix!AM388="O", "Optional: "&amp;""&amp;AM$1, ""))</f>
        <v/>
      </c>
      <c r="AN388" s="27" t="str">
        <f>IF(Matrix!AN388="Y", AN$1, IF(Matrix!AN388="O", "Optional: "&amp;""&amp;AN$1, ""))</f>
        <v/>
      </c>
      <c r="AO388" s="27" t="str">
        <f>IF(Matrix!AO388="Y", AO$1, IF(Matrix!AO388="O", "Optional: "&amp;""&amp;AO$1, ""))</f>
        <v/>
      </c>
      <c r="AP388" s="27" t="str">
        <f>IF(Matrix!AP388="Y", AP$1, IF(Matrix!AP388="O", "Optional: "&amp;""&amp;AP$1, ""))</f>
        <v/>
      </c>
      <c r="AR388" s="27" t="str">
        <f>IF(Matrix!AR388="Y", AR$1, IF(Matrix!AR388="O", "Optional: "&amp;""&amp;AR$1, ""))</f>
        <v/>
      </c>
      <c r="AS388" s="27" t="str">
        <f>IF(Matrix!AS388="Y", AS$1, IF(Matrix!AS388="O", "Optional: "&amp;""&amp;AS$1, ""))</f>
        <v/>
      </c>
      <c r="AT388" s="27" t="str">
        <f>IF(Matrix!AT388="Y", AT$1, IF(Matrix!AT388="C", AT$1&amp;""&amp;": Required for all groups who use a Board of Directors", ""))</f>
        <v>Board of Directors: Required for all groups who use a Board of Directors</v>
      </c>
      <c r="AU388" s="27" t="str">
        <f>IF(Matrix!AU388="Y", AU$1, IF(Matrix!AU388="O", "Optional: "&amp;""&amp;AU$1, ""))</f>
        <v/>
      </c>
      <c r="AV388" s="27" t="str">
        <f>IF(Matrix!AV388="Y", AV$1, IF(Matrix!AV388="O", "Optional: "&amp;""&amp;AV$1, ""))</f>
        <v/>
      </c>
      <c r="AW388" s="27" t="str">
        <f>IF(Matrix!AW388="Y", AW$1, IF(Matrix!AW388="O", "Optional: "&amp;""&amp;AW$1, ""))</f>
        <v/>
      </c>
      <c r="AX388" s="27" t="str">
        <f>IF(Matrix!AX388="Y", AX$1, IF(Matrix!AX388="O", "Optional: "&amp;""&amp;AX$1, ""))</f>
        <v/>
      </c>
      <c r="AY388" s="27" t="str">
        <f>IF(Matrix!AY388="Y", AY$1, IF(Matrix!AY388="E", "Group: "&amp;""&amp;AY$1, ""))</f>
        <v>EFT with Voided Check / Bank Letter</v>
      </c>
      <c r="AZ388" s="27" t="str">
        <f>IF(Matrix!AZ388="Y", AZ$1, IF(Matrix!AZ388="O", "Optional: "&amp;""&amp;AZ$1, ""))</f>
        <v/>
      </c>
      <c r="BA388" s="27" t="str">
        <f>IF(Matrix!BA388="Y", BA$1, IF(Matrix!BA388="O", "Optional: "&amp;""&amp;BA$1, ""))</f>
        <v/>
      </c>
      <c r="BB388" s="27" t="str">
        <f>IF(Matrix!BB388="Y", BB$1, IF(Matrix!BB388="O", "Optional: "&amp;""&amp;BB$1, ""))</f>
        <v/>
      </c>
      <c r="BC388" s="27" t="str">
        <f>IF(Matrix!BC388="Y", BC$1, IF(Matrix!BC388="O", "Optional: "&amp;""&amp;BC$1, IF(Matrix!BC388="R", "Groups Only: "&amp;""&amp;BC$1, "")))</f>
        <v>IRS Letter</v>
      </c>
      <c r="BD388" s="27" t="str">
        <f>IF(Matrix!BD388="Y", BD$1, IF(Matrix!BD388="O", "Optional: "&amp;""&amp;BD$1, ""))</f>
        <v/>
      </c>
      <c r="BE388" s="27" t="str">
        <f>IF(Matrix!BE388="Y", BE$1, IF(Matrix!BE388="O", "Optional: "&amp;""&amp;BE$1, IF(Matrix!BE388="C", Matrix!BZ388, "")))</f>
        <v/>
      </c>
      <c r="BF388" s="27" t="str">
        <f>IF(Matrix!BF388="Y", BF$1, IF(Matrix!BF388="O", "Optional: "&amp;""&amp;BF$1, ""))</f>
        <v/>
      </c>
      <c r="BG388" s="27" t="str">
        <f>IF(Matrix!BG388="Y", BG$1, IF(Matrix!BG388="O", "Optional: "&amp;""&amp;BG$1, ""))</f>
        <v/>
      </c>
      <c r="BH388" s="27" t="str">
        <f>IF(Matrix!BH388="Y", BH$1, IF(Matrix!BH388="O", "Optional: "&amp;""&amp;BH$1, ""))</f>
        <v/>
      </c>
      <c r="BI388" s="27" t="str">
        <f>IF(Matrix!BI388="Y", BI$1, IF(Matrix!BI388="O", "Optional: "&amp;""&amp;BI$1, IF(Matrix!BI388="E", "Individual: Must submit either ["&amp;""&amp;BI$1&amp;""&amp;"] or ["&amp;""&amp;AY$1&amp;"]"&amp;CHAR(10)&amp;"&gt;Individual within a Group: Must submit "&amp;""&amp;BI$1&amp;""&amp;CHAR(10)&amp;"&gt;Group: Optional: "&amp;BI$1, "")))</f>
        <v>Section IV Group Affiliation Form</v>
      </c>
      <c r="BJ388" s="27" t="str">
        <f>IF(Matrix!BJ388="Y", BJ$1, IF(Matrix!BJ388="O", "Optional: "&amp;""&amp;BJ$1, ""))</f>
        <v>Optional: Secretary of State DBA Document for Groups</v>
      </c>
      <c r="BK388" s="27" t="str">
        <f>IF(Matrix!BK388="Y", BK$1, IF(Matrix!BK388="O", "Optional: "&amp;""&amp;BK$1, ""))</f>
        <v/>
      </c>
      <c r="BL388" s="27" t="str">
        <f>IF(Matrix!BL388="Y", BL$1, IF(Matrix!BL388="O", "Optional: "&amp;""&amp;BL$1, ""))</f>
        <v/>
      </c>
      <c r="BM388" s="27" t="str">
        <f>IF(Matrix!BM388="Y", BM$1, IF(Matrix!BM388="O", "Optional: "&amp;""&amp;BM$1, ""))</f>
        <v>W9</v>
      </c>
      <c r="BN388" s="27" t="str">
        <f>Matrix!BN388</f>
        <v>N</v>
      </c>
      <c r="BO388" s="29" t="str">
        <f>CONCATENATE(IF(OR(D388="E3",D388="FC"), "THIS IS NOT A STANDALONE SPECIALTY.  YOU MUST ENROLL IN AT LEAST ONE OTHER SPECIALTY IN ADDITION TO THIS."&amp;""&amp;CHAR(10)&amp;""&amp;CHAR(10),""),"You can choose to enroll using one of the following types: "&amp;""&amp;CHAR(10),IF(G388="A", "&gt;Atypical"&amp;""&amp;CHAR(10), ""),IF(H388="I", "&gt;Individual"&amp;""&amp;CHAR(10), ""),IF(I388="N", "&gt;Individual within a Group"&amp;""&amp;CHAR(10), ""),IF(J388="G", "&gt;Group"&amp;""&amp;CHAR(10), ""),CHAR(10),IF(BN388="Y", "You must be a Medicare Provider to apply with this type and specialty"&amp;""&amp;CHAR(10), ""),IF(BN388="Y", CHAR(10), ""),"You must submit the following documents: "&amp;""&amp;CHAR(10),IF(K388&lt;&gt;"", "&gt;"&amp;""&amp;K388&amp;""&amp;CHAR(10), ""), IF(L388&lt;&gt;"", "&gt;"&amp;""&amp;L388&amp;""&amp;CHAR(10), ""),IF(W388&lt;&gt;"", "&gt;"&amp;""&amp;W388&amp;""&amp;CHAR(10), ""),IF(N388&lt;&gt;"", "&gt;"&amp;""&amp;N388&amp;""&amp;CHAR(10), ""),IF(O388&lt;&gt;"", "&gt;"&amp;""&amp;O388&amp;""&amp;CHAR(10), ""),IF(M388&lt;&gt;"", "&gt;"&amp;""&amp;M388&amp;""&amp;CHAR(10), ""),IF(AI388&lt;&gt;"", "&gt;"&amp;""&amp;AI388&amp;""&amp;CHAR(10), ""),IF(P388&lt;&gt;"", "&gt;"&amp;""&amp;P388&amp;""&amp;CHAR(10), ""),IF(Q388&lt;&gt;"", "&gt;"&amp;""&amp;Q388&amp;""&amp;CHAR(10), ""),IF(R388&lt;&gt;"", "&gt;"&amp;""&amp;R388&amp;""&amp;CHAR(10), Search!C395),IF(S388&lt;&gt;"", "&gt;"&amp;""&amp;S388&amp;""&amp;CHAR(10), ""),IF(T388&lt;&gt;"", "&gt;"&amp;""&amp;T388&amp;""&amp;CHAR(10), ""),IF(U388&lt;&gt;"", "&gt;"&amp;""&amp;U388&amp;""&amp;CHAR(10), ""),IF(V388&lt;&gt;"", "&gt;"&amp;""&amp;V388&amp;""&amp;CHAR(10), ""),IF(X388&lt;&gt;"", "&gt;"&amp;""&amp;X388&amp;""&amp;CHAR(10), ""),IF(Y388&lt;&gt;"", "&gt;"&amp;""&amp;Y388&amp;""&amp;CHAR(10), ""),IF(Z388&lt;&gt;"", "&gt;"&amp;""&amp;Z388&amp;""&amp;CHAR(10), ""),IF(AA388&lt;&gt;"", "&gt;"&amp;""&amp;AA388&amp;""&amp;CHAR(10), ""),IF(AB388&lt;&gt;"", "&gt;"&amp;""&amp;AB388&amp;""&amp;CHAR(10), ""),IF(AC388&lt;&gt;"", "&gt;"&amp;""&amp;AC388&amp;""&amp;CHAR(10), ""),IF(AD388&lt;&gt;"", "&gt;"&amp;""&amp;AD388&amp;""&amp;CHAR(10), ""),IF(AE388&lt;&gt;"", "&gt;"&amp;""&amp;AE388&amp;""&amp;CHAR(10), ""),IF(AF388&lt;&gt;"", "&gt;"&amp;""&amp;AF388&amp;""&amp;CHAR(10), ""),IF(AG388&lt;&gt;"", "&gt;"&amp;""&amp;AG388&amp;""&amp;CHAR(10), ""),IF(AH388&lt;&gt;"", "&gt;"&amp;""&amp;AH388&amp;""&amp;CHAR(10), ""),IF(AJ388&lt;&gt;"", "&gt;"&amp;""&amp;AJ388&amp;""&amp;CHAR(10), ""),IF(AK388&lt;&gt;"", "&gt;"&amp;""&amp;AK388&amp;""&amp;CHAR(10), ""),IF(AL388&lt;&gt;"", "&gt;"&amp;""&amp;AL388&amp;""&amp;CHAR(10), ""),IF(AM388&lt;&gt;"", "&gt;"&amp;""&amp;AM388&amp;""&amp;CHAR(10), ""),IF(AN388&lt;&gt;"", "&gt;"&amp;""&amp;AN388&amp;""&amp;CHAR(10), ""),IF(AO388&lt;&gt;"", "&gt;"&amp;""&amp;AO388&amp;""&amp;CHAR(10), ""),IF(AP388&lt;&gt;"", "&gt;"&amp;""&amp;AP388&amp;""&amp;CHAR(10), ""),IF(AQR388&lt;&gt;"", "&gt;"&amp;""&amp;AQ388&amp;""&amp;CHAR(10), ""),IF(AR388&lt;&gt;"", "&gt;"&amp;""&amp;AR388&amp;""&amp;CHAR(10), ""),IF(AS388&lt;&gt;"", "&gt;"&amp;""&amp;AS388&amp;""&amp;CHAR(10), ""),IF(AT388&lt;&gt;"", "&gt;"&amp;""&amp;AT388&amp;""&amp;CHAR(10), ""),IF(AV388&lt;&gt;"", "&gt;"&amp;""&amp;AV388&amp;""&amp;CHAR(10), ""),IF(AW388&lt;&gt;"", "&gt;"&amp;""&amp;AW388&amp;""&amp;CHAR(10), ""),IF(AX388&lt;&gt;"", "&gt;"&amp;""&amp;AX388&amp;""&amp;CHAR(10), ""),IF(AU388&lt;&gt;"", "&gt;"&amp;""&amp;AU388&amp;""&amp;CHAR(10), ""),IF(AZ388&lt;&gt;"", "&gt;"&amp;""&amp;AZ388&amp;""&amp;CHAR(10), ""),IF(BA388&lt;&gt;"", "&gt;"&amp;""&amp;BA388&amp;""&amp;CHAR(10), ""),IF(BB388&lt;&gt;"", "&gt;"&amp;""&amp;BB388&amp;""&amp;CHAR(10), ""),IF(BC388&lt;&gt;"", "&gt;"&amp;""&amp;BC388&amp;""&amp;CHAR(10), ""),IF(BD388&lt;&gt;"", "&gt;"&amp;""&amp;BD388&amp;""&amp;CHAR(10), ""),IF(BG388&lt;&gt;"", "&gt;"&amp;""&amp;BG388&amp;""&amp;CHAR(10), ""),IF(BE388&lt;&gt;"", "&gt;"&amp;""&amp;BE388&amp;""&amp;CHAR(10), ""),IF(BF388&lt;&gt;"", "&gt;"&amp;""&amp;BF388&amp;""&amp;CHAR(10), ""),IF(BH388&lt;&gt;"", "&gt;"&amp;""&amp;BH388&amp;""&amp;CHAR(10), ""),IF(BI388&lt;&gt;"", "&gt;"&amp;""&amp;BI388&amp;""&amp;CHAR(10), ""),IF(BJ388&lt;&gt;"", "&gt;"&amp;""&amp;BJ388&amp;""&amp;CHAR(10), ""),IF(BK388&lt;&gt;"", "&gt;"&amp;""&amp;BK388&amp;""&amp;CHAR(10), ""),IF(BL388&lt;&gt;"", "&gt;"&amp;""&amp;BL388&amp;""&amp;CHAR(10), ""),IF(AY388&lt;&gt;"", "&gt;"&amp;""&amp;AY388&amp;""&amp;CHAR(10), ""),IF(BM388&lt;&gt;"", "&gt;"&amp;""&amp;BM388,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89" spans="1:67" ht="22.35" customHeight="1" x14ac:dyDescent="0.25">
      <c r="A389" s="27" t="str">
        <f>Matrix!A389</f>
        <v>8101</v>
      </c>
      <c r="B389" s="27" t="str">
        <f>Matrix!B389</f>
        <v>81</v>
      </c>
      <c r="C389" s="27" t="str">
        <f>Matrix!C389</f>
        <v>AHEC/MCPG PCP Group</v>
      </c>
      <c r="D389" s="27" t="str">
        <f>Matrix!D389</f>
        <v>01</v>
      </c>
      <c r="E389" s="27" t="str">
        <f>Matrix!E389</f>
        <v xml:space="preserve">General Practice </v>
      </c>
      <c r="F389" s="27" t="str">
        <f>Matrix!F389</f>
        <v>BF</v>
      </c>
      <c r="G389" s="27" t="str">
        <f>Matrix!G389</f>
        <v>X</v>
      </c>
      <c r="H389" s="27" t="str">
        <f>Matrix!H389</f>
        <v>X</v>
      </c>
      <c r="I389" s="27" t="str">
        <f>Matrix!I389</f>
        <v>X</v>
      </c>
      <c r="J389" s="27" t="str">
        <f>Matrix!J389</f>
        <v>G</v>
      </c>
      <c r="K389" s="27" t="str">
        <f>IF(Matrix!K389="Y", K$1, IF(Matrix!K389="O", "Optional: "&amp;""&amp;K$1, IF(Matrix!K389="C", Table1[[#This Row],[Clarifying Text for Attachment and Checklist
]], "")))</f>
        <v/>
      </c>
      <c r="L389" s="27" t="str">
        <f>IF(Matrix!L389="Y", L$1, IF(Matrix!L389="O", "Optional: "&amp;""&amp;L$1, ""))</f>
        <v/>
      </c>
      <c r="M389" s="27" t="str">
        <f>IF(Matrix!M389="Y", M$1, IF(Matrix!M389="O", "Optional: "&amp;""&amp;M$1, ""))</f>
        <v/>
      </c>
      <c r="N389" s="27" t="str">
        <f>IF(Matrix!N389="Y", N$1, IF(Matrix!N389="O", "Optional: "&amp;""&amp;N$1, ""))</f>
        <v/>
      </c>
      <c r="O389" s="27" t="str">
        <f>IF(Matrix!O389="Y", O$1, IF(Matrix!O389="O", "Optional: "&amp;""&amp;O$1, ""))</f>
        <v/>
      </c>
      <c r="P389" s="27" t="str">
        <f>IF(Matrix!P389="Y", P$1, IF(Matrix!P389="O", "Optional: "&amp;""&amp;P$1, ""))</f>
        <v/>
      </c>
      <c r="Q389" s="27" t="str">
        <f>IF(Matrix!Q389="Y", Q$1, IF(Matrix!Q389="O", "Optional: "&amp;""&amp;Q$1, ""))</f>
        <v/>
      </c>
      <c r="R389" s="27" t="str">
        <f>IF(Matrix!R389="Y", R$1, IF(Matrix!R389="O", "Optional: "&amp;""&amp;R$1, ""))</f>
        <v/>
      </c>
      <c r="S389" s="27" t="str">
        <f>IF(Matrix!S389="Y", S$1, IF(Matrix!S389="O", "Optional: "&amp;""&amp;S$1, ""))</f>
        <v/>
      </c>
      <c r="T389" s="27" t="str">
        <f>IF(Matrix!T389="Y", T$1, IF(Matrix!T389="O", "Optional: "&amp;""&amp;T$1, ""))</f>
        <v/>
      </c>
      <c r="U389" s="27" t="str">
        <f>IF(Matrix!U389="Y", U$1, IF(Matrix!U389="O", "Optional: "&amp;""&amp;U$1, ""))</f>
        <v/>
      </c>
      <c r="V389" s="27" t="str">
        <f>IF(Matrix!V389="Y", V$1, IF(Matrix!V389="O", "Optional: "&amp;""&amp;V$1, ""))</f>
        <v/>
      </c>
      <c r="W389" s="27" t="str">
        <f>IF(Matrix!W389="Y", W$1, IF(Matrix!W389="O", "Optional: "&amp;""&amp;W$1, ""))</f>
        <v/>
      </c>
      <c r="X389" s="27" t="str">
        <f>IF(Matrix!X389="Y", X$1, IF(Matrix!X389="O", "Optional: "&amp;""&amp;X$1, ""))</f>
        <v/>
      </c>
      <c r="Y389" s="27" t="str">
        <f>IF(Matrix!Y389="Y", Y$1, IF(Matrix!Y389="O", "Optional: "&amp;""&amp;Y$1, ""))</f>
        <v/>
      </c>
      <c r="AA389" s="27" t="str">
        <f>IF(Matrix!AA389="Y", AA$1, IF(Matrix!AA389="O", "Optional: "&amp;""&amp;AA$1, ""))</f>
        <v/>
      </c>
      <c r="AB389" s="27" t="str">
        <f>IF(Matrix!AB389="Y", AB$1, IF(Matrix!AB389="O", "Optional: "&amp;""&amp;AB$1, ""))</f>
        <v/>
      </c>
      <c r="AC389" s="27" t="str">
        <f>IF(Matrix!AC389="Y", AC$1, IF(Matrix!AC389="O", "Optional: "&amp;""&amp;AC$1, ""))</f>
        <v/>
      </c>
      <c r="AD389" s="27" t="str">
        <f>IF(Matrix!AD389="Y", AD$1, IF(Matrix!AD389="O", "Optional: "&amp;""&amp;AD$1, ""))</f>
        <v/>
      </c>
      <c r="AE389" s="27" t="str">
        <f>IF(Matrix!AE389="Y", AE$1, IF(Matrix!AE389="O", "Optional: "&amp;""&amp;AE$1, ""))</f>
        <v/>
      </c>
      <c r="AF389" s="27" t="str">
        <f>IF(Matrix!AF389="Y", AF$1, IF(Matrix!AF389="O", "Optional: "&amp;""&amp;AF$1, ""))</f>
        <v/>
      </c>
      <c r="AG389" s="27" t="str">
        <f>IF(Matrix!AG389="Y", AG$1, IF(Matrix!AG389="O", "Optional: "&amp;""&amp;AG$1, ""))</f>
        <v/>
      </c>
      <c r="AH389" s="27" t="str">
        <f>IF(Matrix!AH389="Y", AH$1, IF(Matrix!AH389="O", "Optional: "&amp;""&amp;AH$1, ""))</f>
        <v/>
      </c>
      <c r="AI389" s="27" t="str">
        <f>IF(Matrix!AI389="Y", AI$1, IF(Matrix!AI389="O", "Optional: "&amp;""&amp;AI$1, ""))</f>
        <v/>
      </c>
      <c r="AJ389" s="27" t="str">
        <f>IF(Matrix!AJ389="Y", AJ$1, IF(Matrix!AJ389="O", "Optional: "&amp;""&amp;AJ$1, ""))</f>
        <v/>
      </c>
      <c r="AK389" s="27" t="str">
        <f>IF(Matrix!AK389="Y", AK$1, IF(Matrix!AK389="O", "Optional: "&amp;""&amp;AK$1, ""))</f>
        <v/>
      </c>
      <c r="AL389" s="27" t="str">
        <f>IF(Matrix!AL389="Y", AL$1, IF(Matrix!AL389="O", "Optional: "&amp;""&amp;AL$1, ""))</f>
        <v/>
      </c>
      <c r="AM389" s="27" t="str">
        <f>IF(Matrix!AM389="Y", AM$1, IF(Matrix!AM389="O", "Optional: "&amp;""&amp;AM$1, ""))</f>
        <v/>
      </c>
      <c r="AN389" s="27" t="str">
        <f>IF(Matrix!AN389="Y", AN$1, IF(Matrix!AN389="O", "Optional: "&amp;""&amp;AN$1, ""))</f>
        <v/>
      </c>
      <c r="AO389" s="27" t="str">
        <f>IF(Matrix!AO389="Y", AO$1, IF(Matrix!AO389="O", "Optional: "&amp;""&amp;AO$1, ""))</f>
        <v/>
      </c>
      <c r="AP389" s="27" t="str">
        <f>IF(Matrix!AP389="Y", AP$1, IF(Matrix!AP389="O", "Optional: "&amp;""&amp;AP$1, ""))</f>
        <v/>
      </c>
      <c r="AR389" s="27" t="str">
        <f>IF(Matrix!AR389="Y", AR$1, IF(Matrix!AR389="O", "Optional: "&amp;""&amp;AR$1, ""))</f>
        <v/>
      </c>
      <c r="AS389" s="27" t="str">
        <f>IF(Matrix!AS389="Y", AS$1, IF(Matrix!AS389="O", "Optional: "&amp;""&amp;AS$1, ""))</f>
        <v/>
      </c>
      <c r="AT389" s="27" t="str">
        <f>IF(Matrix!AT389="Y", AT$1, IF(Matrix!AT389="C", AT$1&amp;""&amp;": Required for all groups who use a Board of Directors", ""))</f>
        <v>Board of Directors: Required for all groups who use a Board of Directors</v>
      </c>
      <c r="AU389" s="27" t="str">
        <f>IF(Matrix!AU389="Y", AU$1, IF(Matrix!AU389="O", "Optional: "&amp;""&amp;AU$1, ""))</f>
        <v/>
      </c>
      <c r="AV389" s="27" t="str">
        <f>IF(Matrix!AV389="Y", AV$1, IF(Matrix!AV389="O", "Optional: "&amp;""&amp;AV$1, ""))</f>
        <v/>
      </c>
      <c r="AW389" s="27" t="str">
        <f>IF(Matrix!AW389="Y", AW$1, IF(Matrix!AW389="O", "Optional: "&amp;""&amp;AW$1, ""))</f>
        <v/>
      </c>
      <c r="AX389" s="27" t="str">
        <f>IF(Matrix!AX389="Y", AX$1, IF(Matrix!AX389="O", "Optional: "&amp;""&amp;AX$1, ""))</f>
        <v/>
      </c>
      <c r="AY389" s="27" t="str">
        <f>IF(Matrix!AY389="Y", AY$1, IF(Matrix!AY389="E", "Group: "&amp;""&amp;AY$1, ""))</f>
        <v>EFT with Voided Check / Bank Letter</v>
      </c>
      <c r="AZ389" s="27" t="str">
        <f>IF(Matrix!AZ389="Y", AZ$1, IF(Matrix!AZ389="O", "Optional: "&amp;""&amp;AZ$1, ""))</f>
        <v/>
      </c>
      <c r="BA389" s="27" t="str">
        <f>IF(Matrix!BA389="Y", BA$1, IF(Matrix!BA389="O", "Optional: "&amp;""&amp;BA$1, ""))</f>
        <v/>
      </c>
      <c r="BB389" s="27" t="str">
        <f>IF(Matrix!BB389="Y", BB$1, IF(Matrix!BB389="O", "Optional: "&amp;""&amp;BB$1, ""))</f>
        <v/>
      </c>
      <c r="BC389" s="27" t="str">
        <f>IF(Matrix!BC389="Y", BC$1, IF(Matrix!BC389="O", "Optional: "&amp;""&amp;BC$1, IF(Matrix!BC389="R", "Groups Only: "&amp;""&amp;BC$1, "")))</f>
        <v>IRS Letter</v>
      </c>
      <c r="BD389" s="27" t="str">
        <f>IF(Matrix!BD389="Y", BD$1, IF(Matrix!BD389="O", "Optional: "&amp;""&amp;BD$1, ""))</f>
        <v/>
      </c>
      <c r="BE389" s="27" t="str">
        <f>IF(Matrix!BE389="Y", BE$1, IF(Matrix!BE389="O", "Optional: "&amp;""&amp;BE$1, IF(Matrix!BE389="C", Matrix!BZ389, "")))</f>
        <v/>
      </c>
      <c r="BF389" s="27" t="str">
        <f>IF(Matrix!BF389="Y", BF$1, IF(Matrix!BF389="O", "Optional: "&amp;""&amp;BF$1, ""))</f>
        <v/>
      </c>
      <c r="BG389" s="27" t="str">
        <f>IF(Matrix!BG389="Y", BG$1, IF(Matrix!BG389="O", "Optional: "&amp;""&amp;BG$1, ""))</f>
        <v/>
      </c>
      <c r="BH389" s="27" t="str">
        <f>IF(Matrix!BH389="Y", BH$1, IF(Matrix!BH389="O", "Optional: "&amp;""&amp;BH$1, ""))</f>
        <v/>
      </c>
      <c r="BI389" s="27" t="str">
        <f>IF(Matrix!BI389="Y", BI$1, IF(Matrix!BI389="O", "Optional: "&amp;""&amp;BI$1, IF(Matrix!BI389="E", "Individual: Must submit either ["&amp;""&amp;BI$1&amp;""&amp;"] or ["&amp;""&amp;AY$1&amp;"]"&amp;CHAR(10)&amp;"&gt;Individual within a Group: Must submit "&amp;""&amp;BI$1&amp;""&amp;CHAR(10)&amp;"&gt;Group: Optional: "&amp;BI$1, "")))</f>
        <v>Section IV Group Affiliation Form</v>
      </c>
      <c r="BJ389" s="27" t="str">
        <f>IF(Matrix!BJ389="Y", BJ$1, IF(Matrix!BJ389="O", "Optional: "&amp;""&amp;BJ$1, ""))</f>
        <v>Optional: Secretary of State DBA Document for Groups</v>
      </c>
      <c r="BK389" s="27" t="str">
        <f>IF(Matrix!BK389="Y", BK$1, IF(Matrix!BK389="O", "Optional: "&amp;""&amp;BK$1, ""))</f>
        <v/>
      </c>
      <c r="BL389" s="27" t="str">
        <f>IF(Matrix!BL389="Y", BL$1, IF(Matrix!BL389="O", "Optional: "&amp;""&amp;BL$1, ""))</f>
        <v/>
      </c>
      <c r="BM389" s="27" t="str">
        <f>IF(Matrix!BM389="Y", BM$1, IF(Matrix!BM389="O", "Optional: "&amp;""&amp;BM$1, ""))</f>
        <v>W9</v>
      </c>
      <c r="BN389" s="27" t="str">
        <f>Matrix!BN389</f>
        <v>Y</v>
      </c>
      <c r="BO389" s="29" t="str">
        <f>CONCATENATE(IF(OR(D389="E3",D389="FC"), "THIS IS NOT A STANDALONE SPECIALTY.  YOU MUST ENROLL IN AT LEAST ONE OTHER SPECIALTY IN ADDITION TO THIS."&amp;""&amp;CHAR(10)&amp;""&amp;CHAR(10),""),"You can choose to enroll using one of the following types: "&amp;""&amp;CHAR(10),IF(G389="A", "&gt;Atypical"&amp;""&amp;CHAR(10), ""),IF(H389="I", "&gt;Individual"&amp;""&amp;CHAR(10), ""),IF(I389="N", "&gt;Individual within a Group"&amp;""&amp;CHAR(10), ""),IF(J389="G", "&gt;Group"&amp;""&amp;CHAR(10), ""),CHAR(10),IF(BN389="Y", "You must be a Medicare Provider to apply with this type and specialty"&amp;""&amp;CHAR(10), ""),IF(BN389="Y", CHAR(10), ""),"You must submit the following documents: "&amp;""&amp;CHAR(10),IF(K389&lt;&gt;"", "&gt;"&amp;""&amp;K389&amp;""&amp;CHAR(10), ""), IF(L389&lt;&gt;"", "&gt;"&amp;""&amp;L389&amp;""&amp;CHAR(10), ""),IF(W389&lt;&gt;"", "&gt;"&amp;""&amp;W389&amp;""&amp;CHAR(10), ""),IF(N389&lt;&gt;"", "&gt;"&amp;""&amp;N389&amp;""&amp;CHAR(10), ""),IF(O389&lt;&gt;"", "&gt;"&amp;""&amp;O389&amp;""&amp;CHAR(10), ""),IF(M389&lt;&gt;"", "&gt;"&amp;""&amp;M389&amp;""&amp;CHAR(10), ""),IF(AI389&lt;&gt;"", "&gt;"&amp;""&amp;AI389&amp;""&amp;CHAR(10), ""),IF(P389&lt;&gt;"", "&gt;"&amp;""&amp;P389&amp;""&amp;CHAR(10), ""),IF(Q389&lt;&gt;"", "&gt;"&amp;""&amp;Q389&amp;""&amp;CHAR(10), ""),IF(R389&lt;&gt;"", "&gt;"&amp;""&amp;R389&amp;""&amp;CHAR(10), Search!C396),IF(S389&lt;&gt;"", "&gt;"&amp;""&amp;S389&amp;""&amp;CHAR(10), ""),IF(T389&lt;&gt;"", "&gt;"&amp;""&amp;T389&amp;""&amp;CHAR(10), ""),IF(U389&lt;&gt;"", "&gt;"&amp;""&amp;U389&amp;""&amp;CHAR(10), ""),IF(V389&lt;&gt;"", "&gt;"&amp;""&amp;V389&amp;""&amp;CHAR(10), ""),IF(X389&lt;&gt;"", "&gt;"&amp;""&amp;X389&amp;""&amp;CHAR(10), ""),IF(Y389&lt;&gt;"", "&gt;"&amp;""&amp;Y389&amp;""&amp;CHAR(10), ""),IF(Z389&lt;&gt;"", "&gt;"&amp;""&amp;Z389&amp;""&amp;CHAR(10), ""),IF(AA389&lt;&gt;"", "&gt;"&amp;""&amp;AA389&amp;""&amp;CHAR(10), ""),IF(AB389&lt;&gt;"", "&gt;"&amp;""&amp;AB389&amp;""&amp;CHAR(10), ""),IF(AC389&lt;&gt;"", "&gt;"&amp;""&amp;AC389&amp;""&amp;CHAR(10), ""),IF(AD389&lt;&gt;"", "&gt;"&amp;""&amp;AD389&amp;""&amp;CHAR(10), ""),IF(AE389&lt;&gt;"", "&gt;"&amp;""&amp;AE389&amp;""&amp;CHAR(10), ""),IF(AF389&lt;&gt;"", "&gt;"&amp;""&amp;AF389&amp;""&amp;CHAR(10), ""),IF(AG389&lt;&gt;"", "&gt;"&amp;""&amp;AG389&amp;""&amp;CHAR(10), ""),IF(AH389&lt;&gt;"", "&gt;"&amp;""&amp;AH389&amp;""&amp;CHAR(10), ""),IF(AJ389&lt;&gt;"", "&gt;"&amp;""&amp;AJ389&amp;""&amp;CHAR(10), ""),IF(AK389&lt;&gt;"", "&gt;"&amp;""&amp;AK389&amp;""&amp;CHAR(10), ""),IF(AL389&lt;&gt;"", "&gt;"&amp;""&amp;AL389&amp;""&amp;CHAR(10), ""),IF(AM389&lt;&gt;"", "&gt;"&amp;""&amp;AM389&amp;""&amp;CHAR(10), ""),IF(AN389&lt;&gt;"", "&gt;"&amp;""&amp;AN389&amp;""&amp;CHAR(10), ""),IF(AO389&lt;&gt;"", "&gt;"&amp;""&amp;AO389&amp;""&amp;CHAR(10), ""),IF(AP389&lt;&gt;"", "&gt;"&amp;""&amp;AP389&amp;""&amp;CHAR(10), ""),IF(AQR389&lt;&gt;"", "&gt;"&amp;""&amp;AQ389&amp;""&amp;CHAR(10), ""),IF(AR389&lt;&gt;"", "&gt;"&amp;""&amp;AR389&amp;""&amp;CHAR(10), ""),IF(AS389&lt;&gt;"", "&gt;"&amp;""&amp;AS389&amp;""&amp;CHAR(10), ""),IF(AT389&lt;&gt;"", "&gt;"&amp;""&amp;AT389&amp;""&amp;CHAR(10), ""),IF(AV389&lt;&gt;"", "&gt;"&amp;""&amp;AV389&amp;""&amp;CHAR(10), ""),IF(AW389&lt;&gt;"", "&gt;"&amp;""&amp;AW389&amp;""&amp;CHAR(10), ""),IF(AX389&lt;&gt;"", "&gt;"&amp;""&amp;AX389&amp;""&amp;CHAR(10), ""),IF(AU389&lt;&gt;"", "&gt;"&amp;""&amp;AU389&amp;""&amp;CHAR(10), ""),IF(AZ389&lt;&gt;"", "&gt;"&amp;""&amp;AZ389&amp;""&amp;CHAR(10), ""),IF(BA389&lt;&gt;"", "&gt;"&amp;""&amp;BA389&amp;""&amp;CHAR(10), ""),IF(BB389&lt;&gt;"", "&gt;"&amp;""&amp;BB389&amp;""&amp;CHAR(10), ""),IF(BC389&lt;&gt;"", "&gt;"&amp;""&amp;BC389&amp;""&amp;CHAR(10), ""),IF(BD389&lt;&gt;"", "&gt;"&amp;""&amp;BD389&amp;""&amp;CHAR(10), ""),IF(BG389&lt;&gt;"", "&gt;"&amp;""&amp;BG389&amp;""&amp;CHAR(10), ""),IF(BE389&lt;&gt;"", "&gt;"&amp;""&amp;BE389&amp;""&amp;CHAR(10), ""),IF(BF389&lt;&gt;"", "&gt;"&amp;""&amp;BF389&amp;""&amp;CHAR(10), ""),IF(BH389&lt;&gt;"", "&gt;"&amp;""&amp;BH389&amp;""&amp;CHAR(10), ""),IF(BI389&lt;&gt;"", "&gt;"&amp;""&amp;BI389&amp;""&amp;CHAR(10), ""),IF(BJ389&lt;&gt;"", "&gt;"&amp;""&amp;BJ389&amp;""&amp;CHAR(10), ""),IF(BK389&lt;&gt;"", "&gt;"&amp;""&amp;BK389&amp;""&amp;CHAR(10), ""),IF(BL389&lt;&gt;"", "&gt;"&amp;""&amp;BL389&amp;""&amp;CHAR(10), ""),IF(AY389&lt;&gt;"", "&gt;"&amp;""&amp;AY389&amp;""&amp;CHAR(10), ""),IF(BM389&lt;&gt;"", "&gt;"&amp;""&amp;BM389,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0" spans="1:67" ht="22.35" customHeight="1" x14ac:dyDescent="0.25">
      <c r="A390" s="27" t="str">
        <f>Matrix!A390</f>
        <v>8108</v>
      </c>
      <c r="B390" s="27" t="str">
        <f>Matrix!B390</f>
        <v>81</v>
      </c>
      <c r="C390" s="27" t="str">
        <f>Matrix!C390</f>
        <v>AHEC/MCPG PCP Group</v>
      </c>
      <c r="D390" s="27" t="str">
        <f>Matrix!D390</f>
        <v>08</v>
      </c>
      <c r="E390" s="27" t="str">
        <f>Matrix!E390</f>
        <v>Family Practice</v>
      </c>
      <c r="F390" s="27" t="str">
        <f>Matrix!F390</f>
        <v>BF</v>
      </c>
      <c r="G390" s="27" t="str">
        <f>Matrix!G390</f>
        <v>X</v>
      </c>
      <c r="H390" s="27" t="str">
        <f>Matrix!H390</f>
        <v>X</v>
      </c>
      <c r="I390" s="27" t="str">
        <f>Matrix!I390</f>
        <v>X</v>
      </c>
      <c r="J390" s="27" t="str">
        <f>Matrix!J390</f>
        <v>G</v>
      </c>
      <c r="K390" s="27" t="str">
        <f>IF(Matrix!K390="Y", K$1, IF(Matrix!K390="O", "Optional: "&amp;""&amp;K$1, IF(Matrix!K390="C", Table1[[#This Row],[Clarifying Text for Attachment and Checklist
]], "")))</f>
        <v/>
      </c>
      <c r="L390" s="27" t="str">
        <f>IF(Matrix!L390="Y", L$1, IF(Matrix!L390="O", "Optional: "&amp;""&amp;L$1, ""))</f>
        <v/>
      </c>
      <c r="M390" s="27" t="str">
        <f>IF(Matrix!M390="Y", M$1, IF(Matrix!M390="O", "Optional: "&amp;""&amp;M$1, ""))</f>
        <v/>
      </c>
      <c r="N390" s="27" t="str">
        <f>IF(Matrix!N390="Y", N$1, IF(Matrix!N390="O", "Optional: "&amp;""&amp;N$1, ""))</f>
        <v/>
      </c>
      <c r="O390" s="27" t="str">
        <f>IF(Matrix!O390="Y", O$1, IF(Matrix!O390="O", "Optional: "&amp;""&amp;O$1, ""))</f>
        <v/>
      </c>
      <c r="P390" s="27" t="str">
        <f>IF(Matrix!P390="Y", P$1, IF(Matrix!P390="O", "Optional: "&amp;""&amp;P$1, ""))</f>
        <v/>
      </c>
      <c r="Q390" s="27" t="str">
        <f>IF(Matrix!Q390="Y", Q$1, IF(Matrix!Q390="O", "Optional: "&amp;""&amp;Q$1, ""))</f>
        <v/>
      </c>
      <c r="R390" s="27" t="str">
        <f>IF(Matrix!R390="Y", R$1, IF(Matrix!R390="O", "Optional: "&amp;""&amp;R$1, ""))</f>
        <v/>
      </c>
      <c r="S390" s="27" t="str">
        <f>IF(Matrix!S390="Y", S$1, IF(Matrix!S390="O", "Optional: "&amp;""&amp;S$1, ""))</f>
        <v/>
      </c>
      <c r="T390" s="27" t="str">
        <f>IF(Matrix!T390="Y", T$1, IF(Matrix!T390="O", "Optional: "&amp;""&amp;T$1, ""))</f>
        <v/>
      </c>
      <c r="U390" s="27" t="str">
        <f>IF(Matrix!U390="Y", U$1, IF(Matrix!U390="O", "Optional: "&amp;""&amp;U$1, ""))</f>
        <v/>
      </c>
      <c r="V390" s="27" t="str">
        <f>IF(Matrix!V390="Y", V$1, IF(Matrix!V390="O", "Optional: "&amp;""&amp;V$1, ""))</f>
        <v/>
      </c>
      <c r="W390" s="27" t="str">
        <f>IF(Matrix!W390="Y", W$1, IF(Matrix!W390="O", "Optional: "&amp;""&amp;W$1, ""))</f>
        <v/>
      </c>
      <c r="X390" s="27" t="str">
        <f>IF(Matrix!X390="Y", X$1, IF(Matrix!X390="O", "Optional: "&amp;""&amp;X$1, ""))</f>
        <v/>
      </c>
      <c r="Y390" s="27" t="str">
        <f>IF(Matrix!Y390="Y", Y$1, IF(Matrix!Y390="O", "Optional: "&amp;""&amp;Y$1, ""))</f>
        <v/>
      </c>
      <c r="AA390" s="27" t="str">
        <f>IF(Matrix!AA390="Y", AA$1, IF(Matrix!AA390="O", "Optional: "&amp;""&amp;AA$1, ""))</f>
        <v/>
      </c>
      <c r="AB390" s="27" t="str">
        <f>IF(Matrix!AB390="Y", AB$1, IF(Matrix!AB390="O", "Optional: "&amp;""&amp;AB$1, ""))</f>
        <v/>
      </c>
      <c r="AC390" s="27" t="str">
        <f>IF(Matrix!AC390="Y", AC$1, IF(Matrix!AC390="O", "Optional: "&amp;""&amp;AC$1, ""))</f>
        <v/>
      </c>
      <c r="AD390" s="27" t="str">
        <f>IF(Matrix!AD390="Y", AD$1, IF(Matrix!AD390="O", "Optional: "&amp;""&amp;AD$1, ""))</f>
        <v/>
      </c>
      <c r="AE390" s="27" t="str">
        <f>IF(Matrix!AE390="Y", AE$1, IF(Matrix!AE390="O", "Optional: "&amp;""&amp;AE$1, ""))</f>
        <v/>
      </c>
      <c r="AF390" s="27" t="str">
        <f>IF(Matrix!AF390="Y", AF$1, IF(Matrix!AF390="O", "Optional: "&amp;""&amp;AF$1, ""))</f>
        <v/>
      </c>
      <c r="AG390" s="27" t="str">
        <f>IF(Matrix!AG390="Y", AG$1, IF(Matrix!AG390="O", "Optional: "&amp;""&amp;AG$1, ""))</f>
        <v/>
      </c>
      <c r="AH390" s="27" t="str">
        <f>IF(Matrix!AH390="Y", AH$1, IF(Matrix!AH390="O", "Optional: "&amp;""&amp;AH$1, ""))</f>
        <v/>
      </c>
      <c r="AI390" s="27" t="str">
        <f>IF(Matrix!AI390="Y", AI$1, IF(Matrix!AI390="O", "Optional: "&amp;""&amp;AI$1, ""))</f>
        <v/>
      </c>
      <c r="AJ390" s="27" t="str">
        <f>IF(Matrix!AJ390="Y", AJ$1, IF(Matrix!AJ390="O", "Optional: "&amp;""&amp;AJ$1, ""))</f>
        <v/>
      </c>
      <c r="AK390" s="27" t="str">
        <f>IF(Matrix!AK390="Y", AK$1, IF(Matrix!AK390="O", "Optional: "&amp;""&amp;AK$1, ""))</f>
        <v/>
      </c>
      <c r="AL390" s="27" t="str">
        <f>IF(Matrix!AL390="Y", AL$1, IF(Matrix!AL390="O", "Optional: "&amp;""&amp;AL$1, ""))</f>
        <v/>
      </c>
      <c r="AM390" s="27" t="str">
        <f>IF(Matrix!AM390="Y", AM$1, IF(Matrix!AM390="O", "Optional: "&amp;""&amp;AM$1, ""))</f>
        <v/>
      </c>
      <c r="AN390" s="27" t="str">
        <f>IF(Matrix!AN390="Y", AN$1, IF(Matrix!AN390="O", "Optional: "&amp;""&amp;AN$1, ""))</f>
        <v/>
      </c>
      <c r="AO390" s="27" t="str">
        <f>IF(Matrix!AO390="Y", AO$1, IF(Matrix!AO390="O", "Optional: "&amp;""&amp;AO$1, ""))</f>
        <v/>
      </c>
      <c r="AP390" s="27" t="str">
        <f>IF(Matrix!AP390="Y", AP$1, IF(Matrix!AP390="O", "Optional: "&amp;""&amp;AP$1, ""))</f>
        <v/>
      </c>
      <c r="AR390" s="27" t="str">
        <f>IF(Matrix!AR390="Y", AR$1, IF(Matrix!AR390="O", "Optional: "&amp;""&amp;AR$1, ""))</f>
        <v/>
      </c>
      <c r="AS390" s="27" t="str">
        <f>IF(Matrix!AS390="Y", AS$1, IF(Matrix!AS390="O", "Optional: "&amp;""&amp;AS$1, ""))</f>
        <v/>
      </c>
      <c r="AT390" s="27" t="str">
        <f>IF(Matrix!AT390="Y", AT$1, IF(Matrix!AT390="C", AT$1&amp;""&amp;": Required for all groups who use a Board of Directors", ""))</f>
        <v>Board of Directors: Required for all groups who use a Board of Directors</v>
      </c>
      <c r="AU390" s="27" t="str">
        <f>IF(Matrix!AU390="Y", AU$1, IF(Matrix!AU390="O", "Optional: "&amp;""&amp;AU$1, ""))</f>
        <v/>
      </c>
      <c r="AV390" s="27" t="str">
        <f>IF(Matrix!AV390="Y", AV$1, IF(Matrix!AV390="O", "Optional: "&amp;""&amp;AV$1, ""))</f>
        <v/>
      </c>
      <c r="AW390" s="27" t="str">
        <f>IF(Matrix!AW390="Y", AW$1, IF(Matrix!AW390="O", "Optional: "&amp;""&amp;AW$1, ""))</f>
        <v/>
      </c>
      <c r="AX390" s="27" t="str">
        <f>IF(Matrix!AX390="Y", AX$1, IF(Matrix!AX390="O", "Optional: "&amp;""&amp;AX$1, ""))</f>
        <v/>
      </c>
      <c r="AY390" s="27" t="str">
        <f>IF(Matrix!AY390="Y", AY$1, IF(Matrix!AY390="E", "Group: "&amp;""&amp;AY$1, ""))</f>
        <v>EFT with Voided Check / Bank Letter</v>
      </c>
      <c r="AZ390" s="27" t="str">
        <f>IF(Matrix!AZ390="Y", AZ$1, IF(Matrix!AZ390="O", "Optional: "&amp;""&amp;AZ$1, ""))</f>
        <v/>
      </c>
      <c r="BA390" s="27" t="str">
        <f>IF(Matrix!BA390="Y", BA$1, IF(Matrix!BA390="O", "Optional: "&amp;""&amp;BA$1, ""))</f>
        <v/>
      </c>
      <c r="BB390" s="27" t="str">
        <f>IF(Matrix!BB390="Y", BB$1, IF(Matrix!BB390="O", "Optional: "&amp;""&amp;BB$1, ""))</f>
        <v/>
      </c>
      <c r="BC390" s="27" t="str">
        <f>IF(Matrix!BC390="Y", BC$1, IF(Matrix!BC390="O", "Optional: "&amp;""&amp;BC$1, IF(Matrix!BC390="R", "Groups Only: "&amp;""&amp;BC$1, "")))</f>
        <v>IRS Letter</v>
      </c>
      <c r="BD390" s="27" t="str">
        <f>IF(Matrix!BD390="Y", BD$1, IF(Matrix!BD390="O", "Optional: "&amp;""&amp;BD$1, ""))</f>
        <v/>
      </c>
      <c r="BE390" s="27" t="str">
        <f>IF(Matrix!BE390="Y", BE$1, IF(Matrix!BE390="O", "Optional: "&amp;""&amp;BE$1, IF(Matrix!BE390="C", Matrix!BZ390, "")))</f>
        <v/>
      </c>
      <c r="BF390" s="27" t="str">
        <f>IF(Matrix!BF390="Y", BF$1, IF(Matrix!BF390="O", "Optional: "&amp;""&amp;BF$1, ""))</f>
        <v/>
      </c>
      <c r="BG390" s="27" t="str">
        <f>IF(Matrix!BG390="Y", BG$1, IF(Matrix!BG390="O", "Optional: "&amp;""&amp;BG$1, ""))</f>
        <v/>
      </c>
      <c r="BH390" s="27" t="str">
        <f>IF(Matrix!BH390="Y", BH$1, IF(Matrix!BH390="O", "Optional: "&amp;""&amp;BH$1, ""))</f>
        <v/>
      </c>
      <c r="BI390" s="27" t="str">
        <f>IF(Matrix!BI390="Y", BI$1, IF(Matrix!BI390="O", "Optional: "&amp;""&amp;BI$1, IF(Matrix!BI390="E", "Individual: Must submit either ["&amp;""&amp;BI$1&amp;""&amp;"] or ["&amp;""&amp;AY$1&amp;"]"&amp;CHAR(10)&amp;"&gt;Individual within a Group: Must submit "&amp;""&amp;BI$1&amp;""&amp;CHAR(10)&amp;"&gt;Group: Optional: "&amp;BI$1, "")))</f>
        <v>Section IV Group Affiliation Form</v>
      </c>
      <c r="BJ390" s="27" t="str">
        <f>IF(Matrix!BJ390="Y", BJ$1, IF(Matrix!BJ390="O", "Optional: "&amp;""&amp;BJ$1, ""))</f>
        <v>Optional: Secretary of State DBA Document for Groups</v>
      </c>
      <c r="BK390" s="27" t="str">
        <f>IF(Matrix!BK390="Y", BK$1, IF(Matrix!BK390="O", "Optional: "&amp;""&amp;BK$1, ""))</f>
        <v/>
      </c>
      <c r="BL390" s="27" t="str">
        <f>IF(Matrix!BL390="Y", BL$1, IF(Matrix!BL390="O", "Optional: "&amp;""&amp;BL$1, ""))</f>
        <v/>
      </c>
      <c r="BM390" s="27" t="str">
        <f>IF(Matrix!BM390="Y", BM$1, IF(Matrix!BM390="O", "Optional: "&amp;""&amp;BM$1, ""))</f>
        <v>W9</v>
      </c>
      <c r="BN390" s="27" t="str">
        <f>Matrix!BN390</f>
        <v>Y</v>
      </c>
      <c r="BO390" s="29" t="str">
        <f>CONCATENATE(IF(OR(D390="E3",D390="FC"), "THIS IS NOT A STANDALONE SPECIALTY.  YOU MUST ENROLL IN AT LEAST ONE OTHER SPECIALTY IN ADDITION TO THIS."&amp;""&amp;CHAR(10)&amp;""&amp;CHAR(10),""),"You can choose to enroll using one of the following types: "&amp;""&amp;CHAR(10),IF(G390="A", "&gt;Atypical"&amp;""&amp;CHAR(10), ""),IF(H390="I", "&gt;Individual"&amp;""&amp;CHAR(10), ""),IF(I390="N", "&gt;Individual within a Group"&amp;""&amp;CHAR(10), ""),IF(J390="G", "&gt;Group"&amp;""&amp;CHAR(10), ""),CHAR(10),IF(BN390="Y", "You must be a Medicare Provider to apply with this type and specialty"&amp;""&amp;CHAR(10), ""),IF(BN390="Y", CHAR(10), ""),"You must submit the following documents: "&amp;""&amp;CHAR(10),IF(K390&lt;&gt;"", "&gt;"&amp;""&amp;K390&amp;""&amp;CHAR(10), ""), IF(L390&lt;&gt;"", "&gt;"&amp;""&amp;L390&amp;""&amp;CHAR(10), ""),IF(W390&lt;&gt;"", "&gt;"&amp;""&amp;W390&amp;""&amp;CHAR(10), ""),IF(N390&lt;&gt;"", "&gt;"&amp;""&amp;N390&amp;""&amp;CHAR(10), ""),IF(O390&lt;&gt;"", "&gt;"&amp;""&amp;O390&amp;""&amp;CHAR(10), ""),IF(M390&lt;&gt;"", "&gt;"&amp;""&amp;M390&amp;""&amp;CHAR(10), ""),IF(AI390&lt;&gt;"", "&gt;"&amp;""&amp;AI390&amp;""&amp;CHAR(10), ""),IF(P390&lt;&gt;"", "&gt;"&amp;""&amp;P390&amp;""&amp;CHAR(10), ""),IF(Q390&lt;&gt;"", "&gt;"&amp;""&amp;Q390&amp;""&amp;CHAR(10), ""),IF(R390&lt;&gt;"", "&gt;"&amp;""&amp;R390&amp;""&amp;CHAR(10), Search!C397),IF(S390&lt;&gt;"", "&gt;"&amp;""&amp;S390&amp;""&amp;CHAR(10), ""),IF(T390&lt;&gt;"", "&gt;"&amp;""&amp;T390&amp;""&amp;CHAR(10), ""),IF(U390&lt;&gt;"", "&gt;"&amp;""&amp;U390&amp;""&amp;CHAR(10), ""),IF(V390&lt;&gt;"", "&gt;"&amp;""&amp;V390&amp;""&amp;CHAR(10), ""),IF(X390&lt;&gt;"", "&gt;"&amp;""&amp;X390&amp;""&amp;CHAR(10), ""),IF(Y390&lt;&gt;"", "&gt;"&amp;""&amp;Y390&amp;""&amp;CHAR(10), ""),IF(Z390&lt;&gt;"", "&gt;"&amp;""&amp;Z390&amp;""&amp;CHAR(10), ""),IF(AA390&lt;&gt;"", "&gt;"&amp;""&amp;AA390&amp;""&amp;CHAR(10), ""),IF(AB390&lt;&gt;"", "&gt;"&amp;""&amp;AB390&amp;""&amp;CHAR(10), ""),IF(AC390&lt;&gt;"", "&gt;"&amp;""&amp;AC390&amp;""&amp;CHAR(10), ""),IF(AD390&lt;&gt;"", "&gt;"&amp;""&amp;AD390&amp;""&amp;CHAR(10), ""),IF(AE390&lt;&gt;"", "&gt;"&amp;""&amp;AE390&amp;""&amp;CHAR(10), ""),IF(AF390&lt;&gt;"", "&gt;"&amp;""&amp;AF390&amp;""&amp;CHAR(10), ""),IF(AG390&lt;&gt;"", "&gt;"&amp;""&amp;AG390&amp;""&amp;CHAR(10), ""),IF(AH390&lt;&gt;"", "&gt;"&amp;""&amp;AH390&amp;""&amp;CHAR(10), ""),IF(AJ390&lt;&gt;"", "&gt;"&amp;""&amp;AJ390&amp;""&amp;CHAR(10), ""),IF(AK390&lt;&gt;"", "&gt;"&amp;""&amp;AK390&amp;""&amp;CHAR(10), ""),IF(AL390&lt;&gt;"", "&gt;"&amp;""&amp;AL390&amp;""&amp;CHAR(10), ""),IF(AM390&lt;&gt;"", "&gt;"&amp;""&amp;AM390&amp;""&amp;CHAR(10), ""),IF(AN390&lt;&gt;"", "&gt;"&amp;""&amp;AN390&amp;""&amp;CHAR(10), ""),IF(AO390&lt;&gt;"", "&gt;"&amp;""&amp;AO390&amp;""&amp;CHAR(10), ""),IF(AP390&lt;&gt;"", "&gt;"&amp;""&amp;AP390&amp;""&amp;CHAR(10), ""),IF(AQR390&lt;&gt;"", "&gt;"&amp;""&amp;AQ390&amp;""&amp;CHAR(10), ""),IF(AR390&lt;&gt;"", "&gt;"&amp;""&amp;AR390&amp;""&amp;CHAR(10), ""),IF(AS390&lt;&gt;"", "&gt;"&amp;""&amp;AS390&amp;""&amp;CHAR(10), ""),IF(AT390&lt;&gt;"", "&gt;"&amp;""&amp;AT390&amp;""&amp;CHAR(10), ""),IF(AV390&lt;&gt;"", "&gt;"&amp;""&amp;AV390&amp;""&amp;CHAR(10), ""),IF(AW390&lt;&gt;"", "&gt;"&amp;""&amp;AW390&amp;""&amp;CHAR(10), ""),IF(AX390&lt;&gt;"", "&gt;"&amp;""&amp;AX390&amp;""&amp;CHAR(10), ""),IF(AU390&lt;&gt;"", "&gt;"&amp;""&amp;AU390&amp;""&amp;CHAR(10), ""),IF(AZ390&lt;&gt;"", "&gt;"&amp;""&amp;AZ390&amp;""&amp;CHAR(10), ""),IF(BA390&lt;&gt;"", "&gt;"&amp;""&amp;BA390&amp;""&amp;CHAR(10), ""),IF(BB390&lt;&gt;"", "&gt;"&amp;""&amp;BB390&amp;""&amp;CHAR(10), ""),IF(BC390&lt;&gt;"", "&gt;"&amp;""&amp;BC390&amp;""&amp;CHAR(10), ""),IF(BD390&lt;&gt;"", "&gt;"&amp;""&amp;BD390&amp;""&amp;CHAR(10), ""),IF(BG390&lt;&gt;"", "&gt;"&amp;""&amp;BG390&amp;""&amp;CHAR(10), ""),IF(BE390&lt;&gt;"", "&gt;"&amp;""&amp;BE390&amp;""&amp;CHAR(10), ""),IF(BF390&lt;&gt;"", "&gt;"&amp;""&amp;BF390&amp;""&amp;CHAR(10), ""),IF(BH390&lt;&gt;"", "&gt;"&amp;""&amp;BH390&amp;""&amp;CHAR(10), ""),IF(BI390&lt;&gt;"", "&gt;"&amp;""&amp;BI390&amp;""&amp;CHAR(10), ""),IF(BJ390&lt;&gt;"", "&gt;"&amp;""&amp;BJ390&amp;""&amp;CHAR(10), ""),IF(BK390&lt;&gt;"", "&gt;"&amp;""&amp;BK390&amp;""&amp;CHAR(10), ""),IF(BL390&lt;&gt;"", "&gt;"&amp;""&amp;BL390&amp;""&amp;CHAR(10), ""),IF(AY390&lt;&gt;"", "&gt;"&amp;""&amp;AY390&amp;""&amp;CHAR(10), ""),IF(BM390&lt;&gt;"", "&gt;"&amp;""&amp;BM390,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1" spans="1:67" ht="22.35" customHeight="1" x14ac:dyDescent="0.25">
      <c r="A391" s="27" t="str">
        <f>Matrix!A391</f>
        <v>8111</v>
      </c>
      <c r="B391" s="27" t="str">
        <f>Matrix!B391</f>
        <v>81</v>
      </c>
      <c r="C391" s="27" t="str">
        <f>Matrix!C391</f>
        <v>AHEC/MCPG PCP Group</v>
      </c>
      <c r="D391" s="27" t="str">
        <f>Matrix!D391</f>
        <v>11</v>
      </c>
      <c r="E391" s="27" t="str">
        <f>Matrix!E391</f>
        <v>Internal Medicine</v>
      </c>
      <c r="F391" s="27" t="str">
        <f>Matrix!F391</f>
        <v>BF</v>
      </c>
      <c r="G391" s="27" t="str">
        <f>Matrix!G391</f>
        <v>X</v>
      </c>
      <c r="H391" s="27" t="str">
        <f>Matrix!H391</f>
        <v>X</v>
      </c>
      <c r="I391" s="27" t="str">
        <f>Matrix!I391</f>
        <v>X</v>
      </c>
      <c r="J391" s="27" t="str">
        <f>Matrix!J391</f>
        <v>G</v>
      </c>
      <c r="K391" s="27" t="str">
        <f>IF(Matrix!K391="Y", K$1, IF(Matrix!K391="O", "Optional: "&amp;""&amp;K$1, IF(Matrix!K391="C", Table1[[#This Row],[Clarifying Text for Attachment and Checklist
]], "")))</f>
        <v/>
      </c>
      <c r="L391" s="27" t="str">
        <f>IF(Matrix!L391="Y", L$1, IF(Matrix!L391="O", "Optional: "&amp;""&amp;L$1, ""))</f>
        <v/>
      </c>
      <c r="M391" s="27" t="str">
        <f>IF(Matrix!M391="Y", M$1, IF(Matrix!M391="O", "Optional: "&amp;""&amp;M$1, ""))</f>
        <v/>
      </c>
      <c r="N391" s="27" t="str">
        <f>IF(Matrix!N391="Y", N$1, IF(Matrix!N391="O", "Optional: "&amp;""&amp;N$1, ""))</f>
        <v/>
      </c>
      <c r="O391" s="27" t="str">
        <f>IF(Matrix!O391="Y", O$1, IF(Matrix!O391="O", "Optional: "&amp;""&amp;O$1, ""))</f>
        <v/>
      </c>
      <c r="P391" s="27" t="str">
        <f>IF(Matrix!P391="Y", P$1, IF(Matrix!P391="O", "Optional: "&amp;""&amp;P$1, ""))</f>
        <v/>
      </c>
      <c r="Q391" s="27" t="str">
        <f>IF(Matrix!Q391="Y", Q$1, IF(Matrix!Q391="O", "Optional: "&amp;""&amp;Q$1, ""))</f>
        <v/>
      </c>
      <c r="R391" s="27" t="str">
        <f>IF(Matrix!R391="Y", R$1, IF(Matrix!R391="O", "Optional: "&amp;""&amp;R$1, ""))</f>
        <v/>
      </c>
      <c r="S391" s="27" t="str">
        <f>IF(Matrix!S391="Y", S$1, IF(Matrix!S391="O", "Optional: "&amp;""&amp;S$1, ""))</f>
        <v/>
      </c>
      <c r="T391" s="27" t="str">
        <f>IF(Matrix!T391="Y", T$1, IF(Matrix!T391="O", "Optional: "&amp;""&amp;T$1, ""))</f>
        <v/>
      </c>
      <c r="U391" s="27" t="str">
        <f>IF(Matrix!U391="Y", U$1, IF(Matrix!U391="O", "Optional: "&amp;""&amp;U$1, ""))</f>
        <v/>
      </c>
      <c r="V391" s="27" t="str">
        <f>IF(Matrix!V391="Y", V$1, IF(Matrix!V391="O", "Optional: "&amp;""&amp;V$1, ""))</f>
        <v/>
      </c>
      <c r="W391" s="27" t="str">
        <f>IF(Matrix!W391="Y", W$1, IF(Matrix!W391="O", "Optional: "&amp;""&amp;W$1, ""))</f>
        <v/>
      </c>
      <c r="X391" s="27" t="str">
        <f>IF(Matrix!X391="Y", X$1, IF(Matrix!X391="O", "Optional: "&amp;""&amp;X$1, ""))</f>
        <v/>
      </c>
      <c r="Y391" s="27" t="str">
        <f>IF(Matrix!Y391="Y", Y$1, IF(Matrix!Y391="O", "Optional: "&amp;""&amp;Y$1, ""))</f>
        <v/>
      </c>
      <c r="AA391" s="27" t="str">
        <f>IF(Matrix!AA391="Y", AA$1, IF(Matrix!AA391="O", "Optional: "&amp;""&amp;AA$1, ""))</f>
        <v/>
      </c>
      <c r="AB391" s="27" t="str">
        <f>IF(Matrix!AB391="Y", AB$1, IF(Matrix!AB391="O", "Optional: "&amp;""&amp;AB$1, ""))</f>
        <v/>
      </c>
      <c r="AC391" s="27" t="str">
        <f>IF(Matrix!AC391="Y", AC$1, IF(Matrix!AC391="O", "Optional: "&amp;""&amp;AC$1, ""))</f>
        <v/>
      </c>
      <c r="AD391" s="27" t="str">
        <f>IF(Matrix!AD391="Y", AD$1, IF(Matrix!AD391="O", "Optional: "&amp;""&amp;AD$1, ""))</f>
        <v/>
      </c>
      <c r="AE391" s="27" t="str">
        <f>IF(Matrix!AE391="Y", AE$1, IF(Matrix!AE391="O", "Optional: "&amp;""&amp;AE$1, ""))</f>
        <v/>
      </c>
      <c r="AF391" s="27" t="str">
        <f>IF(Matrix!AF391="Y", AF$1, IF(Matrix!AF391="O", "Optional: "&amp;""&amp;AF$1, ""))</f>
        <v/>
      </c>
      <c r="AG391" s="27" t="str">
        <f>IF(Matrix!AG391="Y", AG$1, IF(Matrix!AG391="O", "Optional: "&amp;""&amp;AG$1, ""))</f>
        <v/>
      </c>
      <c r="AH391" s="27" t="str">
        <f>IF(Matrix!AH391="Y", AH$1, IF(Matrix!AH391="O", "Optional: "&amp;""&amp;AH$1, ""))</f>
        <v/>
      </c>
      <c r="AI391" s="27" t="str">
        <f>IF(Matrix!AI391="Y", AI$1, IF(Matrix!AI391="O", "Optional: "&amp;""&amp;AI$1, ""))</f>
        <v/>
      </c>
      <c r="AJ391" s="27" t="str">
        <f>IF(Matrix!AJ391="Y", AJ$1, IF(Matrix!AJ391="O", "Optional: "&amp;""&amp;AJ$1, ""))</f>
        <v/>
      </c>
      <c r="AK391" s="27" t="str">
        <f>IF(Matrix!AK391="Y", AK$1, IF(Matrix!AK391="O", "Optional: "&amp;""&amp;AK$1, ""))</f>
        <v/>
      </c>
      <c r="AL391" s="27" t="str">
        <f>IF(Matrix!AL391="Y", AL$1, IF(Matrix!AL391="O", "Optional: "&amp;""&amp;AL$1, ""))</f>
        <v/>
      </c>
      <c r="AM391" s="27" t="str">
        <f>IF(Matrix!AM391="Y", AM$1, IF(Matrix!AM391="O", "Optional: "&amp;""&amp;AM$1, ""))</f>
        <v/>
      </c>
      <c r="AN391" s="27" t="str">
        <f>IF(Matrix!AN391="Y", AN$1, IF(Matrix!AN391="O", "Optional: "&amp;""&amp;AN$1, ""))</f>
        <v/>
      </c>
      <c r="AO391" s="27" t="str">
        <f>IF(Matrix!AO391="Y", AO$1, IF(Matrix!AO391="O", "Optional: "&amp;""&amp;AO$1, ""))</f>
        <v/>
      </c>
      <c r="AP391" s="27" t="str">
        <f>IF(Matrix!AP391="Y", AP$1, IF(Matrix!AP391="O", "Optional: "&amp;""&amp;AP$1, ""))</f>
        <v/>
      </c>
      <c r="AR391" s="27" t="str">
        <f>IF(Matrix!AR391="Y", AR$1, IF(Matrix!AR391="O", "Optional: "&amp;""&amp;AR$1, ""))</f>
        <v/>
      </c>
      <c r="AS391" s="27" t="str">
        <f>IF(Matrix!AS391="Y", AS$1, IF(Matrix!AS391="O", "Optional: "&amp;""&amp;AS$1, ""))</f>
        <v/>
      </c>
      <c r="AT391" s="27" t="str">
        <f>IF(Matrix!AT391="Y", AT$1, IF(Matrix!AT391="C", AT$1&amp;""&amp;": Required for all groups who use a Board of Directors", ""))</f>
        <v>Board of Directors: Required for all groups who use a Board of Directors</v>
      </c>
      <c r="AU391" s="27" t="str">
        <f>IF(Matrix!AU391="Y", AU$1, IF(Matrix!AU391="O", "Optional: "&amp;""&amp;AU$1, ""))</f>
        <v/>
      </c>
      <c r="AV391" s="27" t="str">
        <f>IF(Matrix!AV391="Y", AV$1, IF(Matrix!AV391="O", "Optional: "&amp;""&amp;AV$1, ""))</f>
        <v/>
      </c>
      <c r="AW391" s="27" t="str">
        <f>IF(Matrix!AW391="Y", AW$1, IF(Matrix!AW391="O", "Optional: "&amp;""&amp;AW$1, ""))</f>
        <v/>
      </c>
      <c r="AX391" s="27" t="str">
        <f>IF(Matrix!AX391="Y", AX$1, IF(Matrix!AX391="O", "Optional: "&amp;""&amp;AX$1, ""))</f>
        <v/>
      </c>
      <c r="AY391" s="27" t="str">
        <f>IF(Matrix!AY391="Y", AY$1, IF(Matrix!AY391="E", "Group: "&amp;""&amp;AY$1, ""))</f>
        <v>EFT with Voided Check / Bank Letter</v>
      </c>
      <c r="AZ391" s="27" t="str">
        <f>IF(Matrix!AZ391="Y", AZ$1, IF(Matrix!AZ391="O", "Optional: "&amp;""&amp;AZ$1, ""))</f>
        <v/>
      </c>
      <c r="BA391" s="27" t="str">
        <f>IF(Matrix!BA391="Y", BA$1, IF(Matrix!BA391="O", "Optional: "&amp;""&amp;BA$1, ""))</f>
        <v/>
      </c>
      <c r="BB391" s="27" t="str">
        <f>IF(Matrix!BB391="Y", BB$1, IF(Matrix!BB391="O", "Optional: "&amp;""&amp;BB$1, ""))</f>
        <v/>
      </c>
      <c r="BC391" s="27" t="str">
        <f>IF(Matrix!BC391="Y", BC$1, IF(Matrix!BC391="O", "Optional: "&amp;""&amp;BC$1, IF(Matrix!BC391="R", "Groups Only: "&amp;""&amp;BC$1, "")))</f>
        <v>IRS Letter</v>
      </c>
      <c r="BD391" s="27" t="str">
        <f>IF(Matrix!BD391="Y", BD$1, IF(Matrix!BD391="O", "Optional: "&amp;""&amp;BD$1, ""))</f>
        <v/>
      </c>
      <c r="BE391" s="27" t="str">
        <f>IF(Matrix!BE391="Y", BE$1, IF(Matrix!BE391="O", "Optional: "&amp;""&amp;BE$1, IF(Matrix!BE391="C", Matrix!BZ391, "")))</f>
        <v/>
      </c>
      <c r="BF391" s="27" t="str">
        <f>IF(Matrix!BF391="Y", BF$1, IF(Matrix!BF391="O", "Optional: "&amp;""&amp;BF$1, ""))</f>
        <v/>
      </c>
      <c r="BG391" s="27" t="str">
        <f>IF(Matrix!BG391="Y", BG$1, IF(Matrix!BG391="O", "Optional: "&amp;""&amp;BG$1, ""))</f>
        <v/>
      </c>
      <c r="BH391" s="27" t="str">
        <f>IF(Matrix!BH391="Y", BH$1, IF(Matrix!BH391="O", "Optional: "&amp;""&amp;BH$1, ""))</f>
        <v/>
      </c>
      <c r="BI391" s="27" t="str">
        <f>IF(Matrix!BI391="Y", BI$1, IF(Matrix!BI391="O", "Optional: "&amp;""&amp;BI$1, IF(Matrix!BI391="E", "Individual: Must submit either ["&amp;""&amp;BI$1&amp;""&amp;"] or ["&amp;""&amp;AY$1&amp;"]"&amp;CHAR(10)&amp;"&gt;Individual within a Group: Must submit "&amp;""&amp;BI$1&amp;""&amp;CHAR(10)&amp;"&gt;Group: Optional: "&amp;BI$1, "")))</f>
        <v>Section IV Group Affiliation Form</v>
      </c>
      <c r="BJ391" s="27" t="str">
        <f>IF(Matrix!BJ391="Y", BJ$1, IF(Matrix!BJ391="O", "Optional: "&amp;""&amp;BJ$1, ""))</f>
        <v>Optional: Secretary of State DBA Document for Groups</v>
      </c>
      <c r="BK391" s="27" t="str">
        <f>IF(Matrix!BK391="Y", BK$1, IF(Matrix!BK391="O", "Optional: "&amp;""&amp;BK$1, ""))</f>
        <v/>
      </c>
      <c r="BL391" s="27" t="str">
        <f>IF(Matrix!BL391="Y", BL$1, IF(Matrix!BL391="O", "Optional: "&amp;""&amp;BL$1, ""))</f>
        <v/>
      </c>
      <c r="BM391" s="27" t="str">
        <f>IF(Matrix!BM391="Y", BM$1, IF(Matrix!BM391="O", "Optional: "&amp;""&amp;BM$1, ""))</f>
        <v>W9</v>
      </c>
      <c r="BN391" s="27" t="str">
        <f>Matrix!BN391</f>
        <v>Y</v>
      </c>
      <c r="BO391" s="29" t="str">
        <f>CONCATENATE(IF(OR(D391="E3",D391="FC"), "THIS IS NOT A STANDALONE SPECIALTY.  YOU MUST ENROLL IN AT LEAST ONE OTHER SPECIALTY IN ADDITION TO THIS."&amp;""&amp;CHAR(10)&amp;""&amp;CHAR(10),""),"You can choose to enroll using one of the following types: "&amp;""&amp;CHAR(10),IF(G391="A", "&gt;Atypical"&amp;""&amp;CHAR(10), ""),IF(H391="I", "&gt;Individual"&amp;""&amp;CHAR(10), ""),IF(I391="N", "&gt;Individual within a Group"&amp;""&amp;CHAR(10), ""),IF(J391="G", "&gt;Group"&amp;""&amp;CHAR(10), ""),CHAR(10),IF(BN391="Y", "You must be a Medicare Provider to apply with this type and specialty"&amp;""&amp;CHAR(10), ""),IF(BN391="Y", CHAR(10), ""),"You must submit the following documents: "&amp;""&amp;CHAR(10),IF(K391&lt;&gt;"", "&gt;"&amp;""&amp;K391&amp;""&amp;CHAR(10), ""), IF(L391&lt;&gt;"", "&gt;"&amp;""&amp;L391&amp;""&amp;CHAR(10), ""),IF(W391&lt;&gt;"", "&gt;"&amp;""&amp;W391&amp;""&amp;CHAR(10), ""),IF(N391&lt;&gt;"", "&gt;"&amp;""&amp;N391&amp;""&amp;CHAR(10), ""),IF(O391&lt;&gt;"", "&gt;"&amp;""&amp;O391&amp;""&amp;CHAR(10), ""),IF(M391&lt;&gt;"", "&gt;"&amp;""&amp;M391&amp;""&amp;CHAR(10), ""),IF(AI391&lt;&gt;"", "&gt;"&amp;""&amp;AI391&amp;""&amp;CHAR(10), ""),IF(P391&lt;&gt;"", "&gt;"&amp;""&amp;P391&amp;""&amp;CHAR(10), ""),IF(Q391&lt;&gt;"", "&gt;"&amp;""&amp;Q391&amp;""&amp;CHAR(10), ""),IF(R391&lt;&gt;"", "&gt;"&amp;""&amp;R391&amp;""&amp;CHAR(10), Search!C398),IF(S391&lt;&gt;"", "&gt;"&amp;""&amp;S391&amp;""&amp;CHAR(10), ""),IF(T391&lt;&gt;"", "&gt;"&amp;""&amp;T391&amp;""&amp;CHAR(10), ""),IF(U391&lt;&gt;"", "&gt;"&amp;""&amp;U391&amp;""&amp;CHAR(10), ""),IF(V391&lt;&gt;"", "&gt;"&amp;""&amp;V391&amp;""&amp;CHAR(10), ""),IF(X391&lt;&gt;"", "&gt;"&amp;""&amp;X391&amp;""&amp;CHAR(10), ""),IF(Y391&lt;&gt;"", "&gt;"&amp;""&amp;Y391&amp;""&amp;CHAR(10), ""),IF(Z391&lt;&gt;"", "&gt;"&amp;""&amp;Z391&amp;""&amp;CHAR(10), ""),IF(AA391&lt;&gt;"", "&gt;"&amp;""&amp;AA391&amp;""&amp;CHAR(10), ""),IF(AB391&lt;&gt;"", "&gt;"&amp;""&amp;AB391&amp;""&amp;CHAR(10), ""),IF(AC391&lt;&gt;"", "&gt;"&amp;""&amp;AC391&amp;""&amp;CHAR(10), ""),IF(AD391&lt;&gt;"", "&gt;"&amp;""&amp;AD391&amp;""&amp;CHAR(10), ""),IF(AE391&lt;&gt;"", "&gt;"&amp;""&amp;AE391&amp;""&amp;CHAR(10), ""),IF(AF391&lt;&gt;"", "&gt;"&amp;""&amp;AF391&amp;""&amp;CHAR(10), ""),IF(AG391&lt;&gt;"", "&gt;"&amp;""&amp;AG391&amp;""&amp;CHAR(10), ""),IF(AH391&lt;&gt;"", "&gt;"&amp;""&amp;AH391&amp;""&amp;CHAR(10), ""),IF(AJ391&lt;&gt;"", "&gt;"&amp;""&amp;AJ391&amp;""&amp;CHAR(10), ""),IF(AK391&lt;&gt;"", "&gt;"&amp;""&amp;AK391&amp;""&amp;CHAR(10), ""),IF(AL391&lt;&gt;"", "&gt;"&amp;""&amp;AL391&amp;""&amp;CHAR(10), ""),IF(AM391&lt;&gt;"", "&gt;"&amp;""&amp;AM391&amp;""&amp;CHAR(10), ""),IF(AN391&lt;&gt;"", "&gt;"&amp;""&amp;AN391&amp;""&amp;CHAR(10), ""),IF(AO391&lt;&gt;"", "&gt;"&amp;""&amp;AO391&amp;""&amp;CHAR(10), ""),IF(AP391&lt;&gt;"", "&gt;"&amp;""&amp;AP391&amp;""&amp;CHAR(10), ""),IF(AQR391&lt;&gt;"", "&gt;"&amp;""&amp;AQ391&amp;""&amp;CHAR(10), ""),IF(AR391&lt;&gt;"", "&gt;"&amp;""&amp;AR391&amp;""&amp;CHAR(10), ""),IF(AS391&lt;&gt;"", "&gt;"&amp;""&amp;AS391&amp;""&amp;CHAR(10), ""),IF(AT391&lt;&gt;"", "&gt;"&amp;""&amp;AT391&amp;""&amp;CHAR(10), ""),IF(AV391&lt;&gt;"", "&gt;"&amp;""&amp;AV391&amp;""&amp;CHAR(10), ""),IF(AW391&lt;&gt;"", "&gt;"&amp;""&amp;AW391&amp;""&amp;CHAR(10), ""),IF(AX391&lt;&gt;"", "&gt;"&amp;""&amp;AX391&amp;""&amp;CHAR(10), ""),IF(AU391&lt;&gt;"", "&gt;"&amp;""&amp;AU391&amp;""&amp;CHAR(10), ""),IF(AZ391&lt;&gt;"", "&gt;"&amp;""&amp;AZ391&amp;""&amp;CHAR(10), ""),IF(BA391&lt;&gt;"", "&gt;"&amp;""&amp;BA391&amp;""&amp;CHAR(10), ""),IF(BB391&lt;&gt;"", "&gt;"&amp;""&amp;BB391&amp;""&amp;CHAR(10), ""),IF(BC391&lt;&gt;"", "&gt;"&amp;""&amp;BC391&amp;""&amp;CHAR(10), ""),IF(BD391&lt;&gt;"", "&gt;"&amp;""&amp;BD391&amp;""&amp;CHAR(10), ""),IF(BG391&lt;&gt;"", "&gt;"&amp;""&amp;BG391&amp;""&amp;CHAR(10), ""),IF(BE391&lt;&gt;"", "&gt;"&amp;""&amp;BE391&amp;""&amp;CHAR(10), ""),IF(BF391&lt;&gt;"", "&gt;"&amp;""&amp;BF391&amp;""&amp;CHAR(10), ""),IF(BH391&lt;&gt;"", "&gt;"&amp;""&amp;BH391&amp;""&amp;CHAR(10), ""),IF(BI391&lt;&gt;"", "&gt;"&amp;""&amp;BI391&amp;""&amp;CHAR(10), ""),IF(BJ391&lt;&gt;"", "&gt;"&amp;""&amp;BJ391&amp;""&amp;CHAR(10), ""),IF(BK391&lt;&gt;"", "&gt;"&amp;""&amp;BK391&amp;""&amp;CHAR(10), ""),IF(BL391&lt;&gt;"", "&gt;"&amp;""&amp;BL391&amp;""&amp;CHAR(10), ""),IF(AY391&lt;&gt;"", "&gt;"&amp;""&amp;AY391&amp;""&amp;CHAR(10), ""),IF(BM391&lt;&gt;"", "&gt;"&amp;""&amp;BM391,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2" spans="1:67" ht="22.35" customHeight="1" x14ac:dyDescent="0.25">
      <c r="A392" s="27" t="str">
        <f>Matrix!A392</f>
        <v>8137</v>
      </c>
      <c r="B392" s="27" t="str">
        <f>Matrix!B392</f>
        <v>81</v>
      </c>
      <c r="C392" s="27" t="str">
        <f>Matrix!C392</f>
        <v>AHEC/MCPG PCP Group</v>
      </c>
      <c r="D392" s="27" t="str">
        <f>Matrix!D392</f>
        <v>37</v>
      </c>
      <c r="E392" s="27" t="str">
        <f>Matrix!E392</f>
        <v>Pediatrics</v>
      </c>
      <c r="F392" s="27" t="str">
        <f>Matrix!F392</f>
        <v>BF</v>
      </c>
      <c r="G392" s="27" t="str">
        <f>Matrix!G392</f>
        <v>X</v>
      </c>
      <c r="H392" s="27" t="str">
        <f>Matrix!H392</f>
        <v>X</v>
      </c>
      <c r="I392" s="27" t="str">
        <f>Matrix!I392</f>
        <v>X</v>
      </c>
      <c r="J392" s="27" t="str">
        <f>Matrix!J392</f>
        <v>G</v>
      </c>
      <c r="K392" s="27" t="str">
        <f>IF(Matrix!K392="Y", K$1, IF(Matrix!K392="O", "Optional: "&amp;""&amp;K$1, IF(Matrix!K392="C", Table1[[#This Row],[Clarifying Text for Attachment and Checklist
]], "")))</f>
        <v/>
      </c>
      <c r="L392" s="27" t="str">
        <f>IF(Matrix!L392="Y", L$1, IF(Matrix!L392="O", "Optional: "&amp;""&amp;L$1, ""))</f>
        <v/>
      </c>
      <c r="M392" s="27" t="str">
        <f>IF(Matrix!M392="Y", M$1, IF(Matrix!M392="O", "Optional: "&amp;""&amp;M$1, ""))</f>
        <v/>
      </c>
      <c r="N392" s="27" t="str">
        <f>IF(Matrix!N392="Y", N$1, IF(Matrix!N392="O", "Optional: "&amp;""&amp;N$1, ""))</f>
        <v/>
      </c>
      <c r="O392" s="27" t="str">
        <f>IF(Matrix!O392="Y", O$1, IF(Matrix!O392="O", "Optional: "&amp;""&amp;O$1, ""))</f>
        <v/>
      </c>
      <c r="P392" s="27" t="str">
        <f>IF(Matrix!P392="Y", P$1, IF(Matrix!P392="O", "Optional: "&amp;""&amp;P$1, ""))</f>
        <v/>
      </c>
      <c r="Q392" s="27" t="str">
        <f>IF(Matrix!Q392="Y", Q$1, IF(Matrix!Q392="O", "Optional: "&amp;""&amp;Q$1, ""))</f>
        <v/>
      </c>
      <c r="R392" s="27" t="str">
        <f>IF(Matrix!R392="Y", R$1, IF(Matrix!R392="O", "Optional: "&amp;""&amp;R$1, ""))</f>
        <v/>
      </c>
      <c r="S392" s="27" t="str">
        <f>IF(Matrix!S392="Y", S$1, IF(Matrix!S392="O", "Optional: "&amp;""&amp;S$1, ""))</f>
        <v/>
      </c>
      <c r="T392" s="27" t="str">
        <f>IF(Matrix!T392="Y", T$1, IF(Matrix!T392="O", "Optional: "&amp;""&amp;T$1, ""))</f>
        <v/>
      </c>
      <c r="U392" s="27" t="str">
        <f>IF(Matrix!U392="Y", U$1, IF(Matrix!U392="O", "Optional: "&amp;""&amp;U$1, ""))</f>
        <v/>
      </c>
      <c r="V392" s="27" t="str">
        <f>IF(Matrix!V392="Y", V$1, IF(Matrix!V392="O", "Optional: "&amp;""&amp;V$1, ""))</f>
        <v/>
      </c>
      <c r="W392" s="27" t="str">
        <f>IF(Matrix!W392="Y", W$1, IF(Matrix!W392="O", "Optional: "&amp;""&amp;W$1, ""))</f>
        <v/>
      </c>
      <c r="X392" s="27" t="str">
        <f>IF(Matrix!X392="Y", X$1, IF(Matrix!X392="O", "Optional: "&amp;""&amp;X$1, ""))</f>
        <v/>
      </c>
      <c r="Y392" s="27" t="str">
        <f>IF(Matrix!Y392="Y", Y$1, IF(Matrix!Y392="O", "Optional: "&amp;""&amp;Y$1, ""))</f>
        <v/>
      </c>
      <c r="AA392" s="27" t="str">
        <f>IF(Matrix!AA392="Y", AA$1, IF(Matrix!AA392="O", "Optional: "&amp;""&amp;AA$1, ""))</f>
        <v/>
      </c>
      <c r="AB392" s="27" t="str">
        <f>IF(Matrix!AB392="Y", AB$1, IF(Matrix!AB392="O", "Optional: "&amp;""&amp;AB$1, ""))</f>
        <v/>
      </c>
      <c r="AC392" s="27" t="str">
        <f>IF(Matrix!AC392="Y", AC$1, IF(Matrix!AC392="O", "Optional: "&amp;""&amp;AC$1, ""))</f>
        <v/>
      </c>
      <c r="AD392" s="27" t="str">
        <f>IF(Matrix!AD392="Y", AD$1, IF(Matrix!AD392="O", "Optional: "&amp;""&amp;AD$1, ""))</f>
        <v/>
      </c>
      <c r="AE392" s="27" t="str">
        <f>IF(Matrix!AE392="Y", AE$1, IF(Matrix!AE392="O", "Optional: "&amp;""&amp;AE$1, ""))</f>
        <v/>
      </c>
      <c r="AF392" s="27" t="str">
        <f>IF(Matrix!AF392="Y", AF$1, IF(Matrix!AF392="O", "Optional: "&amp;""&amp;AF$1, ""))</f>
        <v/>
      </c>
      <c r="AG392" s="27" t="str">
        <f>IF(Matrix!AG392="Y", AG$1, IF(Matrix!AG392="O", "Optional: "&amp;""&amp;AG$1, ""))</f>
        <v/>
      </c>
      <c r="AH392" s="27" t="str">
        <f>IF(Matrix!AH392="Y", AH$1, IF(Matrix!AH392="O", "Optional: "&amp;""&amp;AH$1, ""))</f>
        <v/>
      </c>
      <c r="AI392" s="27" t="str">
        <f>IF(Matrix!AI392="Y", AI$1, IF(Matrix!AI392="O", "Optional: "&amp;""&amp;AI$1, ""))</f>
        <v/>
      </c>
      <c r="AJ392" s="27" t="str">
        <f>IF(Matrix!AJ392="Y", AJ$1, IF(Matrix!AJ392="O", "Optional: "&amp;""&amp;AJ$1, ""))</f>
        <v/>
      </c>
      <c r="AK392" s="27" t="str">
        <f>IF(Matrix!AK392="Y", AK$1, IF(Matrix!AK392="O", "Optional: "&amp;""&amp;AK$1, ""))</f>
        <v/>
      </c>
      <c r="AL392" s="27" t="str">
        <f>IF(Matrix!AL392="Y", AL$1, IF(Matrix!AL392="O", "Optional: "&amp;""&amp;AL$1, ""))</f>
        <v/>
      </c>
      <c r="AM392" s="27" t="str">
        <f>IF(Matrix!AM392="Y", AM$1, IF(Matrix!AM392="O", "Optional: "&amp;""&amp;AM$1, ""))</f>
        <v/>
      </c>
      <c r="AN392" s="27" t="str">
        <f>IF(Matrix!AN392="Y", AN$1, IF(Matrix!AN392="O", "Optional: "&amp;""&amp;AN$1, ""))</f>
        <v/>
      </c>
      <c r="AO392" s="27" t="str">
        <f>IF(Matrix!AO392="Y", AO$1, IF(Matrix!AO392="O", "Optional: "&amp;""&amp;AO$1, ""))</f>
        <v/>
      </c>
      <c r="AP392" s="27" t="str">
        <f>IF(Matrix!AP392="Y", AP$1, IF(Matrix!AP392="O", "Optional: "&amp;""&amp;AP$1, ""))</f>
        <v/>
      </c>
      <c r="AR392" s="27" t="str">
        <f>IF(Matrix!AR392="Y", AR$1, IF(Matrix!AR392="O", "Optional: "&amp;""&amp;AR$1, ""))</f>
        <v/>
      </c>
      <c r="AS392" s="27" t="str">
        <f>IF(Matrix!AS392="Y", AS$1, IF(Matrix!AS392="O", "Optional: "&amp;""&amp;AS$1, ""))</f>
        <v/>
      </c>
      <c r="AT392" s="27" t="str">
        <f>IF(Matrix!AT392="Y", AT$1, IF(Matrix!AT392="C", AT$1&amp;""&amp;": Required for all groups who use a Board of Directors", ""))</f>
        <v>Board of Directors: Required for all groups who use a Board of Directors</v>
      </c>
      <c r="AU392" s="27" t="str">
        <f>IF(Matrix!AU392="Y", AU$1, IF(Matrix!AU392="O", "Optional: "&amp;""&amp;AU$1, ""))</f>
        <v/>
      </c>
      <c r="AV392" s="27" t="str">
        <f>IF(Matrix!AV392="Y", AV$1, IF(Matrix!AV392="O", "Optional: "&amp;""&amp;AV$1, ""))</f>
        <v/>
      </c>
      <c r="AW392" s="27" t="str">
        <f>IF(Matrix!AW392="Y", AW$1, IF(Matrix!AW392="O", "Optional: "&amp;""&amp;AW$1, ""))</f>
        <v/>
      </c>
      <c r="AX392" s="27" t="str">
        <f>IF(Matrix!AX392="Y", AX$1, IF(Matrix!AX392="O", "Optional: "&amp;""&amp;AX$1, ""))</f>
        <v/>
      </c>
      <c r="AY392" s="27" t="str">
        <f>IF(Matrix!AY392="Y", AY$1, IF(Matrix!AY392="E", "Group: "&amp;""&amp;AY$1, ""))</f>
        <v>EFT with Voided Check / Bank Letter</v>
      </c>
      <c r="AZ392" s="27" t="str">
        <f>IF(Matrix!AZ392="Y", AZ$1, IF(Matrix!AZ392="O", "Optional: "&amp;""&amp;AZ$1, ""))</f>
        <v/>
      </c>
      <c r="BA392" s="27" t="str">
        <f>IF(Matrix!BA392="Y", BA$1, IF(Matrix!BA392="O", "Optional: "&amp;""&amp;BA$1, ""))</f>
        <v/>
      </c>
      <c r="BB392" s="27" t="str">
        <f>IF(Matrix!BB392="Y", BB$1, IF(Matrix!BB392="O", "Optional: "&amp;""&amp;BB$1, ""))</f>
        <v/>
      </c>
      <c r="BC392" s="27" t="str">
        <f>IF(Matrix!BC392="Y", BC$1, IF(Matrix!BC392="O", "Optional: "&amp;""&amp;BC$1, IF(Matrix!BC392="R", "Groups Only: "&amp;""&amp;BC$1, "")))</f>
        <v>IRS Letter</v>
      </c>
      <c r="BD392" s="27" t="str">
        <f>IF(Matrix!BD392="Y", BD$1, IF(Matrix!BD392="O", "Optional: "&amp;""&amp;BD$1, ""))</f>
        <v/>
      </c>
      <c r="BE392" s="27" t="str">
        <f>IF(Matrix!BE392="Y", BE$1, IF(Matrix!BE392="O", "Optional: "&amp;""&amp;BE$1, IF(Matrix!BE392="C", Matrix!BZ392, "")))</f>
        <v/>
      </c>
      <c r="BF392" s="27" t="str">
        <f>IF(Matrix!BF392="Y", BF$1, IF(Matrix!BF392="O", "Optional: "&amp;""&amp;BF$1, ""))</f>
        <v/>
      </c>
      <c r="BG392" s="27" t="str">
        <f>IF(Matrix!BG392="Y", BG$1, IF(Matrix!BG392="O", "Optional: "&amp;""&amp;BG$1, ""))</f>
        <v/>
      </c>
      <c r="BH392" s="27" t="str">
        <f>IF(Matrix!BH392="Y", BH$1, IF(Matrix!BH392="O", "Optional: "&amp;""&amp;BH$1, ""))</f>
        <v/>
      </c>
      <c r="BI392" s="27" t="str">
        <f>IF(Matrix!BI392="Y", BI$1, IF(Matrix!BI392="O", "Optional: "&amp;""&amp;BI$1, IF(Matrix!BI392="E", "Individual: Must submit either ["&amp;""&amp;BI$1&amp;""&amp;"] or ["&amp;""&amp;AY$1&amp;"]"&amp;CHAR(10)&amp;"&gt;Individual within a Group: Must submit "&amp;""&amp;BI$1&amp;""&amp;CHAR(10)&amp;"&gt;Group: Optional: "&amp;BI$1, "")))</f>
        <v>Section IV Group Affiliation Form</v>
      </c>
      <c r="BJ392" s="27" t="str">
        <f>IF(Matrix!BJ392="Y", BJ$1, IF(Matrix!BJ392="O", "Optional: "&amp;""&amp;BJ$1, ""))</f>
        <v>Optional: Secretary of State DBA Document for Groups</v>
      </c>
      <c r="BK392" s="27" t="str">
        <f>IF(Matrix!BK392="Y", BK$1, IF(Matrix!BK392="O", "Optional: "&amp;""&amp;BK$1, ""))</f>
        <v/>
      </c>
      <c r="BL392" s="27" t="str">
        <f>IF(Matrix!BL392="Y", BL$1, IF(Matrix!BL392="O", "Optional: "&amp;""&amp;BL$1, ""))</f>
        <v/>
      </c>
      <c r="BM392" s="27" t="str">
        <f>IF(Matrix!BM392="Y", BM$1, IF(Matrix!BM392="O", "Optional: "&amp;""&amp;BM$1, ""))</f>
        <v>W9</v>
      </c>
      <c r="BN392" s="27" t="str">
        <f>Matrix!BN392</f>
        <v>N</v>
      </c>
      <c r="BO392" s="29" t="str">
        <f>CONCATENATE(IF(OR(D392="E3",D392="FC"), "THIS IS NOT A STANDALONE SPECIALTY.  YOU MUST ENROLL IN AT LEAST ONE OTHER SPECIALTY IN ADDITION TO THIS."&amp;""&amp;CHAR(10)&amp;""&amp;CHAR(10),""),"You can choose to enroll using one of the following types: "&amp;""&amp;CHAR(10),IF(G392="A", "&gt;Atypical"&amp;""&amp;CHAR(10), ""),IF(H392="I", "&gt;Individual"&amp;""&amp;CHAR(10), ""),IF(I392="N", "&gt;Individual within a Group"&amp;""&amp;CHAR(10), ""),IF(J392="G", "&gt;Group"&amp;""&amp;CHAR(10), ""),CHAR(10),IF(BN392="Y", "You must be a Medicare Provider to apply with this type and specialty"&amp;""&amp;CHAR(10), ""),IF(BN392="Y", CHAR(10), ""),"You must submit the following documents: "&amp;""&amp;CHAR(10),IF(K392&lt;&gt;"", "&gt;"&amp;""&amp;K392&amp;""&amp;CHAR(10), ""), IF(L392&lt;&gt;"", "&gt;"&amp;""&amp;L392&amp;""&amp;CHAR(10), ""),IF(W392&lt;&gt;"", "&gt;"&amp;""&amp;W392&amp;""&amp;CHAR(10), ""),IF(N392&lt;&gt;"", "&gt;"&amp;""&amp;N392&amp;""&amp;CHAR(10), ""),IF(O392&lt;&gt;"", "&gt;"&amp;""&amp;O392&amp;""&amp;CHAR(10), ""),IF(M392&lt;&gt;"", "&gt;"&amp;""&amp;M392&amp;""&amp;CHAR(10), ""),IF(AI392&lt;&gt;"", "&gt;"&amp;""&amp;AI392&amp;""&amp;CHAR(10), ""),IF(P392&lt;&gt;"", "&gt;"&amp;""&amp;P392&amp;""&amp;CHAR(10), ""),IF(Q392&lt;&gt;"", "&gt;"&amp;""&amp;Q392&amp;""&amp;CHAR(10), ""),IF(R392&lt;&gt;"", "&gt;"&amp;""&amp;R392&amp;""&amp;CHAR(10), Search!C399),IF(S392&lt;&gt;"", "&gt;"&amp;""&amp;S392&amp;""&amp;CHAR(10), ""),IF(T392&lt;&gt;"", "&gt;"&amp;""&amp;T392&amp;""&amp;CHAR(10), ""),IF(U392&lt;&gt;"", "&gt;"&amp;""&amp;U392&amp;""&amp;CHAR(10), ""),IF(V392&lt;&gt;"", "&gt;"&amp;""&amp;V392&amp;""&amp;CHAR(10), ""),IF(X392&lt;&gt;"", "&gt;"&amp;""&amp;X392&amp;""&amp;CHAR(10), ""),IF(Y392&lt;&gt;"", "&gt;"&amp;""&amp;Y392&amp;""&amp;CHAR(10), ""),IF(Z392&lt;&gt;"", "&gt;"&amp;""&amp;Z392&amp;""&amp;CHAR(10), ""),IF(AA392&lt;&gt;"", "&gt;"&amp;""&amp;AA392&amp;""&amp;CHAR(10), ""),IF(AB392&lt;&gt;"", "&gt;"&amp;""&amp;AB392&amp;""&amp;CHAR(10), ""),IF(AC392&lt;&gt;"", "&gt;"&amp;""&amp;AC392&amp;""&amp;CHAR(10), ""),IF(AD392&lt;&gt;"", "&gt;"&amp;""&amp;AD392&amp;""&amp;CHAR(10), ""),IF(AE392&lt;&gt;"", "&gt;"&amp;""&amp;AE392&amp;""&amp;CHAR(10), ""),IF(AF392&lt;&gt;"", "&gt;"&amp;""&amp;AF392&amp;""&amp;CHAR(10), ""),IF(AG392&lt;&gt;"", "&gt;"&amp;""&amp;AG392&amp;""&amp;CHAR(10), ""),IF(AH392&lt;&gt;"", "&gt;"&amp;""&amp;AH392&amp;""&amp;CHAR(10), ""),IF(AJ392&lt;&gt;"", "&gt;"&amp;""&amp;AJ392&amp;""&amp;CHAR(10), ""),IF(AK392&lt;&gt;"", "&gt;"&amp;""&amp;AK392&amp;""&amp;CHAR(10), ""),IF(AL392&lt;&gt;"", "&gt;"&amp;""&amp;AL392&amp;""&amp;CHAR(10), ""),IF(AM392&lt;&gt;"", "&gt;"&amp;""&amp;AM392&amp;""&amp;CHAR(10), ""),IF(AN392&lt;&gt;"", "&gt;"&amp;""&amp;AN392&amp;""&amp;CHAR(10), ""),IF(AO392&lt;&gt;"", "&gt;"&amp;""&amp;AO392&amp;""&amp;CHAR(10), ""),IF(AP392&lt;&gt;"", "&gt;"&amp;""&amp;AP392&amp;""&amp;CHAR(10), ""),IF(AQR392&lt;&gt;"", "&gt;"&amp;""&amp;AQ392&amp;""&amp;CHAR(10), ""),IF(AR392&lt;&gt;"", "&gt;"&amp;""&amp;AR392&amp;""&amp;CHAR(10), ""),IF(AS392&lt;&gt;"", "&gt;"&amp;""&amp;AS392&amp;""&amp;CHAR(10), ""),IF(AT392&lt;&gt;"", "&gt;"&amp;""&amp;AT392&amp;""&amp;CHAR(10), ""),IF(AV392&lt;&gt;"", "&gt;"&amp;""&amp;AV392&amp;""&amp;CHAR(10), ""),IF(AW392&lt;&gt;"", "&gt;"&amp;""&amp;AW392&amp;""&amp;CHAR(10), ""),IF(AX392&lt;&gt;"", "&gt;"&amp;""&amp;AX392&amp;""&amp;CHAR(10), ""),IF(AU392&lt;&gt;"", "&gt;"&amp;""&amp;AU392&amp;""&amp;CHAR(10), ""),IF(AZ392&lt;&gt;"", "&gt;"&amp;""&amp;AZ392&amp;""&amp;CHAR(10), ""),IF(BA392&lt;&gt;"", "&gt;"&amp;""&amp;BA392&amp;""&amp;CHAR(10), ""),IF(BB392&lt;&gt;"", "&gt;"&amp;""&amp;BB392&amp;""&amp;CHAR(10), ""),IF(BC392&lt;&gt;"", "&gt;"&amp;""&amp;BC392&amp;""&amp;CHAR(10), ""),IF(BD392&lt;&gt;"", "&gt;"&amp;""&amp;BD392&amp;""&amp;CHAR(10), ""),IF(BG392&lt;&gt;"", "&gt;"&amp;""&amp;BG392&amp;""&amp;CHAR(10), ""),IF(BE392&lt;&gt;"", "&gt;"&amp;""&amp;BE392&amp;""&amp;CHAR(10), ""),IF(BF392&lt;&gt;"", "&gt;"&amp;""&amp;BF392&amp;""&amp;CHAR(10), ""),IF(BH392&lt;&gt;"", "&gt;"&amp;""&amp;BH392&amp;""&amp;CHAR(10), ""),IF(BI392&lt;&gt;"", "&gt;"&amp;""&amp;BI392&amp;""&amp;CHAR(10), ""),IF(BJ392&lt;&gt;"", "&gt;"&amp;""&amp;BJ392&amp;""&amp;CHAR(10), ""),IF(BK392&lt;&gt;"", "&gt;"&amp;""&amp;BK392&amp;""&amp;CHAR(10), ""),IF(BL392&lt;&gt;"", "&gt;"&amp;""&amp;BL392&amp;""&amp;CHAR(10), ""),IF(AY392&lt;&gt;"", "&gt;"&amp;""&amp;AY392&amp;""&amp;CHAR(10), ""),IF(BM392&lt;&gt;"", "&gt;"&amp;""&amp;BM392,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3" spans="1:67" ht="22.35" customHeight="1" x14ac:dyDescent="0.25">
      <c r="A393" s="27" t="str">
        <f>Matrix!A393</f>
        <v>81AA</v>
      </c>
      <c r="B393" s="27" t="str">
        <f>Matrix!B393</f>
        <v>81</v>
      </c>
      <c r="C393" s="27" t="str">
        <f>Matrix!C393</f>
        <v>AHEC/MCPG PCP Group</v>
      </c>
      <c r="D393" s="27" t="str">
        <f>Matrix!D393</f>
        <v>AA</v>
      </c>
      <c r="E393" s="27" t="str">
        <f>Matrix!E393</f>
        <v>Adolescent Medicine</v>
      </c>
      <c r="F393" s="27" t="str">
        <f>Matrix!F393</f>
        <v>BF</v>
      </c>
      <c r="G393" s="27" t="str">
        <f>Matrix!G393</f>
        <v>X</v>
      </c>
      <c r="H393" s="27" t="str">
        <f>Matrix!H393</f>
        <v>X</v>
      </c>
      <c r="I393" s="27" t="str">
        <f>Matrix!I393</f>
        <v>X</v>
      </c>
      <c r="J393" s="27" t="str">
        <f>Matrix!J393</f>
        <v>G</v>
      </c>
      <c r="K393" s="27" t="str">
        <f>IF(Matrix!K393="Y", K$1, IF(Matrix!K393="O", "Optional: "&amp;""&amp;K$1, IF(Matrix!K393="C", Table1[[#This Row],[Clarifying Text for Attachment and Checklist
]], "")))</f>
        <v/>
      </c>
      <c r="L393" s="27" t="str">
        <f>IF(Matrix!L393="Y", L$1, IF(Matrix!L393="O", "Optional: "&amp;""&amp;L$1, ""))</f>
        <v/>
      </c>
      <c r="M393" s="27" t="str">
        <f>IF(Matrix!M393="Y", M$1, IF(Matrix!M393="O", "Optional: "&amp;""&amp;M$1, ""))</f>
        <v/>
      </c>
      <c r="N393" s="27" t="str">
        <f>IF(Matrix!N393="Y", N$1, IF(Matrix!N393="O", "Optional: "&amp;""&amp;N$1, ""))</f>
        <v/>
      </c>
      <c r="O393" s="27" t="str">
        <f>IF(Matrix!O393="Y", O$1, IF(Matrix!O393="O", "Optional: "&amp;""&amp;O$1, ""))</f>
        <v/>
      </c>
      <c r="P393" s="27" t="str">
        <f>IF(Matrix!P393="Y", P$1, IF(Matrix!P393="O", "Optional: "&amp;""&amp;P$1, ""))</f>
        <v/>
      </c>
      <c r="Q393" s="27" t="str">
        <f>IF(Matrix!Q393="Y", Q$1, IF(Matrix!Q393="O", "Optional: "&amp;""&amp;Q$1, ""))</f>
        <v/>
      </c>
      <c r="R393" s="27" t="str">
        <f>IF(Matrix!R393="Y", R$1, IF(Matrix!R393="O", "Optional: "&amp;""&amp;R$1, ""))</f>
        <v/>
      </c>
      <c r="S393" s="27" t="str">
        <f>IF(Matrix!S393="Y", S$1, IF(Matrix!S393="O", "Optional: "&amp;""&amp;S$1, ""))</f>
        <v/>
      </c>
      <c r="T393" s="27" t="str">
        <f>IF(Matrix!T393="Y", T$1, IF(Matrix!T393="O", "Optional: "&amp;""&amp;T$1, ""))</f>
        <v/>
      </c>
      <c r="U393" s="27" t="str">
        <f>IF(Matrix!U393="Y", U$1, IF(Matrix!U393="O", "Optional: "&amp;""&amp;U$1, ""))</f>
        <v/>
      </c>
      <c r="V393" s="27" t="str">
        <f>IF(Matrix!V393="Y", V$1, IF(Matrix!V393="O", "Optional: "&amp;""&amp;V$1, ""))</f>
        <v/>
      </c>
      <c r="W393" s="27" t="str">
        <f>IF(Matrix!W393="Y", W$1, IF(Matrix!W393="O", "Optional: "&amp;""&amp;W$1, ""))</f>
        <v/>
      </c>
      <c r="X393" s="27" t="str">
        <f>IF(Matrix!X393="Y", X$1, IF(Matrix!X393="O", "Optional: "&amp;""&amp;X$1, ""))</f>
        <v/>
      </c>
      <c r="Y393" s="27" t="str">
        <f>IF(Matrix!Y393="Y", Y$1, IF(Matrix!Y393="O", "Optional: "&amp;""&amp;Y$1, ""))</f>
        <v/>
      </c>
      <c r="AA393" s="27" t="str">
        <f>IF(Matrix!AA393="Y", AA$1, IF(Matrix!AA393="O", "Optional: "&amp;""&amp;AA$1, ""))</f>
        <v/>
      </c>
      <c r="AB393" s="27" t="str">
        <f>IF(Matrix!AB393="Y", AB$1, IF(Matrix!AB393="O", "Optional: "&amp;""&amp;AB$1, ""))</f>
        <v/>
      </c>
      <c r="AC393" s="27" t="str">
        <f>IF(Matrix!AC393="Y", AC$1, IF(Matrix!AC393="O", "Optional: "&amp;""&amp;AC$1, ""))</f>
        <v/>
      </c>
      <c r="AD393" s="27" t="str">
        <f>IF(Matrix!AD393="Y", AD$1, IF(Matrix!AD393="O", "Optional: "&amp;""&amp;AD$1, ""))</f>
        <v/>
      </c>
      <c r="AE393" s="27" t="str">
        <f>IF(Matrix!AE393="Y", AE$1, IF(Matrix!AE393="O", "Optional: "&amp;""&amp;AE$1, ""))</f>
        <v/>
      </c>
      <c r="AF393" s="27" t="str">
        <f>IF(Matrix!AF393="Y", AF$1, IF(Matrix!AF393="O", "Optional: "&amp;""&amp;AF$1, ""))</f>
        <v/>
      </c>
      <c r="AG393" s="27" t="str">
        <f>IF(Matrix!AG393="Y", AG$1, IF(Matrix!AG393="O", "Optional: "&amp;""&amp;AG$1, ""))</f>
        <v/>
      </c>
      <c r="AH393" s="27" t="str">
        <f>IF(Matrix!AH393="Y", AH$1, IF(Matrix!AH393="O", "Optional: "&amp;""&amp;AH$1, ""))</f>
        <v/>
      </c>
      <c r="AI393" s="27" t="str">
        <f>IF(Matrix!AI393="Y", AI$1, IF(Matrix!AI393="O", "Optional: "&amp;""&amp;AI$1, ""))</f>
        <v/>
      </c>
      <c r="AJ393" s="27" t="str">
        <f>IF(Matrix!AJ393="Y", AJ$1, IF(Matrix!AJ393="O", "Optional: "&amp;""&amp;AJ$1, ""))</f>
        <v/>
      </c>
      <c r="AK393" s="27" t="str">
        <f>IF(Matrix!AK393="Y", AK$1, IF(Matrix!AK393="O", "Optional: "&amp;""&amp;AK$1, ""))</f>
        <v/>
      </c>
      <c r="AL393" s="27" t="str">
        <f>IF(Matrix!AL393="Y", AL$1, IF(Matrix!AL393="O", "Optional: "&amp;""&amp;AL$1, ""))</f>
        <v/>
      </c>
      <c r="AM393" s="27" t="str">
        <f>IF(Matrix!AM393="Y", AM$1, IF(Matrix!AM393="O", "Optional: "&amp;""&amp;AM$1, ""))</f>
        <v/>
      </c>
      <c r="AN393" s="27" t="str">
        <f>IF(Matrix!AN393="Y", AN$1, IF(Matrix!AN393="O", "Optional: "&amp;""&amp;AN$1, ""))</f>
        <v/>
      </c>
      <c r="AO393" s="27" t="str">
        <f>IF(Matrix!AO393="Y", AO$1, IF(Matrix!AO393="O", "Optional: "&amp;""&amp;AO$1, ""))</f>
        <v/>
      </c>
      <c r="AP393" s="27" t="str">
        <f>IF(Matrix!AP393="Y", AP$1, IF(Matrix!AP393="O", "Optional: "&amp;""&amp;AP$1, ""))</f>
        <v/>
      </c>
      <c r="AR393" s="27" t="str">
        <f>IF(Matrix!AR393="Y", AR$1, IF(Matrix!AR393="O", "Optional: "&amp;""&amp;AR$1, ""))</f>
        <v/>
      </c>
      <c r="AS393" s="27" t="str">
        <f>IF(Matrix!AS393="Y", AS$1, IF(Matrix!AS393="O", "Optional: "&amp;""&amp;AS$1, ""))</f>
        <v/>
      </c>
      <c r="AT393" s="27" t="str">
        <f>IF(Matrix!AT393="Y", AT$1, IF(Matrix!AT393="C", AT$1&amp;""&amp;": Required for all groups who use a Board of Directors", ""))</f>
        <v>Board of Directors: Required for all groups who use a Board of Directors</v>
      </c>
      <c r="AU393" s="27" t="str">
        <f>IF(Matrix!AU393="Y", AU$1, IF(Matrix!AU393="O", "Optional: "&amp;""&amp;AU$1, ""))</f>
        <v/>
      </c>
      <c r="AV393" s="27" t="str">
        <f>IF(Matrix!AV393="Y", AV$1, IF(Matrix!AV393="O", "Optional: "&amp;""&amp;AV$1, ""))</f>
        <v/>
      </c>
      <c r="AW393" s="27" t="str">
        <f>IF(Matrix!AW393="Y", AW$1, IF(Matrix!AW393="O", "Optional: "&amp;""&amp;AW$1, ""))</f>
        <v/>
      </c>
      <c r="AX393" s="27" t="str">
        <f>IF(Matrix!AX393="Y", AX$1, IF(Matrix!AX393="O", "Optional: "&amp;""&amp;AX$1, ""))</f>
        <v/>
      </c>
      <c r="AY393" s="27" t="str">
        <f>IF(Matrix!AY393="Y", AY$1, IF(Matrix!AY393="E", "Group: "&amp;""&amp;AY$1, ""))</f>
        <v>EFT with Voided Check / Bank Letter</v>
      </c>
      <c r="AZ393" s="27" t="str">
        <f>IF(Matrix!AZ393="Y", AZ$1, IF(Matrix!AZ393="O", "Optional: "&amp;""&amp;AZ$1, ""))</f>
        <v/>
      </c>
      <c r="BA393" s="27" t="str">
        <f>IF(Matrix!BA393="Y", BA$1, IF(Matrix!BA393="O", "Optional: "&amp;""&amp;BA$1, ""))</f>
        <v/>
      </c>
      <c r="BB393" s="27" t="str">
        <f>IF(Matrix!BB393="Y", BB$1, IF(Matrix!BB393="O", "Optional: "&amp;""&amp;BB$1, ""))</f>
        <v/>
      </c>
      <c r="BC393" s="27" t="str">
        <f>IF(Matrix!BC393="Y", BC$1, IF(Matrix!BC393="O", "Optional: "&amp;""&amp;BC$1, IF(Matrix!BC393="R", "Groups Only: "&amp;""&amp;BC$1, "")))</f>
        <v>IRS Letter</v>
      </c>
      <c r="BD393" s="27" t="str">
        <f>IF(Matrix!BD393="Y", BD$1, IF(Matrix!BD393="O", "Optional: "&amp;""&amp;BD$1, ""))</f>
        <v/>
      </c>
      <c r="BE393" s="27" t="str">
        <f>IF(Matrix!BE393="Y", BE$1, IF(Matrix!BE393="O", "Optional: "&amp;""&amp;BE$1, IF(Matrix!BE393="C", Matrix!BZ393, "")))</f>
        <v/>
      </c>
      <c r="BF393" s="27" t="str">
        <f>IF(Matrix!BF393="Y", BF$1, IF(Matrix!BF393="O", "Optional: "&amp;""&amp;BF$1, ""))</f>
        <v/>
      </c>
      <c r="BG393" s="27" t="str">
        <f>IF(Matrix!BG393="Y", BG$1, IF(Matrix!BG393="O", "Optional: "&amp;""&amp;BG$1, ""))</f>
        <v/>
      </c>
      <c r="BH393" s="27" t="str">
        <f>IF(Matrix!BH393="Y", BH$1, IF(Matrix!BH393="O", "Optional: "&amp;""&amp;BH$1, ""))</f>
        <v/>
      </c>
      <c r="BI393" s="27" t="str">
        <f>IF(Matrix!BI393="Y", BI$1, IF(Matrix!BI393="O", "Optional: "&amp;""&amp;BI$1, IF(Matrix!BI393="E", "Individual: Must submit either ["&amp;""&amp;BI$1&amp;""&amp;"] or ["&amp;""&amp;AY$1&amp;"]"&amp;CHAR(10)&amp;"&gt;Individual within a Group: Must submit "&amp;""&amp;BI$1&amp;""&amp;CHAR(10)&amp;"&gt;Group: Optional: "&amp;BI$1, "")))</f>
        <v>Section IV Group Affiliation Form</v>
      </c>
      <c r="BJ393" s="27" t="str">
        <f>IF(Matrix!BJ393="Y", BJ$1, IF(Matrix!BJ393="O", "Optional: "&amp;""&amp;BJ$1, ""))</f>
        <v>Optional: Secretary of State DBA Document for Groups</v>
      </c>
      <c r="BK393" s="27" t="str">
        <f>IF(Matrix!BK393="Y", BK$1, IF(Matrix!BK393="O", "Optional: "&amp;""&amp;BK$1, ""))</f>
        <v/>
      </c>
      <c r="BL393" s="27" t="str">
        <f>IF(Matrix!BL393="Y", BL$1, IF(Matrix!BL393="O", "Optional: "&amp;""&amp;BL$1, ""))</f>
        <v/>
      </c>
      <c r="BM393" s="27" t="str">
        <f>IF(Matrix!BM393="Y", BM$1, IF(Matrix!BM393="O", "Optional: "&amp;""&amp;BM$1, ""))</f>
        <v>W9</v>
      </c>
      <c r="BN393" s="27" t="str">
        <f>Matrix!BN393</f>
        <v>N</v>
      </c>
      <c r="BO393" s="29" t="str">
        <f>CONCATENATE(IF(OR(D393="E3",D393="FC"), "THIS IS NOT A STANDALONE SPECIALTY.  YOU MUST ENROLL IN AT LEAST ONE OTHER SPECIALTY IN ADDITION TO THIS."&amp;""&amp;CHAR(10)&amp;""&amp;CHAR(10),""),"You can choose to enroll using one of the following types: "&amp;""&amp;CHAR(10),IF(G393="A", "&gt;Atypical"&amp;""&amp;CHAR(10), ""),IF(H393="I", "&gt;Individual"&amp;""&amp;CHAR(10), ""),IF(I393="N", "&gt;Individual within a Group"&amp;""&amp;CHAR(10), ""),IF(J393="G", "&gt;Group"&amp;""&amp;CHAR(10), ""),CHAR(10),IF(BN393="Y", "You must be a Medicare Provider to apply with this type and specialty"&amp;""&amp;CHAR(10), ""),IF(BN393="Y", CHAR(10), ""),"You must submit the following documents: "&amp;""&amp;CHAR(10),IF(K393&lt;&gt;"", "&gt;"&amp;""&amp;K393&amp;""&amp;CHAR(10), ""), IF(L393&lt;&gt;"", "&gt;"&amp;""&amp;L393&amp;""&amp;CHAR(10), ""),IF(W393&lt;&gt;"", "&gt;"&amp;""&amp;W393&amp;""&amp;CHAR(10), ""),IF(N393&lt;&gt;"", "&gt;"&amp;""&amp;N393&amp;""&amp;CHAR(10), ""),IF(O393&lt;&gt;"", "&gt;"&amp;""&amp;O393&amp;""&amp;CHAR(10), ""),IF(M393&lt;&gt;"", "&gt;"&amp;""&amp;M393&amp;""&amp;CHAR(10), ""),IF(AI393&lt;&gt;"", "&gt;"&amp;""&amp;AI393&amp;""&amp;CHAR(10), ""),IF(P393&lt;&gt;"", "&gt;"&amp;""&amp;P393&amp;""&amp;CHAR(10), ""),IF(Q393&lt;&gt;"", "&gt;"&amp;""&amp;Q393&amp;""&amp;CHAR(10), ""),IF(R393&lt;&gt;"", "&gt;"&amp;""&amp;R393&amp;""&amp;CHAR(10), Search!C400),IF(S393&lt;&gt;"", "&gt;"&amp;""&amp;S393&amp;""&amp;CHAR(10), ""),IF(T393&lt;&gt;"", "&gt;"&amp;""&amp;T393&amp;""&amp;CHAR(10), ""),IF(U393&lt;&gt;"", "&gt;"&amp;""&amp;U393&amp;""&amp;CHAR(10), ""),IF(V393&lt;&gt;"", "&gt;"&amp;""&amp;V393&amp;""&amp;CHAR(10), ""),IF(X393&lt;&gt;"", "&gt;"&amp;""&amp;X393&amp;""&amp;CHAR(10), ""),IF(Y393&lt;&gt;"", "&gt;"&amp;""&amp;Y393&amp;""&amp;CHAR(10), ""),IF(Z393&lt;&gt;"", "&gt;"&amp;""&amp;Z393&amp;""&amp;CHAR(10), ""),IF(AA393&lt;&gt;"", "&gt;"&amp;""&amp;AA393&amp;""&amp;CHAR(10), ""),IF(AB393&lt;&gt;"", "&gt;"&amp;""&amp;AB393&amp;""&amp;CHAR(10), ""),IF(AC393&lt;&gt;"", "&gt;"&amp;""&amp;AC393&amp;""&amp;CHAR(10), ""),IF(AD393&lt;&gt;"", "&gt;"&amp;""&amp;AD393&amp;""&amp;CHAR(10), ""),IF(AE393&lt;&gt;"", "&gt;"&amp;""&amp;AE393&amp;""&amp;CHAR(10), ""),IF(AF393&lt;&gt;"", "&gt;"&amp;""&amp;AF393&amp;""&amp;CHAR(10), ""),IF(AG393&lt;&gt;"", "&gt;"&amp;""&amp;AG393&amp;""&amp;CHAR(10), ""),IF(AH393&lt;&gt;"", "&gt;"&amp;""&amp;AH393&amp;""&amp;CHAR(10), ""),IF(AJ393&lt;&gt;"", "&gt;"&amp;""&amp;AJ393&amp;""&amp;CHAR(10), ""),IF(AK393&lt;&gt;"", "&gt;"&amp;""&amp;AK393&amp;""&amp;CHAR(10), ""),IF(AL393&lt;&gt;"", "&gt;"&amp;""&amp;AL393&amp;""&amp;CHAR(10), ""),IF(AM393&lt;&gt;"", "&gt;"&amp;""&amp;AM393&amp;""&amp;CHAR(10), ""),IF(AN393&lt;&gt;"", "&gt;"&amp;""&amp;AN393&amp;""&amp;CHAR(10), ""),IF(AO393&lt;&gt;"", "&gt;"&amp;""&amp;AO393&amp;""&amp;CHAR(10), ""),IF(AP393&lt;&gt;"", "&gt;"&amp;""&amp;AP393&amp;""&amp;CHAR(10), ""),IF(AQR393&lt;&gt;"", "&gt;"&amp;""&amp;AQ393&amp;""&amp;CHAR(10), ""),IF(AR393&lt;&gt;"", "&gt;"&amp;""&amp;AR393&amp;""&amp;CHAR(10), ""),IF(AS393&lt;&gt;"", "&gt;"&amp;""&amp;AS393&amp;""&amp;CHAR(10), ""),IF(AT393&lt;&gt;"", "&gt;"&amp;""&amp;AT393&amp;""&amp;CHAR(10), ""),IF(AV393&lt;&gt;"", "&gt;"&amp;""&amp;AV393&amp;""&amp;CHAR(10), ""),IF(AW393&lt;&gt;"", "&gt;"&amp;""&amp;AW393&amp;""&amp;CHAR(10), ""),IF(AX393&lt;&gt;"", "&gt;"&amp;""&amp;AX393&amp;""&amp;CHAR(10), ""),IF(AU393&lt;&gt;"", "&gt;"&amp;""&amp;AU393&amp;""&amp;CHAR(10), ""),IF(AZ393&lt;&gt;"", "&gt;"&amp;""&amp;AZ393&amp;""&amp;CHAR(10), ""),IF(BA393&lt;&gt;"", "&gt;"&amp;""&amp;BA393&amp;""&amp;CHAR(10), ""),IF(BB393&lt;&gt;"", "&gt;"&amp;""&amp;BB393&amp;""&amp;CHAR(10), ""),IF(BC393&lt;&gt;"", "&gt;"&amp;""&amp;BC393&amp;""&amp;CHAR(10), ""),IF(BD393&lt;&gt;"", "&gt;"&amp;""&amp;BD393&amp;""&amp;CHAR(10), ""),IF(BG393&lt;&gt;"", "&gt;"&amp;""&amp;BG393&amp;""&amp;CHAR(10), ""),IF(BE393&lt;&gt;"", "&gt;"&amp;""&amp;BE393&amp;""&amp;CHAR(10), ""),IF(BF393&lt;&gt;"", "&gt;"&amp;""&amp;BF393&amp;""&amp;CHAR(10), ""),IF(BH393&lt;&gt;"", "&gt;"&amp;""&amp;BH393&amp;""&amp;CHAR(10), ""),IF(BI393&lt;&gt;"", "&gt;"&amp;""&amp;BI393&amp;""&amp;CHAR(10), ""),IF(BJ393&lt;&gt;"", "&gt;"&amp;""&amp;BJ393&amp;""&amp;CHAR(10), ""),IF(BK393&lt;&gt;"", "&gt;"&amp;""&amp;BK393&amp;""&amp;CHAR(10), ""),IF(BL393&lt;&gt;"", "&gt;"&amp;""&amp;BL393&amp;""&amp;CHAR(10), ""),IF(AY393&lt;&gt;"", "&gt;"&amp;""&amp;AY393&amp;""&amp;CHAR(10), ""),IF(BM393&lt;&gt;"", "&gt;"&amp;""&amp;BM393,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4" spans="1:67" ht="22.35" customHeight="1" x14ac:dyDescent="0.25">
      <c r="A394" s="27" t="str">
        <f>Matrix!A394</f>
        <v>82HF</v>
      </c>
      <c r="B394" s="27" t="str">
        <f>Matrix!B394</f>
        <v>82</v>
      </c>
      <c r="C394" s="27" t="str">
        <f>Matrix!C394</f>
        <v>ACS Waiver</v>
      </c>
      <c r="D394" s="27" t="str">
        <f>Matrix!D394</f>
        <v>HF</v>
      </c>
      <c r="E394" s="27" t="str">
        <f>Matrix!E394</f>
        <v>Organized Healthcare Delivery System</v>
      </c>
      <c r="F394" s="27" t="str">
        <f>Matrix!F394</f>
        <v>OF</v>
      </c>
      <c r="G394" s="27" t="str">
        <f>Matrix!G394</f>
        <v>A</v>
      </c>
      <c r="H394" s="27" t="str">
        <f>Matrix!H394</f>
        <v>X</v>
      </c>
      <c r="I394" s="27" t="str">
        <f>Matrix!I394</f>
        <v>X</v>
      </c>
      <c r="J394" s="27" t="str">
        <f>Matrix!J394</f>
        <v>X</v>
      </c>
      <c r="K394" s="27" t="str">
        <f>IF(Matrix!K394="Y", K$1, IF(Matrix!K394="O", "Optional: "&amp;""&amp;K$1, IF(Matrix!K394="C", Table1[[#This Row],[Clarifying Text for Attachment and Checklist
]], "")))</f>
        <v/>
      </c>
      <c r="L394" s="27" t="str">
        <f>IF(Matrix!L394="Y", L$1, IF(Matrix!L394="O", "Optional: "&amp;""&amp;L$1, ""))</f>
        <v/>
      </c>
      <c r="M394" s="27" t="str">
        <f>IF(Matrix!M394="Y", M$1, IF(Matrix!M394="O", "Optional: "&amp;""&amp;M$1, ""))</f>
        <v/>
      </c>
      <c r="N394" s="27" t="str">
        <f>IF(Matrix!N394="Y", N$1, IF(Matrix!N394="O", "Optional: "&amp;""&amp;N$1, ""))</f>
        <v/>
      </c>
      <c r="O394" s="27" t="str">
        <f>IF(Matrix!O394="Y", O$1, IF(Matrix!O394="O", "Optional: "&amp;""&amp;O$1, ""))</f>
        <v/>
      </c>
      <c r="P394" s="27" t="str">
        <f>IF(Matrix!P394="Y", P$1, IF(Matrix!P394="O", "Optional: "&amp;""&amp;P$1, ""))</f>
        <v/>
      </c>
      <c r="Q394" s="27" t="str">
        <f>IF(Matrix!Q394="Y", Q$1, IF(Matrix!Q394="O", "Optional: "&amp;""&amp;Q$1, ""))</f>
        <v/>
      </c>
      <c r="R394" s="27" t="str">
        <f>IF(Matrix!R394="Y", R$1, IF(Matrix!R394="O", "Optional: "&amp;""&amp;R$1, ""))</f>
        <v/>
      </c>
      <c r="S394" s="27" t="str">
        <f>IF(Matrix!S394="Y", S$1, IF(Matrix!S394="O", "Optional: "&amp;""&amp;S$1, ""))</f>
        <v/>
      </c>
      <c r="T394" s="27" t="str">
        <f>IF(Matrix!T394="Y", T$1, IF(Matrix!T394="O", "Optional: "&amp;""&amp;T$1, ""))</f>
        <v/>
      </c>
      <c r="U394" s="27" t="str">
        <f>IF(Matrix!U394="Y", U$1, IF(Matrix!U394="O", "Optional: "&amp;""&amp;U$1, ""))</f>
        <v/>
      </c>
      <c r="V394" s="27" t="str">
        <f>IF(Matrix!V394="Y", V$1, IF(Matrix!V394="O", "Optional: "&amp;""&amp;V$1, ""))</f>
        <v/>
      </c>
      <c r="W394" s="27" t="str">
        <f>IF(Matrix!W394="Y", W$1, IF(Matrix!W394="O", "Optional: "&amp;""&amp;W$1, ""))</f>
        <v/>
      </c>
      <c r="X394" s="27" t="str">
        <f>IF(Matrix!X394="Y", X$1, IF(Matrix!X394="O", "Optional: "&amp;""&amp;X$1, ""))</f>
        <v/>
      </c>
      <c r="Y394" s="27" t="str">
        <f>IF(Matrix!Y394="Y", Y$1, IF(Matrix!Y394="O", "Optional: "&amp;""&amp;Y$1, ""))</f>
        <v/>
      </c>
      <c r="AA394" s="27" t="str">
        <f>IF(Matrix!AA394="Y", AA$1, IF(Matrix!AA394="O", "Optional: "&amp;""&amp;AA$1, ""))</f>
        <v/>
      </c>
      <c r="AB394" s="27" t="str">
        <f>IF(Matrix!AB394="Y", AB$1, IF(Matrix!AB394="O", "Optional: "&amp;""&amp;AB$1, ""))</f>
        <v/>
      </c>
      <c r="AC394" s="27" t="str">
        <f>IF(Matrix!AC394="Y", AC$1, IF(Matrix!AC394="O", "Optional: "&amp;""&amp;AC$1, ""))</f>
        <v/>
      </c>
      <c r="AD394" s="27" t="str">
        <f>IF(Matrix!AD394="Y", AD$1, IF(Matrix!AD394="O", "Optional: "&amp;""&amp;AD$1, ""))</f>
        <v/>
      </c>
      <c r="AE394" s="27" t="str">
        <f>IF(Matrix!AE394="Y", AE$1, IF(Matrix!AE394="O", "Optional: "&amp;""&amp;AE$1, ""))</f>
        <v/>
      </c>
      <c r="AF394" s="27" t="str">
        <f>IF(Matrix!AF394="Y", AF$1, IF(Matrix!AF394="O", "Optional: "&amp;""&amp;AF$1, ""))</f>
        <v/>
      </c>
      <c r="AG394" s="27" t="str">
        <f>IF(Matrix!AG394="Y", AG$1, IF(Matrix!AG394="O", "Optional: "&amp;""&amp;AG$1, ""))</f>
        <v/>
      </c>
      <c r="AH394" s="27" t="str">
        <f>IF(Matrix!AH394="Y", AH$1, IF(Matrix!AH394="O", "Optional: "&amp;""&amp;AH$1, ""))</f>
        <v/>
      </c>
      <c r="AI394" s="27" t="str">
        <f>IF(Matrix!AI394="Y", AI$1, IF(Matrix!AI394="O", "Optional: "&amp;""&amp;AI$1, ""))</f>
        <v/>
      </c>
      <c r="AJ394" s="27" t="str">
        <f>IF(Matrix!AJ394="Y", AJ$1, IF(Matrix!AJ394="O", "Optional: "&amp;""&amp;AJ$1, ""))</f>
        <v>Cert: DPSQA</v>
      </c>
      <c r="AK394" s="27" t="str">
        <f>IF(Matrix!AK394="Y", AK$1, IF(Matrix!AK394="O", "Optional: "&amp;""&amp;AK$1, ""))</f>
        <v/>
      </c>
      <c r="AL394" s="27" t="str">
        <f>IF(Matrix!AL394="Y", AL$1, IF(Matrix!AL394="O", "Optional: "&amp;""&amp;AL$1, ""))</f>
        <v/>
      </c>
      <c r="AM394" s="27" t="str">
        <f>IF(Matrix!AM394="Y", AM$1, IF(Matrix!AM394="O", "Optional: "&amp;""&amp;AM$1, ""))</f>
        <v/>
      </c>
      <c r="AN394" s="27" t="str">
        <f>IF(Matrix!AN394="Y", AN$1, IF(Matrix!AN394="O", "Optional: "&amp;""&amp;AN$1, ""))</f>
        <v/>
      </c>
      <c r="AO394" s="27" t="str">
        <f>IF(Matrix!AO394="Y", AO$1, IF(Matrix!AO394="O", "Optional: "&amp;""&amp;AO$1, ""))</f>
        <v/>
      </c>
      <c r="AP394" s="27" t="str">
        <f>IF(Matrix!AP394="Y", AP$1, IF(Matrix!AP394="O", "Optional: "&amp;""&amp;AP$1, ""))</f>
        <v/>
      </c>
      <c r="AR394" s="27" t="str">
        <f>IF(Matrix!AR394="Y", AR$1, IF(Matrix!AR394="O", "Optional: "&amp;""&amp;AR$1, ""))</f>
        <v/>
      </c>
      <c r="AS394" s="27" t="str">
        <f>IF(Matrix!AS394="Y", AS$1, IF(Matrix!AS394="O", "Optional: "&amp;""&amp;AS$1, ""))</f>
        <v>ACA Fee</v>
      </c>
      <c r="AT394" s="27" t="str">
        <f>IF(Matrix!AT394="Y", AT$1, IF(Matrix!AT394="C", AT$1&amp;""&amp;": Required for all groups who use a Board of Directors", ""))</f>
        <v/>
      </c>
      <c r="AU394" s="27" t="str">
        <f>IF(Matrix!AU394="Y", AU$1, IF(Matrix!AU394="O", "Optional: "&amp;""&amp;AU$1, ""))</f>
        <v/>
      </c>
      <c r="AV394" s="27" t="str">
        <f>IF(Matrix!AV394="Y", AV$1, IF(Matrix!AV394="O", "Optional: "&amp;""&amp;AV$1, ""))</f>
        <v/>
      </c>
      <c r="AW394" s="27" t="str">
        <f>IF(Matrix!AW394="Y", AW$1, IF(Matrix!AW394="O", "Optional: "&amp;""&amp;AW$1, ""))</f>
        <v/>
      </c>
      <c r="AX394" s="27" t="str">
        <f>IF(Matrix!AX394="Y", AX$1, IF(Matrix!AX394="O", "Optional: "&amp;""&amp;AX$1, ""))</f>
        <v/>
      </c>
      <c r="AY394" s="27" t="str">
        <f>IF(Matrix!AY394="Y", AY$1, IF(Matrix!AY394="E", "Group: "&amp;""&amp;AY$1, ""))</f>
        <v>EFT with Voided Check / Bank Letter</v>
      </c>
      <c r="AZ394" s="27" t="str">
        <f>IF(Matrix!AZ394="Y", AZ$1, IF(Matrix!AZ394="O", "Optional: "&amp;""&amp;AZ$1, ""))</f>
        <v/>
      </c>
      <c r="BA394" s="27" t="str">
        <f>IF(Matrix!BA394="Y", BA$1, IF(Matrix!BA394="O", "Optional: "&amp;""&amp;BA$1, ""))</f>
        <v/>
      </c>
      <c r="BB394" s="27" t="str">
        <f>IF(Matrix!BB394="Y", BB$1, IF(Matrix!BB394="O", "Optional: "&amp;""&amp;BB$1, ""))</f>
        <v/>
      </c>
      <c r="BC394" s="27" t="str">
        <f>IF(Matrix!BC394="Y", BC$1, IF(Matrix!BC394="O", "Optional: "&amp;""&amp;BC$1, IF(Matrix!BC394="R", "Groups Only: "&amp;""&amp;BC$1, "")))</f>
        <v>IRS Letter</v>
      </c>
      <c r="BD394" s="27" t="str">
        <f>IF(Matrix!BD394="Y", BD$1, IF(Matrix!BD394="O", "Optional: "&amp;""&amp;BD$1, ""))</f>
        <v/>
      </c>
      <c r="BE394" s="27" t="str">
        <f>IF(Matrix!BE394="Y", BE$1, IF(Matrix!BE394="O", "Optional: "&amp;""&amp;BE$1, IF(Matrix!BE394="C", Matrix!BZ394, "")))</f>
        <v/>
      </c>
      <c r="BF394" s="27" t="str">
        <f>IF(Matrix!BF394="Y", BF$1, IF(Matrix!BF394="O", "Optional: "&amp;""&amp;BF$1, ""))</f>
        <v/>
      </c>
      <c r="BG394" s="27" t="str">
        <f>IF(Matrix!BG394="Y", BG$1, IF(Matrix!BG394="O", "Optional: "&amp;""&amp;BG$1, ""))</f>
        <v/>
      </c>
      <c r="BH394" s="27" t="str">
        <f>IF(Matrix!BH394="Y", BH$1, IF(Matrix!BH394="O", "Optional: "&amp;""&amp;BH$1, ""))</f>
        <v/>
      </c>
      <c r="BI394" s="27" t="str">
        <f>IF(Matrix!BI394="Y", BI$1, IF(Matrix!BI394="O", "Optional: "&amp;""&amp;BI$1, IF(Matrix!BI394="E", "Individual: Must submit either ["&amp;""&amp;BI$1&amp;""&amp;"] or ["&amp;""&amp;AY$1&amp;"]"&amp;CHAR(10)&amp;"&gt;Individual within a Group: Must submit "&amp;""&amp;BI$1&amp;""&amp;CHAR(10)&amp;"&gt;Group: Optional: "&amp;BI$1, "")))</f>
        <v/>
      </c>
      <c r="BJ394" s="27" t="str">
        <f>IF(Matrix!BJ394="Y", BJ$1, IF(Matrix!BJ394="O", "Optional: "&amp;""&amp;BJ$1, ""))</f>
        <v/>
      </c>
      <c r="BK394" s="27" t="str">
        <f>IF(Matrix!BK394="Y", BK$1, IF(Matrix!BK394="O", "Optional: "&amp;""&amp;BK$1, ""))</f>
        <v/>
      </c>
      <c r="BL394" s="27" t="str">
        <f>IF(Matrix!BL394="Y", BL$1, IF(Matrix!BL394="O", "Optional: "&amp;""&amp;BL$1, ""))</f>
        <v/>
      </c>
      <c r="BM394" s="27" t="str">
        <f>IF(Matrix!BM394="Y", BM$1, IF(Matrix!BM394="O", "Optional: "&amp;""&amp;BM$1, ""))</f>
        <v>W9</v>
      </c>
      <c r="BN394" s="27" t="str">
        <f>Matrix!BN394</f>
        <v>N</v>
      </c>
      <c r="BO394" s="29" t="str">
        <f>CONCATENATE(IF(OR(D394="E3",D394="FC"), "THIS IS NOT A STANDALONE SPECIALTY.  YOU MUST ENROLL IN AT LEAST ONE OTHER SPECIALTY IN ADDITION TO THIS."&amp;""&amp;CHAR(10)&amp;""&amp;CHAR(10),""),"You can choose to enroll using one of the following types: "&amp;""&amp;CHAR(10),IF(G394="A", "&gt;Atypical"&amp;""&amp;CHAR(10), ""),IF(H394="I", "&gt;Individual"&amp;""&amp;CHAR(10), ""),IF(I394="N", "&gt;Individual within a Group"&amp;""&amp;CHAR(10), ""),IF(J394="G", "&gt;Group"&amp;""&amp;CHAR(10), ""),CHAR(10),IF(BN394="Y", "You must be a Medicare Provider to apply with this type and specialty"&amp;""&amp;CHAR(10), ""),IF(BN394="Y", CHAR(10), ""),"You must submit the following documents: "&amp;""&amp;CHAR(10),IF(K394&lt;&gt;"", "&gt;"&amp;""&amp;K394&amp;""&amp;CHAR(10), ""), IF(L394&lt;&gt;"", "&gt;"&amp;""&amp;L394&amp;""&amp;CHAR(10), ""),IF(W394&lt;&gt;"", "&gt;"&amp;""&amp;W394&amp;""&amp;CHAR(10), ""),IF(N394&lt;&gt;"", "&gt;"&amp;""&amp;N394&amp;""&amp;CHAR(10), ""),IF(O394&lt;&gt;"", "&gt;"&amp;""&amp;O394&amp;""&amp;CHAR(10), ""),IF(M394&lt;&gt;"", "&gt;"&amp;""&amp;M394&amp;""&amp;CHAR(10), ""),IF(AI394&lt;&gt;"", "&gt;"&amp;""&amp;AI394&amp;""&amp;CHAR(10), ""),IF(P394&lt;&gt;"", "&gt;"&amp;""&amp;P394&amp;""&amp;CHAR(10), ""),IF(Q394&lt;&gt;"", "&gt;"&amp;""&amp;Q394&amp;""&amp;CHAR(10), ""),IF(R394&lt;&gt;"", "&gt;"&amp;""&amp;R394&amp;""&amp;CHAR(10), Search!C401),IF(S394&lt;&gt;"", "&gt;"&amp;""&amp;S394&amp;""&amp;CHAR(10), ""),IF(T394&lt;&gt;"", "&gt;"&amp;""&amp;T394&amp;""&amp;CHAR(10), ""),IF(U394&lt;&gt;"", "&gt;"&amp;""&amp;U394&amp;""&amp;CHAR(10), ""),IF(V394&lt;&gt;"", "&gt;"&amp;""&amp;V394&amp;""&amp;CHAR(10), ""),IF(X394&lt;&gt;"", "&gt;"&amp;""&amp;X394&amp;""&amp;CHAR(10), ""),IF(Y394&lt;&gt;"", "&gt;"&amp;""&amp;Y394&amp;""&amp;CHAR(10), ""),IF(Z394&lt;&gt;"", "&gt;"&amp;""&amp;Z394&amp;""&amp;CHAR(10), ""),IF(AA394&lt;&gt;"", "&gt;"&amp;""&amp;AA394&amp;""&amp;CHAR(10), ""),IF(AB394&lt;&gt;"", "&gt;"&amp;""&amp;AB394&amp;""&amp;CHAR(10), ""),IF(AC394&lt;&gt;"", "&gt;"&amp;""&amp;AC394&amp;""&amp;CHAR(10), ""),IF(AD394&lt;&gt;"", "&gt;"&amp;""&amp;AD394&amp;""&amp;CHAR(10), ""),IF(AE394&lt;&gt;"", "&gt;"&amp;""&amp;AE394&amp;""&amp;CHAR(10), ""),IF(AF394&lt;&gt;"", "&gt;"&amp;""&amp;AF394&amp;""&amp;CHAR(10), ""),IF(AG394&lt;&gt;"", "&gt;"&amp;""&amp;AG394&amp;""&amp;CHAR(10), ""),IF(AH394&lt;&gt;"", "&gt;"&amp;""&amp;AH394&amp;""&amp;CHAR(10), ""),IF(AJ394&lt;&gt;"", "&gt;"&amp;""&amp;AJ394&amp;""&amp;CHAR(10), ""),IF(AK394&lt;&gt;"", "&gt;"&amp;""&amp;AK394&amp;""&amp;CHAR(10), ""),IF(AL394&lt;&gt;"", "&gt;"&amp;""&amp;AL394&amp;""&amp;CHAR(10), ""),IF(AM394&lt;&gt;"", "&gt;"&amp;""&amp;AM394&amp;""&amp;CHAR(10), ""),IF(AN394&lt;&gt;"", "&gt;"&amp;""&amp;AN394&amp;""&amp;CHAR(10), ""),IF(AO394&lt;&gt;"", "&gt;"&amp;""&amp;AO394&amp;""&amp;CHAR(10), ""),IF(AP394&lt;&gt;"", "&gt;"&amp;""&amp;AP394&amp;""&amp;CHAR(10), ""),IF(AQR394&lt;&gt;"", "&gt;"&amp;""&amp;AQ394&amp;""&amp;CHAR(10), ""),IF(AR394&lt;&gt;"", "&gt;"&amp;""&amp;AR394&amp;""&amp;CHAR(10), ""),IF(AS394&lt;&gt;"", "&gt;"&amp;""&amp;AS394&amp;""&amp;CHAR(10), ""),IF(AT394&lt;&gt;"", "&gt;"&amp;""&amp;AT394&amp;""&amp;CHAR(10), ""),IF(AV394&lt;&gt;"", "&gt;"&amp;""&amp;AV394&amp;""&amp;CHAR(10), ""),IF(AW394&lt;&gt;"", "&gt;"&amp;""&amp;AW394&amp;""&amp;CHAR(10), ""),IF(AX394&lt;&gt;"", "&gt;"&amp;""&amp;AX394&amp;""&amp;CHAR(10), ""),IF(AU394&lt;&gt;"", "&gt;"&amp;""&amp;AU394&amp;""&amp;CHAR(10), ""),IF(AZ394&lt;&gt;"", "&gt;"&amp;""&amp;AZ394&amp;""&amp;CHAR(10), ""),IF(BA394&lt;&gt;"", "&gt;"&amp;""&amp;BA394&amp;""&amp;CHAR(10), ""),IF(BB394&lt;&gt;"", "&gt;"&amp;""&amp;BB394&amp;""&amp;CHAR(10), ""),IF(BC394&lt;&gt;"", "&gt;"&amp;""&amp;BC394&amp;""&amp;CHAR(10), ""),IF(BD394&lt;&gt;"", "&gt;"&amp;""&amp;BD394&amp;""&amp;CHAR(10), ""),IF(BG394&lt;&gt;"", "&gt;"&amp;""&amp;BG394&amp;""&amp;CHAR(10), ""),IF(BE394&lt;&gt;"", "&gt;"&amp;""&amp;BE394&amp;""&amp;CHAR(10), ""),IF(BF394&lt;&gt;"", "&gt;"&amp;""&amp;BF394&amp;""&amp;CHAR(10), ""),IF(BH394&lt;&gt;"", "&gt;"&amp;""&amp;BH394&amp;""&amp;CHAR(10), ""),IF(BI394&lt;&gt;"", "&gt;"&amp;""&amp;BI394&amp;""&amp;CHAR(10), ""),IF(BJ394&lt;&gt;"", "&gt;"&amp;""&amp;BJ394&amp;""&amp;CHAR(10), ""),IF(BK394&lt;&gt;"", "&gt;"&amp;""&amp;BK394&amp;""&amp;CHAR(10), ""),IF(BL394&lt;&gt;"", "&gt;"&amp;""&amp;BL394&amp;""&amp;CHAR(10), ""),IF(AY394&lt;&gt;"", "&gt;"&amp;""&amp;AY394&amp;""&amp;CHAR(10), ""),IF(BM394&lt;&gt;"", "&gt;"&amp;""&amp;BM394,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&gt;W9&gt;License: Registered Nurse, Practical Nurse, Psychiatric Nurse, or LMSW Master Social Worker
&gt;Cert: DPSQA
&gt;ACA Fee
&gt;IRS Letter
&gt;EFT with Voided Check / Bank Letter
&gt;W9</v>
      </c>
    </row>
    <row r="395" spans="1:67" ht="22.35" customHeight="1" x14ac:dyDescent="0.25">
      <c r="A395" s="27" t="str">
        <f>Matrix!A395</f>
        <v>84A8</v>
      </c>
      <c r="B395" s="27" t="str">
        <f>Matrix!B395</f>
        <v>84</v>
      </c>
      <c r="C395" s="27" t="str">
        <f>Matrix!C395</f>
        <v>Alternatives for Adults with Physical Disabilities</v>
      </c>
      <c r="D395" s="27" t="str">
        <f>Matrix!D395</f>
        <v>A8</v>
      </c>
      <c r="E395" s="27" t="str">
        <f>Matrix!E395</f>
        <v>Environmental Adaptations</v>
      </c>
      <c r="F395" s="27" t="str">
        <f>Matrix!F395</f>
        <v>OF</v>
      </c>
      <c r="G395" s="27" t="str">
        <f>Matrix!G395</f>
        <v>A</v>
      </c>
      <c r="H395" s="27" t="str">
        <f>Matrix!H395</f>
        <v>X</v>
      </c>
      <c r="I395" s="27" t="str">
        <f>Matrix!I395</f>
        <v>X</v>
      </c>
      <c r="J395" s="27" t="str">
        <f>Matrix!J395</f>
        <v>X</v>
      </c>
      <c r="K395" s="27" t="str">
        <f>IF(Matrix!K395="Y", K$1, IF(Matrix!K395="O", "Optional: "&amp;""&amp;K$1, IF(Matrix!K395="C", Table1[[#This Row],[Clarifying Text for Attachment and Checklist
]], "")))</f>
        <v/>
      </c>
      <c r="L395" s="27" t="str">
        <f>IF(Matrix!L395="Y", L$1, IF(Matrix!L395="O", "Optional: "&amp;""&amp;L$1, ""))</f>
        <v/>
      </c>
      <c r="M395" s="27" t="str">
        <f>IF(Matrix!M395="Y", M$1, IF(Matrix!M395="O", "Optional: "&amp;""&amp;M$1, ""))</f>
        <v/>
      </c>
      <c r="N395" s="27" t="str">
        <f>IF(Matrix!N395="Y", N$1, IF(Matrix!N395="O", "Optional: "&amp;""&amp;N$1, ""))</f>
        <v/>
      </c>
      <c r="O395" s="27" t="str">
        <f>IF(Matrix!O395="Y", O$1, IF(Matrix!O395="O", "Optional: "&amp;""&amp;O$1, ""))</f>
        <v/>
      </c>
      <c r="P395" s="27" t="str">
        <f>IF(Matrix!P395="Y", P$1, IF(Matrix!P395="O", "Optional: "&amp;""&amp;P$1, ""))</f>
        <v/>
      </c>
      <c r="Q395" s="27" t="str">
        <f>IF(Matrix!Q395="Y", Q$1, IF(Matrix!Q395="O", "Optional: "&amp;""&amp;Q$1, ""))</f>
        <v/>
      </c>
      <c r="R395" s="27" t="str">
        <f>IF(Matrix!R395="Y", R$1, IF(Matrix!R395="O", "Optional: "&amp;""&amp;R$1, ""))</f>
        <v/>
      </c>
      <c r="S395" s="27" t="str">
        <f>IF(Matrix!S395="Y", S$1, IF(Matrix!S395="O", "Optional: "&amp;""&amp;S$1, ""))</f>
        <v/>
      </c>
      <c r="T395" s="27" t="str">
        <f>IF(Matrix!T395="Y", T$1, IF(Matrix!T395="O", "Optional: "&amp;""&amp;T$1, ""))</f>
        <v/>
      </c>
      <c r="U395" s="27" t="str">
        <f>IF(Matrix!U395="Y", U$1, IF(Matrix!U395="O", "Optional: "&amp;""&amp;U$1, ""))</f>
        <v/>
      </c>
      <c r="V395" s="27" t="str">
        <f>IF(Matrix!V395="Y", V$1, IF(Matrix!V395="O", "Optional: "&amp;""&amp;V$1, ""))</f>
        <v/>
      </c>
      <c r="W395" s="27" t="str">
        <f>IF(Matrix!W395="Y", W$1, IF(Matrix!W395="O", "Optional: "&amp;""&amp;W$1, ""))</f>
        <v/>
      </c>
      <c r="X395" s="27" t="str">
        <f>IF(Matrix!X395="Y", X$1, IF(Matrix!X395="O", "Optional: "&amp;""&amp;X$1, ""))</f>
        <v/>
      </c>
      <c r="Y395" s="27" t="str">
        <f>IF(Matrix!Y395="Y", Y$1, IF(Matrix!Y395="O", "Optional: "&amp;""&amp;Y$1, ""))</f>
        <v/>
      </c>
      <c r="AA395" s="27" t="str">
        <f>IF(Matrix!AA395="Y", AA$1, IF(Matrix!AA395="O", "Optional: "&amp;""&amp;AA$1, ""))</f>
        <v/>
      </c>
      <c r="AB395" s="27" t="str">
        <f>IF(Matrix!AB395="Y", AB$1, IF(Matrix!AB395="O", "Optional: "&amp;""&amp;AB$1, ""))</f>
        <v/>
      </c>
      <c r="AC395" s="27" t="str">
        <f>IF(Matrix!AC395="Y", AC$1, IF(Matrix!AC395="O", "Optional: "&amp;""&amp;AC$1, ""))</f>
        <v/>
      </c>
      <c r="AD395" s="27" t="str">
        <f>IF(Matrix!AD395="Y", AD$1, IF(Matrix!AD395="O", "Optional: "&amp;""&amp;AD$1, ""))</f>
        <v/>
      </c>
      <c r="AE395" s="27" t="str">
        <f>IF(Matrix!AE395="Y", AE$1, IF(Matrix!AE395="O", "Optional: "&amp;""&amp;AE$1, ""))</f>
        <v/>
      </c>
      <c r="AF395" s="27" t="str">
        <f>IF(Matrix!AF395="Y", AF$1, IF(Matrix!AF395="O", "Optional: "&amp;""&amp;AF$1, ""))</f>
        <v/>
      </c>
      <c r="AG395" s="27" t="str">
        <f>IF(Matrix!AG395="Y", AG$1, IF(Matrix!AG395="O", "Optional: "&amp;""&amp;AG$1, ""))</f>
        <v>Cert: DAAS</v>
      </c>
      <c r="AH395" s="27" t="str">
        <f>IF(Matrix!AH395="Y", AH$1, IF(Matrix!AH395="O", "Optional: "&amp;""&amp;AH$1, ""))</f>
        <v/>
      </c>
      <c r="AI395" s="27" t="str">
        <f>IF(Matrix!AI395="Y", AI$1, IF(Matrix!AI395="O", "Optional: "&amp;""&amp;AI$1, ""))</f>
        <v/>
      </c>
      <c r="AJ395" s="27" t="str">
        <f>IF(Matrix!AJ395="Y", AJ$1, IF(Matrix!AJ395="O", "Optional: "&amp;""&amp;AJ$1, ""))</f>
        <v/>
      </c>
      <c r="AK395" s="27" t="str">
        <f>IF(Matrix!AK395="Y", AK$1, IF(Matrix!AK395="O", "Optional: "&amp;""&amp;AK$1, ""))</f>
        <v/>
      </c>
      <c r="AL395" s="27" t="str">
        <f>IF(Matrix!AL395="Y", AL$1, IF(Matrix!AL395="O", "Optional: "&amp;""&amp;AL$1, ""))</f>
        <v/>
      </c>
      <c r="AM395" s="27" t="str">
        <f>IF(Matrix!AM395="Y", AM$1, IF(Matrix!AM395="O", "Optional: "&amp;""&amp;AM$1, ""))</f>
        <v/>
      </c>
      <c r="AN395" s="27" t="str">
        <f>IF(Matrix!AN395="Y", AN$1, IF(Matrix!AN395="O", "Optional: "&amp;""&amp;AN$1, ""))</f>
        <v/>
      </c>
      <c r="AO395" s="27" t="str">
        <f>IF(Matrix!AO395="Y", AO$1, IF(Matrix!AO395="O", "Optional: "&amp;""&amp;AO$1, ""))</f>
        <v/>
      </c>
      <c r="AP395" s="27" t="str">
        <f>IF(Matrix!AP395="Y", AP$1, IF(Matrix!AP395="O", "Optional: "&amp;""&amp;AP$1, ""))</f>
        <v/>
      </c>
      <c r="AR395" s="27" t="str">
        <f>IF(Matrix!AR395="Y", AR$1, IF(Matrix!AR395="O", "Optional: "&amp;""&amp;AR$1, ""))</f>
        <v/>
      </c>
      <c r="AS395" s="27" t="str">
        <f>IF(Matrix!AS395="Y", AS$1, IF(Matrix!AS395="O", "Optional: "&amp;""&amp;AS$1, ""))</f>
        <v>ACA Fee</v>
      </c>
      <c r="AT395" s="27" t="str">
        <f>IF(Matrix!AT395="Y", AT$1, IF(Matrix!AT395="C", AT$1&amp;""&amp;": Required for all groups who use a Board of Directors", ""))</f>
        <v/>
      </c>
      <c r="AU395" s="27" t="str">
        <f>IF(Matrix!AU395="Y", AU$1, IF(Matrix!AU395="O", "Optional: "&amp;""&amp;AU$1, ""))</f>
        <v/>
      </c>
      <c r="AV395" s="27" t="str">
        <f>IF(Matrix!AV395="Y", AV$1, IF(Matrix!AV395="O", "Optional: "&amp;""&amp;AV$1, ""))</f>
        <v/>
      </c>
      <c r="AW395" s="27" t="str">
        <f>IF(Matrix!AW395="Y", AW$1, IF(Matrix!AW395="O", "Optional: "&amp;""&amp;AW$1, ""))</f>
        <v/>
      </c>
      <c r="AX395" s="27" t="str">
        <f>IF(Matrix!AX395="Y", AX$1, IF(Matrix!AX395="O", "Optional: "&amp;""&amp;AX$1, ""))</f>
        <v/>
      </c>
      <c r="AY395" s="27" t="str">
        <f>IF(Matrix!AY395="Y", AY$1, IF(Matrix!AY395="E", "Group: "&amp;""&amp;AY$1, ""))</f>
        <v>EFT with Voided Check / Bank Letter</v>
      </c>
      <c r="AZ395" s="27" t="str">
        <f>IF(Matrix!AZ395="Y", AZ$1, IF(Matrix!AZ395="O", "Optional: "&amp;""&amp;AZ$1, ""))</f>
        <v/>
      </c>
      <c r="BA395" s="27" t="str">
        <f>IF(Matrix!BA395="Y", BA$1, IF(Matrix!BA395="O", "Optional: "&amp;""&amp;BA$1, ""))</f>
        <v/>
      </c>
      <c r="BB395" s="27" t="str">
        <f>IF(Matrix!BB395="Y", BB$1, IF(Matrix!BB395="O", "Optional: "&amp;""&amp;BB$1, ""))</f>
        <v/>
      </c>
      <c r="BC395" s="27" t="str">
        <f>IF(Matrix!BC395="Y", BC$1, IF(Matrix!BC395="O", "Optional: "&amp;""&amp;BC$1, IF(Matrix!BC395="R", "Groups Only: "&amp;""&amp;BC$1, "")))</f>
        <v>Optional: IRS Letter</v>
      </c>
      <c r="BD395" s="27" t="str">
        <f>IF(Matrix!BD395="Y", BD$1, IF(Matrix!BD395="O", "Optional: "&amp;""&amp;BD$1, ""))</f>
        <v/>
      </c>
      <c r="BE395" s="27" t="str">
        <f>IF(Matrix!BE395="Y", BE$1, IF(Matrix!BE395="O", "Optional: "&amp;""&amp;BE$1, IF(Matrix!BE395="C", Matrix!BZ395, "")))</f>
        <v/>
      </c>
      <c r="BF395" s="27" t="str">
        <f>IF(Matrix!BF395="Y", BF$1, IF(Matrix!BF395="O", "Optional: "&amp;""&amp;BF$1, ""))</f>
        <v/>
      </c>
      <c r="BG395" s="27" t="str">
        <f>IF(Matrix!BG395="Y", BG$1, IF(Matrix!BG395="O", "Optional: "&amp;""&amp;BG$1, ""))</f>
        <v/>
      </c>
      <c r="BH395" s="27" t="str">
        <f>IF(Matrix!BH395="Y", BH$1, IF(Matrix!BH395="O", "Optional: "&amp;""&amp;BH$1, ""))</f>
        <v/>
      </c>
      <c r="BI395" s="27" t="str">
        <f>IF(Matrix!BI395="Y", BI$1, IF(Matrix!BI395="O", "Optional: "&amp;""&amp;BI$1, IF(Matrix!BI395="E", "Individual: Must submit either ["&amp;""&amp;BI$1&amp;""&amp;"] or ["&amp;""&amp;AY$1&amp;"]"&amp;CHAR(10)&amp;"&gt;Individual within a Group: Must submit "&amp;""&amp;BI$1&amp;""&amp;CHAR(10)&amp;"&gt;Group: Optional: "&amp;BI$1, "")))</f>
        <v/>
      </c>
      <c r="BJ395" s="27" t="str">
        <f>IF(Matrix!BJ395="Y", BJ$1, IF(Matrix!BJ395="O", "Optional: "&amp;""&amp;BJ$1, ""))</f>
        <v/>
      </c>
      <c r="BK395" s="27" t="str">
        <f>IF(Matrix!BK395="Y", BK$1, IF(Matrix!BK395="O", "Optional: "&amp;""&amp;BK$1, ""))</f>
        <v/>
      </c>
      <c r="BL395" s="27" t="str">
        <f>IF(Matrix!BL395="Y", BL$1, IF(Matrix!BL395="O", "Optional: "&amp;""&amp;BL$1, ""))</f>
        <v/>
      </c>
      <c r="BM395" s="27" t="str">
        <f>IF(Matrix!BM395="Y", BM$1, IF(Matrix!BM395="O", "Optional: "&amp;""&amp;BM$1, ""))</f>
        <v>W9</v>
      </c>
      <c r="BN395" s="27" t="str">
        <f>Matrix!BN395</f>
        <v>N</v>
      </c>
      <c r="BO395" s="29" t="str">
        <f>CONCATENATE(IF(OR(D395="E3",D395="FC"), "THIS IS NOT A STANDALONE SPECIALTY.  YOU MUST ENROLL IN AT LEAST ONE OTHER SPECIALTY IN ADDITION TO THIS."&amp;""&amp;CHAR(10)&amp;""&amp;CHAR(10),""),"You can choose to enroll using one of the following types: "&amp;""&amp;CHAR(10),IF(G395="A", "&gt;Atypical"&amp;""&amp;CHAR(10), ""),IF(H395="I", "&gt;Individual"&amp;""&amp;CHAR(10), ""),IF(I395="N", "&gt;Individual within a Group"&amp;""&amp;CHAR(10), ""),IF(J395="G", "&gt;Group"&amp;""&amp;CHAR(10), ""),CHAR(10),IF(BN395="Y", "You must be a Medicare Provider to apply with this type and specialty"&amp;""&amp;CHAR(10), ""),IF(BN395="Y", CHAR(10), ""),"You must submit the following documents: "&amp;""&amp;CHAR(10),IF(K395&lt;&gt;"", "&gt;"&amp;""&amp;K395&amp;""&amp;CHAR(10), ""), IF(L395&lt;&gt;"", "&gt;"&amp;""&amp;L395&amp;""&amp;CHAR(10), ""),IF(W395&lt;&gt;"", "&gt;"&amp;""&amp;W395&amp;""&amp;CHAR(10), ""),IF(N395&lt;&gt;"", "&gt;"&amp;""&amp;N395&amp;""&amp;CHAR(10), ""),IF(O395&lt;&gt;"", "&gt;"&amp;""&amp;O395&amp;""&amp;CHAR(10), ""),IF(M395&lt;&gt;"", "&gt;"&amp;""&amp;M395&amp;""&amp;CHAR(10), ""),IF(AI395&lt;&gt;"", "&gt;"&amp;""&amp;AI395&amp;""&amp;CHAR(10), ""),IF(P395&lt;&gt;"", "&gt;"&amp;""&amp;P395&amp;""&amp;CHAR(10), ""),IF(Q395&lt;&gt;"", "&gt;"&amp;""&amp;Q395&amp;""&amp;CHAR(10), ""),IF(R395&lt;&gt;"", "&gt;"&amp;""&amp;R395&amp;""&amp;CHAR(10), Search!C402),IF(S395&lt;&gt;"", "&gt;"&amp;""&amp;S395&amp;""&amp;CHAR(10), ""),IF(T395&lt;&gt;"", "&gt;"&amp;""&amp;T395&amp;""&amp;CHAR(10), ""),IF(U395&lt;&gt;"", "&gt;"&amp;""&amp;U395&amp;""&amp;CHAR(10), ""),IF(V395&lt;&gt;"", "&gt;"&amp;""&amp;V395&amp;""&amp;CHAR(10), ""),IF(X395&lt;&gt;"", "&gt;"&amp;""&amp;X395&amp;""&amp;CHAR(10), ""),IF(Y395&lt;&gt;"", "&gt;"&amp;""&amp;Y395&amp;""&amp;CHAR(10), ""),IF(Z395&lt;&gt;"", "&gt;"&amp;""&amp;Z395&amp;""&amp;CHAR(10), ""),IF(AA395&lt;&gt;"", "&gt;"&amp;""&amp;AA395&amp;""&amp;CHAR(10), ""),IF(AB395&lt;&gt;"", "&gt;"&amp;""&amp;AB395&amp;""&amp;CHAR(10), ""),IF(AC395&lt;&gt;"", "&gt;"&amp;""&amp;AC395&amp;""&amp;CHAR(10), ""),IF(AD395&lt;&gt;"", "&gt;"&amp;""&amp;AD395&amp;""&amp;CHAR(10), ""),IF(AE395&lt;&gt;"", "&gt;"&amp;""&amp;AE395&amp;""&amp;CHAR(10), ""),IF(AF395&lt;&gt;"", "&gt;"&amp;""&amp;AF395&amp;""&amp;CHAR(10), ""),IF(AG395&lt;&gt;"", "&gt;"&amp;""&amp;AG395&amp;""&amp;CHAR(10), ""),IF(AH395&lt;&gt;"", "&gt;"&amp;""&amp;AH395&amp;""&amp;CHAR(10), ""),IF(AJ395&lt;&gt;"", "&gt;"&amp;""&amp;AJ395&amp;""&amp;CHAR(10), ""),IF(AK395&lt;&gt;"", "&gt;"&amp;""&amp;AK395&amp;""&amp;CHAR(10), ""),IF(AL395&lt;&gt;"", "&gt;"&amp;""&amp;AL395&amp;""&amp;CHAR(10), ""),IF(AM395&lt;&gt;"", "&gt;"&amp;""&amp;AM395&amp;""&amp;CHAR(10), ""),IF(AN395&lt;&gt;"", "&gt;"&amp;""&amp;AN395&amp;""&amp;CHAR(10), ""),IF(AO395&lt;&gt;"", "&gt;"&amp;""&amp;AO395&amp;""&amp;CHAR(10), ""),IF(AP395&lt;&gt;"", "&gt;"&amp;""&amp;AP395&amp;""&amp;CHAR(10), ""),IF(AQR395&lt;&gt;"", "&gt;"&amp;""&amp;AQ395&amp;""&amp;CHAR(10), ""),IF(AR395&lt;&gt;"", "&gt;"&amp;""&amp;AR395&amp;""&amp;CHAR(10), ""),IF(AS395&lt;&gt;"", "&gt;"&amp;""&amp;AS395&amp;""&amp;CHAR(10), ""),IF(AT395&lt;&gt;"", "&gt;"&amp;""&amp;AT395&amp;""&amp;CHAR(10), ""),IF(AV395&lt;&gt;"", "&gt;"&amp;""&amp;AV395&amp;""&amp;CHAR(10), ""),IF(AW395&lt;&gt;"", "&gt;"&amp;""&amp;AW395&amp;""&amp;CHAR(10), ""),IF(AX395&lt;&gt;"", "&gt;"&amp;""&amp;AX395&amp;""&amp;CHAR(10), ""),IF(AU395&lt;&gt;"", "&gt;"&amp;""&amp;AU395&amp;""&amp;CHAR(10), ""),IF(AZ395&lt;&gt;"", "&gt;"&amp;""&amp;AZ395&amp;""&amp;CHAR(10), ""),IF(BA395&lt;&gt;"", "&gt;"&amp;""&amp;BA395&amp;""&amp;CHAR(10), ""),IF(BB395&lt;&gt;"", "&gt;"&amp;""&amp;BB395&amp;""&amp;CHAR(10), ""),IF(BC395&lt;&gt;"", "&gt;"&amp;""&amp;BC395&amp;""&amp;CHAR(10), ""),IF(BD395&lt;&gt;"", "&gt;"&amp;""&amp;BD395&amp;""&amp;CHAR(10), ""),IF(BG395&lt;&gt;"", "&gt;"&amp;""&amp;BG395&amp;""&amp;CHAR(10), ""),IF(BE395&lt;&gt;"", "&gt;"&amp;""&amp;BE395&amp;""&amp;CHAR(10), ""),IF(BF395&lt;&gt;"", "&gt;"&amp;""&amp;BF395&amp;""&amp;CHAR(10), ""),IF(BH395&lt;&gt;"", "&gt;"&amp;""&amp;BH395&amp;""&amp;CHAR(10), ""),IF(BI395&lt;&gt;"", "&gt;"&amp;""&amp;BI395&amp;""&amp;CHAR(10), ""),IF(BJ395&lt;&gt;"", "&gt;"&amp;""&amp;BJ395&amp;""&amp;CHAR(10), ""),IF(BK395&lt;&gt;"", "&gt;"&amp;""&amp;BK395&amp;""&amp;CHAR(10), ""),IF(BL395&lt;&gt;"", "&gt;"&amp;""&amp;BL395&amp;""&amp;CHAR(10), ""),IF(AY395&lt;&gt;"", "&gt;"&amp;""&amp;AY395&amp;""&amp;CHAR(10), ""),IF(BM395&lt;&gt;"", "&gt;"&amp;""&amp;BM395,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v>
      </c>
    </row>
    <row r="396" spans="1:67" ht="22.35" customHeight="1" x14ac:dyDescent="0.25">
      <c r="A396" s="27" t="str">
        <f>Matrix!A396</f>
        <v>85HG</v>
      </c>
      <c r="B396" s="27" t="str">
        <f>Matrix!B396</f>
        <v>85</v>
      </c>
      <c r="C396" s="27" t="str">
        <f>Matrix!C396</f>
        <v>CES Waiver</v>
      </c>
      <c r="D396" s="27" t="str">
        <f>Matrix!D396</f>
        <v>HG</v>
      </c>
      <c r="E396" s="27" t="str">
        <f>Matrix!E396</f>
        <v>Crisis Intervention</v>
      </c>
      <c r="F396" s="27" t="str">
        <f>Matrix!F396</f>
        <v>OF</v>
      </c>
      <c r="G396" s="27" t="str">
        <f>Matrix!G396</f>
        <v>A</v>
      </c>
      <c r="H396" s="27" t="str">
        <f>Matrix!H396</f>
        <v>X</v>
      </c>
      <c r="I396" s="27" t="str">
        <f>Matrix!I396</f>
        <v>X</v>
      </c>
      <c r="J396" s="27" t="str">
        <f>Matrix!J396</f>
        <v>X</v>
      </c>
      <c r="K396" s="27" t="str">
        <f>IF(Matrix!K396="Y", K$1, IF(Matrix!K396="O", "Optional: "&amp;""&amp;K$1, IF(Matrix!K396="C", Table1[[#This Row],[Clarifying Text for Attachment and Checklist
]], "")))</f>
        <v/>
      </c>
      <c r="L396" s="27" t="str">
        <f>IF(Matrix!L396="Y", L$1, IF(Matrix!L396="O", "Optional: "&amp;""&amp;L$1, ""))</f>
        <v/>
      </c>
      <c r="M396" s="27" t="str">
        <f>IF(Matrix!M396="Y", M$1, IF(Matrix!M396="O", "Optional: "&amp;""&amp;M$1, ""))</f>
        <v/>
      </c>
      <c r="N396" s="27" t="str">
        <f>IF(Matrix!N396="Y", N$1, IF(Matrix!N396="O", "Optional: "&amp;""&amp;N$1, ""))</f>
        <v/>
      </c>
      <c r="O396" s="27" t="str">
        <f>IF(Matrix!O396="Y", O$1, IF(Matrix!O396="O", "Optional: "&amp;""&amp;O$1, ""))</f>
        <v/>
      </c>
      <c r="P396" s="27" t="str">
        <f>IF(Matrix!P396="Y", P$1, IF(Matrix!P396="O", "Optional: "&amp;""&amp;P$1, ""))</f>
        <v/>
      </c>
      <c r="Q396" s="27" t="str">
        <f>IF(Matrix!Q396="Y", Q$1, IF(Matrix!Q396="O", "Optional: "&amp;""&amp;Q$1, ""))</f>
        <v/>
      </c>
      <c r="R396" s="27" t="str">
        <f>IF(Matrix!R396="Y", R$1, IF(Matrix!R396="O", "Optional: "&amp;""&amp;R$1, ""))</f>
        <v/>
      </c>
      <c r="S396" s="27" t="str">
        <f>IF(Matrix!S396="Y", S$1, IF(Matrix!S396="O", "Optional: "&amp;""&amp;S$1, ""))</f>
        <v/>
      </c>
      <c r="T396" s="27" t="str">
        <f>IF(Matrix!T396="Y", T$1, IF(Matrix!T396="O", "Optional: "&amp;""&amp;T$1, ""))</f>
        <v/>
      </c>
      <c r="U396" s="27" t="str">
        <f>IF(Matrix!U396="Y", U$1, IF(Matrix!U396="O", "Optional: "&amp;""&amp;U$1, ""))</f>
        <v/>
      </c>
      <c r="V396" s="27" t="str">
        <f>IF(Matrix!V396="Y", V$1, IF(Matrix!V396="O", "Optional: "&amp;""&amp;V$1, ""))</f>
        <v/>
      </c>
      <c r="W396" s="27" t="str">
        <f>IF(Matrix!W396="Y", W$1, IF(Matrix!W396="O", "Optional: "&amp;""&amp;W$1, ""))</f>
        <v/>
      </c>
      <c r="X396" s="27" t="str">
        <f>IF(Matrix!X396="Y", X$1, IF(Matrix!X396="O", "Optional: "&amp;""&amp;X$1, ""))</f>
        <v/>
      </c>
      <c r="Y396" s="27" t="str">
        <f>IF(Matrix!Y396="Y", Y$1, IF(Matrix!Y396="O", "Optional: "&amp;""&amp;Y$1, ""))</f>
        <v/>
      </c>
      <c r="AA396" s="27" t="str">
        <f>IF(Matrix!AA396="Y", AA$1, IF(Matrix!AA396="O", "Optional: "&amp;""&amp;AA$1, ""))</f>
        <v/>
      </c>
      <c r="AB396" s="27" t="str">
        <f>IF(Matrix!AB396="Y", AB$1, IF(Matrix!AB396="O", "Optional: "&amp;""&amp;AB$1, ""))</f>
        <v/>
      </c>
      <c r="AC396" s="27" t="str">
        <f>IF(Matrix!AC396="Y", AC$1, IF(Matrix!AC396="O", "Optional: "&amp;""&amp;AC$1, ""))</f>
        <v/>
      </c>
      <c r="AD396" s="27" t="str">
        <f>IF(Matrix!AD396="Y", AD$1, IF(Matrix!AD396="O", "Optional: "&amp;""&amp;AD$1, ""))</f>
        <v/>
      </c>
      <c r="AE396" s="27" t="str">
        <f>IF(Matrix!AE396="Y", AE$1, IF(Matrix!AE396="O", "Optional: "&amp;""&amp;AE$1, ""))</f>
        <v/>
      </c>
      <c r="AF396" s="27" t="str">
        <f>IF(Matrix!AF396="Y", AF$1, IF(Matrix!AF396="O", "Optional: "&amp;""&amp;AF$1, ""))</f>
        <v/>
      </c>
      <c r="AG396" s="27" t="str">
        <f>IF(Matrix!AG396="Y", AG$1, IF(Matrix!AG396="O", "Optional: "&amp;""&amp;AG$1, ""))</f>
        <v/>
      </c>
      <c r="AH396" s="27" t="str">
        <f>IF(Matrix!AH396="Y", AH$1, IF(Matrix!AH396="O", "Optional: "&amp;""&amp;AH$1, ""))</f>
        <v/>
      </c>
      <c r="AI396" s="27" t="str">
        <f>IF(Matrix!AI396="Y", AI$1, IF(Matrix!AI396="O", "Optional: "&amp;""&amp;AI$1, ""))</f>
        <v/>
      </c>
      <c r="AJ396" s="27" t="str">
        <f>IF(Matrix!AJ396="Y", AJ$1, IF(Matrix!AJ396="O", "Optional: "&amp;""&amp;AJ$1, ""))</f>
        <v>Cert: DPSQA</v>
      </c>
      <c r="AK396" s="27" t="str">
        <f>IF(Matrix!AK396="Y", AK$1, IF(Matrix!AK396="O", "Optional: "&amp;""&amp;AK$1, ""))</f>
        <v/>
      </c>
      <c r="AL396" s="27" t="str">
        <f>IF(Matrix!AL396="Y", AL$1, IF(Matrix!AL396="O", "Optional: "&amp;""&amp;AL$1, ""))</f>
        <v/>
      </c>
      <c r="AM396" s="27" t="str">
        <f>IF(Matrix!AM396="Y", AM$1, IF(Matrix!AM396="O", "Optional: "&amp;""&amp;AM$1, ""))</f>
        <v/>
      </c>
      <c r="AN396" s="27" t="str">
        <f>IF(Matrix!AN396="Y", AN$1, IF(Matrix!AN396="O", "Optional: "&amp;""&amp;AN$1, ""))</f>
        <v/>
      </c>
      <c r="AO396" s="27" t="str">
        <f>IF(Matrix!AO396="Y", AO$1, IF(Matrix!AO396="O", "Optional: "&amp;""&amp;AO$1, ""))</f>
        <v/>
      </c>
      <c r="AP396" s="27" t="str">
        <f>IF(Matrix!AP396="Y", AP$1, IF(Matrix!AP396="O", "Optional: "&amp;""&amp;AP$1, ""))</f>
        <v/>
      </c>
      <c r="AR396" s="27" t="str">
        <f>IF(Matrix!AR396="Y", AR$1, IF(Matrix!AR396="O", "Optional: "&amp;""&amp;AR$1, ""))</f>
        <v/>
      </c>
      <c r="AS396" s="27" t="str">
        <f>IF(Matrix!AS396="Y", AS$1, IF(Matrix!AS396="O", "Optional: "&amp;""&amp;AS$1, ""))</f>
        <v>ACA Fee</v>
      </c>
      <c r="AT396" s="27" t="str">
        <f>IF(Matrix!AT396="Y", AT$1, IF(Matrix!AT396="C", AT$1&amp;""&amp;": Required for all groups who use a Board of Directors", ""))</f>
        <v/>
      </c>
      <c r="AU396" s="27" t="str">
        <f>IF(Matrix!AU396="Y", AU$1, IF(Matrix!AU396="O", "Optional: "&amp;""&amp;AU$1, ""))</f>
        <v/>
      </c>
      <c r="AV396" s="27" t="str">
        <f>IF(Matrix!AV396="Y", AV$1, IF(Matrix!AV396="O", "Optional: "&amp;""&amp;AV$1, ""))</f>
        <v/>
      </c>
      <c r="AW396" s="27" t="str">
        <f>IF(Matrix!AW396="Y", AW$1, IF(Matrix!AW396="O", "Optional: "&amp;""&amp;AW$1, ""))</f>
        <v/>
      </c>
      <c r="AX396" s="27" t="str">
        <f>IF(Matrix!AX396="Y", AX$1, IF(Matrix!AX396="O", "Optional: "&amp;""&amp;AX$1, ""))</f>
        <v/>
      </c>
      <c r="AY396" s="27" t="str">
        <f>IF(Matrix!AY396="Y", AY$1, IF(Matrix!AY396="E", "Group: "&amp;""&amp;AY$1, ""))</f>
        <v>EFT with Voided Check / Bank Letter</v>
      </c>
      <c r="AZ396" s="27" t="str">
        <f>IF(Matrix!AZ396="Y", AZ$1, IF(Matrix!AZ396="O", "Optional: "&amp;""&amp;AZ$1, ""))</f>
        <v/>
      </c>
      <c r="BA396" s="27" t="str">
        <f>IF(Matrix!BA396="Y", BA$1, IF(Matrix!BA396="O", "Optional: "&amp;""&amp;BA$1, ""))</f>
        <v/>
      </c>
      <c r="BB396" s="27" t="str">
        <f>IF(Matrix!BB396="Y", BB$1, IF(Matrix!BB396="O", "Optional: "&amp;""&amp;BB$1, ""))</f>
        <v/>
      </c>
      <c r="BC396" s="27" t="str">
        <f>IF(Matrix!BC396="Y", BC$1, IF(Matrix!BC396="O", "Optional: "&amp;""&amp;BC$1, IF(Matrix!BC396="R", "Groups Only: "&amp;""&amp;BC$1, "")))</f>
        <v>IRS Letter</v>
      </c>
      <c r="BD396" s="27" t="str">
        <f>IF(Matrix!BD396="Y", BD$1, IF(Matrix!BD396="O", "Optional: "&amp;""&amp;BD$1, ""))</f>
        <v/>
      </c>
      <c r="BE396" s="27" t="str">
        <f>IF(Matrix!BE396="Y", BE$1, IF(Matrix!BE396="O", "Optional: "&amp;""&amp;BE$1, IF(Matrix!BE396="C", Matrix!BZ396, "")))</f>
        <v/>
      </c>
      <c r="BF396" s="27" t="str">
        <f>IF(Matrix!BF396="Y", BF$1, IF(Matrix!BF396="O", "Optional: "&amp;""&amp;BF$1, ""))</f>
        <v/>
      </c>
      <c r="BG396" s="27" t="str">
        <f>IF(Matrix!BG396="Y", BG$1, IF(Matrix!BG396="O", "Optional: "&amp;""&amp;BG$1, ""))</f>
        <v/>
      </c>
      <c r="BH396" s="27" t="str">
        <f>IF(Matrix!BH396="Y", BH$1, IF(Matrix!BH396="O", "Optional: "&amp;""&amp;BH$1, ""))</f>
        <v/>
      </c>
      <c r="BI396" s="27" t="str">
        <f>IF(Matrix!BI396="Y", BI$1, IF(Matrix!BI396="O", "Optional: "&amp;""&amp;BI$1, IF(Matrix!BI396="E", "Individual: Must submit either ["&amp;""&amp;BI$1&amp;""&amp;"] or ["&amp;""&amp;AY$1&amp;"]"&amp;CHAR(10)&amp;"&gt;Individual within a Group: Must submit "&amp;""&amp;BI$1&amp;""&amp;CHAR(10)&amp;"&gt;Group: Optional: "&amp;BI$1, "")))</f>
        <v/>
      </c>
      <c r="BJ396" s="27" t="str">
        <f>IF(Matrix!BJ396="Y", BJ$1, IF(Matrix!BJ396="O", "Optional: "&amp;""&amp;BJ$1, ""))</f>
        <v/>
      </c>
      <c r="BK396" s="27" t="str">
        <f>IF(Matrix!BK396="Y", BK$1, IF(Matrix!BK396="O", "Optional: "&amp;""&amp;BK$1, ""))</f>
        <v/>
      </c>
      <c r="BL396" s="27" t="str">
        <f>IF(Matrix!BL396="Y", BL$1, IF(Matrix!BL396="O", "Optional: "&amp;""&amp;BL$1, ""))</f>
        <v/>
      </c>
      <c r="BM396" s="27" t="str">
        <f>IF(Matrix!BM396="Y", BM$1, IF(Matrix!BM396="O", "Optional: "&amp;""&amp;BM$1, ""))</f>
        <v>W9</v>
      </c>
      <c r="BN396" s="27" t="str">
        <f>Matrix!BN396</f>
        <v>N</v>
      </c>
      <c r="BO396" s="29" t="str">
        <f>CONCATENATE(IF(OR(D396="E3",D396="FC"), "THIS IS NOT A STANDALONE SPECIALTY.  YOU MUST ENROLL IN AT LEAST ONE OTHER SPECIALTY IN ADDITION TO THIS."&amp;""&amp;CHAR(10)&amp;""&amp;CHAR(10),""),"You can choose to enroll using one of the following types: "&amp;""&amp;CHAR(10),IF(G396="A", "&gt;Atypical"&amp;""&amp;CHAR(10), ""),IF(H396="I", "&gt;Individual"&amp;""&amp;CHAR(10), ""),IF(I396="N", "&gt;Individual within a Group"&amp;""&amp;CHAR(10), ""),IF(J396="G", "&gt;Group"&amp;""&amp;CHAR(10), ""),CHAR(10),IF(BN396="Y", "You must be a Medicare Provider to apply with this type and specialty"&amp;""&amp;CHAR(10), ""),IF(BN396="Y", CHAR(10), ""),"You must submit the following documents: "&amp;""&amp;CHAR(10),IF(K396&lt;&gt;"", "&gt;"&amp;""&amp;K396&amp;""&amp;CHAR(10), ""), IF(L396&lt;&gt;"", "&gt;"&amp;""&amp;L396&amp;""&amp;CHAR(10), ""),IF(W396&lt;&gt;"", "&gt;"&amp;""&amp;W396&amp;""&amp;CHAR(10), ""),IF(N396&lt;&gt;"", "&gt;"&amp;""&amp;N396&amp;""&amp;CHAR(10), ""),IF(O396&lt;&gt;"", "&gt;"&amp;""&amp;O396&amp;""&amp;CHAR(10), ""),IF(M396&lt;&gt;"", "&gt;"&amp;""&amp;M396&amp;""&amp;CHAR(10), ""),IF(AI396&lt;&gt;"", "&gt;"&amp;""&amp;AI396&amp;""&amp;CHAR(10), ""),IF(P396&lt;&gt;"", "&gt;"&amp;""&amp;P396&amp;""&amp;CHAR(10), ""),IF(Q396&lt;&gt;"", "&gt;"&amp;""&amp;Q396&amp;""&amp;CHAR(10), ""),IF(R396&lt;&gt;"", "&gt;"&amp;""&amp;R396&amp;""&amp;CHAR(10), Search!C403),IF(S396&lt;&gt;"", "&gt;"&amp;""&amp;S396&amp;""&amp;CHAR(10), ""),IF(T396&lt;&gt;"", "&gt;"&amp;""&amp;T396&amp;""&amp;CHAR(10), ""),IF(U396&lt;&gt;"", "&gt;"&amp;""&amp;U396&amp;""&amp;CHAR(10), ""),IF(V396&lt;&gt;"", "&gt;"&amp;""&amp;V396&amp;""&amp;CHAR(10), ""),IF(X396&lt;&gt;"", "&gt;"&amp;""&amp;X396&amp;""&amp;CHAR(10), ""),IF(Y396&lt;&gt;"", "&gt;"&amp;""&amp;Y396&amp;""&amp;CHAR(10), ""),IF(Z396&lt;&gt;"", "&gt;"&amp;""&amp;Z396&amp;""&amp;CHAR(10), ""),IF(AA396&lt;&gt;"", "&gt;"&amp;""&amp;AA396&amp;""&amp;CHAR(10), ""),IF(AB396&lt;&gt;"", "&gt;"&amp;""&amp;AB396&amp;""&amp;CHAR(10), ""),IF(AC396&lt;&gt;"", "&gt;"&amp;""&amp;AC396&amp;""&amp;CHAR(10), ""),IF(AD396&lt;&gt;"", "&gt;"&amp;""&amp;AD396&amp;""&amp;CHAR(10), ""),IF(AE396&lt;&gt;"", "&gt;"&amp;""&amp;AE396&amp;""&amp;CHAR(10), ""),IF(AF396&lt;&gt;"", "&gt;"&amp;""&amp;AF396&amp;""&amp;CHAR(10), ""),IF(AG396&lt;&gt;"", "&gt;"&amp;""&amp;AG396&amp;""&amp;CHAR(10), ""),IF(AH396&lt;&gt;"", "&gt;"&amp;""&amp;AH396&amp;""&amp;CHAR(10), ""),IF(AJ396&lt;&gt;"", "&gt;"&amp;""&amp;AJ396&amp;""&amp;CHAR(10), ""),IF(AK396&lt;&gt;"", "&gt;"&amp;""&amp;AK396&amp;""&amp;CHAR(10), ""),IF(AL396&lt;&gt;"", "&gt;"&amp;""&amp;AL396&amp;""&amp;CHAR(10), ""),IF(AM396&lt;&gt;"", "&gt;"&amp;""&amp;AM396&amp;""&amp;CHAR(10), ""),IF(AN396&lt;&gt;"", "&gt;"&amp;""&amp;AN396&amp;""&amp;CHAR(10), ""),IF(AO396&lt;&gt;"", "&gt;"&amp;""&amp;AO396&amp;""&amp;CHAR(10), ""),IF(AP396&lt;&gt;"", "&gt;"&amp;""&amp;AP396&amp;""&amp;CHAR(10), ""),IF(AQR396&lt;&gt;"", "&gt;"&amp;""&amp;AQ396&amp;""&amp;CHAR(10), ""),IF(AR396&lt;&gt;"", "&gt;"&amp;""&amp;AR396&amp;""&amp;CHAR(10), ""),IF(AS396&lt;&gt;"", "&gt;"&amp;""&amp;AS396&amp;""&amp;CHAR(10), ""),IF(AT396&lt;&gt;"", "&gt;"&amp;""&amp;AT396&amp;""&amp;CHAR(10), ""),IF(AV396&lt;&gt;"", "&gt;"&amp;""&amp;AV396&amp;""&amp;CHAR(10), ""),IF(AW396&lt;&gt;"", "&gt;"&amp;""&amp;AW396&amp;""&amp;CHAR(10), ""),IF(AX396&lt;&gt;"", "&gt;"&amp;""&amp;AX396&amp;""&amp;CHAR(10), ""),IF(AU396&lt;&gt;"", "&gt;"&amp;""&amp;AU396&amp;""&amp;CHAR(10), ""),IF(AZ396&lt;&gt;"", "&gt;"&amp;""&amp;AZ396&amp;""&amp;CHAR(10), ""),IF(BA396&lt;&gt;"", "&gt;"&amp;""&amp;BA396&amp;""&amp;CHAR(10), ""),IF(BB396&lt;&gt;"", "&gt;"&amp;""&amp;BB396&amp;""&amp;CHAR(10), ""),IF(BC396&lt;&gt;"", "&gt;"&amp;""&amp;BC396&amp;""&amp;CHAR(10), ""),IF(BD396&lt;&gt;"", "&gt;"&amp;""&amp;BD396&amp;""&amp;CHAR(10), ""),IF(BG396&lt;&gt;"", "&gt;"&amp;""&amp;BG396&amp;""&amp;CHAR(10), ""),IF(BE396&lt;&gt;"", "&gt;"&amp;""&amp;BE396&amp;""&amp;CHAR(10), ""),IF(BF396&lt;&gt;"", "&gt;"&amp;""&amp;BF396&amp;""&amp;CHAR(10), ""),IF(BH396&lt;&gt;"", "&gt;"&amp;""&amp;BH396&amp;""&amp;CHAR(10), ""),IF(BI396&lt;&gt;"", "&gt;"&amp;""&amp;BI396&amp;""&amp;CHAR(10), ""),IF(BJ396&lt;&gt;"", "&gt;"&amp;""&amp;BJ396&amp;""&amp;CHAR(10), ""),IF(BK396&lt;&gt;"", "&gt;"&amp;""&amp;BK396&amp;""&amp;CHAR(10), ""),IF(BL396&lt;&gt;"", "&gt;"&amp;""&amp;BL396&amp;""&amp;CHAR(10), ""),IF(AY396&lt;&gt;"", "&gt;"&amp;""&amp;AY396&amp;""&amp;CHAR(10), ""),IF(BM396&lt;&gt;"", "&gt;"&amp;""&amp;BM396,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&gt;W9&gt;Cert: DPSQA
&gt;ACA Fee
&gt;IRS Letter
&gt;EFT with Voided Check / Bank Letter
&gt;W9</v>
      </c>
    </row>
    <row r="397" spans="1:67" ht="22.35" customHeight="1" x14ac:dyDescent="0.25">
      <c r="A397" s="27" t="str">
        <f>Matrix!A397</f>
        <v>86N5</v>
      </c>
      <c r="B397" s="27" t="str">
        <f>Matrix!B397</f>
        <v>86</v>
      </c>
      <c r="C397" s="27" t="str">
        <f>Matrix!C397</f>
        <v>Non Medicaid Provider</v>
      </c>
      <c r="D397" s="27" t="str">
        <f>Matrix!D397</f>
        <v>N5</v>
      </c>
      <c r="E397" s="27" t="str">
        <f>Matrix!E397</f>
        <v>DDS Non Medicaid</v>
      </c>
      <c r="F397" s="27" t="str">
        <f>Matrix!F397</f>
        <v>OF</v>
      </c>
      <c r="G397" s="27" t="str">
        <f>Matrix!G397</f>
        <v>A</v>
      </c>
      <c r="H397" s="27" t="str">
        <f>Matrix!H397</f>
        <v>X</v>
      </c>
      <c r="I397" s="27" t="str">
        <f>Matrix!I397</f>
        <v>X</v>
      </c>
      <c r="J397" s="27" t="str">
        <f>Matrix!J397</f>
        <v>X</v>
      </c>
      <c r="K397" s="27" t="str">
        <f>IF(Matrix!K397="Y", K$1, IF(Matrix!K397="O", "Optional: "&amp;""&amp;K$1, IF(Matrix!K397="C", Table1[[#This Row],[Clarifying Text for Attachment and Checklist
]], "")))</f>
        <v/>
      </c>
      <c r="L397" s="27" t="str">
        <f>IF(Matrix!L397="Y", L$1, IF(Matrix!L397="O", "Optional: "&amp;""&amp;L$1, ""))</f>
        <v/>
      </c>
      <c r="M397" s="27" t="str">
        <f>IF(Matrix!M397="Y", M$1, IF(Matrix!M397="O", "Optional: "&amp;""&amp;M$1, ""))</f>
        <v/>
      </c>
      <c r="N397" s="27" t="str">
        <f>IF(Matrix!N397="Y", N$1, IF(Matrix!N397="O", "Optional: "&amp;""&amp;N$1, ""))</f>
        <v/>
      </c>
      <c r="O397" s="27" t="str">
        <f>IF(Matrix!O397="Y", O$1, IF(Matrix!O397="O", "Optional: "&amp;""&amp;O$1, ""))</f>
        <v/>
      </c>
      <c r="P397" s="27" t="str">
        <f>IF(Matrix!P397="Y", P$1, IF(Matrix!P397="O", "Optional: "&amp;""&amp;P$1, ""))</f>
        <v/>
      </c>
      <c r="Q397" s="27" t="str">
        <f>IF(Matrix!Q397="Y", Q$1, IF(Matrix!Q397="O", "Optional: "&amp;""&amp;Q$1, ""))</f>
        <v/>
      </c>
      <c r="R397" s="27" t="str">
        <f>IF(Matrix!R397="Y", R$1, IF(Matrix!R397="O", "Optional: "&amp;""&amp;R$1, ""))</f>
        <v/>
      </c>
      <c r="S397" s="27" t="str">
        <f>IF(Matrix!S397="Y", S$1, IF(Matrix!S397="O", "Optional: "&amp;""&amp;S$1, ""))</f>
        <v/>
      </c>
      <c r="T397" s="27" t="str">
        <f>IF(Matrix!T397="Y", T$1, IF(Matrix!T397="O", "Optional: "&amp;""&amp;T$1, ""))</f>
        <v/>
      </c>
      <c r="U397" s="27" t="str">
        <f>IF(Matrix!U397="Y", U$1, IF(Matrix!U397="O", "Optional: "&amp;""&amp;U$1, ""))</f>
        <v/>
      </c>
      <c r="V397" s="27" t="str">
        <f>IF(Matrix!V397="Y", V$1, IF(Matrix!V397="O", "Optional: "&amp;""&amp;V$1, ""))</f>
        <v/>
      </c>
      <c r="W397" s="27" t="str">
        <f>IF(Matrix!W397="Y", W$1, IF(Matrix!W397="O", "Optional: "&amp;""&amp;W$1, ""))</f>
        <v/>
      </c>
      <c r="X397" s="27" t="str">
        <f>IF(Matrix!X397="Y", X$1, IF(Matrix!X397="O", "Optional: "&amp;""&amp;X$1, ""))</f>
        <v/>
      </c>
      <c r="Y397" s="27" t="str">
        <f>IF(Matrix!Y397="Y", Y$1, IF(Matrix!Y397="O", "Optional: "&amp;""&amp;Y$1, ""))</f>
        <v/>
      </c>
      <c r="AA397" s="27" t="str">
        <f>IF(Matrix!AA397="Y", AA$1, IF(Matrix!AA397="O", "Optional: "&amp;""&amp;AA$1, ""))</f>
        <v/>
      </c>
      <c r="AB397" s="27" t="str">
        <f>IF(Matrix!AB397="Y", AB$1, IF(Matrix!AB397="O", "Optional: "&amp;""&amp;AB$1, ""))</f>
        <v/>
      </c>
      <c r="AC397" s="27" t="str">
        <f>IF(Matrix!AC397="Y", AC$1, IF(Matrix!AC397="O", "Optional: "&amp;""&amp;AC$1, ""))</f>
        <v/>
      </c>
      <c r="AD397" s="27" t="str">
        <f>IF(Matrix!AD397="Y", AD$1, IF(Matrix!AD397="O", "Optional: "&amp;""&amp;AD$1, ""))</f>
        <v/>
      </c>
      <c r="AE397" s="27" t="str">
        <f>IF(Matrix!AE397="Y", AE$1, IF(Matrix!AE397="O", "Optional: "&amp;""&amp;AE$1, ""))</f>
        <v/>
      </c>
      <c r="AF397" s="27" t="str">
        <f>IF(Matrix!AF397="Y", AF$1, IF(Matrix!AF397="O", "Optional: "&amp;""&amp;AF$1, ""))</f>
        <v/>
      </c>
      <c r="AG397" s="27" t="str">
        <f>IF(Matrix!AG397="Y", AG$1, IF(Matrix!AG397="O", "Optional: "&amp;""&amp;AG$1, ""))</f>
        <v/>
      </c>
      <c r="AH397" s="27" t="str">
        <f>IF(Matrix!AH397="Y", AH$1, IF(Matrix!AH397="O", "Optional: "&amp;""&amp;AH$1, ""))</f>
        <v/>
      </c>
      <c r="AI397" s="27" t="str">
        <f>IF(Matrix!AI397="Y", AI$1, IF(Matrix!AI397="O", "Optional: "&amp;""&amp;AI$1, ""))</f>
        <v/>
      </c>
      <c r="AJ397" s="27" t="str">
        <f>IF(Matrix!AJ397="Y", AJ$1, IF(Matrix!AJ397="O", "Optional: "&amp;""&amp;AJ$1, ""))</f>
        <v/>
      </c>
      <c r="AK397" s="27" t="str">
        <f>IF(Matrix!AK397="Y", AK$1, IF(Matrix!AK397="O", "Optional: "&amp;""&amp;AK$1, ""))</f>
        <v/>
      </c>
      <c r="AL397" s="27" t="str">
        <f>IF(Matrix!AL397="Y", AL$1, IF(Matrix!AL397="O", "Optional: "&amp;""&amp;AL$1, ""))</f>
        <v/>
      </c>
      <c r="AM397" s="27" t="str">
        <f>IF(Matrix!AM397="Y", AM$1, IF(Matrix!AM397="O", "Optional: "&amp;""&amp;AM$1, ""))</f>
        <v/>
      </c>
      <c r="AN397" s="27" t="str">
        <f>IF(Matrix!AN397="Y", AN$1, IF(Matrix!AN397="O", "Optional: "&amp;""&amp;AN$1, ""))</f>
        <v/>
      </c>
      <c r="AO397" s="27" t="str">
        <f>IF(Matrix!AO397="Y", AO$1, IF(Matrix!AO397="O", "Optional: "&amp;""&amp;AO$1, ""))</f>
        <v/>
      </c>
      <c r="AP397" s="27" t="str">
        <f>IF(Matrix!AP397="Y", AP$1, IF(Matrix!AP397="O", "Optional: "&amp;""&amp;AP$1, ""))</f>
        <v/>
      </c>
      <c r="AR397" s="27" t="str">
        <f>IF(Matrix!AR397="Y", AR$1, IF(Matrix!AR397="O", "Optional: "&amp;""&amp;AR$1, ""))</f>
        <v/>
      </c>
      <c r="AS397" s="27" t="str">
        <f>IF(Matrix!AS397="Y", AS$1, IF(Matrix!AS397="O", "Optional: "&amp;""&amp;AS$1, ""))</f>
        <v/>
      </c>
      <c r="AT397" s="27" t="str">
        <f>IF(Matrix!AT397="Y", AT$1, IF(Matrix!AT397="C", AT$1&amp;""&amp;": Required for all groups who use a Board of Directors", ""))</f>
        <v/>
      </c>
      <c r="AU397" s="27" t="str">
        <f>IF(Matrix!AU397="Y", AU$1, IF(Matrix!AU397="O", "Optional: "&amp;""&amp;AU$1, ""))</f>
        <v/>
      </c>
      <c r="AV397" s="27" t="str">
        <f>IF(Matrix!AV397="Y", AV$1, IF(Matrix!AV397="O", "Optional: "&amp;""&amp;AV$1, ""))</f>
        <v/>
      </c>
      <c r="AW397" s="27" t="str">
        <f>IF(Matrix!AW397="Y", AW$1, IF(Matrix!AW397="O", "Optional: "&amp;""&amp;AW$1, ""))</f>
        <v/>
      </c>
      <c r="AX397" s="27" t="str">
        <f>IF(Matrix!AX397="Y", AX$1, IF(Matrix!AX397="O", "Optional: "&amp;""&amp;AX$1, ""))</f>
        <v/>
      </c>
      <c r="AY397" s="27" t="str">
        <f>IF(Matrix!AY397="Y", AY$1, IF(Matrix!AY397="E", "Group: "&amp;""&amp;AY$1, ""))</f>
        <v>EFT with Voided Check / Bank Letter</v>
      </c>
      <c r="AZ397" s="27" t="str">
        <f>IF(Matrix!AZ397="Y", AZ$1, IF(Matrix!AZ397="O", "Optional: "&amp;""&amp;AZ$1, ""))</f>
        <v/>
      </c>
      <c r="BA397" s="27" t="str">
        <f>IF(Matrix!BA397="Y", BA$1, IF(Matrix!BA397="O", "Optional: "&amp;""&amp;BA$1, ""))</f>
        <v>First Connects Enrollment Form</v>
      </c>
      <c r="BB397" s="27" t="str">
        <f>IF(Matrix!BB397="Y", BB$1, IF(Matrix!BB397="O", "Optional: "&amp;""&amp;BB$1, ""))</f>
        <v/>
      </c>
      <c r="BC397" s="27" t="str">
        <f>IF(Matrix!BC397="Y", BC$1, IF(Matrix!BC397="O", "Optional: "&amp;""&amp;BC$1, IF(Matrix!BC397="R", "Groups Only: "&amp;""&amp;BC$1, "")))</f>
        <v>Optional: IRS Letter</v>
      </c>
      <c r="BD397" s="27" t="str">
        <f>IF(Matrix!BD397="Y", BD$1, IF(Matrix!BD397="O", "Optional: "&amp;""&amp;BD$1, ""))</f>
        <v/>
      </c>
      <c r="BE397" s="27" t="str">
        <f>IF(Matrix!BE397="Y", BE$1, IF(Matrix!BE397="O", "Optional: "&amp;""&amp;BE$1, IF(Matrix!BE397="C", Matrix!BZ397, "")))</f>
        <v/>
      </c>
      <c r="BF397" s="27" t="str">
        <f>IF(Matrix!BF397="Y", BF$1, IF(Matrix!BF397="O", "Optional: "&amp;""&amp;BF$1, ""))</f>
        <v/>
      </c>
      <c r="BG397" s="27" t="str">
        <f>IF(Matrix!BG397="Y", BG$1, IF(Matrix!BG397="O", "Optional: "&amp;""&amp;BG$1, ""))</f>
        <v/>
      </c>
      <c r="BH397" s="27" t="str">
        <f>IF(Matrix!BH397="Y", BH$1, IF(Matrix!BH397="O", "Optional: "&amp;""&amp;BH$1, ""))</f>
        <v/>
      </c>
      <c r="BI397" s="27" t="str">
        <f>IF(Matrix!BI397="Y", BI$1, IF(Matrix!BI397="O", "Optional: "&amp;""&amp;BI$1, IF(Matrix!BI397="E", "Individual: Must submit either ["&amp;""&amp;BI$1&amp;""&amp;"] or ["&amp;""&amp;AY$1&amp;"]"&amp;CHAR(10)&amp;"&gt;Individual within a Group: Must submit "&amp;""&amp;BI$1&amp;""&amp;CHAR(10)&amp;"&gt;Group: Optional: "&amp;BI$1, "")))</f>
        <v/>
      </c>
      <c r="BJ397" s="27" t="str">
        <f>IF(Matrix!BJ397="Y", BJ$1, IF(Matrix!BJ397="O", "Optional: "&amp;""&amp;BJ$1, ""))</f>
        <v/>
      </c>
      <c r="BK397" s="27" t="str">
        <f>IF(Matrix!BK397="Y", BK$1, IF(Matrix!BK397="O", "Optional: "&amp;""&amp;BK$1, ""))</f>
        <v/>
      </c>
      <c r="BL397" s="27" t="str">
        <f>IF(Matrix!BL397="Y", BL$1, IF(Matrix!BL397="O", "Optional: "&amp;""&amp;BL$1, ""))</f>
        <v/>
      </c>
      <c r="BM397" s="27" t="str">
        <f>IF(Matrix!BM397="Y", BM$1, IF(Matrix!BM397="O", "Optional: "&amp;""&amp;BM$1, ""))</f>
        <v>W9</v>
      </c>
      <c r="BN397" s="27" t="str">
        <f>Matrix!BN397</f>
        <v>N</v>
      </c>
      <c r="BO397" s="29" t="str">
        <f>CONCATENATE(IF(OR(D397="E3",D397="FC"), "THIS IS NOT A STANDALONE SPECIALTY.  YOU MUST ENROLL IN AT LEAST ONE OTHER SPECIALTY IN ADDITION TO THIS."&amp;""&amp;CHAR(10)&amp;""&amp;CHAR(10),""),"You can choose to enroll using one of the following types: "&amp;""&amp;CHAR(10),IF(G397="A", "&gt;Atypical"&amp;""&amp;CHAR(10), ""),IF(H397="I", "&gt;Individual"&amp;""&amp;CHAR(10), ""),IF(I397="N", "&gt;Individual within a Group"&amp;""&amp;CHAR(10), ""),IF(J397="G", "&gt;Group"&amp;""&amp;CHAR(10), ""),CHAR(10),IF(BN397="Y", "You must be a Medicare Provider to apply with this type and specialty"&amp;""&amp;CHAR(10), ""),IF(BN397="Y", CHAR(10), ""),"You must submit the following documents: "&amp;""&amp;CHAR(10),IF(K397&lt;&gt;"", "&gt;"&amp;""&amp;K397&amp;""&amp;CHAR(10), ""), IF(L397&lt;&gt;"", "&gt;"&amp;""&amp;L397&amp;""&amp;CHAR(10), ""),IF(W397&lt;&gt;"", "&gt;"&amp;""&amp;W397&amp;""&amp;CHAR(10), ""),IF(N397&lt;&gt;"", "&gt;"&amp;""&amp;N397&amp;""&amp;CHAR(10), ""),IF(O397&lt;&gt;"", "&gt;"&amp;""&amp;O397&amp;""&amp;CHAR(10), ""),IF(M397&lt;&gt;"", "&gt;"&amp;""&amp;M397&amp;""&amp;CHAR(10), ""),IF(AI397&lt;&gt;"", "&gt;"&amp;""&amp;AI397&amp;""&amp;CHAR(10), ""),IF(P397&lt;&gt;"", "&gt;"&amp;""&amp;P397&amp;""&amp;CHAR(10), ""),IF(Q397&lt;&gt;"", "&gt;"&amp;""&amp;Q397&amp;""&amp;CHAR(10), ""),IF(R397&lt;&gt;"", "&gt;"&amp;""&amp;R397&amp;""&amp;CHAR(10), Search!C404),IF(S397&lt;&gt;"", "&gt;"&amp;""&amp;S397&amp;""&amp;CHAR(10), ""),IF(T397&lt;&gt;"", "&gt;"&amp;""&amp;T397&amp;""&amp;CHAR(10), ""),IF(U397&lt;&gt;"", "&gt;"&amp;""&amp;U397&amp;""&amp;CHAR(10), ""),IF(V397&lt;&gt;"", "&gt;"&amp;""&amp;V397&amp;""&amp;CHAR(10), ""),IF(X397&lt;&gt;"", "&gt;"&amp;""&amp;X397&amp;""&amp;CHAR(10), ""),IF(Y397&lt;&gt;"", "&gt;"&amp;""&amp;Y397&amp;""&amp;CHAR(10), ""),IF(Z397&lt;&gt;"", "&gt;"&amp;""&amp;Z397&amp;""&amp;CHAR(10), ""),IF(AA397&lt;&gt;"", "&gt;"&amp;""&amp;AA397&amp;""&amp;CHAR(10), ""),IF(AB397&lt;&gt;"", "&gt;"&amp;""&amp;AB397&amp;""&amp;CHAR(10), ""),IF(AC397&lt;&gt;"", "&gt;"&amp;""&amp;AC397&amp;""&amp;CHAR(10), ""),IF(AD397&lt;&gt;"", "&gt;"&amp;""&amp;AD397&amp;""&amp;CHAR(10), ""),IF(AE397&lt;&gt;"", "&gt;"&amp;""&amp;AE397&amp;""&amp;CHAR(10), ""),IF(AF397&lt;&gt;"", "&gt;"&amp;""&amp;AF397&amp;""&amp;CHAR(10), ""),IF(AG397&lt;&gt;"", "&gt;"&amp;""&amp;AG397&amp;""&amp;CHAR(10), ""),IF(AH397&lt;&gt;"", "&gt;"&amp;""&amp;AH397&amp;""&amp;CHAR(10), ""),IF(AJ397&lt;&gt;"", "&gt;"&amp;""&amp;AJ397&amp;""&amp;CHAR(10), ""),IF(AK397&lt;&gt;"", "&gt;"&amp;""&amp;AK397&amp;""&amp;CHAR(10), ""),IF(AL397&lt;&gt;"", "&gt;"&amp;""&amp;AL397&amp;""&amp;CHAR(10), ""),IF(AM397&lt;&gt;"", "&gt;"&amp;""&amp;AM397&amp;""&amp;CHAR(10), ""),IF(AN397&lt;&gt;"", "&gt;"&amp;""&amp;AN397&amp;""&amp;CHAR(10), ""),IF(AO397&lt;&gt;"", "&gt;"&amp;""&amp;AO397&amp;""&amp;CHAR(10), ""),IF(AP397&lt;&gt;"", "&gt;"&amp;""&amp;AP397&amp;""&amp;CHAR(10), ""),IF(AQR397&lt;&gt;"", "&gt;"&amp;""&amp;AQ397&amp;""&amp;CHAR(10), ""),IF(AR397&lt;&gt;"", "&gt;"&amp;""&amp;AR397&amp;""&amp;CHAR(10), ""),IF(AS397&lt;&gt;"", "&gt;"&amp;""&amp;AS397&amp;""&amp;CHAR(10), ""),IF(AT397&lt;&gt;"", "&gt;"&amp;""&amp;AT397&amp;""&amp;CHAR(10), ""),IF(AV397&lt;&gt;"", "&gt;"&amp;""&amp;AV397&amp;""&amp;CHAR(10), ""),IF(AW397&lt;&gt;"", "&gt;"&amp;""&amp;AW397&amp;""&amp;CHAR(10), ""),IF(AX397&lt;&gt;"", "&gt;"&amp;""&amp;AX397&amp;""&amp;CHAR(10), ""),IF(AU397&lt;&gt;"", "&gt;"&amp;""&amp;AU397&amp;""&amp;CHAR(10), ""),IF(AZ397&lt;&gt;"", "&gt;"&amp;""&amp;AZ397&amp;""&amp;CHAR(10), ""),IF(BA397&lt;&gt;"", "&gt;"&amp;""&amp;BA397&amp;""&amp;CHAR(10), ""),IF(BB397&lt;&gt;"", "&gt;"&amp;""&amp;BB397&amp;""&amp;CHAR(10), ""),IF(BC397&lt;&gt;"", "&gt;"&amp;""&amp;BC397&amp;""&amp;CHAR(10), ""),IF(BD397&lt;&gt;"", "&gt;"&amp;""&amp;BD397&amp;""&amp;CHAR(10), ""),IF(BG397&lt;&gt;"", "&gt;"&amp;""&amp;BG397&amp;""&amp;CHAR(10), ""),IF(BE397&lt;&gt;"", "&gt;"&amp;""&amp;BE397&amp;""&amp;CHAR(10), ""),IF(BF397&lt;&gt;"", "&gt;"&amp;""&amp;BF397&amp;""&amp;CHAR(10), ""),IF(BH397&lt;&gt;"", "&gt;"&amp;""&amp;BH397&amp;""&amp;CHAR(10), ""),IF(BI397&lt;&gt;"", "&gt;"&amp;""&amp;BI397&amp;""&amp;CHAR(10), ""),IF(BJ397&lt;&gt;"", "&gt;"&amp;""&amp;BJ397&amp;""&amp;CHAR(10), ""),IF(BK397&lt;&gt;"", "&gt;"&amp;""&amp;BK397&amp;""&amp;CHAR(10), ""),IF(BL397&lt;&gt;"", "&gt;"&amp;""&amp;BL397&amp;""&amp;CHAR(10), ""),IF(AY397&lt;&gt;"", "&gt;"&amp;""&amp;AY397&amp;""&amp;CHAR(10), ""),IF(BM397&lt;&gt;"", "&gt;"&amp;""&amp;BM397,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&gt;W9&gt;First Connects Enrollment Form
&gt;Optional: IRS Letter
&gt;EFT with Voided Check / Bank Letter
&gt;W9</v>
      </c>
    </row>
    <row r="398" spans="1:67" ht="22.35" customHeight="1" x14ac:dyDescent="0.25">
      <c r="A398" s="27" t="str">
        <f>Matrix!A398</f>
        <v>87IC</v>
      </c>
      <c r="B398" s="27" t="str">
        <f>Matrix!B398</f>
        <v>87</v>
      </c>
      <c r="C398" s="27" t="str">
        <f>Matrix!C398</f>
        <v>Independent Choices</v>
      </c>
      <c r="D398" s="27" t="str">
        <f>Matrix!D398</f>
        <v>IC</v>
      </c>
      <c r="E398" s="27" t="str">
        <f>Matrix!E398</f>
        <v>Independent Choice</v>
      </c>
      <c r="F398" s="27" t="str">
        <f>Matrix!F398</f>
        <v>OF</v>
      </c>
      <c r="G398" s="27" t="str">
        <f>Matrix!G398</f>
        <v>A</v>
      </c>
      <c r="H398" s="27" t="str">
        <f>Matrix!H398</f>
        <v>X</v>
      </c>
      <c r="I398" s="27" t="str">
        <f>Matrix!I398</f>
        <v>X</v>
      </c>
      <c r="J398" s="27" t="str">
        <f>Matrix!J398</f>
        <v>X</v>
      </c>
      <c r="K398" s="27" t="str">
        <f>IF(Matrix!K398="Y", K$1, IF(Matrix!K398="O", "Optional: "&amp;""&amp;K$1, IF(Matrix!K398="C", Table1[[#This Row],[Clarifying Text for Attachment and Checklist
]], "")))</f>
        <v/>
      </c>
      <c r="L398" s="27" t="str">
        <f>IF(Matrix!L398="Y", L$1, IF(Matrix!L398="O", "Optional: "&amp;""&amp;L$1, ""))</f>
        <v/>
      </c>
      <c r="M398" s="27" t="str">
        <f>IF(Matrix!M398="Y", M$1, IF(Matrix!M398="O", "Optional: "&amp;""&amp;M$1, ""))</f>
        <v/>
      </c>
      <c r="N398" s="27" t="str">
        <f>IF(Matrix!N398="Y", N$1, IF(Matrix!N398="O", "Optional: "&amp;""&amp;N$1, ""))</f>
        <v/>
      </c>
      <c r="O398" s="27" t="str">
        <f>IF(Matrix!O398="Y", O$1, IF(Matrix!O398="O", "Optional: "&amp;""&amp;O$1, ""))</f>
        <v/>
      </c>
      <c r="P398" s="27" t="str">
        <f>IF(Matrix!P398="Y", P$1, IF(Matrix!P398="O", "Optional: "&amp;""&amp;P$1, ""))</f>
        <v/>
      </c>
      <c r="Q398" s="27" t="str">
        <f>IF(Matrix!Q398="Y", Q$1, IF(Matrix!Q398="O", "Optional: "&amp;""&amp;Q$1, ""))</f>
        <v/>
      </c>
      <c r="R398" s="27" t="str">
        <f>IF(Matrix!R398="Y", R$1, IF(Matrix!R398="O", "Optional: "&amp;""&amp;R$1, ""))</f>
        <v/>
      </c>
      <c r="S398" s="27" t="str">
        <f>IF(Matrix!S398="Y", S$1, IF(Matrix!S398="O", "Optional: "&amp;""&amp;S$1, ""))</f>
        <v/>
      </c>
      <c r="T398" s="27" t="str">
        <f>IF(Matrix!T398="Y", T$1, IF(Matrix!T398="O", "Optional: "&amp;""&amp;T$1, ""))</f>
        <v/>
      </c>
      <c r="U398" s="27" t="str">
        <f>IF(Matrix!U398="Y", U$1, IF(Matrix!U398="O", "Optional: "&amp;""&amp;U$1, ""))</f>
        <v/>
      </c>
      <c r="V398" s="27" t="str">
        <f>IF(Matrix!V398="Y", V$1, IF(Matrix!V398="O", "Optional: "&amp;""&amp;V$1, ""))</f>
        <v/>
      </c>
      <c r="W398" s="27" t="str">
        <f>IF(Matrix!W398="Y", W$1, IF(Matrix!W398="O", "Optional: "&amp;""&amp;W$1, ""))</f>
        <v/>
      </c>
      <c r="X398" s="27" t="str">
        <f>IF(Matrix!X398="Y", X$1, IF(Matrix!X398="O", "Optional: "&amp;""&amp;X$1, ""))</f>
        <v/>
      </c>
      <c r="Y398" s="27" t="str">
        <f>IF(Matrix!Y398="Y", Y$1, IF(Matrix!Y398="O", "Optional: "&amp;""&amp;Y$1, ""))</f>
        <v/>
      </c>
      <c r="AA398" s="27" t="str">
        <f>IF(Matrix!AA398="Y", AA$1, IF(Matrix!AA398="O", "Optional: "&amp;""&amp;AA$1, ""))</f>
        <v/>
      </c>
      <c r="AB398" s="27" t="str">
        <f>IF(Matrix!AB398="Y", AB$1, IF(Matrix!AB398="O", "Optional: "&amp;""&amp;AB$1, ""))</f>
        <v/>
      </c>
      <c r="AC398" s="27" t="str">
        <f>IF(Matrix!AC398="Y", AC$1, IF(Matrix!AC398="O", "Optional: "&amp;""&amp;AC$1, ""))</f>
        <v/>
      </c>
      <c r="AD398" s="27" t="str">
        <f>IF(Matrix!AD398="Y", AD$1, IF(Matrix!AD398="O", "Optional: "&amp;""&amp;AD$1, ""))</f>
        <v/>
      </c>
      <c r="AE398" s="27" t="str">
        <f>IF(Matrix!AE398="Y", AE$1, IF(Matrix!AE398="O", "Optional: "&amp;""&amp;AE$1, ""))</f>
        <v/>
      </c>
      <c r="AF398" s="27" t="str">
        <f>IF(Matrix!AF398="Y", AF$1, IF(Matrix!AF398="O", "Optional: "&amp;""&amp;AF$1, ""))</f>
        <v/>
      </c>
      <c r="AG398" s="27" t="str">
        <f>IF(Matrix!AG398="Y", AG$1, IF(Matrix!AG398="O", "Optional: "&amp;""&amp;AG$1, ""))</f>
        <v/>
      </c>
      <c r="AH398" s="27" t="str">
        <f>IF(Matrix!AH398="Y", AH$1, IF(Matrix!AH398="O", "Optional: "&amp;""&amp;AH$1, ""))</f>
        <v/>
      </c>
      <c r="AI398" s="27" t="str">
        <f>IF(Matrix!AI398="Y", AI$1, IF(Matrix!AI398="O", "Optional: "&amp;""&amp;AI$1, ""))</f>
        <v/>
      </c>
      <c r="AJ398" s="27" t="str">
        <f>IF(Matrix!AJ398="Y", AJ$1, IF(Matrix!AJ398="O", "Optional: "&amp;""&amp;AJ$1, ""))</f>
        <v/>
      </c>
      <c r="AK398" s="27" t="str">
        <f>IF(Matrix!AK398="Y", AK$1, IF(Matrix!AK398="O", "Optional: "&amp;""&amp;AK$1, ""))</f>
        <v/>
      </c>
      <c r="AL398" s="27" t="str">
        <f>IF(Matrix!AL398="Y", AL$1, IF(Matrix!AL398="O", "Optional: "&amp;""&amp;AL$1, ""))</f>
        <v/>
      </c>
      <c r="AM398" s="27" t="str">
        <f>IF(Matrix!AM398="Y", AM$1, IF(Matrix!AM398="O", "Optional: "&amp;""&amp;AM$1, ""))</f>
        <v/>
      </c>
      <c r="AN398" s="27" t="str">
        <f>IF(Matrix!AN398="Y", AN$1, IF(Matrix!AN398="O", "Optional: "&amp;""&amp;AN$1, ""))</f>
        <v/>
      </c>
      <c r="AO398" s="27" t="str">
        <f>IF(Matrix!AO398="Y", AO$1, IF(Matrix!AO398="O", "Optional: "&amp;""&amp;AO$1, ""))</f>
        <v/>
      </c>
      <c r="AP398" s="27" t="str">
        <f>IF(Matrix!AP398="Y", AP$1, IF(Matrix!AP398="O", "Optional: "&amp;""&amp;AP$1, ""))</f>
        <v/>
      </c>
      <c r="AR398" s="27" t="str">
        <f>IF(Matrix!AR398="Y", AR$1, IF(Matrix!AR398="O", "Optional: "&amp;""&amp;AR$1, ""))</f>
        <v/>
      </c>
      <c r="AS398" s="27" t="str">
        <f>IF(Matrix!AS398="Y", AS$1, IF(Matrix!AS398="O", "Optional: "&amp;""&amp;AS$1, ""))</f>
        <v>ACA Fee</v>
      </c>
      <c r="AT398" s="27" t="str">
        <f>IF(Matrix!AT398="Y", AT$1, IF(Matrix!AT398="C", AT$1&amp;""&amp;": Required for all groups who use a Board of Directors", ""))</f>
        <v/>
      </c>
      <c r="AU398" s="27" t="str">
        <f>IF(Matrix!AU398="Y", AU$1, IF(Matrix!AU398="O", "Optional: "&amp;""&amp;AU$1, ""))</f>
        <v/>
      </c>
      <c r="AV398" s="27" t="str">
        <f>IF(Matrix!AV398="Y", AV$1, IF(Matrix!AV398="O", "Optional: "&amp;""&amp;AV$1, ""))</f>
        <v/>
      </c>
      <c r="AW398" s="27" t="str">
        <f>IF(Matrix!AW398="Y", AW$1, IF(Matrix!AW398="O", "Optional: "&amp;""&amp;AW$1, ""))</f>
        <v/>
      </c>
      <c r="AX398" s="27" t="str">
        <f>IF(Matrix!AX398="Y", AX$1, IF(Matrix!AX398="O", "Optional: "&amp;""&amp;AX$1, ""))</f>
        <v/>
      </c>
      <c r="AY398" s="27" t="str">
        <f>IF(Matrix!AY398="Y", AY$1, IF(Matrix!AY398="E", "Group: "&amp;""&amp;AY$1, ""))</f>
        <v>EFT with Voided Check / Bank Letter</v>
      </c>
      <c r="AZ398" s="27" t="str">
        <f>IF(Matrix!AZ398="Y", AZ$1, IF(Matrix!AZ398="O", "Optional: "&amp;""&amp;AZ$1, ""))</f>
        <v/>
      </c>
      <c r="BA398" s="27" t="str">
        <f>IF(Matrix!BA398="Y", BA$1, IF(Matrix!BA398="O", "Optional: "&amp;""&amp;BA$1, ""))</f>
        <v/>
      </c>
      <c r="BB398" s="27" t="str">
        <f>IF(Matrix!BB398="Y", BB$1, IF(Matrix!BB398="O", "Optional: "&amp;""&amp;BB$1, ""))</f>
        <v/>
      </c>
      <c r="BC398" s="27" t="str">
        <f>IF(Matrix!BC398="Y", BC$1, IF(Matrix!BC398="O", "Optional: "&amp;""&amp;BC$1, IF(Matrix!BC398="R", "Groups Only: "&amp;""&amp;BC$1, "")))</f>
        <v>IRS Letter</v>
      </c>
      <c r="BD398" s="27" t="str">
        <f>IF(Matrix!BD398="Y", BD$1, IF(Matrix!BD398="O", "Optional: "&amp;""&amp;BD$1, ""))</f>
        <v/>
      </c>
      <c r="BE398" s="27" t="str">
        <f>IF(Matrix!BE398="Y", BE$1, IF(Matrix!BE398="O", "Optional: "&amp;""&amp;BE$1, IF(Matrix!BE398="C", Matrix!BZ398, "")))</f>
        <v/>
      </c>
      <c r="BF398" s="27" t="str">
        <f>IF(Matrix!BF398="Y", BF$1, IF(Matrix!BF398="O", "Optional: "&amp;""&amp;BF$1, ""))</f>
        <v/>
      </c>
      <c r="BG398" s="27" t="str">
        <f>IF(Matrix!BG398="Y", BG$1, IF(Matrix!BG398="O", "Optional: "&amp;""&amp;BG$1, ""))</f>
        <v/>
      </c>
      <c r="BH398" s="27" t="str">
        <f>IF(Matrix!BH398="Y", BH$1, IF(Matrix!BH398="O", "Optional: "&amp;""&amp;BH$1, ""))</f>
        <v/>
      </c>
      <c r="BI398" s="27" t="str">
        <f>IF(Matrix!BI398="Y", BI$1, IF(Matrix!BI398="O", "Optional: "&amp;""&amp;BI$1, IF(Matrix!BI398="E", "Individual: Must submit either ["&amp;""&amp;BI$1&amp;""&amp;"] or ["&amp;""&amp;AY$1&amp;"]"&amp;CHAR(10)&amp;"&gt;Individual within a Group: Must submit "&amp;""&amp;BI$1&amp;""&amp;CHAR(10)&amp;"&gt;Group: Optional: "&amp;BI$1, "")))</f>
        <v/>
      </c>
      <c r="BJ398" s="27" t="str">
        <f>IF(Matrix!BJ398="Y", BJ$1, IF(Matrix!BJ398="O", "Optional: "&amp;""&amp;BJ$1, ""))</f>
        <v/>
      </c>
      <c r="BK398" s="27" t="str">
        <f>IF(Matrix!BK398="Y", BK$1, IF(Matrix!BK398="O", "Optional: "&amp;""&amp;BK$1, ""))</f>
        <v/>
      </c>
      <c r="BL398" s="27" t="str">
        <f>IF(Matrix!BL398="Y", BL$1, IF(Matrix!BL398="O", "Optional: "&amp;""&amp;BL$1, ""))</f>
        <v/>
      </c>
      <c r="BM398" s="27" t="str">
        <f>IF(Matrix!BM398="Y", BM$1, IF(Matrix!BM398="O", "Optional: "&amp;""&amp;BM$1, ""))</f>
        <v>W9</v>
      </c>
      <c r="BN398" s="27" t="str">
        <f>Matrix!BN398</f>
        <v>N</v>
      </c>
      <c r="BO398" s="29" t="str">
        <f>CONCATENATE(IF(OR(D398="E3",D398="FC"), "THIS IS NOT A STANDALONE SPECIALTY.  YOU MUST ENROLL IN AT LEAST ONE OTHER SPECIALTY IN ADDITION TO THIS."&amp;""&amp;CHAR(10)&amp;""&amp;CHAR(10),""),"You can choose to enroll using one of the following types: "&amp;""&amp;CHAR(10),IF(G398="A", "&gt;Atypical"&amp;""&amp;CHAR(10), ""),IF(H398="I", "&gt;Individual"&amp;""&amp;CHAR(10), ""),IF(I398="N", "&gt;Individual within a Group"&amp;""&amp;CHAR(10), ""),IF(J398="G", "&gt;Group"&amp;""&amp;CHAR(10), ""),CHAR(10),IF(BN398="Y", "You must be a Medicare Provider to apply with this type and specialty"&amp;""&amp;CHAR(10), ""),IF(BN398="Y", CHAR(10), ""),"You must submit the following documents: "&amp;""&amp;CHAR(10),IF(K398&lt;&gt;"", "&gt;"&amp;""&amp;K398&amp;""&amp;CHAR(10), ""), IF(L398&lt;&gt;"", "&gt;"&amp;""&amp;L398&amp;""&amp;CHAR(10), ""),IF(W398&lt;&gt;"", "&gt;"&amp;""&amp;W398&amp;""&amp;CHAR(10), ""),IF(N398&lt;&gt;"", "&gt;"&amp;""&amp;N398&amp;""&amp;CHAR(10), ""),IF(O398&lt;&gt;"", "&gt;"&amp;""&amp;O398&amp;""&amp;CHAR(10), ""),IF(M398&lt;&gt;"", "&gt;"&amp;""&amp;M398&amp;""&amp;CHAR(10), ""),IF(AI398&lt;&gt;"", "&gt;"&amp;""&amp;AI398&amp;""&amp;CHAR(10), ""),IF(P398&lt;&gt;"", "&gt;"&amp;""&amp;P398&amp;""&amp;CHAR(10), ""),IF(Q398&lt;&gt;"", "&gt;"&amp;""&amp;Q398&amp;""&amp;CHAR(10), ""),IF(R398&lt;&gt;"", "&gt;"&amp;""&amp;R398&amp;""&amp;CHAR(10), Search!C405),IF(S398&lt;&gt;"", "&gt;"&amp;""&amp;S398&amp;""&amp;CHAR(10), ""),IF(T398&lt;&gt;"", "&gt;"&amp;""&amp;T398&amp;""&amp;CHAR(10), ""),IF(U398&lt;&gt;"", "&gt;"&amp;""&amp;U398&amp;""&amp;CHAR(10), ""),IF(V398&lt;&gt;"", "&gt;"&amp;""&amp;V398&amp;""&amp;CHAR(10), ""),IF(X398&lt;&gt;"", "&gt;"&amp;""&amp;X398&amp;""&amp;CHAR(10), ""),IF(Y398&lt;&gt;"", "&gt;"&amp;""&amp;Y398&amp;""&amp;CHAR(10), ""),IF(Z398&lt;&gt;"", "&gt;"&amp;""&amp;Z398&amp;""&amp;CHAR(10), ""),IF(AA398&lt;&gt;"", "&gt;"&amp;""&amp;AA398&amp;""&amp;CHAR(10), ""),IF(AB398&lt;&gt;"", "&gt;"&amp;""&amp;AB398&amp;""&amp;CHAR(10), ""),IF(AC398&lt;&gt;"", "&gt;"&amp;""&amp;AC398&amp;""&amp;CHAR(10), ""),IF(AD398&lt;&gt;"", "&gt;"&amp;""&amp;AD398&amp;""&amp;CHAR(10), ""),IF(AE398&lt;&gt;"", "&gt;"&amp;""&amp;AE398&amp;""&amp;CHAR(10), ""),IF(AF398&lt;&gt;"", "&gt;"&amp;""&amp;AF398&amp;""&amp;CHAR(10), ""),IF(AG398&lt;&gt;"", "&gt;"&amp;""&amp;AG398&amp;""&amp;CHAR(10), ""),IF(AH398&lt;&gt;"", "&gt;"&amp;""&amp;AH398&amp;""&amp;CHAR(10), ""),IF(AJ398&lt;&gt;"", "&gt;"&amp;""&amp;AJ398&amp;""&amp;CHAR(10), ""),IF(AK398&lt;&gt;"", "&gt;"&amp;""&amp;AK398&amp;""&amp;CHAR(10), ""),IF(AL398&lt;&gt;"", "&gt;"&amp;""&amp;AL398&amp;""&amp;CHAR(10), ""),IF(AM398&lt;&gt;"", "&gt;"&amp;""&amp;AM398&amp;""&amp;CHAR(10), ""),IF(AN398&lt;&gt;"", "&gt;"&amp;""&amp;AN398&amp;""&amp;CHAR(10), ""),IF(AO398&lt;&gt;"", "&gt;"&amp;""&amp;AO398&amp;""&amp;CHAR(10), ""),IF(AP398&lt;&gt;"", "&gt;"&amp;""&amp;AP398&amp;""&amp;CHAR(10), ""),IF(AQR398&lt;&gt;"", "&gt;"&amp;""&amp;AQ398&amp;""&amp;CHAR(10), ""),IF(AR398&lt;&gt;"", "&gt;"&amp;""&amp;AR398&amp;""&amp;CHAR(10), ""),IF(AS398&lt;&gt;"", "&gt;"&amp;""&amp;AS398&amp;""&amp;CHAR(10), ""),IF(AT398&lt;&gt;"", "&gt;"&amp;""&amp;AT398&amp;""&amp;CHAR(10), ""),IF(AV398&lt;&gt;"", "&gt;"&amp;""&amp;AV398&amp;""&amp;CHAR(10), ""),IF(AW398&lt;&gt;"", "&gt;"&amp;""&amp;AW398&amp;""&amp;CHAR(10), ""),IF(AX398&lt;&gt;"", "&gt;"&amp;""&amp;AX398&amp;""&amp;CHAR(10), ""),IF(AU398&lt;&gt;"", "&gt;"&amp;""&amp;AU398&amp;""&amp;CHAR(10), ""),IF(AZ398&lt;&gt;"", "&gt;"&amp;""&amp;AZ398&amp;""&amp;CHAR(10), ""),IF(BA398&lt;&gt;"", "&gt;"&amp;""&amp;BA398&amp;""&amp;CHAR(10), ""),IF(BB398&lt;&gt;"", "&gt;"&amp;""&amp;BB398&amp;""&amp;CHAR(10), ""),IF(BC398&lt;&gt;"", "&gt;"&amp;""&amp;BC398&amp;""&amp;CHAR(10), ""),IF(BD398&lt;&gt;"", "&gt;"&amp;""&amp;BD398&amp;""&amp;CHAR(10), ""),IF(BG398&lt;&gt;"", "&gt;"&amp;""&amp;BG398&amp;""&amp;CHAR(10), ""),IF(BE398&lt;&gt;"", "&gt;"&amp;""&amp;BE398&amp;""&amp;CHAR(10), ""),IF(BF398&lt;&gt;"", "&gt;"&amp;""&amp;BF398&amp;""&amp;CHAR(10), ""),IF(BH398&lt;&gt;"", "&gt;"&amp;""&amp;BH398&amp;""&amp;CHAR(10), ""),IF(BI398&lt;&gt;"", "&gt;"&amp;""&amp;BI398&amp;""&amp;CHAR(10), ""),IF(BJ398&lt;&gt;"", "&gt;"&amp;""&amp;BJ398&amp;""&amp;CHAR(10), ""),IF(BK398&lt;&gt;"", "&gt;"&amp;""&amp;BK398&amp;""&amp;CHAR(10), ""),IF(BL398&lt;&gt;"", "&gt;"&amp;""&amp;BL398&amp;""&amp;CHAR(10), ""),IF(AY398&lt;&gt;"", "&gt;"&amp;""&amp;AY398&amp;""&amp;CHAR(10), ""),IF(BM398&lt;&gt;"", "&gt;"&amp;""&amp;BM398,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&gt;W9&gt;ACA Fee
&gt;IRS Letter
&gt;EFT with Voided Check / Bank Letter
&gt;W9</v>
      </c>
    </row>
    <row r="399" spans="1:67" ht="22.35" customHeight="1" x14ac:dyDescent="0.25">
      <c r="A399" s="27" t="str">
        <f>Matrix!A399</f>
        <v>88CN</v>
      </c>
      <c r="B399" s="27" t="str">
        <f>Matrix!B399</f>
        <v>88</v>
      </c>
      <c r="C399" s="27" t="str">
        <f>Matrix!C399</f>
        <v>Division of Youth Services</v>
      </c>
      <c r="D399" s="27" t="str">
        <f>Matrix!D399</f>
        <v>CN</v>
      </c>
      <c r="E399" s="27" t="str">
        <f>Matrix!E399</f>
        <v>DYS-TCM Group</v>
      </c>
      <c r="F399" s="27" t="str">
        <f>Matrix!F399</f>
        <v>OF</v>
      </c>
      <c r="G399" s="27" t="str">
        <f>Matrix!G399</f>
        <v>X</v>
      </c>
      <c r="H399" s="27" t="str">
        <f>Matrix!H399</f>
        <v>X</v>
      </c>
      <c r="I399" s="27" t="str">
        <f>Matrix!I399</f>
        <v>X</v>
      </c>
      <c r="J399" s="27" t="str">
        <f>Matrix!J399</f>
        <v>G</v>
      </c>
      <c r="K399" s="27" t="str">
        <f>IF(Matrix!K399="Y", K$1, IF(Matrix!K399="O", "Optional: "&amp;""&amp;K$1, IF(Matrix!K399="C", Table1[[#This Row],[Clarifying Text for Attachment and Checklist
]], "")))</f>
        <v/>
      </c>
      <c r="L399" s="27" t="str">
        <f>IF(Matrix!L399="Y", L$1, IF(Matrix!L399="O", "Optional: "&amp;""&amp;L$1, ""))</f>
        <v/>
      </c>
      <c r="M399" s="27" t="str">
        <f>IF(Matrix!M399="Y", M$1, IF(Matrix!M399="O", "Optional: "&amp;""&amp;M$1, ""))</f>
        <v/>
      </c>
      <c r="N399" s="27" t="str">
        <f>IF(Matrix!N399="Y", N$1, IF(Matrix!N399="O", "Optional: "&amp;""&amp;N$1, ""))</f>
        <v/>
      </c>
      <c r="O399" s="27" t="str">
        <f>IF(Matrix!O399="Y", O$1, IF(Matrix!O399="O", "Optional: "&amp;""&amp;O$1, ""))</f>
        <v/>
      </c>
      <c r="P399" s="27" t="str">
        <f>IF(Matrix!P399="Y", P$1, IF(Matrix!P399="O", "Optional: "&amp;""&amp;P$1, ""))</f>
        <v/>
      </c>
      <c r="Q399" s="27" t="str">
        <f>IF(Matrix!Q399="Y", Q$1, IF(Matrix!Q399="O", "Optional: "&amp;""&amp;Q$1, ""))</f>
        <v/>
      </c>
      <c r="R399" s="27" t="str">
        <f>IF(Matrix!R399="Y", R$1, IF(Matrix!R399="O", "Optional: "&amp;""&amp;R$1, ""))</f>
        <v/>
      </c>
      <c r="S399" s="27" t="str">
        <f>IF(Matrix!S399="Y", S$1, IF(Matrix!S399="O", "Optional: "&amp;""&amp;S$1, ""))</f>
        <v/>
      </c>
      <c r="T399" s="27" t="str">
        <f>IF(Matrix!T399="Y", T$1, IF(Matrix!T399="O", "Optional: "&amp;""&amp;T$1, ""))</f>
        <v/>
      </c>
      <c r="U399" s="27" t="str">
        <f>IF(Matrix!U399="Y", U$1, IF(Matrix!U399="O", "Optional: "&amp;""&amp;U$1, ""))</f>
        <v/>
      </c>
      <c r="V399" s="27" t="str">
        <f>IF(Matrix!V399="Y", V$1, IF(Matrix!V399="O", "Optional: "&amp;""&amp;V$1, ""))</f>
        <v/>
      </c>
      <c r="W399" s="27" t="str">
        <f>IF(Matrix!W399="Y", W$1, IF(Matrix!W399="O", "Optional: "&amp;""&amp;W$1, ""))</f>
        <v/>
      </c>
      <c r="X399" s="27" t="str">
        <f>IF(Matrix!X399="Y", X$1, IF(Matrix!X399="O", "Optional: "&amp;""&amp;X$1, ""))</f>
        <v/>
      </c>
      <c r="Y399" s="27" t="str">
        <f>IF(Matrix!Y399="Y", Y$1, IF(Matrix!Y399="O", "Optional: "&amp;""&amp;Y$1, ""))</f>
        <v/>
      </c>
      <c r="AA399" s="27" t="str">
        <f>IF(Matrix!AA399="Y", AA$1, IF(Matrix!AA399="O", "Optional: "&amp;""&amp;AA$1, ""))</f>
        <v/>
      </c>
      <c r="AB399" s="27" t="str">
        <f>IF(Matrix!AB399="Y", AB$1, IF(Matrix!AB399="O", "Optional: "&amp;""&amp;AB$1, ""))</f>
        <v/>
      </c>
      <c r="AC399" s="27" t="str">
        <f>IF(Matrix!AC399="Y", AC$1, IF(Matrix!AC399="O", "Optional: "&amp;""&amp;AC$1, ""))</f>
        <v/>
      </c>
      <c r="AD399" s="27" t="str">
        <f>IF(Matrix!AD399="Y", AD$1, IF(Matrix!AD399="O", "Optional: "&amp;""&amp;AD$1, ""))</f>
        <v/>
      </c>
      <c r="AE399" s="27" t="str">
        <f>IF(Matrix!AE399="Y", AE$1, IF(Matrix!AE399="O", "Optional: "&amp;""&amp;AE$1, ""))</f>
        <v/>
      </c>
      <c r="AF399" s="27" t="str">
        <f>IF(Matrix!AF399="Y", AF$1, IF(Matrix!AF399="O", "Optional: "&amp;""&amp;AF$1, ""))</f>
        <v/>
      </c>
      <c r="AG399" s="27" t="str">
        <f>IF(Matrix!AG399="Y", AG$1, IF(Matrix!AG399="O", "Optional: "&amp;""&amp;AG$1, ""))</f>
        <v/>
      </c>
      <c r="AH399" s="27" t="str">
        <f>IF(Matrix!AH399="Y", AH$1, IF(Matrix!AH399="O", "Optional: "&amp;""&amp;AH$1, ""))</f>
        <v/>
      </c>
      <c r="AI399" s="27" t="str">
        <f>IF(Matrix!AI399="Y", AI$1, IF(Matrix!AI399="O", "Optional: "&amp;""&amp;AI$1, ""))</f>
        <v/>
      </c>
      <c r="AJ399" s="27" t="str">
        <f>IF(Matrix!AJ399="Y", AJ$1, IF(Matrix!AJ399="O", "Optional: "&amp;""&amp;AJ$1, ""))</f>
        <v/>
      </c>
      <c r="AK399" s="27" t="str">
        <f>IF(Matrix!AK399="Y", AK$1, IF(Matrix!AK399="O", "Optional: "&amp;""&amp;AK$1, ""))</f>
        <v/>
      </c>
      <c r="AL399" s="27" t="str">
        <f>IF(Matrix!AL399="Y", AL$1, IF(Matrix!AL399="O", "Optional: "&amp;""&amp;AL$1, ""))</f>
        <v/>
      </c>
      <c r="AM399" s="27" t="str">
        <f>IF(Matrix!AM399="Y", AM$1, IF(Matrix!AM399="O", "Optional: "&amp;""&amp;AM$1, ""))</f>
        <v/>
      </c>
      <c r="AN399" s="27" t="str">
        <f>IF(Matrix!AN399="Y", AN$1, IF(Matrix!AN399="O", "Optional: "&amp;""&amp;AN$1, ""))</f>
        <v/>
      </c>
      <c r="AO399" s="27" t="str">
        <f>IF(Matrix!AO399="Y", AO$1, IF(Matrix!AO399="O", "Optional: "&amp;""&amp;AO$1, ""))</f>
        <v/>
      </c>
      <c r="AP399" s="27" t="str">
        <f>IF(Matrix!AP399="Y", AP$1, IF(Matrix!AP399="O", "Optional: "&amp;""&amp;AP$1, ""))</f>
        <v/>
      </c>
      <c r="AR399" s="27" t="str">
        <f>IF(Matrix!AR399="Y", AR$1, IF(Matrix!AR399="O", "Optional: "&amp;""&amp;AR$1, ""))</f>
        <v/>
      </c>
      <c r="AS399" s="27" t="str">
        <f>IF(Matrix!AS399="Y", AS$1, IF(Matrix!AS399="O", "Optional: "&amp;""&amp;AS$1, ""))</f>
        <v>ACA Fee</v>
      </c>
      <c r="AT399" s="27" t="str">
        <f>IF(Matrix!AT399="Y", AT$1, IF(Matrix!AT399="C", AT$1&amp;""&amp;": Required for all groups who use a Board of Directors", ""))</f>
        <v>Board of Directors: Required for all groups who use a Board of Directors</v>
      </c>
      <c r="AU399" s="27" t="str">
        <f>IF(Matrix!AU399="Y", AU$1, IF(Matrix!AU399="O", "Optional: "&amp;""&amp;AU$1, ""))</f>
        <v/>
      </c>
      <c r="AV399" s="27" t="str">
        <f>IF(Matrix!AV399="Y", AV$1, IF(Matrix!AV399="O", "Optional: "&amp;""&amp;AV$1, ""))</f>
        <v/>
      </c>
      <c r="AW399" s="27" t="str">
        <f>IF(Matrix!AW399="Y", AW$1, IF(Matrix!AW399="O", "Optional: "&amp;""&amp;AW$1, ""))</f>
        <v/>
      </c>
      <c r="AX399" s="27" t="str">
        <f>IF(Matrix!AX399="Y", AX$1, IF(Matrix!AX399="O", "Optional: "&amp;""&amp;AX$1, ""))</f>
        <v/>
      </c>
      <c r="AY399" s="27" t="str">
        <f>IF(Matrix!AY399="Y", AY$1, IF(Matrix!AY399="E", "Group: "&amp;""&amp;AY$1, ""))</f>
        <v>EFT with Voided Check / Bank Letter</v>
      </c>
      <c r="AZ399" s="27" t="str">
        <f>IF(Matrix!AZ399="Y", AZ$1, IF(Matrix!AZ399="O", "Optional: "&amp;""&amp;AZ$1, ""))</f>
        <v/>
      </c>
      <c r="BA399" s="27" t="str">
        <f>IF(Matrix!BA399="Y", BA$1, IF(Matrix!BA399="O", "Optional: "&amp;""&amp;BA$1, ""))</f>
        <v/>
      </c>
      <c r="BB399" s="27" t="str">
        <f>IF(Matrix!BB399="Y", BB$1, IF(Matrix!BB399="O", "Optional: "&amp;""&amp;BB$1, ""))</f>
        <v/>
      </c>
      <c r="BC399" s="27" t="str">
        <f>IF(Matrix!BC399="Y", BC$1, IF(Matrix!BC399="O", "Optional: "&amp;""&amp;BC$1, IF(Matrix!BC399="R", "Groups Only: "&amp;""&amp;BC$1, "")))</f>
        <v>IRS Letter</v>
      </c>
      <c r="BD399" s="27" t="str">
        <f>IF(Matrix!BD399="Y", BD$1, IF(Matrix!BD399="O", "Optional: "&amp;""&amp;BD$1, ""))</f>
        <v/>
      </c>
      <c r="BE399" s="27" t="str">
        <f>IF(Matrix!BE399="Y", BE$1, IF(Matrix!BE399="O", "Optional: "&amp;""&amp;BE$1, IF(Matrix!BE399="C", Matrix!BZ399, "")))</f>
        <v/>
      </c>
      <c r="BF399" s="27" t="str">
        <f>IF(Matrix!BF399="Y", BF$1, IF(Matrix!BF399="O", "Optional: "&amp;""&amp;BF$1, ""))</f>
        <v/>
      </c>
      <c r="BG399" s="27" t="str">
        <f>IF(Matrix!BG399="Y", BG$1, IF(Matrix!BG399="O", "Optional: "&amp;""&amp;BG$1, ""))</f>
        <v/>
      </c>
      <c r="BH399" s="27" t="str">
        <f>IF(Matrix!BH399="Y", BH$1, IF(Matrix!BH399="O", "Optional: "&amp;""&amp;BH$1, ""))</f>
        <v/>
      </c>
      <c r="BI399" s="27" t="str">
        <f>IF(Matrix!BI399="Y", BI$1, IF(Matrix!BI399="O", "Optional: "&amp;""&amp;BI$1, IF(Matrix!BI399="E", "Individual: Must submit either ["&amp;""&amp;BI$1&amp;""&amp;"] or ["&amp;""&amp;AY$1&amp;"]"&amp;CHAR(10)&amp;"&gt;Individual within a Group: Must submit "&amp;""&amp;BI$1&amp;""&amp;CHAR(10)&amp;"&gt;Group: Optional: "&amp;BI$1, "")))</f>
        <v>Section IV Group Affiliation Form</v>
      </c>
      <c r="BJ399" s="27" t="str">
        <f>IF(Matrix!BJ399="Y", BJ$1, IF(Matrix!BJ399="O", "Optional: "&amp;""&amp;BJ$1, ""))</f>
        <v>Optional: Secretary of State DBA Document for Groups</v>
      </c>
      <c r="BK399" s="27" t="str">
        <f>IF(Matrix!BK399="Y", BK$1, IF(Matrix!BK399="O", "Optional: "&amp;""&amp;BK$1, ""))</f>
        <v/>
      </c>
      <c r="BL399" s="27" t="str">
        <f>IF(Matrix!BL399="Y", BL$1, IF(Matrix!BL399="O", "Optional: "&amp;""&amp;BL$1, ""))</f>
        <v/>
      </c>
      <c r="BM399" s="27" t="str">
        <f>IF(Matrix!BM399="Y", BM$1, IF(Matrix!BM399="O", "Optional: "&amp;""&amp;BM$1, ""))</f>
        <v>W9</v>
      </c>
      <c r="BN399" s="27" t="str">
        <f>Matrix!BN399</f>
        <v>N</v>
      </c>
      <c r="BO399" s="29" t="str">
        <f>CONCATENATE(IF(OR(D399="E3",D399="FC"), "THIS IS NOT A STANDALONE SPECIALTY.  YOU MUST ENROLL IN AT LEAST ONE OTHER SPECIALTY IN ADDITION TO THIS."&amp;""&amp;CHAR(10)&amp;""&amp;CHAR(10),""),"You can choose to enroll using one of the following types: "&amp;""&amp;CHAR(10),IF(G399="A", "&gt;Atypical"&amp;""&amp;CHAR(10), ""),IF(H399="I", "&gt;Individual"&amp;""&amp;CHAR(10), ""),IF(I399="N", "&gt;Individual within a Group"&amp;""&amp;CHAR(10), ""),IF(J399="G", "&gt;Group"&amp;""&amp;CHAR(10), ""),CHAR(10),IF(BN399="Y", "You must be a Medicare Provider to apply with this type and specialty"&amp;""&amp;CHAR(10), ""),IF(BN399="Y", CHAR(10), ""),"You must submit the following documents: "&amp;""&amp;CHAR(10),IF(K399&lt;&gt;"", "&gt;"&amp;""&amp;K399&amp;""&amp;CHAR(10), ""), IF(L399&lt;&gt;"", "&gt;"&amp;""&amp;L399&amp;""&amp;CHAR(10), ""),IF(W399&lt;&gt;"", "&gt;"&amp;""&amp;W399&amp;""&amp;CHAR(10), ""),IF(N399&lt;&gt;"", "&gt;"&amp;""&amp;N399&amp;""&amp;CHAR(10), ""),IF(O399&lt;&gt;"", "&gt;"&amp;""&amp;O399&amp;""&amp;CHAR(10), ""),IF(M399&lt;&gt;"", "&gt;"&amp;""&amp;M399&amp;""&amp;CHAR(10), ""),IF(AI399&lt;&gt;"", "&gt;"&amp;""&amp;AI399&amp;""&amp;CHAR(10), ""),IF(P399&lt;&gt;"", "&gt;"&amp;""&amp;P399&amp;""&amp;CHAR(10), ""),IF(Q399&lt;&gt;"", "&gt;"&amp;""&amp;Q399&amp;""&amp;CHAR(10), ""),IF(R399&lt;&gt;"", "&gt;"&amp;""&amp;R399&amp;""&amp;CHAR(10), Search!C406),IF(S399&lt;&gt;"", "&gt;"&amp;""&amp;S399&amp;""&amp;CHAR(10), ""),IF(T399&lt;&gt;"", "&gt;"&amp;""&amp;T399&amp;""&amp;CHAR(10), ""),IF(U399&lt;&gt;"", "&gt;"&amp;""&amp;U399&amp;""&amp;CHAR(10), ""),IF(V399&lt;&gt;"", "&gt;"&amp;""&amp;V399&amp;""&amp;CHAR(10), ""),IF(X399&lt;&gt;"", "&gt;"&amp;""&amp;X399&amp;""&amp;CHAR(10), ""),IF(Y399&lt;&gt;"", "&gt;"&amp;""&amp;Y399&amp;""&amp;CHAR(10), ""),IF(Z399&lt;&gt;"", "&gt;"&amp;""&amp;Z399&amp;""&amp;CHAR(10), ""),IF(AA399&lt;&gt;"", "&gt;"&amp;""&amp;AA399&amp;""&amp;CHAR(10), ""),IF(AB399&lt;&gt;"", "&gt;"&amp;""&amp;AB399&amp;""&amp;CHAR(10), ""),IF(AC399&lt;&gt;"", "&gt;"&amp;""&amp;AC399&amp;""&amp;CHAR(10), ""),IF(AD399&lt;&gt;"", "&gt;"&amp;""&amp;AD399&amp;""&amp;CHAR(10), ""),IF(AE399&lt;&gt;"", "&gt;"&amp;""&amp;AE399&amp;""&amp;CHAR(10), ""),IF(AF399&lt;&gt;"", "&gt;"&amp;""&amp;AF399&amp;""&amp;CHAR(10), ""),IF(AG399&lt;&gt;"", "&gt;"&amp;""&amp;AG399&amp;""&amp;CHAR(10), ""),IF(AH399&lt;&gt;"", "&gt;"&amp;""&amp;AH399&amp;""&amp;CHAR(10), ""),IF(AJ399&lt;&gt;"", "&gt;"&amp;""&amp;AJ399&amp;""&amp;CHAR(10), ""),IF(AK399&lt;&gt;"", "&gt;"&amp;""&amp;AK399&amp;""&amp;CHAR(10), ""),IF(AL399&lt;&gt;"", "&gt;"&amp;""&amp;AL399&amp;""&amp;CHAR(10), ""),IF(AM399&lt;&gt;"", "&gt;"&amp;""&amp;AM399&amp;""&amp;CHAR(10), ""),IF(AN399&lt;&gt;"", "&gt;"&amp;""&amp;AN399&amp;""&amp;CHAR(10), ""),IF(AO399&lt;&gt;"", "&gt;"&amp;""&amp;AO399&amp;""&amp;CHAR(10), ""),IF(AP399&lt;&gt;"", "&gt;"&amp;""&amp;AP399&amp;""&amp;CHAR(10), ""),IF(AQR399&lt;&gt;"", "&gt;"&amp;""&amp;AQ399&amp;""&amp;CHAR(10), ""),IF(AR399&lt;&gt;"", "&gt;"&amp;""&amp;AR399&amp;""&amp;CHAR(10), ""),IF(AS399&lt;&gt;"", "&gt;"&amp;""&amp;AS399&amp;""&amp;CHAR(10), ""),IF(AT399&lt;&gt;"", "&gt;"&amp;""&amp;AT399&amp;""&amp;CHAR(10), ""),IF(AV399&lt;&gt;"", "&gt;"&amp;""&amp;AV399&amp;""&amp;CHAR(10), ""),IF(AW399&lt;&gt;"", "&gt;"&amp;""&amp;AW399&amp;""&amp;CHAR(10), ""),IF(AX399&lt;&gt;"", "&gt;"&amp;""&amp;AX399&amp;""&amp;CHAR(10), ""),IF(AU399&lt;&gt;"", "&gt;"&amp;""&amp;AU399&amp;""&amp;CHAR(10), ""),IF(AZ399&lt;&gt;"", "&gt;"&amp;""&amp;AZ399&amp;""&amp;CHAR(10), ""),IF(BA399&lt;&gt;"", "&gt;"&amp;""&amp;BA399&amp;""&amp;CHAR(10), ""),IF(BB399&lt;&gt;"", "&gt;"&amp;""&amp;BB399&amp;""&amp;CHAR(10), ""),IF(BC399&lt;&gt;"", "&gt;"&amp;""&amp;BC399&amp;""&amp;CHAR(10), ""),IF(BD399&lt;&gt;"", "&gt;"&amp;""&amp;BD399&amp;""&amp;CHAR(10), ""),IF(BG399&lt;&gt;"", "&gt;"&amp;""&amp;BG399&amp;""&amp;CHAR(10), ""),IF(BE399&lt;&gt;"", "&gt;"&amp;""&amp;BE399&amp;""&amp;CHAR(10), ""),IF(BF399&lt;&gt;"", "&gt;"&amp;""&amp;BF399&amp;""&amp;CHAR(10), ""),IF(BH399&lt;&gt;"", "&gt;"&amp;""&amp;BH399&amp;""&amp;CHAR(10), ""),IF(BI399&lt;&gt;"", "&gt;"&amp;""&amp;BI399&amp;""&amp;CHAR(10), ""),IF(BJ399&lt;&gt;"", "&gt;"&amp;""&amp;BJ399&amp;""&amp;CHAR(10), ""),IF(BK399&lt;&gt;"", "&gt;"&amp;""&amp;BK399&amp;""&amp;CHAR(10), ""),IF(BL399&lt;&gt;"", "&gt;"&amp;""&amp;BL399&amp;""&amp;CHAR(10), ""),IF(AY399&lt;&gt;"", "&gt;"&amp;""&amp;AY399&amp;""&amp;CHAR(10), ""),IF(BM399&lt;&gt;"", "&gt;"&amp;""&amp;BM399, ""))</f>
        <v>You can choose to enroll using one of the following types: 
&gt;Group
You must submit the following documents: 
You can choose to enroll using one of the following types: 
&gt;Atypical
You must submit the following documents: 
You can choose to enroll using one of the following types: 
&gt;Atypical
You must submit the following documents: 
&gt;Cert: DAAS
&gt;ACA Fee
&gt;IRS Letter
&gt;EFT with Voided Check / Bank Letter
&gt;W9&gt;Cert: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0" spans="1:67" ht="22.35" customHeight="1" x14ac:dyDescent="0.25">
      <c r="A400" s="27" t="str">
        <f>Matrix!A400</f>
        <v>88RJ</v>
      </c>
      <c r="B400" s="27" t="str">
        <f>Matrix!B400</f>
        <v>88</v>
      </c>
      <c r="C400" s="27" t="str">
        <f>Matrix!C400</f>
        <v>Division of Youth Services Group</v>
      </c>
      <c r="D400" s="27" t="str">
        <f>Matrix!D400</f>
        <v>RJ</v>
      </c>
      <c r="E400" s="27" t="str">
        <f>Matrix!E400</f>
        <v>DCFS Rehab Services</v>
      </c>
      <c r="F400" s="27" t="str">
        <f>Matrix!F400</f>
        <v>OF</v>
      </c>
      <c r="G400" s="27" t="str">
        <f>Matrix!G400</f>
        <v>X</v>
      </c>
      <c r="H400" s="27" t="str">
        <f>Matrix!H400</f>
        <v>X</v>
      </c>
      <c r="I400" s="27" t="str">
        <f>Matrix!I400</f>
        <v>X</v>
      </c>
      <c r="J400" s="27" t="str">
        <f>Matrix!J400</f>
        <v>G</v>
      </c>
      <c r="K400" s="27" t="str">
        <f>IF(Matrix!K400="Y", K$1, IF(Matrix!K400="O", "Optional: "&amp;""&amp;K$1, IF(Matrix!K400="C", Table1[[#This Row],[Clarifying Text for Attachment and Checklist
]], "")))</f>
        <v/>
      </c>
      <c r="L400" s="27" t="str">
        <f>IF(Matrix!L400="Y", L$1, IF(Matrix!L400="O", "Optional: "&amp;""&amp;L$1, ""))</f>
        <v/>
      </c>
      <c r="M400" s="27" t="str">
        <f>IF(Matrix!M400="Y", M$1, IF(Matrix!M400="O", "Optional: "&amp;""&amp;M$1, ""))</f>
        <v/>
      </c>
      <c r="N400" s="27" t="str">
        <f>IF(Matrix!N400="Y", N$1, IF(Matrix!N400="O", "Optional: "&amp;""&amp;N$1, ""))</f>
        <v/>
      </c>
      <c r="O400" s="27" t="str">
        <f>IF(Matrix!O400="Y", O$1, IF(Matrix!O400="O", "Optional: "&amp;""&amp;O$1, ""))</f>
        <v/>
      </c>
      <c r="P400" s="27" t="str">
        <f>IF(Matrix!P400="Y", P$1, IF(Matrix!P400="O", "Optional: "&amp;""&amp;P$1, ""))</f>
        <v/>
      </c>
      <c r="Q400" s="27" t="str">
        <f>IF(Matrix!Q400="Y", Q$1, IF(Matrix!Q400="O", "Optional: "&amp;""&amp;Q$1, ""))</f>
        <v/>
      </c>
      <c r="R400" s="27" t="str">
        <f>IF(Matrix!R400="Y", R$1, IF(Matrix!R400="O", "Optional: "&amp;""&amp;R$1, ""))</f>
        <v/>
      </c>
      <c r="S400" s="27" t="str">
        <f>IF(Matrix!S400="Y", S$1, IF(Matrix!S400="O", "Optional: "&amp;""&amp;S$1, ""))</f>
        <v/>
      </c>
      <c r="T400" s="27" t="str">
        <f>IF(Matrix!T400="Y", T$1, IF(Matrix!T400="O", "Optional: "&amp;""&amp;T$1, ""))</f>
        <v/>
      </c>
      <c r="U400" s="27" t="str">
        <f>IF(Matrix!U400="Y", U$1, IF(Matrix!U400="O", "Optional: "&amp;""&amp;U$1, ""))</f>
        <v/>
      </c>
      <c r="V400" s="27" t="str">
        <f>IF(Matrix!V400="Y", V$1, IF(Matrix!V400="O", "Optional: "&amp;""&amp;V$1, ""))</f>
        <v/>
      </c>
      <c r="W400" s="27" t="str">
        <f>IF(Matrix!W400="Y", W$1, IF(Matrix!W400="O", "Optional: "&amp;""&amp;W$1, ""))</f>
        <v/>
      </c>
      <c r="X400" s="27" t="str">
        <f>IF(Matrix!X400="Y", X$1, IF(Matrix!X400="O", "Optional: "&amp;""&amp;X$1, ""))</f>
        <v/>
      </c>
      <c r="Y400" s="27" t="str">
        <f>IF(Matrix!Y400="Y", Y$1, IF(Matrix!Y400="O", "Optional: "&amp;""&amp;Y$1, ""))</f>
        <v/>
      </c>
      <c r="AA400" s="27" t="str">
        <f>IF(Matrix!AA400="Y", AA$1, IF(Matrix!AA400="O", "Optional: "&amp;""&amp;AA$1, ""))</f>
        <v/>
      </c>
      <c r="AB400" s="27" t="str">
        <f>IF(Matrix!AB400="Y", AB$1, IF(Matrix!AB400="O", "Optional: "&amp;""&amp;AB$1, ""))</f>
        <v/>
      </c>
      <c r="AC400" s="27" t="str">
        <f>IF(Matrix!AC400="Y", AC$1, IF(Matrix!AC400="O", "Optional: "&amp;""&amp;AC$1, ""))</f>
        <v/>
      </c>
      <c r="AD400" s="27" t="str">
        <f>IF(Matrix!AD400="Y", AD$1, IF(Matrix!AD400="O", "Optional: "&amp;""&amp;AD$1, ""))</f>
        <v/>
      </c>
      <c r="AE400" s="27" t="str">
        <f>IF(Matrix!AE400="Y", AE$1, IF(Matrix!AE400="O", "Optional: "&amp;""&amp;AE$1, ""))</f>
        <v/>
      </c>
      <c r="AF400" s="27" t="str">
        <f>IF(Matrix!AF400="Y", AF$1, IF(Matrix!AF400="O", "Optional: "&amp;""&amp;AF$1, ""))</f>
        <v/>
      </c>
      <c r="AG400" s="27" t="str">
        <f>IF(Matrix!AG400="Y", AG$1, IF(Matrix!AG400="O", "Optional: "&amp;""&amp;AG$1, ""))</f>
        <v/>
      </c>
      <c r="AH400" s="27" t="str">
        <f>IF(Matrix!AH400="Y", AH$1, IF(Matrix!AH400="O", "Optional: "&amp;""&amp;AH$1, ""))</f>
        <v/>
      </c>
      <c r="AI400" s="27" t="str">
        <f>IF(Matrix!AI400="Y", AI$1, IF(Matrix!AI400="O", "Optional: "&amp;""&amp;AI$1, ""))</f>
        <v/>
      </c>
      <c r="AJ400" s="27" t="str">
        <f>IF(Matrix!AJ400="Y", AJ$1, IF(Matrix!AJ400="O", "Optional: "&amp;""&amp;AJ$1, ""))</f>
        <v/>
      </c>
      <c r="AK400" s="27" t="str">
        <f>IF(Matrix!AK400="Y", AK$1, IF(Matrix!AK400="O", "Optional: "&amp;""&amp;AK$1, ""))</f>
        <v/>
      </c>
      <c r="AL400" s="27" t="str">
        <f>IF(Matrix!AL400="Y", AL$1, IF(Matrix!AL400="O", "Optional: "&amp;""&amp;AL$1, ""))</f>
        <v/>
      </c>
      <c r="AM400" s="27" t="str">
        <f>IF(Matrix!AM400="Y", AM$1, IF(Matrix!AM400="O", "Optional: "&amp;""&amp;AM$1, ""))</f>
        <v/>
      </c>
      <c r="AN400" s="27" t="str">
        <f>IF(Matrix!AN400="Y", AN$1, IF(Matrix!AN400="O", "Optional: "&amp;""&amp;AN$1, ""))</f>
        <v/>
      </c>
      <c r="AO400" s="27" t="str">
        <f>IF(Matrix!AO400="Y", AO$1, IF(Matrix!AO400="O", "Optional: "&amp;""&amp;AO$1, ""))</f>
        <v/>
      </c>
      <c r="AP400" s="27" t="str">
        <f>IF(Matrix!AP400="Y", AP$1, IF(Matrix!AP400="O", "Optional: "&amp;""&amp;AP$1, ""))</f>
        <v/>
      </c>
      <c r="AR400" s="27" t="str">
        <f>IF(Matrix!AR400="Y", AR$1, IF(Matrix!AR400="O", "Optional: "&amp;""&amp;AR$1, ""))</f>
        <v/>
      </c>
      <c r="AS400" s="27" t="str">
        <f>IF(Matrix!AS400="Y", AS$1, IF(Matrix!AS400="O", "Optional: "&amp;""&amp;AS$1, ""))</f>
        <v>ACA Fee</v>
      </c>
      <c r="AT400" s="27" t="str">
        <f>IF(Matrix!AT400="Y", AT$1, IF(Matrix!AT400="C", AT$1&amp;""&amp;": Required for all groups who use a Board of Directors", ""))</f>
        <v>Board of Directors: Required for all groups who use a Board of Directors</v>
      </c>
      <c r="AU400" s="27" t="str">
        <f>IF(Matrix!AU400="Y", AU$1, IF(Matrix!AU400="O", "Optional: "&amp;""&amp;AU$1, ""))</f>
        <v/>
      </c>
      <c r="AV400" s="27" t="str">
        <f>IF(Matrix!AV400="Y", AV$1, IF(Matrix!AV400="O", "Optional: "&amp;""&amp;AV$1, ""))</f>
        <v/>
      </c>
      <c r="AW400" s="27" t="str">
        <f>IF(Matrix!AW400="Y", AW$1, IF(Matrix!AW400="O", "Optional: "&amp;""&amp;AW$1, ""))</f>
        <v/>
      </c>
      <c r="AX400" s="27" t="str">
        <f>IF(Matrix!AX400="Y", AX$1, IF(Matrix!AX400="O", "Optional: "&amp;""&amp;AX$1, ""))</f>
        <v/>
      </c>
      <c r="AY400" s="27" t="str">
        <f>IF(Matrix!AY400="Y", AY$1, IF(Matrix!AY400="E", "Group: "&amp;""&amp;AY$1, ""))</f>
        <v>EFT with Voided Check / Bank Letter</v>
      </c>
      <c r="AZ400" s="27" t="str">
        <f>IF(Matrix!AZ400="Y", AZ$1, IF(Matrix!AZ400="O", "Optional: "&amp;""&amp;AZ$1, ""))</f>
        <v/>
      </c>
      <c r="BA400" s="27" t="str">
        <f>IF(Matrix!BA400="Y", BA$1, IF(Matrix!BA400="O", "Optional: "&amp;""&amp;BA$1, ""))</f>
        <v/>
      </c>
      <c r="BB400" s="27" t="str">
        <f>IF(Matrix!BB400="Y", BB$1, IF(Matrix!BB400="O", "Optional: "&amp;""&amp;BB$1, ""))</f>
        <v/>
      </c>
      <c r="BC400" s="27" t="str">
        <f>IF(Matrix!BC400="Y", BC$1, IF(Matrix!BC400="O", "Optional: "&amp;""&amp;BC$1, IF(Matrix!BC400="R", "Groups Only: "&amp;""&amp;BC$1, "")))</f>
        <v>IRS Letter</v>
      </c>
      <c r="BD400" s="27" t="str">
        <f>IF(Matrix!BD400="Y", BD$1, IF(Matrix!BD400="O", "Optional: "&amp;""&amp;BD$1, ""))</f>
        <v/>
      </c>
      <c r="BE400" s="27" t="str">
        <f>IF(Matrix!BE400="Y", BE$1, IF(Matrix!BE400="O", "Optional: "&amp;""&amp;BE$1, IF(Matrix!BE400="C", Matrix!BZ400, "")))</f>
        <v/>
      </c>
      <c r="BF400" s="27" t="str">
        <f>IF(Matrix!BF400="Y", BF$1, IF(Matrix!BF400="O", "Optional: "&amp;""&amp;BF$1, ""))</f>
        <v/>
      </c>
      <c r="BG400" s="27" t="str">
        <f>IF(Matrix!BG400="Y", BG$1, IF(Matrix!BG400="O", "Optional: "&amp;""&amp;BG$1, ""))</f>
        <v/>
      </c>
      <c r="BH400" s="27" t="str">
        <f>IF(Matrix!BH400="Y", BH$1, IF(Matrix!BH400="O", "Optional: "&amp;""&amp;BH$1, ""))</f>
        <v/>
      </c>
      <c r="BI400" s="27" t="str">
        <f>IF(Matrix!BI400="Y", BI$1, IF(Matrix!BI400="O", "Optional: "&amp;""&amp;BI$1, IF(Matrix!BI400="E", "Individual: Must submit either ["&amp;""&amp;BI$1&amp;""&amp;"] or ["&amp;""&amp;AY$1&amp;"]"&amp;CHAR(10)&amp;"&gt;Individual within a Group: Must submit "&amp;""&amp;BI$1&amp;""&amp;CHAR(10)&amp;"&gt;Group: Optional: "&amp;BI$1, "")))</f>
        <v>Section IV Group Affiliation Form</v>
      </c>
      <c r="BJ400" s="27" t="str">
        <f>IF(Matrix!BJ400="Y", BJ$1, IF(Matrix!BJ400="O", "Optional: "&amp;""&amp;BJ$1, ""))</f>
        <v>Optional: Secretary of State DBA Document for Groups</v>
      </c>
      <c r="BK400" s="27" t="str">
        <f>IF(Matrix!BK400="Y", BK$1, IF(Matrix!BK400="O", "Optional: "&amp;""&amp;BK$1, ""))</f>
        <v/>
      </c>
      <c r="BL400" s="27" t="str">
        <f>IF(Matrix!BL400="Y", BL$1, IF(Matrix!BL400="O", "Optional: "&amp;""&amp;BL$1, ""))</f>
        <v/>
      </c>
      <c r="BM400" s="27" t="str">
        <f>IF(Matrix!BM400="Y", BM$1, IF(Matrix!BM400="O", "Optional: "&amp;""&amp;BM$1, ""))</f>
        <v>W9</v>
      </c>
      <c r="BN400" s="27" t="str">
        <f>Matrix!BN400</f>
        <v>N</v>
      </c>
      <c r="BO400" s="29" t="str">
        <f>CONCATENATE(IF(OR(D400="E3",D400="FC"), "THIS IS NOT A STANDALONE SPECIALTY.  YOU MUST ENROLL IN AT LEAST ONE OTHER SPECIALTY IN ADDITION TO THIS."&amp;""&amp;CHAR(10)&amp;""&amp;CHAR(10),""),"You can choose to enroll using one of the following types: "&amp;""&amp;CHAR(10),IF(G400="A", "&gt;Atypical"&amp;""&amp;CHAR(10), ""),IF(H400="I", "&gt;Individual"&amp;""&amp;CHAR(10), ""),IF(I400="N", "&gt;Individual within a Group"&amp;""&amp;CHAR(10), ""),IF(J400="G", "&gt;Group"&amp;""&amp;CHAR(10), ""),CHAR(10),IF(BN400="Y", "You must be a Medicare Provider to apply with this type and specialty"&amp;""&amp;CHAR(10), ""),IF(BN400="Y", CHAR(10), ""),"You must submit the following documents: "&amp;""&amp;CHAR(10),IF(K400&lt;&gt;"", "&gt;"&amp;""&amp;K400&amp;""&amp;CHAR(10), ""), IF(L400&lt;&gt;"", "&gt;"&amp;""&amp;L400&amp;""&amp;CHAR(10), ""),IF(W400&lt;&gt;"", "&gt;"&amp;""&amp;W400&amp;""&amp;CHAR(10), ""),IF(N400&lt;&gt;"", "&gt;"&amp;""&amp;N400&amp;""&amp;CHAR(10), ""),IF(O400&lt;&gt;"", "&gt;"&amp;""&amp;O400&amp;""&amp;CHAR(10), ""),IF(M400&lt;&gt;"", "&gt;"&amp;""&amp;M400&amp;""&amp;CHAR(10), ""),IF(AI400&lt;&gt;"", "&gt;"&amp;""&amp;AI400&amp;""&amp;CHAR(10), ""),IF(P400&lt;&gt;"", "&gt;"&amp;""&amp;P400&amp;""&amp;CHAR(10), ""),IF(Q400&lt;&gt;"", "&gt;"&amp;""&amp;Q400&amp;""&amp;CHAR(10), ""),IF(R400&lt;&gt;"", "&gt;"&amp;""&amp;R400&amp;""&amp;CHAR(10), Search!C407),IF(S400&lt;&gt;"", "&gt;"&amp;""&amp;S400&amp;""&amp;CHAR(10), ""),IF(T400&lt;&gt;"", "&gt;"&amp;""&amp;T400&amp;""&amp;CHAR(10), ""),IF(U400&lt;&gt;"", "&gt;"&amp;""&amp;U400&amp;""&amp;CHAR(10), ""),IF(V400&lt;&gt;"", "&gt;"&amp;""&amp;V400&amp;""&amp;CHAR(10), ""),IF(X400&lt;&gt;"", "&gt;"&amp;""&amp;X400&amp;""&amp;CHAR(10), ""),IF(Y400&lt;&gt;"", "&gt;"&amp;""&amp;Y400&amp;""&amp;CHAR(10), ""),IF(Z400&lt;&gt;"", "&gt;"&amp;""&amp;Z400&amp;""&amp;CHAR(10), ""),IF(AA400&lt;&gt;"", "&gt;"&amp;""&amp;AA400&amp;""&amp;CHAR(10), ""),IF(AB400&lt;&gt;"", "&gt;"&amp;""&amp;AB400&amp;""&amp;CHAR(10), ""),IF(AC400&lt;&gt;"", "&gt;"&amp;""&amp;AC400&amp;""&amp;CHAR(10), ""),IF(AD400&lt;&gt;"", "&gt;"&amp;""&amp;AD400&amp;""&amp;CHAR(10), ""),IF(AE400&lt;&gt;"", "&gt;"&amp;""&amp;AE400&amp;""&amp;CHAR(10), ""),IF(AF400&lt;&gt;"", "&gt;"&amp;""&amp;AF400&amp;""&amp;CHAR(10), ""),IF(AG400&lt;&gt;"", "&gt;"&amp;""&amp;AG400&amp;""&amp;CHAR(10), ""),IF(AH400&lt;&gt;"", "&gt;"&amp;""&amp;AH400&amp;""&amp;CHAR(10), ""),IF(AJ400&lt;&gt;"", "&gt;"&amp;""&amp;AJ400&amp;""&amp;CHAR(10), ""),IF(AK400&lt;&gt;"", "&gt;"&amp;""&amp;AK400&amp;""&amp;CHAR(10), ""),IF(AL400&lt;&gt;"", "&gt;"&amp;""&amp;AL400&amp;""&amp;CHAR(10), ""),IF(AM400&lt;&gt;"", "&gt;"&amp;""&amp;AM400&amp;""&amp;CHAR(10), ""),IF(AN400&lt;&gt;"", "&gt;"&amp;""&amp;AN400&amp;""&amp;CHAR(10), ""),IF(AO400&lt;&gt;"", "&gt;"&amp;""&amp;AO400&amp;""&amp;CHAR(10), ""),IF(AP400&lt;&gt;"", "&gt;"&amp;""&amp;AP400&amp;""&amp;CHAR(10), ""),IF(AQR400&lt;&gt;"", "&gt;"&amp;""&amp;AQ400&amp;""&amp;CHAR(10), ""),IF(AR400&lt;&gt;"", "&gt;"&amp;""&amp;AR400&amp;""&amp;CHAR(10), ""),IF(AS400&lt;&gt;"", "&gt;"&amp;""&amp;AS400&amp;""&amp;CHAR(10), ""),IF(AT400&lt;&gt;"", "&gt;"&amp;""&amp;AT400&amp;""&amp;CHAR(10), ""),IF(AV400&lt;&gt;"", "&gt;"&amp;""&amp;AV400&amp;""&amp;CHAR(10), ""),IF(AW400&lt;&gt;"", "&gt;"&amp;""&amp;AW400&amp;""&amp;CHAR(10), ""),IF(AX400&lt;&gt;"", "&gt;"&amp;""&amp;AX400&amp;""&amp;CHAR(10), ""),IF(AU400&lt;&gt;"", "&gt;"&amp;""&amp;AU400&amp;""&amp;CHAR(10), ""),IF(AZ400&lt;&gt;"", "&gt;"&amp;""&amp;AZ400&amp;""&amp;CHAR(10), ""),IF(BA400&lt;&gt;"", "&gt;"&amp;""&amp;BA400&amp;""&amp;CHAR(10), ""),IF(BB400&lt;&gt;"", "&gt;"&amp;""&amp;BB400&amp;""&amp;CHAR(10), ""),IF(BC400&lt;&gt;"", "&gt;"&amp;""&amp;BC400&amp;""&amp;CHAR(10), ""),IF(BD400&lt;&gt;"", "&gt;"&amp;""&amp;BD400&amp;""&amp;CHAR(10), ""),IF(BG400&lt;&gt;"", "&gt;"&amp;""&amp;BG400&amp;""&amp;CHAR(10), ""),IF(BE400&lt;&gt;"", "&gt;"&amp;""&amp;BE400&amp;""&amp;CHAR(10), ""),IF(BF400&lt;&gt;"", "&gt;"&amp;""&amp;BF400&amp;""&amp;CHAR(10), ""),IF(BH400&lt;&gt;"", "&gt;"&amp;""&amp;BH400&amp;""&amp;CHAR(10), ""),IF(BI400&lt;&gt;"", "&gt;"&amp;""&amp;BI400&amp;""&amp;CHAR(10), ""),IF(BJ400&lt;&gt;"", "&gt;"&amp;""&amp;BJ400&amp;""&amp;CHAR(10), ""),IF(BK400&lt;&gt;"", "&gt;"&amp;""&amp;BK400&amp;""&amp;CHAR(10), ""),IF(BL400&lt;&gt;"", "&gt;"&amp;""&amp;BL400&amp;""&amp;CHAR(10), ""),IF(AY400&lt;&gt;"", "&gt;"&amp;""&amp;AY400&amp;""&amp;CHAR(10), ""),IF(BM400&lt;&gt;"", "&gt;"&amp;""&amp;BM400,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1" spans="1:67" ht="22.35" customHeight="1" x14ac:dyDescent="0.25">
      <c r="A401" s="27" t="str">
        <f>Matrix!A401</f>
        <v>88RL</v>
      </c>
      <c r="B401" s="27" t="str">
        <f>Matrix!B401</f>
        <v>88</v>
      </c>
      <c r="C401" s="27" t="str">
        <f>Matrix!C401</f>
        <v>Division of Youth Services Group</v>
      </c>
      <c r="D401" s="27" t="str">
        <f>Matrix!D401</f>
        <v>RL</v>
      </c>
      <c r="E401" s="27" t="str">
        <f>Matrix!E401</f>
        <v>DYS Rehab Services</v>
      </c>
      <c r="F401" s="27" t="str">
        <f>Matrix!F401</f>
        <v>OF</v>
      </c>
      <c r="G401" s="27" t="str">
        <f>Matrix!G401</f>
        <v>X</v>
      </c>
      <c r="H401" s="27" t="str">
        <f>Matrix!H401</f>
        <v>X</v>
      </c>
      <c r="I401" s="27" t="str">
        <f>Matrix!I401</f>
        <v>X</v>
      </c>
      <c r="J401" s="27" t="str">
        <f>Matrix!J401</f>
        <v>G</v>
      </c>
      <c r="K401" s="27" t="str">
        <f>IF(Matrix!K401="Y", K$1, IF(Matrix!K401="O", "Optional: "&amp;""&amp;K$1, IF(Matrix!K401="C", Table1[[#This Row],[Clarifying Text for Attachment and Checklist
]], "")))</f>
        <v/>
      </c>
      <c r="L401" s="27" t="str">
        <f>IF(Matrix!L401="Y", L$1, IF(Matrix!L401="O", "Optional: "&amp;""&amp;L$1, ""))</f>
        <v/>
      </c>
      <c r="M401" s="27" t="str">
        <f>IF(Matrix!M401="Y", M$1, IF(Matrix!M401="O", "Optional: "&amp;""&amp;M$1, ""))</f>
        <v/>
      </c>
      <c r="N401" s="27" t="str">
        <f>IF(Matrix!N401="Y", N$1, IF(Matrix!N401="O", "Optional: "&amp;""&amp;N$1, ""))</f>
        <v/>
      </c>
      <c r="O401" s="27" t="str">
        <f>IF(Matrix!O401="Y", O$1, IF(Matrix!O401="O", "Optional: "&amp;""&amp;O$1, ""))</f>
        <v/>
      </c>
      <c r="P401" s="27" t="str">
        <f>IF(Matrix!P401="Y", P$1, IF(Matrix!P401="O", "Optional: "&amp;""&amp;P$1, ""))</f>
        <v/>
      </c>
      <c r="Q401" s="27" t="str">
        <f>IF(Matrix!Q401="Y", Q$1, IF(Matrix!Q401="O", "Optional: "&amp;""&amp;Q$1, ""))</f>
        <v/>
      </c>
      <c r="R401" s="27" t="str">
        <f>IF(Matrix!R401="Y", R$1, IF(Matrix!R401="O", "Optional: "&amp;""&amp;R$1, ""))</f>
        <v/>
      </c>
      <c r="S401" s="27" t="str">
        <f>IF(Matrix!S401="Y", S$1, IF(Matrix!S401="O", "Optional: "&amp;""&amp;S$1, ""))</f>
        <v/>
      </c>
      <c r="T401" s="27" t="str">
        <f>IF(Matrix!T401="Y", T$1, IF(Matrix!T401="O", "Optional: "&amp;""&amp;T$1, ""))</f>
        <v/>
      </c>
      <c r="U401" s="27" t="str">
        <f>IF(Matrix!U401="Y", U$1, IF(Matrix!U401="O", "Optional: "&amp;""&amp;U$1, ""))</f>
        <v/>
      </c>
      <c r="V401" s="27" t="str">
        <f>IF(Matrix!V401="Y", V$1, IF(Matrix!V401="O", "Optional: "&amp;""&amp;V$1, ""))</f>
        <v/>
      </c>
      <c r="W401" s="27" t="str">
        <f>IF(Matrix!W401="Y", W$1, IF(Matrix!W401="O", "Optional: "&amp;""&amp;W$1, ""))</f>
        <v/>
      </c>
      <c r="X401" s="27" t="str">
        <f>IF(Matrix!X401="Y", X$1, IF(Matrix!X401="O", "Optional: "&amp;""&amp;X$1, ""))</f>
        <v/>
      </c>
      <c r="Y401" s="27" t="str">
        <f>IF(Matrix!Y401="Y", Y$1, IF(Matrix!Y401="O", "Optional: "&amp;""&amp;Y$1, ""))</f>
        <v/>
      </c>
      <c r="AA401" s="27" t="str">
        <f>IF(Matrix!AA401="Y", AA$1, IF(Matrix!AA401="O", "Optional: "&amp;""&amp;AA$1, ""))</f>
        <v/>
      </c>
      <c r="AB401" s="27" t="str">
        <f>IF(Matrix!AB401="Y", AB$1, IF(Matrix!AB401="O", "Optional: "&amp;""&amp;AB$1, ""))</f>
        <v/>
      </c>
      <c r="AC401" s="27" t="str">
        <f>IF(Matrix!AC401="Y", AC$1, IF(Matrix!AC401="O", "Optional: "&amp;""&amp;AC$1, ""))</f>
        <v/>
      </c>
      <c r="AD401" s="27" t="str">
        <f>IF(Matrix!AD401="Y", AD$1, IF(Matrix!AD401="O", "Optional: "&amp;""&amp;AD$1, ""))</f>
        <v/>
      </c>
      <c r="AE401" s="27" t="str">
        <f>IF(Matrix!AE401="Y", AE$1, IF(Matrix!AE401="O", "Optional: "&amp;""&amp;AE$1, ""))</f>
        <v/>
      </c>
      <c r="AF401" s="27" t="str">
        <f>IF(Matrix!AF401="Y", AF$1, IF(Matrix!AF401="O", "Optional: "&amp;""&amp;AF$1, ""))</f>
        <v/>
      </c>
      <c r="AG401" s="27" t="str">
        <f>IF(Matrix!AG401="Y", AG$1, IF(Matrix!AG401="O", "Optional: "&amp;""&amp;AG$1, ""))</f>
        <v/>
      </c>
      <c r="AH401" s="27" t="str">
        <f>IF(Matrix!AH401="Y", AH$1, IF(Matrix!AH401="O", "Optional: "&amp;""&amp;AH$1, ""))</f>
        <v/>
      </c>
      <c r="AI401" s="27" t="str">
        <f>IF(Matrix!AI401="Y", AI$1, IF(Matrix!AI401="O", "Optional: "&amp;""&amp;AI$1, ""))</f>
        <v/>
      </c>
      <c r="AJ401" s="27" t="str">
        <f>IF(Matrix!AJ401="Y", AJ$1, IF(Matrix!AJ401="O", "Optional: "&amp;""&amp;AJ$1, ""))</f>
        <v/>
      </c>
      <c r="AK401" s="27" t="str">
        <f>IF(Matrix!AK401="Y", AK$1, IF(Matrix!AK401="O", "Optional: "&amp;""&amp;AK$1, ""))</f>
        <v/>
      </c>
      <c r="AL401" s="27" t="str">
        <f>IF(Matrix!AL401="Y", AL$1, IF(Matrix!AL401="O", "Optional: "&amp;""&amp;AL$1, ""))</f>
        <v/>
      </c>
      <c r="AM401" s="27" t="str">
        <f>IF(Matrix!AM401="Y", AM$1, IF(Matrix!AM401="O", "Optional: "&amp;""&amp;AM$1, ""))</f>
        <v/>
      </c>
      <c r="AN401" s="27" t="str">
        <f>IF(Matrix!AN401="Y", AN$1, IF(Matrix!AN401="O", "Optional: "&amp;""&amp;AN$1, ""))</f>
        <v/>
      </c>
      <c r="AO401" s="27" t="str">
        <f>IF(Matrix!AO401="Y", AO$1, IF(Matrix!AO401="O", "Optional: "&amp;""&amp;AO$1, ""))</f>
        <v/>
      </c>
      <c r="AP401" s="27" t="str">
        <f>IF(Matrix!AP401="Y", AP$1, IF(Matrix!AP401="O", "Optional: "&amp;""&amp;AP$1, ""))</f>
        <v/>
      </c>
      <c r="AR401" s="27" t="str">
        <f>IF(Matrix!AR401="Y", AR$1, IF(Matrix!AR401="O", "Optional: "&amp;""&amp;AR$1, ""))</f>
        <v/>
      </c>
      <c r="AS401" s="27" t="str">
        <f>IF(Matrix!AS401="Y", AS$1, IF(Matrix!AS401="O", "Optional: "&amp;""&amp;AS$1, ""))</f>
        <v>ACA Fee</v>
      </c>
      <c r="AT401" s="27" t="str">
        <f>IF(Matrix!AT401="Y", AT$1, IF(Matrix!AT401="C", AT$1&amp;""&amp;": Required for all groups who use a Board of Directors", ""))</f>
        <v>Board of Directors: Required for all groups who use a Board of Directors</v>
      </c>
      <c r="AU401" s="27" t="str">
        <f>IF(Matrix!AU401="Y", AU$1, IF(Matrix!AU401="O", "Optional: "&amp;""&amp;AU$1, ""))</f>
        <v/>
      </c>
      <c r="AV401" s="27" t="str">
        <f>IF(Matrix!AV401="Y", AV$1, IF(Matrix!AV401="O", "Optional: "&amp;""&amp;AV$1, ""))</f>
        <v/>
      </c>
      <c r="AW401" s="27" t="str">
        <f>IF(Matrix!AW401="Y", AW$1, IF(Matrix!AW401="O", "Optional: "&amp;""&amp;AW$1, ""))</f>
        <v/>
      </c>
      <c r="AX401" s="27" t="str">
        <f>IF(Matrix!AX401="Y", AX$1, IF(Matrix!AX401="O", "Optional: "&amp;""&amp;AX$1, ""))</f>
        <v/>
      </c>
      <c r="AY401" s="27" t="str">
        <f>IF(Matrix!AY401="Y", AY$1, IF(Matrix!AY401="E", "Group: "&amp;""&amp;AY$1, ""))</f>
        <v>EFT with Voided Check / Bank Letter</v>
      </c>
      <c r="AZ401" s="27" t="str">
        <f>IF(Matrix!AZ401="Y", AZ$1, IF(Matrix!AZ401="O", "Optional: "&amp;""&amp;AZ$1, ""))</f>
        <v/>
      </c>
      <c r="BA401" s="27" t="str">
        <f>IF(Matrix!BA401="Y", BA$1, IF(Matrix!BA401="O", "Optional: "&amp;""&amp;BA$1, ""))</f>
        <v/>
      </c>
      <c r="BB401" s="27" t="str">
        <f>IF(Matrix!BB401="Y", BB$1, IF(Matrix!BB401="O", "Optional: "&amp;""&amp;BB$1, ""))</f>
        <v/>
      </c>
      <c r="BC401" s="27" t="str">
        <f>IF(Matrix!BC401="Y", BC$1, IF(Matrix!BC401="O", "Optional: "&amp;""&amp;BC$1, IF(Matrix!BC401="R", "Groups Only: "&amp;""&amp;BC$1, "")))</f>
        <v>IRS Letter</v>
      </c>
      <c r="BD401" s="27" t="str">
        <f>IF(Matrix!BD401="Y", BD$1, IF(Matrix!BD401="O", "Optional: "&amp;""&amp;BD$1, ""))</f>
        <v/>
      </c>
      <c r="BE401" s="27" t="str">
        <f>IF(Matrix!BE401="Y", BE$1, IF(Matrix!BE401="O", "Optional: "&amp;""&amp;BE$1, IF(Matrix!BE401="C", Matrix!BZ401, "")))</f>
        <v/>
      </c>
      <c r="BF401" s="27" t="str">
        <f>IF(Matrix!BF401="Y", BF$1, IF(Matrix!BF401="O", "Optional: "&amp;""&amp;BF$1, ""))</f>
        <v/>
      </c>
      <c r="BG401" s="27" t="str">
        <f>IF(Matrix!BG401="Y", BG$1, IF(Matrix!BG401="O", "Optional: "&amp;""&amp;BG$1, ""))</f>
        <v/>
      </c>
      <c r="BH401" s="27" t="str">
        <f>IF(Matrix!BH401="Y", BH$1, IF(Matrix!BH401="O", "Optional: "&amp;""&amp;BH$1, ""))</f>
        <v/>
      </c>
      <c r="BI401" s="27" t="str">
        <f>IF(Matrix!BI401="Y", BI$1, IF(Matrix!BI401="O", "Optional: "&amp;""&amp;BI$1, IF(Matrix!BI401="E", "Individual: Must submit either ["&amp;""&amp;BI$1&amp;""&amp;"] or ["&amp;""&amp;AY$1&amp;"]"&amp;CHAR(10)&amp;"&gt;Individual within a Group: Must submit "&amp;""&amp;BI$1&amp;""&amp;CHAR(10)&amp;"&gt;Group: Optional: "&amp;BI$1, "")))</f>
        <v>Section IV Group Affiliation Form</v>
      </c>
      <c r="BJ401" s="27" t="str">
        <f>IF(Matrix!BJ401="Y", BJ$1, IF(Matrix!BJ401="O", "Optional: "&amp;""&amp;BJ$1, ""))</f>
        <v>Optional: Secretary of State DBA Document for Groups</v>
      </c>
      <c r="BK401" s="27" t="str">
        <f>IF(Matrix!BK401="Y", BK$1, IF(Matrix!BK401="O", "Optional: "&amp;""&amp;BK$1, ""))</f>
        <v/>
      </c>
      <c r="BL401" s="27" t="str">
        <f>IF(Matrix!BL401="Y", BL$1, IF(Matrix!BL401="O", "Optional: "&amp;""&amp;BL$1, ""))</f>
        <v/>
      </c>
      <c r="BM401" s="27" t="str">
        <f>IF(Matrix!BM401="Y", BM$1, IF(Matrix!BM401="O", "Optional: "&amp;""&amp;BM$1, ""))</f>
        <v>W9</v>
      </c>
      <c r="BN401" s="27" t="str">
        <f>Matrix!BN401</f>
        <v>N</v>
      </c>
      <c r="BO401" s="29" t="str">
        <f>CONCATENATE(IF(OR(D401="E3",D401="FC"), "THIS IS NOT A STANDALONE SPECIALTY.  YOU MUST ENROLL IN AT LEAST ONE OTHER SPECIALTY IN ADDITION TO THIS."&amp;""&amp;CHAR(10)&amp;""&amp;CHAR(10),""),"You can choose to enroll using one of the following types: "&amp;""&amp;CHAR(10),IF(G401="A", "&gt;Atypical"&amp;""&amp;CHAR(10), ""),IF(H401="I", "&gt;Individual"&amp;""&amp;CHAR(10), ""),IF(I401="N", "&gt;Individual within a Group"&amp;""&amp;CHAR(10), ""),IF(J401="G", "&gt;Group"&amp;""&amp;CHAR(10), ""),CHAR(10),IF(BN401="Y", "You must be a Medicare Provider to apply with this type and specialty"&amp;""&amp;CHAR(10), ""),IF(BN401="Y", CHAR(10), ""),"You must submit the following documents: "&amp;""&amp;CHAR(10),IF(K401&lt;&gt;"", "&gt;"&amp;""&amp;K401&amp;""&amp;CHAR(10), ""), IF(L401&lt;&gt;"", "&gt;"&amp;""&amp;L401&amp;""&amp;CHAR(10), ""),IF(W401&lt;&gt;"", "&gt;"&amp;""&amp;W401&amp;""&amp;CHAR(10), ""),IF(N401&lt;&gt;"", "&gt;"&amp;""&amp;N401&amp;""&amp;CHAR(10), ""),IF(O401&lt;&gt;"", "&gt;"&amp;""&amp;O401&amp;""&amp;CHAR(10), ""),IF(M401&lt;&gt;"", "&gt;"&amp;""&amp;M401&amp;""&amp;CHAR(10), ""),IF(AI401&lt;&gt;"", "&gt;"&amp;""&amp;AI401&amp;""&amp;CHAR(10), ""),IF(P401&lt;&gt;"", "&gt;"&amp;""&amp;P401&amp;""&amp;CHAR(10), ""),IF(Q401&lt;&gt;"", "&gt;"&amp;""&amp;Q401&amp;""&amp;CHAR(10), ""),IF(R401&lt;&gt;"", "&gt;"&amp;""&amp;R401&amp;""&amp;CHAR(10), Search!C408),IF(S401&lt;&gt;"", "&gt;"&amp;""&amp;S401&amp;""&amp;CHAR(10), ""),IF(T401&lt;&gt;"", "&gt;"&amp;""&amp;T401&amp;""&amp;CHAR(10), ""),IF(U401&lt;&gt;"", "&gt;"&amp;""&amp;U401&amp;""&amp;CHAR(10), ""),IF(V401&lt;&gt;"", "&gt;"&amp;""&amp;V401&amp;""&amp;CHAR(10), ""),IF(X401&lt;&gt;"", "&gt;"&amp;""&amp;X401&amp;""&amp;CHAR(10), ""),IF(Y401&lt;&gt;"", "&gt;"&amp;""&amp;Y401&amp;""&amp;CHAR(10), ""),IF(Z401&lt;&gt;"", "&gt;"&amp;""&amp;Z401&amp;""&amp;CHAR(10), ""),IF(AA401&lt;&gt;"", "&gt;"&amp;""&amp;AA401&amp;""&amp;CHAR(10), ""),IF(AB401&lt;&gt;"", "&gt;"&amp;""&amp;AB401&amp;""&amp;CHAR(10), ""),IF(AC401&lt;&gt;"", "&gt;"&amp;""&amp;AC401&amp;""&amp;CHAR(10), ""),IF(AD401&lt;&gt;"", "&gt;"&amp;""&amp;AD401&amp;""&amp;CHAR(10), ""),IF(AE401&lt;&gt;"", "&gt;"&amp;""&amp;AE401&amp;""&amp;CHAR(10), ""),IF(AF401&lt;&gt;"", "&gt;"&amp;""&amp;AF401&amp;""&amp;CHAR(10), ""),IF(AG401&lt;&gt;"", "&gt;"&amp;""&amp;AG401&amp;""&amp;CHAR(10), ""),IF(AH401&lt;&gt;"", "&gt;"&amp;""&amp;AH401&amp;""&amp;CHAR(10), ""),IF(AJ401&lt;&gt;"", "&gt;"&amp;""&amp;AJ401&amp;""&amp;CHAR(10), ""),IF(AK401&lt;&gt;"", "&gt;"&amp;""&amp;AK401&amp;""&amp;CHAR(10), ""),IF(AL401&lt;&gt;"", "&gt;"&amp;""&amp;AL401&amp;""&amp;CHAR(10), ""),IF(AM401&lt;&gt;"", "&gt;"&amp;""&amp;AM401&amp;""&amp;CHAR(10), ""),IF(AN401&lt;&gt;"", "&gt;"&amp;""&amp;AN401&amp;""&amp;CHAR(10), ""),IF(AO401&lt;&gt;"", "&gt;"&amp;""&amp;AO401&amp;""&amp;CHAR(10), ""),IF(AP401&lt;&gt;"", "&gt;"&amp;""&amp;AP401&amp;""&amp;CHAR(10), ""),IF(AQR401&lt;&gt;"", "&gt;"&amp;""&amp;AQ401&amp;""&amp;CHAR(10), ""),IF(AR401&lt;&gt;"", "&gt;"&amp;""&amp;AR401&amp;""&amp;CHAR(10), ""),IF(AS401&lt;&gt;"", "&gt;"&amp;""&amp;AS401&amp;""&amp;CHAR(10), ""),IF(AT401&lt;&gt;"", "&gt;"&amp;""&amp;AT401&amp;""&amp;CHAR(10), ""),IF(AV401&lt;&gt;"", "&gt;"&amp;""&amp;AV401&amp;""&amp;CHAR(10), ""),IF(AW401&lt;&gt;"", "&gt;"&amp;""&amp;AW401&amp;""&amp;CHAR(10), ""),IF(AX401&lt;&gt;"", "&gt;"&amp;""&amp;AX401&amp;""&amp;CHAR(10), ""),IF(AU401&lt;&gt;"", "&gt;"&amp;""&amp;AU401&amp;""&amp;CHAR(10), ""),IF(AZ401&lt;&gt;"", "&gt;"&amp;""&amp;AZ401&amp;""&amp;CHAR(10), ""),IF(BA401&lt;&gt;"", "&gt;"&amp;""&amp;BA401&amp;""&amp;CHAR(10), ""),IF(BB401&lt;&gt;"", "&gt;"&amp;""&amp;BB401&amp;""&amp;CHAR(10), ""),IF(BC401&lt;&gt;"", "&gt;"&amp;""&amp;BC401&amp;""&amp;CHAR(10), ""),IF(BD401&lt;&gt;"", "&gt;"&amp;""&amp;BD401&amp;""&amp;CHAR(10), ""),IF(BG401&lt;&gt;"", "&gt;"&amp;""&amp;BG401&amp;""&amp;CHAR(10), ""),IF(BE401&lt;&gt;"", "&gt;"&amp;""&amp;BE401&amp;""&amp;CHAR(10), ""),IF(BF401&lt;&gt;"", "&gt;"&amp;""&amp;BF401&amp;""&amp;CHAR(10), ""),IF(BH401&lt;&gt;"", "&gt;"&amp;""&amp;BH401&amp;""&amp;CHAR(10), ""),IF(BI401&lt;&gt;"", "&gt;"&amp;""&amp;BI401&amp;""&amp;CHAR(10), ""),IF(BJ401&lt;&gt;"", "&gt;"&amp;""&amp;BJ401&amp;""&amp;CHAR(10), ""),IF(BK401&lt;&gt;"", "&gt;"&amp;""&amp;BK401&amp;""&amp;CHAR(10), ""),IF(BL401&lt;&gt;"", "&gt;"&amp;""&amp;BL401&amp;""&amp;CHAR(10), ""),IF(AY401&lt;&gt;"", "&gt;"&amp;""&amp;AY401&amp;""&amp;CHAR(10), ""),IF(BM401&lt;&gt;"", "&gt;"&amp;""&amp;BM401,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2" spans="1:67" ht="22.35" customHeight="1" x14ac:dyDescent="0.25">
      <c r="A402" s="27" t="str">
        <f>Matrix!A402</f>
        <v>89CO</v>
      </c>
      <c r="B402" s="27" t="str">
        <f>Matrix!B402</f>
        <v>89</v>
      </c>
      <c r="C402" s="27" t="str">
        <f>Matrix!C402</f>
        <v>Division of Youth Services</v>
      </c>
      <c r="D402" s="27" t="str">
        <f>Matrix!D402</f>
        <v>CO</v>
      </c>
      <c r="E402" s="27" t="str">
        <f>Matrix!E402</f>
        <v>DYS-TCM Performing</v>
      </c>
      <c r="F402" s="27" t="str">
        <f>Matrix!F402</f>
        <v>OF</v>
      </c>
      <c r="G402" s="27" t="str">
        <f>Matrix!G402</f>
        <v>X</v>
      </c>
      <c r="H402" s="27" t="str">
        <f>Matrix!H402</f>
        <v>I</v>
      </c>
      <c r="I402" s="27" t="str">
        <f>Matrix!I402</f>
        <v>N</v>
      </c>
      <c r="J402" s="27" t="str">
        <f>Matrix!J402</f>
        <v>X</v>
      </c>
      <c r="K402" s="27" t="str">
        <f>IF(Matrix!K402="Y", K$1, IF(Matrix!K402="O", "Optional: "&amp;""&amp;K$1, IF(Matrix!K402="C", Table1[[#This Row],[Clarifying Text for Attachment and Checklist
]], "")))</f>
        <v/>
      </c>
      <c r="L402" s="27" t="str">
        <f>IF(Matrix!L402="Y", L$1, IF(Matrix!L402="O", "Optional: "&amp;""&amp;L$1, ""))</f>
        <v/>
      </c>
      <c r="M402" s="27" t="str">
        <f>IF(Matrix!M402="Y", M$1, IF(Matrix!M402="O", "Optional: "&amp;""&amp;M$1, ""))</f>
        <v/>
      </c>
      <c r="N402" s="27" t="str">
        <f>IF(Matrix!N402="Y", N$1, IF(Matrix!N402="O", "Optional: "&amp;""&amp;N$1, ""))</f>
        <v/>
      </c>
      <c r="O402" s="27" t="str">
        <f>IF(Matrix!O402="Y", O$1, IF(Matrix!O402="O", "Optional: "&amp;""&amp;O$1, ""))</f>
        <v/>
      </c>
      <c r="P402" s="27" t="str">
        <f>IF(Matrix!P402="Y", P$1, IF(Matrix!P402="O", "Optional: "&amp;""&amp;P$1, ""))</f>
        <v/>
      </c>
      <c r="Q402" s="27" t="str">
        <f>IF(Matrix!Q402="Y", Q$1, IF(Matrix!Q402="O", "Optional: "&amp;""&amp;Q$1, ""))</f>
        <v/>
      </c>
      <c r="R402" s="27" t="str">
        <f>IF(Matrix!R402="Y", R$1, IF(Matrix!R402="O", "Optional: "&amp;""&amp;R$1, ""))</f>
        <v/>
      </c>
      <c r="S402" s="27" t="str">
        <f>IF(Matrix!S402="Y", S$1, IF(Matrix!S402="O", "Optional: "&amp;""&amp;S$1, ""))</f>
        <v/>
      </c>
      <c r="T402" s="27" t="str">
        <f>IF(Matrix!T402="Y", T$1, IF(Matrix!T402="O", "Optional: "&amp;""&amp;T$1, ""))</f>
        <v/>
      </c>
      <c r="U402" s="27" t="str">
        <f>IF(Matrix!U402="Y", U$1, IF(Matrix!U402="O", "Optional: "&amp;""&amp;U$1, ""))</f>
        <v/>
      </c>
      <c r="V402" s="27" t="str">
        <f>IF(Matrix!V402="Y", V$1, IF(Matrix!V402="O", "Optional: "&amp;""&amp;V$1, ""))</f>
        <v/>
      </c>
      <c r="W402" s="27" t="str">
        <f>IF(Matrix!W402="Y", W$1, IF(Matrix!W402="O", "Optional: "&amp;""&amp;W$1, ""))</f>
        <v/>
      </c>
      <c r="X402" s="27" t="str">
        <f>IF(Matrix!X402="Y", X$1, IF(Matrix!X402="O", "Optional: "&amp;""&amp;X$1, ""))</f>
        <v/>
      </c>
      <c r="Y402" s="27" t="str">
        <f>IF(Matrix!Y402="Y", Y$1, IF(Matrix!Y402="O", "Optional: "&amp;""&amp;Y$1, ""))</f>
        <v/>
      </c>
      <c r="AA402" s="27" t="str">
        <f>IF(Matrix!AA402="Y", AA$1, IF(Matrix!AA402="O", "Optional: "&amp;""&amp;AA$1, ""))</f>
        <v/>
      </c>
      <c r="AB402" s="27" t="str">
        <f>IF(Matrix!AB402="Y", AB$1, IF(Matrix!AB402="O", "Optional: "&amp;""&amp;AB$1, ""))</f>
        <v/>
      </c>
      <c r="AC402" s="27" t="str">
        <f>IF(Matrix!AC402="Y", AC$1, IF(Matrix!AC402="O", "Optional: "&amp;""&amp;AC$1, ""))</f>
        <v/>
      </c>
      <c r="AD402" s="27" t="str">
        <f>IF(Matrix!AD402="Y", AD$1, IF(Matrix!AD402="O", "Optional: "&amp;""&amp;AD$1, ""))</f>
        <v/>
      </c>
      <c r="AE402" s="27" t="str">
        <f>IF(Matrix!AE402="Y", AE$1, IF(Matrix!AE402="O", "Optional: "&amp;""&amp;AE$1, ""))</f>
        <v/>
      </c>
      <c r="AF402" s="27" t="str">
        <f>IF(Matrix!AF402="Y", AF$1, IF(Matrix!AF402="O", "Optional: "&amp;""&amp;AF$1, ""))</f>
        <v/>
      </c>
      <c r="AG402" s="27" t="str">
        <f>IF(Matrix!AG402="Y", AG$1, IF(Matrix!AG402="O", "Optional: "&amp;""&amp;AG$1, ""))</f>
        <v/>
      </c>
      <c r="AH402" s="27" t="str">
        <f>IF(Matrix!AH402="Y", AH$1, IF(Matrix!AH402="O", "Optional: "&amp;""&amp;AH$1, ""))</f>
        <v/>
      </c>
      <c r="AI402" s="27" t="str">
        <f>IF(Matrix!AI402="Y", AI$1, IF(Matrix!AI402="O", "Optional: "&amp;""&amp;AI$1, ""))</f>
        <v/>
      </c>
      <c r="AJ402" s="27" t="str">
        <f>IF(Matrix!AJ402="Y", AJ$1, IF(Matrix!AJ402="O", "Optional: "&amp;""&amp;AJ$1, ""))</f>
        <v/>
      </c>
      <c r="AK402" s="27" t="str">
        <f>IF(Matrix!AK402="Y", AK$1, IF(Matrix!AK402="O", "Optional: "&amp;""&amp;AK$1, ""))</f>
        <v/>
      </c>
      <c r="AL402" s="27" t="str">
        <f>IF(Matrix!AL402="Y", AL$1, IF(Matrix!AL402="O", "Optional: "&amp;""&amp;AL$1, ""))</f>
        <v/>
      </c>
      <c r="AM402" s="27" t="str">
        <f>IF(Matrix!AM402="Y", AM$1, IF(Matrix!AM402="O", "Optional: "&amp;""&amp;AM$1, ""))</f>
        <v/>
      </c>
      <c r="AN402" s="27" t="str">
        <f>IF(Matrix!AN402="Y", AN$1, IF(Matrix!AN402="O", "Optional: "&amp;""&amp;AN$1, ""))</f>
        <v/>
      </c>
      <c r="AO402" s="27" t="str">
        <f>IF(Matrix!AO402="Y", AO$1, IF(Matrix!AO402="O", "Optional: "&amp;""&amp;AO$1, ""))</f>
        <v/>
      </c>
      <c r="AP402" s="27" t="str">
        <f>IF(Matrix!AP402="Y", AP$1, IF(Matrix!AP402="O", "Optional: "&amp;""&amp;AP$1, ""))</f>
        <v/>
      </c>
      <c r="AR402" s="27" t="str">
        <f>IF(Matrix!AR402="Y", AR$1, IF(Matrix!AR402="O", "Optional: "&amp;""&amp;AR$1, ""))</f>
        <v/>
      </c>
      <c r="AS402" s="27" t="str">
        <f>IF(Matrix!AS402="Y", AS$1, IF(Matrix!AS402="O", "Optional: "&amp;""&amp;AS$1, ""))</f>
        <v>ACA Fee</v>
      </c>
      <c r="AT402" s="27" t="str">
        <f>IF(Matrix!AT402="Y", AT$1, IF(Matrix!AT402="C", AT$1&amp;""&amp;": Required for all groups who use a Board of Directors", ""))</f>
        <v/>
      </c>
      <c r="AU402" s="27" t="str">
        <f>IF(Matrix!AU402="Y", AU$1, IF(Matrix!AU402="O", "Optional: "&amp;""&amp;AU$1, ""))</f>
        <v/>
      </c>
      <c r="AV402" s="27" t="str">
        <f>IF(Matrix!AV402="Y", AV$1, IF(Matrix!AV402="O", "Optional: "&amp;""&amp;AV$1, ""))</f>
        <v/>
      </c>
      <c r="AW402" s="27" t="str">
        <f>IF(Matrix!AW402="Y", AW$1, IF(Matrix!AW402="O", "Optional: "&amp;""&amp;AW$1, ""))</f>
        <v/>
      </c>
      <c r="AX402" s="27" t="str">
        <f>IF(Matrix!AX402="Y", AX$1, IF(Matrix!AX402="O", "Optional: "&amp;""&amp;AX$1, ""))</f>
        <v/>
      </c>
      <c r="AY402" s="27" t="str">
        <f>IF(Matrix!AY402="Y", AY$1, IF(Matrix!AY402="E", "Group: "&amp;""&amp;AY$1, ""))</f>
        <v>Group: EFT with Voided Check / Bank Letter</v>
      </c>
      <c r="AZ402" s="27" t="str">
        <f>IF(Matrix!AZ402="Y", AZ$1, IF(Matrix!AZ402="O", "Optional: "&amp;""&amp;AZ$1, ""))</f>
        <v/>
      </c>
      <c r="BA402" s="27" t="str">
        <f>IF(Matrix!BA402="Y", BA$1, IF(Matrix!BA402="O", "Optional: "&amp;""&amp;BA$1, ""))</f>
        <v/>
      </c>
      <c r="BB402" s="27" t="str">
        <f>IF(Matrix!BB402="Y", BB$1, IF(Matrix!BB402="O", "Optional: "&amp;""&amp;BB$1, ""))</f>
        <v/>
      </c>
      <c r="BC402" s="27" t="str">
        <f>IF(Matrix!BC402="Y", BC$1, IF(Matrix!BC402="O", "Optional: "&amp;""&amp;BC$1, IF(Matrix!BC402="R", "Groups Only: "&amp;""&amp;BC$1, "")))</f>
        <v/>
      </c>
      <c r="BD402" s="27" t="str">
        <f>IF(Matrix!BD402="Y", BD$1, IF(Matrix!BD402="O", "Optional: "&amp;""&amp;BD$1, ""))</f>
        <v/>
      </c>
      <c r="BE402" s="27" t="str">
        <f>IF(Matrix!BE402="Y", BE$1, IF(Matrix!BE402="O", "Optional: "&amp;""&amp;BE$1, IF(Matrix!BE402="C", Matrix!BZ402, "")))</f>
        <v/>
      </c>
      <c r="BF402" s="27" t="str">
        <f>IF(Matrix!BF402="Y", BF$1, IF(Matrix!BF402="O", "Optional: "&amp;""&amp;BF$1, ""))</f>
        <v/>
      </c>
      <c r="BG402" s="27" t="str">
        <f>IF(Matrix!BG402="Y", BG$1, IF(Matrix!BG402="O", "Optional: "&amp;""&amp;BG$1, ""))</f>
        <v/>
      </c>
      <c r="BH402" s="27" t="str">
        <f>IF(Matrix!BH402="Y", BH$1, IF(Matrix!BH402="O", "Optional: "&amp;""&amp;BH$1, ""))</f>
        <v/>
      </c>
      <c r="BI402" s="27" t="str">
        <f>IF(Matrix!BI402="Y", BI$1, IF(Matrix!BI402="O", "Optional: "&amp;""&amp;BI$1, IF(Matrix!BI402="E",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2" s="27" t="str">
        <f>IF(Matrix!BJ402="Y", BJ$1, IF(Matrix!BJ402="O", "Optional: "&amp;""&amp;BJ$1, ""))</f>
        <v/>
      </c>
      <c r="BK402" s="27" t="str">
        <f>IF(Matrix!BK402="Y", BK$1, IF(Matrix!BK402="O", "Optional: "&amp;""&amp;BK$1, ""))</f>
        <v/>
      </c>
      <c r="BL402" s="27" t="str">
        <f>IF(Matrix!BL402="Y", BL$1, IF(Matrix!BL402="O", "Optional: "&amp;""&amp;BL$1, ""))</f>
        <v/>
      </c>
      <c r="BM402" s="27" t="str">
        <f>IF(Matrix!BM402="Y", BM$1, IF(Matrix!BM402="O", "Optional: "&amp;""&amp;BM$1, ""))</f>
        <v>W9</v>
      </c>
      <c r="BN402" s="27" t="str">
        <f>Matrix!BN402</f>
        <v>N</v>
      </c>
      <c r="BO402" s="29" t="str">
        <f>CONCATENATE(IF(OR(D402="E3",D402="FC"), "THIS IS NOT A STANDALONE SPECIALTY.  YOU MUST ENROLL IN AT LEAST ONE OTHER SPECIALTY IN ADDITION TO THIS."&amp;""&amp;CHAR(10)&amp;""&amp;CHAR(10),""),"You can choose to enroll using one of the following types: "&amp;""&amp;CHAR(10),IF(G402="A", "&gt;Atypical"&amp;""&amp;CHAR(10), ""),IF(H402="I", "&gt;Individual"&amp;""&amp;CHAR(10), ""),IF(I402="N", "&gt;Individual within a Group"&amp;""&amp;CHAR(10), ""),IF(J402="G", "&gt;Group"&amp;""&amp;CHAR(10), ""),CHAR(10),IF(BN402="Y", "You must be a Medicare Provider to apply with this type and specialty"&amp;""&amp;CHAR(10), ""),IF(BN402="Y", CHAR(10), ""),"You must submit the following documents: "&amp;""&amp;CHAR(10),IF(K402&lt;&gt;"", "&gt;"&amp;""&amp;K402&amp;""&amp;CHAR(10), ""), IF(L402&lt;&gt;"", "&gt;"&amp;""&amp;L402&amp;""&amp;CHAR(10), ""),IF(W402&lt;&gt;"", "&gt;"&amp;""&amp;W402&amp;""&amp;CHAR(10), ""),IF(N402&lt;&gt;"", "&gt;"&amp;""&amp;N402&amp;""&amp;CHAR(10), ""),IF(O402&lt;&gt;"", "&gt;"&amp;""&amp;O402&amp;""&amp;CHAR(10), ""),IF(M402&lt;&gt;"", "&gt;"&amp;""&amp;M402&amp;""&amp;CHAR(10), ""),IF(AI402&lt;&gt;"", "&gt;"&amp;""&amp;AI402&amp;""&amp;CHAR(10), ""),IF(P402&lt;&gt;"", "&gt;"&amp;""&amp;P402&amp;""&amp;CHAR(10), ""),IF(Q402&lt;&gt;"", "&gt;"&amp;""&amp;Q402&amp;""&amp;CHAR(10), ""),IF(R402&lt;&gt;"", "&gt;"&amp;""&amp;R402&amp;""&amp;CHAR(10), Search!C409),IF(S402&lt;&gt;"", "&gt;"&amp;""&amp;S402&amp;""&amp;CHAR(10), ""),IF(T402&lt;&gt;"", "&gt;"&amp;""&amp;T402&amp;""&amp;CHAR(10), ""),IF(U402&lt;&gt;"", "&gt;"&amp;""&amp;U402&amp;""&amp;CHAR(10), ""),IF(V402&lt;&gt;"", "&gt;"&amp;""&amp;V402&amp;""&amp;CHAR(10), ""),IF(X402&lt;&gt;"", "&gt;"&amp;""&amp;X402&amp;""&amp;CHAR(10), ""),IF(Y402&lt;&gt;"", "&gt;"&amp;""&amp;Y402&amp;""&amp;CHAR(10), ""),IF(Z402&lt;&gt;"", "&gt;"&amp;""&amp;Z402&amp;""&amp;CHAR(10), ""),IF(AA402&lt;&gt;"", "&gt;"&amp;""&amp;AA402&amp;""&amp;CHAR(10), ""),IF(AB402&lt;&gt;"", "&gt;"&amp;""&amp;AB402&amp;""&amp;CHAR(10), ""),IF(AC402&lt;&gt;"", "&gt;"&amp;""&amp;AC402&amp;""&amp;CHAR(10), ""),IF(AD402&lt;&gt;"", "&gt;"&amp;""&amp;AD402&amp;""&amp;CHAR(10), ""),IF(AE402&lt;&gt;"", "&gt;"&amp;""&amp;AE402&amp;""&amp;CHAR(10), ""),IF(AF402&lt;&gt;"", "&gt;"&amp;""&amp;AF402&amp;""&amp;CHAR(10), ""),IF(AG402&lt;&gt;"", "&gt;"&amp;""&amp;AG402&amp;""&amp;CHAR(10), ""),IF(AH402&lt;&gt;"", "&gt;"&amp;""&amp;AH402&amp;""&amp;CHAR(10), ""),IF(AJ402&lt;&gt;"", "&gt;"&amp;""&amp;AJ402&amp;""&amp;CHAR(10), ""),IF(AK402&lt;&gt;"", "&gt;"&amp;""&amp;AK402&amp;""&amp;CHAR(10), ""),IF(AL402&lt;&gt;"", "&gt;"&amp;""&amp;AL402&amp;""&amp;CHAR(10), ""),IF(AM402&lt;&gt;"", "&gt;"&amp;""&amp;AM402&amp;""&amp;CHAR(10), ""),IF(AN402&lt;&gt;"", "&gt;"&amp;""&amp;AN402&amp;""&amp;CHAR(10), ""),IF(AO402&lt;&gt;"", "&gt;"&amp;""&amp;AO402&amp;""&amp;CHAR(10), ""),IF(AP402&lt;&gt;"", "&gt;"&amp;""&amp;AP402&amp;""&amp;CHAR(10), ""),IF(AQR402&lt;&gt;"", "&gt;"&amp;""&amp;AQ402&amp;""&amp;CHAR(10), ""),IF(AR402&lt;&gt;"", "&gt;"&amp;""&amp;AR402&amp;""&amp;CHAR(10), ""),IF(AS402&lt;&gt;"", "&gt;"&amp;""&amp;AS402&amp;""&amp;CHAR(10), ""),IF(AT402&lt;&gt;"", "&gt;"&amp;""&amp;AT402&amp;""&amp;CHAR(10), ""),IF(AV402&lt;&gt;"", "&gt;"&amp;""&amp;AV402&amp;""&amp;CHAR(10), ""),IF(AW402&lt;&gt;"", "&gt;"&amp;""&amp;AW402&amp;""&amp;CHAR(10), ""),IF(AX402&lt;&gt;"", "&gt;"&amp;""&amp;AX402&amp;""&amp;CHAR(10), ""),IF(AU402&lt;&gt;"", "&gt;"&amp;""&amp;AU402&amp;""&amp;CHAR(10), ""),IF(AZ402&lt;&gt;"", "&gt;"&amp;""&amp;AZ402&amp;""&amp;CHAR(10), ""),IF(BA402&lt;&gt;"", "&gt;"&amp;""&amp;BA402&amp;""&amp;CHAR(10), ""),IF(BB402&lt;&gt;"", "&gt;"&amp;""&amp;BB402&amp;""&amp;CHAR(10), ""),IF(BC402&lt;&gt;"", "&gt;"&amp;""&amp;BC402&amp;""&amp;CHAR(10), ""),IF(BD402&lt;&gt;"", "&gt;"&amp;""&amp;BD402&amp;""&amp;CHAR(10), ""),IF(BG402&lt;&gt;"", "&gt;"&amp;""&amp;BG402&amp;""&amp;CHAR(10), ""),IF(BE402&lt;&gt;"", "&gt;"&amp;""&amp;BE402&amp;""&amp;CHAR(10), ""),IF(BF402&lt;&gt;"", "&gt;"&amp;""&amp;BF402&amp;""&amp;CHAR(10), ""),IF(BH402&lt;&gt;"", "&gt;"&amp;""&amp;BH402&amp;""&amp;CHAR(10), ""),IF(BI402&lt;&gt;"", "&gt;"&amp;""&amp;BI402&amp;""&amp;CHAR(10), ""),IF(BJ402&lt;&gt;"", "&gt;"&amp;""&amp;BJ402&amp;""&amp;CHAR(10), ""),IF(BK402&lt;&gt;"", "&gt;"&amp;""&amp;BK402&amp;""&amp;CHAR(10), ""),IF(BL402&lt;&gt;"", "&gt;"&amp;""&amp;BL402&amp;""&amp;CHAR(10), ""),IF(AY402&lt;&gt;"", "&gt;"&amp;""&amp;AY402&amp;""&amp;CHAR(10), ""),IF(BM402&lt;&gt;"", "&gt;"&amp;""&amp;BM402, ""))</f>
        <v>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3" spans="1:67" ht="22.35" customHeight="1" x14ac:dyDescent="0.25">
      <c r="A403" s="27" t="str">
        <f>Matrix!A403</f>
        <v>89RJ</v>
      </c>
      <c r="B403" s="27" t="str">
        <f>Matrix!B403</f>
        <v>89</v>
      </c>
      <c r="C403" s="27" t="str">
        <f>Matrix!C403</f>
        <v>Division of Youth Services (Performing)</v>
      </c>
      <c r="D403" s="27" t="str">
        <f>Matrix!D403</f>
        <v>RJ</v>
      </c>
      <c r="E403" s="27" t="str">
        <f>Matrix!E403</f>
        <v>DCFS Rehab Services</v>
      </c>
      <c r="F403" s="27" t="str">
        <f>Matrix!F403</f>
        <v>OF</v>
      </c>
      <c r="G403" s="27" t="str">
        <f>Matrix!G403</f>
        <v>X</v>
      </c>
      <c r="H403" s="27" t="str">
        <f>Matrix!H403</f>
        <v>I</v>
      </c>
      <c r="I403" s="27" t="str">
        <f>Matrix!I403</f>
        <v>N</v>
      </c>
      <c r="J403" s="27" t="str">
        <f>Matrix!J403</f>
        <v>X</v>
      </c>
      <c r="K403" s="27" t="str">
        <f>IF(Matrix!K403="Y", K$1, IF(Matrix!K403="O", "Optional: "&amp;""&amp;K$1, IF(Matrix!K403="C", Table1[[#This Row],[Clarifying Text for Attachment and Checklist
]], "")))</f>
        <v/>
      </c>
      <c r="L403" s="27" t="str">
        <f>IF(Matrix!L403="Y", L$1, IF(Matrix!L403="O", "Optional: "&amp;""&amp;L$1, ""))</f>
        <v/>
      </c>
      <c r="M403" s="27" t="str">
        <f>IF(Matrix!M403="Y", M$1, IF(Matrix!M403="O", "Optional: "&amp;""&amp;M$1, ""))</f>
        <v/>
      </c>
      <c r="N403" s="27" t="str">
        <f>IF(Matrix!N403="Y", N$1, IF(Matrix!N403="O", "Optional: "&amp;""&amp;N$1, ""))</f>
        <v/>
      </c>
      <c r="O403" s="27" t="str">
        <f>IF(Matrix!O403="Y", O$1, IF(Matrix!O403="O", "Optional: "&amp;""&amp;O$1, ""))</f>
        <v/>
      </c>
      <c r="P403" s="27" t="str">
        <f>IF(Matrix!P403="Y", P$1, IF(Matrix!P403="O", "Optional: "&amp;""&amp;P$1, ""))</f>
        <v/>
      </c>
      <c r="Q403" s="27" t="str">
        <f>IF(Matrix!Q403="Y", Q$1, IF(Matrix!Q403="O", "Optional: "&amp;""&amp;Q$1, ""))</f>
        <v/>
      </c>
      <c r="R403" s="27" t="str">
        <f>IF(Matrix!R403="Y", R$1, IF(Matrix!R403="O", "Optional: "&amp;""&amp;R$1, ""))</f>
        <v/>
      </c>
      <c r="S403" s="27" t="str">
        <f>IF(Matrix!S403="Y", S$1, IF(Matrix!S403="O", "Optional: "&amp;""&amp;S$1, ""))</f>
        <v/>
      </c>
      <c r="T403" s="27" t="str">
        <f>IF(Matrix!T403="Y", T$1, IF(Matrix!T403="O", "Optional: "&amp;""&amp;T$1, ""))</f>
        <v/>
      </c>
      <c r="U403" s="27" t="str">
        <f>IF(Matrix!U403="Y", U$1, IF(Matrix!U403="O", "Optional: "&amp;""&amp;U$1, ""))</f>
        <v/>
      </c>
      <c r="V403" s="27" t="str">
        <f>IF(Matrix!V403="Y", V$1, IF(Matrix!V403="O", "Optional: "&amp;""&amp;V$1, ""))</f>
        <v/>
      </c>
      <c r="W403" s="27" t="str">
        <f>IF(Matrix!W403="Y", W$1, IF(Matrix!W403="O", "Optional: "&amp;""&amp;W$1, ""))</f>
        <v/>
      </c>
      <c r="X403" s="27" t="str">
        <f>IF(Matrix!X403="Y", X$1, IF(Matrix!X403="O", "Optional: "&amp;""&amp;X$1, ""))</f>
        <v/>
      </c>
      <c r="Y403" s="27" t="str">
        <f>IF(Matrix!Y403="Y", Y$1, IF(Matrix!Y403="O", "Optional: "&amp;""&amp;Y$1, ""))</f>
        <v/>
      </c>
      <c r="AA403" s="27" t="str">
        <f>IF(Matrix!AA403="Y", AA$1, IF(Matrix!AA403="O", "Optional: "&amp;""&amp;AA$1, ""))</f>
        <v/>
      </c>
      <c r="AB403" s="27" t="str">
        <f>IF(Matrix!AB403="Y", AB$1, IF(Matrix!AB403="O", "Optional: "&amp;""&amp;AB$1, ""))</f>
        <v/>
      </c>
      <c r="AC403" s="27" t="str">
        <f>IF(Matrix!AC403="Y", AC$1, IF(Matrix!AC403="O", "Optional: "&amp;""&amp;AC$1, ""))</f>
        <v/>
      </c>
      <c r="AD403" s="27" t="str">
        <f>IF(Matrix!AD403="Y", AD$1, IF(Matrix!AD403="O", "Optional: "&amp;""&amp;AD$1, ""))</f>
        <v/>
      </c>
      <c r="AE403" s="27" t="str">
        <f>IF(Matrix!AE403="Y", AE$1, IF(Matrix!AE403="O", "Optional: "&amp;""&amp;AE$1, ""))</f>
        <v/>
      </c>
      <c r="AF403" s="27" t="str">
        <f>IF(Matrix!AF403="Y", AF$1, IF(Matrix!AF403="O", "Optional: "&amp;""&amp;AF$1, ""))</f>
        <v/>
      </c>
      <c r="AG403" s="27" t="str">
        <f>IF(Matrix!AG403="Y", AG$1, IF(Matrix!AG403="O", "Optional: "&amp;""&amp;AG$1, ""))</f>
        <v/>
      </c>
      <c r="AH403" s="27" t="str">
        <f>IF(Matrix!AH403="Y", AH$1, IF(Matrix!AH403="O", "Optional: "&amp;""&amp;AH$1, ""))</f>
        <v/>
      </c>
      <c r="AI403" s="27" t="str">
        <f>IF(Matrix!AI403="Y", AI$1, IF(Matrix!AI403="O", "Optional: "&amp;""&amp;AI$1, ""))</f>
        <v/>
      </c>
      <c r="AJ403" s="27" t="str">
        <f>IF(Matrix!AJ403="Y", AJ$1, IF(Matrix!AJ403="O", "Optional: "&amp;""&amp;AJ$1, ""))</f>
        <v/>
      </c>
      <c r="AK403" s="27" t="str">
        <f>IF(Matrix!AK403="Y", AK$1, IF(Matrix!AK403="O", "Optional: "&amp;""&amp;AK$1, ""))</f>
        <v/>
      </c>
      <c r="AL403" s="27" t="str">
        <f>IF(Matrix!AL403="Y", AL$1, IF(Matrix!AL403="O", "Optional: "&amp;""&amp;AL$1, ""))</f>
        <v/>
      </c>
      <c r="AM403" s="27" t="str">
        <f>IF(Matrix!AM403="Y", AM$1, IF(Matrix!AM403="O", "Optional: "&amp;""&amp;AM$1, ""))</f>
        <v/>
      </c>
      <c r="AN403" s="27" t="str">
        <f>IF(Matrix!AN403="Y", AN$1, IF(Matrix!AN403="O", "Optional: "&amp;""&amp;AN$1, ""))</f>
        <v/>
      </c>
      <c r="AO403" s="27" t="str">
        <f>IF(Matrix!AO403="Y", AO$1, IF(Matrix!AO403="O", "Optional: "&amp;""&amp;AO$1, ""))</f>
        <v/>
      </c>
      <c r="AP403" s="27" t="str">
        <f>IF(Matrix!AP403="Y", AP$1, IF(Matrix!AP403="O", "Optional: "&amp;""&amp;AP$1, ""))</f>
        <v/>
      </c>
      <c r="AR403" s="27" t="str">
        <f>IF(Matrix!AR403="Y", AR$1, IF(Matrix!AR403="O", "Optional: "&amp;""&amp;AR$1, ""))</f>
        <v/>
      </c>
      <c r="AS403" s="27" t="str">
        <f>IF(Matrix!AS403="Y", AS$1, IF(Matrix!AS403="O", "Optional: "&amp;""&amp;AS$1, ""))</f>
        <v>ACA Fee</v>
      </c>
      <c r="AT403" s="27" t="str">
        <f>IF(Matrix!AT403="Y", AT$1, IF(Matrix!AT403="C", AT$1&amp;""&amp;": Required for all groups who use a Board of Directors", ""))</f>
        <v/>
      </c>
      <c r="AU403" s="27" t="str">
        <f>IF(Matrix!AU403="Y", AU$1, IF(Matrix!AU403="O", "Optional: "&amp;""&amp;AU$1, ""))</f>
        <v/>
      </c>
      <c r="AV403" s="27" t="str">
        <f>IF(Matrix!AV403="Y", AV$1, IF(Matrix!AV403="O", "Optional: "&amp;""&amp;AV$1, ""))</f>
        <v/>
      </c>
      <c r="AW403" s="27" t="str">
        <f>IF(Matrix!AW403="Y", AW$1, IF(Matrix!AW403="O", "Optional: "&amp;""&amp;AW$1, ""))</f>
        <v/>
      </c>
      <c r="AX403" s="27" t="str">
        <f>IF(Matrix!AX403="Y", AX$1, IF(Matrix!AX403="O", "Optional: "&amp;""&amp;AX$1, ""))</f>
        <v/>
      </c>
      <c r="AY403" s="27" t="str">
        <f>IF(Matrix!AY403="Y", AY$1, IF(Matrix!AY403="E", "Group: "&amp;""&amp;AY$1, ""))</f>
        <v>Group: EFT with Voided Check / Bank Letter</v>
      </c>
      <c r="AZ403" s="27" t="str">
        <f>IF(Matrix!AZ403="Y", AZ$1, IF(Matrix!AZ403="O", "Optional: "&amp;""&amp;AZ$1, ""))</f>
        <v/>
      </c>
      <c r="BA403" s="27" t="str">
        <f>IF(Matrix!BA403="Y", BA$1, IF(Matrix!BA403="O", "Optional: "&amp;""&amp;BA$1, ""))</f>
        <v/>
      </c>
      <c r="BB403" s="27" t="str">
        <f>IF(Matrix!BB403="Y", BB$1, IF(Matrix!BB403="O", "Optional: "&amp;""&amp;BB$1, ""))</f>
        <v/>
      </c>
      <c r="BC403" s="27" t="str">
        <f>IF(Matrix!BC403="Y", BC$1, IF(Matrix!BC403="O", "Optional: "&amp;""&amp;BC$1, IF(Matrix!BC403="R", "Groups Only: "&amp;""&amp;BC$1, "")))</f>
        <v/>
      </c>
      <c r="BD403" s="27" t="str">
        <f>IF(Matrix!BD403="Y", BD$1, IF(Matrix!BD403="O", "Optional: "&amp;""&amp;BD$1, ""))</f>
        <v/>
      </c>
      <c r="BE403" s="27" t="str">
        <f>IF(Matrix!BE403="Y", BE$1, IF(Matrix!BE403="O", "Optional: "&amp;""&amp;BE$1, IF(Matrix!BE403="C", Matrix!BZ403, "")))</f>
        <v/>
      </c>
      <c r="BF403" s="27" t="str">
        <f>IF(Matrix!BF403="Y", BF$1, IF(Matrix!BF403="O", "Optional: "&amp;""&amp;BF$1, ""))</f>
        <v/>
      </c>
      <c r="BG403" s="27" t="str">
        <f>IF(Matrix!BG403="Y", BG$1, IF(Matrix!BG403="O", "Optional: "&amp;""&amp;BG$1, ""))</f>
        <v/>
      </c>
      <c r="BH403" s="27" t="str">
        <f>IF(Matrix!BH403="Y", BH$1, IF(Matrix!BH403="O", "Optional: "&amp;""&amp;BH$1, ""))</f>
        <v/>
      </c>
      <c r="BI403" s="27" t="str">
        <f>IF(Matrix!BI403="Y", BI$1, IF(Matrix!BI403="O", "Optional: "&amp;""&amp;BI$1, IF(Matrix!BI403="E",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3" s="27" t="str">
        <f>IF(Matrix!BJ403="Y", BJ$1, IF(Matrix!BJ403="O", "Optional: "&amp;""&amp;BJ$1, ""))</f>
        <v/>
      </c>
      <c r="BK403" s="27" t="str">
        <f>IF(Matrix!BK403="Y", BK$1, IF(Matrix!BK403="O", "Optional: "&amp;""&amp;BK$1, ""))</f>
        <v/>
      </c>
      <c r="BL403" s="27" t="str">
        <f>IF(Matrix!BL403="Y", BL$1, IF(Matrix!BL403="O", "Optional: "&amp;""&amp;BL$1, ""))</f>
        <v/>
      </c>
      <c r="BM403" s="27" t="str">
        <f>IF(Matrix!BM403="Y", BM$1, IF(Matrix!BM403="O", "Optional: "&amp;""&amp;BM$1, ""))</f>
        <v>W9</v>
      </c>
      <c r="BN403" s="27" t="str">
        <f>Matrix!BN403</f>
        <v>N</v>
      </c>
      <c r="BO403" s="29" t="str">
        <f>CONCATENATE(IF(OR(D403="E3",D403="FC"), "THIS IS NOT A STANDALONE SPECIALTY.  YOU MUST ENROLL IN AT LEAST ONE OTHER SPECIALTY IN ADDITION TO THIS."&amp;""&amp;CHAR(10)&amp;""&amp;CHAR(10),""),"You can choose to enroll using one of the following types: "&amp;""&amp;CHAR(10),IF(G403="A", "&gt;Atypical"&amp;""&amp;CHAR(10), ""),IF(H403="I", "&gt;Individual"&amp;""&amp;CHAR(10), ""),IF(I403="N", "&gt;Individual within a Group"&amp;""&amp;CHAR(10), ""),IF(J403="G", "&gt;Group"&amp;""&amp;CHAR(10), ""),CHAR(10),IF(BN403="Y", "You must be a Medicare Provider to apply with this type and specialty"&amp;""&amp;CHAR(10), ""),IF(BN403="Y", CHAR(10), ""),"You must submit the following documents: "&amp;""&amp;CHAR(10),IF(K403&lt;&gt;"", "&gt;"&amp;""&amp;K403&amp;""&amp;CHAR(10), ""), IF(L403&lt;&gt;"", "&gt;"&amp;""&amp;L403&amp;""&amp;CHAR(10), ""),IF(W403&lt;&gt;"", "&gt;"&amp;""&amp;W403&amp;""&amp;CHAR(10), ""),IF(N403&lt;&gt;"", "&gt;"&amp;""&amp;N403&amp;""&amp;CHAR(10), ""),IF(O403&lt;&gt;"", "&gt;"&amp;""&amp;O403&amp;""&amp;CHAR(10), ""),IF(M403&lt;&gt;"", "&gt;"&amp;""&amp;M403&amp;""&amp;CHAR(10), ""),IF(AI403&lt;&gt;"", "&gt;"&amp;""&amp;AI403&amp;""&amp;CHAR(10), ""),IF(P403&lt;&gt;"", "&gt;"&amp;""&amp;P403&amp;""&amp;CHAR(10), ""),IF(Q403&lt;&gt;"", "&gt;"&amp;""&amp;Q403&amp;""&amp;CHAR(10), ""),IF(R403&lt;&gt;"", "&gt;"&amp;""&amp;R403&amp;""&amp;CHAR(10), Search!C410),IF(S403&lt;&gt;"", "&gt;"&amp;""&amp;S403&amp;""&amp;CHAR(10), ""),IF(T403&lt;&gt;"", "&gt;"&amp;""&amp;T403&amp;""&amp;CHAR(10), ""),IF(U403&lt;&gt;"", "&gt;"&amp;""&amp;U403&amp;""&amp;CHAR(10), ""),IF(V403&lt;&gt;"", "&gt;"&amp;""&amp;V403&amp;""&amp;CHAR(10), ""),IF(X403&lt;&gt;"", "&gt;"&amp;""&amp;X403&amp;""&amp;CHAR(10), ""),IF(Y403&lt;&gt;"", "&gt;"&amp;""&amp;Y403&amp;""&amp;CHAR(10), ""),IF(Z403&lt;&gt;"", "&gt;"&amp;""&amp;Z403&amp;""&amp;CHAR(10), ""),IF(AA403&lt;&gt;"", "&gt;"&amp;""&amp;AA403&amp;""&amp;CHAR(10), ""),IF(AB403&lt;&gt;"", "&gt;"&amp;""&amp;AB403&amp;""&amp;CHAR(10), ""),IF(AC403&lt;&gt;"", "&gt;"&amp;""&amp;AC403&amp;""&amp;CHAR(10), ""),IF(AD403&lt;&gt;"", "&gt;"&amp;""&amp;AD403&amp;""&amp;CHAR(10), ""),IF(AE403&lt;&gt;"", "&gt;"&amp;""&amp;AE403&amp;""&amp;CHAR(10), ""),IF(AF403&lt;&gt;"", "&gt;"&amp;""&amp;AF403&amp;""&amp;CHAR(10), ""),IF(AG403&lt;&gt;"", "&gt;"&amp;""&amp;AG403&amp;""&amp;CHAR(10), ""),IF(AH403&lt;&gt;"", "&gt;"&amp;""&amp;AH403&amp;""&amp;CHAR(10), ""),IF(AJ403&lt;&gt;"", "&gt;"&amp;""&amp;AJ403&amp;""&amp;CHAR(10), ""),IF(AK403&lt;&gt;"", "&gt;"&amp;""&amp;AK403&amp;""&amp;CHAR(10), ""),IF(AL403&lt;&gt;"", "&gt;"&amp;""&amp;AL403&amp;""&amp;CHAR(10), ""),IF(AM403&lt;&gt;"", "&gt;"&amp;""&amp;AM403&amp;""&amp;CHAR(10), ""),IF(AN403&lt;&gt;"", "&gt;"&amp;""&amp;AN403&amp;""&amp;CHAR(10), ""),IF(AO403&lt;&gt;"", "&gt;"&amp;""&amp;AO403&amp;""&amp;CHAR(10), ""),IF(AP403&lt;&gt;"", "&gt;"&amp;""&amp;AP403&amp;""&amp;CHAR(10), ""),IF(AQR403&lt;&gt;"", "&gt;"&amp;""&amp;AQ403&amp;""&amp;CHAR(10), ""),IF(AR403&lt;&gt;"", "&gt;"&amp;""&amp;AR403&amp;""&amp;CHAR(10), ""),IF(AS403&lt;&gt;"", "&gt;"&amp;""&amp;AS403&amp;""&amp;CHAR(10), ""),IF(AT403&lt;&gt;"", "&gt;"&amp;""&amp;AT403&amp;""&amp;CHAR(10), ""),IF(AV403&lt;&gt;"", "&gt;"&amp;""&amp;AV403&amp;""&amp;CHAR(10), ""),IF(AW403&lt;&gt;"", "&gt;"&amp;""&amp;AW403&amp;""&amp;CHAR(10), ""),IF(AX403&lt;&gt;"", "&gt;"&amp;""&amp;AX403&amp;""&amp;CHAR(10), ""),IF(AU403&lt;&gt;"", "&gt;"&amp;""&amp;AU403&amp;""&amp;CHAR(10), ""),IF(AZ403&lt;&gt;"", "&gt;"&amp;""&amp;AZ403&amp;""&amp;CHAR(10), ""),IF(BA403&lt;&gt;"", "&gt;"&amp;""&amp;BA403&amp;""&amp;CHAR(10), ""),IF(BB403&lt;&gt;"", "&gt;"&amp;""&amp;BB403&amp;""&amp;CHAR(10), ""),IF(BC403&lt;&gt;"", "&gt;"&amp;""&amp;BC403&amp;""&amp;CHAR(10), ""),IF(BD403&lt;&gt;"", "&gt;"&amp;""&amp;BD403&amp;""&amp;CHAR(10), ""),IF(BG403&lt;&gt;"", "&gt;"&amp;""&amp;BG403&amp;""&amp;CHAR(10), ""),IF(BE403&lt;&gt;"", "&gt;"&amp;""&amp;BE403&amp;""&amp;CHAR(10), ""),IF(BF403&lt;&gt;"", "&gt;"&amp;""&amp;BF403&amp;""&amp;CHAR(10), ""),IF(BH403&lt;&gt;"", "&gt;"&amp;""&amp;BH403&amp;""&amp;CHAR(10), ""),IF(BI403&lt;&gt;"", "&gt;"&amp;""&amp;BI403&amp;""&amp;CHAR(10), ""),IF(BJ403&lt;&gt;"", "&gt;"&amp;""&amp;BJ403&amp;""&amp;CHAR(10), ""),IF(BK403&lt;&gt;"", "&gt;"&amp;""&amp;BK403&amp;""&amp;CHAR(10), ""),IF(BL403&lt;&gt;"", "&gt;"&amp;""&amp;BL403&amp;""&amp;CHAR(10), ""),IF(AY403&lt;&gt;"", "&gt;"&amp;""&amp;AY403&amp;""&amp;CHAR(10), ""),IF(BM403&lt;&gt;"", "&gt;"&amp;""&amp;BM403, ""))</f>
        <v>You can choose to enroll using one of the following types: 
&gt;Individual
&gt;Individual within a Group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4" spans="1:67" ht="22.35" customHeight="1" x14ac:dyDescent="0.25">
      <c r="A404" s="27" t="str">
        <f>Matrix!A404</f>
        <v>89RL</v>
      </c>
      <c r="B404" s="27" t="str">
        <f>Matrix!B404</f>
        <v>89</v>
      </c>
      <c r="C404" s="27" t="str">
        <f>Matrix!C404</f>
        <v>Division of Youth Services (Performing)</v>
      </c>
      <c r="D404" s="27" t="str">
        <f>Matrix!D404</f>
        <v>RL</v>
      </c>
      <c r="E404" s="27" t="str">
        <f>Matrix!E404</f>
        <v>DYS Rehab Services</v>
      </c>
      <c r="F404" s="27" t="str">
        <f>Matrix!F404</f>
        <v>OF</v>
      </c>
      <c r="G404" s="27" t="str">
        <f>Matrix!G404</f>
        <v>X</v>
      </c>
      <c r="H404" s="27" t="str">
        <f>Matrix!H404</f>
        <v>I</v>
      </c>
      <c r="I404" s="27" t="str">
        <f>Matrix!I404</f>
        <v>N</v>
      </c>
      <c r="J404" s="27" t="str">
        <f>Matrix!J404</f>
        <v>X</v>
      </c>
      <c r="K404" s="27" t="str">
        <f>IF(Matrix!K404="Y", K$1, IF(Matrix!K404="O", "Optional: "&amp;""&amp;K$1, IF(Matrix!K404="C", Table1[[#This Row],[Clarifying Text for Attachment and Checklist
]], "")))</f>
        <v/>
      </c>
      <c r="L404" s="27" t="str">
        <f>IF(Matrix!L404="Y", L$1, IF(Matrix!L404="O", "Optional: "&amp;""&amp;L$1, ""))</f>
        <v/>
      </c>
      <c r="M404" s="27" t="str">
        <f>IF(Matrix!M404="Y", M$1, IF(Matrix!M404="O", "Optional: "&amp;""&amp;M$1, ""))</f>
        <v/>
      </c>
      <c r="N404" s="27" t="str">
        <f>IF(Matrix!N404="Y", N$1, IF(Matrix!N404="O", "Optional: "&amp;""&amp;N$1, ""))</f>
        <v/>
      </c>
      <c r="O404" s="27" t="str">
        <f>IF(Matrix!O404="Y", O$1, IF(Matrix!O404="O", "Optional: "&amp;""&amp;O$1, ""))</f>
        <v/>
      </c>
      <c r="P404" s="27" t="str">
        <f>IF(Matrix!P404="Y", P$1, IF(Matrix!P404="O", "Optional: "&amp;""&amp;P$1, ""))</f>
        <v/>
      </c>
      <c r="Q404" s="27" t="str">
        <f>IF(Matrix!Q404="Y", Q$1, IF(Matrix!Q404="O", "Optional: "&amp;""&amp;Q$1, ""))</f>
        <v/>
      </c>
      <c r="R404" s="27" t="str">
        <f>IF(Matrix!R404="Y", R$1, IF(Matrix!R404="O", "Optional: "&amp;""&amp;R$1, ""))</f>
        <v/>
      </c>
      <c r="S404" s="27" t="str">
        <f>IF(Matrix!S404="Y", S$1, IF(Matrix!S404="O", "Optional: "&amp;""&amp;S$1, ""))</f>
        <v/>
      </c>
      <c r="T404" s="27" t="str">
        <f>IF(Matrix!T404="Y", T$1, IF(Matrix!T404="O", "Optional: "&amp;""&amp;T$1, ""))</f>
        <v/>
      </c>
      <c r="U404" s="27" t="str">
        <f>IF(Matrix!U404="Y", U$1, IF(Matrix!U404="O", "Optional: "&amp;""&amp;U$1, ""))</f>
        <v/>
      </c>
      <c r="V404" s="27" t="str">
        <f>IF(Matrix!V404="Y", V$1, IF(Matrix!V404="O", "Optional: "&amp;""&amp;V$1, ""))</f>
        <v/>
      </c>
      <c r="W404" s="27" t="str">
        <f>IF(Matrix!W404="Y", W$1, IF(Matrix!W404="O", "Optional: "&amp;""&amp;W$1, ""))</f>
        <v/>
      </c>
      <c r="X404" s="27" t="str">
        <f>IF(Matrix!X404="Y", X$1, IF(Matrix!X404="O", "Optional: "&amp;""&amp;X$1, ""))</f>
        <v/>
      </c>
      <c r="Y404" s="27" t="str">
        <f>IF(Matrix!Y404="Y", Y$1, IF(Matrix!Y404="O", "Optional: "&amp;""&amp;Y$1, ""))</f>
        <v/>
      </c>
      <c r="AA404" s="27" t="str">
        <f>IF(Matrix!AA404="Y", AA$1, IF(Matrix!AA404="O", "Optional: "&amp;""&amp;AA$1, ""))</f>
        <v/>
      </c>
      <c r="AB404" s="27" t="str">
        <f>IF(Matrix!AB404="Y", AB$1, IF(Matrix!AB404="O", "Optional: "&amp;""&amp;AB$1, ""))</f>
        <v/>
      </c>
      <c r="AC404" s="27" t="str">
        <f>IF(Matrix!AC404="Y", AC$1, IF(Matrix!AC404="O", "Optional: "&amp;""&amp;AC$1, ""))</f>
        <v/>
      </c>
      <c r="AD404" s="27" t="str">
        <f>IF(Matrix!AD404="Y", AD$1, IF(Matrix!AD404="O", "Optional: "&amp;""&amp;AD$1, ""))</f>
        <v/>
      </c>
      <c r="AE404" s="27" t="str">
        <f>IF(Matrix!AE404="Y", AE$1, IF(Matrix!AE404="O", "Optional: "&amp;""&amp;AE$1, ""))</f>
        <v/>
      </c>
      <c r="AF404" s="27" t="str">
        <f>IF(Matrix!AF404="Y", AF$1, IF(Matrix!AF404="O", "Optional: "&amp;""&amp;AF$1, ""))</f>
        <v/>
      </c>
      <c r="AG404" s="27" t="str">
        <f>IF(Matrix!AG404="Y", AG$1, IF(Matrix!AG404="O", "Optional: "&amp;""&amp;AG$1, ""))</f>
        <v/>
      </c>
      <c r="AH404" s="27" t="str">
        <f>IF(Matrix!AH404="Y", AH$1, IF(Matrix!AH404="O", "Optional: "&amp;""&amp;AH$1, ""))</f>
        <v/>
      </c>
      <c r="AI404" s="27" t="str">
        <f>IF(Matrix!AI404="Y", AI$1, IF(Matrix!AI404="O", "Optional: "&amp;""&amp;AI$1, ""))</f>
        <v/>
      </c>
      <c r="AJ404" s="27" t="str">
        <f>IF(Matrix!AJ404="Y", AJ$1, IF(Matrix!AJ404="O", "Optional: "&amp;""&amp;AJ$1, ""))</f>
        <v/>
      </c>
      <c r="AK404" s="27" t="str">
        <f>IF(Matrix!AK404="Y", AK$1, IF(Matrix!AK404="O", "Optional: "&amp;""&amp;AK$1, ""))</f>
        <v/>
      </c>
      <c r="AL404" s="27" t="str">
        <f>IF(Matrix!AL404="Y", AL$1, IF(Matrix!AL404="O", "Optional: "&amp;""&amp;AL$1, ""))</f>
        <v/>
      </c>
      <c r="AM404" s="27" t="str">
        <f>IF(Matrix!AM404="Y", AM$1, IF(Matrix!AM404="O", "Optional: "&amp;""&amp;AM$1, ""))</f>
        <v/>
      </c>
      <c r="AN404" s="27" t="str">
        <f>IF(Matrix!AN404="Y", AN$1, IF(Matrix!AN404="O", "Optional: "&amp;""&amp;AN$1, ""))</f>
        <v/>
      </c>
      <c r="AO404" s="27" t="str">
        <f>IF(Matrix!AO404="Y", AO$1, IF(Matrix!AO404="O", "Optional: "&amp;""&amp;AO$1, ""))</f>
        <v/>
      </c>
      <c r="AP404" s="27" t="str">
        <f>IF(Matrix!AP404="Y", AP$1, IF(Matrix!AP404="O", "Optional: "&amp;""&amp;AP$1, ""))</f>
        <v/>
      </c>
      <c r="AR404" s="27" t="str">
        <f>IF(Matrix!AR404="Y", AR$1, IF(Matrix!AR404="O", "Optional: "&amp;""&amp;AR$1, ""))</f>
        <v/>
      </c>
      <c r="AS404" s="27" t="str">
        <f>IF(Matrix!AS404="Y", AS$1, IF(Matrix!AS404="O", "Optional: "&amp;""&amp;AS$1, ""))</f>
        <v>ACA Fee</v>
      </c>
      <c r="AT404" s="27" t="str">
        <f>IF(Matrix!AT404="Y", AT$1, IF(Matrix!AT404="C", AT$1&amp;""&amp;": Required for all groups who use a Board of Directors", ""))</f>
        <v/>
      </c>
      <c r="AU404" s="27" t="str">
        <f>IF(Matrix!AU404="Y", AU$1, IF(Matrix!AU404="O", "Optional: "&amp;""&amp;AU$1, ""))</f>
        <v/>
      </c>
      <c r="AV404" s="27" t="str">
        <f>IF(Matrix!AV404="Y", AV$1, IF(Matrix!AV404="O", "Optional: "&amp;""&amp;AV$1, ""))</f>
        <v/>
      </c>
      <c r="AW404" s="27" t="str">
        <f>IF(Matrix!AW404="Y", AW$1, IF(Matrix!AW404="O", "Optional: "&amp;""&amp;AW$1, ""))</f>
        <v/>
      </c>
      <c r="AX404" s="27" t="str">
        <f>IF(Matrix!AX404="Y", AX$1, IF(Matrix!AX404="O", "Optional: "&amp;""&amp;AX$1, ""))</f>
        <v/>
      </c>
      <c r="AY404" s="27" t="str">
        <f>IF(Matrix!AY404="Y", AY$1, IF(Matrix!AY404="E", "Group: "&amp;""&amp;AY$1, ""))</f>
        <v>Group: EFT with Voided Check / Bank Letter</v>
      </c>
      <c r="AZ404" s="27" t="str">
        <f>IF(Matrix!AZ404="Y", AZ$1, IF(Matrix!AZ404="O", "Optional: "&amp;""&amp;AZ$1, ""))</f>
        <v/>
      </c>
      <c r="BA404" s="27" t="str">
        <f>IF(Matrix!BA404="Y", BA$1, IF(Matrix!BA404="O", "Optional: "&amp;""&amp;BA$1, ""))</f>
        <v/>
      </c>
      <c r="BB404" s="27" t="str">
        <f>IF(Matrix!BB404="Y", BB$1, IF(Matrix!BB404="O", "Optional: "&amp;""&amp;BB$1, ""))</f>
        <v/>
      </c>
      <c r="BC404" s="27" t="str">
        <f>IF(Matrix!BC404="Y", BC$1, IF(Matrix!BC404="O", "Optional: "&amp;""&amp;BC$1, IF(Matrix!BC404="R", "Groups Only: "&amp;""&amp;BC$1, "")))</f>
        <v/>
      </c>
      <c r="BD404" s="27" t="str">
        <f>IF(Matrix!BD404="Y", BD$1, IF(Matrix!BD404="O", "Optional: "&amp;""&amp;BD$1, ""))</f>
        <v/>
      </c>
      <c r="BE404" s="27" t="str">
        <f>IF(Matrix!BE404="Y", BE$1, IF(Matrix!BE404="O", "Optional: "&amp;""&amp;BE$1, IF(Matrix!BE404="C", Matrix!BZ404, "")))</f>
        <v/>
      </c>
      <c r="BF404" s="27" t="str">
        <f>IF(Matrix!BF404="Y", BF$1, IF(Matrix!BF404="O", "Optional: "&amp;""&amp;BF$1, ""))</f>
        <v/>
      </c>
      <c r="BG404" s="27" t="str">
        <f>IF(Matrix!BG404="Y", BG$1, IF(Matrix!BG404="O", "Optional: "&amp;""&amp;BG$1, ""))</f>
        <v/>
      </c>
      <c r="BH404" s="27" t="str">
        <f>IF(Matrix!BH404="Y", BH$1, IF(Matrix!BH404="O", "Optional: "&amp;""&amp;BH$1, ""))</f>
        <v/>
      </c>
      <c r="BI404" s="27" t="str">
        <f>IF(Matrix!BI404="Y", BI$1, IF(Matrix!BI404="O", "Optional: "&amp;""&amp;BI$1, IF(Matrix!BI404="E",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4" s="27" t="str">
        <f>IF(Matrix!BJ404="Y", BJ$1, IF(Matrix!BJ404="O", "Optional: "&amp;""&amp;BJ$1, ""))</f>
        <v/>
      </c>
      <c r="BK404" s="27" t="str">
        <f>IF(Matrix!BK404="Y", BK$1, IF(Matrix!BK404="O", "Optional: "&amp;""&amp;BK$1, ""))</f>
        <v/>
      </c>
      <c r="BL404" s="27" t="str">
        <f>IF(Matrix!BL404="Y", BL$1, IF(Matrix!BL404="O", "Optional: "&amp;""&amp;BL$1, ""))</f>
        <v/>
      </c>
      <c r="BM404" s="27" t="str">
        <f>IF(Matrix!BM404="Y", BM$1, IF(Matrix!BM404="O", "Optional: "&amp;""&amp;BM$1, ""))</f>
        <v>W9</v>
      </c>
      <c r="BN404" s="27" t="str">
        <f>Matrix!BN404</f>
        <v>N</v>
      </c>
      <c r="BO404" s="29" t="str">
        <f>CONCATENATE(IF(OR(D404="E3",D404="FC"), "THIS IS NOT A STANDALONE SPECIALTY.  YOU MUST ENROLL IN AT LEAST ONE OTHER SPECIALTY IN ADDITION TO THIS."&amp;""&amp;CHAR(10)&amp;""&amp;CHAR(10),""),"You can choose to enroll using one of the following types: "&amp;""&amp;CHAR(10),IF(G404="A", "&gt;Atypical"&amp;""&amp;CHAR(10), ""),IF(H404="I", "&gt;Individual"&amp;""&amp;CHAR(10), ""),IF(I404="N", "&gt;Individual within a Group"&amp;""&amp;CHAR(10), ""),IF(J404="G", "&gt;Group"&amp;""&amp;CHAR(10), ""),CHAR(10),IF(BN404="Y", "You must be a Medicare Provider to apply with this type and specialty"&amp;""&amp;CHAR(10), ""),IF(BN404="Y", CHAR(10), ""),"You must submit the following documents: "&amp;""&amp;CHAR(10),IF(K404&lt;&gt;"", "&gt;"&amp;""&amp;K404&amp;""&amp;CHAR(10), ""), IF(L404&lt;&gt;"", "&gt;"&amp;""&amp;L404&amp;""&amp;CHAR(10), ""),IF(W404&lt;&gt;"", "&gt;"&amp;""&amp;W404&amp;""&amp;CHAR(10), ""),IF(N404&lt;&gt;"", "&gt;"&amp;""&amp;N404&amp;""&amp;CHAR(10), ""),IF(O404&lt;&gt;"", "&gt;"&amp;""&amp;O404&amp;""&amp;CHAR(10), ""),IF(M404&lt;&gt;"", "&gt;"&amp;""&amp;M404&amp;""&amp;CHAR(10), ""),IF(AI404&lt;&gt;"", "&gt;"&amp;""&amp;AI404&amp;""&amp;CHAR(10), ""),IF(P404&lt;&gt;"", "&gt;"&amp;""&amp;P404&amp;""&amp;CHAR(10), ""),IF(Q404&lt;&gt;"", "&gt;"&amp;""&amp;Q404&amp;""&amp;CHAR(10), ""),IF(R404&lt;&gt;"", "&gt;"&amp;""&amp;R404&amp;""&amp;CHAR(10), Search!C411),IF(S404&lt;&gt;"", "&gt;"&amp;""&amp;S404&amp;""&amp;CHAR(10), ""),IF(T404&lt;&gt;"", "&gt;"&amp;""&amp;T404&amp;""&amp;CHAR(10), ""),IF(U404&lt;&gt;"", "&gt;"&amp;""&amp;U404&amp;""&amp;CHAR(10), ""),IF(V404&lt;&gt;"", "&gt;"&amp;""&amp;V404&amp;""&amp;CHAR(10), ""),IF(X404&lt;&gt;"", "&gt;"&amp;""&amp;X404&amp;""&amp;CHAR(10), ""),IF(Y404&lt;&gt;"", "&gt;"&amp;""&amp;Y404&amp;""&amp;CHAR(10), ""),IF(Z404&lt;&gt;"", "&gt;"&amp;""&amp;Z404&amp;""&amp;CHAR(10), ""),IF(AA404&lt;&gt;"", "&gt;"&amp;""&amp;AA404&amp;""&amp;CHAR(10), ""),IF(AB404&lt;&gt;"", "&gt;"&amp;""&amp;AB404&amp;""&amp;CHAR(10), ""),IF(AC404&lt;&gt;"", "&gt;"&amp;""&amp;AC404&amp;""&amp;CHAR(10), ""),IF(AD404&lt;&gt;"", "&gt;"&amp;""&amp;AD404&amp;""&amp;CHAR(10), ""),IF(AE404&lt;&gt;"", "&gt;"&amp;""&amp;AE404&amp;""&amp;CHAR(10), ""),IF(AF404&lt;&gt;"", "&gt;"&amp;""&amp;AF404&amp;""&amp;CHAR(10), ""),IF(AG404&lt;&gt;"", "&gt;"&amp;""&amp;AG404&amp;""&amp;CHAR(10), ""),IF(AH404&lt;&gt;"", "&gt;"&amp;""&amp;AH404&amp;""&amp;CHAR(10), ""),IF(AJ404&lt;&gt;"", "&gt;"&amp;""&amp;AJ404&amp;""&amp;CHAR(10), ""),IF(AK404&lt;&gt;"", "&gt;"&amp;""&amp;AK404&amp;""&amp;CHAR(10), ""),IF(AL404&lt;&gt;"", "&gt;"&amp;""&amp;AL404&amp;""&amp;CHAR(10), ""),IF(AM404&lt;&gt;"", "&gt;"&amp;""&amp;AM404&amp;""&amp;CHAR(10), ""),IF(AN404&lt;&gt;"", "&gt;"&amp;""&amp;AN404&amp;""&amp;CHAR(10), ""),IF(AO404&lt;&gt;"", "&gt;"&amp;""&amp;AO404&amp;""&amp;CHAR(10), ""),IF(AP404&lt;&gt;"", "&gt;"&amp;""&amp;AP404&amp;""&amp;CHAR(10), ""),IF(AQR404&lt;&gt;"", "&gt;"&amp;""&amp;AQ404&amp;""&amp;CHAR(10), ""),IF(AR404&lt;&gt;"", "&gt;"&amp;""&amp;AR404&amp;""&amp;CHAR(10), ""),IF(AS404&lt;&gt;"", "&gt;"&amp;""&amp;AS404&amp;""&amp;CHAR(10), ""),IF(AT404&lt;&gt;"", "&gt;"&amp;""&amp;AT404&amp;""&amp;CHAR(10), ""),IF(AV404&lt;&gt;"", "&gt;"&amp;""&amp;AV404&amp;""&amp;CHAR(10), ""),IF(AW404&lt;&gt;"", "&gt;"&amp;""&amp;AW404&amp;""&amp;CHAR(10), ""),IF(AX404&lt;&gt;"", "&gt;"&amp;""&amp;AX404&amp;""&amp;CHAR(10), ""),IF(AU404&lt;&gt;"", "&gt;"&amp;""&amp;AU404&amp;""&amp;CHAR(10), ""),IF(AZ404&lt;&gt;"", "&gt;"&amp;""&amp;AZ404&amp;""&amp;CHAR(10), ""),IF(BA404&lt;&gt;"", "&gt;"&amp;""&amp;BA404&amp;""&amp;CHAR(10), ""),IF(BB404&lt;&gt;"", "&gt;"&amp;""&amp;BB404&amp;""&amp;CHAR(10), ""),IF(BC404&lt;&gt;"", "&gt;"&amp;""&amp;BC404&amp;""&amp;CHAR(10), ""),IF(BD404&lt;&gt;"", "&gt;"&amp;""&amp;BD404&amp;""&amp;CHAR(10), ""),IF(BG404&lt;&gt;"", "&gt;"&amp;""&amp;BG404&amp;""&amp;CHAR(10), ""),IF(BE404&lt;&gt;"", "&gt;"&amp;""&amp;BE404&amp;""&amp;CHAR(10), ""),IF(BF404&lt;&gt;"", "&gt;"&amp;""&amp;BF404&amp;""&amp;CHAR(10), ""),IF(BH404&lt;&gt;"", "&gt;"&amp;""&amp;BH404&amp;""&amp;CHAR(10), ""),IF(BI404&lt;&gt;"", "&gt;"&amp;""&amp;BI404&amp;""&amp;CHAR(10), ""),IF(BJ404&lt;&gt;"", "&gt;"&amp;""&amp;BJ404&amp;""&amp;CHAR(10), ""),IF(BK404&lt;&gt;"", "&gt;"&amp;""&amp;BK404&amp;""&amp;CHAR(10), ""),IF(BL404&lt;&gt;"", "&gt;"&amp;""&amp;BL404&amp;""&amp;CHAR(10), ""),IF(AY404&lt;&gt;"", "&gt;"&amp;""&amp;AY404&amp;""&amp;CHAR(10), ""),IF(BM404&lt;&gt;"", "&gt;"&amp;""&amp;BM404, ""))</f>
        <v>You can choose to enroll using one of the following types: 
&gt;Individual
&gt;Individual within a Group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5" spans="1:67" ht="22.35" customHeight="1" x14ac:dyDescent="0.25">
      <c r="A405" s="27" t="str">
        <f>Matrix!A405</f>
        <v>90BC</v>
      </c>
      <c r="B405" s="27" t="str">
        <f>Matrix!B405</f>
        <v>90</v>
      </c>
      <c r="C405" s="27" t="str">
        <f>Matrix!C405</f>
        <v>Autism Behavior Treatment</v>
      </c>
      <c r="D405" s="27" t="str">
        <f>Matrix!D405</f>
        <v>BC</v>
      </c>
      <c r="E405" s="27" t="str">
        <f>Matrix!E405</f>
        <v>Autism Behavior Treatment EPSDT</v>
      </c>
      <c r="F405" s="27" t="str">
        <f>Matrix!F405</f>
        <v>OF</v>
      </c>
      <c r="G405" s="27" t="str">
        <f>Matrix!G405</f>
        <v>X</v>
      </c>
      <c r="H405" s="27" t="str">
        <f>Matrix!H405</f>
        <v>I</v>
      </c>
      <c r="I405" s="27" t="str">
        <f>Matrix!I405</f>
        <v>N</v>
      </c>
      <c r="J405" s="27" t="str">
        <f>Matrix!J405</f>
        <v>X</v>
      </c>
      <c r="K405" s="27" t="str">
        <f>IF(Matrix!K405="Y", K$1, IF(Matrix!K405="O", "Optional: "&amp;""&amp;K$1, IF(Matrix!K405="C", Table1[[#This Row],[Clarifying Text for Attachment and Checklist
]], "")))</f>
        <v/>
      </c>
      <c r="L405" s="27" t="str">
        <f>IF(Matrix!L405="Y", L$1, IF(Matrix!L405="O", "Optional: "&amp;""&amp;L$1, ""))</f>
        <v/>
      </c>
      <c r="M405" s="27" t="str">
        <f>IF(Matrix!M405="Y", M$1, IF(Matrix!M405="O", "Optional: "&amp;""&amp;M$1, ""))</f>
        <v/>
      </c>
      <c r="N405" s="27" t="str">
        <f>IF(Matrix!N405="Y", N$1, IF(Matrix!N405="O", "Optional: "&amp;""&amp;N$1, ""))</f>
        <v/>
      </c>
      <c r="O405" s="27" t="str">
        <f>IF(Matrix!O405="Y", O$1, IF(Matrix!O405="O", "Optional: "&amp;""&amp;O$1, ""))</f>
        <v/>
      </c>
      <c r="P405" s="27" t="str">
        <f>IF(Matrix!P405="Y", P$1, IF(Matrix!P405="O", "Optional: "&amp;""&amp;P$1, ""))</f>
        <v/>
      </c>
      <c r="Q405" s="27" t="str">
        <f>IF(Matrix!Q405="Y", Q$1, IF(Matrix!Q405="O", "Optional: "&amp;""&amp;Q$1, ""))</f>
        <v/>
      </c>
      <c r="R405" s="27" t="str">
        <f>IF(Matrix!R405="Y", R$1, IF(Matrix!R405="O", "Optional: "&amp;""&amp;R$1, ""))</f>
        <v/>
      </c>
      <c r="S405" s="27" t="str">
        <f>IF(Matrix!S405="Y", S$1, IF(Matrix!S405="O", "Optional: "&amp;""&amp;S$1, ""))</f>
        <v/>
      </c>
      <c r="T405" s="27" t="str">
        <f>IF(Matrix!T405="Y", T$1, IF(Matrix!T405="O", "Optional: "&amp;""&amp;T$1, ""))</f>
        <v/>
      </c>
      <c r="U405" s="27" t="str">
        <f>IF(Matrix!U405="Y", U$1, IF(Matrix!U405="O", "Optional: "&amp;""&amp;U$1, ""))</f>
        <v/>
      </c>
      <c r="V405" s="27" t="str">
        <f>IF(Matrix!V405="Y", V$1, IF(Matrix!V405="O", "Optional: "&amp;""&amp;V$1, ""))</f>
        <v/>
      </c>
      <c r="W405" s="27" t="str">
        <f>IF(Matrix!W405="Y", W$1, IF(Matrix!W405="O", "Optional: "&amp;""&amp;W$1, ""))</f>
        <v/>
      </c>
      <c r="X405" s="27" t="str">
        <f>IF(Matrix!X405="Y", X$1, IF(Matrix!X405="O", "Optional: "&amp;""&amp;X$1, ""))</f>
        <v/>
      </c>
      <c r="Y405" s="27" t="str">
        <f>IF(Matrix!Y405="Y", Y$1, IF(Matrix!Y405="O", "Optional: "&amp;""&amp;Y$1, ""))</f>
        <v/>
      </c>
      <c r="AA405" s="27" t="str">
        <f>IF(Matrix!AA405="Y", AA$1, IF(Matrix!AA405="O", "Optional: "&amp;""&amp;AA$1, ""))</f>
        <v/>
      </c>
      <c r="AB405" s="27" t="str">
        <f>IF(Matrix!AB405="Y", AB$1, IF(Matrix!AB405="O", "Optional: "&amp;""&amp;AB$1, ""))</f>
        <v/>
      </c>
      <c r="AC405" s="27" t="str">
        <f>IF(Matrix!AC405="Y", AC$1, IF(Matrix!AC405="O", "Optional: "&amp;""&amp;AC$1, ""))</f>
        <v>Cert: BACA</v>
      </c>
      <c r="AD405" s="27" t="str">
        <f>IF(Matrix!AD405="Y", AD$1, IF(Matrix!AD405="O", "Optional: "&amp;""&amp;AD$1, ""))</f>
        <v/>
      </c>
      <c r="AE405" s="27" t="str">
        <f>IF(Matrix!AE405="Y", AE$1, IF(Matrix!AE405="O", "Optional: "&amp;""&amp;AE$1, ""))</f>
        <v/>
      </c>
      <c r="AF405" s="27" t="str">
        <f>IF(Matrix!AF405="Y", AF$1, IF(Matrix!AF405="O", "Optional: "&amp;""&amp;AF$1, ""))</f>
        <v/>
      </c>
      <c r="AG405" s="27" t="str">
        <f>IF(Matrix!AG405="Y", AG$1, IF(Matrix!AG405="O", "Optional: "&amp;""&amp;AG$1, ""))</f>
        <v/>
      </c>
      <c r="AH405" s="27" t="str">
        <f>IF(Matrix!AH405="Y", AH$1, IF(Matrix!AH405="O", "Optional: "&amp;""&amp;AH$1, ""))</f>
        <v/>
      </c>
      <c r="AI405" s="27" t="str">
        <f>IF(Matrix!AI405="Y", AI$1, IF(Matrix!AI405="O", "Optional: "&amp;""&amp;AI$1, ""))</f>
        <v/>
      </c>
      <c r="AJ405" s="27" t="str">
        <f>IF(Matrix!AJ405="Y", AJ$1, IF(Matrix!AJ405="O", "Optional: "&amp;""&amp;AJ$1, ""))</f>
        <v/>
      </c>
      <c r="AK405" s="27" t="str">
        <f>IF(Matrix!AK405="Y", AK$1, IF(Matrix!AK405="O", "Optional: "&amp;""&amp;AK$1, ""))</f>
        <v/>
      </c>
      <c r="AL405" s="27" t="str">
        <f>IF(Matrix!AL405="Y", AL$1, IF(Matrix!AL405="O", "Optional: "&amp;""&amp;AL$1, ""))</f>
        <v/>
      </c>
      <c r="AM405" s="27" t="str">
        <f>IF(Matrix!AM405="Y", AM$1, IF(Matrix!AM405="O", "Optional: "&amp;""&amp;AM$1, ""))</f>
        <v/>
      </c>
      <c r="AN405" s="27" t="str">
        <f>IF(Matrix!AN405="Y", AN$1, IF(Matrix!AN405="O", "Optional: "&amp;""&amp;AN$1, ""))</f>
        <v/>
      </c>
      <c r="AO405" s="27" t="str">
        <f>IF(Matrix!AO405="Y", AO$1, IF(Matrix!AO405="O", "Optional: "&amp;""&amp;AO$1, ""))</f>
        <v/>
      </c>
      <c r="AP405" s="27" t="str">
        <f>IF(Matrix!AP405="Y", AP$1, IF(Matrix!AP405="O", "Optional: "&amp;""&amp;AP$1, ""))</f>
        <v/>
      </c>
      <c r="AR405" s="27" t="str">
        <f>IF(Matrix!AR405="Y", AR$1, IF(Matrix!AR405="O", "Optional: "&amp;""&amp;AR$1, ""))</f>
        <v/>
      </c>
      <c r="AS405" s="27" t="str">
        <f>IF(Matrix!AS405="Y", AS$1, IF(Matrix!AS405="O", "Optional: "&amp;""&amp;AS$1, ""))</f>
        <v/>
      </c>
      <c r="AT405" s="27" t="str">
        <f>IF(Matrix!AT405="Y", AT$1, IF(Matrix!AT405="C", AT$1&amp;""&amp;": Required for all groups who use a Board of Directors", ""))</f>
        <v>Board of Directors: Required for all groups who use a Board of Directors</v>
      </c>
      <c r="AU405" s="27" t="str">
        <f>IF(Matrix!AU405="Y", AU$1, IF(Matrix!AU405="O", "Optional: "&amp;""&amp;AU$1, ""))</f>
        <v/>
      </c>
      <c r="AV405" s="27" t="str">
        <f>IF(Matrix!AV405="Y", AV$1, IF(Matrix!AV405="O", "Optional: "&amp;""&amp;AV$1, ""))</f>
        <v/>
      </c>
      <c r="AW405" s="27" t="str">
        <f>IF(Matrix!AW405="Y", AW$1, IF(Matrix!AW405="O", "Optional: "&amp;""&amp;AW$1, ""))</f>
        <v/>
      </c>
      <c r="AX405" s="27" t="str">
        <f>IF(Matrix!AX405="Y", AX$1, IF(Matrix!AX405="O", "Optional: "&amp;""&amp;AX$1, ""))</f>
        <v/>
      </c>
      <c r="AY405" s="27" t="str">
        <f>IF(Matrix!AY405="Y", AY$1, IF(Matrix!AY405="E", "Group: "&amp;""&amp;AY$1, ""))</f>
        <v>Group: EFT with Voided Check / Bank Letter</v>
      </c>
      <c r="AZ405" s="27" t="str">
        <f>IF(Matrix!AZ405="Y", AZ$1, IF(Matrix!AZ405="O", "Optional: "&amp;""&amp;AZ$1, ""))</f>
        <v>EPSDT</v>
      </c>
      <c r="BA405" s="27" t="str">
        <f>IF(Matrix!BA405="Y", BA$1, IF(Matrix!BA405="O", "Optional: "&amp;""&amp;BA$1, ""))</f>
        <v/>
      </c>
      <c r="BB405" s="27" t="str">
        <f>IF(Matrix!BB405="Y", BB$1, IF(Matrix!BB405="O", "Optional: "&amp;""&amp;BB$1, ""))</f>
        <v/>
      </c>
      <c r="BC405" s="27" t="str">
        <f>IF(Matrix!BC405="Y", BC$1, IF(Matrix!BC405="O", "Optional: "&amp;""&amp;BC$1, IF(Matrix!BC405="R", "Groups Only: "&amp;""&amp;BC$1, "")))</f>
        <v>Groups Only: IRS Letter</v>
      </c>
      <c r="BD405" s="27" t="str">
        <f>IF(Matrix!BD405="Y", BD$1, IF(Matrix!BD405="O", "Optional: "&amp;""&amp;BD$1, ""))</f>
        <v/>
      </c>
      <c r="BE405" s="27" t="str">
        <f>IF(Matrix!BE405="Y", BE$1, IF(Matrix!BE405="O", "Optional: "&amp;""&amp;BE$1, IF(Matrix!BE405="C", Matrix!BZ405, "")))</f>
        <v/>
      </c>
      <c r="BF405" s="27" t="str">
        <f>IF(Matrix!BF405="Y", BF$1, IF(Matrix!BF405="O", "Optional: "&amp;""&amp;BF$1, ""))</f>
        <v/>
      </c>
      <c r="BG405" s="27" t="str">
        <f>IF(Matrix!BG405="Y", BG$1, IF(Matrix!BG405="O", "Optional: "&amp;""&amp;BG$1, ""))</f>
        <v/>
      </c>
      <c r="BH405" s="27" t="str">
        <f>IF(Matrix!BH405="Y", BH$1, IF(Matrix!BH405="O", "Optional: "&amp;""&amp;BH$1, ""))</f>
        <v/>
      </c>
      <c r="BI405" s="27" t="str">
        <f>IF(Matrix!BI405="Y", BI$1, IF(Matrix!BI405="O", "Optional: "&amp;""&amp;BI$1, IF(Matrix!BI405="E",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5" s="27" t="str">
        <f>IF(Matrix!BJ405="Y", BJ$1, IF(Matrix!BJ405="O", "Optional: "&amp;""&amp;BJ$1, ""))</f>
        <v>Optional: Secretary of State DBA Document for Groups</v>
      </c>
      <c r="BK405" s="27" t="str">
        <f>IF(Matrix!BK405="Y", BK$1, IF(Matrix!BK405="O", "Optional: "&amp;""&amp;BK$1, ""))</f>
        <v/>
      </c>
      <c r="BL405" s="27" t="str">
        <f>IF(Matrix!BL405="Y", BL$1, IF(Matrix!BL405="O", "Optional: "&amp;""&amp;BL$1, ""))</f>
        <v/>
      </c>
      <c r="BM405" s="27" t="str">
        <f>IF(Matrix!BM405="Y", BM$1, IF(Matrix!BM405="O", "Optional: "&amp;""&amp;BM$1, ""))</f>
        <v>W9</v>
      </c>
      <c r="BN405" s="27" t="str">
        <f>Matrix!BN405</f>
        <v>N</v>
      </c>
      <c r="BO405" s="29" t="str">
        <f>CONCATENATE(IF(OR(D405="E3",D405="FC"), "THIS IS NOT A STANDALONE SPECIALTY.  YOU MUST ENROLL IN AT LEAST ONE OTHER SPECIALTY IN ADDITION TO THIS."&amp;""&amp;CHAR(10)&amp;""&amp;CHAR(10),""),"You can choose to enroll using one of the following types: "&amp;""&amp;CHAR(10),IF(G405="A", "&gt;Atypical"&amp;""&amp;CHAR(10), ""),IF(H405="I", "&gt;Individual"&amp;""&amp;CHAR(10), ""),IF(I405="N", "&gt;Individual within a Group"&amp;""&amp;CHAR(10), ""),IF(J405="G", "&gt;Group"&amp;""&amp;CHAR(10), ""),CHAR(10),IF(BN405="Y", "You must be a Medicare Provider to apply with this type and specialty"&amp;""&amp;CHAR(10), ""),IF(BN405="Y", CHAR(10), ""),"You must submit the following documents: "&amp;""&amp;CHAR(10),IF(K405&lt;&gt;"", "&gt;"&amp;""&amp;K405&amp;""&amp;CHAR(10), ""), IF(L405&lt;&gt;"", "&gt;"&amp;""&amp;L405&amp;""&amp;CHAR(10), ""),IF(W405&lt;&gt;"", "&gt;"&amp;""&amp;W405&amp;""&amp;CHAR(10), ""),IF(N405&lt;&gt;"", "&gt;"&amp;""&amp;N405&amp;""&amp;CHAR(10), ""),IF(O405&lt;&gt;"", "&gt;"&amp;""&amp;O405&amp;""&amp;CHAR(10), ""),IF(M405&lt;&gt;"", "&gt;"&amp;""&amp;M405&amp;""&amp;CHAR(10), ""),IF(AI405&lt;&gt;"", "&gt;"&amp;""&amp;AI405&amp;""&amp;CHAR(10), ""),IF(P405&lt;&gt;"", "&gt;"&amp;""&amp;P405&amp;""&amp;CHAR(10), ""),IF(Q405&lt;&gt;"", "&gt;"&amp;""&amp;Q405&amp;""&amp;CHAR(10), ""),IF(R405&lt;&gt;"", "&gt;"&amp;""&amp;R405&amp;""&amp;CHAR(10), Search!C412),IF(S405&lt;&gt;"", "&gt;"&amp;""&amp;S405&amp;""&amp;CHAR(10), ""),IF(T405&lt;&gt;"", "&gt;"&amp;""&amp;T405&amp;""&amp;CHAR(10), ""),IF(U405&lt;&gt;"", "&gt;"&amp;""&amp;U405&amp;""&amp;CHAR(10), ""),IF(V405&lt;&gt;"", "&gt;"&amp;""&amp;V405&amp;""&amp;CHAR(10), ""),IF(X405&lt;&gt;"", "&gt;"&amp;""&amp;X405&amp;""&amp;CHAR(10), ""),IF(Y405&lt;&gt;"", "&gt;"&amp;""&amp;Y405&amp;""&amp;CHAR(10), ""),IF(Z405&lt;&gt;"", "&gt;"&amp;""&amp;Z405&amp;""&amp;CHAR(10), ""),IF(AA405&lt;&gt;"", "&gt;"&amp;""&amp;AA405&amp;""&amp;CHAR(10), ""),IF(AB405&lt;&gt;"", "&gt;"&amp;""&amp;AB405&amp;""&amp;CHAR(10), ""),IF(AC405&lt;&gt;"", "&gt;"&amp;""&amp;AC405&amp;""&amp;CHAR(10), ""),IF(AD405&lt;&gt;"", "&gt;"&amp;""&amp;AD405&amp;""&amp;CHAR(10), ""),IF(AE405&lt;&gt;"", "&gt;"&amp;""&amp;AE405&amp;""&amp;CHAR(10), ""),IF(AF405&lt;&gt;"", "&gt;"&amp;""&amp;AF405&amp;""&amp;CHAR(10), ""),IF(AG405&lt;&gt;"", "&gt;"&amp;""&amp;AG405&amp;""&amp;CHAR(10), ""),IF(AH405&lt;&gt;"", "&gt;"&amp;""&amp;AH405&amp;""&amp;CHAR(10), ""),IF(AJ405&lt;&gt;"", "&gt;"&amp;""&amp;AJ405&amp;""&amp;CHAR(10), ""),IF(AK405&lt;&gt;"", "&gt;"&amp;""&amp;AK405&amp;""&amp;CHAR(10), ""),IF(AL405&lt;&gt;"", "&gt;"&amp;""&amp;AL405&amp;""&amp;CHAR(10), ""),IF(AM405&lt;&gt;"", "&gt;"&amp;""&amp;AM405&amp;""&amp;CHAR(10), ""),IF(AN405&lt;&gt;"", "&gt;"&amp;""&amp;AN405&amp;""&amp;CHAR(10), ""),IF(AO405&lt;&gt;"", "&gt;"&amp;""&amp;AO405&amp;""&amp;CHAR(10), ""),IF(AP405&lt;&gt;"", "&gt;"&amp;""&amp;AP405&amp;""&amp;CHAR(10), ""),IF(AQR405&lt;&gt;"", "&gt;"&amp;""&amp;AQ405&amp;""&amp;CHAR(10), ""),IF(AR405&lt;&gt;"", "&gt;"&amp;""&amp;AR405&amp;""&amp;CHAR(10), ""),IF(AS405&lt;&gt;"", "&gt;"&amp;""&amp;AS405&amp;""&amp;CHAR(10), ""),IF(AT405&lt;&gt;"", "&gt;"&amp;""&amp;AT405&amp;""&amp;CHAR(10), ""),IF(AV405&lt;&gt;"", "&gt;"&amp;""&amp;AV405&amp;""&amp;CHAR(10), ""),IF(AW405&lt;&gt;"", "&gt;"&amp;""&amp;AW405&amp;""&amp;CHAR(10), ""),IF(AX405&lt;&gt;"", "&gt;"&amp;""&amp;AX405&amp;""&amp;CHAR(10), ""),IF(AU405&lt;&gt;"", "&gt;"&amp;""&amp;AU405&amp;""&amp;CHAR(10), ""),IF(AZ405&lt;&gt;"", "&gt;"&amp;""&amp;AZ405&amp;""&amp;CHAR(10), ""),IF(BA405&lt;&gt;"", "&gt;"&amp;""&amp;BA405&amp;""&amp;CHAR(10), ""),IF(BB405&lt;&gt;"", "&gt;"&amp;""&amp;BB405&amp;""&amp;CHAR(10), ""),IF(BC405&lt;&gt;"", "&gt;"&amp;""&amp;BC405&amp;""&amp;CHAR(10), ""),IF(BD405&lt;&gt;"", "&gt;"&amp;""&amp;BD405&amp;""&amp;CHAR(10), ""),IF(BG405&lt;&gt;"", "&gt;"&amp;""&amp;BG405&amp;""&amp;CHAR(10), ""),IF(BE405&lt;&gt;"", "&gt;"&amp;""&amp;BE405&amp;""&amp;CHAR(10), ""),IF(BF405&lt;&gt;"", "&gt;"&amp;""&amp;BF405&amp;""&amp;CHAR(10), ""),IF(BH405&lt;&gt;"", "&gt;"&amp;""&amp;BH405&amp;""&amp;CHAR(10), ""),IF(BI405&lt;&gt;"", "&gt;"&amp;""&amp;BI405&amp;""&amp;CHAR(10), ""),IF(BJ405&lt;&gt;"", "&gt;"&amp;""&amp;BJ405&amp;""&amp;CHAR(10), ""),IF(BK405&lt;&gt;"", "&gt;"&amp;""&amp;BK405&amp;""&amp;CHAR(10), ""),IF(BL405&lt;&gt;"", "&gt;"&amp;""&amp;BL405&amp;""&amp;CHAR(10), ""),IF(AY405&lt;&gt;"", "&gt;"&amp;""&amp;AY405&amp;""&amp;CHAR(10), ""),IF(BM405&lt;&gt;"", "&gt;"&amp;""&amp;BM405, ""))</f>
        <v>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406" spans="1:67" ht="22.35" customHeight="1" x14ac:dyDescent="0.25">
      <c r="A406" s="27" t="str">
        <f>Matrix!A406</f>
        <v>90BG</v>
      </c>
      <c r="B406" s="27" t="str">
        <f>Matrix!B406</f>
        <v>90</v>
      </c>
      <c r="C406" s="27" t="str">
        <f>Matrix!C406</f>
        <v>Autism Behavior Treatment</v>
      </c>
      <c r="D406" s="27" t="str">
        <f>Matrix!D406</f>
        <v>BG</v>
      </c>
      <c r="E406" s="27" t="str">
        <f>Matrix!E406</f>
        <v>Board Certified Behavior Analyst Group</v>
      </c>
      <c r="F406" s="27" t="str">
        <f>Matrix!F406</f>
        <v>OF</v>
      </c>
      <c r="G406" s="27" t="str">
        <f>Matrix!G406</f>
        <v>X</v>
      </c>
      <c r="H406" s="27" t="str">
        <f>Matrix!H406</f>
        <v>X</v>
      </c>
      <c r="I406" s="27" t="str">
        <f>Matrix!I406</f>
        <v>X</v>
      </c>
      <c r="J406" s="27" t="str">
        <f>Matrix!J406</f>
        <v>G</v>
      </c>
      <c r="K406" s="27" t="str">
        <f>IF(Matrix!K406="Y", K$1, IF(Matrix!K406="O", "Optional: "&amp;""&amp;K$1, IF(Matrix!K406="C", Table1[[#This Row],[Clarifying Text for Attachment and Checklist
]], "")))</f>
        <v/>
      </c>
      <c r="L406" s="27" t="str">
        <f>IF(Matrix!L406="Y", L$1, IF(Matrix!L406="O", "Optional: "&amp;""&amp;L$1, ""))</f>
        <v/>
      </c>
      <c r="M406" s="27" t="str">
        <f>IF(Matrix!M406="Y", M$1, IF(Matrix!M406="O", "Optional: "&amp;""&amp;M$1, ""))</f>
        <v/>
      </c>
      <c r="N406" s="27" t="str">
        <f>IF(Matrix!N406="Y", N$1, IF(Matrix!N406="O", "Optional: "&amp;""&amp;N$1, ""))</f>
        <v/>
      </c>
      <c r="O406" s="27" t="str">
        <f>IF(Matrix!O406="Y", O$1, IF(Matrix!O406="O", "Optional: "&amp;""&amp;O$1, ""))</f>
        <v/>
      </c>
      <c r="P406" s="27" t="str">
        <f>IF(Matrix!P406="Y", P$1, IF(Matrix!P406="O", "Optional: "&amp;""&amp;P$1, ""))</f>
        <v/>
      </c>
      <c r="Q406" s="27" t="str">
        <f>IF(Matrix!Q406="Y", Q$1, IF(Matrix!Q406="O", "Optional: "&amp;""&amp;Q$1, ""))</f>
        <v/>
      </c>
      <c r="R406" s="27" t="str">
        <f>IF(Matrix!R406="Y", R$1, IF(Matrix!R406="O", "Optional: "&amp;""&amp;R$1, ""))</f>
        <v/>
      </c>
      <c r="S406" s="27" t="str">
        <f>IF(Matrix!S406="Y", S$1, IF(Matrix!S406="O", "Optional: "&amp;""&amp;S$1, ""))</f>
        <v/>
      </c>
      <c r="T406" s="27" t="str">
        <f>IF(Matrix!T406="Y", T$1, IF(Matrix!T406="O", "Optional: "&amp;""&amp;T$1, ""))</f>
        <v/>
      </c>
      <c r="U406" s="27" t="str">
        <f>IF(Matrix!U406="Y", U$1, IF(Matrix!U406="O", "Optional: "&amp;""&amp;U$1, ""))</f>
        <v/>
      </c>
      <c r="V406" s="27" t="str">
        <f>IF(Matrix!V406="Y", V$1, IF(Matrix!V406="O", "Optional: "&amp;""&amp;V$1, ""))</f>
        <v/>
      </c>
      <c r="W406" s="27" t="str">
        <f>IF(Matrix!W406="Y", W$1, IF(Matrix!W406="O", "Optional: "&amp;""&amp;W$1, ""))</f>
        <v/>
      </c>
      <c r="X406" s="27" t="str">
        <f>IF(Matrix!X406="Y", X$1, IF(Matrix!X406="O", "Optional: "&amp;""&amp;X$1, ""))</f>
        <v/>
      </c>
      <c r="Y406" s="27" t="str">
        <f>IF(Matrix!Y406="Y", Y$1, IF(Matrix!Y406="O", "Optional: "&amp;""&amp;Y$1, ""))</f>
        <v/>
      </c>
      <c r="AA406" s="27" t="str">
        <f>IF(Matrix!AA406="Y", AA$1, IF(Matrix!AA406="O", "Optional: "&amp;""&amp;AA$1, ""))</f>
        <v/>
      </c>
      <c r="AB406" s="27" t="str">
        <f>IF(Matrix!AB406="Y", AB$1, IF(Matrix!AB406="O", "Optional: "&amp;""&amp;AB$1, ""))</f>
        <v/>
      </c>
      <c r="AC406" s="27" t="str">
        <f>IF(Matrix!AC406="Y", AC$1, IF(Matrix!AC406="O", "Optional: "&amp;""&amp;AC$1, ""))</f>
        <v/>
      </c>
      <c r="AD406" s="27" t="str">
        <f>IF(Matrix!AD406="Y", AD$1, IF(Matrix!AD406="O", "Optional: "&amp;""&amp;AD$1, ""))</f>
        <v/>
      </c>
      <c r="AE406" s="27" t="str">
        <f>IF(Matrix!AE406="Y", AE$1, IF(Matrix!AE406="O", "Optional: "&amp;""&amp;AE$1, ""))</f>
        <v/>
      </c>
      <c r="AF406" s="27" t="str">
        <f>IF(Matrix!AF406="Y", AF$1, IF(Matrix!AF406="O", "Optional: "&amp;""&amp;AF$1, ""))</f>
        <v/>
      </c>
      <c r="AG406" s="27" t="str">
        <f>IF(Matrix!AG406="Y", AG$1, IF(Matrix!AG406="O", "Optional: "&amp;""&amp;AG$1, ""))</f>
        <v/>
      </c>
      <c r="AH406" s="27" t="str">
        <f>IF(Matrix!AH406="Y", AH$1, IF(Matrix!AH406="O", "Optional: "&amp;""&amp;AH$1, ""))</f>
        <v/>
      </c>
      <c r="AI406" s="27" t="str">
        <f>IF(Matrix!AI406="Y", AI$1, IF(Matrix!AI406="O", "Optional: "&amp;""&amp;AI$1, ""))</f>
        <v/>
      </c>
      <c r="AJ406" s="27" t="str">
        <f>IF(Matrix!AJ406="Y", AJ$1, IF(Matrix!AJ406="O", "Optional: "&amp;""&amp;AJ$1, ""))</f>
        <v/>
      </c>
      <c r="AK406" s="27" t="str">
        <f>IF(Matrix!AK406="Y", AK$1, IF(Matrix!AK406="O", "Optional: "&amp;""&amp;AK$1, ""))</f>
        <v/>
      </c>
      <c r="AL406" s="27" t="str">
        <f>IF(Matrix!AL406="Y", AL$1, IF(Matrix!AL406="O", "Optional: "&amp;""&amp;AL$1, ""))</f>
        <v/>
      </c>
      <c r="AM406" s="27" t="str">
        <f>IF(Matrix!AM406="Y", AM$1, IF(Matrix!AM406="O", "Optional: "&amp;""&amp;AM$1, ""))</f>
        <v/>
      </c>
      <c r="AN406" s="27" t="str">
        <f>IF(Matrix!AN406="Y", AN$1, IF(Matrix!AN406="O", "Optional: "&amp;""&amp;AN$1, ""))</f>
        <v/>
      </c>
      <c r="AO406" s="27" t="str">
        <f>IF(Matrix!AO406="Y", AO$1, IF(Matrix!AO406="O", "Optional: "&amp;""&amp;AO$1, ""))</f>
        <v/>
      </c>
      <c r="AP406" s="27" t="str">
        <f>IF(Matrix!AP406="Y", AP$1, IF(Matrix!AP406="O", "Optional: "&amp;""&amp;AP$1, ""))</f>
        <v/>
      </c>
      <c r="AR406" s="27" t="str">
        <f>IF(Matrix!AR406="Y", AR$1, IF(Matrix!AR406="O", "Optional: "&amp;""&amp;AR$1, ""))</f>
        <v/>
      </c>
      <c r="AS406" s="27" t="str">
        <f>IF(Matrix!AS406="Y", AS$1, IF(Matrix!AS406="O", "Optional: "&amp;""&amp;AS$1, ""))</f>
        <v/>
      </c>
      <c r="AT406" s="27" t="str">
        <f>IF(Matrix!AT406="Y", AT$1, IF(Matrix!AT406="C", AT$1&amp;""&amp;": Required for all groups who use a Board of Directors", ""))</f>
        <v>Board of Directors: Required for all groups who use a Board of Directors</v>
      </c>
      <c r="AU406" s="27" t="str">
        <f>IF(Matrix!AU406="Y", AU$1, IF(Matrix!AU406="O", "Optional: "&amp;""&amp;AU$1, ""))</f>
        <v/>
      </c>
      <c r="AV406" s="27" t="str">
        <f>IF(Matrix!AV406="Y", AV$1, IF(Matrix!AV406="O", "Optional: "&amp;""&amp;AV$1, ""))</f>
        <v/>
      </c>
      <c r="AW406" s="27" t="str">
        <f>IF(Matrix!AW406="Y", AW$1, IF(Matrix!AW406="O", "Optional: "&amp;""&amp;AW$1, ""))</f>
        <v/>
      </c>
      <c r="AX406" s="27" t="str">
        <f>IF(Matrix!AX406="Y", AX$1, IF(Matrix!AX406="O", "Optional: "&amp;""&amp;AX$1, ""))</f>
        <v/>
      </c>
      <c r="AY406" s="27" t="str">
        <f>IF(Matrix!AY406="Y", AY$1, IF(Matrix!AY406="E", "Group: "&amp;""&amp;AY$1, ""))</f>
        <v>EFT with Voided Check / Bank Letter</v>
      </c>
      <c r="AZ406" s="27" t="str">
        <f>IF(Matrix!AZ406="Y", AZ$1, IF(Matrix!AZ406="O", "Optional: "&amp;""&amp;AZ$1, ""))</f>
        <v>EPSDT</v>
      </c>
      <c r="BA406" s="27" t="str">
        <f>IF(Matrix!BA406="Y", BA$1, IF(Matrix!BA406="O", "Optional: "&amp;""&amp;BA$1, ""))</f>
        <v/>
      </c>
      <c r="BB406" s="27" t="str">
        <f>IF(Matrix!BB406="Y", BB$1, IF(Matrix!BB406="O", "Optional: "&amp;""&amp;BB$1, ""))</f>
        <v/>
      </c>
      <c r="BC406" s="27" t="str">
        <f>IF(Matrix!BC406="Y", BC$1, IF(Matrix!BC406="O", "Optional: "&amp;""&amp;BC$1, IF(Matrix!BC406="R", "Groups Only: "&amp;""&amp;BC$1, "")))</f>
        <v>IRS Letter</v>
      </c>
      <c r="BD406" s="27" t="str">
        <f>IF(Matrix!BD406="Y", BD$1, IF(Matrix!BD406="O", "Optional: "&amp;""&amp;BD$1, ""))</f>
        <v/>
      </c>
      <c r="BE406" s="27" t="str">
        <f>IF(Matrix!BE406="Y", BE$1, IF(Matrix!BE406="O", "Optional: "&amp;""&amp;BE$1, IF(Matrix!BE406="C", Matrix!BZ406, "")))</f>
        <v/>
      </c>
      <c r="BF406" s="27" t="str">
        <f>IF(Matrix!BF406="Y", BF$1, IF(Matrix!BF406="O", "Optional: "&amp;""&amp;BF$1, ""))</f>
        <v/>
      </c>
      <c r="BG406" s="27" t="str">
        <f>IF(Matrix!BG406="Y", BG$1, IF(Matrix!BG406="O", "Optional: "&amp;""&amp;BG$1, ""))</f>
        <v/>
      </c>
      <c r="BH406" s="27" t="str">
        <f>IF(Matrix!BH406="Y", BH$1, IF(Matrix!BH406="O", "Optional: "&amp;""&amp;BH$1, ""))</f>
        <v/>
      </c>
      <c r="BI406" s="27" t="str">
        <f>IF(Matrix!BI406="Y", BI$1, IF(Matrix!BI406="O", "Optional: "&amp;""&amp;BI$1, IF(Matrix!BI406="E", "Individual: Must submit either ["&amp;""&amp;BI$1&amp;""&amp;"] or ["&amp;""&amp;AY$1&amp;"]"&amp;CHAR(10)&amp;"&gt;Individual within a Group: Must submit "&amp;""&amp;BI$1&amp;""&amp;CHAR(10)&amp;"&gt;Group: Optional: "&amp;BI$1, "")))</f>
        <v>Section IV Group Affiliation Form</v>
      </c>
      <c r="BJ406" s="27" t="str">
        <f>IF(Matrix!BJ406="Y", BJ$1, IF(Matrix!BJ406="O", "Optional: "&amp;""&amp;BJ$1, ""))</f>
        <v>Optional: Secretary of State DBA Document for Groups</v>
      </c>
      <c r="BK406" s="27" t="str">
        <f>IF(Matrix!BK406="Y", BK$1, IF(Matrix!BK406="O", "Optional: "&amp;""&amp;BK$1, ""))</f>
        <v/>
      </c>
      <c r="BL406" s="27" t="str">
        <f>IF(Matrix!BL406="Y", BL$1, IF(Matrix!BL406="O", "Optional: "&amp;""&amp;BL$1, ""))</f>
        <v/>
      </c>
      <c r="BM406" s="27" t="str">
        <f>IF(Matrix!BM406="Y", BM$1, IF(Matrix!BM406="O", "Optional: "&amp;""&amp;BM$1, ""))</f>
        <v>W9</v>
      </c>
      <c r="BN406" s="27" t="str">
        <f>Matrix!BN406</f>
        <v>N</v>
      </c>
      <c r="BO406" s="29" t="str">
        <f>CONCATENATE(IF(OR(D406="E3",D406="FC"), "THIS IS NOT A STANDALONE SPECIALTY.  YOU MUST ENROLL IN AT LEAST ONE OTHER SPECIALTY IN ADDITION TO THIS."&amp;""&amp;CHAR(10)&amp;""&amp;CHAR(10),""),"You can choose to enroll using one of the following types: "&amp;""&amp;CHAR(10),IF(G406="A", "&gt;Atypical"&amp;""&amp;CHAR(10), ""),IF(H406="I", "&gt;Individual"&amp;""&amp;CHAR(10), ""),IF(I406="N", "&gt;Individual within a Group"&amp;""&amp;CHAR(10), ""),IF(J406="G", "&gt;Group"&amp;""&amp;CHAR(10), ""),CHAR(10),IF(BN406="Y", "You must be a Medicare Provider to apply with this type and specialty"&amp;""&amp;CHAR(10), ""),IF(BN406="Y", CHAR(10), ""),"You must submit the following documents: "&amp;""&amp;CHAR(10),IF(K406&lt;&gt;"", "&gt;"&amp;""&amp;K406&amp;""&amp;CHAR(10), ""), IF(L406&lt;&gt;"", "&gt;"&amp;""&amp;L406&amp;""&amp;CHAR(10), ""),IF(W406&lt;&gt;"", "&gt;"&amp;""&amp;W406&amp;""&amp;CHAR(10), ""),IF(N406&lt;&gt;"", "&gt;"&amp;""&amp;N406&amp;""&amp;CHAR(10), ""),IF(O406&lt;&gt;"", "&gt;"&amp;""&amp;O406&amp;""&amp;CHAR(10), ""),IF(M406&lt;&gt;"", "&gt;"&amp;""&amp;M406&amp;""&amp;CHAR(10), ""),IF(AI406&lt;&gt;"", "&gt;"&amp;""&amp;AI406&amp;""&amp;CHAR(10), ""),IF(P406&lt;&gt;"", "&gt;"&amp;""&amp;P406&amp;""&amp;CHAR(10), ""),IF(Q406&lt;&gt;"", "&gt;"&amp;""&amp;Q406&amp;""&amp;CHAR(10), ""),IF(R406&lt;&gt;"", "&gt;"&amp;""&amp;R406&amp;""&amp;CHAR(10), Search!C413),IF(S406&lt;&gt;"", "&gt;"&amp;""&amp;S406&amp;""&amp;CHAR(10), ""),IF(T406&lt;&gt;"", "&gt;"&amp;""&amp;T406&amp;""&amp;CHAR(10), ""),IF(U406&lt;&gt;"", "&gt;"&amp;""&amp;U406&amp;""&amp;CHAR(10), ""),IF(V406&lt;&gt;"", "&gt;"&amp;""&amp;V406&amp;""&amp;CHAR(10), ""),IF(X406&lt;&gt;"", "&gt;"&amp;""&amp;X406&amp;""&amp;CHAR(10), ""),IF(Y406&lt;&gt;"", "&gt;"&amp;""&amp;Y406&amp;""&amp;CHAR(10), ""),IF(Z406&lt;&gt;"", "&gt;"&amp;""&amp;Z406&amp;""&amp;CHAR(10), ""),IF(AA406&lt;&gt;"", "&gt;"&amp;""&amp;AA406&amp;""&amp;CHAR(10), ""),IF(AB406&lt;&gt;"", "&gt;"&amp;""&amp;AB406&amp;""&amp;CHAR(10), ""),IF(AC406&lt;&gt;"", "&gt;"&amp;""&amp;AC406&amp;""&amp;CHAR(10), ""),IF(AD406&lt;&gt;"", "&gt;"&amp;""&amp;AD406&amp;""&amp;CHAR(10), ""),IF(AE406&lt;&gt;"", "&gt;"&amp;""&amp;AE406&amp;""&amp;CHAR(10), ""),IF(AF406&lt;&gt;"", "&gt;"&amp;""&amp;AF406&amp;""&amp;CHAR(10), ""),IF(AG406&lt;&gt;"", "&gt;"&amp;""&amp;AG406&amp;""&amp;CHAR(10), ""),IF(AH406&lt;&gt;"", "&gt;"&amp;""&amp;AH406&amp;""&amp;CHAR(10), ""),IF(AJ406&lt;&gt;"", "&gt;"&amp;""&amp;AJ406&amp;""&amp;CHAR(10), ""),IF(AK406&lt;&gt;"", "&gt;"&amp;""&amp;AK406&amp;""&amp;CHAR(10), ""),IF(AL406&lt;&gt;"", "&gt;"&amp;""&amp;AL406&amp;""&amp;CHAR(10), ""),IF(AM406&lt;&gt;"", "&gt;"&amp;""&amp;AM406&amp;""&amp;CHAR(10), ""),IF(AN406&lt;&gt;"", "&gt;"&amp;""&amp;AN406&amp;""&amp;CHAR(10), ""),IF(AO406&lt;&gt;"", "&gt;"&amp;""&amp;AO406&amp;""&amp;CHAR(10), ""),IF(AP406&lt;&gt;"", "&gt;"&amp;""&amp;AP406&amp;""&amp;CHAR(10), ""),IF(AQR406&lt;&gt;"", "&gt;"&amp;""&amp;AQ406&amp;""&amp;CHAR(10), ""),IF(AR406&lt;&gt;"", "&gt;"&amp;""&amp;AR406&amp;""&amp;CHAR(10), ""),IF(AS406&lt;&gt;"", "&gt;"&amp;""&amp;AS406&amp;""&amp;CHAR(10), ""),IF(AT406&lt;&gt;"", "&gt;"&amp;""&amp;AT406&amp;""&amp;CHAR(10), ""),IF(AV406&lt;&gt;"", "&gt;"&amp;""&amp;AV406&amp;""&amp;CHAR(10), ""),IF(AW406&lt;&gt;"", "&gt;"&amp;""&amp;AW406&amp;""&amp;CHAR(10), ""),IF(AX406&lt;&gt;"", "&gt;"&amp;""&amp;AX406&amp;""&amp;CHAR(10), ""),IF(AU406&lt;&gt;"", "&gt;"&amp;""&amp;AU406&amp;""&amp;CHAR(10), ""),IF(AZ406&lt;&gt;"", "&gt;"&amp;""&amp;AZ406&amp;""&amp;CHAR(10), ""),IF(BA406&lt;&gt;"", "&gt;"&amp;""&amp;BA406&amp;""&amp;CHAR(10), ""),IF(BB406&lt;&gt;"", "&gt;"&amp;""&amp;BB406&amp;""&amp;CHAR(10), ""),IF(BC406&lt;&gt;"", "&gt;"&amp;""&amp;BC406&amp;""&amp;CHAR(10), ""),IF(BD406&lt;&gt;"", "&gt;"&amp;""&amp;BD406&amp;""&amp;CHAR(10), ""),IF(BG406&lt;&gt;"", "&gt;"&amp;""&amp;BG406&amp;""&amp;CHAR(10), ""),IF(BE406&lt;&gt;"", "&gt;"&amp;""&amp;BE406&amp;""&amp;CHAR(10), ""),IF(BF406&lt;&gt;"", "&gt;"&amp;""&amp;BF406&amp;""&amp;CHAR(10), ""),IF(BH406&lt;&gt;"", "&gt;"&amp;""&amp;BH406&amp;""&amp;CHAR(10), ""),IF(BI406&lt;&gt;"", "&gt;"&amp;""&amp;BI406&amp;""&amp;CHAR(10), ""),IF(BJ406&lt;&gt;"", "&gt;"&amp;""&amp;BJ406&amp;""&amp;CHAR(10), ""),IF(BK406&lt;&gt;"", "&gt;"&amp;""&amp;BK406&amp;""&amp;CHAR(10), ""),IF(BL406&lt;&gt;"", "&gt;"&amp;""&amp;BL406&amp;""&amp;CHAR(10), ""),IF(AY406&lt;&gt;"", "&gt;"&amp;""&amp;AY406&amp;""&amp;CHAR(10), ""),IF(BM406&lt;&gt;"", "&gt;"&amp;""&amp;BM406, ""))</f>
        <v>You can choose to enroll using one of the following types: 
&gt;Group
You must submit the following documents: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&gt;W9&gt;Board of Directors: Required for all groups who use a Board of Directors
&gt;EPSDT
&gt;IRS Letter
&gt;Section IV Group Affiliation Form
&gt;Optional: Secretary of State DBA Document for Groups
&gt;EFT with Voided Check / Bank Letter
&gt;W9</v>
      </c>
    </row>
    <row r="407" spans="1:67" ht="22.35" customHeight="1" x14ac:dyDescent="0.25">
      <c r="A407" s="27" t="str">
        <f>Matrix!A407</f>
        <v>91VV</v>
      </c>
      <c r="B407" s="27" t="str">
        <f>Matrix!B407</f>
        <v>91</v>
      </c>
      <c r="C407" s="27" t="str">
        <f>Matrix!C407</f>
        <v>School-Based Mental Health</v>
      </c>
      <c r="D407" s="27" t="str">
        <f>Matrix!D407</f>
        <v>VV</v>
      </c>
      <c r="E407" s="27" t="str">
        <f>Matrix!E407</f>
        <v>School Based Mental Health</v>
      </c>
      <c r="F407" s="27" t="str">
        <f>Matrix!F407</f>
        <v>OF</v>
      </c>
      <c r="G407" s="27" t="str">
        <f>Matrix!G407</f>
        <v>X</v>
      </c>
      <c r="H407" s="27" t="str">
        <f>Matrix!H407</f>
        <v>X</v>
      </c>
      <c r="I407" s="27" t="str">
        <f>Matrix!I407</f>
        <v>X</v>
      </c>
      <c r="J407" s="27" t="str">
        <f>Matrix!J407</f>
        <v>G</v>
      </c>
      <c r="K407" s="27" t="str">
        <f>IF(Matrix!K407="Y", K$1, IF(Matrix!K407="O", "Optional: "&amp;""&amp;K$1, IF(Matrix!K407="C", Table1[[#This Row],[Clarifying Text for Attachment and Checklist
]], "")))</f>
        <v/>
      </c>
      <c r="L407" s="27" t="str">
        <f>IF(Matrix!L407="Y", L$1, IF(Matrix!L407="O", "Optional: "&amp;""&amp;L$1, ""))</f>
        <v/>
      </c>
      <c r="M407" s="27" t="str">
        <f>IF(Matrix!M407="Y", M$1, IF(Matrix!M407="O", "Optional: "&amp;""&amp;M$1, ""))</f>
        <v/>
      </c>
      <c r="N407" s="27" t="str">
        <f>IF(Matrix!N407="Y", N$1, IF(Matrix!N407="O", "Optional: "&amp;""&amp;N$1, ""))</f>
        <v/>
      </c>
      <c r="O407" s="27" t="str">
        <f>IF(Matrix!O407="Y", O$1, IF(Matrix!O407="O", "Optional: "&amp;""&amp;O$1, ""))</f>
        <v/>
      </c>
      <c r="P407" s="27" t="str">
        <f>IF(Matrix!P407="Y", P$1, IF(Matrix!P407="O", "Optional: "&amp;""&amp;P$1, ""))</f>
        <v/>
      </c>
      <c r="Q407" s="27" t="str">
        <f>IF(Matrix!Q407="Y", Q$1, IF(Matrix!Q407="O", "Optional: "&amp;""&amp;Q$1, ""))</f>
        <v>License: LEA#</v>
      </c>
      <c r="R407" s="27" t="str">
        <f>IF(Matrix!R407="Y", R$1, IF(Matrix!R407="O", "Optional: "&amp;""&amp;R$1, ""))</f>
        <v/>
      </c>
      <c r="S407" s="27" t="str">
        <f>IF(Matrix!S407="Y", S$1, IF(Matrix!S407="O", "Optional: "&amp;""&amp;S$1, ""))</f>
        <v/>
      </c>
      <c r="T407" s="27" t="str">
        <f>IF(Matrix!T407="Y", T$1, IF(Matrix!T407="O", "Optional: "&amp;""&amp;T$1, ""))</f>
        <v/>
      </c>
      <c r="U407" s="27" t="str">
        <f>IF(Matrix!U407="Y", U$1, IF(Matrix!U407="O", "Optional: "&amp;""&amp;U$1, ""))</f>
        <v/>
      </c>
      <c r="V407" s="27" t="str">
        <f>IF(Matrix!V407="Y", V$1, IF(Matrix!V407="O", "Optional: "&amp;""&amp;V$1, ""))</f>
        <v/>
      </c>
      <c r="W407" s="27" t="str">
        <f>IF(Matrix!W407="Y", W$1, IF(Matrix!W407="O", "Optional: "&amp;""&amp;W$1, ""))</f>
        <v/>
      </c>
      <c r="X407" s="27" t="str">
        <f>IF(Matrix!X407="Y", X$1, IF(Matrix!X407="O", "Optional: "&amp;""&amp;X$1, ""))</f>
        <v/>
      </c>
      <c r="Y407" s="27" t="str">
        <f>IF(Matrix!Y407="Y", Y$1, IF(Matrix!Y407="O", "Optional: "&amp;""&amp;Y$1, ""))</f>
        <v/>
      </c>
      <c r="AA407" s="27" t="str">
        <f>IF(Matrix!AA407="Y", AA$1, IF(Matrix!AA407="O", "Optional: "&amp;""&amp;AA$1, ""))</f>
        <v/>
      </c>
      <c r="AB407" s="27" t="str">
        <f>IF(Matrix!AB407="Y", AB$1, IF(Matrix!AB407="O", "Optional: "&amp;""&amp;AB$1, ""))</f>
        <v/>
      </c>
      <c r="AC407" s="27" t="str">
        <f>IF(Matrix!AC407="Y", AC$1, IF(Matrix!AC407="O", "Optional: "&amp;""&amp;AC$1, ""))</f>
        <v/>
      </c>
      <c r="AD407" s="27" t="str">
        <f>IF(Matrix!AD407="Y", AD$1, IF(Matrix!AD407="O", "Optional: "&amp;""&amp;AD$1, ""))</f>
        <v/>
      </c>
      <c r="AE407" s="27" t="str">
        <f>IF(Matrix!AE407="Y", AE$1, IF(Matrix!AE407="O", "Optional: "&amp;""&amp;AE$1, ""))</f>
        <v/>
      </c>
      <c r="AF407" s="27" t="str">
        <f>IF(Matrix!AF407="Y", AF$1, IF(Matrix!AF407="O", "Optional: "&amp;""&amp;AF$1, ""))</f>
        <v/>
      </c>
      <c r="AG407" s="27" t="str">
        <f>IF(Matrix!AG407="Y", AG$1, IF(Matrix!AG407="O", "Optional: "&amp;""&amp;AG$1, ""))</f>
        <v/>
      </c>
      <c r="AH407" s="27" t="str">
        <f>IF(Matrix!AH407="Y", AH$1, IF(Matrix!AH407="O", "Optional: "&amp;""&amp;AH$1, ""))</f>
        <v/>
      </c>
      <c r="AI407" s="27" t="str">
        <f>IF(Matrix!AI407="Y", AI$1, IF(Matrix!AI407="O", "Optional: "&amp;""&amp;AI$1, ""))</f>
        <v/>
      </c>
      <c r="AJ407" s="27" t="str">
        <f>IF(Matrix!AJ407="Y", AJ$1, IF(Matrix!AJ407="O", "Optional: "&amp;""&amp;AJ$1, ""))</f>
        <v/>
      </c>
      <c r="AK407" s="27" t="str">
        <f>IF(Matrix!AK407="Y", AK$1, IF(Matrix!AK407="O", "Optional: "&amp;""&amp;AK$1, ""))</f>
        <v/>
      </c>
      <c r="AL407" s="27" t="str">
        <f>IF(Matrix!AL407="Y", AL$1, IF(Matrix!AL407="O", "Optional: "&amp;""&amp;AL$1, ""))</f>
        <v/>
      </c>
      <c r="AM407" s="27" t="str">
        <f>IF(Matrix!AM407="Y", AM$1, IF(Matrix!AM407="O", "Optional: "&amp;""&amp;AM$1, ""))</f>
        <v/>
      </c>
      <c r="AN407" s="27" t="str">
        <f>IF(Matrix!AN407="Y", AN$1, IF(Matrix!AN407="O", "Optional: "&amp;""&amp;AN$1, ""))</f>
        <v/>
      </c>
      <c r="AO407" s="27" t="str">
        <f>IF(Matrix!AO407="Y", AO$1, IF(Matrix!AO407="O", "Optional: "&amp;""&amp;AO$1, ""))</f>
        <v/>
      </c>
      <c r="AP407" s="27" t="str">
        <f>IF(Matrix!AP407="Y", AP$1, IF(Matrix!AP407="O", "Optional: "&amp;""&amp;AP$1, ""))</f>
        <v/>
      </c>
      <c r="AR407" s="27" t="str">
        <f>IF(Matrix!AR407="Y", AR$1, IF(Matrix!AR407="O", "Optional: "&amp;""&amp;AR$1, ""))</f>
        <v/>
      </c>
      <c r="AS407" s="27" t="str">
        <f>IF(Matrix!AS407="Y", AS$1, IF(Matrix!AS407="O", "Optional: "&amp;""&amp;AS$1, ""))</f>
        <v>ACA Fee</v>
      </c>
      <c r="AT407" s="27" t="str">
        <f>IF(Matrix!AT407="Y", AT$1, IF(Matrix!AT407="C", AT$1&amp;""&amp;": Required for all groups who use a Board of Directors", ""))</f>
        <v>Board of Directors: Required for all groups who use a Board of Directors</v>
      </c>
      <c r="AU407" s="27" t="str">
        <f>IF(Matrix!AU407="Y", AU$1, IF(Matrix!AU407="O", "Optional: "&amp;""&amp;AU$1, ""))</f>
        <v/>
      </c>
      <c r="AV407" s="27" t="str">
        <f>IF(Matrix!AV407="Y", AV$1, IF(Matrix!AV407="O", "Optional: "&amp;""&amp;AV$1, ""))</f>
        <v/>
      </c>
      <c r="AW407" s="27" t="str">
        <f>IF(Matrix!AW407="Y", AW$1, IF(Matrix!AW407="O", "Optional: "&amp;""&amp;AW$1, ""))</f>
        <v/>
      </c>
      <c r="AX407" s="27" t="str">
        <f>IF(Matrix!AX407="Y", AX$1, IF(Matrix!AX407="O", "Optional: "&amp;""&amp;AX$1, ""))</f>
        <v/>
      </c>
      <c r="AY407" s="27" t="str">
        <f>IF(Matrix!AY407="Y", AY$1, IF(Matrix!AY407="E", "Group: "&amp;""&amp;AY$1, ""))</f>
        <v>EFT with Voided Check / Bank Letter</v>
      </c>
      <c r="AZ407" s="27" t="str">
        <f>IF(Matrix!AZ407="Y", AZ$1, IF(Matrix!AZ407="O", "Optional: "&amp;""&amp;AZ$1, ""))</f>
        <v/>
      </c>
      <c r="BA407" s="27" t="str">
        <f>IF(Matrix!BA407="Y", BA$1, IF(Matrix!BA407="O", "Optional: "&amp;""&amp;BA$1, ""))</f>
        <v/>
      </c>
      <c r="BB407" s="27" t="str">
        <f>IF(Matrix!BB407="Y", BB$1, IF(Matrix!BB407="O", "Optional: "&amp;""&amp;BB$1, ""))</f>
        <v/>
      </c>
      <c r="BC407" s="27" t="str">
        <f>IF(Matrix!BC407="Y", BC$1, IF(Matrix!BC407="O", "Optional: "&amp;""&amp;BC$1, IF(Matrix!BC407="R", "Groups Only: "&amp;""&amp;BC$1, "")))</f>
        <v>IRS Letter</v>
      </c>
      <c r="BD407" s="27" t="str">
        <f>IF(Matrix!BD407="Y", BD$1, IF(Matrix!BD407="O", "Optional: "&amp;""&amp;BD$1, ""))</f>
        <v/>
      </c>
      <c r="BE407" s="27" t="str">
        <f>IF(Matrix!BE407="Y", BE$1, IF(Matrix!BE407="O", "Optional: "&amp;""&amp;BE$1, IF(Matrix!BE407="C", Matrix!BZ407, "")))</f>
        <v/>
      </c>
      <c r="BF407" s="27" t="str">
        <f>IF(Matrix!BF407="Y", BF$1, IF(Matrix!BF407="O", "Optional: "&amp;""&amp;BF$1, ""))</f>
        <v/>
      </c>
      <c r="BG407" s="27" t="str">
        <f>IF(Matrix!BG407="Y", BG$1, IF(Matrix!BG407="O", "Optional: "&amp;""&amp;BG$1, ""))</f>
        <v/>
      </c>
      <c r="BH407" s="27" t="str">
        <f>IF(Matrix!BH407="Y", BH$1, IF(Matrix!BH407="O", "Optional: "&amp;""&amp;BH$1, ""))</f>
        <v/>
      </c>
      <c r="BI407" s="27" t="str">
        <f>IF(Matrix!BI407="Y", BI$1, IF(Matrix!BI407="O", "Optional: "&amp;""&amp;BI$1, IF(Matrix!BI407="E", "Individual: Must submit either ["&amp;""&amp;BI$1&amp;""&amp;"] or ["&amp;""&amp;AY$1&amp;"]"&amp;CHAR(10)&amp;"&gt;Individual within a Group: Must submit "&amp;""&amp;BI$1&amp;""&amp;CHAR(10)&amp;"&gt;Group: Optional: "&amp;BI$1, "")))</f>
        <v/>
      </c>
      <c r="BJ407" s="27" t="str">
        <f>IF(Matrix!BJ407="Y", BJ$1, IF(Matrix!BJ407="O", "Optional: "&amp;""&amp;BJ$1, ""))</f>
        <v>Optional: Secretary of State DBA Document for Groups</v>
      </c>
      <c r="BK407" s="27" t="str">
        <f>IF(Matrix!BK407="Y", BK$1, IF(Matrix!BK407="O", "Optional: "&amp;""&amp;BK$1, ""))</f>
        <v/>
      </c>
      <c r="BL407" s="27" t="str">
        <f>IF(Matrix!BL407="Y", BL$1, IF(Matrix!BL407="O", "Optional: "&amp;""&amp;BL$1, ""))</f>
        <v/>
      </c>
      <c r="BM407" s="27" t="str">
        <f>IF(Matrix!BM407="Y", BM$1, IF(Matrix!BM407="O", "Optional: "&amp;""&amp;BM$1, ""))</f>
        <v>W9</v>
      </c>
      <c r="BN407" s="27" t="str">
        <f>Matrix!BN407</f>
        <v>N</v>
      </c>
      <c r="BO407" s="29" t="str">
        <f>CONCATENATE(IF(OR(D407="E3",D407="FC"), "THIS IS NOT A STANDALONE SPECIALTY.  YOU MUST ENROLL IN AT LEAST ONE OTHER SPECIALTY IN ADDITION TO THIS."&amp;""&amp;CHAR(10)&amp;""&amp;CHAR(10),""),"You can choose to enroll using one of the following types: "&amp;""&amp;CHAR(10),IF(G407="A", "&gt;Atypical"&amp;""&amp;CHAR(10), ""),IF(H407="I", "&gt;Individual"&amp;""&amp;CHAR(10), ""),IF(I407="N", "&gt;Individual within a Group"&amp;""&amp;CHAR(10), ""),IF(J407="G", "&gt;Group"&amp;""&amp;CHAR(10), ""),CHAR(10),IF(BN407="Y", "You must be a Medicare Provider to apply with this type and specialty"&amp;""&amp;CHAR(10), ""),IF(BN407="Y", CHAR(10), ""),"You must submit the following documents: "&amp;""&amp;CHAR(10),IF(K407&lt;&gt;"", "&gt;"&amp;""&amp;K407&amp;""&amp;CHAR(10), ""), IF(L407&lt;&gt;"", "&gt;"&amp;""&amp;L407&amp;""&amp;CHAR(10), ""),IF(W407&lt;&gt;"", "&gt;"&amp;""&amp;W407&amp;""&amp;CHAR(10), ""),IF(N407&lt;&gt;"", "&gt;"&amp;""&amp;N407&amp;""&amp;CHAR(10), ""),IF(O407&lt;&gt;"", "&gt;"&amp;""&amp;O407&amp;""&amp;CHAR(10), ""),IF(M407&lt;&gt;"", "&gt;"&amp;""&amp;M407&amp;""&amp;CHAR(10), ""),IF(AI407&lt;&gt;"", "&gt;"&amp;""&amp;AI407&amp;""&amp;CHAR(10), ""),IF(P407&lt;&gt;"", "&gt;"&amp;""&amp;P407&amp;""&amp;CHAR(10), ""),IF(Q407&lt;&gt;"", "&gt;"&amp;""&amp;Q407&amp;""&amp;CHAR(10), ""),IF(R407&lt;&gt;"", "&gt;"&amp;""&amp;R407&amp;""&amp;CHAR(10), Search!C414),IF(S407&lt;&gt;"", "&gt;"&amp;""&amp;S407&amp;""&amp;CHAR(10), ""),IF(T407&lt;&gt;"", "&gt;"&amp;""&amp;T407&amp;""&amp;CHAR(10), ""),IF(U407&lt;&gt;"", "&gt;"&amp;""&amp;U407&amp;""&amp;CHAR(10), ""),IF(V407&lt;&gt;"", "&gt;"&amp;""&amp;V407&amp;""&amp;CHAR(10), ""),IF(X407&lt;&gt;"", "&gt;"&amp;""&amp;X407&amp;""&amp;CHAR(10), ""),IF(Y407&lt;&gt;"", "&gt;"&amp;""&amp;Y407&amp;""&amp;CHAR(10), ""),IF(Z407&lt;&gt;"", "&gt;"&amp;""&amp;Z407&amp;""&amp;CHAR(10), ""),IF(AA407&lt;&gt;"", "&gt;"&amp;""&amp;AA407&amp;""&amp;CHAR(10), ""),IF(AB407&lt;&gt;"", "&gt;"&amp;""&amp;AB407&amp;""&amp;CHAR(10), ""),IF(AC407&lt;&gt;"", "&gt;"&amp;""&amp;AC407&amp;""&amp;CHAR(10), ""),IF(AD407&lt;&gt;"", "&gt;"&amp;""&amp;AD407&amp;""&amp;CHAR(10), ""),IF(AE407&lt;&gt;"", "&gt;"&amp;""&amp;AE407&amp;""&amp;CHAR(10), ""),IF(AF407&lt;&gt;"", "&gt;"&amp;""&amp;AF407&amp;""&amp;CHAR(10), ""),IF(AG407&lt;&gt;"", "&gt;"&amp;""&amp;AG407&amp;""&amp;CHAR(10), ""),IF(AH407&lt;&gt;"", "&gt;"&amp;""&amp;AH407&amp;""&amp;CHAR(10), ""),IF(AJ407&lt;&gt;"", "&gt;"&amp;""&amp;AJ407&amp;""&amp;CHAR(10), ""),IF(AK407&lt;&gt;"", "&gt;"&amp;""&amp;AK407&amp;""&amp;CHAR(10), ""),IF(AL407&lt;&gt;"", "&gt;"&amp;""&amp;AL407&amp;""&amp;CHAR(10), ""),IF(AM407&lt;&gt;"", "&gt;"&amp;""&amp;AM407&amp;""&amp;CHAR(10), ""),IF(AN407&lt;&gt;"", "&gt;"&amp;""&amp;AN407&amp;""&amp;CHAR(10), ""),IF(AO407&lt;&gt;"", "&gt;"&amp;""&amp;AO407&amp;""&amp;CHAR(10), ""),IF(AP407&lt;&gt;"", "&gt;"&amp;""&amp;AP407&amp;""&amp;CHAR(10), ""),IF(AQR407&lt;&gt;"", "&gt;"&amp;""&amp;AQ407&amp;""&amp;CHAR(10), ""),IF(AR407&lt;&gt;"", "&gt;"&amp;""&amp;AR407&amp;""&amp;CHAR(10), ""),IF(AS407&lt;&gt;"", "&gt;"&amp;""&amp;AS407&amp;""&amp;CHAR(10), ""),IF(AT407&lt;&gt;"", "&gt;"&amp;""&amp;AT407&amp;""&amp;CHAR(10), ""),IF(AV407&lt;&gt;"", "&gt;"&amp;""&amp;AV407&amp;""&amp;CHAR(10), ""),IF(AW407&lt;&gt;"", "&gt;"&amp;""&amp;AW407&amp;""&amp;CHAR(10), ""),IF(AX407&lt;&gt;"", "&gt;"&amp;""&amp;AX407&amp;""&amp;CHAR(10), ""),IF(AU407&lt;&gt;"", "&gt;"&amp;""&amp;AU407&amp;""&amp;CHAR(10), ""),IF(AZ407&lt;&gt;"", "&gt;"&amp;""&amp;AZ407&amp;""&amp;CHAR(10), ""),IF(BA407&lt;&gt;"", "&gt;"&amp;""&amp;BA407&amp;""&amp;CHAR(10), ""),IF(BB407&lt;&gt;"", "&gt;"&amp;""&amp;BB407&amp;""&amp;CHAR(10), ""),IF(BC407&lt;&gt;"", "&gt;"&amp;""&amp;BC407&amp;""&amp;CHAR(10), ""),IF(BD407&lt;&gt;"", "&gt;"&amp;""&amp;BD407&amp;""&amp;CHAR(10), ""),IF(BG407&lt;&gt;"", "&gt;"&amp;""&amp;BG407&amp;""&amp;CHAR(10), ""),IF(BE407&lt;&gt;"", "&gt;"&amp;""&amp;BE407&amp;""&amp;CHAR(10), ""),IF(BF407&lt;&gt;"", "&gt;"&amp;""&amp;BF407&amp;""&amp;CHAR(10), ""),IF(BH407&lt;&gt;"", "&gt;"&amp;""&amp;BH407&amp;""&amp;CHAR(10), ""),IF(BI407&lt;&gt;"", "&gt;"&amp;""&amp;BI407&amp;""&amp;CHAR(10), ""),IF(BJ407&lt;&gt;"", "&gt;"&amp;""&amp;BJ407&amp;""&amp;CHAR(10), ""),IF(BK407&lt;&gt;"", "&gt;"&amp;""&amp;BK407&amp;""&amp;CHAR(10), ""),IF(BL407&lt;&gt;"", "&gt;"&amp;""&amp;BL407&amp;""&amp;CHAR(10), ""),IF(AY407&lt;&gt;"", "&gt;"&amp;""&amp;AY407&amp;""&amp;CHAR(10), ""),IF(BM407&lt;&gt;"", "&gt;"&amp;""&amp;BM407, ""))</f>
        <v>You can choose to enroll using one of the following types: 
&gt;Group
You must submit the following documents: 
&gt;License: LEA#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08" spans="1:67" ht="22.35" customHeight="1" x14ac:dyDescent="0.25">
      <c r="A408" s="27" t="str">
        <f>Matrix!A408</f>
        <v>92SO</v>
      </c>
      <c r="B408" s="27" t="str">
        <f>Matrix!B408</f>
        <v>92</v>
      </c>
      <c r="C408" s="27" t="str">
        <f>Matrix!C408</f>
        <v>AR Kids</v>
      </c>
      <c r="D408" s="27" t="str">
        <f>Matrix!D408</f>
        <v>SO</v>
      </c>
      <c r="E408" s="27" t="str">
        <f>Matrix!E408</f>
        <v xml:space="preserve">School District Outreach </v>
      </c>
      <c r="F408" s="27" t="str">
        <f>Matrix!F408</f>
        <v>OF</v>
      </c>
      <c r="G408" s="27" t="str">
        <f>Matrix!G408</f>
        <v>X</v>
      </c>
      <c r="H408" s="27" t="str">
        <f>Matrix!H408</f>
        <v>X</v>
      </c>
      <c r="I408" s="27" t="str">
        <f>Matrix!I408</f>
        <v>X</v>
      </c>
      <c r="J408" s="27" t="str">
        <f>Matrix!J408</f>
        <v>G</v>
      </c>
      <c r="K408" s="27" t="str">
        <f>IF(Matrix!K408="Y", K$1, IF(Matrix!K408="O", "Optional: "&amp;""&amp;K$1, IF(Matrix!K408="C", Table1[[#This Row],[Clarifying Text for Attachment and Checklist
]], "")))</f>
        <v/>
      </c>
      <c r="L408" s="27" t="str">
        <f>IF(Matrix!L408="Y", L$1, IF(Matrix!L408="O", "Optional: "&amp;""&amp;L$1, ""))</f>
        <v/>
      </c>
      <c r="M408" s="27" t="str">
        <f>IF(Matrix!M408="Y", M$1, IF(Matrix!M408="O", "Optional: "&amp;""&amp;M$1, ""))</f>
        <v/>
      </c>
      <c r="N408" s="27" t="str">
        <f>IF(Matrix!N408="Y", N$1, IF(Matrix!N408="O", "Optional: "&amp;""&amp;N$1, ""))</f>
        <v/>
      </c>
      <c r="O408" s="27" t="str">
        <f>IF(Matrix!O408="Y", O$1, IF(Matrix!O408="O", "Optional: "&amp;""&amp;O$1, ""))</f>
        <v/>
      </c>
      <c r="P408" s="27" t="str">
        <f>IF(Matrix!P408="Y", P$1, IF(Matrix!P408="O", "Optional: "&amp;""&amp;P$1, ""))</f>
        <v/>
      </c>
      <c r="Q408" s="27" t="str">
        <f>IF(Matrix!Q408="Y", Q$1, IF(Matrix!Q408="O", "Optional: "&amp;""&amp;Q$1, ""))</f>
        <v>License: LEA#</v>
      </c>
      <c r="R408" s="27" t="str">
        <f>IF(Matrix!R408="Y", R$1, IF(Matrix!R408="O", "Optional: "&amp;""&amp;R$1, ""))</f>
        <v/>
      </c>
      <c r="S408" s="27" t="str">
        <f>IF(Matrix!S408="Y", S$1, IF(Matrix!S408="O", "Optional: "&amp;""&amp;S$1, ""))</f>
        <v/>
      </c>
      <c r="T408" s="27" t="str">
        <f>IF(Matrix!T408="Y", T$1, IF(Matrix!T408="O", "Optional: "&amp;""&amp;T$1, ""))</f>
        <v/>
      </c>
      <c r="U408" s="27" t="str">
        <f>IF(Matrix!U408="Y", U$1, IF(Matrix!U408="O", "Optional: "&amp;""&amp;U$1, ""))</f>
        <v/>
      </c>
      <c r="V408" s="27" t="str">
        <f>IF(Matrix!V408="Y", V$1, IF(Matrix!V408="O", "Optional: "&amp;""&amp;V$1, ""))</f>
        <v/>
      </c>
      <c r="W408" s="27" t="str">
        <f>IF(Matrix!W408="Y", W$1, IF(Matrix!W408="O", "Optional: "&amp;""&amp;W$1, ""))</f>
        <v/>
      </c>
      <c r="X408" s="27" t="str">
        <f>IF(Matrix!X408="Y", X$1, IF(Matrix!X408="O", "Optional: "&amp;""&amp;X$1, ""))</f>
        <v/>
      </c>
      <c r="Y408" s="27" t="str">
        <f>IF(Matrix!Y408="Y", Y$1, IF(Matrix!Y408="O", "Optional: "&amp;""&amp;Y$1, ""))</f>
        <v/>
      </c>
      <c r="AA408" s="27" t="str">
        <f>IF(Matrix!AA408="Y", AA$1, IF(Matrix!AA408="O", "Optional: "&amp;""&amp;AA$1, ""))</f>
        <v/>
      </c>
      <c r="AB408" s="27" t="str">
        <f>IF(Matrix!AB408="Y", AB$1, IF(Matrix!AB408="O", "Optional: "&amp;""&amp;AB$1, ""))</f>
        <v/>
      </c>
      <c r="AC408" s="27" t="str">
        <f>IF(Matrix!AC408="Y", AC$1, IF(Matrix!AC408="O", "Optional: "&amp;""&amp;AC$1, ""))</f>
        <v/>
      </c>
      <c r="AD408" s="27" t="str">
        <f>IF(Matrix!AD408="Y", AD$1, IF(Matrix!AD408="O", "Optional: "&amp;""&amp;AD$1, ""))</f>
        <v/>
      </c>
      <c r="AE408" s="27" t="str">
        <f>IF(Matrix!AE408="Y", AE$1, IF(Matrix!AE408="O", "Optional: "&amp;""&amp;AE$1, ""))</f>
        <v/>
      </c>
      <c r="AF408" s="27" t="str">
        <f>IF(Matrix!AF408="Y", AF$1, IF(Matrix!AF408="O", "Optional: "&amp;""&amp;AF$1, ""))</f>
        <v/>
      </c>
      <c r="AG408" s="27" t="str">
        <f>IF(Matrix!AG408="Y", AG$1, IF(Matrix!AG408="O", "Optional: "&amp;""&amp;AG$1, ""))</f>
        <v/>
      </c>
      <c r="AH408" s="27" t="str">
        <f>IF(Matrix!AH408="Y", AH$1, IF(Matrix!AH408="O", "Optional: "&amp;""&amp;AH$1, ""))</f>
        <v/>
      </c>
      <c r="AI408" s="27" t="str">
        <f>IF(Matrix!AI408="Y", AI$1, IF(Matrix!AI408="O", "Optional: "&amp;""&amp;AI$1, ""))</f>
        <v/>
      </c>
      <c r="AJ408" s="27" t="str">
        <f>IF(Matrix!AJ408="Y", AJ$1, IF(Matrix!AJ408="O", "Optional: "&amp;""&amp;AJ$1, ""))</f>
        <v/>
      </c>
      <c r="AK408" s="27" t="str">
        <f>IF(Matrix!AK408="Y", AK$1, IF(Matrix!AK408="O", "Optional: "&amp;""&amp;AK$1, ""))</f>
        <v/>
      </c>
      <c r="AL408" s="27" t="str">
        <f>IF(Matrix!AL408="Y", AL$1, IF(Matrix!AL408="O", "Optional: "&amp;""&amp;AL$1, ""))</f>
        <v/>
      </c>
      <c r="AM408" s="27" t="str">
        <f>IF(Matrix!AM408="Y", AM$1, IF(Matrix!AM408="O", "Optional: "&amp;""&amp;AM$1, ""))</f>
        <v/>
      </c>
      <c r="AN408" s="27" t="str">
        <f>IF(Matrix!AN408="Y", AN$1, IF(Matrix!AN408="O", "Optional: "&amp;""&amp;AN$1, ""))</f>
        <v/>
      </c>
      <c r="AO408" s="27" t="str">
        <f>IF(Matrix!AO408="Y", AO$1, IF(Matrix!AO408="O", "Optional: "&amp;""&amp;AO$1, ""))</f>
        <v/>
      </c>
      <c r="AP408" s="27" t="str">
        <f>IF(Matrix!AP408="Y", AP$1, IF(Matrix!AP408="O", "Optional: "&amp;""&amp;AP$1, ""))</f>
        <v/>
      </c>
      <c r="AR408" s="27" t="str">
        <f>IF(Matrix!AR408="Y", AR$1, IF(Matrix!AR408="O", "Optional: "&amp;""&amp;AR$1, ""))</f>
        <v/>
      </c>
      <c r="AS408" s="27" t="str">
        <f>IF(Matrix!AS408="Y", AS$1, IF(Matrix!AS408="O", "Optional: "&amp;""&amp;AS$1, ""))</f>
        <v>ACA Fee</v>
      </c>
      <c r="AT408" s="27" t="str">
        <f>IF(Matrix!AT408="Y", AT$1, IF(Matrix!AT408="C", AT$1&amp;""&amp;": Required for all groups who use a Board of Directors", ""))</f>
        <v>Board of Directors: Required for all groups who use a Board of Directors</v>
      </c>
      <c r="AU408" s="27" t="str">
        <f>IF(Matrix!AU408="Y", AU$1, IF(Matrix!AU408="O", "Optional: "&amp;""&amp;AU$1, ""))</f>
        <v/>
      </c>
      <c r="AV408" s="27" t="str">
        <f>IF(Matrix!AV408="Y", AV$1, IF(Matrix!AV408="O", "Optional: "&amp;""&amp;AV$1, ""))</f>
        <v/>
      </c>
      <c r="AW408" s="27" t="str">
        <f>IF(Matrix!AW408="Y", AW$1, IF(Matrix!AW408="O", "Optional: "&amp;""&amp;AW$1, ""))</f>
        <v/>
      </c>
      <c r="AX408" s="27" t="str">
        <f>IF(Matrix!AX408="Y", AX$1, IF(Matrix!AX408="O", "Optional: "&amp;""&amp;AX$1, ""))</f>
        <v/>
      </c>
      <c r="AY408" s="27" t="str">
        <f>IF(Matrix!AY408="Y", AY$1, IF(Matrix!AY408="E", "Group: "&amp;""&amp;AY$1, ""))</f>
        <v>EFT with Voided Check / Bank Letter</v>
      </c>
      <c r="AZ408" s="27" t="str">
        <f>IF(Matrix!AZ408="Y", AZ$1, IF(Matrix!AZ408="O", "Optional: "&amp;""&amp;AZ$1, ""))</f>
        <v/>
      </c>
      <c r="BA408" s="27" t="str">
        <f>IF(Matrix!BA408="Y", BA$1, IF(Matrix!BA408="O", "Optional: "&amp;""&amp;BA$1, ""))</f>
        <v/>
      </c>
      <c r="BB408" s="27" t="str">
        <f>IF(Matrix!BB408="Y", BB$1, IF(Matrix!BB408="O", "Optional: "&amp;""&amp;BB$1, ""))</f>
        <v/>
      </c>
      <c r="BC408" s="27" t="str">
        <f>IF(Matrix!BC408="Y", BC$1, IF(Matrix!BC408="O", "Optional: "&amp;""&amp;BC$1, IF(Matrix!BC408="R", "Groups Only: "&amp;""&amp;BC$1, "")))</f>
        <v>IRS Letter</v>
      </c>
      <c r="BD408" s="27" t="str">
        <f>IF(Matrix!BD408="Y", BD$1, IF(Matrix!BD408="O", "Optional: "&amp;""&amp;BD$1, ""))</f>
        <v/>
      </c>
      <c r="BE408" s="27" t="str">
        <f>IF(Matrix!BE408="Y", BE$1, IF(Matrix!BE408="O", "Optional: "&amp;""&amp;BE$1, IF(Matrix!BE408="C", Matrix!BZ408, "")))</f>
        <v/>
      </c>
      <c r="BF408" s="27" t="str">
        <f>IF(Matrix!BF408="Y", BF$1, IF(Matrix!BF408="O", "Optional: "&amp;""&amp;BF$1, ""))</f>
        <v/>
      </c>
      <c r="BG408" s="27" t="str">
        <f>IF(Matrix!BG408="Y", BG$1, IF(Matrix!BG408="O", "Optional: "&amp;""&amp;BG$1, ""))</f>
        <v/>
      </c>
      <c r="BH408" s="27" t="str">
        <f>IF(Matrix!BH408="Y", BH$1, IF(Matrix!BH408="O", "Optional: "&amp;""&amp;BH$1, ""))</f>
        <v/>
      </c>
      <c r="BI408" s="27" t="str">
        <f>IF(Matrix!BI408="Y", BI$1, IF(Matrix!BI408="O", "Optional: "&amp;""&amp;BI$1, IF(Matrix!BI408="E", "Individual: Must submit either ["&amp;""&amp;BI$1&amp;""&amp;"] or ["&amp;""&amp;AY$1&amp;"]"&amp;CHAR(10)&amp;"&gt;Individual within a Group: Must submit "&amp;""&amp;BI$1&amp;""&amp;CHAR(10)&amp;"&gt;Group: Optional: "&amp;BI$1, "")))</f>
        <v/>
      </c>
      <c r="BJ408" s="27" t="str">
        <f>IF(Matrix!BJ408="Y", BJ$1, IF(Matrix!BJ408="O", "Optional: "&amp;""&amp;BJ$1, ""))</f>
        <v>Optional: Secretary of State DBA Document for Groups</v>
      </c>
      <c r="BK408" s="27" t="str">
        <f>IF(Matrix!BK408="Y", BK$1, IF(Matrix!BK408="O", "Optional: "&amp;""&amp;BK$1, ""))</f>
        <v/>
      </c>
      <c r="BL408" s="27" t="str">
        <f>IF(Matrix!BL408="Y", BL$1, IF(Matrix!BL408="O", "Optional: "&amp;""&amp;BL$1, ""))</f>
        <v/>
      </c>
      <c r="BM408" s="27" t="str">
        <f>IF(Matrix!BM408="Y", BM$1, IF(Matrix!BM408="O", "Optional: "&amp;""&amp;BM$1, ""))</f>
        <v>W9</v>
      </c>
      <c r="BN408" s="27" t="str">
        <f>Matrix!BN408</f>
        <v>N</v>
      </c>
      <c r="BO408" s="29" t="str">
        <f>CONCATENATE(IF(OR(D408="E3",D408="FC"), "THIS IS NOT A STANDALONE SPECIALTY.  YOU MUST ENROLL IN AT LEAST ONE OTHER SPECIALTY IN ADDITION TO THIS."&amp;""&amp;CHAR(10)&amp;""&amp;CHAR(10),""),"You can choose to enroll using one of the following types: "&amp;""&amp;CHAR(10),IF(G408="A", "&gt;Atypical"&amp;""&amp;CHAR(10), ""),IF(H408="I", "&gt;Individual"&amp;""&amp;CHAR(10), ""),IF(I408="N", "&gt;Individual within a Group"&amp;""&amp;CHAR(10), ""),IF(J408="G", "&gt;Group"&amp;""&amp;CHAR(10), ""),CHAR(10),IF(BN408="Y", "You must be a Medicare Provider to apply with this type and specialty"&amp;""&amp;CHAR(10), ""),IF(BN408="Y", CHAR(10), ""),"You must submit the following documents: "&amp;""&amp;CHAR(10),IF(K408&lt;&gt;"", "&gt;"&amp;""&amp;K408&amp;""&amp;CHAR(10), ""), IF(L408&lt;&gt;"", "&gt;"&amp;""&amp;L408&amp;""&amp;CHAR(10), ""),IF(W408&lt;&gt;"", "&gt;"&amp;""&amp;W408&amp;""&amp;CHAR(10), ""),IF(N408&lt;&gt;"", "&gt;"&amp;""&amp;N408&amp;""&amp;CHAR(10), ""),IF(O408&lt;&gt;"", "&gt;"&amp;""&amp;O408&amp;""&amp;CHAR(10), ""),IF(M408&lt;&gt;"", "&gt;"&amp;""&amp;M408&amp;""&amp;CHAR(10), ""),IF(AI408&lt;&gt;"", "&gt;"&amp;""&amp;AI408&amp;""&amp;CHAR(10), ""),IF(P408&lt;&gt;"", "&gt;"&amp;""&amp;P408&amp;""&amp;CHAR(10), ""),IF(Q408&lt;&gt;"", "&gt;"&amp;""&amp;Q408&amp;""&amp;CHAR(10), ""),IF(R408&lt;&gt;"", "&gt;"&amp;""&amp;R408&amp;""&amp;CHAR(10), Search!C415),IF(S408&lt;&gt;"", "&gt;"&amp;""&amp;S408&amp;""&amp;CHAR(10), ""),IF(T408&lt;&gt;"", "&gt;"&amp;""&amp;T408&amp;""&amp;CHAR(10), ""),IF(U408&lt;&gt;"", "&gt;"&amp;""&amp;U408&amp;""&amp;CHAR(10), ""),IF(V408&lt;&gt;"", "&gt;"&amp;""&amp;V408&amp;""&amp;CHAR(10), ""),IF(X408&lt;&gt;"", "&gt;"&amp;""&amp;X408&amp;""&amp;CHAR(10), ""),IF(Y408&lt;&gt;"", "&gt;"&amp;""&amp;Y408&amp;""&amp;CHAR(10), ""),IF(Z408&lt;&gt;"", "&gt;"&amp;""&amp;Z408&amp;""&amp;CHAR(10), ""),IF(AA408&lt;&gt;"", "&gt;"&amp;""&amp;AA408&amp;""&amp;CHAR(10), ""),IF(AB408&lt;&gt;"", "&gt;"&amp;""&amp;AB408&amp;""&amp;CHAR(10), ""),IF(AC408&lt;&gt;"", "&gt;"&amp;""&amp;AC408&amp;""&amp;CHAR(10), ""),IF(AD408&lt;&gt;"", "&gt;"&amp;""&amp;AD408&amp;""&amp;CHAR(10), ""),IF(AE408&lt;&gt;"", "&gt;"&amp;""&amp;AE408&amp;""&amp;CHAR(10), ""),IF(AF408&lt;&gt;"", "&gt;"&amp;""&amp;AF408&amp;""&amp;CHAR(10), ""),IF(AG408&lt;&gt;"", "&gt;"&amp;""&amp;AG408&amp;""&amp;CHAR(10), ""),IF(AH408&lt;&gt;"", "&gt;"&amp;""&amp;AH408&amp;""&amp;CHAR(10), ""),IF(AJ408&lt;&gt;"", "&gt;"&amp;""&amp;AJ408&amp;""&amp;CHAR(10), ""),IF(AK408&lt;&gt;"", "&gt;"&amp;""&amp;AK408&amp;""&amp;CHAR(10), ""),IF(AL408&lt;&gt;"", "&gt;"&amp;""&amp;AL408&amp;""&amp;CHAR(10), ""),IF(AM408&lt;&gt;"", "&gt;"&amp;""&amp;AM408&amp;""&amp;CHAR(10), ""),IF(AN408&lt;&gt;"", "&gt;"&amp;""&amp;AN408&amp;""&amp;CHAR(10), ""),IF(AO408&lt;&gt;"", "&gt;"&amp;""&amp;AO408&amp;""&amp;CHAR(10), ""),IF(AP408&lt;&gt;"", "&gt;"&amp;""&amp;AP408&amp;""&amp;CHAR(10), ""),IF(AQR408&lt;&gt;"", "&gt;"&amp;""&amp;AQ408&amp;""&amp;CHAR(10), ""),IF(AR408&lt;&gt;"", "&gt;"&amp;""&amp;AR408&amp;""&amp;CHAR(10), ""),IF(AS408&lt;&gt;"", "&gt;"&amp;""&amp;AS408&amp;""&amp;CHAR(10), ""),IF(AT408&lt;&gt;"", "&gt;"&amp;""&amp;AT408&amp;""&amp;CHAR(10), ""),IF(AV408&lt;&gt;"", "&gt;"&amp;""&amp;AV408&amp;""&amp;CHAR(10), ""),IF(AW408&lt;&gt;"", "&gt;"&amp;""&amp;AW408&amp;""&amp;CHAR(10), ""),IF(AX408&lt;&gt;"", "&gt;"&amp;""&amp;AX408&amp;""&amp;CHAR(10), ""),IF(AU408&lt;&gt;"", "&gt;"&amp;""&amp;AU408&amp;""&amp;CHAR(10), ""),IF(AZ408&lt;&gt;"", "&gt;"&amp;""&amp;AZ408&amp;""&amp;CHAR(10), ""),IF(BA408&lt;&gt;"", "&gt;"&amp;""&amp;BA408&amp;""&amp;CHAR(10), ""),IF(BB408&lt;&gt;"", "&gt;"&amp;""&amp;BB408&amp;""&amp;CHAR(10), ""),IF(BC408&lt;&gt;"", "&gt;"&amp;""&amp;BC408&amp;""&amp;CHAR(10), ""),IF(BD408&lt;&gt;"", "&gt;"&amp;""&amp;BD408&amp;""&amp;CHAR(10), ""),IF(BG408&lt;&gt;"", "&gt;"&amp;""&amp;BG408&amp;""&amp;CHAR(10), ""),IF(BE408&lt;&gt;"", "&gt;"&amp;""&amp;BE408&amp;""&amp;CHAR(10), ""),IF(BF408&lt;&gt;"", "&gt;"&amp;""&amp;BF408&amp;""&amp;CHAR(10), ""),IF(BH408&lt;&gt;"", "&gt;"&amp;""&amp;BH408&amp;""&amp;CHAR(10), ""),IF(BI408&lt;&gt;"", "&gt;"&amp;""&amp;BI408&amp;""&amp;CHAR(10), ""),IF(BJ408&lt;&gt;"", "&gt;"&amp;""&amp;BJ408&amp;""&amp;CHAR(10), ""),IF(BK408&lt;&gt;"", "&gt;"&amp;""&amp;BK408&amp;""&amp;CHAR(10), ""),IF(BL408&lt;&gt;"", "&gt;"&amp;""&amp;BL408&amp;""&amp;CHAR(10), ""),IF(AY408&lt;&gt;"", "&gt;"&amp;""&amp;AY408&amp;""&amp;CHAR(10), ""),IF(BM408&lt;&gt;"", "&gt;"&amp;""&amp;BM408, ""))</f>
        <v>You can choose to enroll using one of the following types: 
&gt;Group
You must submit the following documents: 
&gt;License: LEA#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09" spans="1:67" ht="22.35" customHeight="1" x14ac:dyDescent="0.25">
      <c r="A409" s="27" t="str">
        <f>Matrix!A409</f>
        <v>93PJ</v>
      </c>
      <c r="B409" s="27" t="str">
        <f>Matrix!B409</f>
        <v>93</v>
      </c>
      <c r="C409" s="27" t="str">
        <f>Matrix!C409</f>
        <v>Programs of All Inclusive Care for the Elderly</v>
      </c>
      <c r="D409" s="27" t="str">
        <f>Matrix!D409</f>
        <v>PJ</v>
      </c>
      <c r="E409" s="27" t="str">
        <f>Matrix!E409</f>
        <v>PACE</v>
      </c>
      <c r="F409" s="27" t="str">
        <f>Matrix!F409</f>
        <v>OF</v>
      </c>
      <c r="G409" s="27" t="str">
        <f>Matrix!G409</f>
        <v>X</v>
      </c>
      <c r="H409" s="27" t="str">
        <f>Matrix!H409</f>
        <v>X</v>
      </c>
      <c r="I409" s="27" t="str">
        <f>Matrix!I409</f>
        <v>X</v>
      </c>
      <c r="J409" s="27" t="str">
        <f>Matrix!J409</f>
        <v>G</v>
      </c>
      <c r="K409" s="27" t="str">
        <f>IF(Matrix!K409="Y", K$1, IF(Matrix!K409="O", "Optional: "&amp;""&amp;K$1, IF(Matrix!K409="C", Table1[[#This Row],[Clarifying Text for Attachment and Checklist
]], "")))</f>
        <v/>
      </c>
      <c r="L409" s="27" t="str">
        <f>IF(Matrix!L409="Y", L$1, IF(Matrix!L409="O", "Optional: "&amp;""&amp;L$1, ""))</f>
        <v/>
      </c>
      <c r="M409" s="27" t="str">
        <f>IF(Matrix!M409="Y", M$1, IF(Matrix!M409="O", "Optional: "&amp;""&amp;M$1, ""))</f>
        <v>License: DAAS Adult Day Health Care</v>
      </c>
      <c r="N409" s="27" t="str">
        <f>IF(Matrix!N409="Y", N$1, IF(Matrix!N409="O", "Optional: "&amp;""&amp;N$1, ""))</f>
        <v/>
      </c>
      <c r="O409" s="27" t="str">
        <f>IF(Matrix!O409="Y", O$1, IF(Matrix!O409="O", "Optional: "&amp;""&amp;O$1, ""))</f>
        <v/>
      </c>
      <c r="P409" s="27" t="str">
        <f>IF(Matrix!P409="Y", P$1, IF(Matrix!P409="O", "Optional: "&amp;""&amp;P$1, ""))</f>
        <v/>
      </c>
      <c r="Q409" s="27" t="str">
        <f>IF(Matrix!Q409="Y", Q$1, IF(Matrix!Q409="O", "Optional: "&amp;""&amp;Q$1, ""))</f>
        <v/>
      </c>
      <c r="R409" s="27" t="str">
        <f>IF(Matrix!R409="Y", R$1, IF(Matrix!R409="O", "Optional: "&amp;""&amp;R$1, ""))</f>
        <v/>
      </c>
      <c r="S409" s="27" t="str">
        <f>IF(Matrix!S409="Y", S$1, IF(Matrix!S409="O", "Optional: "&amp;""&amp;S$1, ""))</f>
        <v/>
      </c>
      <c r="T409" s="27" t="str">
        <f>IF(Matrix!T409="Y", T$1, IF(Matrix!T409="O", "Optional: "&amp;""&amp;T$1, ""))</f>
        <v/>
      </c>
      <c r="U409" s="27" t="str">
        <f>IF(Matrix!U409="Y", U$1, IF(Matrix!U409="O", "Optional: "&amp;""&amp;U$1, ""))</f>
        <v/>
      </c>
      <c r="V409" s="27" t="str">
        <f>IF(Matrix!V409="Y", V$1, IF(Matrix!V409="O", "Optional: "&amp;""&amp;V$1, ""))</f>
        <v/>
      </c>
      <c r="W409" s="27" t="str">
        <f>IF(Matrix!W409="Y", W$1, IF(Matrix!W409="O", "Optional: "&amp;""&amp;W$1, ""))</f>
        <v/>
      </c>
      <c r="X409" s="27" t="str">
        <f>IF(Matrix!X409="Y", X$1, IF(Matrix!X409="O", "Optional: "&amp;""&amp;X$1, ""))</f>
        <v/>
      </c>
      <c r="Y409" s="27" t="str">
        <f>IF(Matrix!Y409="Y", Y$1, IF(Matrix!Y409="O", "Optional: "&amp;""&amp;Y$1, ""))</f>
        <v/>
      </c>
      <c r="AA409" s="27" t="str">
        <f>IF(Matrix!AA409="Y", AA$1, IF(Matrix!AA409="O", "Optional: "&amp;""&amp;AA$1, ""))</f>
        <v/>
      </c>
      <c r="AB409" s="27" t="str">
        <f>IF(Matrix!AB409="Y", AB$1, IF(Matrix!AB409="O", "Optional: "&amp;""&amp;AB$1, ""))</f>
        <v/>
      </c>
      <c r="AC409" s="27" t="str">
        <f>IF(Matrix!AC409="Y", AC$1, IF(Matrix!AC409="O", "Optional: "&amp;""&amp;AC$1, ""))</f>
        <v/>
      </c>
      <c r="AD409" s="27" t="str">
        <f>IF(Matrix!AD409="Y", AD$1, IF(Matrix!AD409="O", "Optional: "&amp;""&amp;AD$1, ""))</f>
        <v/>
      </c>
      <c r="AE409" s="27" t="str">
        <f>IF(Matrix!AE409="Y", AE$1, IF(Matrix!AE409="O", "Optional: "&amp;""&amp;AE$1, ""))</f>
        <v/>
      </c>
      <c r="AF409" s="27" t="str">
        <f>IF(Matrix!AF409="Y", AF$1, IF(Matrix!AF409="O", "Optional: "&amp;""&amp;AF$1, ""))</f>
        <v/>
      </c>
      <c r="AG409" s="27" t="str">
        <f>IF(Matrix!AG409="Y", AG$1, IF(Matrix!AG409="O", "Optional: "&amp;""&amp;AG$1, ""))</f>
        <v>Cert: DAAS</v>
      </c>
      <c r="AH409" s="27" t="str">
        <f>IF(Matrix!AH409="Y", AH$1, IF(Matrix!AH409="O", "Optional: "&amp;""&amp;AH$1, ""))</f>
        <v/>
      </c>
      <c r="AI409" s="27" t="str">
        <f>IF(Matrix!AI409="Y", AI$1, IF(Matrix!AI409="O", "Optional: "&amp;""&amp;AI$1, ""))</f>
        <v/>
      </c>
      <c r="AJ409" s="27" t="str">
        <f>IF(Matrix!AJ409="Y", AJ$1, IF(Matrix!AJ409="O", "Optional: "&amp;""&amp;AJ$1, ""))</f>
        <v/>
      </c>
      <c r="AK409" s="27" t="str">
        <f>IF(Matrix!AK409="Y", AK$1, IF(Matrix!AK409="O", "Optional: "&amp;""&amp;AK$1, ""))</f>
        <v/>
      </c>
      <c r="AL409" s="27" t="str">
        <f>IF(Matrix!AL409="Y", AL$1, IF(Matrix!AL409="O", "Optional: "&amp;""&amp;AL$1, ""))</f>
        <v/>
      </c>
      <c r="AM409" s="27" t="str">
        <f>IF(Matrix!AM409="Y", AM$1, IF(Matrix!AM409="O", "Optional: "&amp;""&amp;AM$1, ""))</f>
        <v/>
      </c>
      <c r="AN409" s="27" t="str">
        <f>IF(Matrix!AN409="Y", AN$1, IF(Matrix!AN409="O", "Optional: "&amp;""&amp;AN$1, ""))</f>
        <v/>
      </c>
      <c r="AO409" s="27" t="str">
        <f>IF(Matrix!AO409="Y", AO$1, IF(Matrix!AO409="O", "Optional: "&amp;""&amp;AO$1, ""))</f>
        <v/>
      </c>
      <c r="AP409" s="27" t="str">
        <f>IF(Matrix!AP409="Y", AP$1, IF(Matrix!AP409="O", "Optional: "&amp;""&amp;AP$1, ""))</f>
        <v/>
      </c>
      <c r="AR409" s="27" t="str">
        <f>IF(Matrix!AR409="Y", AR$1, IF(Matrix!AR409="O", "Optional: "&amp;""&amp;AR$1, ""))</f>
        <v/>
      </c>
      <c r="AS409" s="27" t="str">
        <f>IF(Matrix!AS409="Y", AS$1, IF(Matrix!AS409="O", "Optional: "&amp;""&amp;AS$1, ""))</f>
        <v/>
      </c>
      <c r="AT409" s="27" t="str">
        <f>IF(Matrix!AT409="Y", AT$1, IF(Matrix!AT409="C", AT$1&amp;""&amp;": Required for all groups who use a Board of Directors", ""))</f>
        <v>Board of Directors: Required for all groups who use a Board of Directors</v>
      </c>
      <c r="AU409" s="27" t="str">
        <f>IF(Matrix!AU409="Y", AU$1, IF(Matrix!AU409="O", "Optional: "&amp;""&amp;AU$1, ""))</f>
        <v>CMS/DAAS/Provider Agreement</v>
      </c>
      <c r="AV409" s="27" t="str">
        <f>IF(Matrix!AV409="Y", AV$1, IF(Matrix!AV409="O", "Optional: "&amp;""&amp;AV$1, ""))</f>
        <v>Data Sharing Agreement</v>
      </c>
      <c r="AW409" s="27" t="str">
        <f>IF(Matrix!AW409="Y", AW$1, IF(Matrix!AW409="O", "Optional: "&amp;""&amp;AW$1, ""))</f>
        <v/>
      </c>
      <c r="AX409" s="27" t="str">
        <f>IF(Matrix!AX409="Y", AX$1, IF(Matrix!AX409="O", "Optional: "&amp;""&amp;AX$1, ""))</f>
        <v/>
      </c>
      <c r="AY409" s="27" t="str">
        <f>IF(Matrix!AY409="Y", AY$1, IF(Matrix!AY409="E", "Group: "&amp;""&amp;AY$1, ""))</f>
        <v>EFT with Voided Check / Bank Letter</v>
      </c>
      <c r="AZ409" s="27" t="str">
        <f>IF(Matrix!AZ409="Y", AZ$1, IF(Matrix!AZ409="O", "Optional: "&amp;""&amp;AZ$1, ""))</f>
        <v/>
      </c>
      <c r="BA409" s="27" t="str">
        <f>IF(Matrix!BA409="Y", BA$1, IF(Matrix!BA409="O", "Optional: "&amp;""&amp;BA$1, ""))</f>
        <v/>
      </c>
      <c r="BB409" s="27" t="str">
        <f>IF(Matrix!BB409="Y", BB$1, IF(Matrix!BB409="O", "Optional: "&amp;""&amp;BB$1, ""))</f>
        <v/>
      </c>
      <c r="BC409" s="27" t="str">
        <f>IF(Matrix!BC409="Y", BC$1, IF(Matrix!BC409="O", "Optional: "&amp;""&amp;BC$1, IF(Matrix!BC409="R", "Groups Only: "&amp;""&amp;BC$1, "")))</f>
        <v>IRS Letter</v>
      </c>
      <c r="BD409" s="27" t="str">
        <f>IF(Matrix!BD409="Y", BD$1, IF(Matrix!BD409="O", "Optional: "&amp;""&amp;BD$1, ""))</f>
        <v/>
      </c>
      <c r="BE409" s="27" t="str">
        <f>IF(Matrix!BE409="Y", BE$1, IF(Matrix!BE409="O", "Optional: "&amp;""&amp;BE$1, IF(Matrix!BE409="C", Matrix!BZ409, "")))</f>
        <v/>
      </c>
      <c r="BF409" s="27" t="str">
        <f>IF(Matrix!BF409="Y", BF$1, IF(Matrix!BF409="O", "Optional: "&amp;""&amp;BF$1, ""))</f>
        <v/>
      </c>
      <c r="BG409" s="27" t="str">
        <f>IF(Matrix!BG409="Y", BG$1, IF(Matrix!BG409="O", "Optional: "&amp;""&amp;BG$1, ""))</f>
        <v/>
      </c>
      <c r="BH409" s="27" t="str">
        <f>IF(Matrix!BH409="Y", BH$1, IF(Matrix!BH409="O", "Optional: "&amp;""&amp;BH$1, ""))</f>
        <v/>
      </c>
      <c r="BI409" s="27" t="str">
        <f>IF(Matrix!BI409="Y", BI$1, IF(Matrix!BI409="O", "Optional: "&amp;""&amp;BI$1, IF(Matrix!BI409="E", "Individual: Must submit either ["&amp;""&amp;BI$1&amp;""&amp;"] or ["&amp;""&amp;AY$1&amp;"]"&amp;CHAR(10)&amp;"&gt;Individual within a Group: Must submit "&amp;""&amp;BI$1&amp;""&amp;CHAR(10)&amp;"&gt;Group: Optional: "&amp;BI$1, "")))</f>
        <v/>
      </c>
      <c r="BJ409" s="27" t="str">
        <f>IF(Matrix!BJ409="Y", BJ$1, IF(Matrix!BJ409="O", "Optional: "&amp;""&amp;BJ$1, ""))</f>
        <v>Optional: Secretary of State DBA Document for Groups</v>
      </c>
      <c r="BK409" s="27" t="str">
        <f>IF(Matrix!BK409="Y", BK$1, IF(Matrix!BK409="O", "Optional: "&amp;""&amp;BK$1, ""))</f>
        <v/>
      </c>
      <c r="BL409" s="27" t="str">
        <f>IF(Matrix!BL409="Y", BL$1, IF(Matrix!BL409="O", "Optional: "&amp;""&amp;BL$1, ""))</f>
        <v/>
      </c>
      <c r="BM409" s="27" t="str">
        <f>IF(Matrix!BM409="Y", BM$1, IF(Matrix!BM409="O", "Optional: "&amp;""&amp;BM$1, ""))</f>
        <v>W9</v>
      </c>
      <c r="BN409" s="27" t="str">
        <f>Matrix!BN409</f>
        <v>Y</v>
      </c>
      <c r="BO409" s="29" t="str">
        <f>CONCATENATE(IF(OR(D409="E3",D409="FC"), "THIS IS NOT A STANDALONE SPECIALTY.  YOU MUST ENROLL IN AT LEAST ONE OTHER SPECIALTY IN ADDITION TO THIS."&amp;""&amp;CHAR(10)&amp;""&amp;CHAR(10),""),"You can choose to enroll using one of the following types: "&amp;""&amp;CHAR(10),IF(G409="A", "&gt;Atypical"&amp;""&amp;CHAR(10), ""),IF(H409="I", "&gt;Individual"&amp;""&amp;CHAR(10), ""),IF(I409="N", "&gt;Individual within a Group"&amp;""&amp;CHAR(10), ""),IF(J409="G", "&gt;Group"&amp;""&amp;CHAR(10), ""),CHAR(10),IF(BN409="Y", "You must be a Medicare Provider to apply with this type and specialty"&amp;""&amp;CHAR(10), ""),IF(BN409="Y", CHAR(10), ""),"You must submit the following documents: "&amp;""&amp;CHAR(10),IF(K409&lt;&gt;"", "&gt;"&amp;""&amp;K409&amp;""&amp;CHAR(10), ""), IF(L409&lt;&gt;"", "&gt;"&amp;""&amp;L409&amp;""&amp;CHAR(10), ""),IF(W409&lt;&gt;"", "&gt;"&amp;""&amp;W409&amp;""&amp;CHAR(10), ""),IF(N409&lt;&gt;"", "&gt;"&amp;""&amp;N409&amp;""&amp;CHAR(10), ""),IF(O409&lt;&gt;"", "&gt;"&amp;""&amp;O409&amp;""&amp;CHAR(10), ""),IF(M409&lt;&gt;"", "&gt;"&amp;""&amp;M409&amp;""&amp;CHAR(10), ""),IF(AI409&lt;&gt;"", "&gt;"&amp;""&amp;AI409&amp;""&amp;CHAR(10), ""),IF(P409&lt;&gt;"", "&gt;"&amp;""&amp;P409&amp;""&amp;CHAR(10), ""),IF(Q409&lt;&gt;"", "&gt;"&amp;""&amp;Q409&amp;""&amp;CHAR(10), ""),IF(R409&lt;&gt;"", "&gt;"&amp;""&amp;R409&amp;""&amp;CHAR(10), Search!C416),IF(S409&lt;&gt;"", "&gt;"&amp;""&amp;S409&amp;""&amp;CHAR(10), ""),IF(T409&lt;&gt;"", "&gt;"&amp;""&amp;T409&amp;""&amp;CHAR(10), ""),IF(U409&lt;&gt;"", "&gt;"&amp;""&amp;U409&amp;""&amp;CHAR(10), ""),IF(V409&lt;&gt;"", "&gt;"&amp;""&amp;V409&amp;""&amp;CHAR(10), ""),IF(X409&lt;&gt;"", "&gt;"&amp;""&amp;X409&amp;""&amp;CHAR(10), ""),IF(Y409&lt;&gt;"", "&gt;"&amp;""&amp;Y409&amp;""&amp;CHAR(10), ""),IF(Z409&lt;&gt;"", "&gt;"&amp;""&amp;Z409&amp;""&amp;CHAR(10), ""),IF(AA409&lt;&gt;"", "&gt;"&amp;""&amp;AA409&amp;""&amp;CHAR(10), ""),IF(AB409&lt;&gt;"", "&gt;"&amp;""&amp;AB409&amp;""&amp;CHAR(10), ""),IF(AC409&lt;&gt;"", "&gt;"&amp;""&amp;AC409&amp;""&amp;CHAR(10), ""),IF(AD409&lt;&gt;"", "&gt;"&amp;""&amp;AD409&amp;""&amp;CHAR(10), ""),IF(AE409&lt;&gt;"", "&gt;"&amp;""&amp;AE409&amp;""&amp;CHAR(10), ""),IF(AF409&lt;&gt;"", "&gt;"&amp;""&amp;AF409&amp;""&amp;CHAR(10), ""),IF(AG409&lt;&gt;"", "&gt;"&amp;""&amp;AG409&amp;""&amp;CHAR(10), ""),IF(AH409&lt;&gt;"", "&gt;"&amp;""&amp;AH409&amp;""&amp;CHAR(10), ""),IF(AJ409&lt;&gt;"", "&gt;"&amp;""&amp;AJ409&amp;""&amp;CHAR(10), ""),IF(AK409&lt;&gt;"", "&gt;"&amp;""&amp;AK409&amp;""&amp;CHAR(10), ""),IF(AL409&lt;&gt;"", "&gt;"&amp;""&amp;AL409&amp;""&amp;CHAR(10), ""),IF(AM409&lt;&gt;"", "&gt;"&amp;""&amp;AM409&amp;""&amp;CHAR(10), ""),IF(AN409&lt;&gt;"", "&gt;"&amp;""&amp;AN409&amp;""&amp;CHAR(10), ""),IF(AO409&lt;&gt;"", "&gt;"&amp;""&amp;AO409&amp;""&amp;CHAR(10), ""),IF(AP409&lt;&gt;"", "&gt;"&amp;""&amp;AP409&amp;""&amp;CHAR(10), ""),IF(AQR409&lt;&gt;"", "&gt;"&amp;""&amp;AQ409&amp;""&amp;CHAR(10), ""),IF(AR409&lt;&gt;"", "&gt;"&amp;""&amp;AR409&amp;""&amp;CHAR(10), ""),IF(AS409&lt;&gt;"", "&gt;"&amp;""&amp;AS409&amp;""&amp;CHAR(10), ""),IF(AT409&lt;&gt;"", "&gt;"&amp;""&amp;AT409&amp;""&amp;CHAR(10), ""),IF(AV409&lt;&gt;"", "&gt;"&amp;""&amp;AV409&amp;""&amp;CHAR(10), ""),IF(AW409&lt;&gt;"", "&gt;"&amp;""&amp;AW409&amp;""&amp;CHAR(10), ""),IF(AX409&lt;&gt;"", "&gt;"&amp;""&amp;AX409&amp;""&amp;CHAR(10), ""),IF(AU409&lt;&gt;"", "&gt;"&amp;""&amp;AU409&amp;""&amp;CHAR(10), ""),IF(AZ409&lt;&gt;"", "&gt;"&amp;""&amp;AZ409&amp;""&amp;CHAR(10), ""),IF(BA409&lt;&gt;"", "&gt;"&amp;""&amp;BA409&amp;""&amp;CHAR(10), ""),IF(BB409&lt;&gt;"", "&gt;"&amp;""&amp;BB409&amp;""&amp;CHAR(10), ""),IF(BC409&lt;&gt;"", "&gt;"&amp;""&amp;BC409&amp;""&amp;CHAR(10), ""),IF(BD409&lt;&gt;"", "&gt;"&amp;""&amp;BD409&amp;""&amp;CHAR(10), ""),IF(BG409&lt;&gt;"", "&gt;"&amp;""&amp;BG409&amp;""&amp;CHAR(10), ""),IF(BE409&lt;&gt;"", "&gt;"&amp;""&amp;BE409&amp;""&amp;CHAR(10), ""),IF(BF409&lt;&gt;"", "&gt;"&amp;""&amp;BF409&amp;""&amp;CHAR(10), ""),IF(BH409&lt;&gt;"", "&gt;"&amp;""&amp;BH409&amp;""&amp;CHAR(10), ""),IF(BI409&lt;&gt;"", "&gt;"&amp;""&amp;BI409&amp;""&amp;CHAR(10), ""),IF(BJ409&lt;&gt;"", "&gt;"&amp;""&amp;BJ409&amp;""&amp;CHAR(10), ""),IF(BK409&lt;&gt;"", "&gt;"&amp;""&amp;BK409&amp;""&amp;CHAR(10), ""),IF(BL409&lt;&gt;"", "&gt;"&amp;""&amp;BL409&amp;""&amp;CHAR(10), ""),IF(AY409&lt;&gt;"", "&gt;"&amp;""&amp;AY409&amp;""&amp;CHAR(10), ""),IF(BM409&lt;&gt;"", "&gt;"&amp;""&amp;BM409, ""))</f>
        <v>You can choose to enroll using one of the following types: 
&gt;Group
You must be a Medicare Provider to apply with this type and specialty
You must submit the following documents: 
&gt;License: DAAS Adult Day Health Care
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&gt;W9&gt;Cert: DAAS
&gt;Board of Directors: Required for all groups who use a Board of Directors
&gt;Data Sharing Agreement
&gt;CMS/DAAS/Provider Agreement
&gt;IRS Letter
&gt;Optional: Secretary of State DBA Document for Groups
&gt;EFT with Voided Check / Bank Letter
&gt;W9</v>
      </c>
    </row>
    <row r="410" spans="1:67" ht="22.35" customHeight="1" x14ac:dyDescent="0.25">
      <c r="A410" s="27" t="str">
        <f>Matrix!A410</f>
        <v>94AH</v>
      </c>
      <c r="B410" s="27" t="str">
        <f>Matrix!B410</f>
        <v>94</v>
      </c>
      <c r="C410" s="27" t="str">
        <f>Matrix!C410</f>
        <v>Living Choices</v>
      </c>
      <c r="D410" s="27" t="str">
        <f>Matrix!D410</f>
        <v>AH</v>
      </c>
      <c r="E410" s="27" t="str">
        <f>Matrix!E410</f>
        <v>Assisted Living Agency</v>
      </c>
      <c r="F410" s="27" t="str">
        <f>Matrix!F410</f>
        <v>OF</v>
      </c>
      <c r="G410" s="27" t="str">
        <f>Matrix!G410</f>
        <v>X</v>
      </c>
      <c r="H410" s="27" t="str">
        <f>Matrix!H410</f>
        <v>X</v>
      </c>
      <c r="I410" s="27" t="str">
        <f>Matrix!I410</f>
        <v>X</v>
      </c>
      <c r="J410" s="27" t="str">
        <f>Matrix!J410</f>
        <v>G</v>
      </c>
      <c r="K410" s="27" t="str">
        <f>IF(Matrix!K410="Y", K$1, IF(Matrix!K410="O", "Optional: "&amp;""&amp;K$1, IF(Matrix!K410="C", Table1[[#This Row],[Clarifying Text for Attachment and Checklist
]], "")))</f>
        <v/>
      </c>
      <c r="L410" s="27" t="str">
        <f>IF(Matrix!L410="Y", L$1, IF(Matrix!L410="O", "Optional: "&amp;""&amp;L$1, ""))</f>
        <v/>
      </c>
      <c r="M410" s="27" t="str">
        <f>IF(Matrix!M410="Y", M$1, IF(Matrix!M410="O", "Optional: "&amp;""&amp;M$1, ""))</f>
        <v/>
      </c>
      <c r="N410" s="27" t="str">
        <f>IF(Matrix!N410="Y", N$1, IF(Matrix!N410="O", "Optional: "&amp;""&amp;N$1, ""))</f>
        <v>License: DOH Class A</v>
      </c>
      <c r="O410" s="27" t="str">
        <f>IF(Matrix!O410="Y", O$1, IF(Matrix!O410="O", "Optional: "&amp;""&amp;O$1, ""))</f>
        <v/>
      </c>
      <c r="P410" s="27" t="str">
        <f>IF(Matrix!P410="Y", P$1, IF(Matrix!P410="O", "Optional: "&amp;""&amp;P$1, ""))</f>
        <v/>
      </c>
      <c r="Q410" s="27" t="str">
        <f>IF(Matrix!Q410="Y", Q$1, IF(Matrix!Q410="O", "Optional: "&amp;""&amp;Q$1, ""))</f>
        <v/>
      </c>
      <c r="R410" s="27" t="str">
        <f>IF(Matrix!R410="Y", R$1, IF(Matrix!R410="O", "Optional: "&amp;""&amp;R$1, ""))</f>
        <v/>
      </c>
      <c r="S410" s="27" t="str">
        <f>IF(Matrix!S410="Y", S$1, IF(Matrix!S410="O", "Optional: "&amp;""&amp;S$1, ""))</f>
        <v/>
      </c>
      <c r="T410" s="27" t="str">
        <f>IF(Matrix!T410="Y", T$1, IF(Matrix!T410="O", "Optional: "&amp;""&amp;T$1, ""))</f>
        <v/>
      </c>
      <c r="U410" s="27" t="str">
        <f>IF(Matrix!U410="Y", U$1, IF(Matrix!U410="O", "Optional: "&amp;""&amp;U$1, ""))</f>
        <v/>
      </c>
      <c r="V410" s="27" t="str">
        <f>IF(Matrix!V410="Y", V$1, IF(Matrix!V410="O", "Optional: "&amp;""&amp;V$1, ""))</f>
        <v/>
      </c>
      <c r="W410" s="27" t="str">
        <f>IF(Matrix!W410="Y", W$1, IF(Matrix!W410="O", "Optional: "&amp;""&amp;W$1, ""))</f>
        <v/>
      </c>
      <c r="X410" s="27" t="str">
        <f>IF(Matrix!X410="Y", X$1, IF(Matrix!X410="O", "Optional: "&amp;""&amp;X$1, ""))</f>
        <v/>
      </c>
      <c r="Y410" s="27" t="str">
        <f>IF(Matrix!Y410="Y", Y$1, IF(Matrix!Y410="O", "Optional: "&amp;""&amp;Y$1, ""))</f>
        <v/>
      </c>
      <c r="AA410" s="27" t="str">
        <f>IF(Matrix!AA410="Y", AA$1, IF(Matrix!AA410="O", "Optional: "&amp;""&amp;AA$1, ""))</f>
        <v/>
      </c>
      <c r="AB410" s="27" t="str">
        <f>IF(Matrix!AB410="Y", AB$1, IF(Matrix!AB410="O", "Optional: "&amp;""&amp;AB$1, ""))</f>
        <v/>
      </c>
      <c r="AC410" s="27" t="str">
        <f>IF(Matrix!AC410="Y", AC$1, IF(Matrix!AC410="O", "Optional: "&amp;""&amp;AC$1, ""))</f>
        <v/>
      </c>
      <c r="AD410" s="27" t="str">
        <f>IF(Matrix!AD410="Y", AD$1, IF(Matrix!AD410="O", "Optional: "&amp;""&amp;AD$1, ""))</f>
        <v/>
      </c>
      <c r="AE410" s="27" t="str">
        <f>IF(Matrix!AE410="Y", AE$1, IF(Matrix!AE410="O", "Optional: "&amp;""&amp;AE$1, ""))</f>
        <v/>
      </c>
      <c r="AF410" s="27" t="str">
        <f>IF(Matrix!AF410="Y", AF$1, IF(Matrix!AF410="O", "Optional: "&amp;""&amp;AF$1, ""))</f>
        <v/>
      </c>
      <c r="AG410" s="27" t="str">
        <f>IF(Matrix!AG410="Y", AG$1, IF(Matrix!AG410="O", "Optional: "&amp;""&amp;AG$1, ""))</f>
        <v/>
      </c>
      <c r="AH410" s="27" t="str">
        <f>IF(Matrix!AH410="Y", AH$1, IF(Matrix!AH410="O", "Optional: "&amp;""&amp;AH$1, ""))</f>
        <v/>
      </c>
      <c r="AI410" s="27" t="str">
        <f>IF(Matrix!AI410="Y", AI$1, IF(Matrix!AI410="O", "Optional: "&amp;""&amp;AI$1, ""))</f>
        <v/>
      </c>
      <c r="AJ410" s="27" t="str">
        <f>IF(Matrix!AJ410="Y", AJ$1, IF(Matrix!AJ410="O", "Optional: "&amp;""&amp;AJ$1, ""))</f>
        <v/>
      </c>
      <c r="AK410" s="27" t="str">
        <f>IF(Matrix!AK410="Y", AK$1, IF(Matrix!AK410="O", "Optional: "&amp;""&amp;AK$1, ""))</f>
        <v/>
      </c>
      <c r="AL410" s="27" t="str">
        <f>IF(Matrix!AL410="Y", AL$1, IF(Matrix!AL410="O", "Optional: "&amp;""&amp;AL$1, ""))</f>
        <v/>
      </c>
      <c r="AM410" s="27" t="str">
        <f>IF(Matrix!AM410="Y", AM$1, IF(Matrix!AM410="O", "Optional: "&amp;""&amp;AM$1, ""))</f>
        <v/>
      </c>
      <c r="AN410" s="27" t="str">
        <f>IF(Matrix!AN410="Y", AN$1, IF(Matrix!AN410="O", "Optional: "&amp;""&amp;AN$1, ""))</f>
        <v/>
      </c>
      <c r="AO410" s="27" t="str">
        <f>IF(Matrix!AO410="Y", AO$1, IF(Matrix!AO410="O", "Optional: "&amp;""&amp;AO$1, ""))</f>
        <v/>
      </c>
      <c r="AP410" s="27" t="str">
        <f>IF(Matrix!AP410="Y", AP$1, IF(Matrix!AP410="O", "Optional: "&amp;""&amp;AP$1, ""))</f>
        <v/>
      </c>
      <c r="AR410" s="27" t="str">
        <f>IF(Matrix!AR410="Y", AR$1, IF(Matrix!AR410="O", "Optional: "&amp;""&amp;AR$1, ""))</f>
        <v/>
      </c>
      <c r="AS410" s="27" t="str">
        <f>IF(Matrix!AS410="Y", AS$1, IF(Matrix!AS410="O", "Optional: "&amp;""&amp;AS$1, ""))</f>
        <v>ACA Fee</v>
      </c>
      <c r="AT410" s="27" t="str">
        <f>IF(Matrix!AT410="Y", AT$1, IF(Matrix!AT410="C", AT$1&amp;""&amp;": Required for all groups who use a Board of Directors", ""))</f>
        <v>Board of Directors: Required for all groups who use a Board of Directors</v>
      </c>
      <c r="AU410" s="27" t="str">
        <f>IF(Matrix!AU410="Y", AU$1, IF(Matrix!AU410="O", "Optional: "&amp;""&amp;AU$1, ""))</f>
        <v/>
      </c>
      <c r="AV410" s="27" t="str">
        <f>IF(Matrix!AV410="Y", AV$1, IF(Matrix!AV410="O", "Optional: "&amp;""&amp;AV$1, ""))</f>
        <v/>
      </c>
      <c r="AW410" s="27" t="str">
        <f>IF(Matrix!AW410="Y", AW$1, IF(Matrix!AW410="O", "Optional: "&amp;""&amp;AW$1, ""))</f>
        <v/>
      </c>
      <c r="AX410" s="27" t="str">
        <f>IF(Matrix!AX410="Y", AX$1, IF(Matrix!AX410="O", "Optional: "&amp;""&amp;AX$1, ""))</f>
        <v/>
      </c>
      <c r="AY410" s="27" t="str">
        <f>IF(Matrix!AY410="Y", AY$1, IF(Matrix!AY410="E", "Group: "&amp;""&amp;AY$1, ""))</f>
        <v>EFT with Voided Check / Bank Letter</v>
      </c>
      <c r="AZ410" s="27" t="str">
        <f>IF(Matrix!AZ410="Y", AZ$1, IF(Matrix!AZ410="O", "Optional: "&amp;""&amp;AZ$1, ""))</f>
        <v/>
      </c>
      <c r="BA410" s="27" t="str">
        <f>IF(Matrix!BA410="Y", BA$1, IF(Matrix!BA410="O", "Optional: "&amp;""&amp;BA$1, ""))</f>
        <v/>
      </c>
      <c r="BB410" s="27" t="str">
        <f>IF(Matrix!BB410="Y", BB$1, IF(Matrix!BB410="O", "Optional: "&amp;""&amp;BB$1, ""))</f>
        <v/>
      </c>
      <c r="BC410" s="27" t="str">
        <f>IF(Matrix!BC410="Y", BC$1, IF(Matrix!BC410="O", "Optional: "&amp;""&amp;BC$1, IF(Matrix!BC410="R", "Groups Only: "&amp;""&amp;BC$1, "")))</f>
        <v>IRS Letter</v>
      </c>
      <c r="BD410" s="27" t="str">
        <f>IF(Matrix!BD410="Y", BD$1, IF(Matrix!BD410="O", "Optional: "&amp;""&amp;BD$1, ""))</f>
        <v/>
      </c>
      <c r="BE410" s="27" t="str">
        <f>IF(Matrix!BE410="Y", BE$1, IF(Matrix!BE410="O", "Optional: "&amp;""&amp;BE$1, IF(Matrix!BE410="C", Matrix!BZ410, "")))</f>
        <v/>
      </c>
      <c r="BF410" s="27" t="str">
        <f>IF(Matrix!BF410="Y", BF$1, IF(Matrix!BF410="O", "Optional: "&amp;""&amp;BF$1, ""))</f>
        <v/>
      </c>
      <c r="BG410" s="27" t="str">
        <f>IF(Matrix!BG410="Y", BG$1, IF(Matrix!BG410="O", "Optional: "&amp;""&amp;BG$1, ""))</f>
        <v/>
      </c>
      <c r="BH410" s="27" t="str">
        <f>IF(Matrix!BH410="Y", BH$1, IF(Matrix!BH410="O", "Optional: "&amp;""&amp;BH$1, ""))</f>
        <v/>
      </c>
      <c r="BI410" s="27" t="str">
        <f>IF(Matrix!BI410="Y", BI$1, IF(Matrix!BI410="O", "Optional: "&amp;""&amp;BI$1, IF(Matrix!BI410="E", "Individual: Must submit either ["&amp;""&amp;BI$1&amp;""&amp;"] or ["&amp;""&amp;AY$1&amp;"]"&amp;CHAR(10)&amp;"&gt;Individual within a Group: Must submit "&amp;""&amp;BI$1&amp;""&amp;CHAR(10)&amp;"&gt;Group: Optional: "&amp;BI$1, "")))</f>
        <v/>
      </c>
      <c r="BJ410" s="27" t="str">
        <f>IF(Matrix!BJ410="Y", BJ$1, IF(Matrix!BJ410="O", "Optional: "&amp;""&amp;BJ$1, ""))</f>
        <v>Optional: Secretary of State DBA Document for Groups</v>
      </c>
      <c r="BK410" s="27" t="str">
        <f>IF(Matrix!BK410="Y", BK$1, IF(Matrix!BK410="O", "Optional: "&amp;""&amp;BK$1, ""))</f>
        <v/>
      </c>
      <c r="BL410" s="27" t="str">
        <f>IF(Matrix!BL410="Y", BL$1, IF(Matrix!BL410="O", "Optional: "&amp;""&amp;BL$1, ""))</f>
        <v/>
      </c>
      <c r="BM410" s="27" t="str">
        <f>IF(Matrix!BM410="Y", BM$1, IF(Matrix!BM410="O", "Optional: "&amp;""&amp;BM$1, ""))</f>
        <v>W9</v>
      </c>
      <c r="BN410" s="27" t="str">
        <f>Matrix!BN410</f>
        <v>N</v>
      </c>
      <c r="BO410" s="29" t="str">
        <f>CONCATENATE(IF(OR(D410="E3",D410="FC"), "THIS IS NOT A STANDALONE SPECIALTY.  YOU MUST ENROLL IN AT LEAST ONE OTHER SPECIALTY IN ADDITION TO THIS."&amp;""&amp;CHAR(10)&amp;""&amp;CHAR(10),""),"You can choose to enroll using one of the following types: "&amp;""&amp;CHAR(10),IF(G410="A", "&gt;Atypical"&amp;""&amp;CHAR(10), ""),IF(H410="I", "&gt;Individual"&amp;""&amp;CHAR(10), ""),IF(I410="N", "&gt;Individual within a Group"&amp;""&amp;CHAR(10), ""),IF(J410="G", "&gt;Group"&amp;""&amp;CHAR(10), ""),CHAR(10),IF(BN410="Y", "You must be a Medicare Provider to apply with this type and specialty"&amp;""&amp;CHAR(10), ""),IF(BN410="Y", CHAR(10), ""),"You must submit the following documents: "&amp;""&amp;CHAR(10),IF(K410&lt;&gt;"", "&gt;"&amp;""&amp;K410&amp;""&amp;CHAR(10), ""), IF(L410&lt;&gt;"", "&gt;"&amp;""&amp;L410&amp;""&amp;CHAR(10), ""),IF(W410&lt;&gt;"", "&gt;"&amp;""&amp;W410&amp;""&amp;CHAR(10), ""),IF(N410&lt;&gt;"", "&gt;"&amp;""&amp;N410&amp;""&amp;CHAR(10), ""),IF(O410&lt;&gt;"", "&gt;"&amp;""&amp;O410&amp;""&amp;CHAR(10), ""),IF(M410&lt;&gt;"", "&gt;"&amp;""&amp;M410&amp;""&amp;CHAR(10), ""),IF(AI410&lt;&gt;"", "&gt;"&amp;""&amp;AI410&amp;""&amp;CHAR(10), ""),IF(P410&lt;&gt;"", "&gt;"&amp;""&amp;P410&amp;""&amp;CHAR(10), ""),IF(Q410&lt;&gt;"", "&gt;"&amp;""&amp;Q410&amp;""&amp;CHAR(10), ""),IF(R410&lt;&gt;"", "&gt;"&amp;""&amp;R410&amp;""&amp;CHAR(10), Search!C417),IF(S410&lt;&gt;"", "&gt;"&amp;""&amp;S410&amp;""&amp;CHAR(10), ""),IF(T410&lt;&gt;"", "&gt;"&amp;""&amp;T410&amp;""&amp;CHAR(10), ""),IF(U410&lt;&gt;"", "&gt;"&amp;""&amp;U410&amp;""&amp;CHAR(10), ""),IF(V410&lt;&gt;"", "&gt;"&amp;""&amp;V410&amp;""&amp;CHAR(10), ""),IF(X410&lt;&gt;"", "&gt;"&amp;""&amp;X410&amp;""&amp;CHAR(10), ""),IF(Y410&lt;&gt;"", "&gt;"&amp;""&amp;Y410&amp;""&amp;CHAR(10), ""),IF(Z410&lt;&gt;"", "&gt;"&amp;""&amp;Z410&amp;""&amp;CHAR(10), ""),IF(AA410&lt;&gt;"", "&gt;"&amp;""&amp;AA410&amp;""&amp;CHAR(10), ""),IF(AB410&lt;&gt;"", "&gt;"&amp;""&amp;AB410&amp;""&amp;CHAR(10), ""),IF(AC410&lt;&gt;"", "&gt;"&amp;""&amp;AC410&amp;""&amp;CHAR(10), ""),IF(AD410&lt;&gt;"", "&gt;"&amp;""&amp;AD410&amp;""&amp;CHAR(10), ""),IF(AE410&lt;&gt;"", "&gt;"&amp;""&amp;AE410&amp;""&amp;CHAR(10), ""),IF(AF410&lt;&gt;"", "&gt;"&amp;""&amp;AF410&amp;""&amp;CHAR(10), ""),IF(AG410&lt;&gt;"", "&gt;"&amp;""&amp;AG410&amp;""&amp;CHAR(10), ""),IF(AH410&lt;&gt;"", "&gt;"&amp;""&amp;AH410&amp;""&amp;CHAR(10), ""),IF(AJ410&lt;&gt;"", "&gt;"&amp;""&amp;AJ410&amp;""&amp;CHAR(10), ""),IF(AK410&lt;&gt;"", "&gt;"&amp;""&amp;AK410&amp;""&amp;CHAR(10), ""),IF(AL410&lt;&gt;"", "&gt;"&amp;""&amp;AL410&amp;""&amp;CHAR(10), ""),IF(AM410&lt;&gt;"", "&gt;"&amp;""&amp;AM410&amp;""&amp;CHAR(10), ""),IF(AN410&lt;&gt;"", "&gt;"&amp;""&amp;AN410&amp;""&amp;CHAR(10), ""),IF(AO410&lt;&gt;"", "&gt;"&amp;""&amp;AO410&amp;""&amp;CHAR(10), ""),IF(AP410&lt;&gt;"", "&gt;"&amp;""&amp;AP410&amp;""&amp;CHAR(10), ""),IF(AQR410&lt;&gt;"", "&gt;"&amp;""&amp;AQ410&amp;""&amp;CHAR(10), ""),IF(AR410&lt;&gt;"", "&gt;"&amp;""&amp;AR410&amp;""&amp;CHAR(10), ""),IF(AS410&lt;&gt;"", "&gt;"&amp;""&amp;AS410&amp;""&amp;CHAR(10), ""),IF(AT410&lt;&gt;"", "&gt;"&amp;""&amp;AT410&amp;""&amp;CHAR(10), ""),IF(AV410&lt;&gt;"", "&gt;"&amp;""&amp;AV410&amp;""&amp;CHAR(10), ""),IF(AW410&lt;&gt;"", "&gt;"&amp;""&amp;AW410&amp;""&amp;CHAR(10), ""),IF(AX410&lt;&gt;"", "&gt;"&amp;""&amp;AX410&amp;""&amp;CHAR(10), ""),IF(AU410&lt;&gt;"", "&gt;"&amp;""&amp;AU410&amp;""&amp;CHAR(10), ""),IF(AZ410&lt;&gt;"", "&gt;"&amp;""&amp;AZ410&amp;""&amp;CHAR(10), ""),IF(BA410&lt;&gt;"", "&gt;"&amp;""&amp;BA410&amp;""&amp;CHAR(10), ""),IF(BB410&lt;&gt;"", "&gt;"&amp;""&amp;BB410&amp;""&amp;CHAR(10), ""),IF(BC410&lt;&gt;"", "&gt;"&amp;""&amp;BC410&amp;""&amp;CHAR(10), ""),IF(BD410&lt;&gt;"", "&gt;"&amp;""&amp;BD410&amp;""&amp;CHAR(10), ""),IF(BG410&lt;&gt;"", "&gt;"&amp;""&amp;BG410&amp;""&amp;CHAR(10), ""),IF(BE410&lt;&gt;"", "&gt;"&amp;""&amp;BE410&amp;""&amp;CHAR(10), ""),IF(BF410&lt;&gt;"", "&gt;"&amp;""&amp;BF410&amp;""&amp;CHAR(10), ""),IF(BH410&lt;&gt;"", "&gt;"&amp;""&amp;BH410&amp;""&amp;CHAR(10), ""),IF(BI410&lt;&gt;"", "&gt;"&amp;""&amp;BI410&amp;""&amp;CHAR(10), ""),IF(BJ410&lt;&gt;"", "&gt;"&amp;""&amp;BJ410&amp;""&amp;CHAR(10), ""),IF(BK410&lt;&gt;"", "&gt;"&amp;""&amp;BK410&amp;""&amp;CHAR(10), ""),IF(BL410&lt;&gt;"", "&gt;"&amp;""&amp;BL410&amp;""&amp;CHAR(10), ""),IF(AY410&lt;&gt;"", "&gt;"&amp;""&amp;AY410&amp;""&amp;CHAR(10), ""),IF(BM410&lt;&gt;"", "&gt;"&amp;""&amp;BM410, ""))</f>
        <v>You can choose to enroll using one of the following types: 
&gt;Group
You must submit the following documents: 
&gt;License: DOH Class A
You can choose to enroll using one of the following types: 
&gt;Atypical
You must submit the following documents: 
You can choose to enroll using one of the following types: 
&gt;Group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11" spans="1:67" ht="22.35" customHeight="1" x14ac:dyDescent="0.25">
      <c r="A411" s="27" t="str">
        <f>Matrix!A411</f>
        <v>94AL</v>
      </c>
      <c r="B411" s="27" t="str">
        <f>Matrix!B411</f>
        <v>94</v>
      </c>
      <c r="C411" s="27" t="str">
        <f>Matrix!C411</f>
        <v>Living Choices</v>
      </c>
      <c r="D411" s="27" t="str">
        <f>Matrix!D411</f>
        <v>AL</v>
      </c>
      <c r="E411" s="27" t="str">
        <f>Matrix!E411</f>
        <v>Assisted Living Facility</v>
      </c>
      <c r="F411" s="27" t="str">
        <f>Matrix!F411</f>
        <v>OF</v>
      </c>
      <c r="G411" s="27" t="str">
        <f>Matrix!G411</f>
        <v>X</v>
      </c>
      <c r="H411" s="27" t="str">
        <f>Matrix!H411</f>
        <v>X</v>
      </c>
      <c r="I411" s="27" t="str">
        <f>Matrix!I411</f>
        <v>X</v>
      </c>
      <c r="J411" s="27" t="str">
        <f>Matrix!J411</f>
        <v>G</v>
      </c>
      <c r="K411" s="27" t="str">
        <f>IF(Matrix!K411="Y", K$1, IF(Matrix!K411="O", "Optional: "&amp;""&amp;K$1, IF(Matrix!K411="C", Table1[[#This Row],[Clarifying Text for Attachment and Checklist
]], "")))</f>
        <v/>
      </c>
      <c r="L411" s="27" t="str">
        <f>IF(Matrix!L411="Y", L$1, IF(Matrix!L411="O", "Optional: "&amp;""&amp;L$1, ""))</f>
        <v/>
      </c>
      <c r="M411" s="27" t="str">
        <f>IF(Matrix!M411="Y", M$1, IF(Matrix!M411="O", "Optional: "&amp;""&amp;M$1, ""))</f>
        <v/>
      </c>
      <c r="N411" s="27" t="str">
        <f>IF(Matrix!N411="Y", N$1, IF(Matrix!N411="O", "Optional: "&amp;""&amp;N$1, ""))</f>
        <v/>
      </c>
      <c r="O411" s="27" t="str">
        <f>IF(Matrix!O411="Y", O$1, IF(Matrix!O411="O", "Optional: "&amp;""&amp;O$1, ""))</f>
        <v/>
      </c>
      <c r="P411" s="27" t="str">
        <f>IF(Matrix!P411="Y", P$1, IF(Matrix!P411="O", "Optional: "&amp;""&amp;P$1, ""))</f>
        <v/>
      </c>
      <c r="Q411" s="27" t="str">
        <f>IF(Matrix!Q411="Y", Q$1, IF(Matrix!Q411="O", "Optional: "&amp;""&amp;Q$1, ""))</f>
        <v/>
      </c>
      <c r="R411" s="27" t="str">
        <f>IF(Matrix!R411="Y", R$1, IF(Matrix!R411="O", "Optional: "&amp;""&amp;R$1, ""))</f>
        <v>License: Level 2 ALF</v>
      </c>
      <c r="S411" s="27" t="str">
        <f>IF(Matrix!S411="Y", S$1, IF(Matrix!S411="O", "Optional: "&amp;""&amp;S$1, ""))</f>
        <v/>
      </c>
      <c r="T411" s="27" t="str">
        <f>IF(Matrix!T411="Y", T$1, IF(Matrix!T411="O", "Optional: "&amp;""&amp;T$1, ""))</f>
        <v/>
      </c>
      <c r="U411" s="27" t="str">
        <f>IF(Matrix!U411="Y", U$1, IF(Matrix!U411="O", "Optional: "&amp;""&amp;U$1, ""))</f>
        <v/>
      </c>
      <c r="V411" s="27" t="str">
        <f>IF(Matrix!V411="Y", V$1, IF(Matrix!V411="O", "Optional: "&amp;""&amp;V$1, ""))</f>
        <v/>
      </c>
      <c r="W411" s="27" t="str">
        <f>IF(Matrix!W411="Y", W$1, IF(Matrix!W411="O", "Optional: "&amp;""&amp;W$1, ""))</f>
        <v/>
      </c>
      <c r="X411" s="27" t="str">
        <f>IF(Matrix!X411="Y", X$1, IF(Matrix!X411="O", "Optional: "&amp;""&amp;X$1, ""))</f>
        <v/>
      </c>
      <c r="Y411" s="27" t="str">
        <f>IF(Matrix!Y411="Y", Y$1, IF(Matrix!Y411="O", "Optional: "&amp;""&amp;Y$1, ""))</f>
        <v/>
      </c>
      <c r="AA411" s="27" t="str">
        <f>IF(Matrix!AA411="Y", AA$1, IF(Matrix!AA411="O", "Optional: "&amp;""&amp;AA$1, ""))</f>
        <v/>
      </c>
      <c r="AB411" s="27" t="str">
        <f>IF(Matrix!AB411="Y", AB$1, IF(Matrix!AB411="O", "Optional: "&amp;""&amp;AB$1, ""))</f>
        <v/>
      </c>
      <c r="AC411" s="27" t="str">
        <f>IF(Matrix!AC411="Y", AC$1, IF(Matrix!AC411="O", "Optional: "&amp;""&amp;AC$1, ""))</f>
        <v/>
      </c>
      <c r="AD411" s="27" t="str">
        <f>IF(Matrix!AD411="Y", AD$1, IF(Matrix!AD411="O", "Optional: "&amp;""&amp;AD$1, ""))</f>
        <v/>
      </c>
      <c r="AE411" s="27" t="str">
        <f>IF(Matrix!AE411="Y", AE$1, IF(Matrix!AE411="O", "Optional: "&amp;""&amp;AE$1, ""))</f>
        <v/>
      </c>
      <c r="AF411" s="27" t="str">
        <f>IF(Matrix!AF411="Y", AF$1, IF(Matrix!AF411="O", "Optional: "&amp;""&amp;AF$1, ""))</f>
        <v/>
      </c>
      <c r="AG411" s="27" t="str">
        <f>IF(Matrix!AG411="Y", AG$1, IF(Matrix!AG411="O", "Optional: "&amp;""&amp;AG$1, ""))</f>
        <v/>
      </c>
      <c r="AH411" s="27" t="str">
        <f>IF(Matrix!AH411="Y", AH$1, IF(Matrix!AH411="O", "Optional: "&amp;""&amp;AH$1, ""))</f>
        <v/>
      </c>
      <c r="AI411" s="27" t="str">
        <f>IF(Matrix!AI411="Y", AI$1, IF(Matrix!AI411="O", "Optional: "&amp;""&amp;AI$1, ""))</f>
        <v/>
      </c>
      <c r="AJ411" s="27" t="str">
        <f>IF(Matrix!AJ411="Y", AJ$1, IF(Matrix!AJ411="O", "Optional: "&amp;""&amp;AJ$1, ""))</f>
        <v/>
      </c>
      <c r="AK411" s="27" t="str">
        <f>IF(Matrix!AK411="Y", AK$1, IF(Matrix!AK411="O", "Optional: "&amp;""&amp;AK$1, ""))</f>
        <v/>
      </c>
      <c r="AL411" s="27" t="str">
        <f>IF(Matrix!AL411="Y", AL$1, IF(Matrix!AL411="O", "Optional: "&amp;""&amp;AL$1, ""))</f>
        <v/>
      </c>
      <c r="AM411" s="27" t="str">
        <f>IF(Matrix!AM411="Y", AM$1, IF(Matrix!AM411="O", "Optional: "&amp;""&amp;AM$1, ""))</f>
        <v/>
      </c>
      <c r="AN411" s="27" t="str">
        <f>IF(Matrix!AN411="Y", AN$1, IF(Matrix!AN411="O", "Optional: "&amp;""&amp;AN$1, ""))</f>
        <v/>
      </c>
      <c r="AO411" s="27" t="str">
        <f>IF(Matrix!AO411="Y", AO$1, IF(Matrix!AO411="O", "Optional: "&amp;""&amp;AO$1, ""))</f>
        <v/>
      </c>
      <c r="AP411" s="27" t="str">
        <f>IF(Matrix!AP411="Y", AP$1, IF(Matrix!AP411="O", "Optional: "&amp;""&amp;AP$1, ""))</f>
        <v/>
      </c>
      <c r="AR411" s="27" t="str">
        <f>IF(Matrix!AR411="Y", AR$1, IF(Matrix!AR411="O", "Optional: "&amp;""&amp;AR$1, ""))</f>
        <v/>
      </c>
      <c r="AS411" s="27" t="str">
        <f>IF(Matrix!AS411="Y", AS$1, IF(Matrix!AS411="O", "Optional: "&amp;""&amp;AS$1, ""))</f>
        <v>ACA Fee</v>
      </c>
      <c r="AT411" s="27" t="str">
        <f>IF(Matrix!AT411="Y", AT$1, IF(Matrix!AT411="C", AT$1&amp;""&amp;": Required for all groups who use a Board of Directors", ""))</f>
        <v>Board of Directors: Required for all groups who use a Board of Directors</v>
      </c>
      <c r="AU411" s="27" t="str">
        <f>IF(Matrix!AU411="Y", AU$1, IF(Matrix!AU411="O", "Optional: "&amp;""&amp;AU$1, ""))</f>
        <v/>
      </c>
      <c r="AV411" s="27" t="str">
        <f>IF(Matrix!AV411="Y", AV$1, IF(Matrix!AV411="O", "Optional: "&amp;""&amp;AV$1, ""))</f>
        <v/>
      </c>
      <c r="AW411" s="27" t="str">
        <f>IF(Matrix!AW411="Y", AW$1, IF(Matrix!AW411="O", "Optional: "&amp;""&amp;AW$1, ""))</f>
        <v/>
      </c>
      <c r="AX411" s="27" t="str">
        <f>IF(Matrix!AX411="Y", AX$1, IF(Matrix!AX411="O", "Optional: "&amp;""&amp;AX$1, ""))</f>
        <v/>
      </c>
      <c r="AY411" s="27" t="str">
        <f>IF(Matrix!AY411="Y", AY$1, IF(Matrix!AY411="E", "Group: "&amp;""&amp;AY$1, ""))</f>
        <v>EFT with Voided Check / Bank Letter</v>
      </c>
      <c r="AZ411" s="27" t="str">
        <f>IF(Matrix!AZ411="Y", AZ$1, IF(Matrix!AZ411="O", "Optional: "&amp;""&amp;AZ$1, ""))</f>
        <v/>
      </c>
      <c r="BA411" s="27" t="str">
        <f>IF(Matrix!BA411="Y", BA$1, IF(Matrix!BA411="O", "Optional: "&amp;""&amp;BA$1, ""))</f>
        <v/>
      </c>
      <c r="BB411" s="27" t="str">
        <f>IF(Matrix!BB411="Y", BB$1, IF(Matrix!BB411="O", "Optional: "&amp;""&amp;BB$1, ""))</f>
        <v/>
      </c>
      <c r="BC411" s="27" t="str">
        <f>IF(Matrix!BC411="Y", BC$1, IF(Matrix!BC411="O", "Optional: "&amp;""&amp;BC$1, IF(Matrix!BC411="R", "Groups Only: "&amp;""&amp;BC$1, "")))</f>
        <v>IRS Letter</v>
      </c>
      <c r="BD411" s="27" t="str">
        <f>IF(Matrix!BD411="Y", BD$1, IF(Matrix!BD411="O", "Optional: "&amp;""&amp;BD$1, ""))</f>
        <v/>
      </c>
      <c r="BE411" s="27" t="str">
        <f>IF(Matrix!BE411="Y", BE$1, IF(Matrix!BE411="O", "Optional: "&amp;""&amp;BE$1, IF(Matrix!BE411="C", Matrix!BZ411, "")))</f>
        <v/>
      </c>
      <c r="BF411" s="27" t="str">
        <f>IF(Matrix!BF411="Y", BF$1, IF(Matrix!BF411="O", "Optional: "&amp;""&amp;BF$1, ""))</f>
        <v/>
      </c>
      <c r="BG411" s="27" t="str">
        <f>IF(Matrix!BG411="Y", BG$1, IF(Matrix!BG411="O", "Optional: "&amp;""&amp;BG$1, ""))</f>
        <v/>
      </c>
      <c r="BH411" s="27" t="str">
        <f>IF(Matrix!BH411="Y", BH$1, IF(Matrix!BH411="O", "Optional: "&amp;""&amp;BH$1, ""))</f>
        <v/>
      </c>
      <c r="BI411" s="27" t="str">
        <f>IF(Matrix!BI411="Y", BI$1, IF(Matrix!BI411="O", "Optional: "&amp;""&amp;BI$1, IF(Matrix!BI411="E", "Individual: Must submit either ["&amp;""&amp;BI$1&amp;""&amp;"] or ["&amp;""&amp;AY$1&amp;"]"&amp;CHAR(10)&amp;"&gt;Individual within a Group: Must submit "&amp;""&amp;BI$1&amp;""&amp;CHAR(10)&amp;"&gt;Group: Optional: "&amp;BI$1, "")))</f>
        <v/>
      </c>
      <c r="BJ411" s="27" t="str">
        <f>IF(Matrix!BJ411="Y", BJ$1, IF(Matrix!BJ411="O", "Optional: "&amp;""&amp;BJ$1, ""))</f>
        <v>Optional: Secretary of State DBA Document for Groups</v>
      </c>
      <c r="BK411" s="27" t="str">
        <f>IF(Matrix!BK411="Y", BK$1, IF(Matrix!BK411="O", "Optional: "&amp;""&amp;BK$1, ""))</f>
        <v/>
      </c>
      <c r="BL411" s="27" t="str">
        <f>IF(Matrix!BL411="Y", BL$1, IF(Matrix!BL411="O", "Optional: "&amp;""&amp;BL$1, ""))</f>
        <v/>
      </c>
      <c r="BM411" s="27" t="str">
        <f>IF(Matrix!BM411="Y", BM$1, IF(Matrix!BM411="O", "Optional: "&amp;""&amp;BM$1, ""))</f>
        <v>W9</v>
      </c>
      <c r="BN411" s="27" t="str">
        <f>Matrix!BN411</f>
        <v>N</v>
      </c>
      <c r="BO411" s="29" t="str">
        <f>CONCATENATE(IF(OR(D411="E3",D411="FC"), "THIS IS NOT A STANDALONE SPECIALTY.  YOU MUST ENROLL IN AT LEAST ONE OTHER SPECIALTY IN ADDITION TO THIS."&amp;""&amp;CHAR(10)&amp;""&amp;CHAR(10),""),"You can choose to enroll using one of the following types: "&amp;""&amp;CHAR(10),IF(G411="A", "&gt;Atypical"&amp;""&amp;CHAR(10), ""),IF(H411="I", "&gt;Individual"&amp;""&amp;CHAR(10), ""),IF(I411="N", "&gt;Individual within a Group"&amp;""&amp;CHAR(10), ""),IF(J411="G", "&gt;Group"&amp;""&amp;CHAR(10), ""),CHAR(10),IF(BN411="Y", "You must be a Medicare Provider to apply with this type and specialty"&amp;""&amp;CHAR(10), ""),IF(BN411="Y", CHAR(10), ""),"You must submit the following documents: "&amp;""&amp;CHAR(10),IF(K411&lt;&gt;"", "&gt;"&amp;""&amp;K411&amp;""&amp;CHAR(10), ""), IF(L411&lt;&gt;"", "&gt;"&amp;""&amp;L411&amp;""&amp;CHAR(10), ""),IF(W411&lt;&gt;"", "&gt;"&amp;""&amp;W411&amp;""&amp;CHAR(10), ""),IF(N411&lt;&gt;"", "&gt;"&amp;""&amp;N411&amp;""&amp;CHAR(10), ""),IF(O411&lt;&gt;"", "&gt;"&amp;""&amp;O411&amp;""&amp;CHAR(10), ""),IF(M411&lt;&gt;"", "&gt;"&amp;""&amp;M411&amp;""&amp;CHAR(10), ""),IF(AI411&lt;&gt;"", "&gt;"&amp;""&amp;AI411&amp;""&amp;CHAR(10), ""),IF(P411&lt;&gt;"", "&gt;"&amp;""&amp;P411&amp;""&amp;CHAR(10), ""),IF(Q411&lt;&gt;"", "&gt;"&amp;""&amp;Q411&amp;""&amp;CHAR(10), ""),IF(R411&lt;&gt;"", "&gt;"&amp;""&amp;R411&amp;""&amp;CHAR(10), Search!C418),IF(S411&lt;&gt;"", "&gt;"&amp;""&amp;S411&amp;""&amp;CHAR(10), ""),IF(T411&lt;&gt;"", "&gt;"&amp;""&amp;T411&amp;""&amp;CHAR(10), ""),IF(U411&lt;&gt;"", "&gt;"&amp;""&amp;U411&amp;""&amp;CHAR(10), ""),IF(V411&lt;&gt;"", "&gt;"&amp;""&amp;V411&amp;""&amp;CHAR(10), ""),IF(X411&lt;&gt;"", "&gt;"&amp;""&amp;X411&amp;""&amp;CHAR(10), ""),IF(Y411&lt;&gt;"", "&gt;"&amp;""&amp;Y411&amp;""&amp;CHAR(10), ""),IF(Z411&lt;&gt;"", "&gt;"&amp;""&amp;Z411&amp;""&amp;CHAR(10), ""),IF(AA411&lt;&gt;"", "&gt;"&amp;""&amp;AA411&amp;""&amp;CHAR(10), ""),IF(AB411&lt;&gt;"", "&gt;"&amp;""&amp;AB411&amp;""&amp;CHAR(10), ""),IF(AC411&lt;&gt;"", "&gt;"&amp;""&amp;AC411&amp;""&amp;CHAR(10), ""),IF(AD411&lt;&gt;"", "&gt;"&amp;""&amp;AD411&amp;""&amp;CHAR(10), ""),IF(AE411&lt;&gt;"", "&gt;"&amp;""&amp;AE411&amp;""&amp;CHAR(10), ""),IF(AF411&lt;&gt;"", "&gt;"&amp;""&amp;AF411&amp;""&amp;CHAR(10), ""),IF(AG411&lt;&gt;"", "&gt;"&amp;""&amp;AG411&amp;""&amp;CHAR(10), ""),IF(AH411&lt;&gt;"", "&gt;"&amp;""&amp;AH411&amp;""&amp;CHAR(10), ""),IF(AJ411&lt;&gt;"", "&gt;"&amp;""&amp;AJ411&amp;""&amp;CHAR(10), ""),IF(AK411&lt;&gt;"", "&gt;"&amp;""&amp;AK411&amp;""&amp;CHAR(10), ""),IF(AL411&lt;&gt;"", "&gt;"&amp;""&amp;AL411&amp;""&amp;CHAR(10), ""),IF(AM411&lt;&gt;"", "&gt;"&amp;""&amp;AM411&amp;""&amp;CHAR(10), ""),IF(AN411&lt;&gt;"", "&gt;"&amp;""&amp;AN411&amp;""&amp;CHAR(10), ""),IF(AO411&lt;&gt;"", "&gt;"&amp;""&amp;AO411&amp;""&amp;CHAR(10), ""),IF(AP411&lt;&gt;"", "&gt;"&amp;""&amp;AP411&amp;""&amp;CHAR(10), ""),IF(AQR411&lt;&gt;"", "&gt;"&amp;""&amp;AQ411&amp;""&amp;CHAR(10), ""),IF(AR411&lt;&gt;"", "&gt;"&amp;""&amp;AR411&amp;""&amp;CHAR(10), ""),IF(AS411&lt;&gt;"", "&gt;"&amp;""&amp;AS411&amp;""&amp;CHAR(10), ""),IF(AT411&lt;&gt;"", "&gt;"&amp;""&amp;AT411&amp;""&amp;CHAR(10), ""),IF(AV411&lt;&gt;"", "&gt;"&amp;""&amp;AV411&amp;""&amp;CHAR(10), ""),IF(AW411&lt;&gt;"", "&gt;"&amp;""&amp;AW411&amp;""&amp;CHAR(10), ""),IF(AX411&lt;&gt;"", "&gt;"&amp;""&amp;AX411&amp;""&amp;CHAR(10), ""),IF(AU411&lt;&gt;"", "&gt;"&amp;""&amp;AU411&amp;""&amp;CHAR(10), ""),IF(AZ411&lt;&gt;"", "&gt;"&amp;""&amp;AZ411&amp;""&amp;CHAR(10), ""),IF(BA411&lt;&gt;"", "&gt;"&amp;""&amp;BA411&amp;""&amp;CHAR(10), ""),IF(BB411&lt;&gt;"", "&gt;"&amp;""&amp;BB411&amp;""&amp;CHAR(10), ""),IF(BC411&lt;&gt;"", "&gt;"&amp;""&amp;BC411&amp;""&amp;CHAR(10), ""),IF(BD411&lt;&gt;"", "&gt;"&amp;""&amp;BD411&amp;""&amp;CHAR(10), ""),IF(BG411&lt;&gt;"", "&gt;"&amp;""&amp;BG411&amp;""&amp;CHAR(10), ""),IF(BE411&lt;&gt;"", "&gt;"&amp;""&amp;BE411&amp;""&amp;CHAR(10), ""),IF(BF411&lt;&gt;"", "&gt;"&amp;""&amp;BF411&amp;""&amp;CHAR(10), ""),IF(BH411&lt;&gt;"", "&gt;"&amp;""&amp;BH411&amp;""&amp;CHAR(10), ""),IF(BI411&lt;&gt;"", "&gt;"&amp;""&amp;BI411&amp;""&amp;CHAR(10), ""),IF(BJ411&lt;&gt;"", "&gt;"&amp;""&amp;BJ411&amp;""&amp;CHAR(10), ""),IF(BK411&lt;&gt;"", "&gt;"&amp;""&amp;BK411&amp;""&amp;CHAR(10), ""),IF(BL411&lt;&gt;"", "&gt;"&amp;""&amp;BL411&amp;""&amp;CHAR(10), ""),IF(AY411&lt;&gt;"", "&gt;"&amp;""&amp;AY411&amp;""&amp;CHAR(10), ""),IF(BM411&lt;&gt;"", "&gt;"&amp;""&amp;BM411, ""))</f>
        <v>You can choose to enroll using one of the following types: 
&gt;Group
You must submit the following documents: 
&gt;License: Level 2 ALF
&gt;ACA Fee
&gt;Board of Directors: Required for all groups who use a Board of Directors
&gt;IRS Letter
&gt;Optional: Secretary of State DBA Document for Groups
&gt;EFT with Voided Check / Bank Letter
&gt;W9</v>
      </c>
    </row>
    <row r="412" spans="1:67" ht="22.35" customHeight="1" x14ac:dyDescent="0.25">
      <c r="A412" s="27" t="str">
        <f>Matrix!A412</f>
        <v>94AP</v>
      </c>
      <c r="B412" s="27" t="str">
        <f>Matrix!B412</f>
        <v>94</v>
      </c>
      <c r="C412" s="27" t="str">
        <f>Matrix!C412</f>
        <v>Living Choices</v>
      </c>
      <c r="D412" s="27" t="str">
        <f>Matrix!D412</f>
        <v>AP</v>
      </c>
      <c r="E412" s="27" t="str">
        <f>Matrix!E412</f>
        <v>Assisted Living Pharmacist Consultant</v>
      </c>
      <c r="F412" s="27" t="str">
        <f>Matrix!F412</f>
        <v>OF</v>
      </c>
      <c r="G412" s="27" t="str">
        <f>Matrix!G412</f>
        <v>X</v>
      </c>
      <c r="H412" s="27" t="str">
        <f>Matrix!H412</f>
        <v>X</v>
      </c>
      <c r="I412" s="27" t="str">
        <f>Matrix!I412</f>
        <v>X</v>
      </c>
      <c r="J412" s="27" t="str">
        <f>Matrix!J412</f>
        <v>G</v>
      </c>
      <c r="K412" s="27" t="str">
        <f>IF(Matrix!K412="Y", K$1, IF(Matrix!K412="O", "Optional: "&amp;""&amp;K$1, IF(Matrix!K412="C", Table1[[#This Row],[Clarifying Text for Attachment and Checklist
]], "")))</f>
        <v/>
      </c>
      <c r="L412" s="27" t="str">
        <f>IF(Matrix!L412="Y", L$1, IF(Matrix!L412="O", "Optional: "&amp;""&amp;L$1, ""))</f>
        <v/>
      </c>
      <c r="M412" s="27" t="str">
        <f>IF(Matrix!M412="Y", M$1, IF(Matrix!M412="O", "Optional: "&amp;""&amp;M$1, ""))</f>
        <v/>
      </c>
      <c r="N412" s="27" t="str">
        <f>IF(Matrix!N412="Y", N$1, IF(Matrix!N412="O", "Optional: "&amp;""&amp;N$1, ""))</f>
        <v/>
      </c>
      <c r="O412" s="27" t="str">
        <f>IF(Matrix!O412="Y", O$1, IF(Matrix!O412="O", "Optional: "&amp;""&amp;O$1, ""))</f>
        <v/>
      </c>
      <c r="P412" s="27" t="str">
        <f>IF(Matrix!P412="Y", P$1, IF(Matrix!P412="O", "Optional: "&amp;""&amp;P$1, ""))</f>
        <v/>
      </c>
      <c r="Q412" s="27" t="str">
        <f>IF(Matrix!Q412="Y", Q$1, IF(Matrix!Q412="O", "Optional: "&amp;""&amp;Q$1, ""))</f>
        <v/>
      </c>
      <c r="R412" s="27" t="str">
        <f>IF(Matrix!R412="Y", R$1, IF(Matrix!R412="O", "Optional: "&amp;""&amp;R$1, ""))</f>
        <v/>
      </c>
      <c r="S412" s="27" t="str">
        <f>IF(Matrix!S412="Y", S$1, IF(Matrix!S412="O", "Optional: "&amp;""&amp;S$1, ""))</f>
        <v/>
      </c>
      <c r="T412" s="27" t="str">
        <f>IF(Matrix!T412="Y", T$1, IF(Matrix!T412="O", "Optional: "&amp;""&amp;T$1, ""))</f>
        <v/>
      </c>
      <c r="U412" s="27" t="str">
        <f>IF(Matrix!U412="Y", U$1, IF(Matrix!U412="O", "Optional: "&amp;""&amp;U$1, ""))</f>
        <v/>
      </c>
      <c r="V412" s="27" t="str">
        <f>IF(Matrix!V412="Y", V$1, IF(Matrix!V412="O", "Optional: "&amp;""&amp;V$1, ""))</f>
        <v/>
      </c>
      <c r="W412" s="27" t="str">
        <f>IF(Matrix!W412="Y", W$1, IF(Matrix!W412="O", "Optional: "&amp;""&amp;W$1, ""))</f>
        <v>License: Pharmacy Board</v>
      </c>
      <c r="X412" s="27" t="str">
        <f>IF(Matrix!X412="Y", X$1, IF(Matrix!X412="O", "Optional: "&amp;""&amp;X$1, ""))</f>
        <v/>
      </c>
      <c r="Y412" s="27" t="str">
        <f>IF(Matrix!Y412="Y", Y$1, IF(Matrix!Y412="O", "Optional: "&amp;""&amp;Y$1, ""))</f>
        <v/>
      </c>
      <c r="AA412" s="27" t="str">
        <f>IF(Matrix!AA412="Y", AA$1, IF(Matrix!AA412="O", "Optional: "&amp;""&amp;AA$1, ""))</f>
        <v/>
      </c>
      <c r="AB412" s="27" t="str">
        <f>IF(Matrix!AB412="Y", AB$1, IF(Matrix!AB412="O", "Optional: "&amp;""&amp;AB$1, ""))</f>
        <v/>
      </c>
      <c r="AC412" s="27" t="str">
        <f>IF(Matrix!AC412="Y", AC$1, IF(Matrix!AC412="O", "Optional: "&amp;""&amp;AC$1, ""))</f>
        <v/>
      </c>
      <c r="AD412" s="27" t="str">
        <f>IF(Matrix!AD412="Y", AD$1, IF(Matrix!AD412="O", "Optional: "&amp;""&amp;AD$1, ""))</f>
        <v/>
      </c>
      <c r="AE412" s="27" t="str">
        <f>IF(Matrix!AE412="Y", AE$1, IF(Matrix!AE412="O", "Optional: "&amp;""&amp;AE$1, ""))</f>
        <v/>
      </c>
      <c r="AF412" s="27" t="str">
        <f>IF(Matrix!AF412="Y", AF$1, IF(Matrix!AF412="O", "Optional: "&amp;""&amp;AF$1, ""))</f>
        <v/>
      </c>
      <c r="AG412" s="27" t="str">
        <f>IF(Matrix!AG412="Y", AG$1, IF(Matrix!AG412="O", "Optional: "&amp;""&amp;AG$1, ""))</f>
        <v/>
      </c>
      <c r="AH412" s="27" t="str">
        <f>IF(Matrix!AH412="Y", AH$1, IF(Matrix!AH412="O", "Optional: "&amp;""&amp;AH$1, ""))</f>
        <v/>
      </c>
      <c r="AI412" s="27" t="str">
        <f>IF(Matrix!AI412="Y", AI$1, IF(Matrix!AI412="O", "Optional: "&amp;""&amp;AI$1, ""))</f>
        <v/>
      </c>
      <c r="AJ412" s="27" t="str">
        <f>IF(Matrix!AJ412="Y", AJ$1, IF(Matrix!AJ412="O", "Optional: "&amp;""&amp;AJ$1, ""))</f>
        <v/>
      </c>
      <c r="AK412" s="27" t="str">
        <f>IF(Matrix!AK412="Y", AK$1, IF(Matrix!AK412="O", "Optional: "&amp;""&amp;AK$1, ""))</f>
        <v/>
      </c>
      <c r="AL412" s="27" t="str">
        <f>IF(Matrix!AL412="Y", AL$1, IF(Matrix!AL412="O", "Optional: "&amp;""&amp;AL$1, ""))</f>
        <v/>
      </c>
      <c r="AM412" s="27" t="str">
        <f>IF(Matrix!AM412="Y", AM$1, IF(Matrix!AM412="O", "Optional: "&amp;""&amp;AM$1, ""))</f>
        <v/>
      </c>
      <c r="AN412" s="27" t="str">
        <f>IF(Matrix!AN412="Y", AN$1, IF(Matrix!AN412="O", "Optional: "&amp;""&amp;AN$1, ""))</f>
        <v/>
      </c>
      <c r="AO412" s="27" t="str">
        <f>IF(Matrix!AO412="Y", AO$1, IF(Matrix!AO412="O", "Optional: "&amp;""&amp;AO$1, ""))</f>
        <v/>
      </c>
      <c r="AP412" s="27" t="str">
        <f>IF(Matrix!AP412="Y", AP$1, IF(Matrix!AP412="O", "Optional: "&amp;""&amp;AP$1, ""))</f>
        <v/>
      </c>
      <c r="AR412" s="27" t="str">
        <f>IF(Matrix!AR412="Y", AR$1, IF(Matrix!AR412="O", "Optional: "&amp;""&amp;AR$1, ""))</f>
        <v/>
      </c>
      <c r="AS412" s="27" t="str">
        <f>IF(Matrix!AS412="Y", AS$1, IF(Matrix!AS412="O", "Optional: "&amp;""&amp;AS$1, ""))</f>
        <v>ACA Fee</v>
      </c>
      <c r="AT412" s="27" t="str">
        <f>IF(Matrix!AT412="Y", AT$1, IF(Matrix!AT412="C", AT$1&amp;""&amp;": Required for all groups who use a Board of Directors", ""))</f>
        <v>Board of Directors: Required for all groups who use a Board of Directors</v>
      </c>
      <c r="AU412" s="27" t="str">
        <f>IF(Matrix!AU412="Y", AU$1, IF(Matrix!AU412="O", "Optional: "&amp;""&amp;AU$1, ""))</f>
        <v/>
      </c>
      <c r="AV412" s="27" t="str">
        <f>IF(Matrix!AV412="Y", AV$1, IF(Matrix!AV412="O", "Optional: "&amp;""&amp;AV$1, ""))</f>
        <v/>
      </c>
      <c r="AW412" s="27" t="str">
        <f>IF(Matrix!AW412="Y", AW$1, IF(Matrix!AW412="O", "Optional: "&amp;""&amp;AW$1, ""))</f>
        <v/>
      </c>
      <c r="AX412" s="27" t="str">
        <f>IF(Matrix!AX412="Y", AX$1, IF(Matrix!AX412="O", "Optional: "&amp;""&amp;AX$1, ""))</f>
        <v/>
      </c>
      <c r="AY412" s="27" t="str">
        <f>IF(Matrix!AY412="Y", AY$1, IF(Matrix!AY412="E", "Group: "&amp;""&amp;AY$1, ""))</f>
        <v>EFT with Voided Check / Bank Letter</v>
      </c>
      <c r="AZ412" s="27" t="str">
        <f>IF(Matrix!AZ412="Y", AZ$1, IF(Matrix!AZ412="O", "Optional: "&amp;""&amp;AZ$1, ""))</f>
        <v/>
      </c>
      <c r="BA412" s="27" t="str">
        <f>IF(Matrix!BA412="Y", BA$1, IF(Matrix!BA412="O", "Optional: "&amp;""&amp;BA$1, ""))</f>
        <v/>
      </c>
      <c r="BB412" s="27" t="str">
        <f>IF(Matrix!BB412="Y", BB$1, IF(Matrix!BB412="O", "Optional: "&amp;""&amp;BB$1, ""))</f>
        <v/>
      </c>
      <c r="BC412" s="27" t="str">
        <f>IF(Matrix!BC412="Y", BC$1, IF(Matrix!BC412="O", "Optional: "&amp;""&amp;BC$1, IF(Matrix!BC412="R", "Groups Only: "&amp;""&amp;BC$1, "")))</f>
        <v>IRS Letter</v>
      </c>
      <c r="BD412" s="27" t="str">
        <f>IF(Matrix!BD412="Y", BD$1, IF(Matrix!BD412="O", "Optional: "&amp;""&amp;BD$1, ""))</f>
        <v/>
      </c>
      <c r="BE412" s="27" t="str">
        <f>IF(Matrix!BE412="Y", BE$1, IF(Matrix!BE412="O", "Optional: "&amp;""&amp;BE$1, IF(Matrix!BE412="C", Matrix!BZ412, "")))</f>
        <v/>
      </c>
      <c r="BF412" s="27" t="str">
        <f>IF(Matrix!BF412="Y", BF$1, IF(Matrix!BF412="O", "Optional: "&amp;""&amp;BF$1, ""))</f>
        <v/>
      </c>
      <c r="BG412" s="27" t="str">
        <f>IF(Matrix!BG412="Y", BG$1, IF(Matrix!BG412="O", "Optional: "&amp;""&amp;BG$1, ""))</f>
        <v/>
      </c>
      <c r="BH412" s="27" t="str">
        <f>IF(Matrix!BH412="Y", BH$1, IF(Matrix!BH412="O", "Optional: "&amp;""&amp;BH$1, ""))</f>
        <v/>
      </c>
      <c r="BI412" s="27" t="str">
        <f>IF(Matrix!BI412="Y", BI$1, IF(Matrix!BI412="O", "Optional: "&amp;""&amp;BI$1, IF(Matrix!BI412="E", "Individual: Must submit either ["&amp;""&amp;BI$1&amp;""&amp;"] or ["&amp;""&amp;AY$1&amp;"]"&amp;CHAR(10)&amp;"&gt;Individual within a Group: Must submit "&amp;""&amp;BI$1&amp;""&amp;CHAR(10)&amp;"&gt;Group: Optional: "&amp;BI$1, "")))</f>
        <v/>
      </c>
      <c r="BJ412" s="27" t="str">
        <f>IF(Matrix!BJ412="Y", BJ$1, IF(Matrix!BJ412="O", "Optional: "&amp;""&amp;BJ$1, ""))</f>
        <v>Optional: Secretary of State DBA Document for Groups</v>
      </c>
      <c r="BK412" s="27" t="str">
        <f>IF(Matrix!BK412="Y", BK$1, IF(Matrix!BK412="O", "Optional: "&amp;""&amp;BK$1, ""))</f>
        <v/>
      </c>
      <c r="BL412" s="27" t="str">
        <f>IF(Matrix!BL412="Y", BL$1, IF(Matrix!BL412="O", "Optional: "&amp;""&amp;BL$1, ""))</f>
        <v/>
      </c>
      <c r="BM412" s="27" t="str">
        <f>IF(Matrix!BM412="Y", BM$1, IF(Matrix!BM412="O", "Optional: "&amp;""&amp;BM$1, ""))</f>
        <v>W9</v>
      </c>
      <c r="BN412" s="27" t="str">
        <f>Matrix!BN412</f>
        <v>N</v>
      </c>
      <c r="BO412" s="29" t="str">
        <f>CONCATENATE(IF(OR(D412="E3",D412="FC"), "THIS IS NOT A STANDALONE SPECIALTY.  YOU MUST ENROLL IN AT LEAST ONE OTHER SPECIALTY IN ADDITION TO THIS."&amp;""&amp;CHAR(10)&amp;""&amp;CHAR(10),""),"You can choose to enroll using one of the following types: "&amp;""&amp;CHAR(10),IF(G412="A", "&gt;Atypical"&amp;""&amp;CHAR(10), ""),IF(H412="I", "&gt;Individual"&amp;""&amp;CHAR(10), ""),IF(I412="N", "&gt;Individual within a Group"&amp;""&amp;CHAR(10), ""),IF(J412="G", "&gt;Group"&amp;""&amp;CHAR(10), ""),CHAR(10),IF(BN412="Y", "You must be a Medicare Provider to apply with this type and specialty"&amp;""&amp;CHAR(10), ""),IF(BN412="Y", CHAR(10), ""),"You must submit the following documents: "&amp;""&amp;CHAR(10),IF(K412&lt;&gt;"", "&gt;"&amp;""&amp;K412&amp;""&amp;CHAR(10), ""), IF(L412&lt;&gt;"", "&gt;"&amp;""&amp;L412&amp;""&amp;CHAR(10), ""),IF(W412&lt;&gt;"", "&gt;"&amp;""&amp;W412&amp;""&amp;CHAR(10), ""),IF(N412&lt;&gt;"", "&gt;"&amp;""&amp;N412&amp;""&amp;CHAR(10), ""),IF(O412&lt;&gt;"", "&gt;"&amp;""&amp;O412&amp;""&amp;CHAR(10), ""),IF(M412&lt;&gt;"", "&gt;"&amp;""&amp;M412&amp;""&amp;CHAR(10), ""),IF(AI412&lt;&gt;"", "&gt;"&amp;""&amp;AI412&amp;""&amp;CHAR(10), ""),IF(P412&lt;&gt;"", "&gt;"&amp;""&amp;P412&amp;""&amp;CHAR(10), ""),IF(Q412&lt;&gt;"", "&gt;"&amp;""&amp;Q412&amp;""&amp;CHAR(10), ""),IF(R412&lt;&gt;"", "&gt;"&amp;""&amp;R412&amp;""&amp;CHAR(10), Search!C419),IF(S412&lt;&gt;"", "&gt;"&amp;""&amp;S412&amp;""&amp;CHAR(10), ""),IF(T412&lt;&gt;"", "&gt;"&amp;""&amp;T412&amp;""&amp;CHAR(10), ""),IF(U412&lt;&gt;"", "&gt;"&amp;""&amp;U412&amp;""&amp;CHAR(10), ""),IF(V412&lt;&gt;"", "&gt;"&amp;""&amp;V412&amp;""&amp;CHAR(10), ""),IF(X412&lt;&gt;"", "&gt;"&amp;""&amp;X412&amp;""&amp;CHAR(10), ""),IF(Y412&lt;&gt;"", "&gt;"&amp;""&amp;Y412&amp;""&amp;CHAR(10), ""),IF(Z412&lt;&gt;"", "&gt;"&amp;""&amp;Z412&amp;""&amp;CHAR(10), ""),IF(AA412&lt;&gt;"", "&gt;"&amp;""&amp;AA412&amp;""&amp;CHAR(10), ""),IF(AB412&lt;&gt;"", "&gt;"&amp;""&amp;AB412&amp;""&amp;CHAR(10), ""),IF(AC412&lt;&gt;"", "&gt;"&amp;""&amp;AC412&amp;""&amp;CHAR(10), ""),IF(AD412&lt;&gt;"", "&gt;"&amp;""&amp;AD412&amp;""&amp;CHAR(10), ""),IF(AE412&lt;&gt;"", "&gt;"&amp;""&amp;AE412&amp;""&amp;CHAR(10), ""),IF(AF412&lt;&gt;"", "&gt;"&amp;""&amp;AF412&amp;""&amp;CHAR(10), ""),IF(AG412&lt;&gt;"", "&gt;"&amp;""&amp;AG412&amp;""&amp;CHAR(10), ""),IF(AH412&lt;&gt;"", "&gt;"&amp;""&amp;AH412&amp;""&amp;CHAR(10), ""),IF(AJ412&lt;&gt;"", "&gt;"&amp;""&amp;AJ412&amp;""&amp;CHAR(10), ""),IF(AK412&lt;&gt;"", "&gt;"&amp;""&amp;AK412&amp;""&amp;CHAR(10), ""),IF(AL412&lt;&gt;"", "&gt;"&amp;""&amp;AL412&amp;""&amp;CHAR(10), ""),IF(AM412&lt;&gt;"", "&gt;"&amp;""&amp;AM412&amp;""&amp;CHAR(10), ""),IF(AN412&lt;&gt;"", "&gt;"&amp;""&amp;AN412&amp;""&amp;CHAR(10), ""),IF(AO412&lt;&gt;"", "&gt;"&amp;""&amp;AO412&amp;""&amp;CHAR(10), ""),IF(AP412&lt;&gt;"", "&gt;"&amp;""&amp;AP412&amp;""&amp;CHAR(10), ""),IF(AQR412&lt;&gt;"", "&gt;"&amp;""&amp;AQ412&amp;""&amp;CHAR(10), ""),IF(AR412&lt;&gt;"", "&gt;"&amp;""&amp;AR412&amp;""&amp;CHAR(10), ""),IF(AS412&lt;&gt;"", "&gt;"&amp;""&amp;AS412&amp;""&amp;CHAR(10), ""),IF(AT412&lt;&gt;"", "&gt;"&amp;""&amp;AT412&amp;""&amp;CHAR(10), ""),IF(AV412&lt;&gt;"", "&gt;"&amp;""&amp;AV412&amp;""&amp;CHAR(10), ""),IF(AW412&lt;&gt;"", "&gt;"&amp;""&amp;AW412&amp;""&amp;CHAR(10), ""),IF(AX412&lt;&gt;"", "&gt;"&amp;""&amp;AX412&amp;""&amp;CHAR(10), ""),IF(AU412&lt;&gt;"", "&gt;"&amp;""&amp;AU412&amp;""&amp;CHAR(10), ""),IF(AZ412&lt;&gt;"", "&gt;"&amp;""&amp;AZ412&amp;""&amp;CHAR(10), ""),IF(BA412&lt;&gt;"", "&gt;"&amp;""&amp;BA412&amp;""&amp;CHAR(10), ""),IF(BB412&lt;&gt;"", "&gt;"&amp;""&amp;BB412&amp;""&amp;CHAR(10), ""),IF(BC412&lt;&gt;"", "&gt;"&amp;""&amp;BC412&amp;""&amp;CHAR(10), ""),IF(BD412&lt;&gt;"", "&gt;"&amp;""&amp;BD412&amp;""&amp;CHAR(10), ""),IF(BG412&lt;&gt;"", "&gt;"&amp;""&amp;BG412&amp;""&amp;CHAR(10), ""),IF(BE412&lt;&gt;"", "&gt;"&amp;""&amp;BE412&amp;""&amp;CHAR(10), ""),IF(BF412&lt;&gt;"", "&gt;"&amp;""&amp;BF412&amp;""&amp;CHAR(10), ""),IF(BH412&lt;&gt;"", "&gt;"&amp;""&amp;BH412&amp;""&amp;CHAR(10), ""),IF(BI412&lt;&gt;"", "&gt;"&amp;""&amp;BI412&amp;""&amp;CHAR(10), ""),IF(BJ412&lt;&gt;"", "&gt;"&amp;""&amp;BJ412&amp;""&amp;CHAR(10), ""),IF(BK412&lt;&gt;"", "&gt;"&amp;""&amp;BK412&amp;""&amp;CHAR(10), ""),IF(BL412&lt;&gt;"", "&gt;"&amp;""&amp;BL412&amp;""&amp;CHAR(10), ""),IF(AY412&lt;&gt;"", "&gt;"&amp;""&amp;AY412&amp;""&amp;CHAR(10), ""),IF(BM412&lt;&gt;"", "&gt;"&amp;""&amp;BM412, ""))</f>
        <v>You can choose to enroll using one of the following types: 
&gt;Group
You must submit the following documents: 
&gt;License: Pharmacy Board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&gt;Department of Education Letter
&gt;EPSDT
&gt;IRS Letter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413" spans="1:67" ht="22.35" customHeight="1" x14ac:dyDescent="0.25">
      <c r="A413" s="27" t="str">
        <f>Matrix!A413</f>
        <v>95BP</v>
      </c>
      <c r="B413" s="27" t="str">
        <f>Matrix!B413</f>
        <v>95</v>
      </c>
      <c r="C413" s="27" t="str">
        <f>Matrix!C413</f>
        <v>Registered , Noncredentialled Providers</v>
      </c>
      <c r="D413" s="27" t="str">
        <f>Matrix!D413</f>
        <v>BP</v>
      </c>
      <c r="E413" s="27" t="str">
        <f>Matrix!E413</f>
        <v>Board Certified Behavior Analyst Paraprofessional</v>
      </c>
      <c r="F413" s="27" t="str">
        <f>Matrix!F413</f>
        <v>PF</v>
      </c>
      <c r="G413" s="27" t="str">
        <f>Matrix!G413</f>
        <v>A</v>
      </c>
      <c r="H413" s="27" t="str">
        <f>Matrix!H413</f>
        <v>X</v>
      </c>
      <c r="I413" s="27" t="str">
        <f>Matrix!I413</f>
        <v>X</v>
      </c>
      <c r="J413" s="27" t="str">
        <f>Matrix!J413</f>
        <v>X</v>
      </c>
      <c r="K413" s="27" t="str">
        <f>IF(Matrix!K413="Y", K$1, IF(Matrix!K413="O", "Optional: "&amp;""&amp;K$1, IF(Matrix!K413="C", Table1[[#This Row],[Clarifying Text for Attachment and Checklist
]], "")))</f>
        <v/>
      </c>
      <c r="L413" s="27" t="str">
        <f>IF(Matrix!L413="Y", L$1, IF(Matrix!L413="O", "Optional: "&amp;""&amp;L$1, ""))</f>
        <v/>
      </c>
      <c r="M413" s="27" t="str">
        <f>IF(Matrix!M413="Y", M$1, IF(Matrix!M413="O", "Optional: "&amp;""&amp;M$1, ""))</f>
        <v/>
      </c>
      <c r="N413" s="27" t="str">
        <f>IF(Matrix!N413="Y", N$1, IF(Matrix!N413="O", "Optional: "&amp;""&amp;N$1, ""))</f>
        <v/>
      </c>
      <c r="O413" s="27" t="str">
        <f>IF(Matrix!O413="Y", O$1, IF(Matrix!O413="O", "Optional: "&amp;""&amp;O$1, ""))</f>
        <v/>
      </c>
      <c r="P413" s="27" t="str">
        <f>IF(Matrix!P413="Y", P$1, IF(Matrix!P413="O", "Optional: "&amp;""&amp;P$1, ""))</f>
        <v/>
      </c>
      <c r="Q413" s="27" t="str">
        <f>IF(Matrix!Q413="Y", Q$1, IF(Matrix!Q413="O", "Optional: "&amp;""&amp;Q$1, ""))</f>
        <v/>
      </c>
      <c r="R413" s="27" t="str">
        <f>IF(Matrix!R413="Y", R$1, IF(Matrix!R413="O", "Optional: "&amp;""&amp;R$1, ""))</f>
        <v/>
      </c>
      <c r="S413" s="27" t="str">
        <f>IF(Matrix!S413="Y", S$1, IF(Matrix!S413="O", "Optional: "&amp;""&amp;S$1, ""))</f>
        <v/>
      </c>
      <c r="T413" s="27" t="str">
        <f>IF(Matrix!T413="Y", T$1, IF(Matrix!T413="O", "Optional: "&amp;""&amp;T$1, ""))</f>
        <v/>
      </c>
      <c r="U413" s="27" t="str">
        <f>IF(Matrix!U413="Y", U$1, IF(Matrix!U413="O", "Optional: "&amp;""&amp;U$1, ""))</f>
        <v/>
      </c>
      <c r="V413" s="27" t="str">
        <f>IF(Matrix!V413="Y", V$1, IF(Matrix!V413="O", "Optional: "&amp;""&amp;V$1, ""))</f>
        <v/>
      </c>
      <c r="W413" s="27" t="str">
        <f>IF(Matrix!W413="Y", W$1, IF(Matrix!W413="O", "Optional: "&amp;""&amp;W$1, ""))</f>
        <v/>
      </c>
      <c r="X413" s="27" t="str">
        <f>IF(Matrix!X413="Y", X$1, IF(Matrix!X413="O", "Optional: "&amp;""&amp;X$1, ""))</f>
        <v/>
      </c>
      <c r="Y413" s="27" t="str">
        <f>IF(Matrix!Y413="Y", Y$1, IF(Matrix!Y413="O", "Optional: "&amp;""&amp;Y$1, ""))</f>
        <v/>
      </c>
      <c r="AA413" s="27" t="str">
        <f>IF(Matrix!AA413="Y", AA$1, IF(Matrix!AA413="O", "Optional: "&amp;""&amp;AA$1, ""))</f>
        <v/>
      </c>
      <c r="AB413" s="27" t="str">
        <f>IF(Matrix!AB413="Y", AB$1, IF(Matrix!AB413="O", "Optional: "&amp;""&amp;AB$1, ""))</f>
        <v/>
      </c>
      <c r="AC413" s="27" t="str">
        <f>IF(Matrix!AC413="Y", AC$1, IF(Matrix!AC413="O", "Optional: "&amp;""&amp;AC$1, ""))</f>
        <v/>
      </c>
      <c r="AD413" s="27" t="str">
        <f>IF(Matrix!AD413="Y", AD$1, IF(Matrix!AD413="O", "Optional: "&amp;""&amp;AD$1, ""))</f>
        <v/>
      </c>
      <c r="AE413" s="27" t="str">
        <f>IF(Matrix!AE413="Y", AE$1, IF(Matrix!AE413="O", "Optional: "&amp;""&amp;AE$1, ""))</f>
        <v/>
      </c>
      <c r="AF413" s="27" t="str">
        <f>IF(Matrix!AF413="Y", AF$1, IF(Matrix!AF413="O", "Optional: "&amp;""&amp;AF$1, ""))</f>
        <v/>
      </c>
      <c r="AG413" s="27" t="str">
        <f>IF(Matrix!AG413="Y", AG$1, IF(Matrix!AG413="O", "Optional: "&amp;""&amp;AG$1, ""))</f>
        <v/>
      </c>
      <c r="AH413" s="27" t="str">
        <f>IF(Matrix!AH413="Y", AH$1, IF(Matrix!AH413="O", "Optional: "&amp;""&amp;AH$1, ""))</f>
        <v/>
      </c>
      <c r="AI413" s="27" t="str">
        <f>IF(Matrix!AI413="Y", AI$1, IF(Matrix!AI413="O", "Optional: "&amp;""&amp;AI$1, ""))</f>
        <v/>
      </c>
      <c r="AJ413" s="27" t="str">
        <f>IF(Matrix!AJ413="Y", AJ$1, IF(Matrix!AJ413="O", "Optional: "&amp;""&amp;AJ$1, ""))</f>
        <v/>
      </c>
      <c r="AK413" s="27" t="str">
        <f>IF(Matrix!AK413="Y", AK$1, IF(Matrix!AK413="O", "Optional: "&amp;""&amp;AK$1, ""))</f>
        <v/>
      </c>
      <c r="AL413" s="27" t="str">
        <f>IF(Matrix!AL413="Y", AL$1, IF(Matrix!AL413="O", "Optional: "&amp;""&amp;AL$1, ""))</f>
        <v/>
      </c>
      <c r="AM413" s="27" t="str">
        <f>IF(Matrix!AM413="Y", AM$1, IF(Matrix!AM413="O", "Optional: "&amp;""&amp;AM$1, ""))</f>
        <v/>
      </c>
      <c r="AN413" s="27" t="str">
        <f>IF(Matrix!AN413="Y", AN$1, IF(Matrix!AN413="O", "Optional: "&amp;""&amp;AN$1, ""))</f>
        <v/>
      </c>
      <c r="AO413" s="27" t="str">
        <f>IF(Matrix!AO413="Y", AO$1, IF(Matrix!AO413="O", "Optional: "&amp;""&amp;AO$1, ""))</f>
        <v/>
      </c>
      <c r="AP413" s="27" t="str">
        <f>IF(Matrix!AP413="Y", AP$1, IF(Matrix!AP413="O", "Optional: "&amp;""&amp;AP$1, ""))</f>
        <v/>
      </c>
      <c r="AR413" s="27" t="str">
        <f>IF(Matrix!AR413="Y", AR$1, IF(Matrix!AR413="O", "Optional: "&amp;""&amp;AR$1, ""))</f>
        <v/>
      </c>
      <c r="AS413" s="27" t="str">
        <f>IF(Matrix!AS413="Y", AS$1, IF(Matrix!AS413="O", "Optional: "&amp;""&amp;AS$1, ""))</f>
        <v/>
      </c>
      <c r="AT413" s="27" t="str">
        <f>IF(Matrix!AT413="Y", AT$1, IF(Matrix!AT413="C", AT$1&amp;""&amp;": Required for all groups who use a Board of Directors", ""))</f>
        <v/>
      </c>
      <c r="AU413" s="27" t="str">
        <f>IF(Matrix!AU413="Y", AU$1, IF(Matrix!AU413="O", "Optional: "&amp;""&amp;AU$1, ""))</f>
        <v/>
      </c>
      <c r="AV413" s="27" t="str">
        <f>IF(Matrix!AV413="Y", AV$1, IF(Matrix!AV413="O", "Optional: "&amp;""&amp;AV$1, ""))</f>
        <v/>
      </c>
      <c r="AW413" s="27" t="str">
        <f>IF(Matrix!AW413="Y", AW$1, IF(Matrix!AW413="O", "Optional: "&amp;""&amp;AW$1, ""))</f>
        <v/>
      </c>
      <c r="AX413" s="27" t="str">
        <f>IF(Matrix!AX413="Y", AX$1, IF(Matrix!AX413="O", "Optional: "&amp;""&amp;AX$1, ""))</f>
        <v/>
      </c>
      <c r="AY413" s="27" t="str">
        <f>IF(Matrix!AY413="Y", AY$1, IF(Matrix!AY413="E", "Group: "&amp;""&amp;AY$1, ""))</f>
        <v/>
      </c>
      <c r="AZ413" s="27" t="str">
        <f>IF(Matrix!AZ413="Y", AZ$1, IF(Matrix!AZ413="O", "Optional: "&amp;""&amp;AZ$1, ""))</f>
        <v/>
      </c>
      <c r="BA413" s="27" t="str">
        <f>IF(Matrix!BA413="Y", BA$1, IF(Matrix!BA413="O", "Optional: "&amp;""&amp;BA$1, ""))</f>
        <v/>
      </c>
      <c r="BB413" s="27" t="str">
        <f>IF(Matrix!BB413="Y", BB$1, IF(Matrix!BB413="O", "Optional: "&amp;""&amp;BB$1, ""))</f>
        <v/>
      </c>
      <c r="BC413" s="27" t="str">
        <f>IF(Matrix!BC413="Y", BC$1, IF(Matrix!BC413="O", "Optional: "&amp;""&amp;BC$1, IF(Matrix!BC413="R", "Groups Only: "&amp;""&amp;BC$1, "")))</f>
        <v/>
      </c>
      <c r="BD413" s="27" t="str">
        <f>IF(Matrix!BD413="Y", BD$1, IF(Matrix!BD413="O", "Optional: "&amp;""&amp;BD$1, ""))</f>
        <v/>
      </c>
      <c r="BE413" s="27" t="str">
        <f>IF(Matrix!BE413="Y", BE$1, IF(Matrix!BE413="O", "Optional: "&amp;""&amp;BE$1, IF(Matrix!BE413="C", Matrix!BZ413, "")))</f>
        <v/>
      </c>
      <c r="BF413" s="27" t="str">
        <f>IF(Matrix!BF413="Y", BF$1, IF(Matrix!BF413="O", "Optional: "&amp;""&amp;BF$1, ""))</f>
        <v/>
      </c>
      <c r="BG413" s="27" t="str">
        <f>IF(Matrix!BG413="Y", BG$1, IF(Matrix!BG413="O", "Optional: "&amp;""&amp;BG$1, ""))</f>
        <v/>
      </c>
      <c r="BH413" s="27" t="str">
        <f>IF(Matrix!BH413="Y", BH$1, IF(Matrix!BH413="O", "Optional: "&amp;""&amp;BH$1, ""))</f>
        <v/>
      </c>
      <c r="BI413" s="27" t="str">
        <f>IF(Matrix!BI413="Y", BI$1, IF(Matrix!BI413="O", "Optional: "&amp;""&amp;BI$1, IF(Matrix!BI413="E", "Individual: Must submit either ["&amp;""&amp;BI$1&amp;""&amp;"] or ["&amp;""&amp;AY$1&amp;"]"&amp;CHAR(10)&amp;"&gt;Individual within a Group: Must submit "&amp;""&amp;BI$1&amp;""&amp;CHAR(10)&amp;"&gt;Group: Optional: "&amp;BI$1, "")))</f>
        <v/>
      </c>
      <c r="BJ413" s="27" t="str">
        <f>IF(Matrix!BJ413="Y", BJ$1, IF(Matrix!BJ413="O", "Optional: "&amp;""&amp;BJ$1, ""))</f>
        <v/>
      </c>
      <c r="BK413" s="27" t="str">
        <f>IF(Matrix!BK413="Y", BK$1, IF(Matrix!BK413="O", "Optional: "&amp;""&amp;BK$1, ""))</f>
        <v/>
      </c>
      <c r="BL413" s="27" t="str">
        <f>IF(Matrix!BL413="Y", BL$1, IF(Matrix!BL413="O", "Optional: "&amp;""&amp;BL$1, ""))</f>
        <v/>
      </c>
      <c r="BM413" s="27" t="str">
        <f>IF(Matrix!BM413="Y", BM$1, IF(Matrix!BM413="O", "Optional: "&amp;""&amp;BM$1, ""))</f>
        <v/>
      </c>
      <c r="BN413" s="27" t="str">
        <f>Matrix!BN413</f>
        <v>N</v>
      </c>
      <c r="BO413" s="29" t="str">
        <f>CONCATENATE(IF(OR(D413="E3",D413="FC"), "THIS IS NOT A STANDALONE SPECIALTY.  YOU MUST ENROLL IN AT LEAST ONE OTHER SPECIALTY IN ADDITION TO THIS."&amp;""&amp;CHAR(10)&amp;""&amp;CHAR(10),""),"You can choose to enroll using one of the following types: "&amp;""&amp;CHAR(10),IF(G413="A", "&gt;Atypical"&amp;""&amp;CHAR(10), ""),IF(H413="I", "&gt;Individual"&amp;""&amp;CHAR(10), ""),IF(I413="N", "&gt;Individual within a Group"&amp;""&amp;CHAR(10), ""),IF(J413="G", "&gt;Group"&amp;""&amp;CHAR(10), ""),CHAR(10),IF(BN413="Y", "You must be a Medicare Provider to apply with this type and specialty"&amp;""&amp;CHAR(10), ""),IF(BN413="Y", CHAR(10), ""),"You must submit the following documents: "&amp;""&amp;CHAR(10),IF(K413&lt;&gt;"", "&gt;"&amp;""&amp;K413&amp;""&amp;CHAR(10), ""), IF(L413&lt;&gt;"", "&gt;"&amp;""&amp;L413&amp;""&amp;CHAR(10), ""),IF(W413&lt;&gt;"", "&gt;"&amp;""&amp;W413&amp;""&amp;CHAR(10), ""),IF(N413&lt;&gt;"", "&gt;"&amp;""&amp;N413&amp;""&amp;CHAR(10), ""),IF(O413&lt;&gt;"", "&gt;"&amp;""&amp;O413&amp;""&amp;CHAR(10), ""),IF(M413&lt;&gt;"", "&gt;"&amp;""&amp;M413&amp;""&amp;CHAR(10), ""),IF(AI413&lt;&gt;"", "&gt;"&amp;""&amp;AI413&amp;""&amp;CHAR(10), ""),IF(P413&lt;&gt;"", "&gt;"&amp;""&amp;P413&amp;""&amp;CHAR(10), ""),IF(Q413&lt;&gt;"", "&gt;"&amp;""&amp;Q413&amp;""&amp;CHAR(10), ""),IF(R413&lt;&gt;"", "&gt;"&amp;""&amp;R413&amp;""&amp;CHAR(10), Search!C420),IF(S413&lt;&gt;"", "&gt;"&amp;""&amp;S413&amp;""&amp;CHAR(10), ""),IF(T413&lt;&gt;"", "&gt;"&amp;""&amp;T413&amp;""&amp;CHAR(10), ""),IF(U413&lt;&gt;"", "&gt;"&amp;""&amp;U413&amp;""&amp;CHAR(10), ""),IF(V413&lt;&gt;"", "&gt;"&amp;""&amp;V413&amp;""&amp;CHAR(10), ""),IF(X413&lt;&gt;"", "&gt;"&amp;""&amp;X413&amp;""&amp;CHAR(10), ""),IF(Y413&lt;&gt;"", "&gt;"&amp;""&amp;Y413&amp;""&amp;CHAR(10), ""),IF(Z413&lt;&gt;"", "&gt;"&amp;""&amp;Z413&amp;""&amp;CHAR(10), ""),IF(AA413&lt;&gt;"", "&gt;"&amp;""&amp;AA413&amp;""&amp;CHAR(10), ""),IF(AB413&lt;&gt;"", "&gt;"&amp;""&amp;AB413&amp;""&amp;CHAR(10), ""),IF(AC413&lt;&gt;"", "&gt;"&amp;""&amp;AC413&amp;""&amp;CHAR(10), ""),IF(AD413&lt;&gt;"", "&gt;"&amp;""&amp;AD413&amp;""&amp;CHAR(10), ""),IF(AE413&lt;&gt;"", "&gt;"&amp;""&amp;AE413&amp;""&amp;CHAR(10), ""),IF(AF413&lt;&gt;"", "&gt;"&amp;""&amp;AF413&amp;""&amp;CHAR(10), ""),IF(AG413&lt;&gt;"", "&gt;"&amp;""&amp;AG413&amp;""&amp;CHAR(10), ""),IF(AH413&lt;&gt;"", "&gt;"&amp;""&amp;AH413&amp;""&amp;CHAR(10), ""),IF(AJ413&lt;&gt;"", "&gt;"&amp;""&amp;AJ413&amp;""&amp;CHAR(10), ""),IF(AK413&lt;&gt;"", "&gt;"&amp;""&amp;AK413&amp;""&amp;CHAR(10), ""),IF(AL413&lt;&gt;"", "&gt;"&amp;""&amp;AL413&amp;""&amp;CHAR(10), ""),IF(AM413&lt;&gt;"", "&gt;"&amp;""&amp;AM413&amp;""&amp;CHAR(10), ""),IF(AN413&lt;&gt;"", "&gt;"&amp;""&amp;AN413&amp;""&amp;CHAR(10), ""),IF(AO413&lt;&gt;"", "&gt;"&amp;""&amp;AO413&amp;""&amp;CHAR(10), ""),IF(AP413&lt;&gt;"", "&gt;"&amp;""&amp;AP413&amp;""&amp;CHAR(10), ""),IF(AQR413&lt;&gt;"", "&gt;"&amp;""&amp;AQ413&amp;""&amp;CHAR(10), ""),IF(AR413&lt;&gt;"", "&gt;"&amp;""&amp;AR413&amp;""&amp;CHAR(10), ""),IF(AS413&lt;&gt;"", "&gt;"&amp;""&amp;AS413&amp;""&amp;CHAR(10), ""),IF(AT413&lt;&gt;"", "&gt;"&amp;""&amp;AT413&amp;""&amp;CHAR(10), ""),IF(AV413&lt;&gt;"", "&gt;"&amp;""&amp;AV413&amp;""&amp;CHAR(10), ""),IF(AW413&lt;&gt;"", "&gt;"&amp;""&amp;AW413&amp;""&amp;CHAR(10), ""),IF(AX413&lt;&gt;"", "&gt;"&amp;""&amp;AX413&amp;""&amp;CHAR(10), ""),IF(AU413&lt;&gt;"", "&gt;"&amp;""&amp;AU413&amp;""&amp;CHAR(10), ""),IF(AZ413&lt;&gt;"", "&gt;"&amp;""&amp;AZ413&amp;""&amp;CHAR(10), ""),IF(BA413&lt;&gt;"", "&gt;"&amp;""&amp;BA413&amp;""&amp;CHAR(10), ""),IF(BB413&lt;&gt;"", "&gt;"&amp;""&amp;BB413&amp;""&amp;CHAR(10), ""),IF(BC413&lt;&gt;"", "&gt;"&amp;""&amp;BC413&amp;""&amp;CHAR(10), ""),IF(BD413&lt;&gt;"", "&gt;"&amp;""&amp;BD413&amp;""&amp;CHAR(10), ""),IF(BG413&lt;&gt;"", "&gt;"&amp;""&amp;BG413&amp;""&amp;CHAR(10), ""),IF(BE413&lt;&gt;"", "&gt;"&amp;""&amp;BE413&amp;""&amp;CHAR(10), ""),IF(BF413&lt;&gt;"", "&gt;"&amp;""&amp;BF413&amp;""&amp;CHAR(10), ""),IF(BH413&lt;&gt;"", "&gt;"&amp;""&amp;BH413&amp;""&amp;CHAR(10), ""),IF(BI413&lt;&gt;"", "&gt;"&amp;""&amp;BI413&amp;""&amp;CHAR(10), ""),IF(BJ413&lt;&gt;"", "&gt;"&amp;""&amp;BJ413&amp;""&amp;CHAR(10), ""),IF(BK413&lt;&gt;"", "&gt;"&amp;""&amp;BK413&amp;""&amp;CHAR(10), ""),IF(BL413&lt;&gt;"", "&gt;"&amp;""&amp;BL413&amp;""&amp;CHAR(10), ""),IF(AY413&lt;&gt;"", "&gt;"&amp;""&amp;AY413&amp;""&amp;CHAR(10), ""),IF(BM413&lt;&gt;"", "&gt;"&amp;""&amp;BM413, ""))</f>
        <v>You can choose to enroll using one of the following types: 
&gt;Atypical
You must submit the following documents: 
You can choose to enroll using one of the following types: 
&gt;Individual
&gt;Individual within a Group
&gt;Group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v>
      </c>
    </row>
    <row r="414" spans="1:67" ht="22.35" customHeight="1" x14ac:dyDescent="0.25">
      <c r="A414" s="27" t="str">
        <f>Table1[[#This Row],[Provider Type Code]]&amp;""&amp;Table1[[#This Row],[Provider Category (Specialty)]]</f>
        <v>95CA</v>
      </c>
      <c r="B414" s="27" t="s">
        <v>330</v>
      </c>
      <c r="C414" s="27" t="s">
        <v>670</v>
      </c>
      <c r="D414" s="27" t="s">
        <v>805</v>
      </c>
      <c r="E414" s="27" t="s">
        <v>808</v>
      </c>
      <c r="F414" s="27" t="s">
        <v>247</v>
      </c>
      <c r="G414" s="27" t="s">
        <v>353</v>
      </c>
      <c r="H414" s="27" t="s">
        <v>381</v>
      </c>
      <c r="I414" s="27" t="s">
        <v>381</v>
      </c>
      <c r="J414" s="27" t="s">
        <v>381</v>
      </c>
      <c r="BO414" s="29" t="str">
        <f>CONCATENATE(IF(OR(D414="E3",D414="FC"), "THIS IS NOT A STANDALONE SPECIALTY.  YOU MUST ENROLL IN AT LEAST ONE OTHER SPECIALTY IN ADDITION TO THIS."&amp;""&amp;CHAR(10)&amp;""&amp;CHAR(10),""),"You can choose to enroll using one of the following types: "&amp;""&amp;CHAR(10),IF(G414="A", "&gt;Atypical"&amp;""&amp;CHAR(10), ""),IF(H414="I", "&gt;Individual"&amp;""&amp;CHAR(10), ""),IF(I414="N", "&gt;Individual within a Group"&amp;""&amp;CHAR(10), ""),IF(J414="G", "&gt;Group"&amp;""&amp;CHAR(10), ""),CHAR(10),IF(BN414="Y", "You must be a Medicare Provider to apply with this type and specialty"&amp;""&amp;CHAR(10), ""),IF(BN414="Y", CHAR(10), ""),"You must submit the following documents: "&amp;""&amp;CHAR(10),IF(K414&lt;&gt;"", "&gt;"&amp;""&amp;K414&amp;""&amp;CHAR(10), ""), IF(L414&lt;&gt;"", "&gt;"&amp;""&amp;L414&amp;""&amp;CHAR(10), ""),IF(W414&lt;&gt;"", "&gt;"&amp;""&amp;W414&amp;""&amp;CHAR(10), ""),IF(N414&lt;&gt;"", "&gt;"&amp;""&amp;N414&amp;""&amp;CHAR(10), ""),IF(O414&lt;&gt;"", "&gt;"&amp;""&amp;O414&amp;""&amp;CHAR(10), ""),IF(M414&lt;&gt;"", "&gt;"&amp;""&amp;M414&amp;""&amp;CHAR(10), ""),IF(AI414&lt;&gt;"", "&gt;"&amp;""&amp;AI414&amp;""&amp;CHAR(10), ""),IF(P414&lt;&gt;"", "&gt;"&amp;""&amp;P414&amp;""&amp;CHAR(10), ""),IF(Q414&lt;&gt;"", "&gt;"&amp;""&amp;Q414&amp;""&amp;CHAR(10), ""),IF(R414&lt;&gt;"", "&gt;"&amp;""&amp;R414&amp;""&amp;CHAR(10), Search!C421),IF(S414&lt;&gt;"", "&gt;"&amp;""&amp;S414&amp;""&amp;CHAR(10), ""),IF(T414&lt;&gt;"", "&gt;"&amp;""&amp;T414&amp;""&amp;CHAR(10), ""),IF(U414&lt;&gt;"", "&gt;"&amp;""&amp;U414&amp;""&amp;CHAR(10), ""),IF(V414&lt;&gt;"", "&gt;"&amp;""&amp;V414&amp;""&amp;CHAR(10), ""),IF(X414&lt;&gt;"", "&gt;"&amp;""&amp;X414&amp;""&amp;CHAR(10), ""),IF(Y414&lt;&gt;"", "&gt;"&amp;""&amp;Y414&amp;""&amp;CHAR(10), ""),IF(Z414&lt;&gt;"", "&gt;"&amp;""&amp;Z414&amp;""&amp;CHAR(10), ""),IF(AA414&lt;&gt;"", "&gt;"&amp;""&amp;AA414&amp;""&amp;CHAR(10), ""),IF(AB414&lt;&gt;"", "&gt;"&amp;""&amp;AB414&amp;""&amp;CHAR(10), ""),IF(AC414&lt;&gt;"", "&gt;"&amp;""&amp;AC414&amp;""&amp;CHAR(10), ""),IF(AD414&lt;&gt;"", "&gt;"&amp;""&amp;AD414&amp;""&amp;CHAR(10), ""),IF(AE414&lt;&gt;"", "&gt;"&amp;""&amp;AE414&amp;""&amp;CHAR(10), ""),IF(AF414&lt;&gt;"", "&gt;"&amp;""&amp;AF414&amp;""&amp;CHAR(10), ""),IF(AG414&lt;&gt;"", "&gt;"&amp;""&amp;AG414&amp;""&amp;CHAR(10), ""),IF(AH414&lt;&gt;"", "&gt;"&amp;""&amp;AH414&amp;""&amp;CHAR(10), ""),IF(AJ414&lt;&gt;"", "&gt;"&amp;""&amp;AJ414&amp;""&amp;CHAR(10), ""),IF(AK414&lt;&gt;"", "&gt;"&amp;""&amp;AK414&amp;""&amp;CHAR(10), ""),IF(AL414&lt;&gt;"", "&gt;"&amp;""&amp;AL414&amp;""&amp;CHAR(10), ""),IF(AM414&lt;&gt;"", "&gt;"&amp;""&amp;AM414&amp;""&amp;CHAR(10), ""),IF(AN414&lt;&gt;"", "&gt;"&amp;""&amp;AN414&amp;""&amp;CHAR(10), ""),IF(AO414&lt;&gt;"", "&gt;"&amp;""&amp;AO414&amp;""&amp;CHAR(10), ""),IF(AP414&lt;&gt;"", "&gt;"&amp;""&amp;AP414&amp;""&amp;CHAR(10), ""),IF(AQR414&lt;&gt;"", "&gt;"&amp;""&amp;AQ414&amp;""&amp;CHAR(10), ""),IF(AR414&lt;&gt;"", "&gt;"&amp;""&amp;AR414&amp;""&amp;CHAR(10), ""),IF(AS414&lt;&gt;"", "&gt;"&amp;""&amp;AS414&amp;""&amp;CHAR(10), ""),IF(AT414&lt;&gt;"", "&gt;"&amp;""&amp;AT414&amp;""&amp;CHAR(10), ""),IF(AV414&lt;&gt;"", "&gt;"&amp;""&amp;AV414&amp;""&amp;CHAR(10), ""),IF(AW414&lt;&gt;"", "&gt;"&amp;""&amp;AW414&amp;""&amp;CHAR(10), ""),IF(AX414&lt;&gt;"", "&gt;"&amp;""&amp;AX414&amp;""&amp;CHAR(10), ""),IF(AU414&lt;&gt;"", "&gt;"&amp;""&amp;AU414&amp;""&amp;CHAR(10), ""),IF(AZ414&lt;&gt;"", "&gt;"&amp;""&amp;AZ414&amp;""&amp;CHAR(10), ""),IF(BA414&lt;&gt;"", "&gt;"&amp;""&amp;BA414&amp;""&amp;CHAR(10), ""),IF(BB414&lt;&gt;"", "&gt;"&amp;""&amp;BB414&amp;""&amp;CHAR(10), ""),IF(BC414&lt;&gt;"", "&gt;"&amp;""&amp;BC414&amp;""&amp;CHAR(10), ""),IF(BD414&lt;&gt;"", "&gt;"&amp;""&amp;BD414&amp;""&amp;CHAR(10), ""),IF(BG414&lt;&gt;"", "&gt;"&amp;""&amp;BG414&amp;""&amp;CHAR(10), ""),IF(BE414&lt;&gt;"", "&gt;"&amp;""&amp;BE414&amp;""&amp;CHAR(10), ""),IF(BF414&lt;&gt;"", "&gt;"&amp;""&amp;BF414&amp;""&amp;CHAR(10), ""),IF(BH414&lt;&gt;"", "&gt;"&amp;""&amp;BH414&amp;""&amp;CHAR(10), ""),IF(BI414&lt;&gt;"", "&gt;"&amp;""&amp;BI414&amp;""&amp;CHAR(10), ""),IF(BJ414&lt;&gt;"", "&gt;"&amp;""&amp;BJ414&amp;""&amp;CHAR(10), ""),IF(BK414&lt;&gt;"", "&gt;"&amp;""&amp;BK414&amp;""&amp;CHAR(10), ""),IF(BL414&lt;&gt;"", "&gt;"&amp;""&amp;BL414&amp;""&amp;CHAR(10), ""),IF(AY414&lt;&gt;"", "&gt;"&amp;""&amp;AY414&amp;""&amp;CHAR(10), ""),IF(BM414&lt;&gt;"", "&gt;"&amp;""&amp;BM414, ""))</f>
        <v>You can choose to enroll using one of the following types: 
&gt;Atypical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15" spans="1:67" ht="22.35" customHeight="1" x14ac:dyDescent="0.25">
      <c r="A415" s="27" t="str">
        <f>Matrix!A415</f>
        <v>95CS</v>
      </c>
      <c r="B415" s="27" t="str">
        <f>Matrix!B415</f>
        <v>95</v>
      </c>
      <c r="C415" s="27" t="str">
        <f>Matrix!C415</f>
        <v>Registered , Noncredentialled Providers</v>
      </c>
      <c r="D415" s="27" t="str">
        <f>Matrix!D415</f>
        <v>CS</v>
      </c>
      <c r="E415" s="27" t="str">
        <f>Matrix!E415</f>
        <v>Community Support Staff</v>
      </c>
      <c r="F415" s="27" t="str">
        <f>Matrix!F415</f>
        <v>PF</v>
      </c>
      <c r="G415" s="27" t="str">
        <f>Matrix!G415</f>
        <v>A</v>
      </c>
      <c r="H415" s="27" t="str">
        <f>Matrix!H415</f>
        <v>X</v>
      </c>
      <c r="I415" s="27" t="str">
        <f>Matrix!I415</f>
        <v>X</v>
      </c>
      <c r="J415" s="27" t="str">
        <f>Matrix!J415</f>
        <v>X</v>
      </c>
      <c r="K415" s="27" t="str">
        <f>IF(Matrix!K415="Y", K$1, IF(Matrix!K415="O", "Optional: "&amp;""&amp;K$1, IF(Matrix!K415="C", Table1[[#This Row],[Clarifying Text for Attachment and Checklist
]], "")))</f>
        <v/>
      </c>
      <c r="L415" s="27" t="str">
        <f>IF(Matrix!L415="Y", L$1, IF(Matrix!L415="O", "Optional: "&amp;""&amp;L$1, ""))</f>
        <v/>
      </c>
      <c r="M415" s="27" t="str">
        <f>IF(Matrix!M415="Y", M$1, IF(Matrix!M415="O", "Optional: "&amp;""&amp;M$1, ""))</f>
        <v/>
      </c>
      <c r="N415" s="27" t="str">
        <f>IF(Matrix!N415="Y", N$1, IF(Matrix!N415="O", "Optional: "&amp;""&amp;N$1, ""))</f>
        <v/>
      </c>
      <c r="O415" s="27" t="str">
        <f>IF(Matrix!O415="Y", O$1, IF(Matrix!O415="O", "Optional: "&amp;""&amp;O$1, ""))</f>
        <v/>
      </c>
      <c r="P415" s="27" t="str">
        <f>IF(Matrix!P415="Y", P$1, IF(Matrix!P415="O", "Optional: "&amp;""&amp;P$1, ""))</f>
        <v/>
      </c>
      <c r="Q415" s="27" t="str">
        <f>IF(Matrix!Q415="Y", Q$1, IF(Matrix!Q415="O", "Optional: "&amp;""&amp;Q$1, ""))</f>
        <v/>
      </c>
      <c r="R415" s="27" t="str">
        <f>IF(Matrix!R415="Y", R$1, IF(Matrix!R415="O", "Optional: "&amp;""&amp;R$1, ""))</f>
        <v/>
      </c>
      <c r="S415" s="27" t="str">
        <f>IF(Matrix!S415="Y", S$1, IF(Matrix!S415="O", "Optional: "&amp;""&amp;S$1, ""))</f>
        <v/>
      </c>
      <c r="T415" s="27" t="str">
        <f>IF(Matrix!T415="Y", T$1, IF(Matrix!T415="O", "Optional: "&amp;""&amp;T$1, ""))</f>
        <v/>
      </c>
      <c r="U415" s="27" t="str">
        <f>IF(Matrix!U415="Y", U$1, IF(Matrix!U415="O", "Optional: "&amp;""&amp;U$1, ""))</f>
        <v/>
      </c>
      <c r="V415" s="27" t="str">
        <f>IF(Matrix!V415="Y", V$1, IF(Matrix!V415="O", "Optional: "&amp;""&amp;V$1, ""))</f>
        <v/>
      </c>
      <c r="W415" s="27" t="str">
        <f>IF(Matrix!W415="Y", W$1, IF(Matrix!W415="O", "Optional: "&amp;""&amp;W$1, ""))</f>
        <v/>
      </c>
      <c r="X415" s="27" t="str">
        <f>IF(Matrix!X415="Y", X$1, IF(Matrix!X415="O", "Optional: "&amp;""&amp;X$1, ""))</f>
        <v/>
      </c>
      <c r="Y415" s="27" t="str">
        <f>IF(Matrix!Y415="Y", Y$1, IF(Matrix!Y415="O", "Optional: "&amp;""&amp;Y$1, ""))</f>
        <v/>
      </c>
      <c r="AA415" s="27" t="str">
        <f>IF(Matrix!AA415="Y", AA$1, IF(Matrix!AA415="O", "Optional: "&amp;""&amp;AA$1, ""))</f>
        <v/>
      </c>
      <c r="AB415" s="27" t="str">
        <f>IF(Matrix!AB415="Y", AB$1, IF(Matrix!AB415="O", "Optional: "&amp;""&amp;AB$1, ""))</f>
        <v/>
      </c>
      <c r="AC415" s="27" t="str">
        <f>IF(Matrix!AC415="Y", AC$1, IF(Matrix!AC415="O", "Optional: "&amp;""&amp;AC$1, ""))</f>
        <v/>
      </c>
      <c r="AD415" s="27" t="str">
        <f>IF(Matrix!AD415="Y", AD$1, IF(Matrix!AD415="O", "Optional: "&amp;""&amp;AD$1, ""))</f>
        <v/>
      </c>
      <c r="AE415" s="27" t="str">
        <f>IF(Matrix!AE415="Y", AE$1, IF(Matrix!AE415="O", "Optional: "&amp;""&amp;AE$1, ""))</f>
        <v/>
      </c>
      <c r="AF415" s="27" t="str">
        <f>IF(Matrix!AF415="Y", AF$1, IF(Matrix!AF415="O", "Optional: "&amp;""&amp;AF$1, ""))</f>
        <v/>
      </c>
      <c r="AG415" s="27" t="str">
        <f>IF(Matrix!AG415="Y", AG$1, IF(Matrix!AG415="O", "Optional: "&amp;""&amp;AG$1, ""))</f>
        <v/>
      </c>
      <c r="AH415" s="27" t="str">
        <f>IF(Matrix!AH415="Y", AH$1, IF(Matrix!AH415="O", "Optional: "&amp;""&amp;AH$1, ""))</f>
        <v/>
      </c>
      <c r="AI415" s="27" t="str">
        <f>IF(Matrix!AI415="Y", AI$1, IF(Matrix!AI415="O", "Optional: "&amp;""&amp;AI$1, ""))</f>
        <v/>
      </c>
      <c r="AJ415" s="27" t="str">
        <f>IF(Matrix!AJ415="Y", AJ$1, IF(Matrix!AJ415="O", "Optional: "&amp;""&amp;AJ$1, ""))</f>
        <v/>
      </c>
      <c r="AK415" s="27" t="str">
        <f>IF(Matrix!AK415="Y", AK$1, IF(Matrix!AK415="O", "Optional: "&amp;""&amp;AK$1, ""))</f>
        <v/>
      </c>
      <c r="AL415" s="27" t="str">
        <f>IF(Matrix!AL415="Y", AL$1, IF(Matrix!AL415="O", "Optional: "&amp;""&amp;AL$1, ""))</f>
        <v/>
      </c>
      <c r="AM415" s="27" t="str">
        <f>IF(Matrix!AM415="Y", AM$1, IF(Matrix!AM415="O", "Optional: "&amp;""&amp;AM$1, ""))</f>
        <v/>
      </c>
      <c r="AN415" s="27" t="str">
        <f>IF(Matrix!AN415="Y", AN$1, IF(Matrix!AN415="O", "Optional: "&amp;""&amp;AN$1, ""))</f>
        <v/>
      </c>
      <c r="AO415" s="27" t="str">
        <f>IF(Matrix!AO415="Y", AO$1, IF(Matrix!AO415="O", "Optional: "&amp;""&amp;AO$1, ""))</f>
        <v/>
      </c>
      <c r="AP415" s="27" t="str">
        <f>IF(Matrix!AP415="Y", AP$1, IF(Matrix!AP415="O", "Optional: "&amp;""&amp;AP$1, ""))</f>
        <v/>
      </c>
      <c r="AR415" s="27" t="str">
        <f>IF(Matrix!AR415="Y", AR$1, IF(Matrix!AR415="O", "Optional: "&amp;""&amp;AR$1, ""))</f>
        <v/>
      </c>
      <c r="AS415" s="27" t="str">
        <f>IF(Matrix!AS415="Y", AS$1, IF(Matrix!AS415="O", "Optional: "&amp;""&amp;AS$1, ""))</f>
        <v/>
      </c>
      <c r="AT415" s="27" t="str">
        <f>IF(Matrix!AT415="Y", AT$1, IF(Matrix!AT415="C", AT$1&amp;""&amp;": Required for all groups who use a Board of Directors", ""))</f>
        <v/>
      </c>
      <c r="AU415" s="27" t="str">
        <f>IF(Matrix!AU415="Y", AU$1, IF(Matrix!AU415="O", "Optional: "&amp;""&amp;AU$1, ""))</f>
        <v/>
      </c>
      <c r="AV415" s="27" t="str">
        <f>IF(Matrix!AV415="Y", AV$1, IF(Matrix!AV415="O", "Optional: "&amp;""&amp;AV$1, ""))</f>
        <v/>
      </c>
      <c r="AW415" s="27" t="str">
        <f>IF(Matrix!AW415="Y", AW$1, IF(Matrix!AW415="O", "Optional: "&amp;""&amp;AW$1, ""))</f>
        <v/>
      </c>
      <c r="AX415" s="27" t="str">
        <f>IF(Matrix!AX415="Y", AX$1, IF(Matrix!AX415="O", "Optional: "&amp;""&amp;AX$1, ""))</f>
        <v/>
      </c>
      <c r="AY415" s="27" t="str">
        <f>IF(Matrix!AY415="Y", AY$1, IF(Matrix!AY415="E", "Group: "&amp;""&amp;AY$1, ""))</f>
        <v/>
      </c>
      <c r="AZ415" s="27" t="str">
        <f>IF(Matrix!AZ415="Y", AZ$1, IF(Matrix!AZ415="O", "Optional: "&amp;""&amp;AZ$1, ""))</f>
        <v/>
      </c>
      <c r="BA415" s="27" t="str">
        <f>IF(Matrix!BA415="Y", BA$1, IF(Matrix!BA415="O", "Optional: "&amp;""&amp;BA$1, ""))</f>
        <v/>
      </c>
      <c r="BB415" s="27" t="str">
        <f>IF(Matrix!BB415="Y", BB$1, IF(Matrix!BB415="O", "Optional: "&amp;""&amp;BB$1, ""))</f>
        <v/>
      </c>
      <c r="BC415" s="27" t="str">
        <f>IF(Matrix!BC415="Y", BC$1, IF(Matrix!BC415="O", "Optional: "&amp;""&amp;BC$1, IF(Matrix!BC415="R", "Groups Only: "&amp;""&amp;BC$1, "")))</f>
        <v/>
      </c>
      <c r="BD415" s="27" t="str">
        <f>IF(Matrix!BD415="Y", BD$1, IF(Matrix!BD415="O", "Optional: "&amp;""&amp;BD$1, ""))</f>
        <v/>
      </c>
      <c r="BE415" s="27" t="str">
        <f>IF(Matrix!BE415="Y", BE$1, IF(Matrix!BE415="O", "Optional: "&amp;""&amp;BE$1, IF(Matrix!BE415="C", Matrix!BZ415, "")))</f>
        <v/>
      </c>
      <c r="BF415" s="27" t="str">
        <f>IF(Matrix!BF415="Y", BF$1, IF(Matrix!BF415="O", "Optional: "&amp;""&amp;BF$1, ""))</f>
        <v/>
      </c>
      <c r="BG415" s="27" t="str">
        <f>IF(Matrix!BG415="Y", BG$1, IF(Matrix!BG415="O", "Optional: "&amp;""&amp;BG$1, ""))</f>
        <v/>
      </c>
      <c r="BH415" s="27" t="str">
        <f>IF(Matrix!BH415="Y", BH$1, IF(Matrix!BH415="O", "Optional: "&amp;""&amp;BH$1, ""))</f>
        <v/>
      </c>
      <c r="BI415" s="27" t="str">
        <f>IF(Matrix!BI415="Y", BI$1, IF(Matrix!BI415="O", "Optional: "&amp;""&amp;BI$1, IF(Matrix!BI415="E", "Individual: Must submit either ["&amp;""&amp;BI$1&amp;""&amp;"] or ["&amp;""&amp;AY$1&amp;"]"&amp;CHAR(10)&amp;"&gt;Individual within a Group: Must submit "&amp;""&amp;BI$1&amp;""&amp;CHAR(10)&amp;"&gt;Group: Optional: "&amp;BI$1, "")))</f>
        <v/>
      </c>
      <c r="BJ415" s="27" t="str">
        <f>IF(Matrix!BJ415="Y", BJ$1, IF(Matrix!BJ415="O", "Optional: "&amp;""&amp;BJ$1, ""))</f>
        <v/>
      </c>
      <c r="BK415" s="27" t="str">
        <f>IF(Matrix!BK415="Y", BK$1, IF(Matrix!BK415="O", "Optional: "&amp;""&amp;BK$1, ""))</f>
        <v/>
      </c>
      <c r="BL415" s="27" t="str">
        <f>IF(Matrix!BL415="Y", BL$1, IF(Matrix!BL415="O", "Optional: "&amp;""&amp;BL$1, ""))</f>
        <v/>
      </c>
      <c r="BM415" s="27" t="str">
        <f>IF(Matrix!BM415="Y", BM$1, IF(Matrix!BM415="O", "Optional: "&amp;""&amp;BM$1, ""))</f>
        <v/>
      </c>
      <c r="BN415" s="27" t="str">
        <f>Matrix!BN415</f>
        <v>N</v>
      </c>
      <c r="BO415" s="29" t="str">
        <f>CONCATENATE(IF(OR(D415="E3",D415="FC"), "THIS IS NOT A STANDALONE SPECIALTY.  YOU MUST ENROLL IN AT LEAST ONE OTHER SPECIALTY IN ADDITION TO THIS."&amp;""&amp;CHAR(10)&amp;""&amp;CHAR(10),""),"You can choose to enroll using one of the following types: "&amp;""&amp;CHAR(10),IF(G415="A", "&gt;Atypical"&amp;""&amp;CHAR(10), ""),IF(H415="I", "&gt;Individual"&amp;""&amp;CHAR(10), ""),IF(I415="N", "&gt;Individual within a Group"&amp;""&amp;CHAR(10), ""),IF(J415="G", "&gt;Group"&amp;""&amp;CHAR(10), ""),CHAR(10),IF(BN415="Y", "You must be a Medicare Provider to apply with this type and specialty"&amp;""&amp;CHAR(10), ""),IF(BN415="Y", CHAR(10), ""),"You must submit the following documents: "&amp;""&amp;CHAR(10),IF(K415&lt;&gt;"", "&gt;"&amp;""&amp;K415&amp;""&amp;CHAR(10), ""), IF(L415&lt;&gt;"", "&gt;"&amp;""&amp;L415&amp;""&amp;CHAR(10), ""),IF(W415&lt;&gt;"", "&gt;"&amp;""&amp;W415&amp;""&amp;CHAR(10), ""),IF(N415&lt;&gt;"", "&gt;"&amp;""&amp;N415&amp;""&amp;CHAR(10), ""),IF(O415&lt;&gt;"", "&gt;"&amp;""&amp;O415&amp;""&amp;CHAR(10), ""),IF(M415&lt;&gt;"", "&gt;"&amp;""&amp;M415&amp;""&amp;CHAR(10), ""),IF(AI415&lt;&gt;"", "&gt;"&amp;""&amp;AI415&amp;""&amp;CHAR(10), ""),IF(P415&lt;&gt;"", "&gt;"&amp;""&amp;P415&amp;""&amp;CHAR(10), ""),IF(Q415&lt;&gt;"", "&gt;"&amp;""&amp;Q415&amp;""&amp;CHAR(10), ""),IF(R415&lt;&gt;"", "&gt;"&amp;""&amp;R415&amp;""&amp;CHAR(10), Search!C422),IF(S415&lt;&gt;"", "&gt;"&amp;""&amp;S415&amp;""&amp;CHAR(10), ""),IF(T415&lt;&gt;"", "&gt;"&amp;""&amp;T415&amp;""&amp;CHAR(10), ""),IF(U415&lt;&gt;"", "&gt;"&amp;""&amp;U415&amp;""&amp;CHAR(10), ""),IF(V415&lt;&gt;"", "&gt;"&amp;""&amp;V415&amp;""&amp;CHAR(10), ""),IF(X415&lt;&gt;"", "&gt;"&amp;""&amp;X415&amp;""&amp;CHAR(10), ""),IF(Y415&lt;&gt;"", "&gt;"&amp;""&amp;Y415&amp;""&amp;CHAR(10), ""),IF(Z415&lt;&gt;"", "&gt;"&amp;""&amp;Z415&amp;""&amp;CHAR(10), ""),IF(AA415&lt;&gt;"", "&gt;"&amp;""&amp;AA415&amp;""&amp;CHAR(10), ""),IF(AB415&lt;&gt;"", "&gt;"&amp;""&amp;AB415&amp;""&amp;CHAR(10), ""),IF(AC415&lt;&gt;"", "&gt;"&amp;""&amp;AC415&amp;""&amp;CHAR(10), ""),IF(AD415&lt;&gt;"", "&gt;"&amp;""&amp;AD415&amp;""&amp;CHAR(10), ""),IF(AE415&lt;&gt;"", "&gt;"&amp;""&amp;AE415&amp;""&amp;CHAR(10), ""),IF(AF415&lt;&gt;"", "&gt;"&amp;""&amp;AF415&amp;""&amp;CHAR(10), ""),IF(AG415&lt;&gt;"", "&gt;"&amp;""&amp;AG415&amp;""&amp;CHAR(10), ""),IF(AH415&lt;&gt;"", "&gt;"&amp;""&amp;AH415&amp;""&amp;CHAR(10), ""),IF(AJ415&lt;&gt;"", "&gt;"&amp;""&amp;AJ415&amp;""&amp;CHAR(10), ""),IF(AK415&lt;&gt;"", "&gt;"&amp;""&amp;AK415&amp;""&amp;CHAR(10), ""),IF(AL415&lt;&gt;"", "&gt;"&amp;""&amp;AL415&amp;""&amp;CHAR(10), ""),IF(AM415&lt;&gt;"", "&gt;"&amp;""&amp;AM415&amp;""&amp;CHAR(10), ""),IF(AN415&lt;&gt;"", "&gt;"&amp;""&amp;AN415&amp;""&amp;CHAR(10), ""),IF(AO415&lt;&gt;"", "&gt;"&amp;""&amp;AO415&amp;""&amp;CHAR(10), ""),IF(AP415&lt;&gt;"", "&gt;"&amp;""&amp;AP415&amp;""&amp;CHAR(10), ""),IF(AQR415&lt;&gt;"", "&gt;"&amp;""&amp;AQ415&amp;""&amp;CHAR(10), ""),IF(AR415&lt;&gt;"", "&gt;"&amp;""&amp;AR415&amp;""&amp;CHAR(10), ""),IF(AS415&lt;&gt;"", "&gt;"&amp;""&amp;AS415&amp;""&amp;CHAR(10), ""),IF(AT415&lt;&gt;"", "&gt;"&amp;""&amp;AT415&amp;""&amp;CHAR(10), ""),IF(AV415&lt;&gt;"", "&gt;"&amp;""&amp;AV415&amp;""&amp;CHAR(10), ""),IF(AW415&lt;&gt;"", "&gt;"&amp;""&amp;AW415&amp;""&amp;CHAR(10), ""),IF(AX415&lt;&gt;"", "&gt;"&amp;""&amp;AX415&amp;""&amp;CHAR(10), ""),IF(AU415&lt;&gt;"", "&gt;"&amp;""&amp;AU415&amp;""&amp;CHAR(10), ""),IF(AZ415&lt;&gt;"", "&gt;"&amp;""&amp;AZ415&amp;""&amp;CHAR(10), ""),IF(BA415&lt;&gt;"", "&gt;"&amp;""&amp;BA415&amp;""&amp;CHAR(10), ""),IF(BB415&lt;&gt;"", "&gt;"&amp;""&amp;BB415&amp;""&amp;CHAR(10), ""),IF(BC415&lt;&gt;"", "&gt;"&amp;""&amp;BC415&amp;""&amp;CHAR(10), ""),IF(BD415&lt;&gt;"", "&gt;"&amp;""&amp;BD415&amp;""&amp;CHAR(10), ""),IF(BG415&lt;&gt;"", "&gt;"&amp;""&amp;BG415&amp;""&amp;CHAR(10), ""),IF(BE415&lt;&gt;"", "&gt;"&amp;""&amp;BE415&amp;""&amp;CHAR(10), ""),IF(BF415&lt;&gt;"", "&gt;"&amp;""&amp;BF415&amp;""&amp;CHAR(10), ""),IF(BH415&lt;&gt;"", "&gt;"&amp;""&amp;BH415&amp;""&amp;CHAR(10), ""),IF(BI415&lt;&gt;"", "&gt;"&amp;""&amp;BI415&amp;""&amp;CHAR(10), ""),IF(BJ415&lt;&gt;"", "&gt;"&amp;""&amp;BJ415&amp;""&amp;CHAR(10), ""),IF(BK415&lt;&gt;"", "&gt;"&amp;""&amp;BK415&amp;""&amp;CHAR(10), ""),IF(BL415&lt;&gt;"", "&gt;"&amp;""&amp;BL415&amp;""&amp;CHAR(10), ""),IF(AY415&lt;&gt;"", "&gt;"&amp;""&amp;AY415&amp;""&amp;CHAR(10), ""),IF(BM415&lt;&gt;"", "&gt;"&amp;""&amp;BM415,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416" spans="1:67" ht="22.35" customHeight="1" x14ac:dyDescent="0.25">
      <c r="A416" s="27" t="str">
        <f>Matrix!A416</f>
        <v>95NT</v>
      </c>
      <c r="B416" s="27" t="str">
        <f>Matrix!B416</f>
        <v>95</v>
      </c>
      <c r="C416" s="27" t="str">
        <f>Matrix!C416</f>
        <v>Registered , Noncredentialled Providers</v>
      </c>
      <c r="D416" s="27" t="str">
        <f>Matrix!D416</f>
        <v>NT</v>
      </c>
      <c r="E416" s="27" t="str">
        <f>Matrix!E416</f>
        <v>Qualified Behavioral Health Provider (QBHP)/Personal Care Aide/Non Credentialed</v>
      </c>
      <c r="F416" s="27" t="str">
        <f>Matrix!F416</f>
        <v>PF</v>
      </c>
      <c r="G416" s="27" t="str">
        <f>Matrix!G416</f>
        <v>A</v>
      </c>
      <c r="H416" s="27" t="str">
        <f>Matrix!H416</f>
        <v>X</v>
      </c>
      <c r="I416" s="27" t="str">
        <f>Matrix!I416</f>
        <v>X</v>
      </c>
      <c r="J416" s="27" t="str">
        <f>Matrix!J416</f>
        <v>X</v>
      </c>
      <c r="K416" s="27" t="str">
        <f>IF(Matrix!K416="Y", K$1, IF(Matrix!K416="O", "Optional: "&amp;""&amp;K$1, IF(Matrix!K416="C", Table1[[#This Row],[Clarifying Text for Attachment and Checklist
]], "")))</f>
        <v/>
      </c>
      <c r="L416" s="27" t="str">
        <f>IF(Matrix!L416="Y", L$1, IF(Matrix!L416="O", "Optional: "&amp;""&amp;L$1, ""))</f>
        <v/>
      </c>
      <c r="M416" s="27" t="str">
        <f>IF(Matrix!M416="Y", M$1, IF(Matrix!M416="O", "Optional: "&amp;""&amp;M$1, ""))</f>
        <v/>
      </c>
      <c r="N416" s="27" t="str">
        <f>IF(Matrix!N416="Y", N$1, IF(Matrix!N416="O", "Optional: "&amp;""&amp;N$1, ""))</f>
        <v/>
      </c>
      <c r="O416" s="27" t="str">
        <f>IF(Matrix!O416="Y", O$1, IF(Matrix!O416="O", "Optional: "&amp;""&amp;O$1, ""))</f>
        <v/>
      </c>
      <c r="P416" s="27" t="str">
        <f>IF(Matrix!P416="Y", P$1, IF(Matrix!P416="O", "Optional: "&amp;""&amp;P$1, ""))</f>
        <v/>
      </c>
      <c r="Q416" s="27" t="str">
        <f>IF(Matrix!Q416="Y", Q$1, IF(Matrix!Q416="O", "Optional: "&amp;""&amp;Q$1, ""))</f>
        <v/>
      </c>
      <c r="R416" s="27" t="str">
        <f>IF(Matrix!R416="Y", R$1, IF(Matrix!R416="O", "Optional: "&amp;""&amp;R$1, ""))</f>
        <v/>
      </c>
      <c r="S416" s="27" t="str">
        <f>IF(Matrix!S416="Y", S$1, IF(Matrix!S416="O", "Optional: "&amp;""&amp;S$1, ""))</f>
        <v/>
      </c>
      <c r="T416" s="27" t="str">
        <f>IF(Matrix!T416="Y", T$1, IF(Matrix!T416="O", "Optional: "&amp;""&amp;T$1, ""))</f>
        <v/>
      </c>
      <c r="U416" s="27" t="str">
        <f>IF(Matrix!U416="Y", U$1, IF(Matrix!U416="O", "Optional: "&amp;""&amp;U$1, ""))</f>
        <v/>
      </c>
      <c r="V416" s="27" t="str">
        <f>IF(Matrix!V416="Y", V$1, IF(Matrix!V416="O", "Optional: "&amp;""&amp;V$1, ""))</f>
        <v/>
      </c>
      <c r="W416" s="27" t="str">
        <f>IF(Matrix!W416="Y", W$1, IF(Matrix!W416="O", "Optional: "&amp;""&amp;W$1, ""))</f>
        <v/>
      </c>
      <c r="X416" s="27" t="str">
        <f>IF(Matrix!X416="Y", X$1, IF(Matrix!X416="O", "Optional: "&amp;""&amp;X$1, ""))</f>
        <v/>
      </c>
      <c r="Y416" s="27" t="str">
        <f>IF(Matrix!Y416="Y", Y$1, IF(Matrix!Y416="O", "Optional: "&amp;""&amp;Y$1, ""))</f>
        <v/>
      </c>
      <c r="AA416" s="27" t="str">
        <f>IF(Matrix!AA416="Y", AA$1, IF(Matrix!AA416="O", "Optional: "&amp;""&amp;AA$1, ""))</f>
        <v/>
      </c>
      <c r="AB416" s="27" t="str">
        <f>IF(Matrix!AB416="Y", AB$1, IF(Matrix!AB416="O", "Optional: "&amp;""&amp;AB$1, ""))</f>
        <v/>
      </c>
      <c r="AC416" s="27" t="str">
        <f>IF(Matrix!AC416="Y", AC$1, IF(Matrix!AC416="O", "Optional: "&amp;""&amp;AC$1, ""))</f>
        <v/>
      </c>
      <c r="AD416" s="27" t="str">
        <f>IF(Matrix!AD416="Y", AD$1, IF(Matrix!AD416="O", "Optional: "&amp;""&amp;AD$1, ""))</f>
        <v/>
      </c>
      <c r="AE416" s="27" t="str">
        <f>IF(Matrix!AE416="Y", AE$1, IF(Matrix!AE416="O", "Optional: "&amp;""&amp;AE$1, ""))</f>
        <v/>
      </c>
      <c r="AF416" s="27" t="str">
        <f>IF(Matrix!AF416="Y", AF$1, IF(Matrix!AF416="O", "Optional: "&amp;""&amp;AF$1, ""))</f>
        <v/>
      </c>
      <c r="AG416" s="27" t="str">
        <f>IF(Matrix!AG416="Y", AG$1, IF(Matrix!AG416="O", "Optional: "&amp;""&amp;AG$1, ""))</f>
        <v/>
      </c>
      <c r="AH416" s="27" t="str">
        <f>IF(Matrix!AH416="Y", AH$1, IF(Matrix!AH416="O", "Optional: "&amp;""&amp;AH$1, ""))</f>
        <v/>
      </c>
      <c r="AI416" s="27" t="str">
        <f>IF(Matrix!AI416="Y", AI$1, IF(Matrix!AI416="O", "Optional: "&amp;""&amp;AI$1, ""))</f>
        <v/>
      </c>
      <c r="AJ416" s="27" t="str">
        <f>IF(Matrix!AJ416="Y", AJ$1, IF(Matrix!AJ416="O", "Optional: "&amp;""&amp;AJ$1, ""))</f>
        <v/>
      </c>
      <c r="AK416" s="27" t="str">
        <f>IF(Matrix!AK416="Y", AK$1, IF(Matrix!AK416="O", "Optional: "&amp;""&amp;AK$1, ""))</f>
        <v/>
      </c>
      <c r="AL416" s="27" t="str">
        <f>IF(Matrix!AL416="Y", AL$1, IF(Matrix!AL416="O", "Optional: "&amp;""&amp;AL$1, ""))</f>
        <v/>
      </c>
      <c r="AM416" s="27" t="str">
        <f>IF(Matrix!AM416="Y", AM$1, IF(Matrix!AM416="O", "Optional: "&amp;""&amp;AM$1, ""))</f>
        <v/>
      </c>
      <c r="AN416" s="27" t="str">
        <f>IF(Matrix!AN416="Y", AN$1, IF(Matrix!AN416="O", "Optional: "&amp;""&amp;AN$1, ""))</f>
        <v/>
      </c>
      <c r="AO416" s="27" t="str">
        <f>IF(Matrix!AO416="Y", AO$1, IF(Matrix!AO416="O", "Optional: "&amp;""&amp;AO$1, ""))</f>
        <v/>
      </c>
      <c r="AP416" s="27" t="str">
        <f>IF(Matrix!AP416="Y", AP$1, IF(Matrix!AP416="O", "Optional: "&amp;""&amp;AP$1, ""))</f>
        <v/>
      </c>
      <c r="AR416" s="27" t="str">
        <f>IF(Matrix!AR416="Y", AR$1, IF(Matrix!AR416="O", "Optional: "&amp;""&amp;AR$1, ""))</f>
        <v/>
      </c>
      <c r="AS416" s="27" t="str">
        <f>IF(Matrix!AS416="Y", AS$1, IF(Matrix!AS416="O", "Optional: "&amp;""&amp;AS$1, ""))</f>
        <v/>
      </c>
      <c r="AT416" s="27" t="str">
        <f>IF(Matrix!AT416="Y", AT$1, IF(Matrix!AT416="C", AT$1&amp;""&amp;": Required for all groups who use a Board of Directors", ""))</f>
        <v/>
      </c>
      <c r="AU416" s="27" t="str">
        <f>IF(Matrix!AU416="Y", AU$1, IF(Matrix!AU416="O", "Optional: "&amp;""&amp;AU$1, ""))</f>
        <v/>
      </c>
      <c r="AV416" s="27" t="str">
        <f>IF(Matrix!AV416="Y", AV$1, IF(Matrix!AV416="O", "Optional: "&amp;""&amp;AV$1, ""))</f>
        <v/>
      </c>
      <c r="AW416" s="27" t="str">
        <f>IF(Matrix!AW416="Y", AW$1, IF(Matrix!AW416="O", "Optional: "&amp;""&amp;AW$1, ""))</f>
        <v/>
      </c>
      <c r="AX416" s="27" t="str">
        <f>IF(Matrix!AX416="Y", AX$1, IF(Matrix!AX416="O", "Optional: "&amp;""&amp;AX$1, ""))</f>
        <v/>
      </c>
      <c r="AY416" s="27" t="str">
        <f>IF(Matrix!AY416="Y", AY$1, IF(Matrix!AY416="E", "Group: "&amp;""&amp;AY$1, ""))</f>
        <v/>
      </c>
      <c r="AZ416" s="27" t="str">
        <f>IF(Matrix!AZ416="Y", AZ$1, IF(Matrix!AZ416="O", "Optional: "&amp;""&amp;AZ$1, ""))</f>
        <v/>
      </c>
      <c r="BA416" s="27" t="str">
        <f>IF(Matrix!BA416="Y", BA$1, IF(Matrix!BA416="O", "Optional: "&amp;""&amp;BA$1, ""))</f>
        <v/>
      </c>
      <c r="BB416" s="27" t="str">
        <f>IF(Matrix!BB416="Y", BB$1, IF(Matrix!BB416="O", "Optional: "&amp;""&amp;BB$1, ""))</f>
        <v/>
      </c>
      <c r="BC416" s="27" t="str">
        <f>IF(Matrix!BC416="Y", BC$1, IF(Matrix!BC416="O", "Optional: "&amp;""&amp;BC$1, IF(Matrix!BC416="R", "Groups Only: "&amp;""&amp;BC$1, "")))</f>
        <v/>
      </c>
      <c r="BD416" s="27" t="str">
        <f>IF(Matrix!BD416="Y", BD$1, IF(Matrix!BD416="O", "Optional: "&amp;""&amp;BD$1, ""))</f>
        <v/>
      </c>
      <c r="BE416" s="27" t="str">
        <f>IF(Matrix!BE416="Y", BE$1, IF(Matrix!BE416="O", "Optional: "&amp;""&amp;BE$1, IF(Matrix!BE416="C", Matrix!BZ416, "")))</f>
        <v/>
      </c>
      <c r="BF416" s="27" t="str">
        <f>IF(Matrix!BF416="Y", BF$1, IF(Matrix!BF416="O", "Optional: "&amp;""&amp;BF$1, ""))</f>
        <v/>
      </c>
      <c r="BG416" s="27" t="str">
        <f>IF(Matrix!BG416="Y", BG$1, IF(Matrix!BG416="O", "Optional: "&amp;""&amp;BG$1, ""))</f>
        <v/>
      </c>
      <c r="BH416" s="27" t="str">
        <f>IF(Matrix!BH416="Y", BH$1, IF(Matrix!BH416="O", "Optional: "&amp;""&amp;BH$1, ""))</f>
        <v/>
      </c>
      <c r="BI416" s="27" t="str">
        <f>IF(Matrix!BI416="Y", BI$1, IF(Matrix!BI416="O", "Optional: "&amp;""&amp;BI$1, IF(Matrix!BI416="E", "Individual: Must submit either ["&amp;""&amp;BI$1&amp;""&amp;"] or ["&amp;""&amp;AY$1&amp;"]"&amp;CHAR(10)&amp;"&gt;Individual within a Group: Must submit "&amp;""&amp;BI$1&amp;""&amp;CHAR(10)&amp;"&gt;Group: Optional: "&amp;BI$1, "")))</f>
        <v/>
      </c>
      <c r="BJ416" s="27" t="str">
        <f>IF(Matrix!BJ416="Y", BJ$1, IF(Matrix!BJ416="O", "Optional: "&amp;""&amp;BJ$1, ""))</f>
        <v/>
      </c>
      <c r="BK416" s="27" t="str">
        <f>IF(Matrix!BK416="Y", BK$1, IF(Matrix!BK416="O", "Optional: "&amp;""&amp;BK$1, ""))</f>
        <v/>
      </c>
      <c r="BL416" s="27" t="str">
        <f>IF(Matrix!BL416="Y", BL$1, IF(Matrix!BL416="O", "Optional: "&amp;""&amp;BL$1, ""))</f>
        <v/>
      </c>
      <c r="BM416" s="27" t="str">
        <f>IF(Matrix!BM416="Y", BM$1, IF(Matrix!BM416="O", "Optional: "&amp;""&amp;BM$1, ""))</f>
        <v/>
      </c>
      <c r="BN416" s="27" t="str">
        <f>Matrix!BN416</f>
        <v>N</v>
      </c>
      <c r="BO416" s="29" t="str">
        <f>CONCATENATE(IF(OR(D416="E3",D416="FC"), "THIS IS NOT A STANDALONE SPECIALTY.  YOU MUST ENROLL IN AT LEAST ONE OTHER SPECIALTY IN ADDITION TO THIS."&amp;""&amp;CHAR(10)&amp;""&amp;CHAR(10),""),"You can choose to enroll using one of the following types: "&amp;""&amp;CHAR(10),IF(G416="A", "&gt;Atypical"&amp;""&amp;CHAR(10), ""),IF(H416="I", "&gt;Individual"&amp;""&amp;CHAR(10), ""),IF(I416="N", "&gt;Individual within a Group"&amp;""&amp;CHAR(10), ""),IF(J416="G", "&gt;Group"&amp;""&amp;CHAR(10), ""),CHAR(10),IF(BN416="Y", "You must be a Medicare Provider to apply with this type and specialty"&amp;""&amp;CHAR(10), ""),IF(BN416="Y", CHAR(10), ""),"You must submit the following documents: "&amp;""&amp;CHAR(10),IF(K416&lt;&gt;"", "&gt;"&amp;""&amp;K416&amp;""&amp;CHAR(10), ""), IF(L416&lt;&gt;"", "&gt;"&amp;""&amp;L416&amp;""&amp;CHAR(10), ""),IF(W416&lt;&gt;"", "&gt;"&amp;""&amp;W416&amp;""&amp;CHAR(10), ""),IF(N416&lt;&gt;"", "&gt;"&amp;""&amp;N416&amp;""&amp;CHAR(10), ""),IF(O416&lt;&gt;"", "&gt;"&amp;""&amp;O416&amp;""&amp;CHAR(10), ""),IF(M416&lt;&gt;"", "&gt;"&amp;""&amp;M416&amp;""&amp;CHAR(10), ""),IF(AI416&lt;&gt;"", "&gt;"&amp;""&amp;AI416&amp;""&amp;CHAR(10), ""),IF(P416&lt;&gt;"", "&gt;"&amp;""&amp;P416&amp;""&amp;CHAR(10), ""),IF(Q416&lt;&gt;"", "&gt;"&amp;""&amp;Q416&amp;""&amp;CHAR(10), ""),IF(R416&lt;&gt;"", "&gt;"&amp;""&amp;R416&amp;""&amp;CHAR(10), Search!C423),IF(S416&lt;&gt;"", "&gt;"&amp;""&amp;S416&amp;""&amp;CHAR(10), ""),IF(T416&lt;&gt;"", "&gt;"&amp;""&amp;T416&amp;""&amp;CHAR(10), ""),IF(U416&lt;&gt;"", "&gt;"&amp;""&amp;U416&amp;""&amp;CHAR(10), ""),IF(V416&lt;&gt;"", "&gt;"&amp;""&amp;V416&amp;""&amp;CHAR(10), ""),IF(X416&lt;&gt;"", "&gt;"&amp;""&amp;X416&amp;""&amp;CHAR(10), ""),IF(Y416&lt;&gt;"", "&gt;"&amp;""&amp;Y416&amp;""&amp;CHAR(10), ""),IF(Z416&lt;&gt;"", "&gt;"&amp;""&amp;Z416&amp;""&amp;CHAR(10), ""),IF(AA416&lt;&gt;"", "&gt;"&amp;""&amp;AA416&amp;""&amp;CHAR(10), ""),IF(AB416&lt;&gt;"", "&gt;"&amp;""&amp;AB416&amp;""&amp;CHAR(10), ""),IF(AC416&lt;&gt;"", "&gt;"&amp;""&amp;AC416&amp;""&amp;CHAR(10), ""),IF(AD416&lt;&gt;"", "&gt;"&amp;""&amp;AD416&amp;""&amp;CHAR(10), ""),IF(AE416&lt;&gt;"", "&gt;"&amp;""&amp;AE416&amp;""&amp;CHAR(10), ""),IF(AF416&lt;&gt;"", "&gt;"&amp;""&amp;AF416&amp;""&amp;CHAR(10), ""),IF(AG416&lt;&gt;"", "&gt;"&amp;""&amp;AG416&amp;""&amp;CHAR(10), ""),IF(AH416&lt;&gt;"", "&gt;"&amp;""&amp;AH416&amp;""&amp;CHAR(10), ""),IF(AJ416&lt;&gt;"", "&gt;"&amp;""&amp;AJ416&amp;""&amp;CHAR(10), ""),IF(AK416&lt;&gt;"", "&gt;"&amp;""&amp;AK416&amp;""&amp;CHAR(10), ""),IF(AL416&lt;&gt;"", "&gt;"&amp;""&amp;AL416&amp;""&amp;CHAR(10), ""),IF(AM416&lt;&gt;"", "&gt;"&amp;""&amp;AM416&amp;""&amp;CHAR(10), ""),IF(AN416&lt;&gt;"", "&gt;"&amp;""&amp;AN416&amp;""&amp;CHAR(10), ""),IF(AO416&lt;&gt;"", "&gt;"&amp;""&amp;AO416&amp;""&amp;CHAR(10), ""),IF(AP416&lt;&gt;"", "&gt;"&amp;""&amp;AP416&amp;""&amp;CHAR(10), ""),IF(AQR416&lt;&gt;"", "&gt;"&amp;""&amp;AQ416&amp;""&amp;CHAR(10), ""),IF(AR416&lt;&gt;"", "&gt;"&amp;""&amp;AR416&amp;""&amp;CHAR(10), ""),IF(AS416&lt;&gt;"", "&gt;"&amp;""&amp;AS416&amp;""&amp;CHAR(10), ""),IF(AT416&lt;&gt;"", "&gt;"&amp;""&amp;AT416&amp;""&amp;CHAR(10), ""),IF(AV416&lt;&gt;"", "&gt;"&amp;""&amp;AV416&amp;""&amp;CHAR(10), ""),IF(AW416&lt;&gt;"", "&gt;"&amp;""&amp;AW416&amp;""&amp;CHAR(10), ""),IF(AX416&lt;&gt;"", "&gt;"&amp;""&amp;AX416&amp;""&amp;CHAR(10), ""),IF(AU416&lt;&gt;"", "&gt;"&amp;""&amp;AU416&amp;""&amp;CHAR(10), ""),IF(AZ416&lt;&gt;"", "&gt;"&amp;""&amp;AZ416&amp;""&amp;CHAR(10), ""),IF(BA416&lt;&gt;"", "&gt;"&amp;""&amp;BA416&amp;""&amp;CHAR(10), ""),IF(BB416&lt;&gt;"", "&gt;"&amp;""&amp;BB416&amp;""&amp;CHAR(10), ""),IF(BC416&lt;&gt;"", "&gt;"&amp;""&amp;BC416&amp;""&amp;CHAR(10), ""),IF(BD416&lt;&gt;"", "&gt;"&amp;""&amp;BD416&amp;""&amp;CHAR(10), ""),IF(BG416&lt;&gt;"", "&gt;"&amp;""&amp;BG416&amp;""&amp;CHAR(10), ""),IF(BE416&lt;&gt;"", "&gt;"&amp;""&amp;BE416&amp;""&amp;CHAR(10), ""),IF(BF416&lt;&gt;"", "&gt;"&amp;""&amp;BF416&amp;""&amp;CHAR(10), ""),IF(BH416&lt;&gt;"", "&gt;"&amp;""&amp;BH416&amp;""&amp;CHAR(10), ""),IF(BI416&lt;&gt;"", "&gt;"&amp;""&amp;BI416&amp;""&amp;CHAR(10), ""),IF(BJ416&lt;&gt;"", "&gt;"&amp;""&amp;BJ416&amp;""&amp;CHAR(10), ""),IF(BK416&lt;&gt;"", "&gt;"&amp;""&amp;BK416&amp;""&amp;CHAR(10), ""),IF(BL416&lt;&gt;"", "&gt;"&amp;""&amp;BL416&amp;""&amp;CHAR(10), ""),IF(AY416&lt;&gt;"", "&gt;"&amp;""&amp;AY416&amp;""&amp;CHAR(10), ""),IF(BM416&lt;&gt;"", "&gt;"&amp;""&amp;BM416,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417" spans="1:67" ht="22.35" customHeight="1" x14ac:dyDescent="0.25">
      <c r="A417" s="27" t="str">
        <f>Matrix!A417</f>
        <v>95NU</v>
      </c>
      <c r="B417" s="27" t="str">
        <f>Matrix!B417</f>
        <v>95</v>
      </c>
      <c r="C417" s="27" t="str">
        <f>Matrix!C417</f>
        <v>Registered , Noncredentialled Providers</v>
      </c>
      <c r="D417" s="27" t="str">
        <f>Matrix!D417</f>
        <v>NU</v>
      </c>
      <c r="E417" s="27" t="str">
        <f>Matrix!E417</f>
        <v>Resident</v>
      </c>
      <c r="F417" s="27" t="str">
        <f>Matrix!F417</f>
        <v>PF</v>
      </c>
      <c r="G417" s="27" t="str">
        <f>Matrix!G417</f>
        <v>A</v>
      </c>
      <c r="H417" s="27" t="str">
        <f>Matrix!H417</f>
        <v>X</v>
      </c>
      <c r="I417" s="27" t="str">
        <f>Matrix!I417</f>
        <v>X</v>
      </c>
      <c r="J417" s="27" t="str">
        <f>Matrix!J417</f>
        <v>X</v>
      </c>
      <c r="K417" s="27" t="str">
        <f>IF(Matrix!K417="Y", K$1, IF(Matrix!K417="O", "Optional: "&amp;""&amp;K$1, IF(Matrix!K417="C", Table1[[#This Row],[Clarifying Text for Attachment and Checklist
]], "")))</f>
        <v/>
      </c>
      <c r="L417" s="27" t="str">
        <f>IF(Matrix!L417="Y", L$1, IF(Matrix!L417="O", "Optional: "&amp;""&amp;L$1, ""))</f>
        <v/>
      </c>
      <c r="M417" s="27" t="str">
        <f>IF(Matrix!M417="Y", M$1, IF(Matrix!M417="O", "Optional: "&amp;""&amp;M$1, ""))</f>
        <v/>
      </c>
      <c r="N417" s="27" t="str">
        <f>IF(Matrix!N417="Y", N$1, IF(Matrix!N417="O", "Optional: "&amp;""&amp;N$1, ""))</f>
        <v/>
      </c>
      <c r="O417" s="27" t="str">
        <f>IF(Matrix!O417="Y", O$1, IF(Matrix!O417="O", "Optional: "&amp;""&amp;O$1, ""))</f>
        <v/>
      </c>
      <c r="P417" s="27" t="str">
        <f>IF(Matrix!P417="Y", P$1, IF(Matrix!P417="O", "Optional: "&amp;""&amp;P$1, ""))</f>
        <v/>
      </c>
      <c r="Q417" s="27" t="str">
        <f>IF(Matrix!Q417="Y", Q$1, IF(Matrix!Q417="O", "Optional: "&amp;""&amp;Q$1, ""))</f>
        <v/>
      </c>
      <c r="R417" s="27" t="str">
        <f>IF(Matrix!R417="Y", R$1, IF(Matrix!R417="O", "Optional: "&amp;""&amp;R$1, ""))</f>
        <v/>
      </c>
      <c r="S417" s="27" t="str">
        <f>IF(Matrix!S417="Y", S$1, IF(Matrix!S417="O", "Optional: "&amp;""&amp;S$1, ""))</f>
        <v/>
      </c>
      <c r="T417" s="27" t="str">
        <f>IF(Matrix!T417="Y", T$1, IF(Matrix!T417="O", "Optional: "&amp;""&amp;T$1, ""))</f>
        <v/>
      </c>
      <c r="U417" s="27" t="str">
        <f>IF(Matrix!U417="Y", U$1, IF(Matrix!U417="O", "Optional: "&amp;""&amp;U$1, ""))</f>
        <v/>
      </c>
      <c r="V417" s="27" t="str">
        <f>IF(Matrix!V417="Y", V$1, IF(Matrix!V417="O", "Optional: "&amp;""&amp;V$1, ""))</f>
        <v/>
      </c>
      <c r="W417" s="27" t="str">
        <f>IF(Matrix!W417="Y", W$1, IF(Matrix!W417="O", "Optional: "&amp;""&amp;W$1, ""))</f>
        <v/>
      </c>
      <c r="X417" s="27" t="str">
        <f>IF(Matrix!X417="Y", X$1, IF(Matrix!X417="O", "Optional: "&amp;""&amp;X$1, ""))</f>
        <v/>
      </c>
      <c r="Y417" s="27" t="str">
        <f>IF(Matrix!Y417="Y", Y$1, IF(Matrix!Y417="O", "Optional: "&amp;""&amp;Y$1, ""))</f>
        <v/>
      </c>
      <c r="AA417" s="27" t="str">
        <f>IF(Matrix!AA417="Y", AA$1, IF(Matrix!AA417="O", "Optional: "&amp;""&amp;AA$1, ""))</f>
        <v/>
      </c>
      <c r="AB417" s="27" t="str">
        <f>IF(Matrix!AB417="Y", AB$1, IF(Matrix!AB417="O", "Optional: "&amp;""&amp;AB$1, ""))</f>
        <v/>
      </c>
      <c r="AC417" s="27" t="str">
        <f>IF(Matrix!AC417="Y", AC$1, IF(Matrix!AC417="O", "Optional: "&amp;""&amp;AC$1, ""))</f>
        <v/>
      </c>
      <c r="AD417" s="27" t="str">
        <f>IF(Matrix!AD417="Y", AD$1, IF(Matrix!AD417="O", "Optional: "&amp;""&amp;AD$1, ""))</f>
        <v/>
      </c>
      <c r="AE417" s="27" t="str">
        <f>IF(Matrix!AE417="Y", AE$1, IF(Matrix!AE417="O", "Optional: "&amp;""&amp;AE$1, ""))</f>
        <v/>
      </c>
      <c r="AF417" s="27" t="str">
        <f>IF(Matrix!AF417="Y", AF$1, IF(Matrix!AF417="O", "Optional: "&amp;""&amp;AF$1, ""))</f>
        <v/>
      </c>
      <c r="AG417" s="27" t="str">
        <f>IF(Matrix!AG417="Y", AG$1, IF(Matrix!AG417="O", "Optional: "&amp;""&amp;AG$1, ""))</f>
        <v/>
      </c>
      <c r="AH417" s="27" t="str">
        <f>IF(Matrix!AH417="Y", AH$1, IF(Matrix!AH417="O", "Optional: "&amp;""&amp;AH$1, ""))</f>
        <v/>
      </c>
      <c r="AI417" s="27" t="str">
        <f>IF(Matrix!AI417="Y", AI$1, IF(Matrix!AI417="O", "Optional: "&amp;""&amp;AI$1, ""))</f>
        <v/>
      </c>
      <c r="AJ417" s="27" t="str">
        <f>IF(Matrix!AJ417="Y", AJ$1, IF(Matrix!AJ417="O", "Optional: "&amp;""&amp;AJ$1, ""))</f>
        <v/>
      </c>
      <c r="AK417" s="27" t="str">
        <f>IF(Matrix!AK417="Y", AK$1, IF(Matrix!AK417="O", "Optional: "&amp;""&amp;AK$1, ""))</f>
        <v/>
      </c>
      <c r="AL417" s="27" t="str">
        <f>IF(Matrix!AL417="Y", AL$1, IF(Matrix!AL417="O", "Optional: "&amp;""&amp;AL$1, ""))</f>
        <v/>
      </c>
      <c r="AM417" s="27" t="str">
        <f>IF(Matrix!AM417="Y", AM$1, IF(Matrix!AM417="O", "Optional: "&amp;""&amp;AM$1, ""))</f>
        <v/>
      </c>
      <c r="AN417" s="27" t="str">
        <f>IF(Matrix!AN417="Y", AN$1, IF(Matrix!AN417="O", "Optional: "&amp;""&amp;AN$1, ""))</f>
        <v/>
      </c>
      <c r="AO417" s="27" t="str">
        <f>IF(Matrix!AO417="Y", AO$1, IF(Matrix!AO417="O", "Optional: "&amp;""&amp;AO$1, ""))</f>
        <v/>
      </c>
      <c r="AP417" s="27" t="str">
        <f>IF(Matrix!AP417="Y", AP$1, IF(Matrix!AP417="O", "Optional: "&amp;""&amp;AP$1, ""))</f>
        <v/>
      </c>
      <c r="AR417" s="27" t="str">
        <f>IF(Matrix!AR417="Y", AR$1, IF(Matrix!AR417="O", "Optional: "&amp;""&amp;AR$1, ""))</f>
        <v/>
      </c>
      <c r="AS417" s="27" t="str">
        <f>IF(Matrix!AS417="Y", AS$1, IF(Matrix!AS417="O", "Optional: "&amp;""&amp;AS$1, ""))</f>
        <v/>
      </c>
      <c r="AT417" s="27" t="str">
        <f>IF(Matrix!AT417="Y", AT$1, IF(Matrix!AT417="C", AT$1&amp;""&amp;": Required for all groups who use a Board of Directors", ""))</f>
        <v/>
      </c>
      <c r="AU417" s="27" t="str">
        <f>IF(Matrix!AU417="Y", AU$1, IF(Matrix!AU417="O", "Optional: "&amp;""&amp;AU$1, ""))</f>
        <v/>
      </c>
      <c r="AV417" s="27" t="str">
        <f>IF(Matrix!AV417="Y", AV$1, IF(Matrix!AV417="O", "Optional: "&amp;""&amp;AV$1, ""))</f>
        <v/>
      </c>
      <c r="AW417" s="27" t="str">
        <f>IF(Matrix!AW417="Y", AW$1, IF(Matrix!AW417="O", "Optional: "&amp;""&amp;AW$1, ""))</f>
        <v>Optional: DEA</v>
      </c>
      <c r="AX417" s="27" t="str">
        <f>IF(Matrix!AX417="Y", AX$1, IF(Matrix!AX417="O", "Optional: "&amp;""&amp;AX$1, ""))</f>
        <v/>
      </c>
      <c r="AY417" s="27" t="str">
        <f>IF(Matrix!AY417="Y", AY$1, IF(Matrix!AY417="E", "Group: "&amp;""&amp;AY$1, ""))</f>
        <v/>
      </c>
      <c r="AZ417" s="27" t="str">
        <f>IF(Matrix!AZ417="Y", AZ$1, IF(Matrix!AZ417="O", "Optional: "&amp;""&amp;AZ$1, ""))</f>
        <v/>
      </c>
      <c r="BA417" s="27" t="str">
        <f>IF(Matrix!BA417="Y", BA$1, IF(Matrix!BA417="O", "Optional: "&amp;""&amp;BA$1, ""))</f>
        <v/>
      </c>
      <c r="BB417" s="27" t="str">
        <f>IF(Matrix!BB417="Y", BB$1, IF(Matrix!BB417="O", "Optional: "&amp;""&amp;BB$1, ""))</f>
        <v/>
      </c>
      <c r="BC417" s="27" t="str">
        <f>IF(Matrix!BC417="Y", BC$1, IF(Matrix!BC417="O", "Optional: "&amp;""&amp;BC$1, IF(Matrix!BC417="R", "Groups Only: "&amp;""&amp;BC$1, "")))</f>
        <v/>
      </c>
      <c r="BD417" s="27" t="str">
        <f>IF(Matrix!BD417="Y", BD$1, IF(Matrix!BD417="O", "Optional: "&amp;""&amp;BD$1, ""))</f>
        <v/>
      </c>
      <c r="BE417" s="27" t="str">
        <f>IF(Matrix!BE417="Y", BE$1, IF(Matrix!BE417="O", "Optional: "&amp;""&amp;BE$1, IF(Matrix!BE417="C", Matrix!BZ417, "")))</f>
        <v/>
      </c>
      <c r="BF417" s="27" t="str">
        <f>IF(Matrix!BF417="Y", BF$1, IF(Matrix!BF417="O", "Optional: "&amp;""&amp;BF$1, ""))</f>
        <v/>
      </c>
      <c r="BG417" s="27" t="str">
        <f>IF(Matrix!BG417="Y", BG$1, IF(Matrix!BG417="O", "Optional: "&amp;""&amp;BG$1, ""))</f>
        <v/>
      </c>
      <c r="BH417" s="27" t="str">
        <f>IF(Matrix!BH417="Y", BH$1, IF(Matrix!BH417="O", "Optional: "&amp;""&amp;BH$1, ""))</f>
        <v/>
      </c>
      <c r="BI417" s="27" t="str">
        <f>IF(Matrix!BI417="Y", BI$1, IF(Matrix!BI417="O", "Optional: "&amp;""&amp;BI$1, IF(Matrix!BI417="E", "Individual: Must submit either ["&amp;""&amp;BI$1&amp;""&amp;"] or ["&amp;""&amp;AY$1&amp;"]"&amp;CHAR(10)&amp;"&gt;Individual within a Group: Must submit "&amp;""&amp;BI$1&amp;""&amp;CHAR(10)&amp;"&gt;Group: Optional: "&amp;BI$1, "")))</f>
        <v/>
      </c>
      <c r="BJ417" s="27" t="str">
        <f>IF(Matrix!BJ417="Y", BJ$1, IF(Matrix!BJ417="O", "Optional: "&amp;""&amp;BJ$1, ""))</f>
        <v/>
      </c>
      <c r="BK417" s="27" t="str">
        <f>IF(Matrix!BK417="Y", BK$1, IF(Matrix!BK417="O", "Optional: "&amp;""&amp;BK$1, ""))</f>
        <v/>
      </c>
      <c r="BL417" s="27" t="str">
        <f>IF(Matrix!BL417="Y", BL$1, IF(Matrix!BL417="O", "Optional: "&amp;""&amp;BL$1, ""))</f>
        <v/>
      </c>
      <c r="BM417" s="27" t="str">
        <f>IF(Matrix!BM417="Y", BM$1, IF(Matrix!BM417="O", "Optional: "&amp;""&amp;BM$1, ""))</f>
        <v/>
      </c>
      <c r="BN417" s="27" t="str">
        <f>Matrix!BN417</f>
        <v>N</v>
      </c>
      <c r="BO417" s="29" t="str">
        <f>CONCATENATE(IF(OR(D417="E3",D417="FC"), "THIS IS NOT A STANDALONE SPECIALTY.  YOU MUST ENROLL IN AT LEAST ONE OTHER SPECIALTY IN ADDITION TO THIS."&amp;""&amp;CHAR(10)&amp;""&amp;CHAR(10),""),"You can choose to enroll using one of the following types: "&amp;""&amp;CHAR(10),IF(G417="A", "&gt;Atypical"&amp;""&amp;CHAR(10), ""),IF(H417="I", "&gt;Individual"&amp;""&amp;CHAR(10), ""),IF(I417="N", "&gt;Individual within a Group"&amp;""&amp;CHAR(10), ""),IF(J417="G", "&gt;Group"&amp;""&amp;CHAR(10), ""),CHAR(10),IF(BN417="Y", "You must be a Medicare Provider to apply with this type and specialty"&amp;""&amp;CHAR(10), ""),IF(BN417="Y", CHAR(10), ""),"You must submit the following documents: "&amp;""&amp;CHAR(10),IF(K417&lt;&gt;"", "&gt;"&amp;""&amp;K417&amp;""&amp;CHAR(10), ""), IF(L417&lt;&gt;"", "&gt;"&amp;""&amp;L417&amp;""&amp;CHAR(10), ""),IF(W417&lt;&gt;"", "&gt;"&amp;""&amp;W417&amp;""&amp;CHAR(10), ""),IF(N417&lt;&gt;"", "&gt;"&amp;""&amp;N417&amp;""&amp;CHAR(10), ""),IF(O417&lt;&gt;"", "&gt;"&amp;""&amp;O417&amp;""&amp;CHAR(10), ""),IF(M417&lt;&gt;"", "&gt;"&amp;""&amp;M417&amp;""&amp;CHAR(10), ""),IF(AI417&lt;&gt;"", "&gt;"&amp;""&amp;AI417&amp;""&amp;CHAR(10), ""),IF(P417&lt;&gt;"", "&gt;"&amp;""&amp;P417&amp;""&amp;CHAR(10), ""),IF(Q417&lt;&gt;"", "&gt;"&amp;""&amp;Q417&amp;""&amp;CHAR(10), ""),IF(R417&lt;&gt;"", "&gt;"&amp;""&amp;R417&amp;""&amp;CHAR(10), Search!C424),IF(S417&lt;&gt;"", "&gt;"&amp;""&amp;S417&amp;""&amp;CHAR(10), ""),IF(T417&lt;&gt;"", "&gt;"&amp;""&amp;T417&amp;""&amp;CHAR(10), ""),IF(U417&lt;&gt;"", "&gt;"&amp;""&amp;U417&amp;""&amp;CHAR(10), ""),IF(V417&lt;&gt;"", "&gt;"&amp;""&amp;V417&amp;""&amp;CHAR(10), ""),IF(X417&lt;&gt;"", "&gt;"&amp;""&amp;X417&amp;""&amp;CHAR(10), ""),IF(Y417&lt;&gt;"", "&gt;"&amp;""&amp;Y417&amp;""&amp;CHAR(10), ""),IF(Z417&lt;&gt;"", "&gt;"&amp;""&amp;Z417&amp;""&amp;CHAR(10), ""),IF(AA417&lt;&gt;"", "&gt;"&amp;""&amp;AA417&amp;""&amp;CHAR(10), ""),IF(AB417&lt;&gt;"", "&gt;"&amp;""&amp;AB417&amp;""&amp;CHAR(10), ""),IF(AC417&lt;&gt;"", "&gt;"&amp;""&amp;AC417&amp;""&amp;CHAR(10), ""),IF(AD417&lt;&gt;"", "&gt;"&amp;""&amp;AD417&amp;""&amp;CHAR(10), ""),IF(AE417&lt;&gt;"", "&gt;"&amp;""&amp;AE417&amp;""&amp;CHAR(10), ""),IF(AF417&lt;&gt;"", "&gt;"&amp;""&amp;AF417&amp;""&amp;CHAR(10), ""),IF(AG417&lt;&gt;"", "&gt;"&amp;""&amp;AG417&amp;""&amp;CHAR(10), ""),IF(AH417&lt;&gt;"", "&gt;"&amp;""&amp;AH417&amp;""&amp;CHAR(10), ""),IF(AJ417&lt;&gt;"", "&gt;"&amp;""&amp;AJ417&amp;""&amp;CHAR(10), ""),IF(AK417&lt;&gt;"", "&gt;"&amp;""&amp;AK417&amp;""&amp;CHAR(10), ""),IF(AL417&lt;&gt;"", "&gt;"&amp;""&amp;AL417&amp;""&amp;CHAR(10), ""),IF(AM417&lt;&gt;"", "&gt;"&amp;""&amp;AM417&amp;""&amp;CHAR(10), ""),IF(AN417&lt;&gt;"", "&gt;"&amp;""&amp;AN417&amp;""&amp;CHAR(10), ""),IF(AO417&lt;&gt;"", "&gt;"&amp;""&amp;AO417&amp;""&amp;CHAR(10), ""),IF(AP417&lt;&gt;"", "&gt;"&amp;""&amp;AP417&amp;""&amp;CHAR(10), ""),IF(AQR417&lt;&gt;"", "&gt;"&amp;""&amp;AQ417&amp;""&amp;CHAR(10), ""),IF(AR417&lt;&gt;"", "&gt;"&amp;""&amp;AR417&amp;""&amp;CHAR(10), ""),IF(AS417&lt;&gt;"", "&gt;"&amp;""&amp;AS417&amp;""&amp;CHAR(10), ""),IF(AT417&lt;&gt;"", "&gt;"&amp;""&amp;AT417&amp;""&amp;CHAR(10), ""),IF(AV417&lt;&gt;"", "&gt;"&amp;""&amp;AV417&amp;""&amp;CHAR(10), ""),IF(AW417&lt;&gt;"", "&gt;"&amp;""&amp;AW417&amp;""&amp;CHAR(10), ""),IF(AX417&lt;&gt;"", "&gt;"&amp;""&amp;AX417&amp;""&amp;CHAR(10), ""),IF(AU417&lt;&gt;"", "&gt;"&amp;""&amp;AU417&amp;""&amp;CHAR(10), ""),IF(AZ417&lt;&gt;"", "&gt;"&amp;""&amp;AZ417&amp;""&amp;CHAR(10), ""),IF(BA417&lt;&gt;"", "&gt;"&amp;""&amp;BA417&amp;""&amp;CHAR(10), ""),IF(BB417&lt;&gt;"", "&gt;"&amp;""&amp;BB417&amp;""&amp;CHAR(10), ""),IF(BC417&lt;&gt;"", "&gt;"&amp;""&amp;BC417&amp;""&amp;CHAR(10), ""),IF(BD417&lt;&gt;"", "&gt;"&amp;""&amp;BD417&amp;""&amp;CHAR(10), ""),IF(BG417&lt;&gt;"", "&gt;"&amp;""&amp;BG417&amp;""&amp;CHAR(10), ""),IF(BE417&lt;&gt;"", "&gt;"&amp;""&amp;BE417&amp;""&amp;CHAR(10), ""),IF(BF417&lt;&gt;"", "&gt;"&amp;""&amp;BF417&amp;""&amp;CHAR(10), ""),IF(BH417&lt;&gt;"", "&gt;"&amp;""&amp;BH417&amp;""&amp;CHAR(10), ""),IF(BI417&lt;&gt;"", "&gt;"&amp;""&amp;BI417&amp;""&amp;CHAR(10), ""),IF(BJ417&lt;&gt;"", "&gt;"&amp;""&amp;BJ417&amp;""&amp;CHAR(10), ""),IF(BK417&lt;&gt;"", "&gt;"&amp;""&amp;BK417&amp;""&amp;CHAR(10), ""),IF(BL417&lt;&gt;"", "&gt;"&amp;""&amp;BL417&amp;""&amp;CHAR(10), ""),IF(AY417&lt;&gt;"", "&gt;"&amp;""&amp;AY417&amp;""&amp;CHAR(10), ""),IF(BM417&lt;&gt;"", "&gt;"&amp;""&amp;BM417, ""))</f>
        <v xml:space="preserve">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v>
      </c>
    </row>
    <row r="418" spans="1:67" ht="22.35" customHeight="1" x14ac:dyDescent="0.25">
      <c r="A418" s="27" t="str">
        <f>Matrix!A418</f>
        <v>95NV</v>
      </c>
      <c r="B418" s="27" t="str">
        <f>Matrix!B418</f>
        <v>95</v>
      </c>
      <c r="C418" s="27" t="str">
        <f>Matrix!C418</f>
        <v>Registered , Noncredentialled Providers</v>
      </c>
      <c r="D418" s="27" t="str">
        <f>Matrix!D418</f>
        <v>NV</v>
      </c>
      <c r="E418" s="27" t="str">
        <f>Matrix!E418</f>
        <v>Physician Assistant</v>
      </c>
      <c r="F418" s="27" t="str">
        <f>Matrix!F418</f>
        <v>PF</v>
      </c>
      <c r="G418" s="27" t="str">
        <f>Matrix!G418</f>
        <v>A</v>
      </c>
      <c r="H418" s="27" t="str">
        <f>Matrix!H418</f>
        <v>X</v>
      </c>
      <c r="I418" s="27" t="str">
        <f>Matrix!I418</f>
        <v>X</v>
      </c>
      <c r="J418" s="27" t="str">
        <f>Matrix!J418</f>
        <v>X</v>
      </c>
      <c r="K418" s="27" t="str">
        <f>IF(Matrix!K418="Y", K$1, IF(Matrix!K418="O", "Optional: "&amp;""&amp;K$1, IF(Matrix!K418="C", Table1[[#This Row],[Clarifying Text for Attachment and Checklist
]], "")))</f>
        <v/>
      </c>
      <c r="L418" s="27" t="str">
        <f>IF(Matrix!L418="Y", L$1, IF(Matrix!L418="O", "Optional: "&amp;""&amp;L$1, ""))</f>
        <v/>
      </c>
      <c r="M418" s="27" t="str">
        <f>IF(Matrix!M418="Y", M$1, IF(Matrix!M418="O", "Optional: "&amp;""&amp;M$1, ""))</f>
        <v/>
      </c>
      <c r="N418" s="27" t="str">
        <f>IF(Matrix!N418="Y", N$1, IF(Matrix!N418="O", "Optional: "&amp;""&amp;N$1, ""))</f>
        <v/>
      </c>
      <c r="O418" s="27" t="str">
        <f>IF(Matrix!O418="Y", O$1, IF(Matrix!O418="O", "Optional: "&amp;""&amp;O$1, ""))</f>
        <v/>
      </c>
      <c r="P418" s="27" t="str">
        <f>IF(Matrix!P418="Y", P$1, IF(Matrix!P418="O", "Optional: "&amp;""&amp;P$1, ""))</f>
        <v/>
      </c>
      <c r="Q418" s="27" t="str">
        <f>IF(Matrix!Q418="Y", Q$1, IF(Matrix!Q418="O", "Optional: "&amp;""&amp;Q$1, ""))</f>
        <v/>
      </c>
      <c r="R418" s="27" t="str">
        <f>IF(Matrix!R418="Y", R$1, IF(Matrix!R418="O", "Optional: "&amp;""&amp;R$1, ""))</f>
        <v/>
      </c>
      <c r="S418" s="27" t="str">
        <f>IF(Matrix!S418="Y", S$1, IF(Matrix!S418="O", "Optional: "&amp;""&amp;S$1, ""))</f>
        <v/>
      </c>
      <c r="T418" s="27" t="str">
        <f>IF(Matrix!T418="Y", T$1, IF(Matrix!T418="O", "Optional: "&amp;""&amp;T$1, ""))</f>
        <v/>
      </c>
      <c r="U418" s="27" t="str">
        <f>IF(Matrix!U418="Y", U$1, IF(Matrix!U418="O", "Optional: "&amp;""&amp;U$1, ""))</f>
        <v/>
      </c>
      <c r="V418" s="27" t="str">
        <f>IF(Matrix!V418="Y", V$1, IF(Matrix!V418="O", "Optional: "&amp;""&amp;V$1, ""))</f>
        <v/>
      </c>
      <c r="W418" s="27" t="str">
        <f>IF(Matrix!W418="Y", W$1, IF(Matrix!W418="O", "Optional: "&amp;""&amp;W$1, ""))</f>
        <v/>
      </c>
      <c r="X418" s="27" t="str">
        <f>IF(Matrix!X418="Y", X$1, IF(Matrix!X418="O", "Optional: "&amp;""&amp;X$1, ""))</f>
        <v/>
      </c>
      <c r="Y418" s="27" t="str">
        <f>IF(Matrix!Y418="Y", Y$1, IF(Matrix!Y418="O", "Optional: "&amp;""&amp;Y$1, ""))</f>
        <v/>
      </c>
      <c r="AA418" s="27" t="str">
        <f>IF(Matrix!AA418="Y", AA$1, IF(Matrix!AA418="O", "Optional: "&amp;""&amp;AA$1, ""))</f>
        <v/>
      </c>
      <c r="AB418" s="27" t="str">
        <f>IF(Matrix!AB418="Y", AB$1, IF(Matrix!AB418="O", "Optional: "&amp;""&amp;AB$1, ""))</f>
        <v/>
      </c>
      <c r="AC418" s="27" t="str">
        <f>IF(Matrix!AC418="Y", AC$1, IF(Matrix!AC418="O", "Optional: "&amp;""&amp;AC$1, ""))</f>
        <v/>
      </c>
      <c r="AD418" s="27" t="str">
        <f>IF(Matrix!AD418="Y", AD$1, IF(Matrix!AD418="O", "Optional: "&amp;""&amp;AD$1, ""))</f>
        <v/>
      </c>
      <c r="AE418" s="27" t="str">
        <f>IF(Matrix!AE418="Y", AE$1, IF(Matrix!AE418="O", "Optional: "&amp;""&amp;AE$1, ""))</f>
        <v/>
      </c>
      <c r="AF418" s="27" t="str">
        <f>IF(Matrix!AF418="Y", AF$1, IF(Matrix!AF418="O", "Optional: "&amp;""&amp;AF$1, ""))</f>
        <v/>
      </c>
      <c r="AG418" s="27" t="str">
        <f>IF(Matrix!AG418="Y", AG$1, IF(Matrix!AG418="O", "Optional: "&amp;""&amp;AG$1, ""))</f>
        <v/>
      </c>
      <c r="AH418" s="27" t="str">
        <f>IF(Matrix!AH418="Y", AH$1, IF(Matrix!AH418="O", "Optional: "&amp;""&amp;AH$1, ""))</f>
        <v/>
      </c>
      <c r="AI418" s="27" t="str">
        <f>IF(Matrix!AI418="Y", AI$1, IF(Matrix!AI418="O", "Optional: "&amp;""&amp;AI$1, ""))</f>
        <v/>
      </c>
      <c r="AJ418" s="27" t="str">
        <f>IF(Matrix!AJ418="Y", AJ$1, IF(Matrix!AJ418="O", "Optional: "&amp;""&amp;AJ$1, ""))</f>
        <v/>
      </c>
      <c r="AK418" s="27" t="str">
        <f>IF(Matrix!AK418="Y", AK$1, IF(Matrix!AK418="O", "Optional: "&amp;""&amp;AK$1, ""))</f>
        <v/>
      </c>
      <c r="AL418" s="27" t="str">
        <f>IF(Matrix!AL418="Y", AL$1, IF(Matrix!AL418="O", "Optional: "&amp;""&amp;AL$1, ""))</f>
        <v/>
      </c>
      <c r="AM418" s="27" t="str">
        <f>IF(Matrix!AM418="Y", AM$1, IF(Matrix!AM418="O", "Optional: "&amp;""&amp;AM$1, ""))</f>
        <v/>
      </c>
      <c r="AN418" s="27" t="str">
        <f>IF(Matrix!AN418="Y", AN$1, IF(Matrix!AN418="O", "Optional: "&amp;""&amp;AN$1, ""))</f>
        <v/>
      </c>
      <c r="AO418" s="27" t="str">
        <f>IF(Matrix!AO418="Y", AO$1, IF(Matrix!AO418="O", "Optional: "&amp;""&amp;AO$1, ""))</f>
        <v/>
      </c>
      <c r="AP418" s="27" t="str">
        <f>IF(Matrix!AP418="Y", AP$1, IF(Matrix!AP418="O", "Optional: "&amp;""&amp;AP$1, ""))</f>
        <v/>
      </c>
      <c r="AR418" s="27" t="str">
        <f>IF(Matrix!AR418="Y", AR$1, IF(Matrix!AR418="O", "Optional: "&amp;""&amp;AR$1, ""))</f>
        <v/>
      </c>
      <c r="AS418" s="27" t="str">
        <f>IF(Matrix!AS418="Y", AS$1, IF(Matrix!AS418="O", "Optional: "&amp;""&amp;AS$1, ""))</f>
        <v/>
      </c>
      <c r="AT418" s="27" t="str">
        <f>IF(Matrix!AT418="Y", AT$1, IF(Matrix!AT418="C", AT$1&amp;""&amp;": Required for all groups who use a Board of Directors", ""))</f>
        <v/>
      </c>
      <c r="AU418" s="27" t="str">
        <f>IF(Matrix!AU418="Y", AU$1, IF(Matrix!AU418="O", "Optional: "&amp;""&amp;AU$1, ""))</f>
        <v/>
      </c>
      <c r="AV418" s="27" t="str">
        <f>IF(Matrix!AV418="Y", AV$1, IF(Matrix!AV418="O", "Optional: "&amp;""&amp;AV$1, ""))</f>
        <v/>
      </c>
      <c r="AW418" s="27" t="str">
        <f>IF(Matrix!AW418="Y", AW$1, IF(Matrix!AW418="O", "Optional: "&amp;""&amp;AW$1, ""))</f>
        <v>Optional: DEA</v>
      </c>
      <c r="AX418" s="27" t="str">
        <f>IF(Matrix!AX418="Y", AX$1, IF(Matrix!AX418="O", "Optional: "&amp;""&amp;AX$1, ""))</f>
        <v/>
      </c>
      <c r="AY418" s="27" t="str">
        <f>IF(Matrix!AY418="Y", AY$1, IF(Matrix!AY418="E", "Group: "&amp;""&amp;AY$1, ""))</f>
        <v/>
      </c>
      <c r="AZ418" s="27" t="str">
        <f>IF(Matrix!AZ418="Y", AZ$1, IF(Matrix!AZ418="O", "Optional: "&amp;""&amp;AZ$1, ""))</f>
        <v/>
      </c>
      <c r="BA418" s="27" t="str">
        <f>IF(Matrix!BA418="Y", BA$1, IF(Matrix!BA418="O", "Optional: "&amp;""&amp;BA$1, ""))</f>
        <v/>
      </c>
      <c r="BB418" s="27" t="str">
        <f>IF(Matrix!BB418="Y", BB$1, IF(Matrix!BB418="O", "Optional: "&amp;""&amp;BB$1, ""))</f>
        <v/>
      </c>
      <c r="BC418" s="27" t="str">
        <f>IF(Matrix!BC418="Y", BC$1, IF(Matrix!BC418="O", "Optional: "&amp;""&amp;BC$1, IF(Matrix!BC418="R", "Groups Only: "&amp;""&amp;BC$1, "")))</f>
        <v/>
      </c>
      <c r="BD418" s="27" t="str">
        <f>IF(Matrix!BD418="Y", BD$1, IF(Matrix!BD418="O", "Optional: "&amp;""&amp;BD$1, ""))</f>
        <v/>
      </c>
      <c r="BE418" s="27" t="str">
        <f>IF(Matrix!BE418="Y", BE$1, IF(Matrix!BE418="O", "Optional: "&amp;""&amp;BE$1, IF(Matrix!BE418="C", Matrix!BZ418, "")))</f>
        <v/>
      </c>
      <c r="BF418" s="27" t="str">
        <f>IF(Matrix!BF418="Y", BF$1, IF(Matrix!BF418="O", "Optional: "&amp;""&amp;BF$1, ""))</f>
        <v/>
      </c>
      <c r="BG418" s="27" t="str">
        <f>IF(Matrix!BG418="Y", BG$1, IF(Matrix!BG418="O", "Optional: "&amp;""&amp;BG$1, ""))</f>
        <v/>
      </c>
      <c r="BH418" s="27" t="str">
        <f>IF(Matrix!BH418="Y", BH$1, IF(Matrix!BH418="O", "Optional: "&amp;""&amp;BH$1, ""))</f>
        <v/>
      </c>
      <c r="BI418" s="27" t="str">
        <f>IF(Matrix!BI418="Y", BI$1, IF(Matrix!BI418="O", "Optional: "&amp;""&amp;BI$1, IF(Matrix!BI418="E", "Individual: Must submit either ["&amp;""&amp;BI$1&amp;""&amp;"] or ["&amp;""&amp;AY$1&amp;"]"&amp;CHAR(10)&amp;"&gt;Individual within a Group: Must submit "&amp;""&amp;BI$1&amp;""&amp;CHAR(10)&amp;"&gt;Group: Optional: "&amp;BI$1, "")))</f>
        <v/>
      </c>
      <c r="BJ418" s="27" t="str">
        <f>IF(Matrix!BJ418="Y", BJ$1, IF(Matrix!BJ418="O", "Optional: "&amp;""&amp;BJ$1, ""))</f>
        <v/>
      </c>
      <c r="BK418" s="27" t="str">
        <f>IF(Matrix!BK418="Y", BK$1, IF(Matrix!BK418="O", "Optional: "&amp;""&amp;BK$1, ""))</f>
        <v/>
      </c>
      <c r="BL418" s="27" t="str">
        <f>IF(Matrix!BL418="Y", BL$1, IF(Matrix!BL418="O", "Optional: "&amp;""&amp;BL$1, ""))</f>
        <v/>
      </c>
      <c r="BM418" s="27" t="str">
        <f>IF(Matrix!BM418="Y", BM$1, IF(Matrix!BM418="O", "Optional: "&amp;""&amp;BM$1, ""))</f>
        <v>W9</v>
      </c>
      <c r="BN418" s="27" t="str">
        <f>Matrix!BN418</f>
        <v>N</v>
      </c>
      <c r="BO418" s="29" t="str">
        <f>CONCATENATE(IF(OR(D418="E3",D418="FC"), "THIS IS NOT A STANDALONE SPECIALTY.  YOU MUST ENROLL IN AT LEAST ONE OTHER SPECIALTY IN ADDITION TO THIS."&amp;""&amp;CHAR(10)&amp;""&amp;CHAR(10),""),"You can choose to enroll using one of the following types: "&amp;""&amp;CHAR(10),IF(G418="A", "&gt;Atypical"&amp;""&amp;CHAR(10), ""),IF(H418="I", "&gt;Individual"&amp;""&amp;CHAR(10), ""),IF(I418="N", "&gt;Individual within a Group"&amp;""&amp;CHAR(10), ""),IF(J418="G", "&gt;Group"&amp;""&amp;CHAR(10), ""),CHAR(10),IF(BN418="Y", "You must be a Medicare Provider to apply with this type and specialty"&amp;""&amp;CHAR(10), ""),IF(BN418="Y", CHAR(10), ""),"You must submit the following documents: "&amp;""&amp;CHAR(10),IF(K418&lt;&gt;"", "&gt;"&amp;""&amp;K418&amp;""&amp;CHAR(10), ""), IF(L418&lt;&gt;"", "&gt;"&amp;""&amp;L418&amp;""&amp;CHAR(10), ""),IF(W418&lt;&gt;"", "&gt;"&amp;""&amp;W418&amp;""&amp;CHAR(10), ""),IF(N418&lt;&gt;"", "&gt;"&amp;""&amp;N418&amp;""&amp;CHAR(10), ""),IF(O418&lt;&gt;"", "&gt;"&amp;""&amp;O418&amp;""&amp;CHAR(10), ""),IF(M418&lt;&gt;"", "&gt;"&amp;""&amp;M418&amp;""&amp;CHAR(10), ""),IF(AI418&lt;&gt;"", "&gt;"&amp;""&amp;AI418&amp;""&amp;CHAR(10), ""),IF(P418&lt;&gt;"", "&gt;"&amp;""&amp;P418&amp;""&amp;CHAR(10), ""),IF(Q418&lt;&gt;"", "&gt;"&amp;""&amp;Q418&amp;""&amp;CHAR(10), ""),IF(R418&lt;&gt;"", "&gt;"&amp;""&amp;R418&amp;""&amp;CHAR(10), Search!C425),IF(S418&lt;&gt;"", "&gt;"&amp;""&amp;S418&amp;""&amp;CHAR(10), ""),IF(T418&lt;&gt;"", "&gt;"&amp;""&amp;T418&amp;""&amp;CHAR(10), ""),IF(U418&lt;&gt;"", "&gt;"&amp;""&amp;U418&amp;""&amp;CHAR(10), ""),IF(V418&lt;&gt;"", "&gt;"&amp;""&amp;V418&amp;""&amp;CHAR(10), ""),IF(X418&lt;&gt;"", "&gt;"&amp;""&amp;X418&amp;""&amp;CHAR(10), ""),IF(Y418&lt;&gt;"", "&gt;"&amp;""&amp;Y418&amp;""&amp;CHAR(10), ""),IF(Z418&lt;&gt;"", "&gt;"&amp;""&amp;Z418&amp;""&amp;CHAR(10), ""),IF(AA418&lt;&gt;"", "&gt;"&amp;""&amp;AA418&amp;""&amp;CHAR(10), ""),IF(AB418&lt;&gt;"", "&gt;"&amp;""&amp;AB418&amp;""&amp;CHAR(10), ""),IF(AC418&lt;&gt;"", "&gt;"&amp;""&amp;AC418&amp;""&amp;CHAR(10), ""),IF(AD418&lt;&gt;"", "&gt;"&amp;""&amp;AD418&amp;""&amp;CHAR(10), ""),IF(AE418&lt;&gt;"", "&gt;"&amp;""&amp;AE418&amp;""&amp;CHAR(10), ""),IF(AF418&lt;&gt;"", "&gt;"&amp;""&amp;AF418&amp;""&amp;CHAR(10), ""),IF(AG418&lt;&gt;"", "&gt;"&amp;""&amp;AG418&amp;""&amp;CHAR(10), ""),IF(AH418&lt;&gt;"", "&gt;"&amp;""&amp;AH418&amp;""&amp;CHAR(10), ""),IF(AJ418&lt;&gt;"", "&gt;"&amp;""&amp;AJ418&amp;""&amp;CHAR(10), ""),IF(AK418&lt;&gt;"", "&gt;"&amp;""&amp;AK418&amp;""&amp;CHAR(10), ""),IF(AL418&lt;&gt;"", "&gt;"&amp;""&amp;AL418&amp;""&amp;CHAR(10), ""),IF(AM418&lt;&gt;"", "&gt;"&amp;""&amp;AM418&amp;""&amp;CHAR(10), ""),IF(AN418&lt;&gt;"", "&gt;"&amp;""&amp;AN418&amp;""&amp;CHAR(10), ""),IF(AO418&lt;&gt;"", "&gt;"&amp;""&amp;AO418&amp;""&amp;CHAR(10), ""),IF(AP418&lt;&gt;"", "&gt;"&amp;""&amp;AP418&amp;""&amp;CHAR(10), ""),IF(AQR418&lt;&gt;"", "&gt;"&amp;""&amp;AQ418&amp;""&amp;CHAR(10), ""),IF(AR418&lt;&gt;"", "&gt;"&amp;""&amp;AR418&amp;""&amp;CHAR(10), ""),IF(AS418&lt;&gt;"", "&gt;"&amp;""&amp;AS418&amp;""&amp;CHAR(10), ""),IF(AT418&lt;&gt;"", "&gt;"&amp;""&amp;AT418&amp;""&amp;CHAR(10), ""),IF(AV418&lt;&gt;"", "&gt;"&amp;""&amp;AV418&amp;""&amp;CHAR(10), ""),IF(AW418&lt;&gt;"", "&gt;"&amp;""&amp;AW418&amp;""&amp;CHAR(10), ""),IF(AX418&lt;&gt;"", "&gt;"&amp;""&amp;AX418&amp;""&amp;CHAR(10), ""),IF(AU418&lt;&gt;"", "&gt;"&amp;""&amp;AU418&amp;""&amp;CHAR(10), ""),IF(AZ418&lt;&gt;"", "&gt;"&amp;""&amp;AZ418&amp;""&amp;CHAR(10), ""),IF(BA418&lt;&gt;"", "&gt;"&amp;""&amp;BA418&amp;""&amp;CHAR(10), ""),IF(BB418&lt;&gt;"", "&gt;"&amp;""&amp;BB418&amp;""&amp;CHAR(10), ""),IF(BC418&lt;&gt;"", "&gt;"&amp;""&amp;BC418&amp;""&amp;CHAR(10), ""),IF(BD418&lt;&gt;"", "&gt;"&amp;""&amp;BD418&amp;""&amp;CHAR(10), ""),IF(BG418&lt;&gt;"", "&gt;"&amp;""&amp;BG418&amp;""&amp;CHAR(10), ""),IF(BE418&lt;&gt;"", "&gt;"&amp;""&amp;BE418&amp;""&amp;CHAR(10), ""),IF(BF418&lt;&gt;"", "&gt;"&amp;""&amp;BF418&amp;""&amp;CHAR(10), ""),IF(BH418&lt;&gt;"", "&gt;"&amp;""&amp;BH418&amp;""&amp;CHAR(10), ""),IF(BI418&lt;&gt;"", "&gt;"&amp;""&amp;BI418&amp;""&amp;CHAR(10), ""),IF(BJ418&lt;&gt;"", "&gt;"&amp;""&amp;BJ418&amp;""&amp;CHAR(10), ""),IF(BK418&lt;&gt;"", "&gt;"&amp;""&amp;BK418&amp;""&amp;CHAR(10), ""),IF(BL418&lt;&gt;"", "&gt;"&amp;""&amp;BL418&amp;""&amp;CHAR(10), ""),IF(AY418&lt;&gt;"", "&gt;"&amp;""&amp;AY418&amp;""&amp;CHAR(10), ""),IF(BM418&lt;&gt;"", "&gt;"&amp;""&amp;BM418,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&gt;W9</v>
      </c>
    </row>
    <row r="419" spans="1:67" ht="22.35" customHeight="1" x14ac:dyDescent="0.25">
      <c r="A419" s="27" t="str">
        <f>Matrix!A419</f>
        <v>95NW</v>
      </c>
      <c r="B419" s="27" t="str">
        <f>Matrix!B419</f>
        <v>95</v>
      </c>
      <c r="C419" s="27" t="str">
        <f>Matrix!C419</f>
        <v>Registered , Noncredentialled Providers</v>
      </c>
      <c r="D419" s="27" t="str">
        <f>Matrix!D419</f>
        <v>NW</v>
      </c>
      <c r="E419" s="27" t="str">
        <f>Matrix!E419</f>
        <v>Non-Independently Licensed Clinicians</v>
      </c>
      <c r="F419" s="27" t="str">
        <f>Matrix!F419</f>
        <v>PF</v>
      </c>
      <c r="G419" s="27" t="str">
        <f>Matrix!G419</f>
        <v>A</v>
      </c>
      <c r="H419" s="27" t="str">
        <f>Matrix!H419</f>
        <v>X</v>
      </c>
      <c r="I419" s="27" t="str">
        <f>Matrix!I419</f>
        <v>X</v>
      </c>
      <c r="J419" s="27" t="str">
        <f>Matrix!J419</f>
        <v>X</v>
      </c>
      <c r="K419" s="27" t="str">
        <f>IF(Matrix!K419="Y", K$1, IF(Matrix!K419="O", "Optional: "&amp;""&amp;K$1, IF(Matrix!K419="C", Table1[[#This Row],[Clarifying Text for Attachment and Checklist
]], "")))</f>
        <v>License: General</v>
      </c>
      <c r="L419" s="27" t="str">
        <f>IF(Matrix!L419="Y", L$1, IF(Matrix!L419="O", "Optional: "&amp;""&amp;L$1, ""))</f>
        <v/>
      </c>
      <c r="M419" s="27" t="str">
        <f>IF(Matrix!M419="Y", M$1, IF(Matrix!M419="O", "Optional: "&amp;""&amp;M$1, ""))</f>
        <v/>
      </c>
      <c r="N419" s="27" t="str">
        <f>IF(Matrix!N419="Y", N$1, IF(Matrix!N419="O", "Optional: "&amp;""&amp;N$1, ""))</f>
        <v/>
      </c>
      <c r="O419" s="27" t="str">
        <f>IF(Matrix!O419="Y", O$1, IF(Matrix!O419="O", "Optional: "&amp;""&amp;O$1, ""))</f>
        <v/>
      </c>
      <c r="P419" s="27" t="str">
        <f>IF(Matrix!P419="Y", P$1, IF(Matrix!P419="O", "Optional: "&amp;""&amp;P$1, ""))</f>
        <v/>
      </c>
      <c r="Q419" s="27" t="str">
        <f>IF(Matrix!Q419="Y", Q$1, IF(Matrix!Q419="O", "Optional: "&amp;""&amp;Q$1, ""))</f>
        <v/>
      </c>
      <c r="R419" s="27" t="str">
        <f>IF(Matrix!R419="Y", R$1, IF(Matrix!R419="O", "Optional: "&amp;""&amp;R$1, ""))</f>
        <v/>
      </c>
      <c r="S419" s="27" t="str">
        <f>IF(Matrix!S419="Y", S$1, IF(Matrix!S419="O", "Optional: "&amp;""&amp;S$1, ""))</f>
        <v/>
      </c>
      <c r="T419" s="27" t="str">
        <f>IF(Matrix!T419="Y", T$1, IF(Matrix!T419="O", "Optional: "&amp;""&amp;T$1, ""))</f>
        <v/>
      </c>
      <c r="U419" s="27" t="str">
        <f>IF(Matrix!U419="Y", U$1, IF(Matrix!U419="O", "Optional: "&amp;""&amp;U$1, ""))</f>
        <v/>
      </c>
      <c r="V419" s="27" t="str">
        <f>IF(Matrix!V419="Y", V$1, IF(Matrix!V419="O", "Optional: "&amp;""&amp;V$1, ""))</f>
        <v/>
      </c>
      <c r="W419" s="27" t="str">
        <f>IF(Matrix!W419="Y", W$1, IF(Matrix!W419="O", "Optional: "&amp;""&amp;W$1, ""))</f>
        <v/>
      </c>
      <c r="X419" s="27" t="str">
        <f>IF(Matrix!X419="Y", X$1, IF(Matrix!X419="O", "Optional: "&amp;""&amp;X$1, ""))</f>
        <v/>
      </c>
      <c r="Y419" s="27" t="str">
        <f>IF(Matrix!Y419="Y", Y$1, IF(Matrix!Y419="O", "Optional: "&amp;""&amp;Y$1, ""))</f>
        <v/>
      </c>
      <c r="AA419" s="27" t="str">
        <f>IF(Matrix!AA419="Y", AA$1, IF(Matrix!AA419="O", "Optional: "&amp;""&amp;AA$1, ""))</f>
        <v/>
      </c>
      <c r="AB419" s="27" t="str">
        <f>IF(Matrix!AB419="Y", AB$1, IF(Matrix!AB419="O", "Optional: "&amp;""&amp;AB$1, ""))</f>
        <v/>
      </c>
      <c r="AC419" s="27" t="str">
        <f>IF(Matrix!AC419="Y", AC$1, IF(Matrix!AC419="O", "Optional: "&amp;""&amp;AC$1, ""))</f>
        <v/>
      </c>
      <c r="AD419" s="27" t="str">
        <f>IF(Matrix!AD419="Y", AD$1, IF(Matrix!AD419="O", "Optional: "&amp;""&amp;AD$1, ""))</f>
        <v/>
      </c>
      <c r="AE419" s="27" t="str">
        <f>IF(Matrix!AE419="Y", AE$1, IF(Matrix!AE419="O", "Optional: "&amp;""&amp;AE$1, ""))</f>
        <v/>
      </c>
      <c r="AF419" s="27" t="str">
        <f>IF(Matrix!AF419="Y", AF$1, IF(Matrix!AF419="O", "Optional: "&amp;""&amp;AF$1, ""))</f>
        <v/>
      </c>
      <c r="AG419" s="27" t="str">
        <f>IF(Matrix!AG419="Y", AG$1, IF(Matrix!AG419="O", "Optional: "&amp;""&amp;AG$1, ""))</f>
        <v/>
      </c>
      <c r="AH419" s="27" t="str">
        <f>IF(Matrix!AH419="Y", AH$1, IF(Matrix!AH419="O", "Optional: "&amp;""&amp;AH$1, ""))</f>
        <v/>
      </c>
      <c r="AI419" s="27" t="str">
        <f>IF(Matrix!AI419="Y", AI$1, IF(Matrix!AI419="O", "Optional: "&amp;""&amp;AI$1, ""))</f>
        <v/>
      </c>
      <c r="AJ419" s="27" t="str">
        <f>IF(Matrix!AJ419="Y", AJ$1, IF(Matrix!AJ419="O", "Optional: "&amp;""&amp;AJ$1, ""))</f>
        <v/>
      </c>
      <c r="AK419" s="27" t="str">
        <f>IF(Matrix!AK419="Y", AK$1, IF(Matrix!AK419="O", "Optional: "&amp;""&amp;AK$1, ""))</f>
        <v/>
      </c>
      <c r="AL419" s="27" t="str">
        <f>IF(Matrix!AL419="Y", AL$1, IF(Matrix!AL419="O", "Optional: "&amp;""&amp;AL$1, ""))</f>
        <v/>
      </c>
      <c r="AM419" s="27" t="str">
        <f>IF(Matrix!AM419="Y", AM$1, IF(Matrix!AM419="O", "Optional: "&amp;""&amp;AM$1, ""))</f>
        <v/>
      </c>
      <c r="AN419" s="27" t="str">
        <f>IF(Matrix!AN419="Y", AN$1, IF(Matrix!AN419="O", "Optional: "&amp;""&amp;AN$1, ""))</f>
        <v/>
      </c>
      <c r="AO419" s="27" t="str">
        <f>IF(Matrix!AO419="Y", AO$1, IF(Matrix!AO419="O", "Optional: "&amp;""&amp;AO$1, ""))</f>
        <v/>
      </c>
      <c r="AP419" s="27" t="str">
        <f>IF(Matrix!AP419="Y", AP$1, IF(Matrix!AP419="O", "Optional: "&amp;""&amp;AP$1, ""))</f>
        <v/>
      </c>
      <c r="AR419" s="27" t="str">
        <f>IF(Matrix!AR419="Y", AR$1, IF(Matrix!AR419="O", "Optional: "&amp;""&amp;AR$1, ""))</f>
        <v/>
      </c>
      <c r="AS419" s="27" t="str">
        <f>IF(Matrix!AS419="Y", AS$1, IF(Matrix!AS419="O", "Optional: "&amp;""&amp;AS$1, ""))</f>
        <v/>
      </c>
      <c r="AT419" s="27" t="str">
        <f>IF(Matrix!AT419="Y", AT$1, IF(Matrix!AT419="C", AT$1&amp;""&amp;": Required for all groups who use a Board of Directors", ""))</f>
        <v/>
      </c>
      <c r="AU419" s="27" t="str">
        <f>IF(Matrix!AU419="Y", AU$1, IF(Matrix!AU419="O", "Optional: "&amp;""&amp;AU$1, ""))</f>
        <v/>
      </c>
      <c r="AV419" s="27" t="str">
        <f>IF(Matrix!AV419="Y", AV$1, IF(Matrix!AV419="O", "Optional: "&amp;""&amp;AV$1, ""))</f>
        <v/>
      </c>
      <c r="AW419" s="27" t="str">
        <f>IF(Matrix!AW419="Y", AW$1, IF(Matrix!AW419="O", "Optional: "&amp;""&amp;AW$1, ""))</f>
        <v/>
      </c>
      <c r="AX419" s="27" t="str">
        <f>IF(Matrix!AX419="Y", AX$1, IF(Matrix!AX419="O", "Optional: "&amp;""&amp;AX$1, ""))</f>
        <v/>
      </c>
      <c r="AY419" s="27" t="str">
        <f>IF(Matrix!AY419="Y", AY$1, IF(Matrix!AY419="E", "Group: "&amp;""&amp;AY$1, ""))</f>
        <v/>
      </c>
      <c r="AZ419" s="27" t="str">
        <f>IF(Matrix!AZ419="Y", AZ$1, IF(Matrix!AZ419="O", "Optional: "&amp;""&amp;AZ$1, ""))</f>
        <v/>
      </c>
      <c r="BA419" s="27" t="str">
        <f>IF(Matrix!BA419="Y", BA$1, IF(Matrix!BA419="O", "Optional: "&amp;""&amp;BA$1, ""))</f>
        <v/>
      </c>
      <c r="BB419" s="27" t="str">
        <f>IF(Matrix!BB419="Y", BB$1, IF(Matrix!BB419="O", "Optional: "&amp;""&amp;BB$1, ""))</f>
        <v/>
      </c>
      <c r="BC419" s="27" t="str">
        <f>IF(Matrix!BC419="Y", BC$1, IF(Matrix!BC419="O", "Optional: "&amp;""&amp;BC$1, IF(Matrix!BC419="R", "Groups Only: "&amp;""&amp;BC$1, "")))</f>
        <v/>
      </c>
      <c r="BD419" s="27" t="str">
        <f>IF(Matrix!BD419="Y", BD$1, IF(Matrix!BD419="O", "Optional: "&amp;""&amp;BD$1, ""))</f>
        <v/>
      </c>
      <c r="BE419" s="27" t="str">
        <f>IF(Matrix!BE419="Y", BE$1, IF(Matrix!BE419="O", "Optional: "&amp;""&amp;BE$1, IF(Matrix!BE419="C", Matrix!BZ419, "")))</f>
        <v/>
      </c>
      <c r="BF419" s="27" t="str">
        <f>IF(Matrix!BF419="Y", BF$1, IF(Matrix!BF419="O", "Optional: "&amp;""&amp;BF$1, ""))</f>
        <v/>
      </c>
      <c r="BG419" s="27" t="str">
        <f>IF(Matrix!BG419="Y", BG$1, IF(Matrix!BG419="O", "Optional: "&amp;""&amp;BG$1, ""))</f>
        <v/>
      </c>
      <c r="BH419" s="27" t="str">
        <f>IF(Matrix!BH419="Y", BH$1, IF(Matrix!BH419="O", "Optional: "&amp;""&amp;BH$1, ""))</f>
        <v/>
      </c>
      <c r="BI419" s="27" t="str">
        <f>IF(Matrix!BI419="Y", BI$1, IF(Matrix!BI419="O", "Optional: "&amp;""&amp;BI$1, IF(Matrix!BI419="E", "Individual: Must submit either ["&amp;""&amp;BI$1&amp;""&amp;"] or ["&amp;""&amp;AY$1&amp;"]"&amp;CHAR(10)&amp;"&gt;Individual within a Group: Must submit "&amp;""&amp;BI$1&amp;""&amp;CHAR(10)&amp;"&gt;Group: Optional: "&amp;BI$1, "")))</f>
        <v>Optional: Section IV Group Affiliation Form</v>
      </c>
      <c r="BJ419" s="27" t="str">
        <f>IF(Matrix!BJ419="Y", BJ$1, IF(Matrix!BJ419="O", "Optional: "&amp;""&amp;BJ$1, ""))</f>
        <v/>
      </c>
      <c r="BK419" s="27" t="str">
        <f>IF(Matrix!BK419="Y", BK$1, IF(Matrix!BK419="O", "Optional: "&amp;""&amp;BK$1, ""))</f>
        <v/>
      </c>
      <c r="BL419" s="27" t="str">
        <f>IF(Matrix!BL419="Y", BL$1, IF(Matrix!BL419="O", "Optional: "&amp;""&amp;BL$1, ""))</f>
        <v/>
      </c>
      <c r="BM419" s="27" t="str">
        <f>IF(Matrix!BM419="Y", BM$1, IF(Matrix!BM419="O", "Optional: "&amp;""&amp;BM$1, ""))</f>
        <v/>
      </c>
      <c r="BN419" s="27" t="str">
        <f>Matrix!BN419</f>
        <v>N</v>
      </c>
      <c r="BO419" s="29" t="str">
        <f>CONCATENATE(IF(OR(D419="E3",D419="FC"), "THIS IS NOT A STANDALONE SPECIALTY.  YOU MUST ENROLL IN AT LEAST ONE OTHER SPECIALTY IN ADDITION TO THIS."&amp;""&amp;CHAR(10)&amp;""&amp;CHAR(10),""),"You can choose to enroll using one of the following types: "&amp;""&amp;CHAR(10),IF(G419="A", "&gt;Atypical"&amp;""&amp;CHAR(10), ""),IF(H419="I", "&gt;Individual"&amp;""&amp;CHAR(10), ""),IF(I419="N", "&gt;Individual within a Group"&amp;""&amp;CHAR(10), ""),IF(J419="G", "&gt;Group"&amp;""&amp;CHAR(10), ""),CHAR(10),IF(BN419="Y", "You must be a Medicare Provider to apply with this type and specialty"&amp;""&amp;CHAR(10), ""),IF(BN419="Y", CHAR(10), ""),"You must submit the following documents: "&amp;""&amp;CHAR(10),IF(K419&lt;&gt;"", "&gt;"&amp;""&amp;K419&amp;""&amp;CHAR(10), ""), IF(L419&lt;&gt;"", "&gt;"&amp;""&amp;L419&amp;""&amp;CHAR(10), ""),IF(W419&lt;&gt;"", "&gt;"&amp;""&amp;W419&amp;""&amp;CHAR(10), ""),IF(N419&lt;&gt;"", "&gt;"&amp;""&amp;N419&amp;""&amp;CHAR(10), ""),IF(O419&lt;&gt;"", "&gt;"&amp;""&amp;O419&amp;""&amp;CHAR(10), ""),IF(M419&lt;&gt;"", "&gt;"&amp;""&amp;M419&amp;""&amp;CHAR(10), ""),IF(AI419&lt;&gt;"", "&gt;"&amp;""&amp;AI419&amp;""&amp;CHAR(10), ""),IF(P419&lt;&gt;"", "&gt;"&amp;""&amp;P419&amp;""&amp;CHAR(10), ""),IF(Q419&lt;&gt;"", "&gt;"&amp;""&amp;Q419&amp;""&amp;CHAR(10), ""),IF(R419&lt;&gt;"", "&gt;"&amp;""&amp;R419&amp;""&amp;CHAR(10), Search!C426),IF(S419&lt;&gt;"", "&gt;"&amp;""&amp;S419&amp;""&amp;CHAR(10), ""),IF(T419&lt;&gt;"", "&gt;"&amp;""&amp;T419&amp;""&amp;CHAR(10), ""),IF(U419&lt;&gt;"", "&gt;"&amp;""&amp;U419&amp;""&amp;CHAR(10), ""),IF(V419&lt;&gt;"", "&gt;"&amp;""&amp;V419&amp;""&amp;CHAR(10), ""),IF(X419&lt;&gt;"", "&gt;"&amp;""&amp;X419&amp;""&amp;CHAR(10), ""),IF(Y419&lt;&gt;"", "&gt;"&amp;""&amp;Y419&amp;""&amp;CHAR(10), ""),IF(Z419&lt;&gt;"", "&gt;"&amp;""&amp;Z419&amp;""&amp;CHAR(10), ""),IF(AA419&lt;&gt;"", "&gt;"&amp;""&amp;AA419&amp;""&amp;CHAR(10), ""),IF(AB419&lt;&gt;"", "&gt;"&amp;""&amp;AB419&amp;""&amp;CHAR(10), ""),IF(AC419&lt;&gt;"", "&gt;"&amp;""&amp;AC419&amp;""&amp;CHAR(10), ""),IF(AD419&lt;&gt;"", "&gt;"&amp;""&amp;AD419&amp;""&amp;CHAR(10), ""),IF(AE419&lt;&gt;"", "&gt;"&amp;""&amp;AE419&amp;""&amp;CHAR(10), ""),IF(AF419&lt;&gt;"", "&gt;"&amp;""&amp;AF419&amp;""&amp;CHAR(10), ""),IF(AG419&lt;&gt;"", "&gt;"&amp;""&amp;AG419&amp;""&amp;CHAR(10), ""),IF(AH419&lt;&gt;"", "&gt;"&amp;""&amp;AH419&amp;""&amp;CHAR(10), ""),IF(AJ419&lt;&gt;"", "&gt;"&amp;""&amp;AJ419&amp;""&amp;CHAR(10), ""),IF(AK419&lt;&gt;"", "&gt;"&amp;""&amp;AK419&amp;""&amp;CHAR(10), ""),IF(AL419&lt;&gt;"", "&gt;"&amp;""&amp;AL419&amp;""&amp;CHAR(10), ""),IF(AM419&lt;&gt;"", "&gt;"&amp;""&amp;AM419&amp;""&amp;CHAR(10), ""),IF(AN419&lt;&gt;"", "&gt;"&amp;""&amp;AN419&amp;""&amp;CHAR(10), ""),IF(AO419&lt;&gt;"", "&gt;"&amp;""&amp;AO419&amp;""&amp;CHAR(10), ""),IF(AP419&lt;&gt;"", "&gt;"&amp;""&amp;AP419&amp;""&amp;CHAR(10), ""),IF(AQR419&lt;&gt;"", "&gt;"&amp;""&amp;AQ419&amp;""&amp;CHAR(10), ""),IF(AR419&lt;&gt;"", "&gt;"&amp;""&amp;AR419&amp;""&amp;CHAR(10), ""),IF(AS419&lt;&gt;"", "&gt;"&amp;""&amp;AS419&amp;""&amp;CHAR(10), ""),IF(AT419&lt;&gt;"", "&gt;"&amp;""&amp;AT419&amp;""&amp;CHAR(10), ""),IF(AV419&lt;&gt;"", "&gt;"&amp;""&amp;AV419&amp;""&amp;CHAR(10), ""),IF(AW419&lt;&gt;"", "&gt;"&amp;""&amp;AW419&amp;""&amp;CHAR(10), ""),IF(AX419&lt;&gt;"", "&gt;"&amp;""&amp;AX419&amp;""&amp;CHAR(10), ""),IF(AU419&lt;&gt;"", "&gt;"&amp;""&amp;AU419&amp;""&amp;CHAR(10), ""),IF(AZ419&lt;&gt;"", "&gt;"&amp;""&amp;AZ419&amp;""&amp;CHAR(10), ""),IF(BA419&lt;&gt;"", "&gt;"&amp;""&amp;BA419&amp;""&amp;CHAR(10), ""),IF(BB419&lt;&gt;"", "&gt;"&amp;""&amp;BB419&amp;""&amp;CHAR(10), ""),IF(BC419&lt;&gt;"", "&gt;"&amp;""&amp;BC419&amp;""&amp;CHAR(10), ""),IF(BD419&lt;&gt;"", "&gt;"&amp;""&amp;BD419&amp;""&amp;CHAR(10), ""),IF(BG419&lt;&gt;"", "&gt;"&amp;""&amp;BG419&amp;""&amp;CHAR(10), ""),IF(BE419&lt;&gt;"", "&gt;"&amp;""&amp;BE419&amp;""&amp;CHAR(10), ""),IF(BF419&lt;&gt;"", "&gt;"&amp;""&amp;BF419&amp;""&amp;CHAR(10), ""),IF(BH419&lt;&gt;"", "&gt;"&amp;""&amp;BH419&amp;""&amp;CHAR(10), ""),IF(BI419&lt;&gt;"", "&gt;"&amp;""&amp;BI419&amp;""&amp;CHAR(10), ""),IF(BJ419&lt;&gt;"", "&gt;"&amp;""&amp;BJ419&amp;""&amp;CHAR(10), ""),IF(BK419&lt;&gt;"", "&gt;"&amp;""&amp;BK419&amp;""&amp;CHAR(10), ""),IF(BL419&lt;&gt;"", "&gt;"&amp;""&amp;BL419&amp;""&amp;CHAR(10), ""),IF(AY419&lt;&gt;"", "&gt;"&amp;""&amp;AY419&amp;""&amp;CHAR(10), ""),IF(BM419&lt;&gt;"", "&gt;"&amp;""&amp;BM419, ""))</f>
        <v xml:space="preserve">You can choose to enroll using one of the following types: 
&gt;Atypical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v>
      </c>
    </row>
    <row r="420" spans="1:67" ht="22.35" customHeight="1" x14ac:dyDescent="0.25">
      <c r="A420" s="27" t="str">
        <f>Matrix!A420</f>
        <v>95RS</v>
      </c>
      <c r="B420" s="27" t="str">
        <f>Matrix!B420</f>
        <v>95</v>
      </c>
      <c r="C420" s="27" t="str">
        <f>Matrix!C420</f>
        <v>Registered , Noncredentialled Providers</v>
      </c>
      <c r="D420" s="27" t="str">
        <f>Matrix!D420</f>
        <v>RS</v>
      </c>
      <c r="E420" s="27" t="str">
        <f>Matrix!E420</f>
        <v>Certified Peer Recovery Support Specialist BH/SU</v>
      </c>
      <c r="F420" s="27" t="str">
        <f>Matrix!F420</f>
        <v>PF</v>
      </c>
      <c r="G420" s="27" t="str">
        <f>Matrix!G420</f>
        <v>A</v>
      </c>
      <c r="H420" s="27" t="str">
        <f>Matrix!H420</f>
        <v>X</v>
      </c>
      <c r="I420" s="27" t="str">
        <f>Matrix!I420</f>
        <v>X</v>
      </c>
      <c r="J420" s="27" t="str">
        <f>Matrix!J420</f>
        <v>X</v>
      </c>
      <c r="K420" s="27" t="str">
        <f>IF(Matrix!K420="Y", K$1, IF(Matrix!K420="O", "Optional: "&amp;""&amp;K$1, IF(Matrix!K420="C", Table1[[#This Row],[Clarifying Text for Attachment and Checklist
]], "")))</f>
        <v/>
      </c>
      <c r="L420" s="27" t="str">
        <f>IF(Matrix!L420="Y", L$1, IF(Matrix!L420="O", "Optional: "&amp;""&amp;L$1, ""))</f>
        <v/>
      </c>
      <c r="M420" s="27" t="str">
        <f>IF(Matrix!M420="Y", M$1, IF(Matrix!M420="O", "Optional: "&amp;""&amp;M$1, ""))</f>
        <v/>
      </c>
      <c r="N420" s="27" t="str">
        <f>IF(Matrix!N420="Y", N$1, IF(Matrix!N420="O", "Optional: "&amp;""&amp;N$1, ""))</f>
        <v/>
      </c>
      <c r="O420" s="27" t="str">
        <f>IF(Matrix!O420="Y", O$1, IF(Matrix!O420="O", "Optional: "&amp;""&amp;O$1, ""))</f>
        <v/>
      </c>
      <c r="P420" s="27" t="str">
        <f>IF(Matrix!P420="Y", P$1, IF(Matrix!P420="O", "Optional: "&amp;""&amp;P$1, ""))</f>
        <v/>
      </c>
      <c r="Q420" s="27" t="str">
        <f>IF(Matrix!Q420="Y", Q$1, IF(Matrix!Q420="O", "Optional: "&amp;""&amp;Q$1, ""))</f>
        <v/>
      </c>
      <c r="R420" s="27" t="str">
        <f>IF(Matrix!R420="Y", R$1, IF(Matrix!R420="O", "Optional: "&amp;""&amp;R$1, ""))</f>
        <v/>
      </c>
      <c r="S420" s="27" t="str">
        <f>IF(Matrix!S420="Y", S$1, IF(Matrix!S420="O", "Optional: "&amp;""&amp;S$1, ""))</f>
        <v/>
      </c>
      <c r="T420" s="27" t="str">
        <f>IF(Matrix!T420="Y", T$1, IF(Matrix!T420="O", "Optional: "&amp;""&amp;T$1, ""))</f>
        <v/>
      </c>
      <c r="U420" s="27" t="str">
        <f>IF(Matrix!U420="Y", U$1, IF(Matrix!U420="O", "Optional: "&amp;""&amp;U$1, ""))</f>
        <v/>
      </c>
      <c r="V420" s="27" t="str">
        <f>IF(Matrix!V420="Y", V$1, IF(Matrix!V420="O", "Optional: "&amp;""&amp;V$1, ""))</f>
        <v/>
      </c>
      <c r="W420" s="27" t="str">
        <f>IF(Matrix!W420="Y", W$1, IF(Matrix!W420="O", "Optional: "&amp;""&amp;W$1, ""))</f>
        <v/>
      </c>
      <c r="X420" s="27" t="str">
        <f>IF(Matrix!X420="Y", X$1, IF(Matrix!X420="O", "Optional: "&amp;""&amp;X$1, ""))</f>
        <v/>
      </c>
      <c r="Y420" s="27" t="str">
        <f>IF(Matrix!Y420="Y", Y$1, IF(Matrix!Y420="O", "Optional: "&amp;""&amp;Y$1, ""))</f>
        <v/>
      </c>
      <c r="AA420" s="27" t="str">
        <f>IF(Matrix!AA420="Y", AA$1, IF(Matrix!AA420="O", "Optional: "&amp;""&amp;AA$1, ""))</f>
        <v/>
      </c>
      <c r="AB420" s="27" t="str">
        <f>IF(Matrix!AB420="Y", AB$1, IF(Matrix!AB420="O", "Optional: "&amp;""&amp;AB$1, ""))</f>
        <v/>
      </c>
      <c r="AC420" s="27" t="str">
        <f>IF(Matrix!AC420="Y", AC$1, IF(Matrix!AC420="O", "Optional: "&amp;""&amp;AC$1, ""))</f>
        <v/>
      </c>
      <c r="AD420" s="27" t="str">
        <f>IF(Matrix!AD420="Y", AD$1, IF(Matrix!AD420="O", "Optional: "&amp;""&amp;AD$1, ""))</f>
        <v/>
      </c>
      <c r="AE420" s="27" t="str">
        <f>IF(Matrix!AE420="Y", AE$1, IF(Matrix!AE420="O", "Optional: "&amp;""&amp;AE$1, ""))</f>
        <v/>
      </c>
      <c r="AF420" s="27" t="str">
        <f>IF(Matrix!AF420="Y", AF$1, IF(Matrix!AF420="O", "Optional: "&amp;""&amp;AF$1, ""))</f>
        <v/>
      </c>
      <c r="AG420" s="27" t="str">
        <f>IF(Matrix!AG420="Y", AG$1, IF(Matrix!AG420="O", "Optional: "&amp;""&amp;AG$1, ""))</f>
        <v/>
      </c>
      <c r="AH420" s="27" t="str">
        <f>IF(Matrix!AH420="Y", AH$1, IF(Matrix!AH420="O", "Optional: "&amp;""&amp;AH$1, ""))</f>
        <v/>
      </c>
      <c r="AI420" s="27" t="str">
        <f>IF(Matrix!AI420="Y", AI$1, IF(Matrix!AI420="O", "Optional: "&amp;""&amp;AI$1, ""))</f>
        <v/>
      </c>
      <c r="AJ420" s="27" t="str">
        <f>IF(Matrix!AJ420="Y", AJ$1, IF(Matrix!AJ420="O", "Optional: "&amp;""&amp;AJ$1, ""))</f>
        <v/>
      </c>
      <c r="AK420" s="27" t="str">
        <f>IF(Matrix!AK420="Y", AK$1, IF(Matrix!AK420="O", "Optional: "&amp;""&amp;AK$1, ""))</f>
        <v/>
      </c>
      <c r="AL420" s="27" t="str">
        <f>IF(Matrix!AL420="Y", AL$1, IF(Matrix!AL420="O", "Optional: "&amp;""&amp;AL$1, ""))</f>
        <v/>
      </c>
      <c r="AM420" s="27" t="str">
        <f>IF(Matrix!AM420="Y", AM$1, IF(Matrix!AM420="O", "Optional: "&amp;""&amp;AM$1, ""))</f>
        <v/>
      </c>
      <c r="AN420" s="27" t="str">
        <f>IF(Matrix!AN420="Y", AN$1, IF(Matrix!AN420="O", "Optional: "&amp;""&amp;AN$1, ""))</f>
        <v/>
      </c>
      <c r="AO420" s="27" t="str">
        <f>IF(Matrix!AO420="Y", AO$1, IF(Matrix!AO420="O", "Optional: "&amp;""&amp;AO$1, ""))</f>
        <v/>
      </c>
      <c r="AP420" s="27" t="str">
        <f>IF(Matrix!AP420="Y", AP$1, IF(Matrix!AP420="O", "Optional: "&amp;""&amp;AP$1, ""))</f>
        <v/>
      </c>
      <c r="AR420" s="27" t="str">
        <f>IF(Matrix!AR420="Y", AR$1, IF(Matrix!AR420="O", "Optional: "&amp;""&amp;AR$1, ""))</f>
        <v/>
      </c>
      <c r="AS420" s="27" t="str">
        <f>IF(Matrix!AS420="Y", AS$1, IF(Matrix!AS420="O", "Optional: "&amp;""&amp;AS$1, ""))</f>
        <v/>
      </c>
      <c r="AT420" s="27" t="str">
        <f>IF(Matrix!AT420="Y", AT$1, IF(Matrix!AT420="C", AT$1&amp;""&amp;": Required for all groups who use a Board of Directors", ""))</f>
        <v/>
      </c>
      <c r="AU420" s="27" t="str">
        <f>IF(Matrix!AU420="Y", AU$1, IF(Matrix!AU420="O", "Optional: "&amp;""&amp;AU$1, ""))</f>
        <v/>
      </c>
      <c r="AV420" s="27" t="str">
        <f>IF(Matrix!AV420="Y", AV$1, IF(Matrix!AV420="O", "Optional: "&amp;""&amp;AV$1, ""))</f>
        <v/>
      </c>
      <c r="AW420" s="27" t="str">
        <f>IF(Matrix!AW420="Y", AW$1, IF(Matrix!AW420="O", "Optional: "&amp;""&amp;AW$1, ""))</f>
        <v/>
      </c>
      <c r="AX420" s="27" t="str">
        <f>IF(Matrix!AX420="Y", AX$1, IF(Matrix!AX420="O", "Optional: "&amp;""&amp;AX$1, ""))</f>
        <v/>
      </c>
      <c r="AY420" s="27" t="str">
        <f>IF(Matrix!AY420="Y", AY$1, IF(Matrix!AY420="E", "Group: "&amp;""&amp;AY$1, ""))</f>
        <v/>
      </c>
      <c r="AZ420" s="27" t="str">
        <f>IF(Matrix!AZ420="Y", AZ$1, IF(Matrix!AZ420="O", "Optional: "&amp;""&amp;AZ$1, ""))</f>
        <v/>
      </c>
      <c r="BA420" s="27" t="str">
        <f>IF(Matrix!BA420="Y", BA$1, IF(Matrix!BA420="O", "Optional: "&amp;""&amp;BA$1, ""))</f>
        <v/>
      </c>
      <c r="BB420" s="27" t="str">
        <f>IF(Matrix!BB420="Y", BB$1, IF(Matrix!BB420="O", "Optional: "&amp;""&amp;BB$1, ""))</f>
        <v/>
      </c>
      <c r="BC420" s="27" t="str">
        <f>IF(Matrix!BC420="Y", BC$1, IF(Matrix!BC420="O", "Optional: "&amp;""&amp;BC$1, IF(Matrix!BC420="R", "Groups Only: "&amp;""&amp;BC$1, "")))</f>
        <v/>
      </c>
      <c r="BD420" s="27" t="str">
        <f>IF(Matrix!BD420="Y", BD$1, IF(Matrix!BD420="O", "Optional: "&amp;""&amp;BD$1, ""))</f>
        <v/>
      </c>
      <c r="BE420" s="27" t="str">
        <f>IF(Matrix!BE420="Y", BE$1, IF(Matrix!BE420="O", "Optional: "&amp;""&amp;BE$1, IF(Matrix!BE420="C", Matrix!BZ420, "")))</f>
        <v/>
      </c>
      <c r="BF420" s="27" t="str">
        <f>IF(Matrix!BF420="Y", BF$1, IF(Matrix!BF420="O", "Optional: "&amp;""&amp;BF$1, ""))</f>
        <v>Peer Recovery Support Certification</v>
      </c>
      <c r="BG420" s="27" t="str">
        <f>IF(Matrix!BG420="Y", BG$1, IF(Matrix!BG420="O", "Optional: "&amp;""&amp;BG$1, ""))</f>
        <v/>
      </c>
      <c r="BH420" s="27" t="str">
        <f>IF(Matrix!BH420="Y", BH$1, IF(Matrix!BH420="O", "Optional: "&amp;""&amp;BH$1, ""))</f>
        <v/>
      </c>
      <c r="BI420" s="27" t="str">
        <f>IF(Matrix!BI420="Y", BI$1, IF(Matrix!BI420="O", "Optional: "&amp;""&amp;BI$1, IF(Matrix!BI420="E", "Individual: Must submit either ["&amp;""&amp;BI$1&amp;""&amp;"] or ["&amp;""&amp;AY$1&amp;"]"&amp;CHAR(10)&amp;"&gt;Individual within a Group: Must submit "&amp;""&amp;BI$1&amp;""&amp;CHAR(10)&amp;"&gt;Group: Optional: "&amp;BI$1, "")))</f>
        <v/>
      </c>
      <c r="BJ420" s="27" t="str">
        <f>IF(Matrix!BJ420="Y", BJ$1, IF(Matrix!BJ420="O", "Optional: "&amp;""&amp;BJ$1, ""))</f>
        <v/>
      </c>
      <c r="BK420" s="27" t="str">
        <f>IF(Matrix!BK420="Y", BK$1, IF(Matrix!BK420="O", "Optional: "&amp;""&amp;BK$1, ""))</f>
        <v/>
      </c>
      <c r="BL420" s="27" t="str">
        <f>IF(Matrix!BL420="Y", BL$1, IF(Matrix!BL420="O", "Optional: "&amp;""&amp;BL$1, ""))</f>
        <v/>
      </c>
      <c r="BM420" s="27" t="str">
        <f>IF(Matrix!BM420="Y", BM$1, IF(Matrix!BM420="O", "Optional: "&amp;""&amp;BM$1, ""))</f>
        <v/>
      </c>
      <c r="BN420" s="27" t="str">
        <f>Matrix!BN420</f>
        <v>N</v>
      </c>
      <c r="BO420" s="29" t="str">
        <f>CONCATENATE(IF(OR(D420="E3",D420="FC"), "THIS IS NOT A STANDALONE SPECIALTY.  YOU MUST ENROLL IN AT LEAST ONE OTHER SPECIALTY IN ADDITION TO THIS."&amp;""&amp;CHAR(10)&amp;""&amp;CHAR(10),""),"You can choose to enroll using one of the following types: "&amp;""&amp;CHAR(10),IF(G420="A", "&gt;Atypical"&amp;""&amp;CHAR(10), ""),IF(H420="I", "&gt;Individual"&amp;""&amp;CHAR(10), ""),IF(I420="N", "&gt;Individual within a Group"&amp;""&amp;CHAR(10), ""),IF(J420="G", "&gt;Group"&amp;""&amp;CHAR(10), ""),CHAR(10),IF(BN420="Y", "You must be a Medicare Provider to apply with this type and specialty"&amp;""&amp;CHAR(10), ""),IF(BN420="Y", CHAR(10), ""),"You must submit the following documents: "&amp;""&amp;CHAR(10),IF(K420&lt;&gt;"", "&gt;"&amp;""&amp;K420&amp;""&amp;CHAR(10), ""), IF(L420&lt;&gt;"", "&gt;"&amp;""&amp;L420&amp;""&amp;CHAR(10), ""),IF(W420&lt;&gt;"", "&gt;"&amp;""&amp;W420&amp;""&amp;CHAR(10), ""),IF(N420&lt;&gt;"", "&gt;"&amp;""&amp;N420&amp;""&amp;CHAR(10), ""),IF(O420&lt;&gt;"", "&gt;"&amp;""&amp;O420&amp;""&amp;CHAR(10), ""),IF(M420&lt;&gt;"", "&gt;"&amp;""&amp;M420&amp;""&amp;CHAR(10), ""),IF(AI420&lt;&gt;"", "&gt;"&amp;""&amp;AI420&amp;""&amp;CHAR(10), ""),IF(P420&lt;&gt;"", "&gt;"&amp;""&amp;P420&amp;""&amp;CHAR(10), ""),IF(Q420&lt;&gt;"", "&gt;"&amp;""&amp;Q420&amp;""&amp;CHAR(10), ""),IF(R420&lt;&gt;"", "&gt;"&amp;""&amp;R420&amp;""&amp;CHAR(10), Search!C427),IF(S420&lt;&gt;"", "&gt;"&amp;""&amp;S420&amp;""&amp;CHAR(10), ""),IF(T420&lt;&gt;"", "&gt;"&amp;""&amp;T420&amp;""&amp;CHAR(10), ""),IF(U420&lt;&gt;"", "&gt;"&amp;""&amp;U420&amp;""&amp;CHAR(10), ""),IF(V420&lt;&gt;"", "&gt;"&amp;""&amp;V420&amp;""&amp;CHAR(10), ""),IF(X420&lt;&gt;"", "&gt;"&amp;""&amp;X420&amp;""&amp;CHAR(10), ""),IF(Y420&lt;&gt;"", "&gt;"&amp;""&amp;Y420&amp;""&amp;CHAR(10), ""),IF(Z420&lt;&gt;"", "&gt;"&amp;""&amp;Z420&amp;""&amp;CHAR(10), ""),IF(AA420&lt;&gt;"", "&gt;"&amp;""&amp;AA420&amp;""&amp;CHAR(10), ""),IF(AB420&lt;&gt;"", "&gt;"&amp;""&amp;AB420&amp;""&amp;CHAR(10), ""),IF(AC420&lt;&gt;"", "&gt;"&amp;""&amp;AC420&amp;""&amp;CHAR(10), ""),IF(AD420&lt;&gt;"", "&gt;"&amp;""&amp;AD420&amp;""&amp;CHAR(10), ""),IF(AE420&lt;&gt;"", "&gt;"&amp;""&amp;AE420&amp;""&amp;CHAR(10), ""),IF(AF420&lt;&gt;"", "&gt;"&amp;""&amp;AF420&amp;""&amp;CHAR(10), ""),IF(AG420&lt;&gt;"", "&gt;"&amp;""&amp;AG420&amp;""&amp;CHAR(10), ""),IF(AH420&lt;&gt;"", "&gt;"&amp;""&amp;AH420&amp;""&amp;CHAR(10), ""),IF(AJ420&lt;&gt;"", "&gt;"&amp;""&amp;AJ420&amp;""&amp;CHAR(10), ""),IF(AK420&lt;&gt;"", "&gt;"&amp;""&amp;AK420&amp;""&amp;CHAR(10), ""),IF(AL420&lt;&gt;"", "&gt;"&amp;""&amp;AL420&amp;""&amp;CHAR(10), ""),IF(AM420&lt;&gt;"", "&gt;"&amp;""&amp;AM420&amp;""&amp;CHAR(10), ""),IF(AN420&lt;&gt;"", "&gt;"&amp;""&amp;AN420&amp;""&amp;CHAR(10), ""),IF(AO420&lt;&gt;"", "&gt;"&amp;""&amp;AO420&amp;""&amp;CHAR(10), ""),IF(AP420&lt;&gt;"", "&gt;"&amp;""&amp;AP420&amp;""&amp;CHAR(10), ""),IF(AQR420&lt;&gt;"", "&gt;"&amp;""&amp;AQ420&amp;""&amp;CHAR(10), ""),IF(AR420&lt;&gt;"", "&gt;"&amp;""&amp;AR420&amp;""&amp;CHAR(10), ""),IF(AS420&lt;&gt;"", "&gt;"&amp;""&amp;AS420&amp;""&amp;CHAR(10), ""),IF(AT420&lt;&gt;"", "&gt;"&amp;""&amp;AT420&amp;""&amp;CHAR(10), ""),IF(AV420&lt;&gt;"", "&gt;"&amp;""&amp;AV420&amp;""&amp;CHAR(10), ""),IF(AW420&lt;&gt;"", "&gt;"&amp;""&amp;AW420&amp;""&amp;CHAR(10), ""),IF(AX420&lt;&gt;"", "&gt;"&amp;""&amp;AX420&amp;""&amp;CHAR(10), ""),IF(AU420&lt;&gt;"", "&gt;"&amp;""&amp;AU420&amp;""&amp;CHAR(10), ""),IF(AZ420&lt;&gt;"", "&gt;"&amp;""&amp;AZ420&amp;""&amp;CHAR(10), ""),IF(BA420&lt;&gt;"", "&gt;"&amp;""&amp;BA420&amp;""&amp;CHAR(10), ""),IF(BB420&lt;&gt;"", "&gt;"&amp;""&amp;BB420&amp;""&amp;CHAR(10), ""),IF(BC420&lt;&gt;"", "&gt;"&amp;""&amp;BC420&amp;""&amp;CHAR(10), ""),IF(BD420&lt;&gt;"", "&gt;"&amp;""&amp;BD420&amp;""&amp;CHAR(10), ""),IF(BG420&lt;&gt;"", "&gt;"&amp;""&amp;BG420&amp;""&amp;CHAR(10), ""),IF(BE420&lt;&gt;"", "&gt;"&amp;""&amp;BE420&amp;""&amp;CHAR(10), ""),IF(BF420&lt;&gt;"", "&gt;"&amp;""&amp;BF420&amp;""&amp;CHAR(10), ""),IF(BH420&lt;&gt;"", "&gt;"&amp;""&amp;BH420&amp;""&amp;CHAR(10), ""),IF(BI420&lt;&gt;"", "&gt;"&amp;""&amp;BI420&amp;""&amp;CHAR(10), ""),IF(BJ420&lt;&gt;"", "&gt;"&amp;""&amp;BJ420&amp;""&amp;CHAR(10), ""),IF(BK420&lt;&gt;"", "&gt;"&amp;""&amp;BK420&amp;""&amp;CHAR(10), ""),IF(BL420&lt;&gt;"", "&gt;"&amp;""&amp;BL420&amp;""&amp;CHAR(10), ""),IF(AY420&lt;&gt;"", "&gt;"&amp;""&amp;AY420&amp;""&amp;CHAR(10), ""),IF(BM420&lt;&gt;"", "&gt;"&amp;""&amp;BM420, ""))</f>
        <v xml:space="preserve">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&gt;W9&gt;Peer Recovery Support Certification
</v>
      </c>
    </row>
    <row r="421" spans="1:67" ht="22.35" customHeight="1" x14ac:dyDescent="0.25">
      <c r="A421" s="27" t="str">
        <f>Matrix!A421</f>
        <v>95RX</v>
      </c>
      <c r="B421" s="27" t="str">
        <f>Matrix!B421</f>
        <v>95</v>
      </c>
      <c r="C421" s="27" t="str">
        <f>Matrix!C421</f>
        <v>Registered , Noncredentialled Providers</v>
      </c>
      <c r="D421" s="27" t="str">
        <f>Matrix!D421</f>
        <v>RX</v>
      </c>
      <c r="E421" s="27" t="str">
        <f>Matrix!E421</f>
        <v>Pharmacist</v>
      </c>
      <c r="F421" s="27" t="str">
        <f>Matrix!F421</f>
        <v>PF</v>
      </c>
      <c r="G421" s="27" t="str">
        <f>Matrix!G421</f>
        <v>A</v>
      </c>
      <c r="H421" s="27" t="str">
        <f>Matrix!H421</f>
        <v>X</v>
      </c>
      <c r="I421" s="27" t="str">
        <f>Matrix!I421</f>
        <v>X</v>
      </c>
      <c r="J421" s="27" t="str">
        <f>Matrix!J421</f>
        <v>X</v>
      </c>
      <c r="K421" s="27" t="str">
        <f>IF(Matrix!K421="Y", K$1, IF(Matrix!K421="O", "Optional: "&amp;""&amp;K$1, IF(Matrix!K421="C", Table1[[#This Row],[Clarifying Text for Attachment and Checklist
]], "")))</f>
        <v>License: General</v>
      </c>
      <c r="L421" s="27" t="str">
        <f>IF(Matrix!L421="Y", L$1, IF(Matrix!L421="O", "Optional: "&amp;""&amp;L$1, ""))</f>
        <v/>
      </c>
      <c r="M421" s="27" t="str">
        <f>IF(Matrix!M421="Y", M$1, IF(Matrix!M421="O", "Optional: "&amp;""&amp;M$1, ""))</f>
        <v/>
      </c>
      <c r="N421" s="27" t="str">
        <f>IF(Matrix!N421="Y", N$1, IF(Matrix!N421="O", "Optional: "&amp;""&amp;N$1, ""))</f>
        <v/>
      </c>
      <c r="O421" s="27" t="str">
        <f>IF(Matrix!O421="Y", O$1, IF(Matrix!O421="O", "Optional: "&amp;""&amp;O$1, ""))</f>
        <v/>
      </c>
      <c r="P421" s="27" t="str">
        <f>IF(Matrix!P421="Y", P$1, IF(Matrix!P421="O", "Optional: "&amp;""&amp;P$1, ""))</f>
        <v/>
      </c>
      <c r="Q421" s="27" t="str">
        <f>IF(Matrix!Q421="Y", Q$1, IF(Matrix!Q421="O", "Optional: "&amp;""&amp;Q$1, ""))</f>
        <v/>
      </c>
      <c r="R421" s="27" t="str">
        <f>IF(Matrix!R421="Y", R$1, IF(Matrix!R421="O", "Optional: "&amp;""&amp;R$1, ""))</f>
        <v/>
      </c>
      <c r="S421" s="27" t="str">
        <f>IF(Matrix!S421="Y", S$1, IF(Matrix!S421="O", "Optional: "&amp;""&amp;S$1, ""))</f>
        <v/>
      </c>
      <c r="T421" s="27" t="str">
        <f>IF(Matrix!T421="Y", T$1, IF(Matrix!T421="O", "Optional: "&amp;""&amp;T$1, ""))</f>
        <v/>
      </c>
      <c r="U421" s="27" t="str">
        <f>IF(Matrix!U421="Y", U$1, IF(Matrix!U421="O", "Optional: "&amp;""&amp;U$1, ""))</f>
        <v/>
      </c>
      <c r="V421" s="27" t="str">
        <f>IF(Matrix!V421="Y", V$1, IF(Matrix!V421="O", "Optional: "&amp;""&amp;V$1, ""))</f>
        <v/>
      </c>
      <c r="W421" s="27" t="str">
        <f>IF(Matrix!W421="Y", W$1, IF(Matrix!W421="O", "Optional: "&amp;""&amp;W$1, ""))</f>
        <v/>
      </c>
      <c r="X421" s="27" t="str">
        <f>IF(Matrix!X421="Y", X$1, IF(Matrix!X421="O", "Optional: "&amp;""&amp;X$1, ""))</f>
        <v/>
      </c>
      <c r="Y421" s="27" t="str">
        <f>IF(Matrix!Y421="Y", Y$1, IF(Matrix!Y421="O", "Optional: "&amp;""&amp;Y$1, ""))</f>
        <v/>
      </c>
      <c r="AA421" s="27" t="str">
        <f>IF(Matrix!AA421="Y", AA$1, IF(Matrix!AA421="O", "Optional: "&amp;""&amp;AA$1, ""))</f>
        <v/>
      </c>
      <c r="AB421" s="27" t="str">
        <f>IF(Matrix!AB421="Y", AB$1, IF(Matrix!AB421="O", "Optional: "&amp;""&amp;AB$1, ""))</f>
        <v/>
      </c>
      <c r="AC421" s="27" t="str">
        <f>IF(Matrix!AC421="Y", AC$1, IF(Matrix!AC421="O", "Optional: "&amp;""&amp;AC$1, ""))</f>
        <v/>
      </c>
      <c r="AD421" s="27" t="str">
        <f>IF(Matrix!AD421="Y", AD$1, IF(Matrix!AD421="O", "Optional: "&amp;""&amp;AD$1, ""))</f>
        <v/>
      </c>
      <c r="AE421" s="27" t="str">
        <f>IF(Matrix!AE421="Y", AE$1, IF(Matrix!AE421="O", "Optional: "&amp;""&amp;AE$1, ""))</f>
        <v/>
      </c>
      <c r="AF421" s="27" t="str">
        <f>IF(Matrix!AF421="Y", AF$1, IF(Matrix!AF421="O", "Optional: "&amp;""&amp;AF$1, ""))</f>
        <v/>
      </c>
      <c r="AG421" s="27" t="str">
        <f>IF(Matrix!AG421="Y", AG$1, IF(Matrix!AG421="O", "Optional: "&amp;""&amp;AG$1, ""))</f>
        <v/>
      </c>
      <c r="AH421" s="27" t="str">
        <f>IF(Matrix!AH421="Y", AH$1, IF(Matrix!AH421="O", "Optional: "&amp;""&amp;AH$1, ""))</f>
        <v/>
      </c>
      <c r="AI421" s="27" t="str">
        <f>IF(Matrix!AI421="Y", AI$1, IF(Matrix!AI421="O", "Optional: "&amp;""&amp;AI$1, ""))</f>
        <v/>
      </c>
      <c r="AJ421" s="27" t="str">
        <f>IF(Matrix!AJ421="Y", AJ$1, IF(Matrix!AJ421="O", "Optional: "&amp;""&amp;AJ$1, ""))</f>
        <v/>
      </c>
      <c r="AK421" s="27" t="str">
        <f>IF(Matrix!AK421="Y", AK$1, IF(Matrix!AK421="O", "Optional: "&amp;""&amp;AK$1, ""))</f>
        <v/>
      </c>
      <c r="AL421" s="27" t="str">
        <f>IF(Matrix!AL421="Y", AL$1, IF(Matrix!AL421="O", "Optional: "&amp;""&amp;AL$1, ""))</f>
        <v/>
      </c>
      <c r="AM421" s="27" t="str">
        <f>IF(Matrix!AM421="Y", AM$1, IF(Matrix!AM421="O", "Optional: "&amp;""&amp;AM$1, ""))</f>
        <v/>
      </c>
      <c r="AN421" s="27" t="str">
        <f>IF(Matrix!AN421="Y", AN$1, IF(Matrix!AN421="O", "Optional: "&amp;""&amp;AN$1, ""))</f>
        <v/>
      </c>
      <c r="AO421" s="27" t="str">
        <f>IF(Matrix!AO421="Y", AO$1, IF(Matrix!AO421="O", "Optional: "&amp;""&amp;AO$1, ""))</f>
        <v/>
      </c>
      <c r="AP421" s="27" t="str">
        <f>IF(Matrix!AP421="Y", AP$1, IF(Matrix!AP421="O", "Optional: "&amp;""&amp;AP$1, ""))</f>
        <v/>
      </c>
      <c r="AR421" s="27" t="str">
        <f>IF(Matrix!AR421="Y", AR$1, IF(Matrix!AR421="O", "Optional: "&amp;""&amp;AR$1, ""))</f>
        <v/>
      </c>
      <c r="AS421" s="27" t="str">
        <f>IF(Matrix!AS421="Y", AS$1, IF(Matrix!AS421="O", "Optional: "&amp;""&amp;AS$1, ""))</f>
        <v/>
      </c>
      <c r="AT421" s="27" t="str">
        <f>IF(Matrix!AT421="Y", AT$1, IF(Matrix!AT421="C", AT$1&amp;""&amp;": Required for all groups who use a Board of Directors", ""))</f>
        <v/>
      </c>
      <c r="AU421" s="27" t="str">
        <f>IF(Matrix!AU421="Y", AU$1, IF(Matrix!AU421="O", "Optional: "&amp;""&amp;AU$1, ""))</f>
        <v/>
      </c>
      <c r="AV421" s="27" t="str">
        <f>IF(Matrix!AV421="Y", AV$1, IF(Matrix!AV421="O", "Optional: "&amp;""&amp;AV$1, ""))</f>
        <v/>
      </c>
      <c r="AW421" s="27" t="str">
        <f>IF(Matrix!AW421="Y", AW$1, IF(Matrix!AW421="O", "Optional: "&amp;""&amp;AW$1, ""))</f>
        <v/>
      </c>
      <c r="AX421" s="27" t="str">
        <f>IF(Matrix!AX421="Y", AX$1, IF(Matrix!AX421="O", "Optional: "&amp;""&amp;AX$1, ""))</f>
        <v/>
      </c>
      <c r="AY421" s="27" t="str">
        <f>IF(Matrix!AY421="Y", AY$1, IF(Matrix!AY421="E", "Group: "&amp;""&amp;AY$1, ""))</f>
        <v/>
      </c>
      <c r="AZ421" s="27" t="str">
        <f>IF(Matrix!AZ421="Y", AZ$1, IF(Matrix!AZ421="O", "Optional: "&amp;""&amp;AZ$1, ""))</f>
        <v/>
      </c>
      <c r="BA421" s="27" t="str">
        <f>IF(Matrix!BA421="Y", BA$1, IF(Matrix!BA421="O", "Optional: "&amp;""&amp;BA$1, ""))</f>
        <v/>
      </c>
      <c r="BB421" s="27" t="str">
        <f>IF(Matrix!BB421="Y", BB$1, IF(Matrix!BB421="O", "Optional: "&amp;""&amp;BB$1, ""))</f>
        <v/>
      </c>
      <c r="BC421" s="27" t="str">
        <f>IF(Matrix!BC421="Y", BC$1, IF(Matrix!BC421="O", "Optional: "&amp;""&amp;BC$1, IF(Matrix!BC421="R", "Groups Only: "&amp;""&amp;BC$1, "")))</f>
        <v/>
      </c>
      <c r="BD421" s="27" t="str">
        <f>IF(Matrix!BD421="Y", BD$1, IF(Matrix!BD421="O", "Optional: "&amp;""&amp;BD$1, ""))</f>
        <v/>
      </c>
      <c r="BE421" s="27" t="str">
        <f>IF(Matrix!BE421="Y", BE$1, IF(Matrix!BE421="O", "Optional: "&amp;""&amp;BE$1, IF(Matrix!BE421="C", Matrix!BZ421, "")))</f>
        <v/>
      </c>
      <c r="BF421" s="27" t="str">
        <f>IF(Matrix!BF421="Y", BF$1, IF(Matrix!BF421="O", "Optional: "&amp;""&amp;BF$1, ""))</f>
        <v/>
      </c>
      <c r="BG421" s="27" t="str">
        <f>IF(Matrix!BG421="Y", BG$1, IF(Matrix!BG421="O", "Optional: "&amp;""&amp;BG$1, ""))</f>
        <v/>
      </c>
      <c r="BH421" s="27" t="str">
        <f>IF(Matrix!BH421="Y", BH$1, IF(Matrix!BH421="O", "Optional: "&amp;""&amp;BH$1, ""))</f>
        <v/>
      </c>
      <c r="BI421" s="27" t="str">
        <f>IF(Matrix!BI421="Y", BI$1, IF(Matrix!BI421="O", "Optional: "&amp;""&amp;BI$1, IF(Matrix!BI421="E", "Individual: Must submit either ["&amp;""&amp;BI$1&amp;""&amp;"] or ["&amp;""&amp;AY$1&amp;"]"&amp;CHAR(10)&amp;"&gt;Individual within a Group: Must submit "&amp;""&amp;BI$1&amp;""&amp;CHAR(10)&amp;"&gt;Group: Optional: "&amp;BI$1, "")))</f>
        <v/>
      </c>
      <c r="BJ421" s="27" t="str">
        <f>IF(Matrix!BJ421="Y", BJ$1, IF(Matrix!BJ421="O", "Optional: "&amp;""&amp;BJ$1, ""))</f>
        <v/>
      </c>
      <c r="BK421" s="27" t="str">
        <f>IF(Matrix!BK421="Y", BK$1, IF(Matrix!BK421="O", "Optional: "&amp;""&amp;BK$1, ""))</f>
        <v/>
      </c>
      <c r="BL421" s="27" t="str">
        <f>IF(Matrix!BL421="Y", BL$1, IF(Matrix!BL421="O", "Optional: "&amp;""&amp;BL$1, ""))</f>
        <v/>
      </c>
      <c r="BM421" s="27" t="str">
        <f>IF(Matrix!BM421="Y", BM$1, IF(Matrix!BM421="O", "Optional: "&amp;""&amp;BM$1, ""))</f>
        <v/>
      </c>
      <c r="BN421" s="27" t="str">
        <f>Matrix!BN421</f>
        <v>N</v>
      </c>
      <c r="BO421" s="29" t="str">
        <f>CONCATENATE(IF(OR(D421="E3",D421="FC"), "THIS IS NOT A STANDALONE SPECIALTY.  YOU MUST ENROLL IN AT LEAST ONE OTHER SPECIALTY IN ADDITION TO THIS."&amp;""&amp;CHAR(10)&amp;""&amp;CHAR(10),""),"You can choose to enroll using one of the following types: "&amp;""&amp;CHAR(10),IF(G421="A", "&gt;Atypical"&amp;""&amp;CHAR(10), ""),IF(H421="I", "&gt;Individual"&amp;""&amp;CHAR(10), ""),IF(I421="N", "&gt;Individual within a Group"&amp;""&amp;CHAR(10), ""),IF(J421="G", "&gt;Group"&amp;""&amp;CHAR(10), ""),CHAR(10),IF(BN421="Y", "You must be a Medicare Provider to apply with this type and specialty"&amp;""&amp;CHAR(10), ""),IF(BN421="Y", CHAR(10), ""),"You must submit the following documents: "&amp;""&amp;CHAR(10),IF(K421&lt;&gt;"", "&gt;"&amp;""&amp;K421&amp;""&amp;CHAR(10), ""), IF(L421&lt;&gt;"", "&gt;"&amp;""&amp;L421&amp;""&amp;CHAR(10), ""),IF(W421&lt;&gt;"", "&gt;"&amp;""&amp;W421&amp;""&amp;CHAR(10), ""),IF(N421&lt;&gt;"", "&gt;"&amp;""&amp;N421&amp;""&amp;CHAR(10), ""),IF(O421&lt;&gt;"", "&gt;"&amp;""&amp;O421&amp;""&amp;CHAR(10), ""),IF(M421&lt;&gt;"", "&gt;"&amp;""&amp;M421&amp;""&amp;CHAR(10), ""),IF(AI421&lt;&gt;"", "&gt;"&amp;""&amp;AI421&amp;""&amp;CHAR(10), ""),IF(P421&lt;&gt;"", "&gt;"&amp;""&amp;P421&amp;""&amp;CHAR(10), ""),IF(Q421&lt;&gt;"", "&gt;"&amp;""&amp;Q421&amp;""&amp;CHAR(10), ""),IF(R421&lt;&gt;"", "&gt;"&amp;""&amp;R421&amp;""&amp;CHAR(10), Search!C428),IF(S421&lt;&gt;"", "&gt;"&amp;""&amp;S421&amp;""&amp;CHAR(10), ""),IF(T421&lt;&gt;"", "&gt;"&amp;""&amp;T421&amp;""&amp;CHAR(10), ""),IF(U421&lt;&gt;"", "&gt;"&amp;""&amp;U421&amp;""&amp;CHAR(10), ""),IF(V421&lt;&gt;"", "&gt;"&amp;""&amp;V421&amp;""&amp;CHAR(10), ""),IF(X421&lt;&gt;"", "&gt;"&amp;""&amp;X421&amp;""&amp;CHAR(10), ""),IF(Y421&lt;&gt;"", "&gt;"&amp;""&amp;Y421&amp;""&amp;CHAR(10), ""),IF(Z421&lt;&gt;"", "&gt;"&amp;""&amp;Z421&amp;""&amp;CHAR(10), ""),IF(AA421&lt;&gt;"", "&gt;"&amp;""&amp;AA421&amp;""&amp;CHAR(10), ""),IF(AB421&lt;&gt;"", "&gt;"&amp;""&amp;AB421&amp;""&amp;CHAR(10), ""),IF(AC421&lt;&gt;"", "&gt;"&amp;""&amp;AC421&amp;""&amp;CHAR(10), ""),IF(AD421&lt;&gt;"", "&gt;"&amp;""&amp;AD421&amp;""&amp;CHAR(10), ""),IF(AE421&lt;&gt;"", "&gt;"&amp;""&amp;AE421&amp;""&amp;CHAR(10), ""),IF(AF421&lt;&gt;"", "&gt;"&amp;""&amp;AF421&amp;""&amp;CHAR(10), ""),IF(AG421&lt;&gt;"", "&gt;"&amp;""&amp;AG421&amp;""&amp;CHAR(10), ""),IF(AH421&lt;&gt;"", "&gt;"&amp;""&amp;AH421&amp;""&amp;CHAR(10), ""),IF(AJ421&lt;&gt;"", "&gt;"&amp;""&amp;AJ421&amp;""&amp;CHAR(10), ""),IF(AK421&lt;&gt;"", "&gt;"&amp;""&amp;AK421&amp;""&amp;CHAR(10), ""),IF(AL421&lt;&gt;"", "&gt;"&amp;""&amp;AL421&amp;""&amp;CHAR(10), ""),IF(AM421&lt;&gt;"", "&gt;"&amp;""&amp;AM421&amp;""&amp;CHAR(10), ""),IF(AN421&lt;&gt;"", "&gt;"&amp;""&amp;AN421&amp;""&amp;CHAR(10), ""),IF(AO421&lt;&gt;"", "&gt;"&amp;""&amp;AO421&amp;""&amp;CHAR(10), ""),IF(AP421&lt;&gt;"", "&gt;"&amp;""&amp;AP421&amp;""&amp;CHAR(10), ""),IF(AQR421&lt;&gt;"", "&gt;"&amp;""&amp;AQ421&amp;""&amp;CHAR(10), ""),IF(AR421&lt;&gt;"", "&gt;"&amp;""&amp;AR421&amp;""&amp;CHAR(10), ""),IF(AS421&lt;&gt;"", "&gt;"&amp;""&amp;AS421&amp;""&amp;CHAR(10), ""),IF(AT421&lt;&gt;"", "&gt;"&amp;""&amp;AT421&amp;""&amp;CHAR(10), ""),IF(AV421&lt;&gt;"", "&gt;"&amp;""&amp;AV421&amp;""&amp;CHAR(10), ""),IF(AW421&lt;&gt;"", "&gt;"&amp;""&amp;AW421&amp;""&amp;CHAR(10), ""),IF(AX421&lt;&gt;"", "&gt;"&amp;""&amp;AX421&amp;""&amp;CHAR(10), ""),IF(AU421&lt;&gt;"", "&gt;"&amp;""&amp;AU421&amp;""&amp;CHAR(10), ""),IF(AZ421&lt;&gt;"", "&gt;"&amp;""&amp;AZ421&amp;""&amp;CHAR(10), ""),IF(BA421&lt;&gt;"", "&gt;"&amp;""&amp;BA421&amp;""&amp;CHAR(10), ""),IF(BB421&lt;&gt;"", "&gt;"&amp;""&amp;BB421&amp;""&amp;CHAR(10), ""),IF(BC421&lt;&gt;"", "&gt;"&amp;""&amp;BC421&amp;""&amp;CHAR(10), ""),IF(BD421&lt;&gt;"", "&gt;"&amp;""&amp;BD421&amp;""&amp;CHAR(10), ""),IF(BG421&lt;&gt;"", "&gt;"&amp;""&amp;BG421&amp;""&amp;CHAR(10), ""),IF(BE421&lt;&gt;"", "&gt;"&amp;""&amp;BE421&amp;""&amp;CHAR(10), ""),IF(BF421&lt;&gt;"", "&gt;"&amp;""&amp;BF421&amp;""&amp;CHAR(10), ""),IF(BH421&lt;&gt;"", "&gt;"&amp;""&amp;BH421&amp;""&amp;CHAR(10), ""),IF(BI421&lt;&gt;"", "&gt;"&amp;""&amp;BI421&amp;""&amp;CHAR(10), ""),IF(BJ421&lt;&gt;"", "&gt;"&amp;""&amp;BJ421&amp;""&amp;CHAR(10), ""),IF(BK421&lt;&gt;"", "&gt;"&amp;""&amp;BK421&amp;""&amp;CHAR(10), ""),IF(BL421&lt;&gt;"", "&gt;"&amp;""&amp;BL421&amp;""&amp;CHAR(10), ""),IF(AY421&lt;&gt;"", "&gt;"&amp;""&amp;AY421&amp;""&amp;CHAR(10), ""),IF(BM421&lt;&gt;"", "&gt;"&amp;""&amp;BM421, ""))</f>
        <v>You can choose to enroll using one of the following types: 
&gt;Atypical
You must submit the following documents: 
&gt;License: General
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v>
      </c>
    </row>
    <row r="422" spans="1:67" ht="22.35" customHeight="1" x14ac:dyDescent="0.25">
      <c r="A422" s="27" t="str">
        <f>Matrix!A422</f>
        <v>9604</v>
      </c>
      <c r="B422" s="27" t="str">
        <f>Matrix!B422</f>
        <v>96</v>
      </c>
      <c r="C422" s="27" t="str">
        <f>Matrix!C422</f>
        <v>Community Support Systems Provider</v>
      </c>
      <c r="D422" s="27" t="str">
        <f>Matrix!D422</f>
        <v>04</v>
      </c>
      <c r="E422" s="27" t="str">
        <f>Matrix!E422</f>
        <v>Community Support Systems Provider Base</v>
      </c>
      <c r="F422" s="27" t="str">
        <f>Matrix!F422</f>
        <v>OF</v>
      </c>
      <c r="G422" s="27" t="str">
        <f>Matrix!G422</f>
        <v>X</v>
      </c>
      <c r="H422" s="27" t="str">
        <f>Matrix!H422</f>
        <v>X</v>
      </c>
      <c r="I422" s="27" t="str">
        <f>Matrix!I422</f>
        <v>X</v>
      </c>
      <c r="J422" s="27" t="str">
        <f>Matrix!J422</f>
        <v>G</v>
      </c>
      <c r="K422" s="27" t="str">
        <f>IF(Matrix!K422="Y", K$1, IF(Matrix!K422="O", "Optional: "&amp;""&amp;K$1, IF(Matrix!K422="C", Table1[[#This Row],[Clarifying Text for Attachment and Checklist
]], "")))</f>
        <v/>
      </c>
      <c r="L422" s="27" t="str">
        <f>IF(Matrix!L422="Y", L$1, IF(Matrix!L422="O", "Optional: "&amp;""&amp;L$1, ""))</f>
        <v/>
      </c>
      <c r="M422" s="27" t="str">
        <f>IF(Matrix!M422="Y", M$1, IF(Matrix!M422="O", "Optional: "&amp;""&amp;M$1, ""))</f>
        <v/>
      </c>
      <c r="N422" s="27" t="str">
        <f>IF(Matrix!N422="Y", N$1, IF(Matrix!N422="O", "Optional: "&amp;""&amp;N$1, ""))</f>
        <v/>
      </c>
      <c r="O422" s="27" t="str">
        <f>IF(Matrix!O422="Y", O$1, IF(Matrix!O422="O", "Optional: "&amp;""&amp;O$1, ""))</f>
        <v/>
      </c>
      <c r="P422" s="27" t="str">
        <f>IF(Matrix!P422="Y", P$1, IF(Matrix!P422="O", "Optional: "&amp;""&amp;P$1, ""))</f>
        <v/>
      </c>
      <c r="Q422" s="27" t="str">
        <f>IF(Matrix!Q422="Y", Q$1, IF(Matrix!Q422="O", "Optional: "&amp;""&amp;Q$1, ""))</f>
        <v/>
      </c>
      <c r="R422" s="27" t="str">
        <f>IF(Matrix!R422="Y", R$1, IF(Matrix!R422="O", "Optional: "&amp;""&amp;R$1, ""))</f>
        <v/>
      </c>
      <c r="S422" s="27" t="str">
        <f>IF(Matrix!S422="Y", S$1, IF(Matrix!S422="O", "Optional: "&amp;""&amp;S$1, ""))</f>
        <v/>
      </c>
      <c r="T422" s="27" t="str">
        <f>IF(Matrix!T422="Y", T$1, IF(Matrix!T422="O", "Optional: "&amp;""&amp;T$1, ""))</f>
        <v/>
      </c>
      <c r="U422" s="27" t="str">
        <f>IF(Matrix!U422="Y", U$1, IF(Matrix!U422="O", "Optional: "&amp;""&amp;U$1, ""))</f>
        <v/>
      </c>
      <c r="V422" s="27" t="str">
        <f>IF(Matrix!V422="Y", V$1, IF(Matrix!V422="O", "Optional: "&amp;""&amp;V$1, ""))</f>
        <v/>
      </c>
      <c r="W422" s="27" t="str">
        <f>IF(Matrix!W422="Y", W$1, IF(Matrix!W422="O", "Optional: "&amp;""&amp;W$1, ""))</f>
        <v/>
      </c>
      <c r="X422" s="27" t="str">
        <f>IF(Matrix!X422="Y", X$1, IF(Matrix!X422="O", "Optional: "&amp;""&amp;X$1, ""))</f>
        <v/>
      </c>
      <c r="Y422" s="27" t="str">
        <f>IF(Matrix!Y422="Y", Y$1, IF(Matrix!Y422="O", "Optional: "&amp;""&amp;Y$1, ""))</f>
        <v/>
      </c>
      <c r="AA422" s="27" t="str">
        <f>IF(Matrix!AA422="Y", AA$1, IF(Matrix!AA422="O", "Optional: "&amp;""&amp;AA$1, ""))</f>
        <v/>
      </c>
      <c r="AB422" s="27" t="str">
        <f>IF(Matrix!AB422="Y", AB$1, IF(Matrix!AB422="O", "Optional: "&amp;""&amp;AB$1, ""))</f>
        <v/>
      </c>
      <c r="AC422" s="27" t="str">
        <f>IF(Matrix!AC422="Y", AC$1, IF(Matrix!AC422="O", "Optional: "&amp;""&amp;AC$1, ""))</f>
        <v/>
      </c>
      <c r="AD422" s="27" t="str">
        <f>IF(Matrix!AD422="Y", AD$1, IF(Matrix!AD422="O", "Optional: "&amp;""&amp;AD$1, ""))</f>
        <v/>
      </c>
      <c r="AE422" s="27" t="str">
        <f>IF(Matrix!AE422="Y", AE$1, IF(Matrix!AE422="O", "Optional: "&amp;""&amp;AE$1, ""))</f>
        <v/>
      </c>
      <c r="AF422" s="27" t="str">
        <f>IF(Matrix!AF422="Y", AF$1, IF(Matrix!AF422="O", "Optional: "&amp;""&amp;AF$1, ""))</f>
        <v/>
      </c>
      <c r="AG422" s="27" t="str">
        <f>IF(Matrix!AG422="Y", AG$1, IF(Matrix!AG422="O", "Optional: "&amp;""&amp;AG$1, ""))</f>
        <v/>
      </c>
      <c r="AH422" s="27" t="str">
        <f>IF(Matrix!AH422="Y", AH$1, IF(Matrix!AH422="O", "Optional: "&amp;""&amp;AH$1, ""))</f>
        <v/>
      </c>
      <c r="AI422" s="27" t="str">
        <f>IF(Matrix!AI422="Y", AI$1, IF(Matrix!AI422="O", "Optional: "&amp;""&amp;AI$1, ""))</f>
        <v/>
      </c>
      <c r="AJ422" s="27" t="str">
        <f>IF(Matrix!AJ422="Y", AJ$1, IF(Matrix!AJ422="O", "Optional: "&amp;""&amp;AJ$1, ""))</f>
        <v>Cert: DPSQA</v>
      </c>
      <c r="AK422" s="27" t="str">
        <f>IF(Matrix!AK422="Y", AK$1, IF(Matrix!AK422="O", "Optional: "&amp;""&amp;AK$1, ""))</f>
        <v/>
      </c>
      <c r="AL422" s="27" t="str">
        <f>IF(Matrix!AL422="Y", AL$1, IF(Matrix!AL422="O", "Optional: "&amp;""&amp;AL$1, ""))</f>
        <v/>
      </c>
      <c r="AM422" s="27" t="str">
        <f>IF(Matrix!AM422="Y", AM$1, IF(Matrix!AM422="O", "Optional: "&amp;""&amp;AM$1, ""))</f>
        <v/>
      </c>
      <c r="AN422" s="27" t="str">
        <f>IF(Matrix!AN422="Y", AN$1, IF(Matrix!AN422="O", "Optional: "&amp;""&amp;AN$1, ""))</f>
        <v/>
      </c>
      <c r="AO422" s="27" t="str">
        <f>IF(Matrix!AO422="Y", AO$1, IF(Matrix!AO422="O", "Optional: "&amp;""&amp;AO$1, ""))</f>
        <v/>
      </c>
      <c r="AP422" s="27" t="str">
        <f>IF(Matrix!AP422="Y", AP$1, IF(Matrix!AP422="O", "Optional: "&amp;""&amp;AP$1, ""))</f>
        <v/>
      </c>
      <c r="AR422" s="27" t="str">
        <f>IF(Matrix!AR422="Y", AR$1, IF(Matrix!AR422="O", "Optional: "&amp;""&amp;AR$1, ""))</f>
        <v/>
      </c>
      <c r="AS422" s="27" t="str">
        <f>IF(Matrix!AS422="Y", AS$1, IF(Matrix!AS422="O", "Optional: "&amp;""&amp;AS$1, ""))</f>
        <v/>
      </c>
      <c r="AT422" s="27" t="str">
        <f>IF(Matrix!AT422="Y", AT$1, IF(Matrix!AT422="C", AT$1&amp;""&amp;": Required for all groups who use a Board of Directors", ""))</f>
        <v>Board of Directors: Required for all groups who use a Board of Directors</v>
      </c>
      <c r="AU422" s="27" t="str">
        <f>IF(Matrix!AU422="Y", AU$1, IF(Matrix!AU422="O", "Optional: "&amp;""&amp;AU$1, ""))</f>
        <v/>
      </c>
      <c r="AV422" s="27" t="str">
        <f>IF(Matrix!AV422="Y", AV$1, IF(Matrix!AV422="O", "Optional: "&amp;""&amp;AV$1, ""))</f>
        <v/>
      </c>
      <c r="AW422" s="27" t="str">
        <f>IF(Matrix!AW422="Y", AW$1, IF(Matrix!AW422="O", "Optional: "&amp;""&amp;AW$1, ""))</f>
        <v/>
      </c>
      <c r="AX422" s="27" t="str">
        <f>IF(Matrix!AX422="Y", AX$1, IF(Matrix!AX422="O", "Optional: "&amp;""&amp;AX$1, ""))</f>
        <v/>
      </c>
      <c r="AY422" s="27" t="str">
        <f>IF(Matrix!AY422="Y", AY$1, IF(Matrix!AY422="E", "Group: "&amp;""&amp;AY$1, ""))</f>
        <v>EFT with Voided Check / Bank Letter</v>
      </c>
      <c r="AZ422" s="27" t="str">
        <f>IF(Matrix!AZ422="Y", AZ$1, IF(Matrix!AZ422="O", "Optional: "&amp;""&amp;AZ$1, ""))</f>
        <v/>
      </c>
      <c r="BA422" s="27" t="str">
        <f>IF(Matrix!BA422="Y", BA$1, IF(Matrix!BA422="O", "Optional: "&amp;""&amp;BA$1, ""))</f>
        <v/>
      </c>
      <c r="BB422" s="27" t="str">
        <f>IF(Matrix!BB422="Y", BB$1, IF(Matrix!BB422="O", "Optional: "&amp;""&amp;BB$1, ""))</f>
        <v/>
      </c>
      <c r="BC422" s="27" t="str">
        <f>IF(Matrix!BC422="Y", BC$1, IF(Matrix!BC422="O", "Optional: "&amp;""&amp;BC$1, IF(Matrix!BC422="R", "Groups Only: "&amp;""&amp;BC$1, "")))</f>
        <v>IRS Letter</v>
      </c>
      <c r="BD422" s="27" t="str">
        <f>IF(Matrix!BD422="Y", BD$1, IF(Matrix!BD422="O", "Optional: "&amp;""&amp;BD$1, ""))</f>
        <v/>
      </c>
      <c r="BE422" s="27" t="str">
        <f>IF(Matrix!BE422="Y", BE$1, IF(Matrix!BE422="O", "Optional: "&amp;""&amp;BE$1, IF(Matrix!BE422="C", Matrix!BZ422, "")))</f>
        <v/>
      </c>
      <c r="BF422" s="27" t="str">
        <f>IF(Matrix!BF422="Y", BF$1, IF(Matrix!BF422="O", "Optional: "&amp;""&amp;BF$1, ""))</f>
        <v/>
      </c>
      <c r="BG422" s="27" t="str">
        <f>IF(Matrix!BG422="Y", BG$1, IF(Matrix!BG422="O", "Optional: "&amp;""&amp;BG$1, ""))</f>
        <v/>
      </c>
      <c r="BH422" s="27" t="str">
        <f>IF(Matrix!BH422="Y", BH$1, IF(Matrix!BH422="O", "Optional: "&amp;""&amp;BH$1, ""))</f>
        <v/>
      </c>
      <c r="BI422" s="27" t="str">
        <f>IF(Matrix!BI422="Y", BI$1, IF(Matrix!BI422="O", "Optional: "&amp;""&amp;BI$1, IF(Matrix!BI422="E", "Individual: Must submit either ["&amp;""&amp;BI$1&amp;""&amp;"] or ["&amp;""&amp;AY$1&amp;"]"&amp;CHAR(10)&amp;"&gt;Individual within a Group: Must submit "&amp;""&amp;BI$1&amp;""&amp;CHAR(10)&amp;"&gt;Group: Optional: "&amp;BI$1, "")))</f>
        <v/>
      </c>
      <c r="BJ422" s="27" t="str">
        <f>IF(Matrix!BJ422="Y", BJ$1, IF(Matrix!BJ422="O", "Optional: "&amp;""&amp;BJ$1, ""))</f>
        <v>Optional: Secretary of State DBA Document for Groups</v>
      </c>
      <c r="BK422" s="27" t="str">
        <f>IF(Matrix!BK422="Y", BK$1, IF(Matrix!BK422="O", "Optional: "&amp;""&amp;BK$1, ""))</f>
        <v/>
      </c>
      <c r="BL422" s="27" t="str">
        <f>IF(Matrix!BL422="Y", BL$1, IF(Matrix!BL422="O", "Optional: "&amp;""&amp;BL$1, ""))</f>
        <v/>
      </c>
      <c r="BM422" s="27" t="str">
        <f>IF(Matrix!BM422="Y", BM$1, IF(Matrix!BM422="O", "Optional: "&amp;""&amp;BM$1, ""))</f>
        <v>W9</v>
      </c>
      <c r="BN422" s="27" t="str">
        <f>Matrix!BN422</f>
        <v>O</v>
      </c>
      <c r="BO422" s="29" t="str">
        <f>CONCATENATE(IF(OR(D422="E3",D422="FC"), "THIS IS NOT A STANDALONE SPECIALTY.  YOU MUST ENROLL IN AT LEAST ONE OTHER SPECIALTY IN ADDITION TO THIS."&amp;""&amp;CHAR(10)&amp;""&amp;CHAR(10),""),"You can choose to enroll using one of the following types: "&amp;""&amp;CHAR(10),IF(G422="A", "&gt;Atypical"&amp;""&amp;CHAR(10), ""),IF(H422="I", "&gt;Individual"&amp;""&amp;CHAR(10), ""),IF(I422="N", "&gt;Individual within a Group"&amp;""&amp;CHAR(10), ""),IF(J422="G", "&gt;Group"&amp;""&amp;CHAR(10), ""),CHAR(10),IF(BN422="Y", "You must be a Medicare Provider to apply with this type and specialty"&amp;""&amp;CHAR(10), ""),IF(BN422="Y", CHAR(10), ""),"You must submit the following documents: "&amp;""&amp;CHAR(10),IF(K422&lt;&gt;"", "&gt;"&amp;""&amp;K422&amp;""&amp;CHAR(10), ""), IF(L422&lt;&gt;"", "&gt;"&amp;""&amp;L422&amp;""&amp;CHAR(10), ""),IF(W422&lt;&gt;"", "&gt;"&amp;""&amp;W422&amp;""&amp;CHAR(10), ""),IF(N422&lt;&gt;"", "&gt;"&amp;""&amp;N422&amp;""&amp;CHAR(10), ""),IF(O422&lt;&gt;"", "&gt;"&amp;""&amp;O422&amp;""&amp;CHAR(10), ""),IF(M422&lt;&gt;"", "&gt;"&amp;""&amp;M422&amp;""&amp;CHAR(10), ""),IF(AI422&lt;&gt;"", "&gt;"&amp;""&amp;AI422&amp;""&amp;CHAR(10), ""),IF(P422&lt;&gt;"", "&gt;"&amp;""&amp;P422&amp;""&amp;CHAR(10), ""),IF(Q422&lt;&gt;"", "&gt;"&amp;""&amp;Q422&amp;""&amp;CHAR(10), ""),IF(R422&lt;&gt;"", "&gt;"&amp;""&amp;R422&amp;""&amp;CHAR(10), Search!C429),IF(S422&lt;&gt;"", "&gt;"&amp;""&amp;S422&amp;""&amp;CHAR(10), ""),IF(T422&lt;&gt;"", "&gt;"&amp;""&amp;T422&amp;""&amp;CHAR(10), ""),IF(U422&lt;&gt;"", "&gt;"&amp;""&amp;U422&amp;""&amp;CHAR(10), ""),IF(V422&lt;&gt;"", "&gt;"&amp;""&amp;V422&amp;""&amp;CHAR(10), ""),IF(X422&lt;&gt;"", "&gt;"&amp;""&amp;X422&amp;""&amp;CHAR(10), ""),IF(Y422&lt;&gt;"", "&gt;"&amp;""&amp;Y422&amp;""&amp;CHAR(10), ""),IF(Z422&lt;&gt;"", "&gt;"&amp;""&amp;Z422&amp;""&amp;CHAR(10), ""),IF(AA422&lt;&gt;"", "&gt;"&amp;""&amp;AA422&amp;""&amp;CHAR(10), ""),IF(AB422&lt;&gt;"", "&gt;"&amp;""&amp;AB422&amp;""&amp;CHAR(10), ""),IF(AC422&lt;&gt;"", "&gt;"&amp;""&amp;AC422&amp;""&amp;CHAR(10), ""),IF(AD422&lt;&gt;"", "&gt;"&amp;""&amp;AD422&amp;""&amp;CHAR(10), ""),IF(AE422&lt;&gt;"", "&gt;"&amp;""&amp;AE422&amp;""&amp;CHAR(10), ""),IF(AF422&lt;&gt;"", "&gt;"&amp;""&amp;AF422&amp;""&amp;CHAR(10), ""),IF(AG422&lt;&gt;"", "&gt;"&amp;""&amp;AG422&amp;""&amp;CHAR(10), ""),IF(AH422&lt;&gt;"", "&gt;"&amp;""&amp;AH422&amp;""&amp;CHAR(10), ""),IF(AJ422&lt;&gt;"", "&gt;"&amp;""&amp;AJ422&amp;""&amp;CHAR(10), ""),IF(AK422&lt;&gt;"", "&gt;"&amp;""&amp;AK422&amp;""&amp;CHAR(10), ""),IF(AL422&lt;&gt;"", "&gt;"&amp;""&amp;AL422&amp;""&amp;CHAR(10), ""),IF(AM422&lt;&gt;"", "&gt;"&amp;""&amp;AM422&amp;""&amp;CHAR(10), ""),IF(AN422&lt;&gt;"", "&gt;"&amp;""&amp;AN422&amp;""&amp;CHAR(10), ""),IF(AO422&lt;&gt;"", "&gt;"&amp;""&amp;AO422&amp;""&amp;CHAR(10), ""),IF(AP422&lt;&gt;"", "&gt;"&amp;""&amp;AP422&amp;""&amp;CHAR(10), ""),IF(AQR422&lt;&gt;"", "&gt;"&amp;""&amp;AQ422&amp;""&amp;CHAR(10), ""),IF(AR422&lt;&gt;"", "&gt;"&amp;""&amp;AR422&amp;""&amp;CHAR(10), ""),IF(AS422&lt;&gt;"", "&gt;"&amp;""&amp;AS422&amp;""&amp;CHAR(10), ""),IF(AT422&lt;&gt;"", "&gt;"&amp;""&amp;AT422&amp;""&amp;CHAR(10), ""),IF(AV422&lt;&gt;"", "&gt;"&amp;""&amp;AV422&amp;""&amp;CHAR(10), ""),IF(AW422&lt;&gt;"", "&gt;"&amp;""&amp;AW422&amp;""&amp;CHAR(10), ""),IF(AX422&lt;&gt;"", "&gt;"&amp;""&amp;AX422&amp;""&amp;CHAR(10), ""),IF(AU422&lt;&gt;"", "&gt;"&amp;""&amp;AU422&amp;""&amp;CHAR(10), ""),IF(AZ422&lt;&gt;"", "&gt;"&amp;""&amp;AZ422&amp;""&amp;CHAR(10), ""),IF(BA422&lt;&gt;"", "&gt;"&amp;""&amp;BA422&amp;""&amp;CHAR(10), ""),IF(BB422&lt;&gt;"", "&gt;"&amp;""&amp;BB422&amp;""&amp;CHAR(10), ""),IF(BC422&lt;&gt;"", "&gt;"&amp;""&amp;BC422&amp;""&amp;CHAR(10), ""),IF(BD422&lt;&gt;"", "&gt;"&amp;""&amp;BD422&amp;""&amp;CHAR(10), ""),IF(BG422&lt;&gt;"", "&gt;"&amp;""&amp;BG422&amp;""&amp;CHAR(10), ""),IF(BE422&lt;&gt;"", "&gt;"&amp;""&amp;BE422&amp;""&amp;CHAR(10), ""),IF(BF422&lt;&gt;"", "&gt;"&amp;""&amp;BF422&amp;""&amp;CHAR(10), ""),IF(BH422&lt;&gt;"", "&gt;"&amp;""&amp;BH422&amp;""&amp;CHAR(10), ""),IF(BI422&lt;&gt;"", "&gt;"&amp;""&amp;BI422&amp;""&amp;CHAR(10), ""),IF(BJ422&lt;&gt;"", "&gt;"&amp;""&amp;BJ422&amp;""&amp;CHAR(10), ""),IF(BK422&lt;&gt;"", "&gt;"&amp;""&amp;BK422&amp;""&amp;CHAR(10), ""),IF(BL422&lt;&gt;"", "&gt;"&amp;""&amp;BL422&amp;""&amp;CHAR(10), ""),IF(AY422&lt;&gt;"", "&gt;"&amp;""&amp;AY422&amp;""&amp;CHAR(10), ""),IF(BM422&lt;&gt;"", "&gt;"&amp;""&amp;BM422,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&gt;Cert: DDS
&gt;ACA Fee
&gt;Board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&gt;W9&gt;Cert: DPSQA
&gt;Board of Directors: Required for all groups who use a Board of Directors
&gt;IRS Letter
&gt;Optional: Secretary of State DBA Document for Groups
&gt;EFT with Voided Check / Bank Letter
&gt;W9</v>
      </c>
    </row>
    <row r="423" spans="1:67" ht="22.35" customHeight="1" x14ac:dyDescent="0.25">
      <c r="A423" s="27" t="str">
        <f>Matrix!A423</f>
        <v>96C9</v>
      </c>
      <c r="B423" s="27" t="str">
        <f>Matrix!B423</f>
        <v>96</v>
      </c>
      <c r="C423" s="27" t="str">
        <f>Matrix!C423</f>
        <v>Community Support Systems Provider</v>
      </c>
      <c r="D423" s="27" t="str">
        <f>Matrix!D423</f>
        <v>C9</v>
      </c>
      <c r="E423" s="27" t="str">
        <f>Matrix!E423</f>
        <v>Community Support Systems Provider Enhanced</v>
      </c>
      <c r="F423" s="27" t="str">
        <f>Matrix!F423</f>
        <v>OF</v>
      </c>
      <c r="G423" s="27" t="str">
        <f>Matrix!G423</f>
        <v>X</v>
      </c>
      <c r="H423" s="27" t="str">
        <f>Matrix!H423</f>
        <v>X</v>
      </c>
      <c r="I423" s="27" t="str">
        <f>Matrix!I423</f>
        <v>X</v>
      </c>
      <c r="J423" s="27" t="str">
        <f>Matrix!J423</f>
        <v>G</v>
      </c>
      <c r="K423" s="27" t="str">
        <f>IF(Matrix!K423="Y", K$1, IF(Matrix!K423="O", "Optional: "&amp;""&amp;K$1, IF(Matrix!K423="C", Table1[[#This Row],[Clarifying Text for Attachment and Checklist
]], "")))</f>
        <v/>
      </c>
      <c r="L423" s="27" t="str">
        <f>IF(Matrix!L423="Y", L$1, IF(Matrix!L423="O", "Optional: "&amp;""&amp;L$1, ""))</f>
        <v/>
      </c>
      <c r="M423" s="27" t="str">
        <f>IF(Matrix!M423="Y", M$1, IF(Matrix!M423="O", "Optional: "&amp;""&amp;M$1, ""))</f>
        <v/>
      </c>
      <c r="N423" s="27" t="str">
        <f>IF(Matrix!N423="Y", N$1, IF(Matrix!N423="O", "Optional: "&amp;""&amp;N$1, ""))</f>
        <v/>
      </c>
      <c r="O423" s="27" t="str">
        <f>IF(Matrix!O423="Y", O$1, IF(Matrix!O423="O", "Optional: "&amp;""&amp;O$1, ""))</f>
        <v/>
      </c>
      <c r="P423" s="27" t="str">
        <f>IF(Matrix!P423="Y", P$1, IF(Matrix!P423="O", "Optional: "&amp;""&amp;P$1, ""))</f>
        <v/>
      </c>
      <c r="Q423" s="27" t="str">
        <f>IF(Matrix!Q423="Y", Q$1, IF(Matrix!Q423="O", "Optional: "&amp;""&amp;Q$1, ""))</f>
        <v/>
      </c>
      <c r="R423" s="27" t="str">
        <f>IF(Matrix!R423="Y", R$1, IF(Matrix!R423="O", "Optional: "&amp;""&amp;R$1, ""))</f>
        <v/>
      </c>
      <c r="S423" s="27" t="str">
        <f>IF(Matrix!S423="Y", S$1, IF(Matrix!S423="O", "Optional: "&amp;""&amp;S$1, ""))</f>
        <v/>
      </c>
      <c r="T423" s="27" t="str">
        <f>IF(Matrix!T423="Y", T$1, IF(Matrix!T423="O", "Optional: "&amp;""&amp;T$1, ""))</f>
        <v/>
      </c>
      <c r="U423" s="27" t="str">
        <f>IF(Matrix!U423="Y", U$1, IF(Matrix!U423="O", "Optional: "&amp;""&amp;U$1, ""))</f>
        <v/>
      </c>
      <c r="V423" s="27" t="str">
        <f>IF(Matrix!V423="Y", V$1, IF(Matrix!V423="O", "Optional: "&amp;""&amp;V$1, ""))</f>
        <v/>
      </c>
      <c r="W423" s="27" t="str">
        <f>IF(Matrix!W423="Y", W$1, IF(Matrix!W423="O", "Optional: "&amp;""&amp;W$1, ""))</f>
        <v/>
      </c>
      <c r="X423" s="27" t="str">
        <f>IF(Matrix!X423="Y", X$1, IF(Matrix!X423="O", "Optional: "&amp;""&amp;X$1, ""))</f>
        <v/>
      </c>
      <c r="Y423" s="27" t="str">
        <f>IF(Matrix!Y423="Y", Y$1, IF(Matrix!Y423="O", "Optional: "&amp;""&amp;Y$1, ""))</f>
        <v/>
      </c>
      <c r="AA423" s="27" t="str">
        <f>IF(Matrix!AA423="Y", AA$1, IF(Matrix!AA423="O", "Optional: "&amp;""&amp;AA$1, ""))</f>
        <v/>
      </c>
      <c r="AB423" s="27" t="str">
        <f>IF(Matrix!AB423="Y", AB$1, IF(Matrix!AB423="O", "Optional: "&amp;""&amp;AB$1, ""))</f>
        <v/>
      </c>
      <c r="AC423" s="27" t="str">
        <f>IF(Matrix!AC423="Y", AC$1, IF(Matrix!AC423="O", "Optional: "&amp;""&amp;AC$1, ""))</f>
        <v/>
      </c>
      <c r="AD423" s="27" t="str">
        <f>IF(Matrix!AD423="Y", AD$1, IF(Matrix!AD423="O", "Optional: "&amp;""&amp;AD$1, ""))</f>
        <v/>
      </c>
      <c r="AE423" s="27" t="str">
        <f>IF(Matrix!AE423="Y", AE$1, IF(Matrix!AE423="O", "Optional: "&amp;""&amp;AE$1, ""))</f>
        <v/>
      </c>
      <c r="AF423" s="27" t="str">
        <f>IF(Matrix!AF423="Y", AF$1, IF(Matrix!AF423="O", "Optional: "&amp;""&amp;AF$1, ""))</f>
        <v/>
      </c>
      <c r="AG423" s="27" t="str">
        <f>IF(Matrix!AG423="Y", AG$1, IF(Matrix!AG423="O", "Optional: "&amp;""&amp;AG$1, ""))</f>
        <v/>
      </c>
      <c r="AH423" s="27" t="str">
        <f>IF(Matrix!AH423="Y", AH$1, IF(Matrix!AH423="O", "Optional: "&amp;""&amp;AH$1, ""))</f>
        <v/>
      </c>
      <c r="AI423" s="27" t="str">
        <f>IF(Matrix!AI423="Y", AI$1, IF(Matrix!AI423="O", "Optional: "&amp;""&amp;AI$1, ""))</f>
        <v/>
      </c>
      <c r="AJ423" s="27" t="str">
        <f>IF(Matrix!AJ423="Y", AJ$1, IF(Matrix!AJ423="O", "Optional: "&amp;""&amp;AJ$1, ""))</f>
        <v>Cert: DPSQA</v>
      </c>
      <c r="AK423" s="27" t="str">
        <f>IF(Matrix!AK423="Y", AK$1, IF(Matrix!AK423="O", "Optional: "&amp;""&amp;AK$1, ""))</f>
        <v/>
      </c>
      <c r="AL423" s="27" t="str">
        <f>IF(Matrix!AL423="Y", AL$1, IF(Matrix!AL423="O", "Optional: "&amp;""&amp;AL$1, ""))</f>
        <v/>
      </c>
      <c r="AM423" s="27" t="str">
        <f>IF(Matrix!AM423="Y", AM$1, IF(Matrix!AM423="O", "Optional: "&amp;""&amp;AM$1, ""))</f>
        <v/>
      </c>
      <c r="AN423" s="27" t="str">
        <f>IF(Matrix!AN423="Y", AN$1, IF(Matrix!AN423="O", "Optional: "&amp;""&amp;AN$1, ""))</f>
        <v/>
      </c>
      <c r="AO423" s="27" t="str">
        <f>IF(Matrix!AO423="Y", AO$1, IF(Matrix!AO423="O", "Optional: "&amp;""&amp;AO$1, ""))</f>
        <v/>
      </c>
      <c r="AP423" s="27" t="str">
        <f>IF(Matrix!AP423="Y", AP$1, IF(Matrix!AP423="O", "Optional: "&amp;""&amp;AP$1, ""))</f>
        <v/>
      </c>
      <c r="AR423" s="27" t="str">
        <f>IF(Matrix!AR423="Y", AR$1, IF(Matrix!AR423="O", "Optional: "&amp;""&amp;AR$1, ""))</f>
        <v/>
      </c>
      <c r="AS423" s="27" t="str">
        <f>IF(Matrix!AS423="Y", AS$1, IF(Matrix!AS423="O", "Optional: "&amp;""&amp;AS$1, ""))</f>
        <v/>
      </c>
      <c r="AT423" s="27" t="str">
        <f>IF(Matrix!AT423="Y", AT$1, IF(Matrix!AT423="C", AT$1&amp;""&amp;": Required for all groups who use a Board of Directors", ""))</f>
        <v>Board of Directors: Required for all groups who use a Board of Directors</v>
      </c>
      <c r="AU423" s="27" t="str">
        <f>IF(Matrix!AU423="Y", AU$1, IF(Matrix!AU423="O", "Optional: "&amp;""&amp;AU$1, ""))</f>
        <v/>
      </c>
      <c r="AV423" s="27" t="str">
        <f>IF(Matrix!AV423="Y", AV$1, IF(Matrix!AV423="O", "Optional: "&amp;""&amp;AV$1, ""))</f>
        <v/>
      </c>
      <c r="AW423" s="27" t="str">
        <f>IF(Matrix!AW423="Y", AW$1, IF(Matrix!AW423="O", "Optional: "&amp;""&amp;AW$1, ""))</f>
        <v/>
      </c>
      <c r="AX423" s="27" t="str">
        <f>IF(Matrix!AX423="Y", AX$1, IF(Matrix!AX423="O", "Optional: "&amp;""&amp;AX$1, ""))</f>
        <v/>
      </c>
      <c r="AY423" s="27" t="str">
        <f>IF(Matrix!AY423="Y", AY$1, IF(Matrix!AY423="E", "Group: "&amp;""&amp;AY$1, ""))</f>
        <v>EFT with Voided Check / Bank Letter</v>
      </c>
      <c r="AZ423" s="27" t="str">
        <f>IF(Matrix!AZ423="Y", AZ$1, IF(Matrix!AZ423="O", "Optional: "&amp;""&amp;AZ$1, ""))</f>
        <v/>
      </c>
      <c r="BA423" s="27" t="str">
        <f>IF(Matrix!BA423="Y", BA$1, IF(Matrix!BA423="O", "Optional: "&amp;""&amp;BA$1, ""))</f>
        <v/>
      </c>
      <c r="BB423" s="27" t="str">
        <f>IF(Matrix!BB423="Y", BB$1, IF(Matrix!BB423="O", "Optional: "&amp;""&amp;BB$1, ""))</f>
        <v/>
      </c>
      <c r="BC423" s="27" t="str">
        <f>IF(Matrix!BC423="Y", BC$1, IF(Matrix!BC423="O", "Optional: "&amp;""&amp;BC$1, IF(Matrix!BC423="R", "Groups Only: "&amp;""&amp;BC$1, "")))</f>
        <v>IRS Letter</v>
      </c>
      <c r="BD423" s="27" t="str">
        <f>IF(Matrix!BD423="Y", BD$1, IF(Matrix!BD423="O", "Optional: "&amp;""&amp;BD$1, ""))</f>
        <v/>
      </c>
      <c r="BE423" s="27" t="str">
        <f>IF(Matrix!BE423="Y", BE$1, IF(Matrix!BE423="O", "Optional: "&amp;""&amp;BE$1, IF(Matrix!BE423="C", Matrix!BZ423, "")))</f>
        <v/>
      </c>
      <c r="BF423" s="27" t="str">
        <f>IF(Matrix!BF423="Y", BF$1, IF(Matrix!BF423="O", "Optional: "&amp;""&amp;BF$1, ""))</f>
        <v/>
      </c>
      <c r="BG423" s="27" t="str">
        <f>IF(Matrix!BG423="Y", BG$1, IF(Matrix!BG423="O", "Optional: "&amp;""&amp;BG$1, ""))</f>
        <v/>
      </c>
      <c r="BH423" s="27" t="str">
        <f>IF(Matrix!BH423="Y", BH$1, IF(Matrix!BH423="O", "Optional: "&amp;""&amp;BH$1, ""))</f>
        <v/>
      </c>
      <c r="BI423" s="27" t="str">
        <f>IF(Matrix!BI423="Y", BI$1, IF(Matrix!BI423="O", "Optional: "&amp;""&amp;BI$1, IF(Matrix!BI423="E", "Individual: Must submit either ["&amp;""&amp;BI$1&amp;""&amp;"] or ["&amp;""&amp;AY$1&amp;"]"&amp;CHAR(10)&amp;"&gt;Individual within a Group: Must submit "&amp;""&amp;BI$1&amp;""&amp;CHAR(10)&amp;"&gt;Group: Optional: "&amp;BI$1, "")))</f>
        <v/>
      </c>
      <c r="BJ423" s="27" t="str">
        <f>IF(Matrix!BJ423="Y", BJ$1, IF(Matrix!BJ423="O", "Optional: "&amp;""&amp;BJ$1, ""))</f>
        <v>Optional: Secretary of State DBA Document for Groups</v>
      </c>
      <c r="BK423" s="27" t="str">
        <f>IF(Matrix!BK423="Y", BK$1, IF(Matrix!BK423="O", "Optional: "&amp;""&amp;BK$1, ""))</f>
        <v/>
      </c>
      <c r="BL423" s="27" t="str">
        <f>IF(Matrix!BL423="Y", BL$1, IF(Matrix!BL423="O", "Optional: "&amp;""&amp;BL$1, ""))</f>
        <v/>
      </c>
      <c r="BM423" s="27" t="str">
        <f>IF(Matrix!BM423="Y", BM$1, IF(Matrix!BM423="O", "Optional: "&amp;""&amp;BM$1, ""))</f>
        <v>W9</v>
      </c>
      <c r="BN423" s="27" t="str">
        <f>Matrix!BN423</f>
        <v>O</v>
      </c>
      <c r="BO423" s="29" t="str">
        <f>CONCATENATE(IF(OR(D423="E3",D423="FC"), "THIS IS NOT A STANDALONE SPECIALTY.  YOU MUST ENROLL IN AT LEAST ONE OTHER SPECIALTY IN ADDITION TO THIS."&amp;""&amp;CHAR(10)&amp;""&amp;CHAR(10),""),"You can choose to enroll using one of the following types: "&amp;""&amp;CHAR(10),IF(G423="A", "&gt;Atypical"&amp;""&amp;CHAR(10), ""),IF(H423="I", "&gt;Individual"&amp;""&amp;CHAR(10), ""),IF(I423="N", "&gt;Individual within a Group"&amp;""&amp;CHAR(10), ""),IF(J423="G", "&gt;Group"&amp;""&amp;CHAR(10), ""),CHAR(10),IF(BN423="Y", "You must be a Medicare Provider to apply with this type and specialty"&amp;""&amp;CHAR(10), ""),IF(BN423="Y", CHAR(10), ""),"You must submit the following documents: "&amp;""&amp;CHAR(10),IF(K423&lt;&gt;"", "&gt;"&amp;""&amp;K423&amp;""&amp;CHAR(10), ""), IF(L423&lt;&gt;"", "&gt;"&amp;""&amp;L423&amp;""&amp;CHAR(10), ""),IF(W423&lt;&gt;"", "&gt;"&amp;""&amp;W423&amp;""&amp;CHAR(10), ""),IF(N423&lt;&gt;"", "&gt;"&amp;""&amp;N423&amp;""&amp;CHAR(10), ""),IF(O423&lt;&gt;"", "&gt;"&amp;""&amp;O423&amp;""&amp;CHAR(10), ""),IF(M423&lt;&gt;"", "&gt;"&amp;""&amp;M423&amp;""&amp;CHAR(10), ""),IF(AI423&lt;&gt;"", "&gt;"&amp;""&amp;AI423&amp;""&amp;CHAR(10), ""),IF(P423&lt;&gt;"", "&gt;"&amp;""&amp;P423&amp;""&amp;CHAR(10), ""),IF(Q423&lt;&gt;"", "&gt;"&amp;""&amp;Q423&amp;""&amp;CHAR(10), ""),IF(R423&lt;&gt;"", "&gt;"&amp;""&amp;R423&amp;""&amp;CHAR(10), Search!C430),IF(S423&lt;&gt;"", "&gt;"&amp;""&amp;S423&amp;""&amp;CHAR(10), ""),IF(T423&lt;&gt;"", "&gt;"&amp;""&amp;T423&amp;""&amp;CHAR(10), ""),IF(U423&lt;&gt;"", "&gt;"&amp;""&amp;U423&amp;""&amp;CHAR(10), ""),IF(V423&lt;&gt;"", "&gt;"&amp;""&amp;V423&amp;""&amp;CHAR(10), ""),IF(X423&lt;&gt;"", "&gt;"&amp;""&amp;X423&amp;""&amp;CHAR(10), ""),IF(Y423&lt;&gt;"", "&gt;"&amp;""&amp;Y423&amp;""&amp;CHAR(10), ""),IF(Z423&lt;&gt;"", "&gt;"&amp;""&amp;Z423&amp;""&amp;CHAR(10), ""),IF(AA423&lt;&gt;"", "&gt;"&amp;""&amp;AA423&amp;""&amp;CHAR(10), ""),IF(AB423&lt;&gt;"", "&gt;"&amp;""&amp;AB423&amp;""&amp;CHAR(10), ""),IF(AC423&lt;&gt;"", "&gt;"&amp;""&amp;AC423&amp;""&amp;CHAR(10), ""),IF(AD423&lt;&gt;"", "&gt;"&amp;""&amp;AD423&amp;""&amp;CHAR(10), ""),IF(AE423&lt;&gt;"", "&gt;"&amp;""&amp;AE423&amp;""&amp;CHAR(10), ""),IF(AF423&lt;&gt;"", "&gt;"&amp;""&amp;AF423&amp;""&amp;CHAR(10), ""),IF(AG423&lt;&gt;"", "&gt;"&amp;""&amp;AG423&amp;""&amp;CHAR(10), ""),IF(AH423&lt;&gt;"", "&gt;"&amp;""&amp;AH423&amp;""&amp;CHAR(10), ""),IF(AJ423&lt;&gt;"", "&gt;"&amp;""&amp;AJ423&amp;""&amp;CHAR(10), ""),IF(AK423&lt;&gt;"", "&gt;"&amp;""&amp;AK423&amp;""&amp;CHAR(10), ""),IF(AL423&lt;&gt;"", "&gt;"&amp;""&amp;AL423&amp;""&amp;CHAR(10), ""),IF(AM423&lt;&gt;"", "&gt;"&amp;""&amp;AM423&amp;""&amp;CHAR(10), ""),IF(AN423&lt;&gt;"", "&gt;"&amp;""&amp;AN423&amp;""&amp;CHAR(10), ""),IF(AO423&lt;&gt;"", "&gt;"&amp;""&amp;AO423&amp;""&amp;CHAR(10), ""),IF(AP423&lt;&gt;"", "&gt;"&amp;""&amp;AP423&amp;""&amp;CHAR(10), ""),IF(AQR423&lt;&gt;"", "&gt;"&amp;""&amp;AQ423&amp;""&amp;CHAR(10), ""),IF(AR423&lt;&gt;"", "&gt;"&amp;""&amp;AR423&amp;""&amp;CHAR(10), ""),IF(AS423&lt;&gt;"", "&gt;"&amp;""&amp;AS423&amp;""&amp;CHAR(10), ""),IF(AT423&lt;&gt;"", "&gt;"&amp;""&amp;AT423&amp;""&amp;CHAR(10), ""),IF(AV423&lt;&gt;"", "&gt;"&amp;""&amp;AV423&amp;""&amp;CHAR(10), ""),IF(AW423&lt;&gt;"", "&gt;"&amp;""&amp;AW423&amp;""&amp;CHAR(10), ""),IF(AX423&lt;&gt;"", "&gt;"&amp;""&amp;AX423&amp;""&amp;CHAR(10), ""),IF(AU423&lt;&gt;"", "&gt;"&amp;""&amp;AU423&amp;""&amp;CHAR(10), ""),IF(AZ423&lt;&gt;"", "&gt;"&amp;""&amp;AZ423&amp;""&amp;CHAR(10), ""),IF(BA423&lt;&gt;"", "&gt;"&amp;""&amp;BA423&amp;""&amp;CHAR(10), ""),IF(BB423&lt;&gt;"", "&gt;"&amp;""&amp;BB423&amp;""&amp;CHAR(10), ""),IF(BC423&lt;&gt;"", "&gt;"&amp;""&amp;BC423&amp;""&amp;CHAR(10), ""),IF(BD423&lt;&gt;"", "&gt;"&amp;""&amp;BD423&amp;""&amp;CHAR(10), ""),IF(BG423&lt;&gt;"", "&gt;"&amp;""&amp;BG423&amp;""&amp;CHAR(10), ""),IF(BE423&lt;&gt;"", "&gt;"&amp;""&amp;BE423&amp;""&amp;CHAR(10), ""),IF(BF423&lt;&gt;"", "&gt;"&amp;""&amp;BF423&amp;""&amp;CHAR(10), ""),IF(BH423&lt;&gt;"", "&gt;"&amp;""&amp;BH423&amp;""&amp;CHAR(10), ""),IF(BI423&lt;&gt;"", "&gt;"&amp;""&amp;BI423&amp;""&amp;CHAR(10), ""),IF(BJ423&lt;&gt;"", "&gt;"&amp;""&amp;BJ423&amp;""&amp;CHAR(10), ""),IF(BK423&lt;&gt;"", "&gt;"&amp;""&amp;BK423&amp;""&amp;CHAR(10), ""),IF(BL423&lt;&gt;"", "&gt;"&amp;""&amp;BL423&amp;""&amp;CHAR(10), ""),IF(AY423&lt;&gt;"", "&gt;"&amp;""&amp;AY423&amp;""&amp;CHAR(10), ""),IF(BM423&lt;&gt;"", "&gt;"&amp;""&amp;BM423,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&gt;License: Registered Nurse, Practical Nurse, Psychiatric Nurse, or LMSW Master Social Worker
&gt;Cert: DPSQA
&gt;ACA Fee
&gt;IRS Letter
&gt;EFT with Voided Check / Bank Letter
&gt;W9&gt;Cert: DPSQA
&gt;Board of Directors: Required for all groups who use a Board of Directors
&gt;IRS Letter
&gt;Optional: Secretary of State DBA Document for Groups
&gt;EFT with Voided Check / Bank Letter
&gt;W9</v>
      </c>
    </row>
    <row r="424" spans="1:67" ht="22.35" customHeight="1" x14ac:dyDescent="0.25">
      <c r="A424" s="27" t="str">
        <f>Matrix!A424</f>
        <v>96CI</v>
      </c>
      <c r="B424" s="27" t="str">
        <f>Matrix!B424</f>
        <v>96</v>
      </c>
      <c r="C424" s="27" t="str">
        <f>Matrix!C424</f>
        <v>Community Support Systems Provider</v>
      </c>
      <c r="D424" s="27" t="str">
        <f>Matrix!D424</f>
        <v>CI</v>
      </c>
      <c r="E424" s="27" t="str">
        <f>Matrix!E424</f>
        <v>Community Support Systems Provider Intensive</v>
      </c>
      <c r="F424" s="27" t="str">
        <f>Matrix!F424</f>
        <v>OF</v>
      </c>
      <c r="G424" s="27" t="str">
        <f>Matrix!G424</f>
        <v>X</v>
      </c>
      <c r="H424" s="27" t="str">
        <f>Matrix!H424</f>
        <v>X</v>
      </c>
      <c r="I424" s="27" t="str">
        <f>Matrix!I424</f>
        <v>X</v>
      </c>
      <c r="J424" s="27" t="str">
        <f>Matrix!J424</f>
        <v>G</v>
      </c>
      <c r="K424" s="27" t="str">
        <f>IF(Matrix!K424="Y", K$1, IF(Matrix!K424="O", "Optional: "&amp;""&amp;K$1, IF(Matrix!K424="C", Table1[[#This Row],[Clarifying Text for Attachment and Checklist
]], "")))</f>
        <v/>
      </c>
      <c r="L424" s="27" t="str">
        <f>IF(Matrix!L424="Y", L$1, IF(Matrix!L424="O", "Optional: "&amp;""&amp;L$1, ""))</f>
        <v/>
      </c>
      <c r="M424" s="27" t="str">
        <f>IF(Matrix!M424="Y", M$1, IF(Matrix!M424="O", "Optional: "&amp;""&amp;M$1, ""))</f>
        <v/>
      </c>
      <c r="N424" s="27" t="str">
        <f>IF(Matrix!N424="Y", N$1, IF(Matrix!N424="O", "Optional: "&amp;""&amp;N$1, ""))</f>
        <v/>
      </c>
      <c r="O424" s="27" t="str">
        <f>IF(Matrix!O424="Y", O$1, IF(Matrix!O424="O", "Optional: "&amp;""&amp;O$1, ""))</f>
        <v/>
      </c>
      <c r="P424" s="27" t="str">
        <f>IF(Matrix!P424="Y", P$1, IF(Matrix!P424="O", "Optional: "&amp;""&amp;P$1, ""))</f>
        <v/>
      </c>
      <c r="Q424" s="27" t="str">
        <f>IF(Matrix!Q424="Y", Q$1, IF(Matrix!Q424="O", "Optional: "&amp;""&amp;Q$1, ""))</f>
        <v/>
      </c>
      <c r="R424" s="27" t="str">
        <f>IF(Matrix!R424="Y", R$1, IF(Matrix!R424="O", "Optional: "&amp;""&amp;R$1, ""))</f>
        <v/>
      </c>
      <c r="S424" s="27" t="str">
        <f>IF(Matrix!S424="Y", S$1, IF(Matrix!S424="O", "Optional: "&amp;""&amp;S$1, ""))</f>
        <v/>
      </c>
      <c r="T424" s="27" t="str">
        <f>IF(Matrix!T424="Y", T$1, IF(Matrix!T424="O", "Optional: "&amp;""&amp;T$1, ""))</f>
        <v/>
      </c>
      <c r="U424" s="27" t="str">
        <f>IF(Matrix!U424="Y", U$1, IF(Matrix!U424="O", "Optional: "&amp;""&amp;U$1, ""))</f>
        <v/>
      </c>
      <c r="V424" s="27" t="str">
        <f>IF(Matrix!V424="Y", V$1, IF(Matrix!V424="O", "Optional: "&amp;""&amp;V$1, ""))</f>
        <v/>
      </c>
      <c r="W424" s="27" t="str">
        <f>IF(Matrix!W424="Y", W$1, IF(Matrix!W424="O", "Optional: "&amp;""&amp;W$1, ""))</f>
        <v/>
      </c>
      <c r="X424" s="27" t="str">
        <f>IF(Matrix!X424="Y", X$1, IF(Matrix!X424="O", "Optional: "&amp;""&amp;X$1, ""))</f>
        <v/>
      </c>
      <c r="Y424" s="27" t="str">
        <f>IF(Matrix!Y424="Y", Y$1, IF(Matrix!Y424="O", "Optional: "&amp;""&amp;Y$1, ""))</f>
        <v/>
      </c>
      <c r="AA424" s="27" t="str">
        <f>IF(Matrix!AA424="Y", AA$1, IF(Matrix!AA424="O", "Optional: "&amp;""&amp;AA$1, ""))</f>
        <v/>
      </c>
      <c r="AB424" s="27" t="str">
        <f>IF(Matrix!AB424="Y", AB$1, IF(Matrix!AB424="O", "Optional: "&amp;""&amp;AB$1, ""))</f>
        <v/>
      </c>
      <c r="AC424" s="27" t="str">
        <f>IF(Matrix!AC424="Y", AC$1, IF(Matrix!AC424="O", "Optional: "&amp;""&amp;AC$1, ""))</f>
        <v/>
      </c>
      <c r="AD424" s="27" t="str">
        <f>IF(Matrix!AD424="Y", AD$1, IF(Matrix!AD424="O", "Optional: "&amp;""&amp;AD$1, ""))</f>
        <v/>
      </c>
      <c r="AE424" s="27" t="str">
        <f>IF(Matrix!AE424="Y", AE$1, IF(Matrix!AE424="O", "Optional: "&amp;""&amp;AE$1, ""))</f>
        <v/>
      </c>
      <c r="AF424" s="27" t="str">
        <f>IF(Matrix!AF424="Y", AF$1, IF(Matrix!AF424="O", "Optional: "&amp;""&amp;AF$1, ""))</f>
        <v/>
      </c>
      <c r="AG424" s="27" t="str">
        <f>IF(Matrix!AG424="Y", AG$1, IF(Matrix!AG424="O", "Optional: "&amp;""&amp;AG$1, ""))</f>
        <v/>
      </c>
      <c r="AH424" s="27" t="str">
        <f>IF(Matrix!AH424="Y", AH$1, IF(Matrix!AH424="O", "Optional: "&amp;""&amp;AH$1, ""))</f>
        <v/>
      </c>
      <c r="AI424" s="27" t="str">
        <f>IF(Matrix!AI424="Y", AI$1, IF(Matrix!AI424="O", "Optional: "&amp;""&amp;AI$1, ""))</f>
        <v/>
      </c>
      <c r="AJ424" s="27" t="str">
        <f>IF(Matrix!AJ424="Y", AJ$1, IF(Matrix!AJ424="O", "Optional: "&amp;""&amp;AJ$1, ""))</f>
        <v>Cert: DPSQA</v>
      </c>
      <c r="AK424" s="27" t="str">
        <f>IF(Matrix!AK424="Y", AK$1, IF(Matrix!AK424="O", "Optional: "&amp;""&amp;AK$1, ""))</f>
        <v/>
      </c>
      <c r="AL424" s="27" t="str">
        <f>IF(Matrix!AL424="Y", AL$1, IF(Matrix!AL424="O", "Optional: "&amp;""&amp;AL$1, ""))</f>
        <v/>
      </c>
      <c r="AM424" s="27" t="str">
        <f>IF(Matrix!AM424="Y", AM$1, IF(Matrix!AM424="O", "Optional: "&amp;""&amp;AM$1, ""))</f>
        <v/>
      </c>
      <c r="AN424" s="27" t="str">
        <f>IF(Matrix!AN424="Y", AN$1, IF(Matrix!AN424="O", "Optional: "&amp;""&amp;AN$1, ""))</f>
        <v/>
      </c>
      <c r="AO424" s="27" t="str">
        <f>IF(Matrix!AO424="Y", AO$1, IF(Matrix!AO424="O", "Optional: "&amp;""&amp;AO$1, ""))</f>
        <v/>
      </c>
      <c r="AP424" s="27" t="str">
        <f>IF(Matrix!AP424="Y", AP$1, IF(Matrix!AP424="O", "Optional: "&amp;""&amp;AP$1, ""))</f>
        <v/>
      </c>
      <c r="AR424" s="27" t="str">
        <f>IF(Matrix!AR424="Y", AR$1, IF(Matrix!AR424="O", "Optional: "&amp;""&amp;AR$1, ""))</f>
        <v/>
      </c>
      <c r="AS424" s="27" t="str">
        <f>IF(Matrix!AS424="Y", AS$1, IF(Matrix!AS424="O", "Optional: "&amp;""&amp;AS$1, ""))</f>
        <v/>
      </c>
      <c r="AT424" s="27" t="str">
        <f>IF(Matrix!AT424="Y", AT$1, IF(Matrix!AT424="C", AT$1&amp;""&amp;": Required for all groups who use a Board of Directors", ""))</f>
        <v>Board of Directors: Required for all groups who use a Board of Directors</v>
      </c>
      <c r="AU424" s="27" t="str">
        <f>IF(Matrix!AU424="Y", AU$1, IF(Matrix!AU424="O", "Optional: "&amp;""&amp;AU$1, ""))</f>
        <v/>
      </c>
      <c r="AV424" s="27" t="str">
        <f>IF(Matrix!AV424="Y", AV$1, IF(Matrix!AV424="O", "Optional: "&amp;""&amp;AV$1, ""))</f>
        <v/>
      </c>
      <c r="AW424" s="27" t="str">
        <f>IF(Matrix!AW424="Y", AW$1, IF(Matrix!AW424="O", "Optional: "&amp;""&amp;AW$1, ""))</f>
        <v/>
      </c>
      <c r="AX424" s="27" t="str">
        <f>IF(Matrix!AX424="Y", AX$1, IF(Matrix!AX424="O", "Optional: "&amp;""&amp;AX$1, ""))</f>
        <v/>
      </c>
      <c r="AY424" s="27" t="str">
        <f>IF(Matrix!AY424="Y", AY$1, IF(Matrix!AY424="E", "Group: "&amp;""&amp;AY$1, ""))</f>
        <v>EFT with Voided Check / Bank Letter</v>
      </c>
      <c r="AZ424" s="27" t="str">
        <f>IF(Matrix!AZ424="Y", AZ$1, IF(Matrix!AZ424="O", "Optional: "&amp;""&amp;AZ$1, ""))</f>
        <v/>
      </c>
      <c r="BA424" s="27" t="str">
        <f>IF(Matrix!BA424="Y", BA$1, IF(Matrix!BA424="O", "Optional: "&amp;""&amp;BA$1, ""))</f>
        <v/>
      </c>
      <c r="BB424" s="27" t="str">
        <f>IF(Matrix!BB424="Y", BB$1, IF(Matrix!BB424="O", "Optional: "&amp;""&amp;BB$1, ""))</f>
        <v/>
      </c>
      <c r="BC424" s="27" t="str">
        <f>IF(Matrix!BC424="Y", BC$1, IF(Matrix!BC424="O", "Optional: "&amp;""&amp;BC$1, IF(Matrix!BC424="R", "Groups Only: "&amp;""&amp;BC$1, "")))</f>
        <v>IRS Letter</v>
      </c>
      <c r="BD424" s="27" t="str">
        <f>IF(Matrix!BD424="Y", BD$1, IF(Matrix!BD424="O", "Optional: "&amp;""&amp;BD$1, ""))</f>
        <v/>
      </c>
      <c r="BE424" s="27" t="str">
        <f>IF(Matrix!BE424="Y", BE$1, IF(Matrix!BE424="O", "Optional: "&amp;""&amp;BE$1, IF(Matrix!BE424="C", Matrix!BZ424, "")))</f>
        <v/>
      </c>
      <c r="BF424" s="27" t="str">
        <f>IF(Matrix!BF424="Y", BF$1, IF(Matrix!BF424="O", "Optional: "&amp;""&amp;BF$1, ""))</f>
        <v/>
      </c>
      <c r="BG424" s="27" t="str">
        <f>IF(Matrix!BG424="Y", BG$1, IF(Matrix!BG424="O", "Optional: "&amp;""&amp;BG$1, ""))</f>
        <v/>
      </c>
      <c r="BH424" s="27" t="str">
        <f>IF(Matrix!BH424="Y", BH$1, IF(Matrix!BH424="O", "Optional: "&amp;""&amp;BH$1, ""))</f>
        <v/>
      </c>
      <c r="BI424" s="27" t="str">
        <f>IF(Matrix!BI424="Y", BI$1, IF(Matrix!BI424="O", "Optional: "&amp;""&amp;BI$1, IF(Matrix!BI424="E", "Individual: Must submit either ["&amp;""&amp;BI$1&amp;""&amp;"] or ["&amp;""&amp;AY$1&amp;"]"&amp;CHAR(10)&amp;"&gt;Individual within a Group: Must submit "&amp;""&amp;BI$1&amp;""&amp;CHAR(10)&amp;"&gt;Group: Optional: "&amp;BI$1, "")))</f>
        <v/>
      </c>
      <c r="BJ424" s="27" t="str">
        <f>IF(Matrix!BJ424="Y", BJ$1, IF(Matrix!BJ424="O", "Optional: "&amp;""&amp;BJ$1, ""))</f>
        <v>Optional: Secretary of State DBA Document for Groups</v>
      </c>
      <c r="BK424" s="27" t="str">
        <f>IF(Matrix!BK424="Y", BK$1, IF(Matrix!BK424="O", "Optional: "&amp;""&amp;BK$1, ""))</f>
        <v/>
      </c>
      <c r="BL424" s="27" t="str">
        <f>IF(Matrix!BL424="Y", BL$1, IF(Matrix!BL424="O", "Optional: "&amp;""&amp;BL$1, ""))</f>
        <v/>
      </c>
      <c r="BM424" s="27" t="str">
        <f>IF(Matrix!BM424="Y", BM$1, IF(Matrix!BM424="O", "Optional: "&amp;""&amp;BM$1, ""))</f>
        <v>W9</v>
      </c>
      <c r="BN424" s="27" t="str">
        <f>Matrix!BN424</f>
        <v>O</v>
      </c>
      <c r="BO424" s="29" t="str">
        <f>CONCATENATE(IF(OR(D424="E3",D424="FC"), "THIS IS NOT A STANDALONE SPECIALTY.  YOU MUST ENROLL IN AT LEAST ONE OTHER SPECIALTY IN ADDITION TO THIS."&amp;""&amp;CHAR(10)&amp;""&amp;CHAR(10),""),"You can choose to enroll using one of the following types: "&amp;""&amp;CHAR(10),IF(G424="A", "&gt;Atypical"&amp;""&amp;CHAR(10), ""),IF(H424="I", "&gt;Individual"&amp;""&amp;CHAR(10), ""),IF(I424="N", "&gt;Individual within a Group"&amp;""&amp;CHAR(10), ""),IF(J424="G", "&gt;Group"&amp;""&amp;CHAR(10), ""),CHAR(10),IF(BN424="Y", "You must be a Medicare Provider to apply with this type and specialty"&amp;""&amp;CHAR(10), ""),IF(BN424="Y", CHAR(10), ""),"You must submit the following documents: "&amp;""&amp;CHAR(10),IF(K424&lt;&gt;"", "&gt;"&amp;""&amp;K424&amp;""&amp;CHAR(10), ""), IF(L424&lt;&gt;"", "&gt;"&amp;""&amp;L424&amp;""&amp;CHAR(10), ""),IF(W424&lt;&gt;"", "&gt;"&amp;""&amp;W424&amp;""&amp;CHAR(10), ""),IF(N424&lt;&gt;"", "&gt;"&amp;""&amp;N424&amp;""&amp;CHAR(10), ""),IF(O424&lt;&gt;"", "&gt;"&amp;""&amp;O424&amp;""&amp;CHAR(10), ""),IF(M424&lt;&gt;"", "&gt;"&amp;""&amp;M424&amp;""&amp;CHAR(10), ""),IF(AI424&lt;&gt;"", "&gt;"&amp;""&amp;AI424&amp;""&amp;CHAR(10), ""),IF(P424&lt;&gt;"", "&gt;"&amp;""&amp;P424&amp;""&amp;CHAR(10), ""),IF(Q424&lt;&gt;"", "&gt;"&amp;""&amp;Q424&amp;""&amp;CHAR(10), ""),IF(R424&lt;&gt;"", "&gt;"&amp;""&amp;R424&amp;""&amp;CHAR(10), Search!C431),IF(S424&lt;&gt;"", "&gt;"&amp;""&amp;S424&amp;""&amp;CHAR(10), ""),IF(T424&lt;&gt;"", "&gt;"&amp;""&amp;T424&amp;""&amp;CHAR(10), ""),IF(U424&lt;&gt;"", "&gt;"&amp;""&amp;U424&amp;""&amp;CHAR(10), ""),IF(V424&lt;&gt;"", "&gt;"&amp;""&amp;V424&amp;""&amp;CHAR(10), ""),IF(X424&lt;&gt;"", "&gt;"&amp;""&amp;X424&amp;""&amp;CHAR(10), ""),IF(Y424&lt;&gt;"", "&gt;"&amp;""&amp;Y424&amp;""&amp;CHAR(10), ""),IF(Z424&lt;&gt;"", "&gt;"&amp;""&amp;Z424&amp;""&amp;CHAR(10), ""),IF(AA424&lt;&gt;"", "&gt;"&amp;""&amp;AA424&amp;""&amp;CHAR(10), ""),IF(AB424&lt;&gt;"", "&gt;"&amp;""&amp;AB424&amp;""&amp;CHAR(10), ""),IF(AC424&lt;&gt;"", "&gt;"&amp;""&amp;AC424&amp;""&amp;CHAR(10), ""),IF(AD424&lt;&gt;"", "&gt;"&amp;""&amp;AD424&amp;""&amp;CHAR(10), ""),IF(AE424&lt;&gt;"", "&gt;"&amp;""&amp;AE424&amp;""&amp;CHAR(10), ""),IF(AF424&lt;&gt;"", "&gt;"&amp;""&amp;AF424&amp;""&amp;CHAR(10), ""),IF(AG424&lt;&gt;"", "&gt;"&amp;""&amp;AG424&amp;""&amp;CHAR(10), ""),IF(AH424&lt;&gt;"", "&gt;"&amp;""&amp;AH424&amp;""&amp;CHAR(10), ""),IF(AJ424&lt;&gt;"", "&gt;"&amp;""&amp;AJ424&amp;""&amp;CHAR(10), ""),IF(AK424&lt;&gt;"", "&gt;"&amp;""&amp;AK424&amp;""&amp;CHAR(10), ""),IF(AL424&lt;&gt;"", "&gt;"&amp;""&amp;AL424&amp;""&amp;CHAR(10), ""),IF(AM424&lt;&gt;"", "&gt;"&amp;""&amp;AM424&amp;""&amp;CHAR(10), ""),IF(AN424&lt;&gt;"", "&gt;"&amp;""&amp;AN424&amp;""&amp;CHAR(10), ""),IF(AO424&lt;&gt;"", "&gt;"&amp;""&amp;AO424&amp;""&amp;CHAR(10), ""),IF(AP424&lt;&gt;"", "&gt;"&amp;""&amp;AP424&amp;""&amp;CHAR(10), ""),IF(AQR424&lt;&gt;"", "&gt;"&amp;""&amp;AQ424&amp;""&amp;CHAR(10), ""),IF(AR424&lt;&gt;"", "&gt;"&amp;""&amp;AR424&amp;""&amp;CHAR(10), ""),IF(AS424&lt;&gt;"", "&gt;"&amp;""&amp;AS424&amp;""&amp;CHAR(10), ""),IF(AT424&lt;&gt;"", "&gt;"&amp;""&amp;AT424&amp;""&amp;CHAR(10), ""),IF(AV424&lt;&gt;"", "&gt;"&amp;""&amp;AV424&amp;""&amp;CHAR(10), ""),IF(AW424&lt;&gt;"", "&gt;"&amp;""&amp;AW424&amp;""&amp;CHAR(10), ""),IF(AX424&lt;&gt;"", "&gt;"&amp;""&amp;AX424&amp;""&amp;CHAR(10), ""),IF(AU424&lt;&gt;"", "&gt;"&amp;""&amp;AU424&amp;""&amp;CHAR(10), ""),IF(AZ424&lt;&gt;"", "&gt;"&amp;""&amp;AZ424&amp;""&amp;CHAR(10), ""),IF(BA424&lt;&gt;"", "&gt;"&amp;""&amp;BA424&amp;""&amp;CHAR(10), ""),IF(BB424&lt;&gt;"", "&gt;"&amp;""&amp;BB424&amp;""&amp;CHAR(10), ""),IF(BC424&lt;&gt;"", "&gt;"&amp;""&amp;BC424&amp;""&amp;CHAR(10), ""),IF(BD424&lt;&gt;"", "&gt;"&amp;""&amp;BD424&amp;""&amp;CHAR(10), ""),IF(BG424&lt;&gt;"", "&gt;"&amp;""&amp;BG424&amp;""&amp;CHAR(10), ""),IF(BE424&lt;&gt;"", "&gt;"&amp;""&amp;BE424&amp;""&amp;CHAR(10), ""),IF(BF424&lt;&gt;"", "&gt;"&amp;""&amp;BF424&amp;""&amp;CHAR(10), ""),IF(BH424&lt;&gt;"", "&gt;"&amp;""&amp;BH424&amp;""&amp;CHAR(10), ""),IF(BI424&lt;&gt;"", "&gt;"&amp;""&amp;BI424&amp;""&amp;CHAR(10), ""),IF(BJ424&lt;&gt;"", "&gt;"&amp;""&amp;BJ424&amp;""&amp;CHAR(10), ""),IF(BK424&lt;&gt;"", "&gt;"&amp;""&amp;BK424&amp;""&amp;CHAR(10), ""),IF(BL424&lt;&gt;"", "&gt;"&amp;""&amp;BL424&amp;""&amp;CHAR(10), ""),IF(AY424&lt;&gt;"", "&gt;"&amp;""&amp;AY424&amp;""&amp;CHAR(10), ""),IF(BM424&lt;&gt;"", "&gt;"&amp;""&amp;BM424,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&gt;W9&gt;First Connects Enrollment Form
&gt;Optional: IRS Letter
&gt;EFT with Voided Check / Bank Letter
&gt;W9&gt;Cert: DPSQA
&gt;Board of Directors: Required for all groups who use a Board of Directors
&gt;IRS Letter
&gt;Optional: Secretary of State DBA Document for Groups
&gt;EFT with Voided Check / Bank Letter
&gt;W9</v>
      </c>
    </row>
    <row r="425" spans="1:67" ht="22.35" customHeight="1" x14ac:dyDescent="0.25">
      <c r="A425" s="27" t="str">
        <f>Matrix!A425</f>
        <v>96CJ</v>
      </c>
      <c r="B425" s="27" t="str">
        <f>Matrix!B425</f>
        <v>96</v>
      </c>
      <c r="C425" s="27" t="str">
        <f>Matrix!C425</f>
        <v>Community Support Systems Provider</v>
      </c>
      <c r="D425" s="27" t="str">
        <f>Matrix!D425</f>
        <v>CJ</v>
      </c>
      <c r="E425" s="27" t="str">
        <f>Matrix!E425</f>
        <v>Team Based Intensive- In Home</v>
      </c>
      <c r="F425" s="27" t="str">
        <f>Matrix!F425</f>
        <v>OF</v>
      </c>
      <c r="G425" s="27" t="str">
        <f>Matrix!G425</f>
        <v>X</v>
      </c>
      <c r="H425" s="27" t="str">
        <f>Matrix!H425</f>
        <v>X</v>
      </c>
      <c r="I425" s="27" t="str">
        <f>Matrix!I425</f>
        <v>X</v>
      </c>
      <c r="J425" s="27" t="str">
        <f>Matrix!J425</f>
        <v>G</v>
      </c>
      <c r="K425" s="27" t="str">
        <f>IF(Matrix!K425="Y", K$1, IF(Matrix!K425="O", "Optional: "&amp;""&amp;K$1, IF(Matrix!K425="C", Table1[[#This Row],[Clarifying Text for Attachment and Checklist
]], "")))</f>
        <v/>
      </c>
      <c r="L425" s="27" t="str">
        <f>IF(Matrix!L425="Y", L$1, IF(Matrix!L425="O", "Optional: "&amp;""&amp;L$1, ""))</f>
        <v/>
      </c>
      <c r="M425" s="27" t="str">
        <f>IF(Matrix!M425="Y", M$1, IF(Matrix!M425="O", "Optional: "&amp;""&amp;M$1, ""))</f>
        <v/>
      </c>
      <c r="N425" s="27" t="str">
        <f>IF(Matrix!N425="Y", N$1, IF(Matrix!N425="O", "Optional: "&amp;""&amp;N$1, ""))</f>
        <v/>
      </c>
      <c r="O425" s="27" t="str">
        <f>IF(Matrix!O425="Y", O$1, IF(Matrix!O425="O", "Optional: "&amp;""&amp;O$1, ""))</f>
        <v/>
      </c>
      <c r="P425" s="27" t="str">
        <f>IF(Matrix!P425="Y", P$1, IF(Matrix!P425="O", "Optional: "&amp;""&amp;P$1, ""))</f>
        <v/>
      </c>
      <c r="Q425" s="27" t="str">
        <f>IF(Matrix!Q425="Y", Q$1, IF(Matrix!Q425="O", "Optional: "&amp;""&amp;Q$1, ""))</f>
        <v/>
      </c>
      <c r="R425" s="27" t="str">
        <f>IF(Matrix!R425="Y", R$1, IF(Matrix!R425="O", "Optional: "&amp;""&amp;R$1, ""))</f>
        <v/>
      </c>
      <c r="S425" s="27" t="str">
        <f>IF(Matrix!S425="Y", S$1, IF(Matrix!S425="O", "Optional: "&amp;""&amp;S$1, ""))</f>
        <v/>
      </c>
      <c r="T425" s="27" t="str">
        <f>IF(Matrix!T425="Y", T$1, IF(Matrix!T425="O", "Optional: "&amp;""&amp;T$1, ""))</f>
        <v/>
      </c>
      <c r="U425" s="27" t="str">
        <f>IF(Matrix!U425="Y", U$1, IF(Matrix!U425="O", "Optional: "&amp;""&amp;U$1, ""))</f>
        <v/>
      </c>
      <c r="V425" s="27" t="str">
        <f>IF(Matrix!V425="Y", V$1, IF(Matrix!V425="O", "Optional: "&amp;""&amp;V$1, ""))</f>
        <v/>
      </c>
      <c r="W425" s="27" t="str">
        <f>IF(Matrix!W425="Y", W$1, IF(Matrix!W425="O", "Optional: "&amp;""&amp;W$1, ""))</f>
        <v/>
      </c>
      <c r="X425" s="27" t="str">
        <f>IF(Matrix!X425="Y", X$1, IF(Matrix!X425="O", "Optional: "&amp;""&amp;X$1, ""))</f>
        <v/>
      </c>
      <c r="Y425" s="27" t="str">
        <f>IF(Matrix!Y425="Y", Y$1, IF(Matrix!Y425="O", "Optional: "&amp;""&amp;Y$1, ""))</f>
        <v/>
      </c>
      <c r="AA425" s="27" t="str">
        <f>IF(Matrix!AA425="Y", AA$1, IF(Matrix!AA425="O", "Optional: "&amp;""&amp;AA$1, ""))</f>
        <v/>
      </c>
      <c r="AB425" s="27" t="str">
        <f>IF(Matrix!AB425="Y", AB$1, IF(Matrix!AB425="O", "Optional: "&amp;""&amp;AB$1, ""))</f>
        <v/>
      </c>
      <c r="AC425" s="27" t="str">
        <f>IF(Matrix!AC425="Y", AC$1, IF(Matrix!AC425="O", "Optional: "&amp;""&amp;AC$1, ""))</f>
        <v/>
      </c>
      <c r="AD425" s="27" t="str">
        <f>IF(Matrix!AD425="Y", AD$1, IF(Matrix!AD425="O", "Optional: "&amp;""&amp;AD$1, ""))</f>
        <v/>
      </c>
      <c r="AE425" s="27" t="str">
        <f>IF(Matrix!AE425="Y", AE$1, IF(Matrix!AE425="O", "Optional: "&amp;""&amp;AE$1, ""))</f>
        <v/>
      </c>
      <c r="AF425" s="27" t="str">
        <f>IF(Matrix!AF425="Y", AF$1, IF(Matrix!AF425="O", "Optional: "&amp;""&amp;AF$1, ""))</f>
        <v/>
      </c>
      <c r="AG425" s="27" t="str">
        <f>IF(Matrix!AG425="Y", AG$1, IF(Matrix!AG425="O", "Optional: "&amp;""&amp;AG$1, ""))</f>
        <v/>
      </c>
      <c r="AH425" s="27" t="str">
        <f>IF(Matrix!AH425="Y", AH$1, IF(Matrix!AH425="O", "Optional: "&amp;""&amp;AH$1, ""))</f>
        <v/>
      </c>
      <c r="AI425" s="27" t="str">
        <f>IF(Matrix!AI425="Y", AI$1, IF(Matrix!AI425="O", "Optional: "&amp;""&amp;AI$1, ""))</f>
        <v/>
      </c>
      <c r="AJ425" s="27" t="str">
        <f>IF(Matrix!AJ425="Y", AJ$1, IF(Matrix!AJ425="O", "Optional: "&amp;""&amp;AJ$1, ""))</f>
        <v>Cert: DPSQA</v>
      </c>
      <c r="AK425" s="27" t="str">
        <f>IF(Matrix!AK425="Y", AK$1, IF(Matrix!AK425="O", "Optional: "&amp;""&amp;AK$1, ""))</f>
        <v/>
      </c>
      <c r="AL425" s="27" t="str">
        <f>IF(Matrix!AL425="Y", AL$1, IF(Matrix!AL425="O", "Optional: "&amp;""&amp;AL$1, ""))</f>
        <v/>
      </c>
      <c r="AM425" s="27" t="str">
        <f>IF(Matrix!AM425="Y", AM$1, IF(Matrix!AM425="O", "Optional: "&amp;""&amp;AM$1, ""))</f>
        <v/>
      </c>
      <c r="AN425" s="27" t="str">
        <f>IF(Matrix!AN425="Y", AN$1, IF(Matrix!AN425="O", "Optional: "&amp;""&amp;AN$1, ""))</f>
        <v/>
      </c>
      <c r="AO425" s="27" t="str">
        <f>IF(Matrix!AO425="Y", AO$1, IF(Matrix!AO425="O", "Optional: "&amp;""&amp;AO$1, ""))</f>
        <v/>
      </c>
      <c r="AP425" s="27" t="str">
        <f>IF(Matrix!AP425="Y", AP$1, IF(Matrix!AP425="O", "Optional: "&amp;""&amp;AP$1, ""))</f>
        <v/>
      </c>
      <c r="AR425" s="27" t="str">
        <f>IF(Matrix!AR425="Y", AR$1, IF(Matrix!AR425="O", "Optional: "&amp;""&amp;AR$1, ""))</f>
        <v/>
      </c>
      <c r="AS425" s="27" t="str">
        <f>IF(Matrix!AS425="Y", AS$1, IF(Matrix!AS425="O", "Optional: "&amp;""&amp;AS$1, ""))</f>
        <v/>
      </c>
      <c r="AT425" s="27" t="str">
        <f>IF(Matrix!AT425="Y", AT$1, IF(Matrix!AT425="C", AT$1&amp;""&amp;": Required for all groups who use a Board of Directors", ""))</f>
        <v>Board of Directors: Required for all groups who use a Board of Directors</v>
      </c>
      <c r="AU425" s="27" t="str">
        <f>IF(Matrix!AU425="Y", AU$1, IF(Matrix!AU425="O", "Optional: "&amp;""&amp;AU$1, ""))</f>
        <v/>
      </c>
      <c r="AV425" s="27" t="str">
        <f>IF(Matrix!AV425="Y", AV$1, IF(Matrix!AV425="O", "Optional: "&amp;""&amp;AV$1, ""))</f>
        <v/>
      </c>
      <c r="AW425" s="27" t="str">
        <f>IF(Matrix!AW425="Y", AW$1, IF(Matrix!AW425="O", "Optional: "&amp;""&amp;AW$1, ""))</f>
        <v/>
      </c>
      <c r="AX425" s="27" t="str">
        <f>IF(Matrix!AX425="Y", AX$1, IF(Matrix!AX425="O", "Optional: "&amp;""&amp;AX$1, ""))</f>
        <v/>
      </c>
      <c r="AY425" s="27" t="str">
        <f>IF(Matrix!AY425="Y", AY$1, IF(Matrix!AY425="E", "Group: "&amp;""&amp;AY$1, ""))</f>
        <v>EFT with Voided Check / Bank Letter</v>
      </c>
      <c r="AZ425" s="27" t="str">
        <f>IF(Matrix!AZ425="Y", AZ$1, IF(Matrix!AZ425="O", "Optional: "&amp;""&amp;AZ$1, ""))</f>
        <v/>
      </c>
      <c r="BA425" s="27" t="str">
        <f>IF(Matrix!BA425="Y", BA$1, IF(Matrix!BA425="O", "Optional: "&amp;""&amp;BA$1, ""))</f>
        <v/>
      </c>
      <c r="BB425" s="27" t="str">
        <f>IF(Matrix!BB425="Y", BB$1, IF(Matrix!BB425="O", "Optional: "&amp;""&amp;BB$1, ""))</f>
        <v/>
      </c>
      <c r="BC425" s="27" t="str">
        <f>IF(Matrix!BC425="Y", BC$1, IF(Matrix!BC425="O", "Optional: "&amp;""&amp;BC$1, IF(Matrix!BC425="R", "Groups Only: "&amp;""&amp;BC$1, "")))</f>
        <v>IRS Letter</v>
      </c>
      <c r="BD425" s="27" t="str">
        <f>IF(Matrix!BD425="Y", BD$1, IF(Matrix!BD425="O", "Optional: "&amp;""&amp;BD$1, ""))</f>
        <v/>
      </c>
      <c r="BE425" s="27" t="str">
        <f>IF(Matrix!BE425="Y", BE$1, IF(Matrix!BE425="O", "Optional: "&amp;""&amp;BE$1, IF(Matrix!BE425="C", Matrix!BZ425, "")))</f>
        <v/>
      </c>
      <c r="BF425" s="27" t="str">
        <f>IF(Matrix!BF425="Y", BF$1, IF(Matrix!BF425="O", "Optional: "&amp;""&amp;BF$1, ""))</f>
        <v/>
      </c>
      <c r="BG425" s="27" t="str">
        <f>IF(Matrix!BG425="Y", BG$1, IF(Matrix!BG425="O", "Optional: "&amp;""&amp;BG$1, ""))</f>
        <v/>
      </c>
      <c r="BH425" s="27" t="str">
        <f>IF(Matrix!BH425="Y", BH$1, IF(Matrix!BH425="O", "Optional: "&amp;""&amp;BH$1, ""))</f>
        <v/>
      </c>
      <c r="BI425" s="27" t="str">
        <f>IF(Matrix!BI425="Y", BI$1, IF(Matrix!BI425="O", "Optional: "&amp;""&amp;BI$1, IF(Matrix!BI425="E", "Individual: Must submit either ["&amp;""&amp;BI$1&amp;""&amp;"] or ["&amp;""&amp;AY$1&amp;"]"&amp;CHAR(10)&amp;"&gt;Individual within a Group: Must submit "&amp;""&amp;BI$1&amp;""&amp;CHAR(10)&amp;"&gt;Group: Optional: "&amp;BI$1, "")))</f>
        <v/>
      </c>
      <c r="BJ425" s="27" t="str">
        <f>IF(Matrix!BJ425="Y", BJ$1, IF(Matrix!BJ425="O", "Optional: "&amp;""&amp;BJ$1, ""))</f>
        <v>Optional: Secretary of State DBA Document for Groups</v>
      </c>
      <c r="BK425" s="27" t="str">
        <f>IF(Matrix!BK425="Y", BK$1, IF(Matrix!BK425="O", "Optional: "&amp;""&amp;BK$1, ""))</f>
        <v/>
      </c>
      <c r="BL425" s="27" t="str">
        <f>IF(Matrix!BL425="Y", BL$1, IF(Matrix!BL425="O", "Optional: "&amp;""&amp;BL$1, ""))</f>
        <v/>
      </c>
      <c r="BM425" s="27" t="str">
        <f>IF(Matrix!BM425="Y", BM$1, IF(Matrix!BM425="O", "Optional: "&amp;""&amp;BM$1, ""))</f>
        <v>W9</v>
      </c>
      <c r="BN425" s="27" t="str">
        <f>Matrix!BN425</f>
        <v>O</v>
      </c>
      <c r="BO425" s="29" t="str">
        <f>CONCATENATE(IF(OR(D425="E3",D425="FC"), "THIS IS NOT A STANDALONE SPECIALTY.  YOU MUST ENROLL IN AT LEAST ONE OTHER SPECIALTY IN ADDITION TO THIS."&amp;""&amp;CHAR(10)&amp;""&amp;CHAR(10),""),"You can choose to enroll using one of the following types: "&amp;""&amp;CHAR(10),IF(G425="A", "&gt;Atypical"&amp;""&amp;CHAR(10), ""),IF(H425="I", "&gt;Individual"&amp;""&amp;CHAR(10), ""),IF(I425="N", "&gt;Individual within a Group"&amp;""&amp;CHAR(10), ""),IF(J425="G", "&gt;Group"&amp;""&amp;CHAR(10), ""),CHAR(10),IF(BN425="Y", "You must be a Medicare Provider to apply with this type and specialty"&amp;""&amp;CHAR(10), ""),IF(BN425="Y", CHAR(10), ""),"You must submit the following documents: "&amp;""&amp;CHAR(10),IF(K425&lt;&gt;"", "&gt;"&amp;""&amp;K425&amp;""&amp;CHAR(10), ""), IF(L425&lt;&gt;"", "&gt;"&amp;""&amp;L425&amp;""&amp;CHAR(10), ""),IF(W425&lt;&gt;"", "&gt;"&amp;""&amp;W425&amp;""&amp;CHAR(10), ""),IF(N425&lt;&gt;"", "&gt;"&amp;""&amp;N425&amp;""&amp;CHAR(10), ""),IF(O425&lt;&gt;"", "&gt;"&amp;""&amp;O425&amp;""&amp;CHAR(10), ""),IF(M425&lt;&gt;"", "&gt;"&amp;""&amp;M425&amp;""&amp;CHAR(10), ""),IF(AI425&lt;&gt;"", "&gt;"&amp;""&amp;AI425&amp;""&amp;CHAR(10), ""),IF(P425&lt;&gt;"", "&gt;"&amp;""&amp;P425&amp;""&amp;CHAR(10), ""),IF(Q425&lt;&gt;"", "&gt;"&amp;""&amp;Q425&amp;""&amp;CHAR(10), ""),IF(R425&lt;&gt;"", "&gt;"&amp;""&amp;R425&amp;""&amp;CHAR(10), Search!C432),IF(S425&lt;&gt;"", "&gt;"&amp;""&amp;S425&amp;""&amp;CHAR(10), ""),IF(T425&lt;&gt;"", "&gt;"&amp;""&amp;T425&amp;""&amp;CHAR(10), ""),IF(U425&lt;&gt;"", "&gt;"&amp;""&amp;U425&amp;""&amp;CHAR(10), ""),IF(V425&lt;&gt;"", "&gt;"&amp;""&amp;V425&amp;""&amp;CHAR(10), ""),IF(X425&lt;&gt;"", "&gt;"&amp;""&amp;X425&amp;""&amp;CHAR(10), ""),IF(Y425&lt;&gt;"", "&gt;"&amp;""&amp;Y425&amp;""&amp;CHAR(10), ""),IF(Z425&lt;&gt;"", "&gt;"&amp;""&amp;Z425&amp;""&amp;CHAR(10), ""),IF(AA425&lt;&gt;"", "&gt;"&amp;""&amp;AA425&amp;""&amp;CHAR(10), ""),IF(AB425&lt;&gt;"", "&gt;"&amp;""&amp;AB425&amp;""&amp;CHAR(10), ""),IF(AC425&lt;&gt;"", "&gt;"&amp;""&amp;AC425&amp;""&amp;CHAR(10), ""),IF(AD425&lt;&gt;"", "&gt;"&amp;""&amp;AD425&amp;""&amp;CHAR(10), ""),IF(AE425&lt;&gt;"", "&gt;"&amp;""&amp;AE425&amp;""&amp;CHAR(10), ""),IF(AF425&lt;&gt;"", "&gt;"&amp;""&amp;AF425&amp;""&amp;CHAR(10), ""),IF(AG425&lt;&gt;"", "&gt;"&amp;""&amp;AG425&amp;""&amp;CHAR(10), ""),IF(AH425&lt;&gt;"", "&gt;"&amp;""&amp;AH425&amp;""&amp;CHAR(10), ""),IF(AJ425&lt;&gt;"", "&gt;"&amp;""&amp;AJ425&amp;""&amp;CHAR(10), ""),IF(AK425&lt;&gt;"", "&gt;"&amp;""&amp;AK425&amp;""&amp;CHAR(10), ""),IF(AL425&lt;&gt;"", "&gt;"&amp;""&amp;AL425&amp;""&amp;CHAR(10), ""),IF(AM425&lt;&gt;"", "&gt;"&amp;""&amp;AM425&amp;""&amp;CHAR(10), ""),IF(AN425&lt;&gt;"", "&gt;"&amp;""&amp;AN425&amp;""&amp;CHAR(10), ""),IF(AO425&lt;&gt;"", "&gt;"&amp;""&amp;AO425&amp;""&amp;CHAR(10), ""),IF(AP425&lt;&gt;"", "&gt;"&amp;""&amp;AP425&amp;""&amp;CHAR(10), ""),IF(AQR425&lt;&gt;"", "&gt;"&amp;""&amp;AQ425&amp;""&amp;CHAR(10), ""),IF(AR425&lt;&gt;"", "&gt;"&amp;""&amp;AR425&amp;""&amp;CHAR(10), ""),IF(AS425&lt;&gt;"", "&gt;"&amp;""&amp;AS425&amp;""&amp;CHAR(10), ""),IF(AT425&lt;&gt;"", "&gt;"&amp;""&amp;AT425&amp;""&amp;CHAR(10), ""),IF(AV425&lt;&gt;"", "&gt;"&amp;""&amp;AV425&amp;""&amp;CHAR(10), ""),IF(AW425&lt;&gt;"", "&gt;"&amp;""&amp;AW425&amp;""&amp;CHAR(10), ""),IF(AX425&lt;&gt;"", "&gt;"&amp;""&amp;AX425&amp;""&amp;CHAR(10), ""),IF(AU425&lt;&gt;"", "&gt;"&amp;""&amp;AU425&amp;""&amp;CHAR(10), ""),IF(AZ425&lt;&gt;"", "&gt;"&amp;""&amp;AZ425&amp;""&amp;CHAR(10), ""),IF(BA425&lt;&gt;"", "&gt;"&amp;""&amp;BA425&amp;""&amp;CHAR(10), ""),IF(BB425&lt;&gt;"", "&gt;"&amp;""&amp;BB425&amp;""&amp;CHAR(10), ""),IF(BC425&lt;&gt;"", "&gt;"&amp;""&amp;BC425&amp;""&amp;CHAR(10), ""),IF(BD425&lt;&gt;"", "&gt;"&amp;""&amp;BD425&amp;""&amp;CHAR(10), ""),IF(BG425&lt;&gt;"", "&gt;"&amp;""&amp;BG425&amp;""&amp;CHAR(10), ""),IF(BE425&lt;&gt;"", "&gt;"&amp;""&amp;BE425&amp;""&amp;CHAR(10), ""),IF(BF425&lt;&gt;"", "&gt;"&amp;""&amp;BF425&amp;""&amp;CHAR(10), ""),IF(BH425&lt;&gt;"", "&gt;"&amp;""&amp;BH425&amp;""&amp;CHAR(10), ""),IF(BI425&lt;&gt;"", "&gt;"&amp;""&amp;BI425&amp;""&amp;CHAR(10), ""),IF(BJ425&lt;&gt;"", "&gt;"&amp;""&amp;BJ425&amp;""&amp;CHAR(10), ""),IF(BK425&lt;&gt;"", "&gt;"&amp;""&amp;BK425&amp;""&amp;CHAR(10), ""),IF(BL425&lt;&gt;"", "&gt;"&amp;""&amp;BL425&amp;""&amp;CHAR(10), ""),IF(AY425&lt;&gt;"", "&gt;"&amp;""&amp;AY425&amp;""&amp;CHAR(10), ""),IF(BM425&lt;&gt;"", "&gt;"&amp;""&amp;BM425,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&gt;IRS Letter
&gt;EFT with Voided Check / Bank Letter
&gt;W9&gt;Cert: DPSQA
&gt;Board of Directors: Required for all groups who use a Board of Directors
&gt;IRS Letter
&gt;Optional: Secretary of State DBA Document for Groups
&gt;EFT with Voided Check / Bank Letter
&gt;W9</v>
      </c>
    </row>
    <row r="426" spans="1:67" ht="22.35" customHeight="1" x14ac:dyDescent="0.25">
      <c r="A426" s="27" t="str">
        <f>Matrix!A426</f>
        <v>96CT</v>
      </c>
      <c r="B426" s="27" t="str">
        <f>Matrix!B426</f>
        <v>96</v>
      </c>
      <c r="C426" s="27" t="str">
        <f>Matrix!C426</f>
        <v>Community Support Systems Provider</v>
      </c>
      <c r="D426" s="27" t="str">
        <f>Matrix!D426</f>
        <v>CT</v>
      </c>
      <c r="E426" s="27" t="str">
        <f>Matrix!E426</f>
        <v>Team Based ACT</v>
      </c>
      <c r="F426" s="27" t="str">
        <f>Matrix!F426</f>
        <v>OF</v>
      </c>
      <c r="G426" s="27" t="str">
        <f>Matrix!G426</f>
        <v>X</v>
      </c>
      <c r="H426" s="27" t="str">
        <f>Matrix!H426</f>
        <v>X</v>
      </c>
      <c r="I426" s="27" t="str">
        <f>Matrix!I426</f>
        <v>X</v>
      </c>
      <c r="J426" s="27" t="str">
        <f>Matrix!J426</f>
        <v>G</v>
      </c>
      <c r="K426" s="27" t="str">
        <f>IF(Matrix!K426="Y", K$1, IF(Matrix!K426="O", "Optional: "&amp;""&amp;K$1, IF(Matrix!K426="C", Table1[[#This Row],[Clarifying Text for Attachment and Checklist
]], "")))</f>
        <v/>
      </c>
      <c r="L426" s="27" t="str">
        <f>IF(Matrix!L426="Y", L$1, IF(Matrix!L426="O", "Optional: "&amp;""&amp;L$1, ""))</f>
        <v/>
      </c>
      <c r="M426" s="27" t="str">
        <f>IF(Matrix!M426="Y", M$1, IF(Matrix!M426="O", "Optional: "&amp;""&amp;M$1, ""))</f>
        <v/>
      </c>
      <c r="N426" s="27" t="str">
        <f>IF(Matrix!N426="Y", N$1, IF(Matrix!N426="O", "Optional: "&amp;""&amp;N$1, ""))</f>
        <v/>
      </c>
      <c r="O426" s="27" t="str">
        <f>IF(Matrix!O426="Y", O$1, IF(Matrix!O426="O", "Optional: "&amp;""&amp;O$1, ""))</f>
        <v/>
      </c>
      <c r="P426" s="27" t="str">
        <f>IF(Matrix!P426="Y", P$1, IF(Matrix!P426="O", "Optional: "&amp;""&amp;P$1, ""))</f>
        <v/>
      </c>
      <c r="Q426" s="27" t="str">
        <f>IF(Matrix!Q426="Y", Q$1, IF(Matrix!Q426="O", "Optional: "&amp;""&amp;Q$1, ""))</f>
        <v/>
      </c>
      <c r="R426" s="27" t="str">
        <f>IF(Matrix!R426="Y", R$1, IF(Matrix!R426="O", "Optional: "&amp;""&amp;R$1, ""))</f>
        <v/>
      </c>
      <c r="S426" s="27" t="str">
        <f>IF(Matrix!S426="Y", S$1, IF(Matrix!S426="O", "Optional: "&amp;""&amp;S$1, ""))</f>
        <v/>
      </c>
      <c r="T426" s="27" t="str">
        <f>IF(Matrix!T426="Y", T$1, IF(Matrix!T426="O", "Optional: "&amp;""&amp;T$1, ""))</f>
        <v/>
      </c>
      <c r="U426" s="27" t="str">
        <f>IF(Matrix!U426="Y", U$1, IF(Matrix!U426="O", "Optional: "&amp;""&amp;U$1, ""))</f>
        <v/>
      </c>
      <c r="V426" s="27" t="str">
        <f>IF(Matrix!V426="Y", V$1, IF(Matrix!V426="O", "Optional: "&amp;""&amp;V$1, ""))</f>
        <v/>
      </c>
      <c r="W426" s="27" t="str">
        <f>IF(Matrix!W426="Y", W$1, IF(Matrix!W426="O", "Optional: "&amp;""&amp;W$1, ""))</f>
        <v/>
      </c>
      <c r="X426" s="27" t="str">
        <f>IF(Matrix!X426="Y", X$1, IF(Matrix!X426="O", "Optional: "&amp;""&amp;X$1, ""))</f>
        <v/>
      </c>
      <c r="Y426" s="27" t="str">
        <f>IF(Matrix!Y426="Y", Y$1, IF(Matrix!Y426="O", "Optional: "&amp;""&amp;Y$1, ""))</f>
        <v/>
      </c>
      <c r="AA426" s="27" t="str">
        <f>IF(Matrix!AA426="Y", AA$1, IF(Matrix!AA426="O", "Optional: "&amp;""&amp;AA$1, ""))</f>
        <v/>
      </c>
      <c r="AB426" s="27" t="str">
        <f>IF(Matrix!AB426="Y", AB$1, IF(Matrix!AB426="O", "Optional: "&amp;""&amp;AB$1, ""))</f>
        <v/>
      </c>
      <c r="AC426" s="27" t="str">
        <f>IF(Matrix!AC426="Y", AC$1, IF(Matrix!AC426="O", "Optional: "&amp;""&amp;AC$1, ""))</f>
        <v/>
      </c>
      <c r="AD426" s="27" t="str">
        <f>IF(Matrix!AD426="Y", AD$1, IF(Matrix!AD426="O", "Optional: "&amp;""&amp;AD$1, ""))</f>
        <v/>
      </c>
      <c r="AE426" s="27" t="str">
        <f>IF(Matrix!AE426="Y", AE$1, IF(Matrix!AE426="O", "Optional: "&amp;""&amp;AE$1, ""))</f>
        <v/>
      </c>
      <c r="AF426" s="27" t="str">
        <f>IF(Matrix!AF426="Y", AF$1, IF(Matrix!AF426="O", "Optional: "&amp;""&amp;AF$1, ""))</f>
        <v/>
      </c>
      <c r="AG426" s="27" t="str">
        <f>IF(Matrix!AG426="Y", AG$1, IF(Matrix!AG426="O", "Optional: "&amp;""&amp;AG$1, ""))</f>
        <v/>
      </c>
      <c r="AH426" s="27" t="str">
        <f>IF(Matrix!AH426="Y", AH$1, IF(Matrix!AH426="O", "Optional: "&amp;""&amp;AH$1, ""))</f>
        <v/>
      </c>
      <c r="AI426" s="27" t="str">
        <f>IF(Matrix!AI426="Y", AI$1, IF(Matrix!AI426="O", "Optional: "&amp;""&amp;AI$1, ""))</f>
        <v/>
      </c>
      <c r="AJ426" s="27" t="str">
        <f>IF(Matrix!AJ426="Y", AJ$1, IF(Matrix!AJ426="O", "Optional: "&amp;""&amp;AJ$1, ""))</f>
        <v>Cert: DPSQA</v>
      </c>
      <c r="AK426" s="27" t="str">
        <f>IF(Matrix!AK426="Y", AK$1, IF(Matrix!AK426="O", "Optional: "&amp;""&amp;AK$1, ""))</f>
        <v/>
      </c>
      <c r="AL426" s="27" t="str">
        <f>IF(Matrix!AL426="Y", AL$1, IF(Matrix!AL426="O", "Optional: "&amp;""&amp;AL$1, ""))</f>
        <v/>
      </c>
      <c r="AM426" s="27" t="str">
        <f>IF(Matrix!AM426="Y", AM$1, IF(Matrix!AM426="O", "Optional: "&amp;""&amp;AM$1, ""))</f>
        <v/>
      </c>
      <c r="AN426" s="27" t="str">
        <f>IF(Matrix!AN426="Y", AN$1, IF(Matrix!AN426="O", "Optional: "&amp;""&amp;AN$1, ""))</f>
        <v/>
      </c>
      <c r="AO426" s="27" t="str">
        <f>IF(Matrix!AO426="Y", AO$1, IF(Matrix!AO426="O", "Optional: "&amp;""&amp;AO$1, ""))</f>
        <v/>
      </c>
      <c r="AP426" s="27" t="str">
        <f>IF(Matrix!AP426="Y", AP$1, IF(Matrix!AP426="O", "Optional: "&amp;""&amp;AP$1, ""))</f>
        <v/>
      </c>
      <c r="AR426" s="27" t="str">
        <f>IF(Matrix!AR426="Y", AR$1, IF(Matrix!AR426="O", "Optional: "&amp;""&amp;AR$1, ""))</f>
        <v/>
      </c>
      <c r="AS426" s="27" t="str">
        <f>IF(Matrix!AS426="Y", AS$1, IF(Matrix!AS426="O", "Optional: "&amp;""&amp;AS$1, ""))</f>
        <v/>
      </c>
      <c r="AT426" s="27" t="str">
        <f>IF(Matrix!AT426="Y", AT$1, IF(Matrix!AT426="C", AT$1&amp;""&amp;": Required for all groups who use a Board of Directors", ""))</f>
        <v>Board of Directors: Required for all groups who use a Board of Directors</v>
      </c>
      <c r="AU426" s="27" t="str">
        <f>IF(Matrix!AU426="Y", AU$1, IF(Matrix!AU426="O", "Optional: "&amp;""&amp;AU$1, ""))</f>
        <v/>
      </c>
      <c r="AV426" s="27" t="str">
        <f>IF(Matrix!AV426="Y", AV$1, IF(Matrix!AV426="O", "Optional: "&amp;""&amp;AV$1, ""))</f>
        <v/>
      </c>
      <c r="AW426" s="27" t="str">
        <f>IF(Matrix!AW426="Y", AW$1, IF(Matrix!AW426="O", "Optional: "&amp;""&amp;AW$1, ""))</f>
        <v/>
      </c>
      <c r="AX426" s="27" t="str">
        <f>IF(Matrix!AX426="Y", AX$1, IF(Matrix!AX426="O", "Optional: "&amp;""&amp;AX$1, ""))</f>
        <v/>
      </c>
      <c r="AY426" s="27" t="str">
        <f>IF(Matrix!AY426="Y", AY$1, IF(Matrix!AY426="E", "Group: "&amp;""&amp;AY$1, ""))</f>
        <v>EFT with Voided Check / Bank Letter</v>
      </c>
      <c r="AZ426" s="27" t="str">
        <f>IF(Matrix!AZ426="Y", AZ$1, IF(Matrix!AZ426="O", "Optional: "&amp;""&amp;AZ$1, ""))</f>
        <v/>
      </c>
      <c r="BA426" s="27" t="str">
        <f>IF(Matrix!BA426="Y", BA$1, IF(Matrix!BA426="O", "Optional: "&amp;""&amp;BA$1, ""))</f>
        <v/>
      </c>
      <c r="BB426" s="27" t="str">
        <f>IF(Matrix!BB426="Y", BB$1, IF(Matrix!BB426="O", "Optional: "&amp;""&amp;BB$1, ""))</f>
        <v/>
      </c>
      <c r="BC426" s="27" t="str">
        <f>IF(Matrix!BC426="Y", BC$1, IF(Matrix!BC426="O", "Optional: "&amp;""&amp;BC$1, IF(Matrix!BC426="R", "Groups Only: "&amp;""&amp;BC$1, "")))</f>
        <v>IRS Letter</v>
      </c>
      <c r="BD426" s="27" t="str">
        <f>IF(Matrix!BD426="Y", BD$1, IF(Matrix!BD426="O", "Optional: "&amp;""&amp;BD$1, ""))</f>
        <v/>
      </c>
      <c r="BE426" s="27" t="str">
        <f>IF(Matrix!BE426="Y", BE$1, IF(Matrix!BE426="O", "Optional: "&amp;""&amp;BE$1, IF(Matrix!BE426="C", Matrix!BZ426, "")))</f>
        <v/>
      </c>
      <c r="BF426" s="27" t="str">
        <f>IF(Matrix!BF426="Y", BF$1, IF(Matrix!BF426="O", "Optional: "&amp;""&amp;BF$1, ""))</f>
        <v/>
      </c>
      <c r="BG426" s="27" t="str">
        <f>IF(Matrix!BG426="Y", BG$1, IF(Matrix!BG426="O", "Optional: "&amp;""&amp;BG$1, ""))</f>
        <v/>
      </c>
      <c r="BH426" s="27" t="str">
        <f>IF(Matrix!BH426="Y", BH$1, IF(Matrix!BH426="O", "Optional: "&amp;""&amp;BH$1, ""))</f>
        <v/>
      </c>
      <c r="BI426" s="27" t="str">
        <f>IF(Matrix!BI426="Y", BI$1, IF(Matrix!BI426="O", "Optional: "&amp;""&amp;BI$1, IF(Matrix!BI426="E", "Individual: Must submit either ["&amp;""&amp;BI$1&amp;""&amp;"] or ["&amp;""&amp;AY$1&amp;"]"&amp;CHAR(10)&amp;"&gt;Individual within a Group: Must submit "&amp;""&amp;BI$1&amp;""&amp;CHAR(10)&amp;"&gt;Group: Optional: "&amp;BI$1, "")))</f>
        <v/>
      </c>
      <c r="BJ426" s="27" t="str">
        <f>IF(Matrix!BJ426="Y", BJ$1, IF(Matrix!BJ426="O", "Optional: "&amp;""&amp;BJ$1, ""))</f>
        <v>Optional: Secretary of State DBA Document for Groups</v>
      </c>
      <c r="BK426" s="27" t="str">
        <f>IF(Matrix!BK426="Y", BK$1, IF(Matrix!BK426="O", "Optional: "&amp;""&amp;BK$1, ""))</f>
        <v/>
      </c>
      <c r="BL426" s="27" t="str">
        <f>IF(Matrix!BL426="Y", BL$1, IF(Matrix!BL426="O", "Optional: "&amp;""&amp;BL$1, ""))</f>
        <v/>
      </c>
      <c r="BM426" s="27" t="str">
        <f>IF(Matrix!BM426="Y", BM$1, IF(Matrix!BM426="O", "Optional: "&amp;""&amp;BM$1, ""))</f>
        <v>W9</v>
      </c>
      <c r="BN426" s="27" t="str">
        <f>Matrix!BN426</f>
        <v>O</v>
      </c>
      <c r="BO426" s="29" t="str">
        <f>CONCATENATE(IF(OR(D426="E3",D426="FC"), "THIS IS NOT A STANDALONE SPECIALTY.  YOU MUST ENROLL IN AT LEAST ONE OTHER SPECIALTY IN ADDITION TO THIS."&amp;""&amp;CHAR(10)&amp;""&amp;CHAR(10),""),"You can choose to enroll using one of the following types: "&amp;""&amp;CHAR(10),IF(G426="A", "&gt;Atypical"&amp;""&amp;CHAR(10), ""),IF(H426="I", "&gt;Individual"&amp;""&amp;CHAR(10), ""),IF(I426="N", "&gt;Individual within a Group"&amp;""&amp;CHAR(10), ""),IF(J426="G", "&gt;Group"&amp;""&amp;CHAR(10), ""),CHAR(10),IF(BN426="Y", "You must be a Medicare Provider to apply with this type and specialty"&amp;""&amp;CHAR(10), ""),IF(BN426="Y", CHAR(10), ""),"You must submit the following documents: "&amp;""&amp;CHAR(10),IF(K426&lt;&gt;"", "&gt;"&amp;""&amp;K426&amp;""&amp;CHAR(10), ""), IF(L426&lt;&gt;"", "&gt;"&amp;""&amp;L426&amp;""&amp;CHAR(10), ""),IF(W426&lt;&gt;"", "&gt;"&amp;""&amp;W426&amp;""&amp;CHAR(10), ""),IF(N426&lt;&gt;"", "&gt;"&amp;""&amp;N426&amp;""&amp;CHAR(10), ""),IF(O426&lt;&gt;"", "&gt;"&amp;""&amp;O426&amp;""&amp;CHAR(10), ""),IF(M426&lt;&gt;"", "&gt;"&amp;""&amp;M426&amp;""&amp;CHAR(10), ""),IF(AI426&lt;&gt;"", "&gt;"&amp;""&amp;AI426&amp;""&amp;CHAR(10), ""),IF(P426&lt;&gt;"", "&gt;"&amp;""&amp;P426&amp;""&amp;CHAR(10), ""),IF(Q426&lt;&gt;"", "&gt;"&amp;""&amp;Q426&amp;""&amp;CHAR(10), ""),IF(R426&lt;&gt;"", "&gt;"&amp;""&amp;R426&amp;""&amp;CHAR(10), Search!C433),IF(S426&lt;&gt;"", "&gt;"&amp;""&amp;S426&amp;""&amp;CHAR(10), ""),IF(T426&lt;&gt;"", "&gt;"&amp;""&amp;T426&amp;""&amp;CHAR(10), ""),IF(U426&lt;&gt;"", "&gt;"&amp;""&amp;U426&amp;""&amp;CHAR(10), ""),IF(V426&lt;&gt;"", "&gt;"&amp;""&amp;V426&amp;""&amp;CHAR(10), ""),IF(X426&lt;&gt;"", "&gt;"&amp;""&amp;X426&amp;""&amp;CHAR(10), ""),IF(Y426&lt;&gt;"", "&gt;"&amp;""&amp;Y426&amp;""&amp;CHAR(10), ""),IF(Z426&lt;&gt;"", "&gt;"&amp;""&amp;Z426&amp;""&amp;CHAR(10), ""),IF(AA426&lt;&gt;"", "&gt;"&amp;""&amp;AA426&amp;""&amp;CHAR(10), ""),IF(AB426&lt;&gt;"", "&gt;"&amp;""&amp;AB426&amp;""&amp;CHAR(10), ""),IF(AC426&lt;&gt;"", "&gt;"&amp;""&amp;AC426&amp;""&amp;CHAR(10), ""),IF(AD426&lt;&gt;"", "&gt;"&amp;""&amp;AD426&amp;""&amp;CHAR(10), ""),IF(AE426&lt;&gt;"", "&gt;"&amp;""&amp;AE426&amp;""&amp;CHAR(10), ""),IF(AF426&lt;&gt;"", "&gt;"&amp;""&amp;AF426&amp;""&amp;CHAR(10), ""),IF(AG426&lt;&gt;"", "&gt;"&amp;""&amp;AG426&amp;""&amp;CHAR(10), ""),IF(AH426&lt;&gt;"", "&gt;"&amp;""&amp;AH426&amp;""&amp;CHAR(10), ""),IF(AJ426&lt;&gt;"", "&gt;"&amp;""&amp;AJ426&amp;""&amp;CHAR(10), ""),IF(AK426&lt;&gt;"", "&gt;"&amp;""&amp;AK426&amp;""&amp;CHAR(10), ""),IF(AL426&lt;&gt;"", "&gt;"&amp;""&amp;AL426&amp;""&amp;CHAR(10), ""),IF(AM426&lt;&gt;"", "&gt;"&amp;""&amp;AM426&amp;""&amp;CHAR(10), ""),IF(AN426&lt;&gt;"", "&gt;"&amp;""&amp;AN426&amp;""&amp;CHAR(10), ""),IF(AO426&lt;&gt;"", "&gt;"&amp;""&amp;AO426&amp;""&amp;CHAR(10), ""),IF(AP426&lt;&gt;"", "&gt;"&amp;""&amp;AP426&amp;""&amp;CHAR(10), ""),IF(AQR426&lt;&gt;"", "&gt;"&amp;""&amp;AQ426&amp;""&amp;CHAR(10), ""),IF(AR426&lt;&gt;"", "&gt;"&amp;""&amp;AR426&amp;""&amp;CHAR(10), ""),IF(AS426&lt;&gt;"", "&gt;"&amp;""&amp;AS426&amp;""&amp;CHAR(10), ""),IF(AT426&lt;&gt;"", "&gt;"&amp;""&amp;AT426&amp;""&amp;CHAR(10), ""),IF(AV426&lt;&gt;"", "&gt;"&amp;""&amp;AV426&amp;""&amp;CHAR(10), ""),IF(AW426&lt;&gt;"", "&gt;"&amp;""&amp;AW426&amp;""&amp;CHAR(10), ""),IF(AX426&lt;&gt;"", "&gt;"&amp;""&amp;AX426&amp;""&amp;CHAR(10), ""),IF(AU426&lt;&gt;"", "&gt;"&amp;""&amp;AU426&amp;""&amp;CHAR(10), ""),IF(AZ426&lt;&gt;"", "&gt;"&amp;""&amp;AZ426&amp;""&amp;CHAR(10), ""),IF(BA426&lt;&gt;"", "&gt;"&amp;""&amp;BA426&amp;""&amp;CHAR(10), ""),IF(BB426&lt;&gt;"", "&gt;"&amp;""&amp;BB426&amp;""&amp;CHAR(10), ""),IF(BC426&lt;&gt;"", "&gt;"&amp;""&amp;BC426&amp;""&amp;CHAR(10), ""),IF(BD426&lt;&gt;"", "&gt;"&amp;""&amp;BD426&amp;""&amp;CHAR(10), ""),IF(BG426&lt;&gt;"", "&gt;"&amp;""&amp;BG426&amp;""&amp;CHAR(10), ""),IF(BE426&lt;&gt;"", "&gt;"&amp;""&amp;BE426&amp;""&amp;CHAR(10), ""),IF(BF426&lt;&gt;"", "&gt;"&amp;""&amp;BF426&amp;""&amp;CHAR(10), ""),IF(BH426&lt;&gt;"", "&gt;"&amp;""&amp;BH426&amp;""&amp;CHAR(10), ""),IF(BI426&lt;&gt;"", "&gt;"&amp;""&amp;BI426&amp;""&amp;CHAR(10), ""),IF(BJ426&lt;&gt;"", "&gt;"&amp;""&amp;BJ426&amp;""&amp;CHAR(10), ""),IF(BK426&lt;&gt;"", "&gt;"&amp;""&amp;BK426&amp;""&amp;CHAR(10), ""),IF(BL426&lt;&gt;"", "&gt;"&amp;""&amp;BL426&amp;""&amp;CHAR(10), ""),IF(AY426&lt;&gt;"", "&gt;"&amp;""&amp;AY426&amp;""&amp;CHAR(10), ""),IF(BM426&lt;&gt;"", "&gt;"&amp;""&amp;BM426,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&gt;W9&gt;Cert: DPSQA
&gt;Board of Directors: Required for all groups who use a Board of Directors
&gt;IRS Letter
&gt;Optional: Secretary of State DBA Document for Groups
&gt;EFT with Voided Check / Bank Letter
&gt;W9</v>
      </c>
    </row>
    <row r="427" spans="1:67" ht="22.35" customHeight="1" x14ac:dyDescent="0.25">
      <c r="A427" s="27" t="str">
        <f>Matrix!A427</f>
        <v>97AC</v>
      </c>
      <c r="B427" s="27" t="str">
        <f>Matrix!B427</f>
        <v>97</v>
      </c>
      <c r="C427" s="27" t="str">
        <f>Matrix!C427</f>
        <v>AR Choices</v>
      </c>
      <c r="D427" s="27" t="str">
        <f>Matrix!D427</f>
        <v>AC</v>
      </c>
      <c r="E427" s="27" t="str">
        <f>Matrix!E427</f>
        <v>Agency Attendant Care</v>
      </c>
      <c r="F427" s="27" t="str">
        <f>Matrix!F427</f>
        <v>OF</v>
      </c>
      <c r="G427" s="27" t="str">
        <f>Matrix!G427</f>
        <v>A</v>
      </c>
      <c r="H427" s="27" t="str">
        <f>Matrix!H427</f>
        <v>X</v>
      </c>
      <c r="I427" s="27" t="str">
        <f>Matrix!I427</f>
        <v>X</v>
      </c>
      <c r="J427" s="27" t="str">
        <f>Matrix!J427</f>
        <v>X</v>
      </c>
      <c r="K427" s="27" t="str">
        <f>IF(Matrix!K427="Y", K$1, IF(Matrix!K427="O", "Optional: "&amp;""&amp;K$1, IF(Matrix!K427="C", Table1[[#This Row],[Clarifying Text for Attachment and Checklist
]], "")))</f>
        <v/>
      </c>
      <c r="L427" s="27" t="str">
        <f>IF(Matrix!L427="Y", L$1, IF(Matrix!L427="O", "Optional: "&amp;""&amp;L$1, ""))</f>
        <v/>
      </c>
      <c r="M427" s="27" t="str">
        <f>IF(Matrix!M427="Y", M$1, IF(Matrix!M427="O", "Optional: "&amp;""&amp;M$1, ""))</f>
        <v/>
      </c>
      <c r="N427" s="27" t="str">
        <f>IF(Matrix!N427="Y", N$1, IF(Matrix!N427="O", "Optional: "&amp;""&amp;N$1, ""))</f>
        <v/>
      </c>
      <c r="O427" s="27" t="str">
        <f>IF(Matrix!O427="Y", O$1, IF(Matrix!O427="O", "Optional: "&amp;""&amp;O$1, ""))</f>
        <v/>
      </c>
      <c r="P427" s="27" t="str">
        <f>IF(Matrix!P427="Y", P$1, IF(Matrix!P427="O", "Optional: "&amp;""&amp;P$1, ""))</f>
        <v/>
      </c>
      <c r="Q427" s="27" t="str">
        <f>IF(Matrix!Q427="Y", Q$1, IF(Matrix!Q427="O", "Optional: "&amp;""&amp;Q$1, ""))</f>
        <v/>
      </c>
      <c r="R427" s="27" t="str">
        <f>IF(Matrix!R427="Y", R$1, IF(Matrix!R427="O", "Optional: "&amp;""&amp;R$1, ""))</f>
        <v/>
      </c>
      <c r="S427" s="27" t="str">
        <f>IF(Matrix!S427="Y", S$1, IF(Matrix!S427="O", "Optional: "&amp;""&amp;S$1, ""))</f>
        <v/>
      </c>
      <c r="T427" s="27" t="str">
        <f>IF(Matrix!T427="Y", T$1, IF(Matrix!T427="O", "Optional: "&amp;""&amp;T$1, ""))</f>
        <v/>
      </c>
      <c r="U427" s="27" t="str">
        <f>IF(Matrix!U427="Y", U$1, IF(Matrix!U427="O", "Optional: "&amp;""&amp;U$1, ""))</f>
        <v/>
      </c>
      <c r="V427" s="27" t="str">
        <f>IF(Matrix!V427="Y", V$1, IF(Matrix!V427="O", "Optional: "&amp;""&amp;V$1, ""))</f>
        <v/>
      </c>
      <c r="W427" s="27" t="str">
        <f>IF(Matrix!W427="Y", W$1, IF(Matrix!W427="O", "Optional: "&amp;""&amp;W$1, ""))</f>
        <v/>
      </c>
      <c r="X427" s="27" t="str">
        <f>IF(Matrix!X427="Y", X$1, IF(Matrix!X427="O", "Optional: "&amp;""&amp;X$1, ""))</f>
        <v/>
      </c>
      <c r="Y427" s="27" t="str">
        <f>IF(Matrix!Y427="Y", Y$1, IF(Matrix!Y427="O", "Optional: "&amp;""&amp;Y$1, ""))</f>
        <v/>
      </c>
      <c r="AA427" s="27" t="str">
        <f>IF(Matrix!AA427="Y", AA$1, IF(Matrix!AA427="O", "Optional: "&amp;""&amp;AA$1, ""))</f>
        <v/>
      </c>
      <c r="AB427" s="27" t="str">
        <f>IF(Matrix!AB427="Y", AB$1, IF(Matrix!AB427="O", "Optional: "&amp;""&amp;AB$1, ""))</f>
        <v/>
      </c>
      <c r="AC427" s="27" t="str">
        <f>IF(Matrix!AC427="Y", AC$1, IF(Matrix!AC427="O", "Optional: "&amp;""&amp;AC$1, ""))</f>
        <v/>
      </c>
      <c r="AD427" s="27" t="str">
        <f>IF(Matrix!AD427="Y", AD$1, IF(Matrix!AD427="O", "Optional: "&amp;""&amp;AD$1, ""))</f>
        <v/>
      </c>
      <c r="AE427" s="27" t="str">
        <f>IF(Matrix!AE427="Y", AE$1, IF(Matrix!AE427="O", "Optional: "&amp;""&amp;AE$1, ""))</f>
        <v/>
      </c>
      <c r="AF427" s="27" t="str">
        <f>IF(Matrix!AF427="Y", AF$1, IF(Matrix!AF427="O", "Optional: "&amp;""&amp;AF$1, ""))</f>
        <v/>
      </c>
      <c r="AG427" s="27" t="str">
        <f>IF(Matrix!AG427="Y", AG$1, IF(Matrix!AG427="O", "Optional: "&amp;""&amp;AG$1, ""))</f>
        <v>Cert: DAAS</v>
      </c>
      <c r="AH427" s="27" t="str">
        <f>IF(Matrix!AH427="Y", AH$1, IF(Matrix!AH427="O", "Optional: "&amp;""&amp;AH$1, ""))</f>
        <v/>
      </c>
      <c r="AI427" s="27" t="str">
        <f>IF(Matrix!AI427="Y", AI$1, IF(Matrix!AI427="O", "Optional: "&amp;""&amp;AI$1, ""))</f>
        <v/>
      </c>
      <c r="AJ427" s="27" t="str">
        <f>IF(Matrix!AJ427="Y", AJ$1, IF(Matrix!AJ427="O", "Optional: "&amp;""&amp;AJ$1, ""))</f>
        <v/>
      </c>
      <c r="AK427" s="27" t="str">
        <f>IF(Matrix!AK427="Y", AK$1, IF(Matrix!AK427="O", "Optional: "&amp;""&amp;AK$1, ""))</f>
        <v/>
      </c>
      <c r="AL427" s="27" t="str">
        <f>IF(Matrix!AL427="Y", AL$1, IF(Matrix!AL427="O", "Optional: "&amp;""&amp;AL$1, ""))</f>
        <v/>
      </c>
      <c r="AM427" s="27" t="str">
        <f>IF(Matrix!AM427="Y", AM$1, IF(Matrix!AM427="O", "Optional: "&amp;""&amp;AM$1, ""))</f>
        <v/>
      </c>
      <c r="AN427" s="27" t="str">
        <f>IF(Matrix!AN427="Y", AN$1, IF(Matrix!AN427="O", "Optional: "&amp;""&amp;AN$1, ""))</f>
        <v/>
      </c>
      <c r="AO427" s="27" t="str">
        <f>IF(Matrix!AO427="Y", AO$1, IF(Matrix!AO427="O", "Optional: "&amp;""&amp;AO$1, ""))</f>
        <v/>
      </c>
      <c r="AP427" s="27" t="str">
        <f>IF(Matrix!AP427="Y", AP$1, IF(Matrix!AP427="O", "Optional: "&amp;""&amp;AP$1, ""))</f>
        <v/>
      </c>
      <c r="AR427" s="27" t="str">
        <f>IF(Matrix!AR427="Y", AR$1, IF(Matrix!AR427="O", "Optional: "&amp;""&amp;AR$1, ""))</f>
        <v/>
      </c>
      <c r="AS427" s="27" t="str">
        <f>IF(Matrix!AS427="Y", AS$1, IF(Matrix!AS427="O", "Optional: "&amp;""&amp;AS$1, ""))</f>
        <v>ACA Fee</v>
      </c>
      <c r="AT427" s="27" t="str">
        <f>IF(Matrix!AT427="Y", AT$1, IF(Matrix!AT427="C", AT$1&amp;""&amp;": Required for all groups who use a Board of Directors", ""))</f>
        <v/>
      </c>
      <c r="AU427" s="27" t="str">
        <f>IF(Matrix!AU427="Y", AU$1, IF(Matrix!AU427="O", "Optional: "&amp;""&amp;AU$1, ""))</f>
        <v/>
      </c>
      <c r="AV427" s="27" t="str">
        <f>IF(Matrix!AV427="Y", AV$1, IF(Matrix!AV427="O", "Optional: "&amp;""&amp;AV$1, ""))</f>
        <v/>
      </c>
      <c r="AW427" s="27" t="str">
        <f>IF(Matrix!AW427="Y", AW$1, IF(Matrix!AW427="O", "Optional: "&amp;""&amp;AW$1, ""))</f>
        <v/>
      </c>
      <c r="AX427" s="27" t="str">
        <f>IF(Matrix!AX427="Y", AX$1, IF(Matrix!AX427="O", "Optional: "&amp;""&amp;AX$1, ""))</f>
        <v/>
      </c>
      <c r="AY427" s="27" t="str">
        <f>IF(Matrix!AY427="Y", AY$1, IF(Matrix!AY427="E", "Group: "&amp;""&amp;AY$1, ""))</f>
        <v>EFT with Voided Check / Bank Letter</v>
      </c>
      <c r="AZ427" s="27" t="str">
        <f>IF(Matrix!AZ427="Y", AZ$1, IF(Matrix!AZ427="O", "Optional: "&amp;""&amp;AZ$1, ""))</f>
        <v/>
      </c>
      <c r="BA427" s="27" t="str">
        <f>IF(Matrix!BA427="Y", BA$1, IF(Matrix!BA427="O", "Optional: "&amp;""&amp;BA$1, ""))</f>
        <v/>
      </c>
      <c r="BB427" s="27" t="str">
        <f>IF(Matrix!BB427="Y", BB$1, IF(Matrix!BB427="O", "Optional: "&amp;""&amp;BB$1, ""))</f>
        <v/>
      </c>
      <c r="BC427" s="27" t="str">
        <f>IF(Matrix!BC427="Y", BC$1, IF(Matrix!BC427="O", "Optional: "&amp;""&amp;BC$1, IF(Matrix!BC427="R", "Groups Only: "&amp;""&amp;BC$1, "")))</f>
        <v>IRS Letter</v>
      </c>
      <c r="BD427" s="27" t="str">
        <f>IF(Matrix!BD427="Y", BD$1, IF(Matrix!BD427="O", "Optional: "&amp;""&amp;BD$1, ""))</f>
        <v/>
      </c>
      <c r="BE427" s="27" t="str">
        <f>IF(Matrix!BE427="Y", BE$1, IF(Matrix!BE427="O", "Optional: "&amp;""&amp;BE$1, IF(Matrix!BE427="C", Matrix!BZ427, "")))</f>
        <v/>
      </c>
      <c r="BF427" s="27" t="str">
        <f>IF(Matrix!BF427="Y", BF$1, IF(Matrix!BF427="O", "Optional: "&amp;""&amp;BF$1, ""))</f>
        <v/>
      </c>
      <c r="BG427" s="27" t="str">
        <f>IF(Matrix!BG427="Y", BG$1, IF(Matrix!BG427="O", "Optional: "&amp;""&amp;BG$1, ""))</f>
        <v/>
      </c>
      <c r="BH427" s="27" t="str">
        <f>IF(Matrix!BH427="Y", BH$1, IF(Matrix!BH427="O", "Optional: "&amp;""&amp;BH$1, ""))</f>
        <v/>
      </c>
      <c r="BI427" s="27" t="str">
        <f>IF(Matrix!BI427="Y", BI$1, IF(Matrix!BI427="O", "Optional: "&amp;""&amp;BI$1, IF(Matrix!BI427="E", "Individual: Must submit either ["&amp;""&amp;BI$1&amp;""&amp;"] or ["&amp;""&amp;AY$1&amp;"]"&amp;CHAR(10)&amp;"&gt;Individual within a Group: Must submit "&amp;""&amp;BI$1&amp;""&amp;CHAR(10)&amp;"&gt;Group: Optional: "&amp;BI$1, "")))</f>
        <v/>
      </c>
      <c r="BJ427" s="27" t="str">
        <f>IF(Matrix!BJ427="Y", BJ$1, IF(Matrix!BJ427="O", "Optional: "&amp;""&amp;BJ$1, ""))</f>
        <v/>
      </c>
      <c r="BK427" s="27" t="str">
        <f>IF(Matrix!BK427="Y", BK$1, IF(Matrix!BK427="O", "Optional: "&amp;""&amp;BK$1, ""))</f>
        <v/>
      </c>
      <c r="BL427" s="27" t="str">
        <f>IF(Matrix!BL427="Y", BL$1, IF(Matrix!BL427="O", "Optional: "&amp;""&amp;BL$1, ""))</f>
        <v/>
      </c>
      <c r="BM427" s="27" t="str">
        <f>IF(Matrix!BM427="Y", BM$1, IF(Matrix!BM427="O", "Optional: "&amp;""&amp;BM$1, ""))</f>
        <v>W9</v>
      </c>
      <c r="BN427" s="27" t="str">
        <f>Matrix!BN427</f>
        <v>N</v>
      </c>
      <c r="BO427" s="29" t="str">
        <f>CONCATENATE(IF(OR(D427="E3",D427="FC"), "THIS IS NOT A STANDALONE SPECIALTY.  YOU MUST ENROLL IN AT LEAST ONE OTHER SPECIALTY IN ADDITION TO THIS."&amp;""&amp;CHAR(10)&amp;""&amp;CHAR(10),""),"You can choose to enroll using one of the following types: "&amp;""&amp;CHAR(10),IF(G427="A", "&gt;Atypical"&amp;""&amp;CHAR(10), ""),IF(H427="I", "&gt;Individual"&amp;""&amp;CHAR(10), ""),IF(I427="N", "&gt;Individual within a Group"&amp;""&amp;CHAR(10), ""),IF(J427="G", "&gt;Group"&amp;""&amp;CHAR(10), ""),CHAR(10),IF(BN427="Y", "You must be a Medicare Provider to apply with this type and specialty"&amp;""&amp;CHAR(10), ""),IF(BN427="Y", CHAR(10), ""),"You must submit the following documents: "&amp;""&amp;CHAR(10),IF(K427&lt;&gt;"", "&gt;"&amp;""&amp;K427&amp;""&amp;CHAR(10), ""), IF(L427&lt;&gt;"", "&gt;"&amp;""&amp;L427&amp;""&amp;CHAR(10), ""),IF(W427&lt;&gt;"", "&gt;"&amp;""&amp;W427&amp;""&amp;CHAR(10), ""),IF(N427&lt;&gt;"", "&gt;"&amp;""&amp;N427&amp;""&amp;CHAR(10), ""),IF(O427&lt;&gt;"", "&gt;"&amp;""&amp;O427&amp;""&amp;CHAR(10), ""),IF(M427&lt;&gt;"", "&gt;"&amp;""&amp;M427&amp;""&amp;CHAR(10), ""),IF(AI427&lt;&gt;"", "&gt;"&amp;""&amp;AI427&amp;""&amp;CHAR(10), ""),IF(P427&lt;&gt;"", "&gt;"&amp;""&amp;P427&amp;""&amp;CHAR(10), ""),IF(Q427&lt;&gt;"", "&gt;"&amp;""&amp;Q427&amp;""&amp;CHAR(10), ""),IF(R427&lt;&gt;"", "&gt;"&amp;""&amp;R427&amp;""&amp;CHAR(10), Search!C434),IF(S427&lt;&gt;"", "&gt;"&amp;""&amp;S427&amp;""&amp;CHAR(10), ""),IF(T427&lt;&gt;"", "&gt;"&amp;""&amp;T427&amp;""&amp;CHAR(10), ""),IF(U427&lt;&gt;"", "&gt;"&amp;""&amp;U427&amp;""&amp;CHAR(10), ""),IF(V427&lt;&gt;"", "&gt;"&amp;""&amp;V427&amp;""&amp;CHAR(10), ""),IF(X427&lt;&gt;"", "&gt;"&amp;""&amp;X427&amp;""&amp;CHAR(10), ""),IF(Y427&lt;&gt;"", "&gt;"&amp;""&amp;Y427&amp;""&amp;CHAR(10), ""),IF(Z427&lt;&gt;"", "&gt;"&amp;""&amp;Z427&amp;""&amp;CHAR(10), ""),IF(AA427&lt;&gt;"", "&gt;"&amp;""&amp;AA427&amp;""&amp;CHAR(10), ""),IF(AB427&lt;&gt;"", "&gt;"&amp;""&amp;AB427&amp;""&amp;CHAR(10), ""),IF(AC427&lt;&gt;"", "&gt;"&amp;""&amp;AC427&amp;""&amp;CHAR(10), ""),IF(AD427&lt;&gt;"", "&gt;"&amp;""&amp;AD427&amp;""&amp;CHAR(10), ""),IF(AE427&lt;&gt;"", "&gt;"&amp;""&amp;AE427&amp;""&amp;CHAR(10), ""),IF(AF427&lt;&gt;"", "&gt;"&amp;""&amp;AF427&amp;""&amp;CHAR(10), ""),IF(AG427&lt;&gt;"", "&gt;"&amp;""&amp;AG427&amp;""&amp;CHAR(10), ""),IF(AH427&lt;&gt;"", "&gt;"&amp;""&amp;AH427&amp;""&amp;CHAR(10), ""),IF(AJ427&lt;&gt;"", "&gt;"&amp;""&amp;AJ427&amp;""&amp;CHAR(10), ""),IF(AK427&lt;&gt;"", "&gt;"&amp;""&amp;AK427&amp;""&amp;CHAR(10), ""),IF(AL427&lt;&gt;"", "&gt;"&amp;""&amp;AL427&amp;""&amp;CHAR(10), ""),IF(AM427&lt;&gt;"", "&gt;"&amp;""&amp;AM427&amp;""&amp;CHAR(10), ""),IF(AN427&lt;&gt;"", "&gt;"&amp;""&amp;AN427&amp;""&amp;CHAR(10), ""),IF(AO427&lt;&gt;"", "&gt;"&amp;""&amp;AO427&amp;""&amp;CHAR(10), ""),IF(AP427&lt;&gt;"", "&gt;"&amp;""&amp;AP427&amp;""&amp;CHAR(10), ""),IF(AQR427&lt;&gt;"", "&gt;"&amp;""&amp;AQ427&amp;""&amp;CHAR(10), ""),IF(AR427&lt;&gt;"", "&gt;"&amp;""&amp;AR427&amp;""&amp;CHAR(10), ""),IF(AS427&lt;&gt;"", "&gt;"&amp;""&amp;AS427&amp;""&amp;CHAR(10), ""),IF(AT427&lt;&gt;"", "&gt;"&amp;""&amp;AT427&amp;""&amp;CHAR(10), ""),IF(AV427&lt;&gt;"", "&gt;"&amp;""&amp;AV427&amp;""&amp;CHAR(10), ""),IF(AW427&lt;&gt;"", "&gt;"&amp;""&amp;AW427&amp;""&amp;CHAR(10), ""),IF(AX427&lt;&gt;"", "&gt;"&amp;""&amp;AX427&amp;""&amp;CHAR(10), ""),IF(AU427&lt;&gt;"", "&gt;"&amp;""&amp;AU427&amp;""&amp;CHAR(10), ""),IF(AZ427&lt;&gt;"", "&gt;"&amp;""&amp;AZ427&amp;""&amp;CHAR(10), ""),IF(BA427&lt;&gt;"", "&gt;"&amp;""&amp;BA427&amp;""&amp;CHAR(10), ""),IF(BB427&lt;&gt;"", "&gt;"&amp;""&amp;BB427&amp;""&amp;CHAR(10), ""),IF(BC427&lt;&gt;"", "&gt;"&amp;""&amp;BC427&amp;""&amp;CHAR(10), ""),IF(BD427&lt;&gt;"", "&gt;"&amp;""&amp;BD427&amp;""&amp;CHAR(10), ""),IF(BG427&lt;&gt;"", "&gt;"&amp;""&amp;BG427&amp;""&amp;CHAR(10), ""),IF(BE427&lt;&gt;"", "&gt;"&amp;""&amp;BE427&amp;""&amp;CHAR(10), ""),IF(BF427&lt;&gt;"", "&gt;"&amp;""&amp;BF427&amp;""&amp;CHAR(10), ""),IF(BH427&lt;&gt;"", "&gt;"&amp;""&amp;BH427&amp;""&amp;CHAR(10), ""),IF(BI427&lt;&gt;"", "&gt;"&amp;""&amp;BI427&amp;""&amp;CHAR(10), ""),IF(BJ427&lt;&gt;"", "&gt;"&amp;""&amp;BJ427&amp;""&amp;CHAR(10), ""),IF(BK427&lt;&gt;"", "&gt;"&amp;""&amp;BK427&amp;""&amp;CHAR(10), ""),IF(BL427&lt;&gt;"", "&gt;"&amp;""&amp;BL427&amp;""&amp;CHAR(10), ""),IF(AY427&lt;&gt;"", "&gt;"&amp;""&amp;AY427&amp;""&amp;CHAR(10), ""),IF(BM427&lt;&gt;"", "&gt;"&amp;""&amp;BM427,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428" spans="1:67" ht="22.35" customHeight="1" x14ac:dyDescent="0.25">
      <c r="A428" s="27" t="str">
        <f>Matrix!A428</f>
        <v>97AT</v>
      </c>
      <c r="B428" s="27" t="str">
        <f>Matrix!B428</f>
        <v>97</v>
      </c>
      <c r="C428" s="27" t="str">
        <f>Matrix!C428</f>
        <v>AR Choices</v>
      </c>
      <c r="D428" s="27" t="str">
        <f>Matrix!D428</f>
        <v>AT</v>
      </c>
      <c r="E428" s="27" t="str">
        <f>Matrix!E428</f>
        <v>Traditional Agency Attendant Care</v>
      </c>
      <c r="F428" s="27" t="str">
        <f>Matrix!F428</f>
        <v>OF</v>
      </c>
      <c r="G428" s="27" t="str">
        <f>Matrix!G428</f>
        <v>A</v>
      </c>
      <c r="H428" s="27" t="str">
        <f>Matrix!H428</f>
        <v>X</v>
      </c>
      <c r="I428" s="27" t="str">
        <f>Matrix!I428</f>
        <v>X</v>
      </c>
      <c r="J428" s="27" t="str">
        <f>Matrix!J428</f>
        <v>X</v>
      </c>
      <c r="K428" s="27" t="str">
        <f>IF(Matrix!K428="Y", K$1, IF(Matrix!K428="O", "Optional: "&amp;""&amp;K$1, IF(Matrix!K428="C", Table1[[#This Row],[Clarifying Text for Attachment and Checklist
]], "")))</f>
        <v/>
      </c>
      <c r="L428" s="27" t="str">
        <f>IF(Matrix!L428="Y", L$1, IF(Matrix!L428="O", "Optional: "&amp;""&amp;L$1, ""))</f>
        <v/>
      </c>
      <c r="M428" s="27" t="str">
        <f>IF(Matrix!M428="Y", M$1, IF(Matrix!M428="O", "Optional: "&amp;""&amp;M$1, ""))</f>
        <v/>
      </c>
      <c r="N428" s="27" t="str">
        <f>IF(Matrix!N428="Y", N$1, IF(Matrix!N428="O", "Optional: "&amp;""&amp;N$1, ""))</f>
        <v/>
      </c>
      <c r="O428" s="27" t="str">
        <f>IF(Matrix!O428="Y", O$1, IF(Matrix!O428="O", "Optional: "&amp;""&amp;O$1, ""))</f>
        <v/>
      </c>
      <c r="P428" s="27" t="str">
        <f>IF(Matrix!P428="Y", P$1, IF(Matrix!P428="O", "Optional: "&amp;""&amp;P$1, ""))</f>
        <v/>
      </c>
      <c r="Q428" s="27" t="str">
        <f>IF(Matrix!Q428="Y", Q$1, IF(Matrix!Q428="O", "Optional: "&amp;""&amp;Q$1, ""))</f>
        <v/>
      </c>
      <c r="R428" s="27" t="str">
        <f>IF(Matrix!R428="Y", R$1, IF(Matrix!R428="O", "Optional: "&amp;""&amp;R$1, ""))</f>
        <v/>
      </c>
      <c r="S428" s="27" t="str">
        <f>IF(Matrix!S428="Y", S$1, IF(Matrix!S428="O", "Optional: "&amp;""&amp;S$1, ""))</f>
        <v/>
      </c>
      <c r="T428" s="27" t="str">
        <f>IF(Matrix!T428="Y", T$1, IF(Matrix!T428="O", "Optional: "&amp;""&amp;T$1, ""))</f>
        <v/>
      </c>
      <c r="U428" s="27" t="str">
        <f>IF(Matrix!U428="Y", U$1, IF(Matrix!U428="O", "Optional: "&amp;""&amp;U$1, ""))</f>
        <v/>
      </c>
      <c r="V428" s="27" t="str">
        <f>IF(Matrix!V428="Y", V$1, IF(Matrix!V428="O", "Optional: "&amp;""&amp;V$1, ""))</f>
        <v/>
      </c>
      <c r="W428" s="27" t="str">
        <f>IF(Matrix!W428="Y", W$1, IF(Matrix!W428="O", "Optional: "&amp;""&amp;W$1, ""))</f>
        <v/>
      </c>
      <c r="X428" s="27" t="str">
        <f>IF(Matrix!X428="Y", X$1, IF(Matrix!X428="O", "Optional: "&amp;""&amp;X$1, ""))</f>
        <v/>
      </c>
      <c r="Y428" s="27" t="str">
        <f>IF(Matrix!Y428="Y", Y$1, IF(Matrix!Y428="O", "Optional: "&amp;""&amp;Y$1, ""))</f>
        <v/>
      </c>
      <c r="AA428" s="27" t="str">
        <f>IF(Matrix!AA428="Y", AA$1, IF(Matrix!AA428="O", "Optional: "&amp;""&amp;AA$1, ""))</f>
        <v/>
      </c>
      <c r="AB428" s="27" t="str">
        <f>IF(Matrix!AB428="Y", AB$1, IF(Matrix!AB428="O", "Optional: "&amp;""&amp;AB$1, ""))</f>
        <v/>
      </c>
      <c r="AC428" s="27" t="str">
        <f>IF(Matrix!AC428="Y", AC$1, IF(Matrix!AC428="O", "Optional: "&amp;""&amp;AC$1, ""))</f>
        <v/>
      </c>
      <c r="AD428" s="27" t="str">
        <f>IF(Matrix!AD428="Y", AD$1, IF(Matrix!AD428="O", "Optional: "&amp;""&amp;AD$1, ""))</f>
        <v/>
      </c>
      <c r="AE428" s="27" t="str">
        <f>IF(Matrix!AE428="Y", AE$1, IF(Matrix!AE428="O", "Optional: "&amp;""&amp;AE$1, ""))</f>
        <v/>
      </c>
      <c r="AF428" s="27" t="str">
        <f>IF(Matrix!AF428="Y", AF$1, IF(Matrix!AF428="O", "Optional: "&amp;""&amp;AF$1, ""))</f>
        <v/>
      </c>
      <c r="AG428" s="27" t="str">
        <f>IF(Matrix!AG428="Y", AG$1, IF(Matrix!AG428="O", "Optional: "&amp;""&amp;AG$1, ""))</f>
        <v>Cert: DAAS</v>
      </c>
      <c r="AH428" s="27" t="str">
        <f>IF(Matrix!AH428="Y", AH$1, IF(Matrix!AH428="O", "Optional: "&amp;""&amp;AH$1, ""))</f>
        <v/>
      </c>
      <c r="AI428" s="27" t="str">
        <f>IF(Matrix!AI428="Y", AI$1, IF(Matrix!AI428="O", "Optional: "&amp;""&amp;AI$1, ""))</f>
        <v/>
      </c>
      <c r="AJ428" s="27" t="str">
        <f>IF(Matrix!AJ428="Y", AJ$1, IF(Matrix!AJ428="O", "Optional: "&amp;""&amp;AJ$1, ""))</f>
        <v/>
      </c>
      <c r="AK428" s="27" t="str">
        <f>IF(Matrix!AK428="Y", AK$1, IF(Matrix!AK428="O", "Optional: "&amp;""&amp;AK$1, ""))</f>
        <v/>
      </c>
      <c r="AL428" s="27" t="str">
        <f>IF(Matrix!AL428="Y", AL$1, IF(Matrix!AL428="O", "Optional: "&amp;""&amp;AL$1, ""))</f>
        <v/>
      </c>
      <c r="AM428" s="27" t="str">
        <f>IF(Matrix!AM428="Y", AM$1, IF(Matrix!AM428="O", "Optional: "&amp;""&amp;AM$1, ""))</f>
        <v/>
      </c>
      <c r="AN428" s="27" t="str">
        <f>IF(Matrix!AN428="Y", AN$1, IF(Matrix!AN428="O", "Optional: "&amp;""&amp;AN$1, ""))</f>
        <v/>
      </c>
      <c r="AO428" s="27" t="str">
        <f>IF(Matrix!AO428="Y", AO$1, IF(Matrix!AO428="O", "Optional: "&amp;""&amp;AO$1, ""))</f>
        <v/>
      </c>
      <c r="AP428" s="27" t="str">
        <f>IF(Matrix!AP428="Y", AP$1, IF(Matrix!AP428="O", "Optional: "&amp;""&amp;AP$1, ""))</f>
        <v/>
      </c>
      <c r="AR428" s="27" t="str">
        <f>IF(Matrix!AR428="Y", AR$1, IF(Matrix!AR428="O", "Optional: "&amp;""&amp;AR$1, ""))</f>
        <v/>
      </c>
      <c r="AS428" s="27" t="str">
        <f>IF(Matrix!AS428="Y", AS$1, IF(Matrix!AS428="O", "Optional: "&amp;""&amp;AS$1, ""))</f>
        <v>ACA Fee</v>
      </c>
      <c r="AT428" s="27" t="str">
        <f>IF(Matrix!AT428="Y", AT$1, IF(Matrix!AT428="C", AT$1&amp;""&amp;": Required for all groups who use a Board of Directors", ""))</f>
        <v/>
      </c>
      <c r="AU428" s="27" t="str">
        <f>IF(Matrix!AU428="Y", AU$1, IF(Matrix!AU428="O", "Optional: "&amp;""&amp;AU$1, ""))</f>
        <v/>
      </c>
      <c r="AV428" s="27" t="str">
        <f>IF(Matrix!AV428="Y", AV$1, IF(Matrix!AV428="O", "Optional: "&amp;""&amp;AV$1, ""))</f>
        <v/>
      </c>
      <c r="AW428" s="27" t="str">
        <f>IF(Matrix!AW428="Y", AW$1, IF(Matrix!AW428="O", "Optional: "&amp;""&amp;AW$1, ""))</f>
        <v/>
      </c>
      <c r="AX428" s="27" t="str">
        <f>IF(Matrix!AX428="Y", AX$1, IF(Matrix!AX428="O", "Optional: "&amp;""&amp;AX$1, ""))</f>
        <v/>
      </c>
      <c r="AY428" s="27" t="str">
        <f>IF(Matrix!AY428="Y", AY$1, IF(Matrix!AY428="E", "Group: "&amp;""&amp;AY$1, ""))</f>
        <v>EFT with Voided Check / Bank Letter</v>
      </c>
      <c r="AZ428" s="27" t="str">
        <f>IF(Matrix!AZ428="Y", AZ$1, IF(Matrix!AZ428="O", "Optional: "&amp;""&amp;AZ$1, ""))</f>
        <v/>
      </c>
      <c r="BA428" s="27" t="str">
        <f>IF(Matrix!BA428="Y", BA$1, IF(Matrix!BA428="O", "Optional: "&amp;""&amp;BA$1, ""))</f>
        <v/>
      </c>
      <c r="BB428" s="27" t="str">
        <f>IF(Matrix!BB428="Y", BB$1, IF(Matrix!BB428="O", "Optional: "&amp;""&amp;BB$1, ""))</f>
        <v/>
      </c>
      <c r="BC428" s="27" t="str">
        <f>IF(Matrix!BC428="Y", BC$1, IF(Matrix!BC428="O", "Optional: "&amp;""&amp;BC$1, IF(Matrix!BC428="R", "Groups Only: "&amp;""&amp;BC$1, "")))</f>
        <v>IRS Letter</v>
      </c>
      <c r="BD428" s="27" t="str">
        <f>IF(Matrix!BD428="Y", BD$1, IF(Matrix!BD428="O", "Optional: "&amp;""&amp;BD$1, ""))</f>
        <v/>
      </c>
      <c r="BE428" s="27" t="str">
        <f>IF(Matrix!BE428="Y", BE$1, IF(Matrix!BE428="O", "Optional: "&amp;""&amp;BE$1, IF(Matrix!BE428="C", Matrix!BZ428, "")))</f>
        <v/>
      </c>
      <c r="BF428" s="27" t="str">
        <f>IF(Matrix!BF428="Y", BF$1, IF(Matrix!BF428="O", "Optional: "&amp;""&amp;BF$1, ""))</f>
        <v/>
      </c>
      <c r="BG428" s="27" t="str">
        <f>IF(Matrix!BG428="Y", BG$1, IF(Matrix!BG428="O", "Optional: "&amp;""&amp;BG$1, ""))</f>
        <v/>
      </c>
      <c r="BH428" s="27" t="str">
        <f>IF(Matrix!BH428="Y", BH$1, IF(Matrix!BH428="O", "Optional: "&amp;""&amp;BH$1, ""))</f>
        <v/>
      </c>
      <c r="BI428" s="27" t="str">
        <f>IF(Matrix!BI428="Y", BI$1, IF(Matrix!BI428="O", "Optional: "&amp;""&amp;BI$1, IF(Matrix!BI428="E", "Individual: Must submit either ["&amp;""&amp;BI$1&amp;""&amp;"] or ["&amp;""&amp;AY$1&amp;"]"&amp;CHAR(10)&amp;"&gt;Individual within a Group: Must submit "&amp;""&amp;BI$1&amp;""&amp;CHAR(10)&amp;"&gt;Group: Optional: "&amp;BI$1, "")))</f>
        <v/>
      </c>
      <c r="BJ428" s="27" t="str">
        <f>IF(Matrix!BJ428="Y", BJ$1, IF(Matrix!BJ428="O", "Optional: "&amp;""&amp;BJ$1, ""))</f>
        <v/>
      </c>
      <c r="BK428" s="27" t="str">
        <f>IF(Matrix!BK428="Y", BK$1, IF(Matrix!BK428="O", "Optional: "&amp;""&amp;BK$1, ""))</f>
        <v/>
      </c>
      <c r="BL428" s="27" t="str">
        <f>IF(Matrix!BL428="Y", BL$1, IF(Matrix!BL428="O", "Optional: "&amp;""&amp;BL$1, ""))</f>
        <v/>
      </c>
      <c r="BM428" s="27" t="str">
        <f>IF(Matrix!BM428="Y", BM$1, IF(Matrix!BM428="O", "Optional: "&amp;""&amp;BM$1, ""))</f>
        <v>W9</v>
      </c>
      <c r="BN428" s="27" t="str">
        <f>Matrix!BN428</f>
        <v>N</v>
      </c>
      <c r="BO428" s="29" t="str">
        <f>CONCATENATE(IF(OR(D428="E3",D428="FC"), "THIS IS NOT A STANDALONE SPECIALTY.  YOU MUST ENROLL IN AT LEAST ONE OTHER SPECIALTY IN ADDITION TO THIS."&amp;""&amp;CHAR(10)&amp;""&amp;CHAR(10),""),"You can choose to enroll using one of the following types: "&amp;""&amp;CHAR(10),IF(G428="A", "&gt;Atypical"&amp;""&amp;CHAR(10), ""),IF(H428="I", "&gt;Individual"&amp;""&amp;CHAR(10), ""),IF(I428="N", "&gt;Individual within a Group"&amp;""&amp;CHAR(10), ""),IF(J428="G", "&gt;Group"&amp;""&amp;CHAR(10), ""),CHAR(10),IF(BN428="Y", "You must be a Medicare Provider to apply with this type and specialty"&amp;""&amp;CHAR(10), ""),IF(BN428="Y", CHAR(10), ""),"You must submit the following documents: "&amp;""&amp;CHAR(10),IF(K428&lt;&gt;"", "&gt;"&amp;""&amp;K428&amp;""&amp;CHAR(10), ""), IF(L428&lt;&gt;"", "&gt;"&amp;""&amp;L428&amp;""&amp;CHAR(10), ""),IF(W428&lt;&gt;"", "&gt;"&amp;""&amp;W428&amp;""&amp;CHAR(10), ""),IF(N428&lt;&gt;"", "&gt;"&amp;""&amp;N428&amp;""&amp;CHAR(10), ""),IF(O428&lt;&gt;"", "&gt;"&amp;""&amp;O428&amp;""&amp;CHAR(10), ""),IF(M428&lt;&gt;"", "&gt;"&amp;""&amp;M428&amp;""&amp;CHAR(10), ""),IF(AI428&lt;&gt;"", "&gt;"&amp;""&amp;AI428&amp;""&amp;CHAR(10), ""),IF(P428&lt;&gt;"", "&gt;"&amp;""&amp;P428&amp;""&amp;CHAR(10), ""),IF(Q428&lt;&gt;"", "&gt;"&amp;""&amp;Q428&amp;""&amp;CHAR(10), ""),IF(R428&lt;&gt;"", "&gt;"&amp;""&amp;R428&amp;""&amp;CHAR(10), Search!C435),IF(S428&lt;&gt;"", "&gt;"&amp;""&amp;S428&amp;""&amp;CHAR(10), ""),IF(T428&lt;&gt;"", "&gt;"&amp;""&amp;T428&amp;""&amp;CHAR(10), ""),IF(U428&lt;&gt;"", "&gt;"&amp;""&amp;U428&amp;""&amp;CHAR(10), ""),IF(V428&lt;&gt;"", "&gt;"&amp;""&amp;V428&amp;""&amp;CHAR(10), ""),IF(X428&lt;&gt;"", "&gt;"&amp;""&amp;X428&amp;""&amp;CHAR(10), ""),IF(Y428&lt;&gt;"", "&gt;"&amp;""&amp;Y428&amp;""&amp;CHAR(10), ""),IF(Z428&lt;&gt;"", "&gt;"&amp;""&amp;Z428&amp;""&amp;CHAR(10), ""),IF(AA428&lt;&gt;"", "&gt;"&amp;""&amp;AA428&amp;""&amp;CHAR(10), ""),IF(AB428&lt;&gt;"", "&gt;"&amp;""&amp;AB428&amp;""&amp;CHAR(10), ""),IF(AC428&lt;&gt;"", "&gt;"&amp;""&amp;AC428&amp;""&amp;CHAR(10), ""),IF(AD428&lt;&gt;"", "&gt;"&amp;""&amp;AD428&amp;""&amp;CHAR(10), ""),IF(AE428&lt;&gt;"", "&gt;"&amp;""&amp;AE428&amp;""&amp;CHAR(10), ""),IF(AF428&lt;&gt;"", "&gt;"&amp;""&amp;AF428&amp;""&amp;CHAR(10), ""),IF(AG428&lt;&gt;"", "&gt;"&amp;""&amp;AG428&amp;""&amp;CHAR(10), ""),IF(AH428&lt;&gt;"", "&gt;"&amp;""&amp;AH428&amp;""&amp;CHAR(10), ""),IF(AJ428&lt;&gt;"", "&gt;"&amp;""&amp;AJ428&amp;""&amp;CHAR(10), ""),IF(AK428&lt;&gt;"", "&gt;"&amp;""&amp;AK428&amp;""&amp;CHAR(10), ""),IF(AL428&lt;&gt;"", "&gt;"&amp;""&amp;AL428&amp;""&amp;CHAR(10), ""),IF(AM428&lt;&gt;"", "&gt;"&amp;""&amp;AM428&amp;""&amp;CHAR(10), ""),IF(AN428&lt;&gt;"", "&gt;"&amp;""&amp;AN428&amp;""&amp;CHAR(10), ""),IF(AO428&lt;&gt;"", "&gt;"&amp;""&amp;AO428&amp;""&amp;CHAR(10), ""),IF(AP428&lt;&gt;"", "&gt;"&amp;""&amp;AP428&amp;""&amp;CHAR(10), ""),IF(AQR428&lt;&gt;"", "&gt;"&amp;""&amp;AQ428&amp;""&amp;CHAR(10), ""),IF(AR428&lt;&gt;"", "&gt;"&amp;""&amp;AR428&amp;""&amp;CHAR(10), ""),IF(AS428&lt;&gt;"", "&gt;"&amp;""&amp;AS428&amp;""&amp;CHAR(10), ""),IF(AT428&lt;&gt;"", "&gt;"&amp;""&amp;AT428&amp;""&amp;CHAR(10), ""),IF(AV428&lt;&gt;"", "&gt;"&amp;""&amp;AV428&amp;""&amp;CHAR(10), ""),IF(AW428&lt;&gt;"", "&gt;"&amp;""&amp;AW428&amp;""&amp;CHAR(10), ""),IF(AX428&lt;&gt;"", "&gt;"&amp;""&amp;AX428&amp;""&amp;CHAR(10), ""),IF(AU428&lt;&gt;"", "&gt;"&amp;""&amp;AU428&amp;""&amp;CHAR(10), ""),IF(AZ428&lt;&gt;"", "&gt;"&amp;""&amp;AZ428&amp;""&amp;CHAR(10), ""),IF(BA428&lt;&gt;"", "&gt;"&amp;""&amp;BA428&amp;""&amp;CHAR(10), ""),IF(BB428&lt;&gt;"", "&gt;"&amp;""&amp;BB428&amp;""&amp;CHAR(10), ""),IF(BC428&lt;&gt;"", "&gt;"&amp;""&amp;BC428&amp;""&amp;CHAR(10), ""),IF(BD428&lt;&gt;"", "&gt;"&amp;""&amp;BD428&amp;""&amp;CHAR(10), ""),IF(BG428&lt;&gt;"", "&gt;"&amp;""&amp;BG428&amp;""&amp;CHAR(10), ""),IF(BE428&lt;&gt;"", "&gt;"&amp;""&amp;BE428&amp;""&amp;CHAR(10), ""),IF(BF428&lt;&gt;"", "&gt;"&amp;""&amp;BF428&amp;""&amp;CHAR(10), ""),IF(BH428&lt;&gt;"", "&gt;"&amp;""&amp;BH428&amp;""&amp;CHAR(10), ""),IF(BI428&lt;&gt;"", "&gt;"&amp;""&amp;BI428&amp;""&amp;CHAR(10), ""),IF(BJ428&lt;&gt;"", "&gt;"&amp;""&amp;BJ428&amp;""&amp;CHAR(10), ""),IF(BK428&lt;&gt;"", "&gt;"&amp;""&amp;BK428&amp;""&amp;CHAR(10), ""),IF(BL428&lt;&gt;"", "&gt;"&amp;""&amp;BL428&amp;""&amp;CHAR(10), ""),IF(AY428&lt;&gt;"", "&gt;"&amp;""&amp;AY428&amp;""&amp;CHAR(10), ""),IF(BM428&lt;&gt;"", "&gt;"&amp;""&amp;BM428,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429" spans="1:67" ht="22.35" customHeight="1" x14ac:dyDescent="0.25">
      <c r="A429" s="27" t="str">
        <f>Matrix!A429</f>
        <v>97VS</v>
      </c>
      <c r="B429" s="27" t="str">
        <f>Matrix!B429</f>
        <v>97</v>
      </c>
      <c r="C429" s="27" t="str">
        <f>Matrix!C429</f>
        <v>AR Choices</v>
      </c>
      <c r="D429" s="27" t="str">
        <f>Matrix!D429</f>
        <v>VS</v>
      </c>
      <c r="E429" s="27" t="str">
        <f>Matrix!E429</f>
        <v>In Home Care</v>
      </c>
      <c r="F429" s="27" t="str">
        <f>Matrix!F429</f>
        <v>OF</v>
      </c>
      <c r="G429" s="27" t="str">
        <f>Matrix!G429</f>
        <v>A</v>
      </c>
      <c r="H429" s="27" t="str">
        <f>Matrix!H429</f>
        <v>X</v>
      </c>
      <c r="I429" s="27" t="str">
        <f>Matrix!I429</f>
        <v>X</v>
      </c>
      <c r="J429" s="27" t="str">
        <f>Matrix!J429</f>
        <v>X</v>
      </c>
      <c r="K429" s="27" t="str">
        <f>IF(Matrix!K429="Y", K$1, IF(Matrix!K429="O", "Optional: "&amp;""&amp;K$1, IF(Matrix!K429="C", Table1[[#This Row],[Clarifying Text for Attachment and Checklist
]], "")))</f>
        <v/>
      </c>
      <c r="L429" s="27" t="str">
        <f>IF(Matrix!L429="Y", L$1, IF(Matrix!L429="O", "Optional: "&amp;""&amp;L$1, ""))</f>
        <v/>
      </c>
      <c r="M429" s="27" t="str">
        <f>IF(Matrix!M429="Y", M$1, IF(Matrix!M429="O", "Optional: "&amp;""&amp;M$1, ""))</f>
        <v/>
      </c>
      <c r="N429" s="27" t="str">
        <f>IF(Matrix!N429="Y", N$1, IF(Matrix!N429="O", "Optional: "&amp;""&amp;N$1, ""))</f>
        <v/>
      </c>
      <c r="O429" s="27" t="str">
        <f>IF(Matrix!O429="Y", O$1, IF(Matrix!O429="O", "Optional: "&amp;""&amp;O$1, ""))</f>
        <v/>
      </c>
      <c r="P429" s="27" t="str">
        <f>IF(Matrix!P429="Y", P$1, IF(Matrix!P429="O", "Optional: "&amp;""&amp;P$1, ""))</f>
        <v/>
      </c>
      <c r="Q429" s="27" t="str">
        <f>IF(Matrix!Q429="Y", Q$1, IF(Matrix!Q429="O", "Optional: "&amp;""&amp;Q$1, ""))</f>
        <v/>
      </c>
      <c r="R429" s="27" t="str">
        <f>IF(Matrix!R429="Y", R$1, IF(Matrix!R429="O", "Optional: "&amp;""&amp;R$1, ""))</f>
        <v/>
      </c>
      <c r="S429" s="27" t="str">
        <f>IF(Matrix!S429="Y", S$1, IF(Matrix!S429="O", "Optional: "&amp;""&amp;S$1, ""))</f>
        <v/>
      </c>
      <c r="T429" s="27" t="str">
        <f>IF(Matrix!T429="Y", T$1, IF(Matrix!T429="O", "Optional: "&amp;""&amp;T$1, ""))</f>
        <v/>
      </c>
      <c r="U429" s="27" t="str">
        <f>IF(Matrix!U429="Y", U$1, IF(Matrix!U429="O", "Optional: "&amp;""&amp;U$1, ""))</f>
        <v/>
      </c>
      <c r="V429" s="27" t="str">
        <f>IF(Matrix!V429="Y", V$1, IF(Matrix!V429="O", "Optional: "&amp;""&amp;V$1, ""))</f>
        <v/>
      </c>
      <c r="W429" s="27" t="str">
        <f>IF(Matrix!W429="Y", W$1, IF(Matrix!W429="O", "Optional: "&amp;""&amp;W$1, ""))</f>
        <v/>
      </c>
      <c r="X429" s="27" t="str">
        <f>IF(Matrix!X429="Y", X$1, IF(Matrix!X429="O", "Optional: "&amp;""&amp;X$1, ""))</f>
        <v/>
      </c>
      <c r="Y429" s="27" t="str">
        <f>IF(Matrix!Y429="Y", Y$1, IF(Matrix!Y429="O", "Optional: "&amp;""&amp;Y$1, ""))</f>
        <v/>
      </c>
      <c r="AA429" s="27" t="str">
        <f>IF(Matrix!AA429="Y", AA$1, IF(Matrix!AA429="O", "Optional: "&amp;""&amp;AA$1, ""))</f>
        <v/>
      </c>
      <c r="AB429" s="27" t="str">
        <f>IF(Matrix!AB429="Y", AB$1, IF(Matrix!AB429="O", "Optional: "&amp;""&amp;AB$1, ""))</f>
        <v/>
      </c>
      <c r="AC429" s="27" t="str">
        <f>IF(Matrix!AC429="Y", AC$1, IF(Matrix!AC429="O", "Optional: "&amp;""&amp;AC$1, ""))</f>
        <v/>
      </c>
      <c r="AD429" s="27" t="str">
        <f>IF(Matrix!AD429="Y", AD$1, IF(Matrix!AD429="O", "Optional: "&amp;""&amp;AD$1, ""))</f>
        <v/>
      </c>
      <c r="AE429" s="27" t="str">
        <f>IF(Matrix!AE429="Y", AE$1, IF(Matrix!AE429="O", "Optional: "&amp;""&amp;AE$1, ""))</f>
        <v/>
      </c>
      <c r="AF429" s="27" t="str">
        <f>IF(Matrix!AF429="Y", AF$1, IF(Matrix!AF429="O", "Optional: "&amp;""&amp;AF$1, ""))</f>
        <v/>
      </c>
      <c r="AG429" s="27" t="str">
        <f>IF(Matrix!AG429="Y", AG$1, IF(Matrix!AG429="O", "Optional: "&amp;""&amp;AG$1, ""))</f>
        <v>Cert: DAAS</v>
      </c>
      <c r="AH429" s="27" t="str">
        <f>IF(Matrix!AH429="Y", AH$1, IF(Matrix!AH429="O", "Optional: "&amp;""&amp;AH$1, ""))</f>
        <v/>
      </c>
      <c r="AI429" s="27" t="str">
        <f>IF(Matrix!AI429="Y", AI$1, IF(Matrix!AI429="O", "Optional: "&amp;""&amp;AI$1, ""))</f>
        <v/>
      </c>
      <c r="AJ429" s="27" t="str">
        <f>IF(Matrix!AJ429="Y", AJ$1, IF(Matrix!AJ429="O", "Optional: "&amp;""&amp;AJ$1, ""))</f>
        <v/>
      </c>
      <c r="AK429" s="27" t="str">
        <f>IF(Matrix!AK429="Y", AK$1, IF(Matrix!AK429="O", "Optional: "&amp;""&amp;AK$1, ""))</f>
        <v/>
      </c>
      <c r="AL429" s="27" t="str">
        <f>IF(Matrix!AL429="Y", AL$1, IF(Matrix!AL429="O", "Optional: "&amp;""&amp;AL$1, ""))</f>
        <v/>
      </c>
      <c r="AM429" s="27" t="str">
        <f>IF(Matrix!AM429="Y", AM$1, IF(Matrix!AM429="O", "Optional: "&amp;""&amp;AM$1, ""))</f>
        <v/>
      </c>
      <c r="AN429" s="27" t="str">
        <f>IF(Matrix!AN429="Y", AN$1, IF(Matrix!AN429="O", "Optional: "&amp;""&amp;AN$1, ""))</f>
        <v/>
      </c>
      <c r="AO429" s="27" t="str">
        <f>IF(Matrix!AO429="Y", AO$1, IF(Matrix!AO429="O", "Optional: "&amp;""&amp;AO$1, ""))</f>
        <v/>
      </c>
      <c r="AP429" s="27" t="str">
        <f>IF(Matrix!AP429="Y", AP$1, IF(Matrix!AP429="O", "Optional: "&amp;""&amp;AP$1, ""))</f>
        <v/>
      </c>
      <c r="AR429" s="27" t="str">
        <f>IF(Matrix!AR429="Y", AR$1, IF(Matrix!AR429="O", "Optional: "&amp;""&amp;AR$1, ""))</f>
        <v/>
      </c>
      <c r="AS429" s="27" t="str">
        <f>IF(Matrix!AS429="Y", AS$1, IF(Matrix!AS429="O", "Optional: "&amp;""&amp;AS$1, ""))</f>
        <v>ACA Fee</v>
      </c>
      <c r="AT429" s="27" t="str">
        <f>IF(Matrix!AT429="Y", AT$1, IF(Matrix!AT429="C", AT$1&amp;""&amp;": Required for all groups who use a Board of Directors", ""))</f>
        <v/>
      </c>
      <c r="AU429" s="27" t="str">
        <f>IF(Matrix!AU429="Y", AU$1, IF(Matrix!AU429="O", "Optional: "&amp;""&amp;AU$1, ""))</f>
        <v/>
      </c>
      <c r="AV429" s="27" t="str">
        <f>IF(Matrix!AV429="Y", AV$1, IF(Matrix!AV429="O", "Optional: "&amp;""&amp;AV$1, ""))</f>
        <v/>
      </c>
      <c r="AW429" s="27" t="str">
        <f>IF(Matrix!AW429="Y", AW$1, IF(Matrix!AW429="O", "Optional: "&amp;""&amp;AW$1, ""))</f>
        <v/>
      </c>
      <c r="AX429" s="27" t="str">
        <f>IF(Matrix!AX429="Y", AX$1, IF(Matrix!AX429="O", "Optional: "&amp;""&amp;AX$1, ""))</f>
        <v/>
      </c>
      <c r="AY429" s="27" t="str">
        <f>IF(Matrix!AY429="Y", AY$1, IF(Matrix!AY429="E", "Group: "&amp;""&amp;AY$1, ""))</f>
        <v>EFT with Voided Check / Bank Letter</v>
      </c>
      <c r="AZ429" s="27" t="str">
        <f>IF(Matrix!AZ429="Y", AZ$1, IF(Matrix!AZ429="O", "Optional: "&amp;""&amp;AZ$1, ""))</f>
        <v/>
      </c>
      <c r="BA429" s="27" t="str">
        <f>IF(Matrix!BA429="Y", BA$1, IF(Matrix!BA429="O", "Optional: "&amp;""&amp;BA$1, ""))</f>
        <v/>
      </c>
      <c r="BB429" s="27" t="str">
        <f>IF(Matrix!BB429="Y", BB$1, IF(Matrix!BB429="O", "Optional: "&amp;""&amp;BB$1, ""))</f>
        <v/>
      </c>
      <c r="BC429" s="27" t="str">
        <f>IF(Matrix!BC429="Y", BC$1, IF(Matrix!BC429="O", "Optional: "&amp;""&amp;BC$1, IF(Matrix!BC429="R", "Groups Only: "&amp;""&amp;BC$1, "")))</f>
        <v>IRS Letter</v>
      </c>
      <c r="BD429" s="27" t="str">
        <f>IF(Matrix!BD429="Y", BD$1, IF(Matrix!BD429="O", "Optional: "&amp;""&amp;BD$1, ""))</f>
        <v/>
      </c>
      <c r="BE429" s="27" t="str">
        <f>IF(Matrix!BE429="Y", BE$1, IF(Matrix!BE429="O", "Optional: "&amp;""&amp;BE$1, IF(Matrix!BE429="C", Matrix!BZ429, "")))</f>
        <v/>
      </c>
      <c r="BF429" s="27" t="str">
        <f>IF(Matrix!BF429="Y", BF$1, IF(Matrix!BF429="O", "Optional: "&amp;""&amp;BF$1, ""))</f>
        <v/>
      </c>
      <c r="BG429" s="27" t="str">
        <f>IF(Matrix!BG429="Y", BG$1, IF(Matrix!BG429="O", "Optional: "&amp;""&amp;BG$1, ""))</f>
        <v/>
      </c>
      <c r="BH429" s="27" t="str">
        <f>IF(Matrix!BH429="Y", BH$1, IF(Matrix!BH429="O", "Optional: "&amp;""&amp;BH$1, ""))</f>
        <v/>
      </c>
      <c r="BI429" s="27" t="str">
        <f>IF(Matrix!BI429="Y", BI$1, IF(Matrix!BI429="O", "Optional: "&amp;""&amp;BI$1, IF(Matrix!BI429="E", "Individual: Must submit either ["&amp;""&amp;BI$1&amp;""&amp;"] or ["&amp;""&amp;AY$1&amp;"]"&amp;CHAR(10)&amp;"&gt;Individual within a Group: Must submit "&amp;""&amp;BI$1&amp;""&amp;CHAR(10)&amp;"&gt;Group: Optional: "&amp;BI$1, "")))</f>
        <v/>
      </c>
      <c r="BJ429" s="27" t="str">
        <f>IF(Matrix!BJ429="Y", BJ$1, IF(Matrix!BJ429="O", "Optional: "&amp;""&amp;BJ$1, ""))</f>
        <v/>
      </c>
      <c r="BK429" s="27" t="str">
        <f>IF(Matrix!BK429="Y", BK$1, IF(Matrix!BK429="O", "Optional: "&amp;""&amp;BK$1, ""))</f>
        <v/>
      </c>
      <c r="BL429" s="27" t="str">
        <f>IF(Matrix!BL429="Y", BL$1, IF(Matrix!BL429="O", "Optional: "&amp;""&amp;BL$1, ""))</f>
        <v/>
      </c>
      <c r="BM429" s="27" t="str">
        <f>IF(Matrix!BM429="Y", BM$1, IF(Matrix!BM429="O", "Optional: "&amp;""&amp;BM$1, ""))</f>
        <v>W9</v>
      </c>
      <c r="BN429" s="27" t="str">
        <f>Matrix!BN429</f>
        <v>N</v>
      </c>
      <c r="BO429" s="29" t="str">
        <f>CONCATENATE(IF(OR(D429="E3",D429="FC"), "THIS IS NOT A STANDALONE SPECIALTY.  YOU MUST ENROLL IN AT LEAST ONE OTHER SPECIALTY IN ADDITION TO THIS."&amp;""&amp;CHAR(10)&amp;""&amp;CHAR(10),""),"You can choose to enroll using one of the following types: "&amp;""&amp;CHAR(10),IF(G429="A", "&gt;Atypical"&amp;""&amp;CHAR(10), ""),IF(H429="I", "&gt;Individual"&amp;""&amp;CHAR(10), ""),IF(I429="N", "&gt;Individual within a Group"&amp;""&amp;CHAR(10), ""),IF(J429="G", "&gt;Group"&amp;""&amp;CHAR(10), ""),CHAR(10),IF(BN429="Y", "You must be a Medicare Provider to apply with this type and specialty"&amp;""&amp;CHAR(10), ""),IF(BN429="Y", CHAR(10), ""),"You must submit the following documents: "&amp;""&amp;CHAR(10),IF(K429&lt;&gt;"", "&gt;"&amp;""&amp;K429&amp;""&amp;CHAR(10), ""), IF(L429&lt;&gt;"", "&gt;"&amp;""&amp;L429&amp;""&amp;CHAR(10), ""),IF(W429&lt;&gt;"", "&gt;"&amp;""&amp;W429&amp;""&amp;CHAR(10), ""),IF(N429&lt;&gt;"", "&gt;"&amp;""&amp;N429&amp;""&amp;CHAR(10), ""),IF(O429&lt;&gt;"", "&gt;"&amp;""&amp;O429&amp;""&amp;CHAR(10), ""),IF(M429&lt;&gt;"", "&gt;"&amp;""&amp;M429&amp;""&amp;CHAR(10), ""),IF(AI429&lt;&gt;"", "&gt;"&amp;""&amp;AI429&amp;""&amp;CHAR(10), ""),IF(P429&lt;&gt;"", "&gt;"&amp;""&amp;P429&amp;""&amp;CHAR(10), ""),IF(Q429&lt;&gt;"", "&gt;"&amp;""&amp;Q429&amp;""&amp;CHAR(10), ""),IF(R429&lt;&gt;"", "&gt;"&amp;""&amp;R429&amp;""&amp;CHAR(10), Search!C436),IF(S429&lt;&gt;"", "&gt;"&amp;""&amp;S429&amp;""&amp;CHAR(10), ""),IF(T429&lt;&gt;"", "&gt;"&amp;""&amp;T429&amp;""&amp;CHAR(10), ""),IF(U429&lt;&gt;"", "&gt;"&amp;""&amp;U429&amp;""&amp;CHAR(10), ""),IF(V429&lt;&gt;"", "&gt;"&amp;""&amp;V429&amp;""&amp;CHAR(10), ""),IF(X429&lt;&gt;"", "&gt;"&amp;""&amp;X429&amp;""&amp;CHAR(10), ""),IF(Y429&lt;&gt;"", "&gt;"&amp;""&amp;Y429&amp;""&amp;CHAR(10), ""),IF(Z429&lt;&gt;"", "&gt;"&amp;""&amp;Z429&amp;""&amp;CHAR(10), ""),IF(AA429&lt;&gt;"", "&gt;"&amp;""&amp;AA429&amp;""&amp;CHAR(10), ""),IF(AB429&lt;&gt;"", "&gt;"&amp;""&amp;AB429&amp;""&amp;CHAR(10), ""),IF(AC429&lt;&gt;"", "&gt;"&amp;""&amp;AC429&amp;""&amp;CHAR(10), ""),IF(AD429&lt;&gt;"", "&gt;"&amp;""&amp;AD429&amp;""&amp;CHAR(10), ""),IF(AE429&lt;&gt;"", "&gt;"&amp;""&amp;AE429&amp;""&amp;CHAR(10), ""),IF(AF429&lt;&gt;"", "&gt;"&amp;""&amp;AF429&amp;""&amp;CHAR(10), ""),IF(AG429&lt;&gt;"", "&gt;"&amp;""&amp;AG429&amp;""&amp;CHAR(10), ""),IF(AH429&lt;&gt;"", "&gt;"&amp;""&amp;AH429&amp;""&amp;CHAR(10), ""),IF(AJ429&lt;&gt;"", "&gt;"&amp;""&amp;AJ429&amp;""&amp;CHAR(10), ""),IF(AK429&lt;&gt;"", "&gt;"&amp;""&amp;AK429&amp;""&amp;CHAR(10), ""),IF(AL429&lt;&gt;"", "&gt;"&amp;""&amp;AL429&amp;""&amp;CHAR(10), ""),IF(AM429&lt;&gt;"", "&gt;"&amp;""&amp;AM429&amp;""&amp;CHAR(10), ""),IF(AN429&lt;&gt;"", "&gt;"&amp;""&amp;AN429&amp;""&amp;CHAR(10), ""),IF(AO429&lt;&gt;"", "&gt;"&amp;""&amp;AO429&amp;""&amp;CHAR(10), ""),IF(AP429&lt;&gt;"", "&gt;"&amp;""&amp;AP429&amp;""&amp;CHAR(10), ""),IF(AQR429&lt;&gt;"", "&gt;"&amp;""&amp;AQ429&amp;""&amp;CHAR(10), ""),IF(AR429&lt;&gt;"", "&gt;"&amp;""&amp;AR429&amp;""&amp;CHAR(10), ""),IF(AS429&lt;&gt;"", "&gt;"&amp;""&amp;AS429&amp;""&amp;CHAR(10), ""),IF(AT429&lt;&gt;"", "&gt;"&amp;""&amp;AT429&amp;""&amp;CHAR(10), ""),IF(AV429&lt;&gt;"", "&gt;"&amp;""&amp;AV429&amp;""&amp;CHAR(10), ""),IF(AW429&lt;&gt;"", "&gt;"&amp;""&amp;AW429&amp;""&amp;CHAR(10), ""),IF(AX429&lt;&gt;"", "&gt;"&amp;""&amp;AX429&amp;""&amp;CHAR(10), ""),IF(AU429&lt;&gt;"", "&gt;"&amp;""&amp;AU429&amp;""&amp;CHAR(10), ""),IF(AZ429&lt;&gt;"", "&gt;"&amp;""&amp;AZ429&amp;""&amp;CHAR(10), ""),IF(BA429&lt;&gt;"", "&gt;"&amp;""&amp;BA429&amp;""&amp;CHAR(10), ""),IF(BB429&lt;&gt;"", "&gt;"&amp;""&amp;BB429&amp;""&amp;CHAR(10), ""),IF(BC429&lt;&gt;"", "&gt;"&amp;""&amp;BC429&amp;""&amp;CHAR(10), ""),IF(BD429&lt;&gt;"", "&gt;"&amp;""&amp;BD429&amp;""&amp;CHAR(10), ""),IF(BG429&lt;&gt;"", "&gt;"&amp;""&amp;BG429&amp;""&amp;CHAR(10), ""),IF(BE429&lt;&gt;"", "&gt;"&amp;""&amp;BE429&amp;""&amp;CHAR(10), ""),IF(BF429&lt;&gt;"", "&gt;"&amp;""&amp;BF429&amp;""&amp;CHAR(10), ""),IF(BH429&lt;&gt;"", "&gt;"&amp;""&amp;BH429&amp;""&amp;CHAR(10), ""),IF(BI429&lt;&gt;"", "&gt;"&amp;""&amp;BI429&amp;""&amp;CHAR(10), ""),IF(BJ429&lt;&gt;"", "&gt;"&amp;""&amp;BJ429&amp;""&amp;CHAR(10), ""),IF(BK429&lt;&gt;"", "&gt;"&amp;""&amp;BK429&amp;""&amp;CHAR(10), ""),IF(BL429&lt;&gt;"", "&gt;"&amp;""&amp;BL429&amp;""&amp;CHAR(10), ""),IF(AY429&lt;&gt;"", "&gt;"&amp;""&amp;AY429&amp;""&amp;CHAR(10), ""),IF(BM429&lt;&gt;"", "&gt;"&amp;""&amp;BM429,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DAAS
&gt;ACA Fee
&gt;IRS Letter
&gt;EFT with Voided Check / Bank Letter
&gt;W9</v>
      </c>
    </row>
    <row r="430" spans="1:67" ht="22.35" customHeight="1" x14ac:dyDescent="0.25">
      <c r="A430" s="27" t="str">
        <f>Matrix!A430</f>
        <v>98CC</v>
      </c>
      <c r="B430" s="27" t="str">
        <f>Matrix!B430</f>
        <v>98</v>
      </c>
      <c r="C430" s="27" t="str">
        <f>Matrix!C430</f>
        <v>AR Choices</v>
      </c>
      <c r="D430" s="27" t="str">
        <f>Matrix!D430</f>
        <v>CC</v>
      </c>
      <c r="E430" s="27" t="str">
        <f>Matrix!E430</f>
        <v>Counseling Case Management</v>
      </c>
      <c r="F430" s="27" t="str">
        <f>Matrix!F430</f>
        <v>OF</v>
      </c>
      <c r="G430" s="27" t="str">
        <f>Matrix!G430</f>
        <v>A</v>
      </c>
      <c r="H430" s="27" t="str">
        <f>Matrix!H430</f>
        <v>X</v>
      </c>
      <c r="I430" s="27" t="str">
        <f>Matrix!I430</f>
        <v>X</v>
      </c>
      <c r="J430" s="27" t="str">
        <f>Matrix!J430</f>
        <v>X</v>
      </c>
      <c r="K430" s="27" t="str">
        <f>IF(Matrix!K430="Y", K$1, IF(Matrix!K430="O", "Optional: "&amp;""&amp;K$1, IF(Matrix!K430="C", Table1[[#This Row],[Clarifying Text for Attachment and Checklist
]], "")))</f>
        <v/>
      </c>
      <c r="L430" s="27" t="str">
        <f>IF(Matrix!L430="Y", L$1, IF(Matrix!L430="O", "Optional: "&amp;""&amp;L$1, ""))</f>
        <v/>
      </c>
      <c r="M430" s="27" t="str">
        <f>IF(Matrix!M430="Y", M$1, IF(Matrix!M430="O", "Optional: "&amp;""&amp;M$1, ""))</f>
        <v/>
      </c>
      <c r="N430" s="27" t="str">
        <f>IF(Matrix!N430="Y", N$1, IF(Matrix!N430="O", "Optional: "&amp;""&amp;N$1, ""))</f>
        <v/>
      </c>
      <c r="O430" s="27" t="str">
        <f>IF(Matrix!O430="Y", O$1, IF(Matrix!O430="O", "Optional: "&amp;""&amp;O$1, ""))</f>
        <v/>
      </c>
      <c r="P430" s="27" t="str">
        <f>IF(Matrix!P430="Y", P$1, IF(Matrix!P430="O", "Optional: "&amp;""&amp;P$1, ""))</f>
        <v/>
      </c>
      <c r="Q430" s="27" t="str">
        <f>IF(Matrix!Q430="Y", Q$1, IF(Matrix!Q430="O", "Optional: "&amp;""&amp;Q$1, ""))</f>
        <v/>
      </c>
      <c r="R430" s="27" t="str">
        <f>IF(Matrix!R430="Y", R$1, IF(Matrix!R430="O", "Optional: "&amp;""&amp;R$1, ""))</f>
        <v/>
      </c>
      <c r="S430" s="27" t="str">
        <f>IF(Matrix!S430="Y", S$1, IF(Matrix!S430="O", "Optional: "&amp;""&amp;S$1, ""))</f>
        <v/>
      </c>
      <c r="T430" s="27" t="str">
        <f>IF(Matrix!T430="Y", T$1, IF(Matrix!T430="O", "Optional: "&amp;""&amp;T$1, ""))</f>
        <v/>
      </c>
      <c r="U430" s="27" t="str">
        <f>IF(Matrix!U430="Y", U$1, IF(Matrix!U430="O", "Optional: "&amp;""&amp;U$1, ""))</f>
        <v/>
      </c>
      <c r="V430" s="27" t="str">
        <f>IF(Matrix!V430="Y", V$1, IF(Matrix!V430="O", "Optional: "&amp;""&amp;V$1, ""))</f>
        <v/>
      </c>
      <c r="W430" s="27" t="str">
        <f>IF(Matrix!W430="Y", W$1, IF(Matrix!W430="O", "Optional: "&amp;""&amp;W$1, ""))</f>
        <v/>
      </c>
      <c r="X430" s="27" t="str">
        <f>IF(Matrix!X430="Y", X$1, IF(Matrix!X430="O", "Optional: "&amp;""&amp;X$1, ""))</f>
        <v/>
      </c>
      <c r="Y430" s="27" t="str">
        <f>IF(Matrix!Y430="Y", Y$1, IF(Matrix!Y430="O", "Optional: "&amp;""&amp;Y$1, ""))</f>
        <v/>
      </c>
      <c r="AA430" s="27" t="str">
        <f>IF(Matrix!AA430="Y", AA$1, IF(Matrix!AA430="O", "Optional: "&amp;""&amp;AA$1, ""))</f>
        <v/>
      </c>
      <c r="AB430" s="27" t="str">
        <f>IF(Matrix!AB430="Y", AB$1, IF(Matrix!AB430="O", "Optional: "&amp;""&amp;AB$1, ""))</f>
        <v/>
      </c>
      <c r="AC430" s="27" t="str">
        <f>IF(Matrix!AC430="Y", AC$1, IF(Matrix!AC430="O", "Optional: "&amp;""&amp;AC$1, ""))</f>
        <v/>
      </c>
      <c r="AD430" s="27" t="str">
        <f>IF(Matrix!AD430="Y", AD$1, IF(Matrix!AD430="O", "Optional: "&amp;""&amp;AD$1, ""))</f>
        <v/>
      </c>
      <c r="AE430" s="27" t="str">
        <f>IF(Matrix!AE430="Y", AE$1, IF(Matrix!AE430="O", "Optional: "&amp;""&amp;AE$1, ""))</f>
        <v/>
      </c>
      <c r="AF430" s="27" t="str">
        <f>IF(Matrix!AF430="Y", AF$1, IF(Matrix!AF430="O", "Optional: "&amp;""&amp;AF$1, ""))</f>
        <v/>
      </c>
      <c r="AG430" s="27" t="str">
        <f>IF(Matrix!AG430="Y", AG$1, IF(Matrix!AG430="O", "Optional: "&amp;""&amp;AG$1, ""))</f>
        <v>Cert: DAAS</v>
      </c>
      <c r="AH430" s="27" t="str">
        <f>IF(Matrix!AH430="Y", AH$1, IF(Matrix!AH430="O", "Optional: "&amp;""&amp;AH$1, ""))</f>
        <v/>
      </c>
      <c r="AI430" s="27" t="str">
        <f>IF(Matrix!AI430="Y", AI$1, IF(Matrix!AI430="O", "Optional: "&amp;""&amp;AI$1, ""))</f>
        <v/>
      </c>
      <c r="AJ430" s="27" t="str">
        <f>IF(Matrix!AJ430="Y", AJ$1, IF(Matrix!AJ430="O", "Optional: "&amp;""&amp;AJ$1, ""))</f>
        <v/>
      </c>
      <c r="AK430" s="27" t="str">
        <f>IF(Matrix!AK430="Y", AK$1, IF(Matrix!AK430="O", "Optional: "&amp;""&amp;AK$1, ""))</f>
        <v/>
      </c>
      <c r="AL430" s="27" t="str">
        <f>IF(Matrix!AL430="Y", AL$1, IF(Matrix!AL430="O", "Optional: "&amp;""&amp;AL$1, ""))</f>
        <v/>
      </c>
      <c r="AM430" s="27" t="str">
        <f>IF(Matrix!AM430="Y", AM$1, IF(Matrix!AM430="O", "Optional: "&amp;""&amp;AM$1, ""))</f>
        <v/>
      </c>
      <c r="AN430" s="27" t="str">
        <f>IF(Matrix!AN430="Y", AN$1, IF(Matrix!AN430="O", "Optional: "&amp;""&amp;AN$1, ""))</f>
        <v/>
      </c>
      <c r="AO430" s="27" t="str">
        <f>IF(Matrix!AO430="Y", AO$1, IF(Matrix!AO430="O", "Optional: "&amp;""&amp;AO$1, ""))</f>
        <v/>
      </c>
      <c r="AP430" s="27" t="str">
        <f>IF(Matrix!AP430="Y", AP$1, IF(Matrix!AP430="O", "Optional: "&amp;""&amp;AP$1, ""))</f>
        <v/>
      </c>
      <c r="AR430" s="27" t="str">
        <f>IF(Matrix!AR430="Y", AR$1, IF(Matrix!AR430="O", "Optional: "&amp;""&amp;AR$1, ""))</f>
        <v/>
      </c>
      <c r="AS430" s="27" t="str">
        <f>IF(Matrix!AS430="Y", AS$1, IF(Matrix!AS430="O", "Optional: "&amp;""&amp;AS$1, ""))</f>
        <v>ACA Fee</v>
      </c>
      <c r="AT430" s="27" t="str">
        <f>IF(Matrix!AT430="Y", AT$1, IF(Matrix!AT430="C", AT$1&amp;""&amp;": Required for all groups who use a Board of Directors", ""))</f>
        <v/>
      </c>
      <c r="AU430" s="27" t="str">
        <f>IF(Matrix!AU430="Y", AU$1, IF(Matrix!AU430="O", "Optional: "&amp;""&amp;AU$1, ""))</f>
        <v/>
      </c>
      <c r="AV430" s="27" t="str">
        <f>IF(Matrix!AV430="Y", AV$1, IF(Matrix!AV430="O", "Optional: "&amp;""&amp;AV$1, ""))</f>
        <v/>
      </c>
      <c r="AW430" s="27" t="str">
        <f>IF(Matrix!AW430="Y", AW$1, IF(Matrix!AW430="O", "Optional: "&amp;""&amp;AW$1, ""))</f>
        <v/>
      </c>
      <c r="AX430" s="27" t="str">
        <f>IF(Matrix!AX430="Y", AX$1, IF(Matrix!AX430="O", "Optional: "&amp;""&amp;AX$1, ""))</f>
        <v/>
      </c>
      <c r="AY430" s="27" t="str">
        <f>IF(Matrix!AY430="Y", AY$1, IF(Matrix!AY430="E", "Group: "&amp;""&amp;AY$1, ""))</f>
        <v>EFT with Voided Check / Bank Letter</v>
      </c>
      <c r="AZ430" s="27" t="str">
        <f>IF(Matrix!AZ430="Y", AZ$1, IF(Matrix!AZ430="O", "Optional: "&amp;""&amp;AZ$1, ""))</f>
        <v/>
      </c>
      <c r="BA430" s="27" t="str">
        <f>IF(Matrix!BA430="Y", BA$1, IF(Matrix!BA430="O", "Optional: "&amp;""&amp;BA$1, ""))</f>
        <v/>
      </c>
      <c r="BB430" s="27" t="str">
        <f>IF(Matrix!BB430="Y", BB$1, IF(Matrix!BB430="O", "Optional: "&amp;""&amp;BB$1, ""))</f>
        <v/>
      </c>
      <c r="BC430" s="27" t="str">
        <f>IF(Matrix!BC430="Y", BC$1, IF(Matrix!BC430="O", "Optional: "&amp;""&amp;BC$1, IF(Matrix!BC430="R", "Groups Only: "&amp;""&amp;BC$1, "")))</f>
        <v>IRS Letter</v>
      </c>
      <c r="BD430" s="27" t="str">
        <f>IF(Matrix!BD430="Y", BD$1, IF(Matrix!BD430="O", "Optional: "&amp;""&amp;BD$1, ""))</f>
        <v/>
      </c>
      <c r="BE430" s="27" t="str">
        <f>IF(Matrix!BE430="Y", BE$1, IF(Matrix!BE430="O", "Optional: "&amp;""&amp;BE$1, IF(Matrix!BE430="C", Matrix!BZ430, "")))</f>
        <v/>
      </c>
      <c r="BF430" s="27" t="str">
        <f>IF(Matrix!BF430="Y", BF$1, IF(Matrix!BF430="O", "Optional: "&amp;""&amp;BF$1, ""))</f>
        <v/>
      </c>
      <c r="BG430" s="27" t="str">
        <f>IF(Matrix!BG430="Y", BG$1, IF(Matrix!BG430="O", "Optional: "&amp;""&amp;BG$1, ""))</f>
        <v/>
      </c>
      <c r="BH430" s="27" t="str">
        <f>IF(Matrix!BH430="Y", BH$1, IF(Matrix!BH430="O", "Optional: "&amp;""&amp;BH$1, ""))</f>
        <v/>
      </c>
      <c r="BI430" s="27" t="str">
        <f>IF(Matrix!BI430="Y", BI$1, IF(Matrix!BI430="O", "Optional: "&amp;""&amp;BI$1, IF(Matrix!BI430="E", "Individual: Must submit either ["&amp;""&amp;BI$1&amp;""&amp;"] or ["&amp;""&amp;AY$1&amp;"]"&amp;CHAR(10)&amp;"&gt;Individual within a Group: Must submit "&amp;""&amp;BI$1&amp;""&amp;CHAR(10)&amp;"&gt;Group: Optional: "&amp;BI$1, "")))</f>
        <v/>
      </c>
      <c r="BJ430" s="27" t="str">
        <f>IF(Matrix!BJ430="Y", BJ$1, IF(Matrix!BJ430="O", "Optional: "&amp;""&amp;BJ$1, ""))</f>
        <v/>
      </c>
      <c r="BK430" s="27" t="str">
        <f>IF(Matrix!BK430="Y", BK$1, IF(Matrix!BK430="O", "Optional: "&amp;""&amp;BK$1, ""))</f>
        <v/>
      </c>
      <c r="BL430" s="27" t="str">
        <f>IF(Matrix!BL430="Y", BL$1, IF(Matrix!BL430="O", "Optional: "&amp;""&amp;BL$1, ""))</f>
        <v/>
      </c>
      <c r="BM430" s="27" t="str">
        <f>IF(Matrix!BM430="Y", BM$1, IF(Matrix!BM430="O", "Optional: "&amp;""&amp;BM$1, ""))</f>
        <v>W9</v>
      </c>
      <c r="BN430" s="27" t="str">
        <f>Matrix!BN430</f>
        <v>N</v>
      </c>
      <c r="BO430" s="29" t="str">
        <f>CONCATENATE(IF(OR(D430="E3",D430="FC"), "THIS IS NOT A STANDALONE SPECIALTY.  YOU MUST ENROLL IN AT LEAST ONE OTHER SPECIALTY IN ADDITION TO THIS."&amp;""&amp;CHAR(10)&amp;""&amp;CHAR(10),""),"You can choose to enroll using one of the following types: "&amp;""&amp;CHAR(10),IF(G430="A", "&gt;Atypical"&amp;""&amp;CHAR(10), ""),IF(H430="I", "&gt;Individual"&amp;""&amp;CHAR(10), ""),IF(I430="N", "&gt;Individual within a Group"&amp;""&amp;CHAR(10), ""),IF(J430="G", "&gt;Group"&amp;""&amp;CHAR(10), ""),CHAR(10),IF(BN430="Y", "You must be a Medicare Provider to apply with this type and specialty"&amp;""&amp;CHAR(10), ""),IF(BN430="Y", CHAR(10), ""),"You must submit the following documents: "&amp;""&amp;CHAR(10),IF(K430&lt;&gt;"", "&gt;"&amp;""&amp;K430&amp;""&amp;CHAR(10), ""), IF(L430&lt;&gt;"", "&gt;"&amp;""&amp;L430&amp;""&amp;CHAR(10), ""),IF(W430&lt;&gt;"", "&gt;"&amp;""&amp;W430&amp;""&amp;CHAR(10), ""),IF(N430&lt;&gt;"", "&gt;"&amp;""&amp;N430&amp;""&amp;CHAR(10), ""),IF(O430&lt;&gt;"", "&gt;"&amp;""&amp;O430&amp;""&amp;CHAR(10), ""),IF(M430&lt;&gt;"", "&gt;"&amp;""&amp;M430&amp;""&amp;CHAR(10), ""),IF(AI430&lt;&gt;"", "&gt;"&amp;""&amp;AI430&amp;""&amp;CHAR(10), ""),IF(P430&lt;&gt;"", "&gt;"&amp;""&amp;P430&amp;""&amp;CHAR(10), ""),IF(Q430&lt;&gt;"", "&gt;"&amp;""&amp;Q430&amp;""&amp;CHAR(10), ""),IF(R430&lt;&gt;"", "&gt;"&amp;""&amp;R430&amp;""&amp;CHAR(10), Search!C437),IF(S430&lt;&gt;"", "&gt;"&amp;""&amp;S430&amp;""&amp;CHAR(10), ""),IF(T430&lt;&gt;"", "&gt;"&amp;""&amp;T430&amp;""&amp;CHAR(10), ""),IF(U430&lt;&gt;"", "&gt;"&amp;""&amp;U430&amp;""&amp;CHAR(10), ""),IF(V430&lt;&gt;"", "&gt;"&amp;""&amp;V430&amp;""&amp;CHAR(10), ""),IF(X430&lt;&gt;"", "&gt;"&amp;""&amp;X430&amp;""&amp;CHAR(10), ""),IF(Y430&lt;&gt;"", "&gt;"&amp;""&amp;Y430&amp;""&amp;CHAR(10), ""),IF(Z430&lt;&gt;"", "&gt;"&amp;""&amp;Z430&amp;""&amp;CHAR(10), ""),IF(AA430&lt;&gt;"", "&gt;"&amp;""&amp;AA430&amp;""&amp;CHAR(10), ""),IF(AB430&lt;&gt;"", "&gt;"&amp;""&amp;AB430&amp;""&amp;CHAR(10), ""),IF(AC430&lt;&gt;"", "&gt;"&amp;""&amp;AC430&amp;""&amp;CHAR(10), ""),IF(AD430&lt;&gt;"", "&gt;"&amp;""&amp;AD430&amp;""&amp;CHAR(10), ""),IF(AE430&lt;&gt;"", "&gt;"&amp;""&amp;AE430&amp;""&amp;CHAR(10), ""),IF(AF430&lt;&gt;"", "&gt;"&amp;""&amp;AF430&amp;""&amp;CHAR(10), ""),IF(AG430&lt;&gt;"", "&gt;"&amp;""&amp;AG430&amp;""&amp;CHAR(10), ""),IF(AH430&lt;&gt;"", "&gt;"&amp;""&amp;AH430&amp;""&amp;CHAR(10), ""),IF(AJ430&lt;&gt;"", "&gt;"&amp;""&amp;AJ430&amp;""&amp;CHAR(10), ""),IF(AK430&lt;&gt;"", "&gt;"&amp;""&amp;AK430&amp;""&amp;CHAR(10), ""),IF(AL430&lt;&gt;"", "&gt;"&amp;""&amp;AL430&amp;""&amp;CHAR(10), ""),IF(AM430&lt;&gt;"", "&gt;"&amp;""&amp;AM430&amp;""&amp;CHAR(10), ""),IF(AN430&lt;&gt;"", "&gt;"&amp;""&amp;AN430&amp;""&amp;CHAR(10), ""),IF(AO430&lt;&gt;"", "&gt;"&amp;""&amp;AO430&amp;""&amp;CHAR(10), ""),IF(AP430&lt;&gt;"", "&gt;"&amp;""&amp;AP430&amp;""&amp;CHAR(10), ""),IF(AQR430&lt;&gt;"", "&gt;"&amp;""&amp;AQ430&amp;""&amp;CHAR(10), ""),IF(AR430&lt;&gt;"", "&gt;"&amp;""&amp;AR430&amp;""&amp;CHAR(10), ""),IF(AS430&lt;&gt;"", "&gt;"&amp;""&amp;AS430&amp;""&amp;CHAR(10), ""),IF(AT430&lt;&gt;"", "&gt;"&amp;""&amp;AT430&amp;""&amp;CHAR(10), ""),IF(AV430&lt;&gt;"", "&gt;"&amp;""&amp;AV430&amp;""&amp;CHAR(10), ""),IF(AW430&lt;&gt;"", "&gt;"&amp;""&amp;AW430&amp;""&amp;CHAR(10), ""),IF(AX430&lt;&gt;"", "&gt;"&amp;""&amp;AX430&amp;""&amp;CHAR(10), ""),IF(AU430&lt;&gt;"", "&gt;"&amp;""&amp;AU430&amp;""&amp;CHAR(10), ""),IF(AZ430&lt;&gt;"", "&gt;"&amp;""&amp;AZ430&amp;""&amp;CHAR(10), ""),IF(BA430&lt;&gt;"", "&gt;"&amp;""&amp;BA430&amp;""&amp;CHAR(10), ""),IF(BB430&lt;&gt;"", "&gt;"&amp;""&amp;BB430&amp;""&amp;CHAR(10), ""),IF(BC430&lt;&gt;"", "&gt;"&amp;""&amp;BC430&amp;""&amp;CHAR(10), ""),IF(BD430&lt;&gt;"", "&gt;"&amp;""&amp;BD430&amp;""&amp;CHAR(10), ""),IF(BG430&lt;&gt;"", "&gt;"&amp;""&amp;BG430&amp;""&amp;CHAR(10), ""),IF(BE430&lt;&gt;"", "&gt;"&amp;""&amp;BE430&amp;""&amp;CHAR(10), ""),IF(BF430&lt;&gt;"", "&gt;"&amp;""&amp;BF430&amp;""&amp;CHAR(10), ""),IF(BH430&lt;&gt;"", "&gt;"&amp;""&amp;BH430&amp;""&amp;CHAR(10), ""),IF(BI430&lt;&gt;"", "&gt;"&amp;""&amp;BI430&amp;""&amp;CHAR(10), ""),IF(BJ430&lt;&gt;"", "&gt;"&amp;""&amp;BJ430&amp;""&amp;CHAR(10), ""),IF(BK430&lt;&gt;"", "&gt;"&amp;""&amp;BK430&amp;""&amp;CHAR(10), ""),IF(BL430&lt;&gt;"", "&gt;"&amp;""&amp;BL430&amp;""&amp;CHAR(10), ""),IF(AY430&lt;&gt;"", "&gt;"&amp;""&amp;AY430&amp;""&amp;CHAR(10), ""),IF(BM430&lt;&gt;"", "&gt;"&amp;""&amp;BM430,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DAAS
&gt;ACA Fee
&gt;IRS Letter
&gt;EFT with Voided Check / Bank Letter
&gt;W9</v>
      </c>
    </row>
    <row r="431" spans="1:67" ht="22.35" customHeight="1" x14ac:dyDescent="0.25">
      <c r="A431" s="27" t="str">
        <f>Matrix!A431</f>
        <v>99E3</v>
      </c>
      <c r="B431" s="27" t="str">
        <f>Matrix!B431</f>
        <v>99</v>
      </c>
      <c r="C431" s="27" t="str">
        <f>Matrix!C431</f>
        <v>Nurse Midwife</v>
      </c>
      <c r="D431" s="27" t="str">
        <f>Matrix!D431</f>
        <v>E3</v>
      </c>
      <c r="E431" s="27" t="str">
        <f>Matrix!E431</f>
        <v>EPSDT</v>
      </c>
      <c r="F431" s="27" t="str">
        <f>Matrix!F431</f>
        <v>PF</v>
      </c>
      <c r="G431" s="27" t="str">
        <f>Matrix!G431</f>
        <v>X</v>
      </c>
      <c r="H431" s="27" t="str">
        <f>Matrix!H431</f>
        <v>I</v>
      </c>
      <c r="I431" s="27" t="str">
        <f>Matrix!I431</f>
        <v>N</v>
      </c>
      <c r="J431" s="27" t="str">
        <f>Matrix!J431</f>
        <v>G</v>
      </c>
      <c r="K431" s="27" t="str">
        <f>IF(Matrix!K431="Y", K$1, IF(Matrix!K431="O", "Optional: "&amp;""&amp;K$1, IF(Matrix!K431="C", Table1[[#This Row],[Clarifying Text for Attachment and Checklist
]], "")))</f>
        <v>License: General</v>
      </c>
      <c r="L431" s="27" t="str">
        <f>IF(Matrix!L431="Y", L$1, IF(Matrix!L431="O", "Optional: "&amp;""&amp;L$1, ""))</f>
        <v/>
      </c>
      <c r="M431" s="27" t="str">
        <f>IF(Matrix!M431="Y", M$1, IF(Matrix!M431="O", "Optional: "&amp;""&amp;M$1, ""))</f>
        <v/>
      </c>
      <c r="N431" s="27" t="str">
        <f>IF(Matrix!N431="Y", N$1, IF(Matrix!N431="O", "Optional: "&amp;""&amp;N$1, ""))</f>
        <v/>
      </c>
      <c r="O431" s="27" t="str">
        <f>IF(Matrix!O431="Y", O$1, IF(Matrix!O431="O", "Optional: "&amp;""&amp;O$1, ""))</f>
        <v/>
      </c>
      <c r="P431" s="27" t="str">
        <f>IF(Matrix!P431="Y", P$1, IF(Matrix!P431="O", "Optional: "&amp;""&amp;P$1, ""))</f>
        <v/>
      </c>
      <c r="Q431" s="27" t="str">
        <f>IF(Matrix!Q431="Y", Q$1, IF(Matrix!Q431="O", "Optional: "&amp;""&amp;Q$1, ""))</f>
        <v/>
      </c>
      <c r="R431" s="27" t="str">
        <f>IF(Matrix!R431="Y", R$1, IF(Matrix!R431="O", "Optional: "&amp;""&amp;R$1, ""))</f>
        <v/>
      </c>
      <c r="S431" s="27" t="str">
        <f>IF(Matrix!S431="Y", S$1, IF(Matrix!S431="O", "Optional: "&amp;""&amp;S$1, ""))</f>
        <v/>
      </c>
      <c r="T431" s="27" t="str">
        <f>IF(Matrix!T431="Y", T$1, IF(Matrix!T431="O", "Optional: "&amp;""&amp;T$1, ""))</f>
        <v/>
      </c>
      <c r="U431" s="27" t="str">
        <f>IF(Matrix!U431="Y", U$1, IF(Matrix!U431="O", "Optional: "&amp;""&amp;U$1, ""))</f>
        <v/>
      </c>
      <c r="V431" s="27" t="str">
        <f>IF(Matrix!V431="Y", V$1, IF(Matrix!V431="O", "Optional: "&amp;""&amp;V$1, ""))</f>
        <v/>
      </c>
      <c r="W431" s="27" t="str">
        <f>IF(Matrix!W431="Y", W$1, IF(Matrix!W431="O", "Optional: "&amp;""&amp;W$1, ""))</f>
        <v/>
      </c>
      <c r="X431" s="27" t="str">
        <f>IF(Matrix!X431="Y", X$1, IF(Matrix!X431="O", "Optional: "&amp;""&amp;X$1, ""))</f>
        <v/>
      </c>
      <c r="Y431" s="27" t="str">
        <f>IF(Matrix!Y431="Y", Y$1, IF(Matrix!Y431="O", "Optional: "&amp;""&amp;Y$1, ""))</f>
        <v/>
      </c>
      <c r="AA431" s="27" t="str">
        <f>IF(Matrix!AA431="Y", AA$1, IF(Matrix!AA431="O", "Optional: "&amp;""&amp;AA$1, ""))</f>
        <v/>
      </c>
      <c r="AB431" s="27" t="str">
        <f>IF(Matrix!AB431="Y", AB$1, IF(Matrix!AB431="O", "Optional: "&amp;""&amp;AB$1, ""))</f>
        <v/>
      </c>
      <c r="AC431" s="27" t="str">
        <f>IF(Matrix!AC431="Y", AC$1, IF(Matrix!AC431="O", "Optional: "&amp;""&amp;AC$1, ""))</f>
        <v/>
      </c>
      <c r="AD431" s="27" t="str">
        <f>IF(Matrix!AD431="Y", AD$1, IF(Matrix!AD431="O", "Optional: "&amp;""&amp;AD$1, ""))</f>
        <v/>
      </c>
      <c r="AE431" s="27" t="str">
        <f>IF(Matrix!AE431="Y", AE$1, IF(Matrix!AE431="O", "Optional: "&amp;""&amp;AE$1, ""))</f>
        <v/>
      </c>
      <c r="AF431" s="27" t="str">
        <f>IF(Matrix!AF431="Y", AF$1, IF(Matrix!AF431="O", "Optional: "&amp;""&amp;AF$1, ""))</f>
        <v/>
      </c>
      <c r="AG431" s="27" t="str">
        <f>IF(Matrix!AG431="Y", AG$1, IF(Matrix!AG431="O", "Optional: "&amp;""&amp;AG$1, ""))</f>
        <v/>
      </c>
      <c r="AH431" s="27" t="str">
        <f>IF(Matrix!AH431="Y", AH$1, IF(Matrix!AH431="O", "Optional: "&amp;""&amp;AH$1, ""))</f>
        <v/>
      </c>
      <c r="AI431" s="27" t="str">
        <f>IF(Matrix!AI431="Y", AI$1, IF(Matrix!AI431="O", "Optional: "&amp;""&amp;AI$1, ""))</f>
        <v/>
      </c>
      <c r="AJ431" s="27" t="str">
        <f>IF(Matrix!AJ431="Y", AJ$1, IF(Matrix!AJ431="O", "Optional: "&amp;""&amp;AJ$1, ""))</f>
        <v/>
      </c>
      <c r="AK431" s="27" t="str">
        <f>IF(Matrix!AK431="Y", AK$1, IF(Matrix!AK431="O", "Optional: "&amp;""&amp;AK$1, ""))</f>
        <v/>
      </c>
      <c r="AL431" s="27" t="str">
        <f>IF(Matrix!AL431="Y", AL$1, IF(Matrix!AL431="O", "Optional: "&amp;""&amp;AL$1, ""))</f>
        <v/>
      </c>
      <c r="AM431" s="27" t="str">
        <f>IF(Matrix!AM431="Y", AM$1, IF(Matrix!AM431="O", "Optional: "&amp;""&amp;AM$1, ""))</f>
        <v/>
      </c>
      <c r="AN431" s="27" t="str">
        <f>IF(Matrix!AN431="Y", AN$1, IF(Matrix!AN431="O", "Optional: "&amp;""&amp;AN$1, ""))</f>
        <v/>
      </c>
      <c r="AO431" s="27" t="str">
        <f>IF(Matrix!AO431="Y", AO$1, IF(Matrix!AO431="O", "Optional: "&amp;""&amp;AO$1, ""))</f>
        <v/>
      </c>
      <c r="AP431" s="27" t="str">
        <f>IF(Matrix!AP431="Y", AP$1, IF(Matrix!AP431="O", "Optional: "&amp;""&amp;AP$1, ""))</f>
        <v/>
      </c>
      <c r="AR431" s="27" t="str">
        <f>IF(Matrix!AR431="Y", AR$1, IF(Matrix!AR431="O", "Optional: "&amp;""&amp;AR$1, ""))</f>
        <v/>
      </c>
      <c r="AS431" s="27" t="str">
        <f>IF(Matrix!AS431="Y", AS$1, IF(Matrix!AS431="O", "Optional: "&amp;""&amp;AS$1, ""))</f>
        <v/>
      </c>
      <c r="AT431" s="27" t="str">
        <f>IF(Matrix!AT431="Y", AT$1, IF(Matrix!AT431="C", AT$1&amp;""&amp;": Required for all groups who use a Board of Directors", ""))</f>
        <v>Board of Directors: Required for all groups who use a Board of Directors</v>
      </c>
      <c r="AU431" s="27" t="str">
        <f>IF(Matrix!AU431="Y", AU$1, IF(Matrix!AU431="O", "Optional: "&amp;""&amp;AU$1, ""))</f>
        <v/>
      </c>
      <c r="AV431" s="27" t="str">
        <f>IF(Matrix!AV431="Y", AV$1, IF(Matrix!AV431="O", "Optional: "&amp;""&amp;AV$1, ""))</f>
        <v/>
      </c>
      <c r="AW431" s="27" t="str">
        <f>IF(Matrix!AW431="Y", AW$1, IF(Matrix!AW431="O", "Optional: "&amp;""&amp;AW$1, ""))</f>
        <v/>
      </c>
      <c r="AX431" s="27" t="str">
        <f>IF(Matrix!AX431="Y", AX$1, IF(Matrix!AX431="O", "Optional: "&amp;""&amp;AX$1, ""))</f>
        <v/>
      </c>
      <c r="AY431" s="27" t="str">
        <f>IF(Matrix!AY431="Y", AY$1, IF(Matrix!AY431="E", "Group: "&amp;""&amp;AY$1, ""))</f>
        <v>Group: EFT with Voided Check / Bank Letter</v>
      </c>
      <c r="AZ431" s="27" t="str">
        <f>IF(Matrix!AZ431="Y", AZ$1, IF(Matrix!AZ431="O", "Optional: "&amp;""&amp;AZ$1, ""))</f>
        <v>Optional: EPSDT</v>
      </c>
      <c r="BA431" s="27" t="str">
        <f>IF(Matrix!BA431="Y", BA$1, IF(Matrix!BA431="O", "Optional: "&amp;""&amp;BA$1, ""))</f>
        <v/>
      </c>
      <c r="BB431" s="27" t="str">
        <f>IF(Matrix!BB431="Y", BB$1, IF(Matrix!BB431="O", "Optional: "&amp;""&amp;BB$1, ""))</f>
        <v/>
      </c>
      <c r="BC431" s="27" t="str">
        <f>IF(Matrix!BC431="Y", BC$1, IF(Matrix!BC431="O", "Optional: "&amp;""&amp;BC$1, IF(Matrix!BC431="R", "Groups Only: "&amp;""&amp;BC$1, "")))</f>
        <v>Groups Only: IRS Letter</v>
      </c>
      <c r="BD431" s="27" t="str">
        <f>IF(Matrix!BD431="Y", BD$1, IF(Matrix!BD431="O", "Optional: "&amp;""&amp;BD$1, ""))</f>
        <v/>
      </c>
      <c r="BE431" s="27" t="str">
        <f>IF(Matrix!BE431="Y", BE$1, IF(Matrix!BE431="O", "Optional: "&amp;""&amp;BE$1, IF(Matrix!BE431="C", Matrix!BZ431, "")))</f>
        <v>Optional: PCP Required</v>
      </c>
      <c r="BF431" s="27" t="str">
        <f>IF(Matrix!BF431="Y", BF$1, IF(Matrix!BF431="O", "Optional: "&amp;""&amp;BF$1, ""))</f>
        <v/>
      </c>
      <c r="BG431" s="27" t="str">
        <f>IF(Matrix!BG431="Y", BG$1, IF(Matrix!BG431="O", "Optional: "&amp;""&amp;BG$1, ""))</f>
        <v/>
      </c>
      <c r="BH431" s="27" t="str">
        <f>IF(Matrix!BH431="Y", BH$1, IF(Matrix!BH431="O", "Optional: "&amp;""&amp;BH$1, ""))</f>
        <v/>
      </c>
      <c r="BI431" s="27" t="str">
        <f>IF(Matrix!BI431="Y", BI$1, IF(Matrix!BI431="O", "Optional: "&amp;""&amp;BI$1, IF(Matrix!BI431="E",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1" s="27" t="str">
        <f>IF(Matrix!BJ431="Y", BJ$1, IF(Matrix!BJ431="O", "Optional: "&amp;""&amp;BJ$1, ""))</f>
        <v>Optional: Secretary of State DBA Document for Groups</v>
      </c>
      <c r="BK431" s="27" t="str">
        <f>IF(Matrix!BK431="Y", BK$1, IF(Matrix!BK431="O", "Optional: "&amp;""&amp;BK$1, ""))</f>
        <v/>
      </c>
      <c r="BL431" s="27" t="str">
        <f>IF(Matrix!BL431="Y", BL$1, IF(Matrix!BL431="O", "Optional: "&amp;""&amp;BL$1, ""))</f>
        <v/>
      </c>
      <c r="BM431" s="27" t="str">
        <f>IF(Matrix!BM431="Y", BM$1, IF(Matrix!BM431="O", "Optional: "&amp;""&amp;BM$1, ""))</f>
        <v>W9</v>
      </c>
      <c r="BN431" s="27" t="str">
        <f>Matrix!BN431</f>
        <v>O</v>
      </c>
      <c r="BO431" s="29" t="str">
        <f>CONCATENATE(IF(OR(D431="E3",D431="FC"), "THIS IS NOT A STANDALONE SPECIALTY.  YOU MUST ENROLL IN AT LEAST ONE OTHER SPECIALTY IN ADDITION TO THIS."&amp;""&amp;CHAR(10)&amp;""&amp;CHAR(10),""),"You can choose to enroll using one of the following types: "&amp;""&amp;CHAR(10),IF(G431="A", "&gt;Atypical"&amp;""&amp;CHAR(10), ""),IF(H431="I", "&gt;Individual"&amp;""&amp;CHAR(10), ""),IF(I431="N", "&gt;Individual within a Group"&amp;""&amp;CHAR(10), ""),IF(J431="G", "&gt;Group"&amp;""&amp;CHAR(10), ""),CHAR(10),IF(BN431="Y", "You must be a Medicare Provider to apply with this type and specialty"&amp;""&amp;CHAR(10), ""),IF(BN431="Y", CHAR(10), ""),"You must submit the following documents: "&amp;""&amp;CHAR(10),IF(K431&lt;&gt;"", "&gt;"&amp;""&amp;K431&amp;""&amp;CHAR(10), ""), IF(L431&lt;&gt;"", "&gt;"&amp;""&amp;L431&amp;""&amp;CHAR(10), ""),IF(W431&lt;&gt;"", "&gt;"&amp;""&amp;W431&amp;""&amp;CHAR(10), ""),IF(N431&lt;&gt;"", "&gt;"&amp;""&amp;N431&amp;""&amp;CHAR(10), ""),IF(O431&lt;&gt;"", "&gt;"&amp;""&amp;O431&amp;""&amp;CHAR(10), ""),IF(M431&lt;&gt;"", "&gt;"&amp;""&amp;M431&amp;""&amp;CHAR(10), ""),IF(AI431&lt;&gt;"", "&gt;"&amp;""&amp;AI431&amp;""&amp;CHAR(10), ""),IF(P431&lt;&gt;"", "&gt;"&amp;""&amp;P431&amp;""&amp;CHAR(10), ""),IF(Q431&lt;&gt;"", "&gt;"&amp;""&amp;Q431&amp;""&amp;CHAR(10), ""),IF(R431&lt;&gt;"", "&gt;"&amp;""&amp;R431&amp;""&amp;CHAR(10), Search!C438),IF(S431&lt;&gt;"", "&gt;"&amp;""&amp;S431&amp;""&amp;CHAR(10), ""),IF(T431&lt;&gt;"", "&gt;"&amp;""&amp;T431&amp;""&amp;CHAR(10), ""),IF(U431&lt;&gt;"", "&gt;"&amp;""&amp;U431&amp;""&amp;CHAR(10), ""),IF(V431&lt;&gt;"", "&gt;"&amp;""&amp;V431&amp;""&amp;CHAR(10), ""),IF(X431&lt;&gt;"", "&gt;"&amp;""&amp;X431&amp;""&amp;CHAR(10), ""),IF(Y431&lt;&gt;"", "&gt;"&amp;""&amp;Y431&amp;""&amp;CHAR(10), ""),IF(Z431&lt;&gt;"", "&gt;"&amp;""&amp;Z431&amp;""&amp;CHAR(10), ""),IF(AA431&lt;&gt;"", "&gt;"&amp;""&amp;AA431&amp;""&amp;CHAR(10), ""),IF(AB431&lt;&gt;"", "&gt;"&amp;""&amp;AB431&amp;""&amp;CHAR(10), ""),IF(AC431&lt;&gt;"", "&gt;"&amp;""&amp;AC431&amp;""&amp;CHAR(10), ""),IF(AD431&lt;&gt;"", "&gt;"&amp;""&amp;AD431&amp;""&amp;CHAR(10), ""),IF(AE431&lt;&gt;"", "&gt;"&amp;""&amp;AE431&amp;""&amp;CHAR(10), ""),IF(AF431&lt;&gt;"", "&gt;"&amp;""&amp;AF431&amp;""&amp;CHAR(10), ""),IF(AG431&lt;&gt;"", "&gt;"&amp;""&amp;AG431&amp;""&amp;CHAR(10), ""),IF(AH431&lt;&gt;"", "&gt;"&amp;""&amp;AH431&amp;""&amp;CHAR(10), ""),IF(AJ431&lt;&gt;"", "&gt;"&amp;""&amp;AJ431&amp;""&amp;CHAR(10), ""),IF(AK431&lt;&gt;"", "&gt;"&amp;""&amp;AK431&amp;""&amp;CHAR(10), ""),IF(AL431&lt;&gt;"", "&gt;"&amp;""&amp;AL431&amp;""&amp;CHAR(10), ""),IF(AM431&lt;&gt;"", "&gt;"&amp;""&amp;AM431&amp;""&amp;CHAR(10), ""),IF(AN431&lt;&gt;"", "&gt;"&amp;""&amp;AN431&amp;""&amp;CHAR(10), ""),IF(AO431&lt;&gt;"", "&gt;"&amp;""&amp;AO431&amp;""&amp;CHAR(10), ""),IF(AP431&lt;&gt;"", "&gt;"&amp;""&amp;AP431&amp;""&amp;CHAR(10), ""),IF(AQR431&lt;&gt;"", "&gt;"&amp;""&amp;AQ431&amp;""&amp;CHAR(10), ""),IF(AR431&lt;&gt;"", "&gt;"&amp;""&amp;AR431&amp;""&amp;CHAR(10), ""),IF(AS431&lt;&gt;"", "&gt;"&amp;""&amp;AS431&amp;""&amp;CHAR(10), ""),IF(AT431&lt;&gt;"", "&gt;"&amp;""&amp;AT431&amp;""&amp;CHAR(10), ""),IF(AV431&lt;&gt;"", "&gt;"&amp;""&amp;AV431&amp;""&amp;CHAR(10), ""),IF(AW431&lt;&gt;"", "&gt;"&amp;""&amp;AW431&amp;""&amp;CHAR(10), ""),IF(AX431&lt;&gt;"", "&gt;"&amp;""&amp;AX431&amp;""&amp;CHAR(10), ""),IF(AU431&lt;&gt;"", "&gt;"&amp;""&amp;AU431&amp;""&amp;CHAR(10), ""),IF(AZ431&lt;&gt;"", "&gt;"&amp;""&amp;AZ431&amp;""&amp;CHAR(10), ""),IF(BA431&lt;&gt;"", "&gt;"&amp;""&amp;BA431&amp;""&amp;CHAR(10), ""),IF(BB431&lt;&gt;"", "&gt;"&amp;""&amp;BB431&amp;""&amp;CHAR(10), ""),IF(BC431&lt;&gt;"", "&gt;"&amp;""&amp;BC431&amp;""&amp;CHAR(10), ""),IF(BD431&lt;&gt;"", "&gt;"&amp;""&amp;BD431&amp;""&amp;CHAR(10), ""),IF(BG431&lt;&gt;"", "&gt;"&amp;""&amp;BG431&amp;""&amp;CHAR(10), ""),IF(BE431&lt;&gt;"", "&gt;"&amp;""&amp;BE431&amp;""&amp;CHAR(10), ""),IF(BF431&lt;&gt;"", "&gt;"&amp;""&amp;BF431&amp;""&amp;CHAR(10), ""),IF(BH431&lt;&gt;"", "&gt;"&amp;""&amp;BH431&amp;""&amp;CHAR(10), ""),IF(BI431&lt;&gt;"", "&gt;"&amp;""&amp;BI431&amp;""&amp;CHAR(10), ""),IF(BJ431&lt;&gt;"", "&gt;"&amp;""&amp;BJ431&amp;""&amp;CHAR(10), ""),IF(BK431&lt;&gt;"", "&gt;"&amp;""&amp;BK431&amp;""&amp;CHAR(10), ""),IF(BL431&lt;&gt;"", "&gt;"&amp;""&amp;BL431&amp;""&amp;CHAR(10), ""),IF(AY431&lt;&gt;"", "&gt;"&amp;""&amp;AY431&amp;""&amp;CHAR(10), ""),IF(BM431&lt;&gt;"", "&gt;"&amp;""&amp;BM431, ""))</f>
        <v>THIS IS NOT A STANDALONE SPECIALTY.  YOU MUST ENROLL IN AT LEAST ONE OTHER SPECIALTY IN ADDITION TO THIS.
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432" spans="1:67" ht="22.35" customHeight="1" x14ac:dyDescent="0.25">
      <c r="A432" s="27" t="str">
        <f>Matrix!A432</f>
        <v>99N2</v>
      </c>
      <c r="B432" s="27" t="str">
        <f>Matrix!B432</f>
        <v>99</v>
      </c>
      <c r="C432" s="27" t="str">
        <f>Matrix!C432</f>
        <v>Nurse Midwife</v>
      </c>
      <c r="D432" s="27" t="str">
        <f>Matrix!D432</f>
        <v>N2</v>
      </c>
      <c r="E432" s="27" t="str">
        <f>Matrix!E432</f>
        <v>Nurse Midwife</v>
      </c>
      <c r="F432" s="27" t="str">
        <f>Matrix!F432</f>
        <v>PF</v>
      </c>
      <c r="G432" s="27" t="str">
        <f>Matrix!G432</f>
        <v>X</v>
      </c>
      <c r="H432" s="27" t="str">
        <f>Matrix!H432</f>
        <v>I</v>
      </c>
      <c r="I432" s="27" t="str">
        <f>Matrix!I432</f>
        <v>N</v>
      </c>
      <c r="J432" s="27" t="str">
        <f>Matrix!J432</f>
        <v>G</v>
      </c>
      <c r="K432" s="27" t="str">
        <f>IF(Matrix!K432="Y", K$1, IF(Matrix!K432="O", "Optional: "&amp;""&amp;K$1, IF(Matrix!K432="C", Table1[[#This Row],[Clarifying Text for Attachment and Checklist
]], "")))</f>
        <v>License: General</v>
      </c>
      <c r="L432" s="27" t="str">
        <f>IF(Matrix!L432="Y", L$1, IF(Matrix!L432="O", "Optional: "&amp;""&amp;L$1, ""))</f>
        <v/>
      </c>
      <c r="M432" s="27" t="str">
        <f>IF(Matrix!M432="Y", M$1, IF(Matrix!M432="O", "Optional: "&amp;""&amp;M$1, ""))</f>
        <v/>
      </c>
      <c r="N432" s="27" t="str">
        <f>IF(Matrix!N432="Y", N$1, IF(Matrix!N432="O", "Optional: "&amp;""&amp;N$1, ""))</f>
        <v/>
      </c>
      <c r="O432" s="27" t="str">
        <f>IF(Matrix!O432="Y", O$1, IF(Matrix!O432="O", "Optional: "&amp;""&amp;O$1, ""))</f>
        <v/>
      </c>
      <c r="P432" s="27" t="str">
        <f>IF(Matrix!P432="Y", P$1, IF(Matrix!P432="O", "Optional: "&amp;""&amp;P$1, ""))</f>
        <v/>
      </c>
      <c r="Q432" s="27" t="str">
        <f>IF(Matrix!Q432="Y", Q$1, IF(Matrix!Q432="O", "Optional: "&amp;""&amp;Q$1, ""))</f>
        <v/>
      </c>
      <c r="R432" s="27" t="str">
        <f>IF(Matrix!R432="Y", R$1, IF(Matrix!R432="O", "Optional: "&amp;""&amp;R$1, ""))</f>
        <v/>
      </c>
      <c r="S432" s="27" t="str">
        <f>IF(Matrix!S432="Y", S$1, IF(Matrix!S432="O", "Optional: "&amp;""&amp;S$1, ""))</f>
        <v/>
      </c>
      <c r="T432" s="27" t="str">
        <f>IF(Matrix!T432="Y", T$1, IF(Matrix!T432="O", "Optional: "&amp;""&amp;T$1, ""))</f>
        <v/>
      </c>
      <c r="U432" s="27" t="str">
        <f>IF(Matrix!U432="Y", U$1, IF(Matrix!U432="O", "Optional: "&amp;""&amp;U$1, ""))</f>
        <v/>
      </c>
      <c r="V432" s="27" t="str">
        <f>IF(Matrix!V432="Y", V$1, IF(Matrix!V432="O", "Optional: "&amp;""&amp;V$1, ""))</f>
        <v/>
      </c>
      <c r="W432" s="27" t="str">
        <f>IF(Matrix!W432="Y", W$1, IF(Matrix!W432="O", "Optional: "&amp;""&amp;W$1, ""))</f>
        <v/>
      </c>
      <c r="X432" s="27" t="str">
        <f>IF(Matrix!X432="Y", X$1, IF(Matrix!X432="O", "Optional: "&amp;""&amp;X$1, ""))</f>
        <v/>
      </c>
      <c r="Y432" s="27" t="str">
        <f>IF(Matrix!Y432="Y", Y$1, IF(Matrix!Y432="O", "Optional: "&amp;""&amp;Y$1, ""))</f>
        <v/>
      </c>
      <c r="AA432" s="27" t="str">
        <f>IF(Matrix!AA432="Y", AA$1, IF(Matrix!AA432="O", "Optional: "&amp;""&amp;AA$1, ""))</f>
        <v/>
      </c>
      <c r="AB432" s="27" t="str">
        <f>IF(Matrix!AB432="Y", AB$1, IF(Matrix!AB432="O", "Optional: "&amp;""&amp;AB$1, ""))</f>
        <v/>
      </c>
      <c r="AC432" s="27" t="str">
        <f>IF(Matrix!AC432="Y", AC$1, IF(Matrix!AC432="O", "Optional: "&amp;""&amp;AC$1, ""))</f>
        <v/>
      </c>
      <c r="AD432" s="27" t="str">
        <f>IF(Matrix!AD432="Y", AD$1, IF(Matrix!AD432="O", "Optional: "&amp;""&amp;AD$1, ""))</f>
        <v/>
      </c>
      <c r="AE432" s="27" t="str">
        <f>IF(Matrix!AE432="Y", AE$1, IF(Matrix!AE432="O", "Optional: "&amp;""&amp;AE$1, ""))</f>
        <v/>
      </c>
      <c r="AF432" s="27" t="str">
        <f>IF(Matrix!AF432="Y", AF$1, IF(Matrix!AF432="O", "Optional: "&amp;""&amp;AF$1, ""))</f>
        <v/>
      </c>
      <c r="AG432" s="27" t="str">
        <f>IF(Matrix!AG432="Y", AG$1, IF(Matrix!AG432="O", "Optional: "&amp;""&amp;AG$1, ""))</f>
        <v/>
      </c>
      <c r="AH432" s="27" t="str">
        <f>IF(Matrix!AH432="Y", AH$1, IF(Matrix!AH432="O", "Optional: "&amp;""&amp;AH$1, ""))</f>
        <v/>
      </c>
      <c r="AI432" s="27" t="str">
        <f>IF(Matrix!AI432="Y", AI$1, IF(Matrix!AI432="O", "Optional: "&amp;""&amp;AI$1, ""))</f>
        <v/>
      </c>
      <c r="AJ432" s="27" t="str">
        <f>IF(Matrix!AJ432="Y", AJ$1, IF(Matrix!AJ432="O", "Optional: "&amp;""&amp;AJ$1, ""))</f>
        <v/>
      </c>
      <c r="AK432" s="27" t="str">
        <f>IF(Matrix!AK432="Y", AK$1, IF(Matrix!AK432="O", "Optional: "&amp;""&amp;AK$1, ""))</f>
        <v/>
      </c>
      <c r="AL432" s="27" t="str">
        <f>IF(Matrix!AL432="Y", AL$1, IF(Matrix!AL432="O", "Optional: "&amp;""&amp;AL$1, ""))</f>
        <v/>
      </c>
      <c r="AM432" s="27" t="str">
        <f>IF(Matrix!AM432="Y", AM$1, IF(Matrix!AM432="O", "Optional: "&amp;""&amp;AM$1, ""))</f>
        <v/>
      </c>
      <c r="AN432" s="27" t="str">
        <f>IF(Matrix!AN432="Y", AN$1, IF(Matrix!AN432="O", "Optional: "&amp;""&amp;AN$1, ""))</f>
        <v/>
      </c>
      <c r="AO432" s="27" t="str">
        <f>IF(Matrix!AO432="Y", AO$1, IF(Matrix!AO432="O", "Optional: "&amp;""&amp;AO$1, ""))</f>
        <v/>
      </c>
      <c r="AP432" s="27" t="str">
        <f>IF(Matrix!AP432="Y", AP$1, IF(Matrix!AP432="O", "Optional: "&amp;""&amp;AP$1, ""))</f>
        <v/>
      </c>
      <c r="AR432" s="27" t="str">
        <f>IF(Matrix!AR432="Y", AR$1, IF(Matrix!AR432="O", "Optional: "&amp;""&amp;AR$1, ""))</f>
        <v/>
      </c>
      <c r="AS432" s="27" t="str">
        <f>IF(Matrix!AS432="Y", AS$1, IF(Matrix!AS432="O", "Optional: "&amp;""&amp;AS$1, ""))</f>
        <v/>
      </c>
      <c r="AT432" s="27" t="str">
        <f>IF(Matrix!AT432="Y", AT$1, IF(Matrix!AT432="C", AT$1&amp;""&amp;": Required for all groups who use a Board of Directors", ""))</f>
        <v>Board of Directors: Required for all groups who use a Board of Directors</v>
      </c>
      <c r="AU432" s="27" t="str">
        <f>IF(Matrix!AU432="Y", AU$1, IF(Matrix!AU432="O", "Optional: "&amp;""&amp;AU$1, ""))</f>
        <v/>
      </c>
      <c r="AV432" s="27" t="str">
        <f>IF(Matrix!AV432="Y", AV$1, IF(Matrix!AV432="O", "Optional: "&amp;""&amp;AV$1, ""))</f>
        <v/>
      </c>
      <c r="AW432" s="27" t="str">
        <f>IF(Matrix!AW432="Y", AW$1, IF(Matrix!AW432="O", "Optional: "&amp;""&amp;AW$1, ""))</f>
        <v/>
      </c>
      <c r="AX432" s="27" t="str">
        <f>IF(Matrix!AX432="Y", AX$1, IF(Matrix!AX432="O", "Optional: "&amp;""&amp;AX$1, ""))</f>
        <v/>
      </c>
      <c r="AY432" s="27" t="str">
        <f>IF(Matrix!AY432="Y", AY$1, IF(Matrix!AY432="E", "Group: "&amp;""&amp;AY$1, ""))</f>
        <v>Group: EFT with Voided Check / Bank Letter</v>
      </c>
      <c r="AZ432" s="27" t="str">
        <f>IF(Matrix!AZ432="Y", AZ$1, IF(Matrix!AZ432="O", "Optional: "&amp;""&amp;AZ$1, ""))</f>
        <v>Optional: EPSDT</v>
      </c>
      <c r="BA432" s="27" t="str">
        <f>IF(Matrix!BA432="Y", BA$1, IF(Matrix!BA432="O", "Optional: "&amp;""&amp;BA$1, ""))</f>
        <v/>
      </c>
      <c r="BB432" s="27" t="str">
        <f>IF(Matrix!BB432="Y", BB$1, IF(Matrix!BB432="O", "Optional: "&amp;""&amp;BB$1, ""))</f>
        <v/>
      </c>
      <c r="BC432" s="27" t="str">
        <f>IF(Matrix!BC432="Y", BC$1, IF(Matrix!BC432="O", "Optional: "&amp;""&amp;BC$1, IF(Matrix!BC432="R", "Groups Only: "&amp;""&amp;BC$1, "")))</f>
        <v>Groups Only: IRS Letter</v>
      </c>
      <c r="BD432" s="27" t="str">
        <f>IF(Matrix!BD432="Y", BD$1, IF(Matrix!BD432="O", "Optional: "&amp;""&amp;BD$1, ""))</f>
        <v/>
      </c>
      <c r="BE432" s="27" t="str">
        <f>IF(Matrix!BE432="Y", BE$1, IF(Matrix!BE432="O", "Optional: "&amp;""&amp;BE$1, IF(Matrix!BE432="C", Matrix!BZ432, "")))</f>
        <v>Optional: PCP Required</v>
      </c>
      <c r="BF432" s="27" t="str">
        <f>IF(Matrix!BF432="Y", BF$1, IF(Matrix!BF432="O", "Optional: "&amp;""&amp;BF$1, ""))</f>
        <v/>
      </c>
      <c r="BG432" s="27" t="str">
        <f>IF(Matrix!BG432="Y", BG$1, IF(Matrix!BG432="O", "Optional: "&amp;""&amp;BG$1, ""))</f>
        <v/>
      </c>
      <c r="BH432" s="27" t="str">
        <f>IF(Matrix!BH432="Y", BH$1, IF(Matrix!BH432="O", "Optional: "&amp;""&amp;BH$1, ""))</f>
        <v/>
      </c>
      <c r="BI432" s="27" t="str">
        <f>IF(Matrix!BI432="Y", BI$1, IF(Matrix!BI432="O", "Optional: "&amp;""&amp;BI$1, IF(Matrix!BI432="E",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2" s="27" t="str">
        <f>IF(Matrix!BJ432="Y", BJ$1, IF(Matrix!BJ432="O", "Optional: "&amp;""&amp;BJ$1, ""))</f>
        <v>Optional: Secretary of State DBA Document for Groups</v>
      </c>
      <c r="BK432" s="27" t="str">
        <f>IF(Matrix!BK432="Y", BK$1, IF(Matrix!BK432="O", "Optional: "&amp;""&amp;BK$1, ""))</f>
        <v/>
      </c>
      <c r="BL432" s="27" t="str">
        <f>IF(Matrix!BL432="Y", BL$1, IF(Matrix!BL432="O", "Optional: "&amp;""&amp;BL$1, ""))</f>
        <v/>
      </c>
      <c r="BM432" s="27" t="str">
        <f>IF(Matrix!BM432="Y", BM$1, IF(Matrix!BM432="O", "Optional: "&amp;""&amp;BM$1, ""))</f>
        <v>W9</v>
      </c>
      <c r="BN432" s="27" t="str">
        <f>Matrix!BN432</f>
        <v>O</v>
      </c>
      <c r="BO432" s="29" t="str">
        <f>CONCATENATE(IF(OR(D432="E3",D432="FC"), "THIS IS NOT A STANDALONE SPECIALTY.  YOU MUST ENROLL IN AT LEAST ONE OTHER SPECIALTY IN ADDITION TO THIS."&amp;""&amp;CHAR(10)&amp;""&amp;CHAR(10),""),"You can choose to enroll using one of the following types: "&amp;""&amp;CHAR(10),IF(G432="A", "&gt;Atypical"&amp;""&amp;CHAR(10), ""),IF(H432="I", "&gt;Individual"&amp;""&amp;CHAR(10), ""),IF(I432="N", "&gt;Individual within a Group"&amp;""&amp;CHAR(10), ""),IF(J432="G", "&gt;Group"&amp;""&amp;CHAR(10), ""),CHAR(10),IF(BN432="Y", "You must be a Medicare Provider to apply with this type and specialty"&amp;""&amp;CHAR(10), ""),IF(BN432="Y", CHAR(10), ""),"You must submit the following documents: "&amp;""&amp;CHAR(10),IF(K432&lt;&gt;"", "&gt;"&amp;""&amp;K432&amp;""&amp;CHAR(10), ""), IF(L432&lt;&gt;"", "&gt;"&amp;""&amp;L432&amp;""&amp;CHAR(10), ""),IF(W432&lt;&gt;"", "&gt;"&amp;""&amp;W432&amp;""&amp;CHAR(10), ""),IF(N432&lt;&gt;"", "&gt;"&amp;""&amp;N432&amp;""&amp;CHAR(10), ""),IF(O432&lt;&gt;"", "&gt;"&amp;""&amp;O432&amp;""&amp;CHAR(10), ""),IF(M432&lt;&gt;"", "&gt;"&amp;""&amp;M432&amp;""&amp;CHAR(10), ""),IF(AI432&lt;&gt;"", "&gt;"&amp;""&amp;AI432&amp;""&amp;CHAR(10), ""),IF(P432&lt;&gt;"", "&gt;"&amp;""&amp;P432&amp;""&amp;CHAR(10), ""),IF(Q432&lt;&gt;"", "&gt;"&amp;""&amp;Q432&amp;""&amp;CHAR(10), ""),IF(R432&lt;&gt;"", "&gt;"&amp;""&amp;R432&amp;""&amp;CHAR(10), Search!C439),IF(S432&lt;&gt;"", "&gt;"&amp;""&amp;S432&amp;""&amp;CHAR(10), ""),IF(T432&lt;&gt;"", "&gt;"&amp;""&amp;T432&amp;""&amp;CHAR(10), ""),IF(U432&lt;&gt;"", "&gt;"&amp;""&amp;U432&amp;""&amp;CHAR(10), ""),IF(V432&lt;&gt;"", "&gt;"&amp;""&amp;V432&amp;""&amp;CHAR(10), ""),IF(X432&lt;&gt;"", "&gt;"&amp;""&amp;X432&amp;""&amp;CHAR(10), ""),IF(Y432&lt;&gt;"", "&gt;"&amp;""&amp;Y432&amp;""&amp;CHAR(10), ""),IF(Z432&lt;&gt;"", "&gt;"&amp;""&amp;Z432&amp;""&amp;CHAR(10), ""),IF(AA432&lt;&gt;"", "&gt;"&amp;""&amp;AA432&amp;""&amp;CHAR(10), ""),IF(AB432&lt;&gt;"", "&gt;"&amp;""&amp;AB432&amp;""&amp;CHAR(10), ""),IF(AC432&lt;&gt;"", "&gt;"&amp;""&amp;AC432&amp;""&amp;CHAR(10), ""),IF(AD432&lt;&gt;"", "&gt;"&amp;""&amp;AD432&amp;""&amp;CHAR(10), ""),IF(AE432&lt;&gt;"", "&gt;"&amp;""&amp;AE432&amp;""&amp;CHAR(10), ""),IF(AF432&lt;&gt;"", "&gt;"&amp;""&amp;AF432&amp;""&amp;CHAR(10), ""),IF(AG432&lt;&gt;"", "&gt;"&amp;""&amp;AG432&amp;""&amp;CHAR(10), ""),IF(AH432&lt;&gt;"", "&gt;"&amp;""&amp;AH432&amp;""&amp;CHAR(10), ""),IF(AJ432&lt;&gt;"", "&gt;"&amp;""&amp;AJ432&amp;""&amp;CHAR(10), ""),IF(AK432&lt;&gt;"", "&gt;"&amp;""&amp;AK432&amp;""&amp;CHAR(10), ""),IF(AL432&lt;&gt;"", "&gt;"&amp;""&amp;AL432&amp;""&amp;CHAR(10), ""),IF(AM432&lt;&gt;"", "&gt;"&amp;""&amp;AM432&amp;""&amp;CHAR(10), ""),IF(AN432&lt;&gt;"", "&gt;"&amp;""&amp;AN432&amp;""&amp;CHAR(10), ""),IF(AO432&lt;&gt;"", "&gt;"&amp;""&amp;AO432&amp;""&amp;CHAR(10), ""),IF(AP432&lt;&gt;"", "&gt;"&amp;""&amp;AP432&amp;""&amp;CHAR(10), ""),IF(AQR432&lt;&gt;"", "&gt;"&amp;""&amp;AQ432&amp;""&amp;CHAR(10), ""),IF(AR432&lt;&gt;"", "&gt;"&amp;""&amp;AR432&amp;""&amp;CHAR(10), ""),IF(AS432&lt;&gt;"", "&gt;"&amp;""&amp;AS432&amp;""&amp;CHAR(10), ""),IF(AT432&lt;&gt;"", "&gt;"&amp;""&amp;AT432&amp;""&amp;CHAR(10), ""),IF(AV432&lt;&gt;"", "&gt;"&amp;""&amp;AV432&amp;""&amp;CHAR(10), ""),IF(AW432&lt;&gt;"", "&gt;"&amp;""&amp;AW432&amp;""&amp;CHAR(10), ""),IF(AX432&lt;&gt;"", "&gt;"&amp;""&amp;AX432&amp;""&amp;CHAR(10), ""),IF(AU432&lt;&gt;"", "&gt;"&amp;""&amp;AU432&amp;""&amp;CHAR(10), ""),IF(AZ432&lt;&gt;"", "&gt;"&amp;""&amp;AZ432&amp;""&amp;CHAR(10), ""),IF(BA432&lt;&gt;"", "&gt;"&amp;""&amp;BA432&amp;""&amp;CHAR(10), ""),IF(BB432&lt;&gt;"", "&gt;"&amp;""&amp;BB432&amp;""&amp;CHAR(10), ""),IF(BC432&lt;&gt;"", "&gt;"&amp;""&amp;BC432&amp;""&amp;CHAR(10), ""),IF(BD432&lt;&gt;"", "&gt;"&amp;""&amp;BD432&amp;""&amp;CHAR(10), ""),IF(BG432&lt;&gt;"", "&gt;"&amp;""&amp;BG432&amp;""&amp;CHAR(10), ""),IF(BE432&lt;&gt;"", "&gt;"&amp;""&amp;BE432&amp;""&amp;CHAR(10), ""),IF(BF432&lt;&gt;"", "&gt;"&amp;""&amp;BF432&amp;""&amp;CHAR(10), ""),IF(BH432&lt;&gt;"", "&gt;"&amp;""&amp;BH432&amp;""&amp;CHAR(10), ""),IF(BI432&lt;&gt;"", "&gt;"&amp;""&amp;BI432&amp;""&amp;CHAR(10), ""),IF(BJ432&lt;&gt;"", "&gt;"&amp;""&amp;BJ432&amp;""&amp;CHAR(10), ""),IF(BK432&lt;&gt;"", "&gt;"&amp;""&amp;BK432&amp;""&amp;CHAR(10), ""),IF(BL432&lt;&gt;"", "&gt;"&amp;""&amp;BL432&amp;""&amp;CHAR(10), ""),IF(AY432&lt;&gt;"", "&gt;"&amp;""&amp;AY432&amp;""&amp;CHAR(10), ""),IF(BM432&lt;&gt;"", "&gt;"&amp;""&amp;BM432, ""))</f>
        <v>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sheetData>
  <autoFilter ref="A1:BO432" xr:uid="{AF11FB7F-C44F-4E58-8BB5-7D66B040BFE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CD4DF-BDF4-408C-9757-9343994AA78E}">
  <dimension ref="A1:XFB1048576"/>
  <sheetViews>
    <sheetView showGridLines="0" tabSelected="1" zoomScale="98" zoomScaleNormal="98" workbookViewId="0">
      <selection sqref="A1:C1"/>
    </sheetView>
  </sheetViews>
  <sheetFormatPr defaultColWidth="0" defaultRowHeight="15" zeroHeight="1" x14ac:dyDescent="0.25"/>
  <cols>
    <col min="1" max="1" width="13.28515625" style="30" customWidth="1"/>
    <col min="2" max="2" width="17" style="30" customWidth="1"/>
    <col min="3" max="3" width="92" style="28" customWidth="1"/>
    <col min="4" max="4" width="9.7109375" customWidth="1"/>
    <col min="5" max="5" width="28" hidden="1" customWidth="1"/>
    <col min="6" max="6" width="19" hidden="1" customWidth="1"/>
    <col min="7" max="7" width="12.85546875" hidden="1" customWidth="1"/>
    <col min="8" max="8" width="21.28515625" hidden="1" customWidth="1"/>
    <col min="9" max="9" width="27" hidden="1" customWidth="1"/>
    <col min="10" max="10" width="13" hidden="1" customWidth="1"/>
    <col min="11" max="11" width="12.85546875" hidden="1" customWidth="1"/>
    <col min="12" max="12" width="11.5703125" hidden="1" customWidth="1"/>
    <col min="13" max="13" width="14.140625" hidden="1" customWidth="1"/>
    <col min="14" max="14" width="24.28515625" hidden="1" customWidth="1"/>
    <col min="15" max="15" width="18.28515625" hidden="1" customWidth="1"/>
    <col min="16" max="16" width="23.140625" hidden="1" customWidth="1"/>
    <col min="17" max="17" width="22.28515625" hidden="1" customWidth="1"/>
    <col min="18" max="18" width="21.7109375" hidden="1" customWidth="1"/>
    <col min="19" max="19" width="18.7109375" hidden="1" customWidth="1"/>
    <col min="20" max="20" width="10.7109375" hidden="1" customWidth="1"/>
    <col min="21" max="21" width="19.28515625" hidden="1" customWidth="1"/>
    <col min="22" max="22" width="13.28515625" hidden="1" customWidth="1"/>
    <col min="23" max="23" width="31.7109375" hidden="1" customWidth="1"/>
    <col min="24" max="24" width="32.5703125" hidden="1" customWidth="1"/>
    <col min="25" max="25" width="15.28515625" hidden="1" customWidth="1"/>
    <col min="26" max="26" width="14" hidden="1" customWidth="1"/>
    <col min="27" max="27" width="31.5703125" hidden="1" customWidth="1"/>
    <col min="28" max="28" width="16.140625" hidden="1" customWidth="1"/>
    <col min="29" max="29" width="11.7109375" hidden="1" customWidth="1"/>
    <col min="30" max="30" width="31.140625" hidden="1" customWidth="1"/>
    <col min="31" max="31" width="11.7109375" hidden="1" customWidth="1"/>
    <col min="32" max="33" width="22.140625" hidden="1" customWidth="1"/>
    <col min="34" max="34" width="34.28515625" hidden="1" customWidth="1"/>
    <col min="35" max="35" width="45.85546875" hidden="1" customWidth="1"/>
    <col min="36" max="36" width="33.28515625" hidden="1" customWidth="1"/>
    <col min="37" max="37" width="28.85546875" hidden="1" customWidth="1"/>
    <col min="38" max="38" width="19.7109375" hidden="1" customWidth="1"/>
    <col min="39" max="39" width="14" hidden="1" customWidth="1"/>
    <col min="40" max="40" width="35.7109375" hidden="1" customWidth="1"/>
    <col min="41" max="54" width="6.28515625" hidden="1" customWidth="1"/>
    <col min="55" max="16382" width="9.140625" hidden="1"/>
    <col min="16383" max="16383" width="14.7109375" customWidth="1"/>
    <col min="16384" max="16384" width="3.28515625" customWidth="1"/>
  </cols>
  <sheetData>
    <row r="1" spans="1:3" ht="23.25" x14ac:dyDescent="0.25">
      <c r="A1" s="58" t="s">
        <v>532</v>
      </c>
      <c r="B1" s="58"/>
      <c r="C1" s="58"/>
    </row>
    <row r="2" spans="1:3" x14ac:dyDescent="0.25"/>
    <row r="3" spans="1:3" ht="45.75" customHeight="1" x14ac:dyDescent="0.25">
      <c r="A3" s="56" t="s">
        <v>530</v>
      </c>
      <c r="B3" s="56"/>
      <c r="C3" s="56"/>
    </row>
    <row r="4" spans="1:3" x14ac:dyDescent="0.25"/>
    <row r="5" spans="1:3" ht="21" x14ac:dyDescent="0.25">
      <c r="A5" s="31" t="s">
        <v>531</v>
      </c>
    </row>
    <row r="6" spans="1:3" x14ac:dyDescent="0.25"/>
    <row r="7" spans="1:3" x14ac:dyDescent="0.25"/>
    <row r="8" spans="1:3" x14ac:dyDescent="0.25"/>
    <row r="9" spans="1:3" x14ac:dyDescent="0.25"/>
    <row r="10" spans="1:3" x14ac:dyDescent="0.25"/>
    <row r="11" spans="1:3" x14ac:dyDescent="0.25"/>
    <row r="12" spans="1:3" x14ac:dyDescent="0.25"/>
    <row r="13" spans="1:3" x14ac:dyDescent="0.25"/>
    <row r="14" spans="1:3" x14ac:dyDescent="0.25"/>
    <row r="15" spans="1:3" x14ac:dyDescent="0.25"/>
    <row r="16" spans="1:3" x14ac:dyDescent="0.25"/>
    <row r="17" spans="1:1" x14ac:dyDescent="0.25"/>
    <row r="18" spans="1:1" x14ac:dyDescent="0.25"/>
    <row r="19" spans="1:1" x14ac:dyDescent="0.25"/>
    <row r="20" spans="1:1" ht="21" x14ac:dyDescent="0.25">
      <c r="A20" s="31" t="s">
        <v>585</v>
      </c>
    </row>
    <row r="21" spans="1:1" x14ac:dyDescent="0.25">
      <c r="A21" s="32"/>
    </row>
    <row r="22" spans="1:1" x14ac:dyDescent="0.25">
      <c r="A22" s="32"/>
    </row>
    <row r="23" spans="1:1" x14ac:dyDescent="0.25">
      <c r="A23" s="32"/>
    </row>
    <row r="24" spans="1:1" x14ac:dyDescent="0.25">
      <c r="A24" s="32"/>
    </row>
    <row r="25" spans="1:1" x14ac:dyDescent="0.25">
      <c r="A25" s="32"/>
    </row>
    <row r="26" spans="1:1" x14ac:dyDescent="0.25">
      <c r="A26" s="32"/>
    </row>
    <row r="27" spans="1:1" x14ac:dyDescent="0.25">
      <c r="A27" s="32"/>
    </row>
    <row r="28" spans="1:1" x14ac:dyDescent="0.25">
      <c r="A28" s="32"/>
    </row>
    <row r="29" spans="1:1" x14ac:dyDescent="0.25">
      <c r="A29" s="32"/>
    </row>
    <row r="30" spans="1:1" x14ac:dyDescent="0.25">
      <c r="A30" s="32"/>
    </row>
    <row r="31" spans="1:1" x14ac:dyDescent="0.25">
      <c r="A31" s="32"/>
    </row>
    <row r="32" spans="1:1" x14ac:dyDescent="0.25">
      <c r="A32" s="32"/>
    </row>
    <row r="33" spans="1:3" x14ac:dyDescent="0.25"/>
    <row r="34" spans="1:3" x14ac:dyDescent="0.25"/>
    <row r="35" spans="1:3" ht="69" customHeight="1" x14ac:dyDescent="0.25">
      <c r="A35" s="57" t="s">
        <v>533</v>
      </c>
      <c r="B35" s="57"/>
      <c r="C35" s="57"/>
    </row>
    <row r="36" spans="1:3" s="26" customFormat="1" ht="30" x14ac:dyDescent="0.25">
      <c r="A36" s="54" t="s">
        <v>308</v>
      </c>
      <c r="B36" s="54" t="s">
        <v>345</v>
      </c>
      <c r="C36" s="55" t="s">
        <v>586</v>
      </c>
    </row>
    <row r="37" spans="1:3" ht="165" x14ac:dyDescent="0.25">
      <c r="A37" s="30" t="s">
        <v>319</v>
      </c>
      <c r="B37" s="30" t="s">
        <v>319</v>
      </c>
      <c r="C37" s="28" t="s">
        <v>820</v>
      </c>
    </row>
    <row r="38" spans="1:3" ht="240" x14ac:dyDescent="0.25">
      <c r="A38" s="30" t="s">
        <v>319</v>
      </c>
      <c r="B38" s="30" t="s">
        <v>320</v>
      </c>
      <c r="C38" s="28" t="s">
        <v>821</v>
      </c>
    </row>
    <row r="39" spans="1:3" ht="240" x14ac:dyDescent="0.25">
      <c r="A39" s="30" t="s">
        <v>319</v>
      </c>
      <c r="B39" s="30" t="s">
        <v>321</v>
      </c>
      <c r="C39" s="28" t="s">
        <v>821</v>
      </c>
    </row>
    <row r="40" spans="1:3" ht="240" x14ac:dyDescent="0.25">
      <c r="A40" s="30" t="s">
        <v>319</v>
      </c>
      <c r="B40" s="30" t="s">
        <v>323</v>
      </c>
      <c r="C40" s="28" t="s">
        <v>821</v>
      </c>
    </row>
    <row r="41" spans="1:3" ht="240" x14ac:dyDescent="0.25">
      <c r="A41" s="30" t="s">
        <v>319</v>
      </c>
      <c r="B41" s="30" t="s">
        <v>324</v>
      </c>
      <c r="C41" s="28" t="s">
        <v>821</v>
      </c>
    </row>
    <row r="42" spans="1:3" ht="240" x14ac:dyDescent="0.25">
      <c r="A42" s="30" t="s">
        <v>319</v>
      </c>
      <c r="B42" s="30" t="s">
        <v>325</v>
      </c>
      <c r="C42" s="28" t="s">
        <v>821</v>
      </c>
    </row>
    <row r="43" spans="1:3" ht="165" x14ac:dyDescent="0.25">
      <c r="A43" s="30" t="s">
        <v>319</v>
      </c>
      <c r="B43" s="30" t="s">
        <v>326</v>
      </c>
      <c r="C43" s="28" t="s">
        <v>820</v>
      </c>
    </row>
    <row r="44" spans="1:3" ht="240" x14ac:dyDescent="0.25">
      <c r="A44" s="30" t="s">
        <v>319</v>
      </c>
      <c r="B44" s="30" t="s">
        <v>392</v>
      </c>
      <c r="C44" s="28" t="s">
        <v>821</v>
      </c>
    </row>
    <row r="45" spans="1:3" ht="300" x14ac:dyDescent="0.25">
      <c r="A45" s="30" t="s">
        <v>319</v>
      </c>
      <c r="B45" s="30" t="s">
        <v>416</v>
      </c>
      <c r="C45" s="28" t="s">
        <v>822</v>
      </c>
    </row>
    <row r="46" spans="1:3" ht="240" x14ac:dyDescent="0.25">
      <c r="A46" s="30" t="s">
        <v>319</v>
      </c>
      <c r="B46" s="30" t="s">
        <v>492</v>
      </c>
      <c r="C46" s="28" t="s">
        <v>821</v>
      </c>
    </row>
    <row r="47" spans="1:3" ht="240" x14ac:dyDescent="0.25">
      <c r="A47" s="30" t="s">
        <v>319</v>
      </c>
      <c r="B47" s="30" t="s">
        <v>417</v>
      </c>
      <c r="C47" s="28" t="s">
        <v>821</v>
      </c>
    </row>
    <row r="48" spans="1:3" ht="240" x14ac:dyDescent="0.25">
      <c r="A48" s="30" t="s">
        <v>319</v>
      </c>
      <c r="B48" s="30" t="s">
        <v>418</v>
      </c>
      <c r="C48" s="28" t="s">
        <v>821</v>
      </c>
    </row>
    <row r="49" spans="1:3" ht="270" x14ac:dyDescent="0.25">
      <c r="A49" s="30" t="s">
        <v>319</v>
      </c>
      <c r="B49" s="30" t="s">
        <v>420</v>
      </c>
      <c r="C49" s="28" t="s">
        <v>823</v>
      </c>
    </row>
    <row r="50" spans="1:3" ht="240" x14ac:dyDescent="0.25">
      <c r="A50" s="30" t="s">
        <v>319</v>
      </c>
      <c r="B50" s="30" t="s">
        <v>422</v>
      </c>
      <c r="C50" s="28" t="s">
        <v>821</v>
      </c>
    </row>
    <row r="51" spans="1:3" ht="240" x14ac:dyDescent="0.25">
      <c r="A51" s="30" t="s">
        <v>319</v>
      </c>
      <c r="B51" s="30" t="s">
        <v>423</v>
      </c>
      <c r="C51" s="28" t="s">
        <v>821</v>
      </c>
    </row>
    <row r="52" spans="1:3" ht="240" x14ac:dyDescent="0.25">
      <c r="A52" s="30" t="s">
        <v>319</v>
      </c>
      <c r="B52" s="30" t="s">
        <v>425</v>
      </c>
      <c r="C52" s="28" t="s">
        <v>821</v>
      </c>
    </row>
    <row r="53" spans="1:3" ht="240" x14ac:dyDescent="0.25">
      <c r="A53" s="30" t="s">
        <v>319</v>
      </c>
      <c r="B53" s="30" t="s">
        <v>427</v>
      </c>
      <c r="C53" s="28" t="s">
        <v>821</v>
      </c>
    </row>
    <row r="54" spans="1:3" ht="240" x14ac:dyDescent="0.25">
      <c r="A54" s="30" t="s">
        <v>319</v>
      </c>
      <c r="B54" s="30" t="s">
        <v>329</v>
      </c>
      <c r="C54" s="28" t="s">
        <v>821</v>
      </c>
    </row>
    <row r="55" spans="1:3" ht="240" x14ac:dyDescent="0.25">
      <c r="A55" s="30" t="s">
        <v>319</v>
      </c>
      <c r="B55" s="30" t="s">
        <v>430</v>
      </c>
      <c r="C55" s="28" t="s">
        <v>821</v>
      </c>
    </row>
    <row r="56" spans="1:3" ht="240" x14ac:dyDescent="0.25">
      <c r="A56" s="30" t="s">
        <v>319</v>
      </c>
      <c r="B56" s="30" t="s">
        <v>431</v>
      </c>
      <c r="C56" s="28" t="s">
        <v>821</v>
      </c>
    </row>
    <row r="57" spans="1:3" ht="240" x14ac:dyDescent="0.25">
      <c r="A57" s="30" t="s">
        <v>319</v>
      </c>
      <c r="B57" s="30" t="s">
        <v>432</v>
      </c>
      <c r="C57" s="28" t="s">
        <v>821</v>
      </c>
    </row>
    <row r="58" spans="1:3" ht="240" x14ac:dyDescent="0.25">
      <c r="A58" s="30" t="s">
        <v>319</v>
      </c>
      <c r="B58" s="30" t="s">
        <v>433</v>
      </c>
      <c r="C58" s="28" t="s">
        <v>821</v>
      </c>
    </row>
    <row r="59" spans="1:3" ht="240" x14ac:dyDescent="0.25">
      <c r="A59" s="30" t="s">
        <v>319</v>
      </c>
      <c r="B59" s="30" t="s">
        <v>435</v>
      </c>
      <c r="C59" s="28" t="s">
        <v>821</v>
      </c>
    </row>
    <row r="60" spans="1:3" ht="240" x14ac:dyDescent="0.25">
      <c r="A60" s="30" t="s">
        <v>319</v>
      </c>
      <c r="B60" s="30" t="s">
        <v>436</v>
      </c>
      <c r="C60" s="28" t="s">
        <v>821</v>
      </c>
    </row>
    <row r="61" spans="1:3" ht="270" x14ac:dyDescent="0.25">
      <c r="A61" s="30" t="s">
        <v>319</v>
      </c>
      <c r="B61" s="30" t="s">
        <v>405</v>
      </c>
      <c r="C61" s="28" t="s">
        <v>824</v>
      </c>
    </row>
    <row r="62" spans="1:3" ht="240" x14ac:dyDescent="0.25">
      <c r="A62" s="30" t="s">
        <v>319</v>
      </c>
      <c r="B62" s="30" t="s">
        <v>439</v>
      </c>
      <c r="C62" s="28" t="s">
        <v>821</v>
      </c>
    </row>
    <row r="63" spans="1:3" ht="240" x14ac:dyDescent="0.25">
      <c r="A63" s="30" t="s">
        <v>319</v>
      </c>
      <c r="B63" s="30" t="s">
        <v>493</v>
      </c>
      <c r="C63" s="28" t="s">
        <v>821</v>
      </c>
    </row>
    <row r="64" spans="1:3" ht="210" x14ac:dyDescent="0.25">
      <c r="A64" s="30" t="s">
        <v>319</v>
      </c>
      <c r="B64" s="30" t="s">
        <v>449</v>
      </c>
      <c r="C64" s="28" t="s">
        <v>825</v>
      </c>
    </row>
    <row r="65" spans="1:3" ht="240" x14ac:dyDescent="0.25">
      <c r="A65" s="30" t="s">
        <v>319</v>
      </c>
      <c r="B65" s="30" t="s">
        <v>450</v>
      </c>
      <c r="C65" s="28" t="s">
        <v>821</v>
      </c>
    </row>
    <row r="66" spans="1:3" ht="240" x14ac:dyDescent="0.25">
      <c r="A66" s="30" t="s">
        <v>319</v>
      </c>
      <c r="B66" s="30" t="s">
        <v>451</v>
      </c>
      <c r="C66" s="28" t="s">
        <v>826</v>
      </c>
    </row>
    <row r="67" spans="1:3" ht="360" x14ac:dyDescent="0.25">
      <c r="A67" s="30" t="s">
        <v>319</v>
      </c>
      <c r="B67" s="30" t="s">
        <v>20</v>
      </c>
      <c r="C67" s="28" t="s">
        <v>829</v>
      </c>
    </row>
    <row r="68" spans="1:3" ht="409.5" x14ac:dyDescent="0.25">
      <c r="A68" s="30" t="s">
        <v>319</v>
      </c>
      <c r="B68" s="30" t="s">
        <v>190</v>
      </c>
      <c r="C68" s="28" t="s">
        <v>830</v>
      </c>
    </row>
    <row r="69" spans="1:3" ht="409.5" x14ac:dyDescent="0.25">
      <c r="A69" s="30" t="s">
        <v>319</v>
      </c>
      <c r="B69" s="30" t="s">
        <v>188</v>
      </c>
      <c r="C69" s="28" t="s">
        <v>831</v>
      </c>
    </row>
    <row r="70" spans="1:3" ht="409.5" x14ac:dyDescent="0.25">
      <c r="A70" s="30" t="s">
        <v>319</v>
      </c>
      <c r="B70" s="30" t="s">
        <v>196</v>
      </c>
      <c r="C70" s="28" t="s">
        <v>831</v>
      </c>
    </row>
    <row r="71" spans="1:3" ht="409.5" x14ac:dyDescent="0.25">
      <c r="A71" s="30" t="s">
        <v>319</v>
      </c>
      <c r="B71" s="30" t="s">
        <v>67</v>
      </c>
      <c r="C71" s="28" t="s">
        <v>832</v>
      </c>
    </row>
    <row r="72" spans="1:3" ht="409.5" x14ac:dyDescent="0.25">
      <c r="A72" s="30" t="s">
        <v>319</v>
      </c>
      <c r="B72" s="30" t="s">
        <v>66</v>
      </c>
      <c r="C72" s="28" t="s">
        <v>833</v>
      </c>
    </row>
    <row r="73" spans="1:3" ht="390" x14ac:dyDescent="0.25">
      <c r="A73" s="30" t="s">
        <v>319</v>
      </c>
      <c r="B73" s="30" t="s">
        <v>200</v>
      </c>
      <c r="C73" s="28" t="s">
        <v>834</v>
      </c>
    </row>
    <row r="74" spans="1:3" ht="409.5" x14ac:dyDescent="0.25">
      <c r="A74" s="30" t="s">
        <v>319</v>
      </c>
      <c r="B74" s="30" t="s">
        <v>204</v>
      </c>
      <c r="C74" s="28" t="s">
        <v>831</v>
      </c>
    </row>
    <row r="75" spans="1:3" ht="409.5" x14ac:dyDescent="0.25">
      <c r="A75" s="30" t="s">
        <v>319</v>
      </c>
      <c r="B75" s="30" t="s">
        <v>206</v>
      </c>
      <c r="C75" s="28" t="s">
        <v>835</v>
      </c>
    </row>
    <row r="76" spans="1:3" ht="409.5" x14ac:dyDescent="0.25">
      <c r="A76" s="30" t="s">
        <v>319</v>
      </c>
      <c r="B76" s="30" t="s">
        <v>222</v>
      </c>
      <c r="C76" s="28" t="s">
        <v>831</v>
      </c>
    </row>
    <row r="77" spans="1:3" ht="409.5" x14ac:dyDescent="0.25">
      <c r="A77" s="30" t="s">
        <v>319</v>
      </c>
      <c r="B77" s="30" t="s">
        <v>226</v>
      </c>
      <c r="C77" s="28" t="s">
        <v>836</v>
      </c>
    </row>
    <row r="78" spans="1:3" ht="409.5" x14ac:dyDescent="0.25">
      <c r="A78" s="30" t="s">
        <v>319</v>
      </c>
      <c r="B78" s="30" t="s">
        <v>230</v>
      </c>
      <c r="C78" s="28" t="s">
        <v>831</v>
      </c>
    </row>
    <row r="79" spans="1:3" ht="409.5" x14ac:dyDescent="0.25">
      <c r="A79" s="30" t="s">
        <v>319</v>
      </c>
      <c r="B79" s="30" t="s">
        <v>232</v>
      </c>
      <c r="C79" s="28" t="s">
        <v>837</v>
      </c>
    </row>
    <row r="80" spans="1:3" ht="409.5" x14ac:dyDescent="0.25">
      <c r="A80" s="30" t="s">
        <v>319</v>
      </c>
      <c r="B80" s="30" t="s">
        <v>233</v>
      </c>
      <c r="C80" s="28" t="s">
        <v>831</v>
      </c>
    </row>
    <row r="81" spans="1:3" ht="409.5" x14ac:dyDescent="0.25">
      <c r="A81" s="30" t="s">
        <v>319</v>
      </c>
      <c r="B81" s="30" t="s">
        <v>241</v>
      </c>
      <c r="C81" s="28" t="s">
        <v>831</v>
      </c>
    </row>
    <row r="82" spans="1:3" ht="409.5" x14ac:dyDescent="0.25">
      <c r="A82" s="30" t="s">
        <v>319</v>
      </c>
      <c r="B82" s="30" t="s">
        <v>210</v>
      </c>
      <c r="C82" s="28" t="s">
        <v>831</v>
      </c>
    </row>
    <row r="83" spans="1:3" ht="409.5" x14ac:dyDescent="0.25">
      <c r="A83" s="30" t="s">
        <v>319</v>
      </c>
      <c r="B83" s="30" t="s">
        <v>213</v>
      </c>
      <c r="C83" s="28" t="s">
        <v>831</v>
      </c>
    </row>
    <row r="84" spans="1:3" ht="409.5" x14ac:dyDescent="0.25">
      <c r="A84" s="30" t="s">
        <v>319</v>
      </c>
      <c r="B84" s="30" t="s">
        <v>215</v>
      </c>
      <c r="C84" s="28" t="s">
        <v>831</v>
      </c>
    </row>
    <row r="85" spans="1:3" ht="409.5" x14ac:dyDescent="0.25">
      <c r="A85" s="30" t="s">
        <v>319</v>
      </c>
      <c r="B85" s="30" t="s">
        <v>216</v>
      </c>
      <c r="C85" s="28" t="s">
        <v>831</v>
      </c>
    </row>
    <row r="86" spans="1:3" ht="409.5" x14ac:dyDescent="0.25">
      <c r="A86" s="30" t="s">
        <v>319</v>
      </c>
      <c r="B86" s="30" t="s">
        <v>218</v>
      </c>
      <c r="C86" s="28" t="s">
        <v>831</v>
      </c>
    </row>
    <row r="87" spans="1:3" ht="409.5" x14ac:dyDescent="0.25">
      <c r="A87" s="30" t="s">
        <v>320</v>
      </c>
      <c r="B87" s="30" t="s">
        <v>319</v>
      </c>
      <c r="C87" s="28" t="s">
        <v>838</v>
      </c>
    </row>
    <row r="88" spans="1:3" ht="405" x14ac:dyDescent="0.25">
      <c r="A88" s="30" t="s">
        <v>320</v>
      </c>
      <c r="B88" s="30" t="s">
        <v>320</v>
      </c>
      <c r="C88" s="28" t="s">
        <v>839</v>
      </c>
    </row>
    <row r="89" spans="1:3" ht="405" x14ac:dyDescent="0.25">
      <c r="A89" s="30" t="s">
        <v>320</v>
      </c>
      <c r="B89" s="30" t="s">
        <v>321</v>
      </c>
      <c r="C89" s="28" t="s">
        <v>839</v>
      </c>
    </row>
    <row r="90" spans="1:3" ht="405" x14ac:dyDescent="0.25">
      <c r="A90" s="30" t="s">
        <v>320</v>
      </c>
      <c r="B90" s="30" t="s">
        <v>323</v>
      </c>
      <c r="C90" s="28" t="s">
        <v>839</v>
      </c>
    </row>
    <row r="91" spans="1:3" ht="409.5" x14ac:dyDescent="0.25">
      <c r="A91" s="30" t="s">
        <v>320</v>
      </c>
      <c r="B91" s="30" t="s">
        <v>324</v>
      </c>
      <c r="C91" s="28" t="s">
        <v>840</v>
      </c>
    </row>
    <row r="92" spans="1:3" ht="405" x14ac:dyDescent="0.25">
      <c r="A92" s="30" t="s">
        <v>320</v>
      </c>
      <c r="B92" s="30" t="s">
        <v>325</v>
      </c>
      <c r="C92" s="28" t="s">
        <v>839</v>
      </c>
    </row>
    <row r="93" spans="1:3" ht="409.5" x14ac:dyDescent="0.25">
      <c r="A93" s="30" t="s">
        <v>320</v>
      </c>
      <c r="B93" s="30" t="s">
        <v>326</v>
      </c>
      <c r="C93" s="28" t="s">
        <v>838</v>
      </c>
    </row>
    <row r="94" spans="1:3" ht="375" x14ac:dyDescent="0.25">
      <c r="A94" s="30" t="s">
        <v>320</v>
      </c>
      <c r="B94" s="30" t="s">
        <v>392</v>
      </c>
      <c r="C94" s="28" t="s">
        <v>841</v>
      </c>
    </row>
    <row r="95" spans="1:3" ht="409.5" x14ac:dyDescent="0.25">
      <c r="A95" s="30" t="s">
        <v>320</v>
      </c>
      <c r="B95" s="30" t="s">
        <v>416</v>
      </c>
      <c r="C95" s="28" t="s">
        <v>838</v>
      </c>
    </row>
    <row r="96" spans="1:3" ht="405" x14ac:dyDescent="0.25">
      <c r="A96" s="30" t="s">
        <v>320</v>
      </c>
      <c r="B96" s="30" t="s">
        <v>492</v>
      </c>
      <c r="C96" s="28" t="s">
        <v>842</v>
      </c>
    </row>
    <row r="97" spans="1:3" ht="409.5" x14ac:dyDescent="0.25">
      <c r="A97" s="30" t="s">
        <v>320</v>
      </c>
      <c r="B97" s="30" t="s">
        <v>417</v>
      </c>
      <c r="C97" s="28" t="s">
        <v>843</v>
      </c>
    </row>
    <row r="98" spans="1:3" ht="409.5" x14ac:dyDescent="0.25">
      <c r="A98" s="30" t="s">
        <v>320</v>
      </c>
      <c r="B98" s="30" t="s">
        <v>418</v>
      </c>
      <c r="C98" s="28" t="s">
        <v>844</v>
      </c>
    </row>
    <row r="99" spans="1:3" ht="409.5" x14ac:dyDescent="0.25">
      <c r="A99" s="30" t="s">
        <v>320</v>
      </c>
      <c r="B99" s="30" t="s">
        <v>420</v>
      </c>
      <c r="C99" s="28" t="s">
        <v>838</v>
      </c>
    </row>
    <row r="100" spans="1:3" ht="405" x14ac:dyDescent="0.25">
      <c r="A100" s="30" t="s">
        <v>320</v>
      </c>
      <c r="B100" s="30" t="s">
        <v>422</v>
      </c>
      <c r="C100" s="28" t="s">
        <v>839</v>
      </c>
    </row>
    <row r="101" spans="1:3" ht="409.5" x14ac:dyDescent="0.25">
      <c r="A101" s="30" t="s">
        <v>320</v>
      </c>
      <c r="B101" s="30" t="s">
        <v>423</v>
      </c>
      <c r="C101" s="28" t="s">
        <v>845</v>
      </c>
    </row>
    <row r="102" spans="1:3" ht="409.5" x14ac:dyDescent="0.25">
      <c r="A102" s="30" t="s">
        <v>320</v>
      </c>
      <c r="B102" s="30" t="s">
        <v>425</v>
      </c>
      <c r="C102" s="28" t="s">
        <v>846</v>
      </c>
    </row>
    <row r="103" spans="1:3" ht="405" x14ac:dyDescent="0.25">
      <c r="A103" s="30" t="s">
        <v>320</v>
      </c>
      <c r="B103" s="30" t="s">
        <v>427</v>
      </c>
      <c r="C103" s="28" t="s">
        <v>839</v>
      </c>
    </row>
    <row r="104" spans="1:3" ht="405" x14ac:dyDescent="0.25">
      <c r="A104" s="30" t="s">
        <v>320</v>
      </c>
      <c r="B104" s="30" t="s">
        <v>329</v>
      </c>
      <c r="C104" s="28" t="s">
        <v>839</v>
      </c>
    </row>
    <row r="105" spans="1:3" ht="375" x14ac:dyDescent="0.25">
      <c r="A105" s="30" t="s">
        <v>320</v>
      </c>
      <c r="B105" s="30" t="s">
        <v>430</v>
      </c>
      <c r="C105" s="28" t="s">
        <v>841</v>
      </c>
    </row>
    <row r="106" spans="1:3" ht="405" x14ac:dyDescent="0.25">
      <c r="A106" s="30" t="s">
        <v>320</v>
      </c>
      <c r="B106" s="30" t="s">
        <v>431</v>
      </c>
      <c r="C106" s="28" t="s">
        <v>839</v>
      </c>
    </row>
    <row r="107" spans="1:3" ht="375" x14ac:dyDescent="0.25">
      <c r="A107" s="30" t="s">
        <v>320</v>
      </c>
      <c r="B107" s="30" t="s">
        <v>432</v>
      </c>
      <c r="C107" s="28" t="s">
        <v>841</v>
      </c>
    </row>
    <row r="108" spans="1:3" ht="405" x14ac:dyDescent="0.25">
      <c r="A108" s="30" t="s">
        <v>320</v>
      </c>
      <c r="B108" s="30" t="s">
        <v>433</v>
      </c>
      <c r="C108" s="28" t="s">
        <v>839</v>
      </c>
    </row>
    <row r="109" spans="1:3" ht="405" x14ac:dyDescent="0.25">
      <c r="A109" s="30" t="s">
        <v>320</v>
      </c>
      <c r="B109" s="30" t="s">
        <v>435</v>
      </c>
      <c r="C109" s="28" t="s">
        <v>839</v>
      </c>
    </row>
    <row r="110" spans="1:3" ht="405" x14ac:dyDescent="0.25">
      <c r="A110" s="30" t="s">
        <v>320</v>
      </c>
      <c r="B110" s="30" t="s">
        <v>436</v>
      </c>
      <c r="C110" s="28" t="s">
        <v>839</v>
      </c>
    </row>
    <row r="111" spans="1:3" ht="390" x14ac:dyDescent="0.25">
      <c r="A111" s="30" t="s">
        <v>320</v>
      </c>
      <c r="B111" s="30" t="s">
        <v>405</v>
      </c>
      <c r="C111" s="28" t="s">
        <v>847</v>
      </c>
    </row>
    <row r="112" spans="1:3" ht="405" x14ac:dyDescent="0.25">
      <c r="A112" s="30" t="s">
        <v>320</v>
      </c>
      <c r="B112" s="30" t="s">
        <v>439</v>
      </c>
      <c r="C112" s="28" t="s">
        <v>839</v>
      </c>
    </row>
    <row r="113" spans="1:3" ht="405" x14ac:dyDescent="0.25">
      <c r="A113" s="30" t="s">
        <v>320</v>
      </c>
      <c r="B113" s="30" t="s">
        <v>493</v>
      </c>
      <c r="C113" s="28" t="s">
        <v>839</v>
      </c>
    </row>
    <row r="114" spans="1:3" ht="375" x14ac:dyDescent="0.25">
      <c r="A114" s="30" t="s">
        <v>320</v>
      </c>
      <c r="B114" s="30" t="s">
        <v>449</v>
      </c>
      <c r="C114" s="28" t="s">
        <v>848</v>
      </c>
    </row>
    <row r="115" spans="1:3" ht="405" x14ac:dyDescent="0.25">
      <c r="A115" s="30" t="s">
        <v>320</v>
      </c>
      <c r="B115" s="30" t="s">
        <v>450</v>
      </c>
      <c r="C115" s="28" t="s">
        <v>839</v>
      </c>
    </row>
    <row r="116" spans="1:3" ht="405" x14ac:dyDescent="0.25">
      <c r="A116" s="30" t="s">
        <v>320</v>
      </c>
      <c r="B116" s="30" t="s">
        <v>451</v>
      </c>
      <c r="C116" s="28" t="s">
        <v>839</v>
      </c>
    </row>
    <row r="117" spans="1:3" ht="330" x14ac:dyDescent="0.25">
      <c r="A117" s="30" t="s">
        <v>320</v>
      </c>
      <c r="B117" s="30" t="s">
        <v>20</v>
      </c>
      <c r="C117" s="28" t="s">
        <v>849</v>
      </c>
    </row>
    <row r="118" spans="1:3" ht="345" x14ac:dyDescent="0.25">
      <c r="A118" s="30" t="s">
        <v>320</v>
      </c>
      <c r="B118" s="30" t="s">
        <v>190</v>
      </c>
      <c r="C118" s="28" t="s">
        <v>850</v>
      </c>
    </row>
    <row r="119" spans="1:3" ht="345" x14ac:dyDescent="0.25">
      <c r="A119" s="30" t="s">
        <v>320</v>
      </c>
      <c r="B119" s="30" t="s">
        <v>188</v>
      </c>
      <c r="C119" s="28" t="s">
        <v>850</v>
      </c>
    </row>
    <row r="120" spans="1:3" ht="345" x14ac:dyDescent="0.25">
      <c r="A120" s="30" t="s">
        <v>320</v>
      </c>
      <c r="B120" s="30" t="s">
        <v>196</v>
      </c>
      <c r="C120" s="28" t="s">
        <v>850</v>
      </c>
    </row>
    <row r="121" spans="1:3" ht="360" x14ac:dyDescent="0.25">
      <c r="A121" s="30" t="s">
        <v>320</v>
      </c>
      <c r="B121" s="30" t="s">
        <v>67</v>
      </c>
      <c r="C121" s="28" t="s">
        <v>851</v>
      </c>
    </row>
    <row r="122" spans="1:3" ht="405" x14ac:dyDescent="0.25">
      <c r="A122" s="30" t="s">
        <v>320</v>
      </c>
      <c r="B122" s="30" t="s">
        <v>66</v>
      </c>
      <c r="C122" s="28" t="s">
        <v>852</v>
      </c>
    </row>
    <row r="123" spans="1:3" ht="360" x14ac:dyDescent="0.25">
      <c r="A123" s="30" t="s">
        <v>320</v>
      </c>
      <c r="B123" s="30" t="s">
        <v>200</v>
      </c>
      <c r="C123" s="28" t="s">
        <v>853</v>
      </c>
    </row>
    <row r="124" spans="1:3" ht="345" x14ac:dyDescent="0.25">
      <c r="A124" s="30" t="s">
        <v>320</v>
      </c>
      <c r="B124" s="30" t="s">
        <v>524</v>
      </c>
      <c r="C124" s="28" t="s">
        <v>850</v>
      </c>
    </row>
    <row r="125" spans="1:3" ht="360" x14ac:dyDescent="0.25">
      <c r="A125" s="30" t="s">
        <v>320</v>
      </c>
      <c r="B125" s="30" t="s">
        <v>528</v>
      </c>
      <c r="C125" s="28" t="s">
        <v>853</v>
      </c>
    </row>
    <row r="126" spans="1:3" ht="345" x14ac:dyDescent="0.25">
      <c r="A126" s="30" t="s">
        <v>320</v>
      </c>
      <c r="B126" s="30" t="s">
        <v>204</v>
      </c>
      <c r="C126" s="28" t="s">
        <v>850</v>
      </c>
    </row>
    <row r="127" spans="1:3" ht="315" x14ac:dyDescent="0.25">
      <c r="A127" s="30" t="s">
        <v>320</v>
      </c>
      <c r="B127" s="30" t="s">
        <v>206</v>
      </c>
      <c r="C127" s="28" t="s">
        <v>854</v>
      </c>
    </row>
    <row r="128" spans="1:3" ht="345" x14ac:dyDescent="0.25">
      <c r="A128" s="30" t="s">
        <v>320</v>
      </c>
      <c r="B128" s="30" t="s">
        <v>222</v>
      </c>
      <c r="C128" s="28" t="s">
        <v>850</v>
      </c>
    </row>
    <row r="129" spans="1:3" ht="330" x14ac:dyDescent="0.25">
      <c r="A129" s="30" t="s">
        <v>320</v>
      </c>
      <c r="B129" s="30" t="s">
        <v>226</v>
      </c>
      <c r="C129" s="28" t="s">
        <v>849</v>
      </c>
    </row>
    <row r="130" spans="1:3" ht="345" x14ac:dyDescent="0.25">
      <c r="A130" s="30" t="s">
        <v>320</v>
      </c>
      <c r="B130" s="30" t="s">
        <v>230</v>
      </c>
      <c r="C130" s="28" t="s">
        <v>850</v>
      </c>
    </row>
    <row r="131" spans="1:3" ht="345" x14ac:dyDescent="0.25">
      <c r="A131" s="30" t="s">
        <v>320</v>
      </c>
      <c r="B131" s="30" t="s">
        <v>232</v>
      </c>
      <c r="C131" s="28" t="s">
        <v>850</v>
      </c>
    </row>
    <row r="132" spans="1:3" ht="345" x14ac:dyDescent="0.25">
      <c r="A132" s="30" t="s">
        <v>320</v>
      </c>
      <c r="B132" s="30" t="s">
        <v>233</v>
      </c>
      <c r="C132" s="28" t="s">
        <v>850</v>
      </c>
    </row>
    <row r="133" spans="1:3" ht="345" x14ac:dyDescent="0.25">
      <c r="A133" s="30" t="s">
        <v>320</v>
      </c>
      <c r="B133" s="30" t="s">
        <v>241</v>
      </c>
      <c r="C133" s="28" t="s">
        <v>850</v>
      </c>
    </row>
    <row r="134" spans="1:3" ht="345" x14ac:dyDescent="0.25">
      <c r="A134" s="30" t="s">
        <v>320</v>
      </c>
      <c r="B134" s="30" t="s">
        <v>210</v>
      </c>
      <c r="C134" s="28" t="s">
        <v>850</v>
      </c>
    </row>
    <row r="135" spans="1:3" ht="345" x14ac:dyDescent="0.25">
      <c r="A135" s="30" t="s">
        <v>320</v>
      </c>
      <c r="B135" s="30" t="s">
        <v>213</v>
      </c>
      <c r="C135" s="28" t="s">
        <v>850</v>
      </c>
    </row>
    <row r="136" spans="1:3" ht="345" x14ac:dyDescent="0.25">
      <c r="A136" s="30" t="s">
        <v>320</v>
      </c>
      <c r="B136" s="30" t="s">
        <v>215</v>
      </c>
      <c r="C136" s="28" t="s">
        <v>850</v>
      </c>
    </row>
    <row r="137" spans="1:3" ht="345" x14ac:dyDescent="0.25">
      <c r="A137" s="30" t="s">
        <v>320</v>
      </c>
      <c r="B137" s="30" t="s">
        <v>216</v>
      </c>
      <c r="C137" s="28" t="s">
        <v>850</v>
      </c>
    </row>
    <row r="138" spans="1:3" ht="345" x14ac:dyDescent="0.25">
      <c r="A138" s="30" t="s">
        <v>320</v>
      </c>
      <c r="B138" s="30" t="s">
        <v>218</v>
      </c>
      <c r="C138" s="28" t="s">
        <v>850</v>
      </c>
    </row>
    <row r="139" spans="1:3" ht="409.5" x14ac:dyDescent="0.25">
      <c r="A139" s="30" t="s">
        <v>321</v>
      </c>
      <c r="B139" s="30" t="s">
        <v>319</v>
      </c>
      <c r="C139" s="28" t="s">
        <v>855</v>
      </c>
    </row>
    <row r="140" spans="1:3" ht="405" x14ac:dyDescent="0.25">
      <c r="A140" s="30" t="s">
        <v>321</v>
      </c>
      <c r="B140" s="30" t="s">
        <v>320</v>
      </c>
      <c r="C140" s="28" t="s">
        <v>856</v>
      </c>
    </row>
    <row r="141" spans="1:3" ht="390" x14ac:dyDescent="0.25">
      <c r="A141" s="30" t="s">
        <v>321</v>
      </c>
      <c r="B141" s="30" t="s">
        <v>321</v>
      </c>
      <c r="C141" s="28" t="s">
        <v>857</v>
      </c>
    </row>
    <row r="142" spans="1:3" ht="405" x14ac:dyDescent="0.25">
      <c r="A142" s="30" t="s">
        <v>321</v>
      </c>
      <c r="B142" s="30" t="s">
        <v>323</v>
      </c>
      <c r="C142" s="28" t="s">
        <v>856</v>
      </c>
    </row>
    <row r="143" spans="1:3" ht="405" x14ac:dyDescent="0.25">
      <c r="A143" s="30" t="s">
        <v>321</v>
      </c>
      <c r="B143" s="30" t="s">
        <v>324</v>
      </c>
      <c r="C143" s="28" t="s">
        <v>856</v>
      </c>
    </row>
    <row r="144" spans="1:3" ht="375" x14ac:dyDescent="0.25">
      <c r="A144" s="30" t="s">
        <v>321</v>
      </c>
      <c r="B144" s="30" t="s">
        <v>325</v>
      </c>
      <c r="C144" s="28" t="s">
        <v>858</v>
      </c>
    </row>
    <row r="145" spans="1:3" ht="409.5" x14ac:dyDescent="0.25">
      <c r="A145" s="30" t="s">
        <v>321</v>
      </c>
      <c r="B145" s="30" t="s">
        <v>326</v>
      </c>
      <c r="C145" s="28" t="s">
        <v>855</v>
      </c>
    </row>
    <row r="146" spans="1:3" ht="405" x14ac:dyDescent="0.25">
      <c r="A146" s="30" t="s">
        <v>321</v>
      </c>
      <c r="B146" s="30" t="s">
        <v>392</v>
      </c>
      <c r="C146" s="28" t="s">
        <v>856</v>
      </c>
    </row>
    <row r="147" spans="1:3" ht="409.5" x14ac:dyDescent="0.25">
      <c r="A147" s="30" t="s">
        <v>321</v>
      </c>
      <c r="B147" s="30" t="s">
        <v>416</v>
      </c>
      <c r="C147" s="28" t="s">
        <v>859</v>
      </c>
    </row>
    <row r="148" spans="1:3" ht="405" x14ac:dyDescent="0.25">
      <c r="A148" s="30" t="s">
        <v>321</v>
      </c>
      <c r="B148" s="30" t="s">
        <v>492</v>
      </c>
      <c r="C148" s="28" t="s">
        <v>856</v>
      </c>
    </row>
    <row r="149" spans="1:3" ht="405" x14ac:dyDescent="0.25">
      <c r="A149" s="30" t="s">
        <v>321</v>
      </c>
      <c r="B149" s="30" t="s">
        <v>417</v>
      </c>
      <c r="C149" s="28" t="s">
        <v>856</v>
      </c>
    </row>
    <row r="150" spans="1:3" ht="405" x14ac:dyDescent="0.25">
      <c r="A150" s="30" t="s">
        <v>321</v>
      </c>
      <c r="B150" s="30" t="s">
        <v>418</v>
      </c>
      <c r="C150" s="28" t="s">
        <v>856</v>
      </c>
    </row>
    <row r="151" spans="1:3" ht="409.5" x14ac:dyDescent="0.25">
      <c r="A151" s="30" t="s">
        <v>321</v>
      </c>
      <c r="B151" s="30" t="s">
        <v>420</v>
      </c>
      <c r="C151" s="28" t="s">
        <v>860</v>
      </c>
    </row>
    <row r="152" spans="1:3" ht="409.5" x14ac:dyDescent="0.25">
      <c r="A152" s="30" t="s">
        <v>321</v>
      </c>
      <c r="B152" s="30" t="s">
        <v>422</v>
      </c>
      <c r="C152" s="28" t="s">
        <v>861</v>
      </c>
    </row>
    <row r="153" spans="1:3" ht="405" x14ac:dyDescent="0.25">
      <c r="A153" s="30" t="s">
        <v>321</v>
      </c>
      <c r="B153" s="30" t="s">
        <v>423</v>
      </c>
      <c r="C153" s="28" t="s">
        <v>856</v>
      </c>
    </row>
    <row r="154" spans="1:3" ht="405" x14ac:dyDescent="0.25">
      <c r="A154" s="30" t="s">
        <v>321</v>
      </c>
      <c r="B154" s="30" t="s">
        <v>425</v>
      </c>
      <c r="C154" s="28" t="s">
        <v>856</v>
      </c>
    </row>
    <row r="155" spans="1:3" ht="405" x14ac:dyDescent="0.25">
      <c r="A155" s="30" t="s">
        <v>321</v>
      </c>
      <c r="B155" s="30" t="s">
        <v>427</v>
      </c>
      <c r="C155" s="28" t="s">
        <v>856</v>
      </c>
    </row>
    <row r="156" spans="1:3" ht="405" x14ac:dyDescent="0.25">
      <c r="A156" s="30" t="s">
        <v>321</v>
      </c>
      <c r="B156" s="30" t="s">
        <v>329</v>
      </c>
      <c r="C156" s="28" t="s">
        <v>856</v>
      </c>
    </row>
    <row r="157" spans="1:3" ht="375" x14ac:dyDescent="0.25">
      <c r="A157" s="30" t="s">
        <v>321</v>
      </c>
      <c r="B157" s="30" t="s">
        <v>430</v>
      </c>
      <c r="C157" s="28" t="s">
        <v>858</v>
      </c>
    </row>
    <row r="158" spans="1:3" ht="405" x14ac:dyDescent="0.25">
      <c r="A158" s="30" t="s">
        <v>321</v>
      </c>
      <c r="B158" s="30" t="s">
        <v>431</v>
      </c>
      <c r="C158" s="28" t="s">
        <v>856</v>
      </c>
    </row>
    <row r="159" spans="1:3" ht="375" x14ac:dyDescent="0.25">
      <c r="A159" s="30" t="s">
        <v>321</v>
      </c>
      <c r="B159" s="30" t="s">
        <v>432</v>
      </c>
      <c r="C159" s="28" t="s">
        <v>858</v>
      </c>
    </row>
    <row r="160" spans="1:3" ht="405" x14ac:dyDescent="0.25">
      <c r="A160" s="30" t="s">
        <v>321</v>
      </c>
      <c r="B160" s="30" t="s">
        <v>433</v>
      </c>
      <c r="C160" s="28" t="s">
        <v>856</v>
      </c>
    </row>
    <row r="161" spans="1:3" ht="405" x14ac:dyDescent="0.25">
      <c r="A161" s="30" t="s">
        <v>321</v>
      </c>
      <c r="B161" s="30" t="s">
        <v>435</v>
      </c>
      <c r="C161" s="28" t="s">
        <v>856</v>
      </c>
    </row>
    <row r="162" spans="1:3" ht="405" x14ac:dyDescent="0.25">
      <c r="A162" s="30" t="s">
        <v>321</v>
      </c>
      <c r="B162" s="30" t="s">
        <v>436</v>
      </c>
      <c r="C162" s="28" t="s">
        <v>856</v>
      </c>
    </row>
    <row r="163" spans="1:3" ht="409.5" x14ac:dyDescent="0.25">
      <c r="A163" s="30" t="s">
        <v>321</v>
      </c>
      <c r="B163" s="30" t="s">
        <v>405</v>
      </c>
      <c r="C163" s="28" t="s">
        <v>862</v>
      </c>
    </row>
    <row r="164" spans="1:3" ht="405" x14ac:dyDescent="0.25">
      <c r="A164" s="30" t="s">
        <v>321</v>
      </c>
      <c r="B164" s="30" t="s">
        <v>439</v>
      </c>
      <c r="C164" s="28" t="s">
        <v>856</v>
      </c>
    </row>
    <row r="165" spans="1:3" ht="405" x14ac:dyDescent="0.25">
      <c r="A165" s="30" t="s">
        <v>321</v>
      </c>
      <c r="B165" s="30" t="s">
        <v>493</v>
      </c>
      <c r="C165" s="28" t="s">
        <v>856</v>
      </c>
    </row>
    <row r="166" spans="1:3" ht="375" x14ac:dyDescent="0.25">
      <c r="A166" s="30" t="s">
        <v>321</v>
      </c>
      <c r="B166" s="30" t="s">
        <v>449</v>
      </c>
      <c r="C166" s="28" t="s">
        <v>863</v>
      </c>
    </row>
    <row r="167" spans="1:3" ht="405" x14ac:dyDescent="0.25">
      <c r="A167" s="30" t="s">
        <v>321</v>
      </c>
      <c r="B167" s="30" t="s">
        <v>450</v>
      </c>
      <c r="C167" s="28" t="s">
        <v>856</v>
      </c>
    </row>
    <row r="168" spans="1:3" ht="405" x14ac:dyDescent="0.25">
      <c r="A168" s="30" t="s">
        <v>321</v>
      </c>
      <c r="B168" s="30" t="s">
        <v>451</v>
      </c>
      <c r="C168" s="28" t="s">
        <v>856</v>
      </c>
    </row>
    <row r="169" spans="1:3" ht="360" x14ac:dyDescent="0.25">
      <c r="A169" s="30" t="s">
        <v>321</v>
      </c>
      <c r="B169" s="30" t="s">
        <v>20</v>
      </c>
      <c r="C169" s="28" t="s">
        <v>829</v>
      </c>
    </row>
    <row r="170" spans="1:3" ht="409.5" x14ac:dyDescent="0.25">
      <c r="A170" s="30" t="s">
        <v>321</v>
      </c>
      <c r="B170" s="30" t="s">
        <v>188</v>
      </c>
      <c r="C170" s="28" t="s">
        <v>831</v>
      </c>
    </row>
    <row r="171" spans="1:3" ht="409.5" x14ac:dyDescent="0.25">
      <c r="A171" s="30" t="s">
        <v>321</v>
      </c>
      <c r="B171" s="30" t="s">
        <v>196</v>
      </c>
      <c r="C171" s="28" t="s">
        <v>831</v>
      </c>
    </row>
    <row r="172" spans="1:3" ht="409.5" x14ac:dyDescent="0.25">
      <c r="A172" s="30" t="s">
        <v>321</v>
      </c>
      <c r="B172" s="30" t="s">
        <v>67</v>
      </c>
      <c r="C172" s="28" t="s">
        <v>832</v>
      </c>
    </row>
    <row r="173" spans="1:3" ht="409.5" x14ac:dyDescent="0.25">
      <c r="A173" s="30" t="s">
        <v>321</v>
      </c>
      <c r="B173" s="30" t="s">
        <v>66</v>
      </c>
      <c r="C173" s="28" t="s">
        <v>833</v>
      </c>
    </row>
    <row r="174" spans="1:3" ht="409.5" x14ac:dyDescent="0.25">
      <c r="A174" s="30" t="s">
        <v>321</v>
      </c>
      <c r="B174" s="30" t="s">
        <v>200</v>
      </c>
      <c r="C174" s="28" t="s">
        <v>831</v>
      </c>
    </row>
    <row r="175" spans="1:3" ht="390" x14ac:dyDescent="0.25">
      <c r="A175" s="30" t="s">
        <v>321</v>
      </c>
      <c r="B175" s="30" t="s">
        <v>204</v>
      </c>
      <c r="C175" s="28" t="s">
        <v>834</v>
      </c>
    </row>
    <row r="176" spans="1:3" ht="409.5" x14ac:dyDescent="0.25">
      <c r="A176" s="30" t="s">
        <v>321</v>
      </c>
      <c r="B176" s="30" t="s">
        <v>206</v>
      </c>
      <c r="C176" s="28" t="s">
        <v>836</v>
      </c>
    </row>
    <row r="177" spans="1:3" ht="409.5" x14ac:dyDescent="0.25">
      <c r="A177" s="30" t="s">
        <v>321</v>
      </c>
      <c r="B177" s="30" t="s">
        <v>222</v>
      </c>
      <c r="C177" s="28" t="s">
        <v>864</v>
      </c>
    </row>
    <row r="178" spans="1:3" ht="409.5" x14ac:dyDescent="0.25">
      <c r="A178" s="30" t="s">
        <v>321</v>
      </c>
      <c r="B178" s="30" t="s">
        <v>226</v>
      </c>
      <c r="C178" s="28" t="s">
        <v>836</v>
      </c>
    </row>
    <row r="179" spans="1:3" ht="409.5" x14ac:dyDescent="0.25">
      <c r="A179" s="30" t="s">
        <v>321</v>
      </c>
      <c r="B179" s="30" t="s">
        <v>230</v>
      </c>
      <c r="C179" s="28" t="s">
        <v>831</v>
      </c>
    </row>
    <row r="180" spans="1:3" ht="409.5" x14ac:dyDescent="0.25">
      <c r="A180" s="30" t="s">
        <v>321</v>
      </c>
      <c r="B180" s="30" t="s">
        <v>232</v>
      </c>
      <c r="C180" s="28" t="s">
        <v>831</v>
      </c>
    </row>
    <row r="181" spans="1:3" ht="409.5" x14ac:dyDescent="0.25">
      <c r="A181" s="30" t="s">
        <v>321</v>
      </c>
      <c r="B181" s="30" t="s">
        <v>233</v>
      </c>
      <c r="C181" s="28" t="s">
        <v>837</v>
      </c>
    </row>
    <row r="182" spans="1:3" ht="409.5" x14ac:dyDescent="0.25">
      <c r="A182" s="30" t="s">
        <v>321</v>
      </c>
      <c r="B182" s="30" t="s">
        <v>241</v>
      </c>
      <c r="C182" s="28" t="s">
        <v>831</v>
      </c>
    </row>
    <row r="183" spans="1:3" ht="409.5" x14ac:dyDescent="0.25">
      <c r="A183" s="30" t="s">
        <v>321</v>
      </c>
      <c r="B183" s="30" t="s">
        <v>210</v>
      </c>
      <c r="C183" s="28" t="s">
        <v>831</v>
      </c>
    </row>
    <row r="184" spans="1:3" ht="409.5" x14ac:dyDescent="0.25">
      <c r="A184" s="30" t="s">
        <v>321</v>
      </c>
      <c r="B184" s="30" t="s">
        <v>213</v>
      </c>
      <c r="C184" s="28" t="s">
        <v>831</v>
      </c>
    </row>
    <row r="185" spans="1:3" ht="409.5" x14ac:dyDescent="0.25">
      <c r="A185" s="30" t="s">
        <v>321</v>
      </c>
      <c r="B185" s="30" t="s">
        <v>215</v>
      </c>
      <c r="C185" s="28" t="s">
        <v>831</v>
      </c>
    </row>
    <row r="186" spans="1:3" ht="409.5" x14ac:dyDescent="0.25">
      <c r="A186" s="30" t="s">
        <v>321</v>
      </c>
      <c r="B186" s="30" t="s">
        <v>216</v>
      </c>
      <c r="C186" s="28" t="s">
        <v>831</v>
      </c>
    </row>
    <row r="187" spans="1:3" ht="409.5" x14ac:dyDescent="0.25">
      <c r="A187" s="30" t="s">
        <v>321</v>
      </c>
      <c r="B187" s="30" t="s">
        <v>218</v>
      </c>
      <c r="C187" s="28" t="s">
        <v>831</v>
      </c>
    </row>
    <row r="188" spans="1:3" ht="409.5" x14ac:dyDescent="0.25">
      <c r="A188" s="30" t="s">
        <v>322</v>
      </c>
      <c r="B188" s="30" t="s">
        <v>319</v>
      </c>
      <c r="C188" s="28" t="s">
        <v>838</v>
      </c>
    </row>
    <row r="189" spans="1:3" ht="405" x14ac:dyDescent="0.25">
      <c r="A189" s="30" t="s">
        <v>322</v>
      </c>
      <c r="B189" s="30" t="s">
        <v>320</v>
      </c>
      <c r="C189" s="28" t="s">
        <v>839</v>
      </c>
    </row>
    <row r="190" spans="1:3" ht="405" x14ac:dyDescent="0.25">
      <c r="A190" s="30" t="s">
        <v>322</v>
      </c>
      <c r="B190" s="30" t="s">
        <v>321</v>
      </c>
      <c r="C190" s="28" t="s">
        <v>839</v>
      </c>
    </row>
    <row r="191" spans="1:3" ht="405" x14ac:dyDescent="0.25">
      <c r="A191" s="30" t="s">
        <v>322</v>
      </c>
      <c r="B191" s="30" t="s">
        <v>323</v>
      </c>
      <c r="C191" s="28" t="s">
        <v>839</v>
      </c>
    </row>
    <row r="192" spans="1:3" ht="405" x14ac:dyDescent="0.25">
      <c r="A192" s="30" t="s">
        <v>322</v>
      </c>
      <c r="B192" s="30" t="s">
        <v>324</v>
      </c>
      <c r="C192" s="28" t="s">
        <v>839</v>
      </c>
    </row>
    <row r="193" spans="1:3" ht="409.5" x14ac:dyDescent="0.25">
      <c r="A193" s="30" t="s">
        <v>322</v>
      </c>
      <c r="B193" s="30" t="s">
        <v>325</v>
      </c>
      <c r="C193" s="28" t="s">
        <v>840</v>
      </c>
    </row>
    <row r="194" spans="1:3" ht="409.5" x14ac:dyDescent="0.25">
      <c r="A194" s="30" t="s">
        <v>322</v>
      </c>
      <c r="B194" s="30" t="s">
        <v>326</v>
      </c>
      <c r="C194" s="28" t="s">
        <v>838</v>
      </c>
    </row>
    <row r="195" spans="1:3" ht="405" x14ac:dyDescent="0.25">
      <c r="A195" s="30" t="s">
        <v>322</v>
      </c>
      <c r="B195" s="30" t="s">
        <v>392</v>
      </c>
      <c r="C195" s="28" t="s">
        <v>839</v>
      </c>
    </row>
    <row r="196" spans="1:3" ht="390" x14ac:dyDescent="0.25">
      <c r="A196" s="30" t="s">
        <v>322</v>
      </c>
      <c r="B196" s="30" t="s">
        <v>416</v>
      </c>
      <c r="C196" s="28" t="s">
        <v>865</v>
      </c>
    </row>
    <row r="197" spans="1:3" ht="405" x14ac:dyDescent="0.25">
      <c r="A197" s="30" t="s">
        <v>322</v>
      </c>
      <c r="B197" s="30" t="s">
        <v>492</v>
      </c>
      <c r="C197" s="28" t="s">
        <v>839</v>
      </c>
    </row>
    <row r="198" spans="1:3" ht="405" x14ac:dyDescent="0.25">
      <c r="A198" s="30" t="s">
        <v>322</v>
      </c>
      <c r="B198" s="30" t="s">
        <v>417</v>
      </c>
      <c r="C198" s="28" t="s">
        <v>839</v>
      </c>
    </row>
    <row r="199" spans="1:3" ht="375" x14ac:dyDescent="0.25">
      <c r="A199" s="30" t="s">
        <v>322</v>
      </c>
      <c r="B199" s="30" t="s">
        <v>418</v>
      </c>
      <c r="C199" s="28" t="s">
        <v>841</v>
      </c>
    </row>
    <row r="200" spans="1:3" ht="409.5" x14ac:dyDescent="0.25">
      <c r="A200" s="30" t="s">
        <v>322</v>
      </c>
      <c r="B200" s="30" t="s">
        <v>420</v>
      </c>
      <c r="C200" s="28" t="s">
        <v>838</v>
      </c>
    </row>
    <row r="201" spans="1:3" ht="405" x14ac:dyDescent="0.25">
      <c r="A201" s="30" t="s">
        <v>322</v>
      </c>
      <c r="B201" s="30" t="s">
        <v>422</v>
      </c>
      <c r="C201" s="28" t="s">
        <v>839</v>
      </c>
    </row>
    <row r="202" spans="1:3" ht="409.5" x14ac:dyDescent="0.25">
      <c r="A202" s="30" t="s">
        <v>322</v>
      </c>
      <c r="B202" s="30" t="s">
        <v>423</v>
      </c>
      <c r="C202" s="28" t="s">
        <v>845</v>
      </c>
    </row>
    <row r="203" spans="1:3" ht="409.5" x14ac:dyDescent="0.25">
      <c r="A203" s="30" t="s">
        <v>322</v>
      </c>
      <c r="B203" s="30" t="s">
        <v>425</v>
      </c>
      <c r="C203" s="28" t="s">
        <v>846</v>
      </c>
    </row>
    <row r="204" spans="1:3" ht="405" x14ac:dyDescent="0.25">
      <c r="A204" s="30" t="s">
        <v>322</v>
      </c>
      <c r="B204" s="30" t="s">
        <v>427</v>
      </c>
      <c r="C204" s="28" t="s">
        <v>839</v>
      </c>
    </row>
    <row r="205" spans="1:3" ht="405" x14ac:dyDescent="0.25">
      <c r="A205" s="30" t="s">
        <v>322</v>
      </c>
      <c r="B205" s="30" t="s">
        <v>329</v>
      </c>
      <c r="C205" s="28" t="s">
        <v>839</v>
      </c>
    </row>
    <row r="206" spans="1:3" ht="375" x14ac:dyDescent="0.25">
      <c r="A206" s="30" t="s">
        <v>322</v>
      </c>
      <c r="B206" s="30" t="s">
        <v>430</v>
      </c>
      <c r="C206" s="28" t="s">
        <v>841</v>
      </c>
    </row>
    <row r="207" spans="1:3" ht="405" x14ac:dyDescent="0.25">
      <c r="A207" s="30" t="s">
        <v>322</v>
      </c>
      <c r="B207" s="30" t="s">
        <v>431</v>
      </c>
      <c r="C207" s="28" t="s">
        <v>839</v>
      </c>
    </row>
    <row r="208" spans="1:3" ht="375" x14ac:dyDescent="0.25">
      <c r="A208" s="30" t="s">
        <v>322</v>
      </c>
      <c r="B208" s="30" t="s">
        <v>432</v>
      </c>
      <c r="C208" s="28" t="s">
        <v>841</v>
      </c>
    </row>
    <row r="209" spans="1:3" ht="405" x14ac:dyDescent="0.25">
      <c r="A209" s="30" t="s">
        <v>322</v>
      </c>
      <c r="B209" s="30" t="s">
        <v>433</v>
      </c>
      <c r="C209" s="28" t="s">
        <v>839</v>
      </c>
    </row>
    <row r="210" spans="1:3" ht="405" x14ac:dyDescent="0.25">
      <c r="A210" s="30" t="s">
        <v>322</v>
      </c>
      <c r="B210" s="30" t="s">
        <v>435</v>
      </c>
      <c r="C210" s="28" t="s">
        <v>839</v>
      </c>
    </row>
    <row r="211" spans="1:3" ht="405" x14ac:dyDescent="0.25">
      <c r="A211" s="30" t="s">
        <v>322</v>
      </c>
      <c r="B211" s="30" t="s">
        <v>436</v>
      </c>
      <c r="C211" s="28" t="s">
        <v>839</v>
      </c>
    </row>
    <row r="212" spans="1:3" ht="390" x14ac:dyDescent="0.25">
      <c r="A212" s="30" t="s">
        <v>322</v>
      </c>
      <c r="B212" s="30" t="s">
        <v>405</v>
      </c>
      <c r="C212" s="28" t="s">
        <v>847</v>
      </c>
    </row>
    <row r="213" spans="1:3" ht="405" x14ac:dyDescent="0.25">
      <c r="A213" s="30" t="s">
        <v>322</v>
      </c>
      <c r="B213" s="30" t="s">
        <v>439</v>
      </c>
      <c r="C213" s="28" t="s">
        <v>839</v>
      </c>
    </row>
    <row r="214" spans="1:3" ht="405" x14ac:dyDescent="0.25">
      <c r="A214" s="30" t="s">
        <v>322</v>
      </c>
      <c r="B214" s="30" t="s">
        <v>493</v>
      </c>
      <c r="C214" s="28" t="s">
        <v>839</v>
      </c>
    </row>
    <row r="215" spans="1:3" ht="375" x14ac:dyDescent="0.25">
      <c r="A215" s="30" t="s">
        <v>322</v>
      </c>
      <c r="B215" s="30" t="s">
        <v>449</v>
      </c>
      <c r="C215" s="28" t="s">
        <v>848</v>
      </c>
    </row>
    <row r="216" spans="1:3" ht="405" x14ac:dyDescent="0.25">
      <c r="A216" s="30" t="s">
        <v>322</v>
      </c>
      <c r="B216" s="30" t="s">
        <v>450</v>
      </c>
      <c r="C216" s="28" t="s">
        <v>839</v>
      </c>
    </row>
    <row r="217" spans="1:3" ht="405" x14ac:dyDescent="0.25">
      <c r="A217" s="30" t="s">
        <v>322</v>
      </c>
      <c r="B217" s="30" t="s">
        <v>451</v>
      </c>
      <c r="C217" s="28" t="s">
        <v>839</v>
      </c>
    </row>
    <row r="218" spans="1:3" ht="330" x14ac:dyDescent="0.25">
      <c r="A218" s="30" t="s">
        <v>322</v>
      </c>
      <c r="B218" s="30" t="s">
        <v>20</v>
      </c>
      <c r="C218" s="28" t="s">
        <v>849</v>
      </c>
    </row>
    <row r="219" spans="1:3" ht="345" x14ac:dyDescent="0.25">
      <c r="A219" s="30" t="s">
        <v>322</v>
      </c>
      <c r="B219" s="30" t="s">
        <v>188</v>
      </c>
      <c r="C219" s="28" t="s">
        <v>850</v>
      </c>
    </row>
    <row r="220" spans="1:3" ht="345" x14ac:dyDescent="0.25">
      <c r="A220" s="30" t="s">
        <v>322</v>
      </c>
      <c r="B220" s="30" t="s">
        <v>196</v>
      </c>
      <c r="C220" s="28" t="s">
        <v>850</v>
      </c>
    </row>
    <row r="221" spans="1:3" ht="360" x14ac:dyDescent="0.25">
      <c r="A221" s="30" t="s">
        <v>322</v>
      </c>
      <c r="B221" s="30" t="s">
        <v>67</v>
      </c>
      <c r="C221" s="28" t="s">
        <v>851</v>
      </c>
    </row>
    <row r="222" spans="1:3" ht="405" x14ac:dyDescent="0.25">
      <c r="A222" s="30" t="s">
        <v>322</v>
      </c>
      <c r="B222" s="30" t="s">
        <v>66</v>
      </c>
      <c r="C222" s="28" t="s">
        <v>852</v>
      </c>
    </row>
    <row r="223" spans="1:3" ht="345" x14ac:dyDescent="0.25">
      <c r="A223" s="30" t="s">
        <v>322</v>
      </c>
      <c r="B223" s="30" t="s">
        <v>200</v>
      </c>
      <c r="C223" s="28" t="s">
        <v>850</v>
      </c>
    </row>
    <row r="224" spans="1:3" ht="360" x14ac:dyDescent="0.25">
      <c r="A224" s="30" t="s">
        <v>322</v>
      </c>
      <c r="B224" s="30" t="s">
        <v>204</v>
      </c>
      <c r="C224" s="28" t="s">
        <v>853</v>
      </c>
    </row>
    <row r="225" spans="1:3" ht="315" x14ac:dyDescent="0.25">
      <c r="A225" s="30" t="s">
        <v>322</v>
      </c>
      <c r="B225" s="30" t="s">
        <v>206</v>
      </c>
      <c r="C225" s="28" t="s">
        <v>854</v>
      </c>
    </row>
    <row r="226" spans="1:3" ht="360" x14ac:dyDescent="0.25">
      <c r="A226" s="30" t="s">
        <v>322</v>
      </c>
      <c r="B226" s="30" t="s">
        <v>222</v>
      </c>
      <c r="C226" s="28" t="s">
        <v>853</v>
      </c>
    </row>
    <row r="227" spans="1:3" ht="315" x14ac:dyDescent="0.25">
      <c r="A227" s="30" t="s">
        <v>322</v>
      </c>
      <c r="B227" s="30" t="s">
        <v>226</v>
      </c>
      <c r="C227" s="28" t="s">
        <v>854</v>
      </c>
    </row>
    <row r="228" spans="1:3" ht="345" x14ac:dyDescent="0.25">
      <c r="A228" s="30" t="s">
        <v>322</v>
      </c>
      <c r="B228" s="30" t="s">
        <v>230</v>
      </c>
      <c r="C228" s="28" t="s">
        <v>850</v>
      </c>
    </row>
    <row r="229" spans="1:3" ht="345" x14ac:dyDescent="0.25">
      <c r="A229" s="30" t="s">
        <v>322</v>
      </c>
      <c r="B229" s="30" t="s">
        <v>232</v>
      </c>
      <c r="C229" s="28" t="s">
        <v>850</v>
      </c>
    </row>
    <row r="230" spans="1:3" ht="360" x14ac:dyDescent="0.25">
      <c r="A230" s="30" t="s">
        <v>322</v>
      </c>
      <c r="B230" s="30" t="s">
        <v>233</v>
      </c>
      <c r="C230" s="28" t="s">
        <v>853</v>
      </c>
    </row>
    <row r="231" spans="1:3" ht="345" x14ac:dyDescent="0.25">
      <c r="A231" s="30" t="s">
        <v>322</v>
      </c>
      <c r="B231" s="30" t="s">
        <v>241</v>
      </c>
      <c r="C231" s="28" t="s">
        <v>850</v>
      </c>
    </row>
    <row r="232" spans="1:3" ht="345" x14ac:dyDescent="0.25">
      <c r="A232" s="30" t="s">
        <v>322</v>
      </c>
      <c r="B232" s="30" t="s">
        <v>210</v>
      </c>
      <c r="C232" s="28" t="s">
        <v>850</v>
      </c>
    </row>
    <row r="233" spans="1:3" ht="345" x14ac:dyDescent="0.25">
      <c r="A233" s="30" t="s">
        <v>322</v>
      </c>
      <c r="B233" s="30" t="s">
        <v>213</v>
      </c>
      <c r="C233" s="28" t="s">
        <v>850</v>
      </c>
    </row>
    <row r="234" spans="1:3" ht="345" x14ac:dyDescent="0.25">
      <c r="A234" s="30" t="s">
        <v>322</v>
      </c>
      <c r="B234" s="30" t="s">
        <v>215</v>
      </c>
      <c r="C234" s="28" t="s">
        <v>850</v>
      </c>
    </row>
    <row r="235" spans="1:3" ht="345" x14ac:dyDescent="0.25">
      <c r="A235" s="30" t="s">
        <v>322</v>
      </c>
      <c r="B235" s="30" t="s">
        <v>216</v>
      </c>
      <c r="C235" s="28" t="s">
        <v>850</v>
      </c>
    </row>
    <row r="236" spans="1:3" ht="345" x14ac:dyDescent="0.25">
      <c r="A236" s="30" t="s">
        <v>322</v>
      </c>
      <c r="B236" s="30" t="s">
        <v>218</v>
      </c>
      <c r="C236" s="28" t="s">
        <v>850</v>
      </c>
    </row>
    <row r="237" spans="1:3" ht="345" x14ac:dyDescent="0.25">
      <c r="A237" s="30" t="s">
        <v>323</v>
      </c>
      <c r="B237" s="30" t="s">
        <v>523</v>
      </c>
      <c r="C237" s="28" t="s">
        <v>866</v>
      </c>
    </row>
    <row r="238" spans="1:3" ht="345" x14ac:dyDescent="0.25">
      <c r="A238" s="30" t="s">
        <v>323</v>
      </c>
      <c r="B238" s="30" t="s">
        <v>527</v>
      </c>
      <c r="C238" s="28" t="s">
        <v>866</v>
      </c>
    </row>
    <row r="239" spans="1:3" ht="345" x14ac:dyDescent="0.25">
      <c r="A239" s="30" t="s">
        <v>323</v>
      </c>
      <c r="B239" s="30" t="s">
        <v>524</v>
      </c>
      <c r="C239" s="28" t="s">
        <v>866</v>
      </c>
    </row>
    <row r="240" spans="1:3" ht="345" x14ac:dyDescent="0.25">
      <c r="A240" s="30" t="s">
        <v>323</v>
      </c>
      <c r="B240" s="30" t="s">
        <v>528</v>
      </c>
      <c r="C240" s="28" t="s">
        <v>866</v>
      </c>
    </row>
    <row r="241" spans="1:3" ht="345" x14ac:dyDescent="0.25">
      <c r="A241" s="30" t="s">
        <v>323</v>
      </c>
      <c r="B241" s="30" t="s">
        <v>525</v>
      </c>
      <c r="C241" s="28" t="s">
        <v>866</v>
      </c>
    </row>
    <row r="242" spans="1:3" ht="330" x14ac:dyDescent="0.25">
      <c r="A242" s="30" t="s">
        <v>323</v>
      </c>
      <c r="B242" s="30" t="s">
        <v>540</v>
      </c>
      <c r="C242" s="28" t="s">
        <v>867</v>
      </c>
    </row>
    <row r="243" spans="1:3" ht="345" x14ac:dyDescent="0.25">
      <c r="A243" s="30" t="s">
        <v>323</v>
      </c>
      <c r="B243" s="30" t="s">
        <v>526</v>
      </c>
      <c r="C243" s="28" t="s">
        <v>866</v>
      </c>
    </row>
    <row r="244" spans="1:3" ht="345" x14ac:dyDescent="0.25">
      <c r="A244" s="30" t="s">
        <v>323</v>
      </c>
      <c r="B244" s="30" t="s">
        <v>542</v>
      </c>
      <c r="C244" s="28" t="s">
        <v>866</v>
      </c>
    </row>
    <row r="245" spans="1:3" ht="285" x14ac:dyDescent="0.25">
      <c r="A245" s="30" t="s">
        <v>324</v>
      </c>
      <c r="B245" s="30" t="s">
        <v>52</v>
      </c>
      <c r="C245" s="28" t="s">
        <v>868</v>
      </c>
    </row>
    <row r="246" spans="1:3" ht="270" x14ac:dyDescent="0.25">
      <c r="A246" s="30" t="s">
        <v>324</v>
      </c>
      <c r="B246" s="30" t="s">
        <v>49</v>
      </c>
      <c r="C246" s="28" t="s">
        <v>869</v>
      </c>
    </row>
    <row r="247" spans="1:3" ht="270" x14ac:dyDescent="0.25">
      <c r="A247" s="30" t="s">
        <v>324</v>
      </c>
      <c r="B247" s="30" t="s">
        <v>50</v>
      </c>
      <c r="C247" s="28" t="s">
        <v>869</v>
      </c>
    </row>
    <row r="248" spans="1:3" ht="285" x14ac:dyDescent="0.25">
      <c r="A248" s="30" t="s">
        <v>324</v>
      </c>
      <c r="B248" s="30" t="s">
        <v>51</v>
      </c>
      <c r="C248" s="28" t="s">
        <v>868</v>
      </c>
    </row>
    <row r="249" spans="1:3" ht="345" x14ac:dyDescent="0.25">
      <c r="A249" s="30" t="s">
        <v>325</v>
      </c>
      <c r="B249" s="30" t="s">
        <v>179</v>
      </c>
      <c r="C249" s="28" t="s">
        <v>870</v>
      </c>
    </row>
    <row r="250" spans="1:3" ht="345" x14ac:dyDescent="0.25">
      <c r="A250" s="30" t="s">
        <v>325</v>
      </c>
      <c r="B250" s="30" t="s">
        <v>185</v>
      </c>
      <c r="C250" s="28" t="s">
        <v>870</v>
      </c>
    </row>
    <row r="251" spans="1:3" ht="360" x14ac:dyDescent="0.25">
      <c r="A251" s="30" t="s">
        <v>325</v>
      </c>
      <c r="B251" s="30" t="s">
        <v>181</v>
      </c>
      <c r="C251" s="28" t="s">
        <v>871</v>
      </c>
    </row>
    <row r="252" spans="1:3" ht="405" x14ac:dyDescent="0.25">
      <c r="A252" s="30" t="s">
        <v>325</v>
      </c>
      <c r="B252" s="30" t="s">
        <v>182</v>
      </c>
      <c r="C252" s="28" t="s">
        <v>872</v>
      </c>
    </row>
    <row r="253" spans="1:3" ht="345" x14ac:dyDescent="0.25">
      <c r="A253" s="30" t="s">
        <v>325</v>
      </c>
      <c r="B253" s="30" t="s">
        <v>184</v>
      </c>
      <c r="C253" s="28" t="s">
        <v>870</v>
      </c>
    </row>
    <row r="254" spans="1:3" ht="345" x14ac:dyDescent="0.25">
      <c r="A254" s="30" t="s">
        <v>325</v>
      </c>
      <c r="B254" s="30" t="s">
        <v>183</v>
      </c>
      <c r="C254" s="28" t="s">
        <v>870</v>
      </c>
    </row>
    <row r="255" spans="1:3" ht="330" x14ac:dyDescent="0.25">
      <c r="A255" s="30" t="s">
        <v>325</v>
      </c>
      <c r="B255" s="30" t="s">
        <v>180</v>
      </c>
      <c r="C255" s="28" t="s">
        <v>873</v>
      </c>
    </row>
    <row r="256" spans="1:3" ht="409.5" x14ac:dyDescent="0.25">
      <c r="A256" s="30" t="s">
        <v>326</v>
      </c>
      <c r="B256" s="30" t="s">
        <v>67</v>
      </c>
      <c r="C256" s="28" t="s">
        <v>874</v>
      </c>
    </row>
    <row r="257" spans="1:3" ht="390" x14ac:dyDescent="0.25">
      <c r="A257" s="30" t="s">
        <v>326</v>
      </c>
      <c r="B257" s="30" t="s">
        <v>66</v>
      </c>
      <c r="C257" s="28" t="s">
        <v>875</v>
      </c>
    </row>
    <row r="258" spans="1:3" ht="390" x14ac:dyDescent="0.25">
      <c r="A258" s="30" t="s">
        <v>326</v>
      </c>
      <c r="B258" s="30" t="s">
        <v>61</v>
      </c>
      <c r="C258" s="28" t="s">
        <v>876</v>
      </c>
    </row>
    <row r="259" spans="1:3" ht="390" x14ac:dyDescent="0.25">
      <c r="A259" s="30" t="s">
        <v>326</v>
      </c>
      <c r="B259" s="30" t="s">
        <v>63</v>
      </c>
      <c r="C259" s="28" t="s">
        <v>876</v>
      </c>
    </row>
    <row r="260" spans="1:3" ht="390" x14ac:dyDescent="0.25">
      <c r="A260" s="30" t="s">
        <v>326</v>
      </c>
      <c r="B260" s="30" t="s">
        <v>64</v>
      </c>
      <c r="C260" s="28" t="s">
        <v>876</v>
      </c>
    </row>
    <row r="261" spans="1:3" ht="330" x14ac:dyDescent="0.25">
      <c r="A261" s="30" t="s">
        <v>502</v>
      </c>
      <c r="B261" s="30" t="s">
        <v>464</v>
      </c>
      <c r="C261" s="28" t="s">
        <v>877</v>
      </c>
    </row>
    <row r="262" spans="1:3" ht="345" x14ac:dyDescent="0.25">
      <c r="A262" s="30" t="s">
        <v>392</v>
      </c>
      <c r="B262" s="30" t="s">
        <v>438</v>
      </c>
      <c r="C262" s="28" t="s">
        <v>866</v>
      </c>
    </row>
    <row r="263" spans="1:3" ht="345" x14ac:dyDescent="0.25">
      <c r="A263" s="30" t="s">
        <v>392</v>
      </c>
      <c r="B263" s="30" t="s">
        <v>459</v>
      </c>
      <c r="C263" s="28" t="s">
        <v>866</v>
      </c>
    </row>
    <row r="264" spans="1:3" ht="330" x14ac:dyDescent="0.25">
      <c r="A264" s="30" t="s">
        <v>392</v>
      </c>
      <c r="B264" s="30" t="s">
        <v>119</v>
      </c>
      <c r="C264" s="28" t="s">
        <v>877</v>
      </c>
    </row>
    <row r="265" spans="1:3" ht="345" x14ac:dyDescent="0.25">
      <c r="A265" s="30" t="s">
        <v>392</v>
      </c>
      <c r="B265" s="30" t="s">
        <v>116</v>
      </c>
      <c r="C265" s="28" t="s">
        <v>866</v>
      </c>
    </row>
    <row r="266" spans="1:3" ht="330" x14ac:dyDescent="0.25">
      <c r="A266" s="30" t="s">
        <v>416</v>
      </c>
      <c r="B266" s="30" t="s">
        <v>137</v>
      </c>
      <c r="C266" s="28" t="s">
        <v>878</v>
      </c>
    </row>
    <row r="267" spans="1:3" ht="345" x14ac:dyDescent="0.25">
      <c r="A267" s="30" t="s">
        <v>416</v>
      </c>
      <c r="B267" s="30" t="s">
        <v>139</v>
      </c>
      <c r="C267" s="28" t="s">
        <v>879</v>
      </c>
    </row>
    <row r="268" spans="1:3" ht="345" x14ac:dyDescent="0.25">
      <c r="A268" s="30" t="s">
        <v>417</v>
      </c>
      <c r="B268" s="30" t="s">
        <v>142</v>
      </c>
      <c r="C268" s="28" t="s">
        <v>879</v>
      </c>
    </row>
    <row r="269" spans="1:3" ht="345" x14ac:dyDescent="0.25">
      <c r="A269" s="30" t="s">
        <v>417</v>
      </c>
      <c r="B269" s="30" t="s">
        <v>0</v>
      </c>
      <c r="C269" s="28" t="s">
        <v>879</v>
      </c>
    </row>
    <row r="270" spans="1:3" ht="345" x14ac:dyDescent="0.25">
      <c r="A270" s="30" t="s">
        <v>417</v>
      </c>
      <c r="B270" s="30" t="s">
        <v>641</v>
      </c>
      <c r="C270" s="28" t="s">
        <v>879</v>
      </c>
    </row>
    <row r="271" spans="1:3" ht="360" x14ac:dyDescent="0.25">
      <c r="A271" s="30" t="s">
        <v>418</v>
      </c>
      <c r="B271" s="30" t="s">
        <v>105</v>
      </c>
      <c r="C271" s="28" t="s">
        <v>880</v>
      </c>
    </row>
    <row r="272" spans="1:3" ht="360" x14ac:dyDescent="0.25">
      <c r="A272" s="30" t="s">
        <v>419</v>
      </c>
      <c r="B272" s="30" t="s">
        <v>289</v>
      </c>
      <c r="C272" s="28" t="s">
        <v>881</v>
      </c>
    </row>
    <row r="273" spans="1:3" ht="360" x14ac:dyDescent="0.25">
      <c r="A273" s="30" t="s">
        <v>419</v>
      </c>
      <c r="B273" s="30" t="s">
        <v>291</v>
      </c>
      <c r="C273" s="28" t="s">
        <v>881</v>
      </c>
    </row>
    <row r="274" spans="1:3" ht="330" x14ac:dyDescent="0.25">
      <c r="A274" s="30" t="s">
        <v>419</v>
      </c>
      <c r="B274" s="30" t="s">
        <v>293</v>
      </c>
      <c r="C274" s="28" t="s">
        <v>882</v>
      </c>
    </row>
    <row r="275" spans="1:3" ht="285" x14ac:dyDescent="0.25">
      <c r="A275" s="30" t="s">
        <v>419</v>
      </c>
      <c r="B275" s="30" t="s">
        <v>295</v>
      </c>
      <c r="C275" s="28" t="s">
        <v>883</v>
      </c>
    </row>
    <row r="276" spans="1:3" ht="285" x14ac:dyDescent="0.25">
      <c r="A276" s="30" t="s">
        <v>419</v>
      </c>
      <c r="B276" s="30" t="s">
        <v>297</v>
      </c>
      <c r="C276" s="28" t="s">
        <v>883</v>
      </c>
    </row>
    <row r="277" spans="1:3" ht="330" x14ac:dyDescent="0.25">
      <c r="A277" s="30" t="s">
        <v>419</v>
      </c>
      <c r="B277" s="30" t="s">
        <v>298</v>
      </c>
      <c r="C277" s="28" t="s">
        <v>882</v>
      </c>
    </row>
    <row r="278" spans="1:3" ht="300" x14ac:dyDescent="0.25">
      <c r="A278" s="30" t="s">
        <v>419</v>
      </c>
      <c r="B278" s="30" t="s">
        <v>299</v>
      </c>
      <c r="C278" s="28" t="s">
        <v>884</v>
      </c>
    </row>
    <row r="279" spans="1:3" ht="270" x14ac:dyDescent="0.25">
      <c r="A279" s="30" t="s">
        <v>419</v>
      </c>
      <c r="B279" s="30" t="s">
        <v>300</v>
      </c>
      <c r="C279" s="28" t="s">
        <v>885</v>
      </c>
    </row>
    <row r="280" spans="1:3" ht="360" x14ac:dyDescent="0.25">
      <c r="A280" s="30" t="s">
        <v>420</v>
      </c>
      <c r="B280" s="30" t="s">
        <v>253</v>
      </c>
      <c r="C280" s="28" t="s">
        <v>886</v>
      </c>
    </row>
    <row r="281" spans="1:3" ht="360" x14ac:dyDescent="0.25">
      <c r="A281" s="30" t="s">
        <v>420</v>
      </c>
      <c r="B281" s="30" t="s">
        <v>251</v>
      </c>
      <c r="C281" s="28" t="s">
        <v>886</v>
      </c>
    </row>
    <row r="282" spans="1:3" ht="360" x14ac:dyDescent="0.25">
      <c r="A282" s="30" t="s">
        <v>420</v>
      </c>
      <c r="B282" s="30" t="s">
        <v>255</v>
      </c>
      <c r="C282" s="28" t="s">
        <v>886</v>
      </c>
    </row>
    <row r="283" spans="1:3" ht="390" x14ac:dyDescent="0.25">
      <c r="A283" s="30" t="s">
        <v>421</v>
      </c>
      <c r="B283" s="30" t="s">
        <v>446</v>
      </c>
      <c r="C283" s="28" t="s">
        <v>887</v>
      </c>
    </row>
    <row r="284" spans="1:3" ht="409.5" x14ac:dyDescent="0.25">
      <c r="A284" s="30" t="s">
        <v>422</v>
      </c>
      <c r="B284" s="30" t="s">
        <v>437</v>
      </c>
      <c r="C284" s="28" t="s">
        <v>888</v>
      </c>
    </row>
    <row r="285" spans="1:3" ht="375" x14ac:dyDescent="0.25">
      <c r="A285" s="30" t="s">
        <v>333</v>
      </c>
      <c r="B285" s="30" t="s">
        <v>458</v>
      </c>
      <c r="C285" s="28" t="s">
        <v>889</v>
      </c>
    </row>
    <row r="286" spans="1:3" ht="345" x14ac:dyDescent="0.25">
      <c r="A286" s="30" t="s">
        <v>333</v>
      </c>
      <c r="B286" s="30" t="s">
        <v>334</v>
      </c>
      <c r="C286" s="28" t="s">
        <v>890</v>
      </c>
    </row>
    <row r="287" spans="1:3" ht="345" x14ac:dyDescent="0.25">
      <c r="A287" s="30" t="s">
        <v>333</v>
      </c>
      <c r="B287" s="30" t="s">
        <v>129</v>
      </c>
      <c r="C287" s="28" t="s">
        <v>891</v>
      </c>
    </row>
    <row r="288" spans="1:3" ht="345" x14ac:dyDescent="0.25">
      <c r="A288" s="30" t="s">
        <v>333</v>
      </c>
      <c r="B288" s="30" t="s">
        <v>797</v>
      </c>
      <c r="C288" s="28" t="s">
        <v>891</v>
      </c>
    </row>
    <row r="289" spans="1:3" ht="345" x14ac:dyDescent="0.25">
      <c r="A289" s="30" t="s">
        <v>333</v>
      </c>
      <c r="B289" s="30" t="s">
        <v>127</v>
      </c>
      <c r="C289" s="28" t="s">
        <v>891</v>
      </c>
    </row>
    <row r="290" spans="1:3" ht="285" x14ac:dyDescent="0.25">
      <c r="A290" s="30" t="s">
        <v>333</v>
      </c>
      <c r="B290" s="30" t="s">
        <v>126</v>
      </c>
      <c r="C290" s="28" t="s">
        <v>892</v>
      </c>
    </row>
    <row r="291" spans="1:3" ht="270" x14ac:dyDescent="0.25">
      <c r="A291" s="30" t="s">
        <v>333</v>
      </c>
      <c r="B291" s="30" t="s">
        <v>336</v>
      </c>
      <c r="C291" s="28" t="s">
        <v>893</v>
      </c>
    </row>
    <row r="292" spans="1:3" ht="405" x14ac:dyDescent="0.25">
      <c r="A292" s="30" t="s">
        <v>423</v>
      </c>
      <c r="B292" s="30" t="s">
        <v>460</v>
      </c>
      <c r="C292" s="28" t="s">
        <v>894</v>
      </c>
    </row>
    <row r="293" spans="1:3" ht="300" x14ac:dyDescent="0.25">
      <c r="A293" s="30" t="s">
        <v>423</v>
      </c>
      <c r="B293" s="30" t="s">
        <v>272</v>
      </c>
      <c r="C293" s="28" t="s">
        <v>895</v>
      </c>
    </row>
    <row r="294" spans="1:3" ht="390" x14ac:dyDescent="0.25">
      <c r="A294" s="30" t="s">
        <v>424</v>
      </c>
      <c r="B294" s="30" t="s">
        <v>67</v>
      </c>
      <c r="C294" s="28" t="s">
        <v>896</v>
      </c>
    </row>
    <row r="295" spans="1:3" ht="345" x14ac:dyDescent="0.25">
      <c r="A295" s="30" t="s">
        <v>424</v>
      </c>
      <c r="B295" s="30" t="s">
        <v>286</v>
      </c>
      <c r="C295" s="28" t="s">
        <v>897</v>
      </c>
    </row>
    <row r="296" spans="1:3" ht="390" x14ac:dyDescent="0.25">
      <c r="A296" s="30" t="s">
        <v>424</v>
      </c>
      <c r="B296" s="30" t="s">
        <v>281</v>
      </c>
      <c r="C296" s="28" t="s">
        <v>898</v>
      </c>
    </row>
    <row r="297" spans="1:3" ht="375" x14ac:dyDescent="0.25">
      <c r="A297" s="30" t="s">
        <v>424</v>
      </c>
      <c r="B297" s="30" t="s">
        <v>284</v>
      </c>
      <c r="C297" s="28" t="s">
        <v>899</v>
      </c>
    </row>
    <row r="298" spans="1:3" ht="360" x14ac:dyDescent="0.25">
      <c r="A298" s="30" t="s">
        <v>424</v>
      </c>
      <c r="B298" s="30" t="s">
        <v>285</v>
      </c>
      <c r="C298" s="28" t="s">
        <v>900</v>
      </c>
    </row>
    <row r="299" spans="1:3" ht="360" x14ac:dyDescent="0.25">
      <c r="A299" s="30" t="s">
        <v>424</v>
      </c>
      <c r="B299" s="30" t="s">
        <v>287</v>
      </c>
      <c r="C299" s="28" t="s">
        <v>900</v>
      </c>
    </row>
    <row r="300" spans="1:3" ht="390" x14ac:dyDescent="0.25">
      <c r="A300" s="30" t="s">
        <v>424</v>
      </c>
      <c r="B300" s="30" t="s">
        <v>283</v>
      </c>
      <c r="C300" s="28" t="s">
        <v>901</v>
      </c>
    </row>
    <row r="301" spans="1:3" ht="409.5" x14ac:dyDescent="0.25">
      <c r="A301" s="30" t="s">
        <v>425</v>
      </c>
      <c r="B301" s="30" t="s">
        <v>302</v>
      </c>
      <c r="C301" s="28" t="s">
        <v>902</v>
      </c>
    </row>
    <row r="302" spans="1:3" ht="409.5" x14ac:dyDescent="0.25">
      <c r="A302" s="30" t="s">
        <v>425</v>
      </c>
      <c r="B302" s="30" t="s">
        <v>304</v>
      </c>
      <c r="C302" s="28" t="s">
        <v>902</v>
      </c>
    </row>
    <row r="303" spans="1:3" ht="409.5" x14ac:dyDescent="0.25">
      <c r="A303" s="30" t="s">
        <v>425</v>
      </c>
      <c r="B303" s="30" t="s">
        <v>305</v>
      </c>
      <c r="C303" s="28" t="s">
        <v>903</v>
      </c>
    </row>
    <row r="304" spans="1:3" ht="330" x14ac:dyDescent="0.25">
      <c r="A304" s="30" t="s">
        <v>426</v>
      </c>
      <c r="B304" s="30" t="s">
        <v>163</v>
      </c>
      <c r="C304" s="28" t="s">
        <v>904</v>
      </c>
    </row>
    <row r="305" spans="1:3" ht="345" x14ac:dyDescent="0.25">
      <c r="A305" s="30" t="s">
        <v>427</v>
      </c>
      <c r="B305" s="30" t="s">
        <v>54</v>
      </c>
      <c r="C305" s="28" t="s">
        <v>905</v>
      </c>
    </row>
    <row r="306" spans="1:3" ht="345" x14ac:dyDescent="0.25">
      <c r="A306" s="30" t="s">
        <v>427</v>
      </c>
      <c r="B306" s="30" t="s">
        <v>56</v>
      </c>
      <c r="C306" s="28" t="s">
        <v>905</v>
      </c>
    </row>
    <row r="307" spans="1:3" ht="285" x14ac:dyDescent="0.25">
      <c r="A307" s="30" t="s">
        <v>427</v>
      </c>
      <c r="B307" s="30" t="s">
        <v>58</v>
      </c>
      <c r="C307" s="28" t="s">
        <v>906</v>
      </c>
    </row>
    <row r="308" spans="1:3" ht="270" x14ac:dyDescent="0.25">
      <c r="A308" s="30" t="s">
        <v>428</v>
      </c>
      <c r="B308" s="30" t="s">
        <v>125</v>
      </c>
      <c r="C308" s="28" t="s">
        <v>907</v>
      </c>
    </row>
    <row r="309" spans="1:3" ht="360" x14ac:dyDescent="0.25">
      <c r="A309" s="30" t="s">
        <v>428</v>
      </c>
      <c r="B309" s="30" t="s">
        <v>121</v>
      </c>
      <c r="C309" s="28" t="s">
        <v>908</v>
      </c>
    </row>
    <row r="310" spans="1:3" ht="345" x14ac:dyDescent="0.25">
      <c r="A310" s="30" t="s">
        <v>428</v>
      </c>
      <c r="B310" s="30" t="s">
        <v>122</v>
      </c>
      <c r="C310" s="28" t="s">
        <v>909</v>
      </c>
    </row>
    <row r="311" spans="1:3" ht="330" x14ac:dyDescent="0.25">
      <c r="A311" s="30" t="s">
        <v>428</v>
      </c>
      <c r="B311" s="30" t="s">
        <v>124</v>
      </c>
      <c r="C311" s="28" t="s">
        <v>910</v>
      </c>
    </row>
    <row r="312" spans="1:3" ht="409.5" x14ac:dyDescent="0.25">
      <c r="A312" s="30" t="s">
        <v>329</v>
      </c>
      <c r="B312" s="30" t="s">
        <v>67</v>
      </c>
      <c r="C312" s="28" t="s">
        <v>911</v>
      </c>
    </row>
    <row r="313" spans="1:3" ht="409.5" x14ac:dyDescent="0.25">
      <c r="A313" s="30" t="s">
        <v>329</v>
      </c>
      <c r="B313" s="30" t="s">
        <v>677</v>
      </c>
      <c r="C313" s="28" t="s">
        <v>912</v>
      </c>
    </row>
    <row r="314" spans="1:3" ht="285" x14ac:dyDescent="0.25">
      <c r="A314" s="30" t="s">
        <v>329</v>
      </c>
      <c r="B314" s="30" t="s">
        <v>129</v>
      </c>
      <c r="C314" s="28" t="s">
        <v>913</v>
      </c>
    </row>
    <row r="315" spans="1:3" ht="255" x14ac:dyDescent="0.25">
      <c r="A315" s="30" t="s">
        <v>329</v>
      </c>
      <c r="B315" s="30" t="s">
        <v>263</v>
      </c>
      <c r="C315" s="28" t="s">
        <v>914</v>
      </c>
    </row>
    <row r="316" spans="1:3" ht="300" x14ac:dyDescent="0.25">
      <c r="A316" s="30" t="s">
        <v>329</v>
      </c>
      <c r="B316" s="30" t="s">
        <v>264</v>
      </c>
      <c r="C316" s="28" t="s">
        <v>915</v>
      </c>
    </row>
    <row r="317" spans="1:3" ht="255" x14ac:dyDescent="0.25">
      <c r="A317" s="30" t="s">
        <v>429</v>
      </c>
      <c r="B317" s="30" t="s">
        <v>27</v>
      </c>
      <c r="C317" s="28" t="s">
        <v>916</v>
      </c>
    </row>
    <row r="318" spans="1:3" ht="255" x14ac:dyDescent="0.25">
      <c r="A318" s="30" t="s">
        <v>429</v>
      </c>
      <c r="B318" s="30" t="s">
        <v>257</v>
      </c>
      <c r="C318" s="28" t="s">
        <v>916</v>
      </c>
    </row>
    <row r="319" spans="1:3" ht="300" x14ac:dyDescent="0.25">
      <c r="A319" s="30" t="s">
        <v>430</v>
      </c>
      <c r="B319" s="30" t="s">
        <v>28</v>
      </c>
      <c r="C319" s="28" t="s">
        <v>917</v>
      </c>
    </row>
    <row r="320" spans="1:3" ht="300" x14ac:dyDescent="0.25">
      <c r="A320" s="30" t="s">
        <v>431</v>
      </c>
      <c r="B320" s="30" t="s">
        <v>67</v>
      </c>
      <c r="C320" s="28" t="s">
        <v>918</v>
      </c>
    </row>
    <row r="321" spans="1:3" ht="405" x14ac:dyDescent="0.25">
      <c r="A321" s="30" t="s">
        <v>431</v>
      </c>
      <c r="B321" s="30" t="s">
        <v>266</v>
      </c>
      <c r="C321" s="28" t="s">
        <v>919</v>
      </c>
    </row>
    <row r="322" spans="1:3" ht="315" x14ac:dyDescent="0.25">
      <c r="A322" s="30" t="s">
        <v>431</v>
      </c>
      <c r="B322" s="30" t="s">
        <v>267</v>
      </c>
      <c r="C322" s="28" t="s">
        <v>920</v>
      </c>
    </row>
    <row r="323" spans="1:3" ht="390" x14ac:dyDescent="0.25">
      <c r="A323" s="30" t="s">
        <v>432</v>
      </c>
      <c r="B323" s="30" t="s">
        <v>87</v>
      </c>
      <c r="C323" s="28" t="s">
        <v>921</v>
      </c>
    </row>
    <row r="324" spans="1:3" ht="360" x14ac:dyDescent="0.25">
      <c r="A324" s="30" t="s">
        <v>432</v>
      </c>
      <c r="B324" s="30" t="s">
        <v>88</v>
      </c>
      <c r="C324" s="28" t="s">
        <v>922</v>
      </c>
    </row>
    <row r="325" spans="1:3" ht="390" x14ac:dyDescent="0.25">
      <c r="A325" s="30" t="s">
        <v>432</v>
      </c>
      <c r="B325" s="30" t="s">
        <v>90</v>
      </c>
      <c r="C325" s="28" t="s">
        <v>923</v>
      </c>
    </row>
    <row r="326" spans="1:3" ht="405" x14ac:dyDescent="0.25">
      <c r="A326" s="30" t="s">
        <v>432</v>
      </c>
      <c r="B326" s="30" t="s">
        <v>67</v>
      </c>
      <c r="C326" s="28" t="s">
        <v>924</v>
      </c>
    </row>
    <row r="327" spans="1:3" ht="360" x14ac:dyDescent="0.25">
      <c r="A327" s="30" t="s">
        <v>432</v>
      </c>
      <c r="B327" s="30" t="s">
        <v>529</v>
      </c>
      <c r="C327" s="28" t="s">
        <v>922</v>
      </c>
    </row>
    <row r="328" spans="1:3" ht="360" x14ac:dyDescent="0.25">
      <c r="A328" s="30" t="s">
        <v>432</v>
      </c>
      <c r="B328" s="30" t="s">
        <v>96</v>
      </c>
      <c r="C328" s="28" t="s">
        <v>922</v>
      </c>
    </row>
    <row r="329" spans="1:3" ht="375" x14ac:dyDescent="0.25">
      <c r="A329" s="30" t="s">
        <v>432</v>
      </c>
      <c r="B329" s="30" t="s">
        <v>94</v>
      </c>
      <c r="C329" s="28" t="s">
        <v>925</v>
      </c>
    </row>
    <row r="330" spans="1:3" ht="409.5" x14ac:dyDescent="0.25">
      <c r="A330" s="30" t="s">
        <v>432</v>
      </c>
      <c r="B330" s="30" t="s">
        <v>92</v>
      </c>
      <c r="C330" s="28" t="s">
        <v>926</v>
      </c>
    </row>
    <row r="331" spans="1:3" ht="409.5" x14ac:dyDescent="0.25">
      <c r="A331" s="30" t="s">
        <v>433</v>
      </c>
      <c r="B331" s="30" t="s">
        <v>67</v>
      </c>
      <c r="C331" s="28" t="s">
        <v>927</v>
      </c>
    </row>
    <row r="332" spans="1:3" ht="409.5" x14ac:dyDescent="0.25">
      <c r="A332" s="30" t="s">
        <v>433</v>
      </c>
      <c r="B332" s="30" t="s">
        <v>524</v>
      </c>
      <c r="C332" s="28" t="s">
        <v>928</v>
      </c>
    </row>
    <row r="333" spans="1:3" ht="300" x14ac:dyDescent="0.25">
      <c r="A333" s="30" t="s">
        <v>433</v>
      </c>
      <c r="B333" s="30" t="s">
        <v>528</v>
      </c>
      <c r="C333" s="28" t="s">
        <v>929</v>
      </c>
    </row>
    <row r="334" spans="1:3" ht="315" x14ac:dyDescent="0.25">
      <c r="A334" s="30" t="s">
        <v>433</v>
      </c>
      <c r="B334" s="30" t="s">
        <v>61</v>
      </c>
      <c r="C334" s="28" t="s">
        <v>930</v>
      </c>
    </row>
    <row r="335" spans="1:3" ht="315" x14ac:dyDescent="0.25">
      <c r="A335" s="30" t="s">
        <v>433</v>
      </c>
      <c r="B335" s="30" t="s">
        <v>63</v>
      </c>
      <c r="C335" s="28" t="s">
        <v>930</v>
      </c>
    </row>
    <row r="336" spans="1:3" ht="315" x14ac:dyDescent="0.25">
      <c r="A336" s="30" t="s">
        <v>433</v>
      </c>
      <c r="B336" s="30" t="s">
        <v>64</v>
      </c>
      <c r="C336" s="28" t="s">
        <v>930</v>
      </c>
    </row>
    <row r="337" spans="1:3" ht="300" x14ac:dyDescent="0.25">
      <c r="A337" s="30" t="s">
        <v>434</v>
      </c>
      <c r="B337" s="30" t="s">
        <v>175</v>
      </c>
      <c r="C337" s="28" t="s">
        <v>931</v>
      </c>
    </row>
    <row r="338" spans="1:3" ht="285" x14ac:dyDescent="0.25">
      <c r="A338" s="30" t="s">
        <v>434</v>
      </c>
      <c r="B338" s="30" t="s">
        <v>170</v>
      </c>
      <c r="C338" s="28" t="s">
        <v>932</v>
      </c>
    </row>
    <row r="339" spans="1:3" ht="270" x14ac:dyDescent="0.25">
      <c r="A339" s="30" t="s">
        <v>434</v>
      </c>
      <c r="B339" s="30" t="s">
        <v>171</v>
      </c>
      <c r="C339" s="28" t="s">
        <v>933</v>
      </c>
    </row>
    <row r="340" spans="1:3" ht="255" x14ac:dyDescent="0.25">
      <c r="A340" s="30" t="s">
        <v>434</v>
      </c>
      <c r="B340" s="30" t="s">
        <v>173</v>
      </c>
      <c r="C340" s="28" t="s">
        <v>934</v>
      </c>
    </row>
    <row r="341" spans="1:3" ht="315" x14ac:dyDescent="0.25">
      <c r="A341" s="30" t="s">
        <v>434</v>
      </c>
      <c r="B341" s="30" t="s">
        <v>169</v>
      </c>
      <c r="C341" s="28" t="s">
        <v>935</v>
      </c>
    </row>
    <row r="342" spans="1:3" ht="300" x14ac:dyDescent="0.25">
      <c r="A342" s="30" t="s">
        <v>434</v>
      </c>
      <c r="B342" s="30" t="s">
        <v>275</v>
      </c>
      <c r="C342" s="28" t="s">
        <v>936</v>
      </c>
    </row>
    <row r="343" spans="1:3" ht="270" x14ac:dyDescent="0.25">
      <c r="A343" s="30" t="s">
        <v>434</v>
      </c>
      <c r="B343" s="30" t="s">
        <v>176</v>
      </c>
      <c r="C343" s="28" t="s">
        <v>937</v>
      </c>
    </row>
    <row r="344" spans="1:3" ht="330" x14ac:dyDescent="0.25">
      <c r="A344" s="30" t="s">
        <v>435</v>
      </c>
      <c r="B344" s="30" t="s">
        <v>109</v>
      </c>
      <c r="C344" s="28" t="s">
        <v>938</v>
      </c>
    </row>
    <row r="345" spans="1:3" ht="330" x14ac:dyDescent="0.25">
      <c r="A345" s="30" t="s">
        <v>435</v>
      </c>
      <c r="B345" s="30" t="s">
        <v>111</v>
      </c>
      <c r="C345" s="28" t="s">
        <v>939</v>
      </c>
    </row>
    <row r="346" spans="1:3" ht="315" x14ac:dyDescent="0.25">
      <c r="A346" s="30" t="s">
        <v>436</v>
      </c>
      <c r="B346" s="30" t="s">
        <v>103</v>
      </c>
      <c r="C346" s="28" t="s">
        <v>940</v>
      </c>
    </row>
    <row r="347" spans="1:3" ht="345" x14ac:dyDescent="0.25">
      <c r="A347" s="30" t="s">
        <v>437</v>
      </c>
      <c r="B347" s="30" t="s">
        <v>82</v>
      </c>
      <c r="C347" s="28" t="s">
        <v>941</v>
      </c>
    </row>
    <row r="348" spans="1:3" ht="270" x14ac:dyDescent="0.25">
      <c r="A348" s="30" t="s">
        <v>438</v>
      </c>
      <c r="B348" s="30" t="s">
        <v>78</v>
      </c>
      <c r="C348" s="28" t="s">
        <v>942</v>
      </c>
    </row>
    <row r="349" spans="1:3" ht="360" x14ac:dyDescent="0.25">
      <c r="A349" s="30" t="s">
        <v>405</v>
      </c>
      <c r="B349" s="30" t="s">
        <v>406</v>
      </c>
      <c r="C349" s="28" t="s">
        <v>943</v>
      </c>
    </row>
    <row r="350" spans="1:3" ht="330" x14ac:dyDescent="0.25">
      <c r="A350" s="30" t="s">
        <v>439</v>
      </c>
      <c r="B350" s="30" t="s">
        <v>246</v>
      </c>
      <c r="C350" s="28" t="s">
        <v>944</v>
      </c>
    </row>
    <row r="351" spans="1:3" ht="330" x14ac:dyDescent="0.25">
      <c r="A351" s="30" t="s">
        <v>439</v>
      </c>
      <c r="B351" s="30" t="s">
        <v>247</v>
      </c>
      <c r="C351" s="28" t="s">
        <v>945</v>
      </c>
    </row>
    <row r="352" spans="1:3" ht="330" x14ac:dyDescent="0.25">
      <c r="A352" s="30" t="s">
        <v>440</v>
      </c>
      <c r="B352" s="30" t="s">
        <v>144</v>
      </c>
      <c r="C352" s="28" t="s">
        <v>946</v>
      </c>
    </row>
    <row r="353" spans="1:3" ht="315" x14ac:dyDescent="0.25">
      <c r="A353" s="30" t="s">
        <v>441</v>
      </c>
      <c r="B353" s="30" t="s">
        <v>286</v>
      </c>
      <c r="C353" s="28" t="s">
        <v>947</v>
      </c>
    </row>
    <row r="354" spans="1:3" ht="315" x14ac:dyDescent="0.25">
      <c r="A354" s="30" t="s">
        <v>441</v>
      </c>
      <c r="B354" s="30" t="s">
        <v>281</v>
      </c>
      <c r="C354" s="28" t="s">
        <v>947</v>
      </c>
    </row>
    <row r="355" spans="1:3" ht="345" x14ac:dyDescent="0.25">
      <c r="A355" s="30" t="s">
        <v>441</v>
      </c>
      <c r="B355" s="30" t="s">
        <v>284</v>
      </c>
      <c r="C355" s="28" t="s">
        <v>948</v>
      </c>
    </row>
    <row r="356" spans="1:3" ht="360" x14ac:dyDescent="0.25">
      <c r="A356" s="30" t="s">
        <v>442</v>
      </c>
      <c r="B356" s="30" t="s">
        <v>67</v>
      </c>
      <c r="C356" s="28" t="s">
        <v>949</v>
      </c>
    </row>
    <row r="357" spans="1:3" ht="315" x14ac:dyDescent="0.25">
      <c r="A357" s="30" t="s">
        <v>442</v>
      </c>
      <c r="B357" s="30" t="s">
        <v>286</v>
      </c>
      <c r="C357" s="28" t="s">
        <v>950</v>
      </c>
    </row>
    <row r="358" spans="1:3" ht="315" x14ac:dyDescent="0.25">
      <c r="A358" s="30" t="s">
        <v>442</v>
      </c>
      <c r="B358" s="30" t="s">
        <v>281</v>
      </c>
      <c r="C358" s="28" t="s">
        <v>950</v>
      </c>
    </row>
    <row r="359" spans="1:3" ht="315" x14ac:dyDescent="0.25">
      <c r="A359" s="30" t="s">
        <v>442</v>
      </c>
      <c r="B359" s="30" t="s">
        <v>284</v>
      </c>
      <c r="C359" s="28" t="s">
        <v>950</v>
      </c>
    </row>
    <row r="360" spans="1:3" ht="345" x14ac:dyDescent="0.25">
      <c r="A360" s="30" t="s">
        <v>443</v>
      </c>
      <c r="B360" s="30" t="s">
        <v>458</v>
      </c>
      <c r="C360" s="28" t="s">
        <v>951</v>
      </c>
    </row>
    <row r="361" spans="1:3" ht="300" x14ac:dyDescent="0.25">
      <c r="A361" s="30" t="s">
        <v>443</v>
      </c>
      <c r="B361" s="30" t="s">
        <v>129</v>
      </c>
      <c r="C361" s="28" t="s">
        <v>952</v>
      </c>
    </row>
    <row r="362" spans="1:3" ht="300" x14ac:dyDescent="0.25">
      <c r="A362" s="30" t="s">
        <v>443</v>
      </c>
      <c r="B362" s="30" t="s">
        <v>127</v>
      </c>
      <c r="C362" s="28" t="s">
        <v>952</v>
      </c>
    </row>
    <row r="363" spans="1:3" ht="300" x14ac:dyDescent="0.25">
      <c r="A363" s="30" t="s">
        <v>443</v>
      </c>
      <c r="B363" s="30" t="s">
        <v>126</v>
      </c>
      <c r="C363" s="28" t="s">
        <v>952</v>
      </c>
    </row>
    <row r="364" spans="1:3" ht="360" x14ac:dyDescent="0.25">
      <c r="A364" s="30" t="s">
        <v>444</v>
      </c>
      <c r="B364" s="30" t="s">
        <v>67</v>
      </c>
      <c r="C364" s="28" t="s">
        <v>953</v>
      </c>
    </row>
    <row r="365" spans="1:3" ht="315" x14ac:dyDescent="0.25">
      <c r="A365" s="30" t="s">
        <v>444</v>
      </c>
      <c r="B365" s="30" t="s">
        <v>268</v>
      </c>
      <c r="C365" s="28" t="s">
        <v>954</v>
      </c>
    </row>
    <row r="366" spans="1:3" ht="315" x14ac:dyDescent="0.25">
      <c r="A366" s="30" t="s">
        <v>343</v>
      </c>
      <c r="B366" s="30" t="s">
        <v>14</v>
      </c>
      <c r="C366" s="28" t="s">
        <v>955</v>
      </c>
    </row>
    <row r="367" spans="1:3" ht="300" x14ac:dyDescent="0.25">
      <c r="A367" s="30" t="s">
        <v>343</v>
      </c>
      <c r="B367" s="30" t="s">
        <v>276</v>
      </c>
      <c r="C367" s="28" t="s">
        <v>956</v>
      </c>
    </row>
    <row r="368" spans="1:3" ht="210" x14ac:dyDescent="0.25">
      <c r="A368" s="30" t="s">
        <v>343</v>
      </c>
      <c r="B368" s="30" t="s">
        <v>816</v>
      </c>
      <c r="C368" s="28" t="s">
        <v>957</v>
      </c>
    </row>
    <row r="369" spans="1:3" ht="285" x14ac:dyDescent="0.25">
      <c r="A369" s="30" t="s">
        <v>445</v>
      </c>
      <c r="B369" s="30" t="s">
        <v>107</v>
      </c>
      <c r="C369" s="28" t="s">
        <v>958</v>
      </c>
    </row>
    <row r="370" spans="1:3" ht="285" x14ac:dyDescent="0.25">
      <c r="A370" s="30" t="s">
        <v>446</v>
      </c>
      <c r="B370" s="30" t="s">
        <v>446</v>
      </c>
      <c r="C370" s="28" t="s">
        <v>959</v>
      </c>
    </row>
    <row r="371" spans="1:3" ht="360" x14ac:dyDescent="0.25">
      <c r="A371" s="30" t="s">
        <v>447</v>
      </c>
      <c r="B371" s="30" t="s">
        <v>67</v>
      </c>
      <c r="C371" s="28" t="s">
        <v>960</v>
      </c>
    </row>
    <row r="372" spans="1:3" ht="330" x14ac:dyDescent="0.25">
      <c r="A372" s="30" t="s">
        <v>447</v>
      </c>
      <c r="B372" s="30" t="s">
        <v>85</v>
      </c>
      <c r="C372" s="28" t="s">
        <v>961</v>
      </c>
    </row>
    <row r="373" spans="1:3" ht="300" x14ac:dyDescent="0.25">
      <c r="A373" s="30" t="s">
        <v>448</v>
      </c>
      <c r="B373" s="30" t="s">
        <v>29</v>
      </c>
      <c r="C373" s="28" t="s">
        <v>962</v>
      </c>
    </row>
    <row r="374" spans="1:3" ht="285" x14ac:dyDescent="0.25">
      <c r="A374" s="30" t="s">
        <v>449</v>
      </c>
      <c r="B374" s="30" t="s">
        <v>30</v>
      </c>
      <c r="C374" s="28" t="s">
        <v>963</v>
      </c>
    </row>
    <row r="375" spans="1:3" ht="315" x14ac:dyDescent="0.25">
      <c r="A375" s="30" t="s">
        <v>449</v>
      </c>
      <c r="B375" s="30" t="s">
        <v>31</v>
      </c>
      <c r="C375" s="28" t="s">
        <v>964</v>
      </c>
    </row>
    <row r="376" spans="1:3" ht="345" x14ac:dyDescent="0.25">
      <c r="A376" s="30" t="s">
        <v>450</v>
      </c>
      <c r="B376" s="30" t="s">
        <v>33</v>
      </c>
      <c r="C376" s="28" t="s">
        <v>965</v>
      </c>
    </row>
    <row r="377" spans="1:3" ht="225" x14ac:dyDescent="0.25">
      <c r="A377" s="30" t="s">
        <v>451</v>
      </c>
      <c r="B377" s="30" t="s">
        <v>35</v>
      </c>
      <c r="C377" s="28" t="s">
        <v>966</v>
      </c>
    </row>
    <row r="378" spans="1:3" ht="285" x14ac:dyDescent="0.25">
      <c r="A378" s="30" t="s">
        <v>452</v>
      </c>
      <c r="B378" s="30" t="s">
        <v>37</v>
      </c>
      <c r="C378" s="28" t="s">
        <v>967</v>
      </c>
    </row>
    <row r="379" spans="1:3" ht="285" x14ac:dyDescent="0.25">
      <c r="A379" s="30" t="s">
        <v>453</v>
      </c>
      <c r="B379" s="30" t="s">
        <v>39</v>
      </c>
      <c r="C379" s="28" t="s">
        <v>968</v>
      </c>
    </row>
    <row r="380" spans="1:3" ht="409.5" x14ac:dyDescent="0.25">
      <c r="A380" s="30" t="s">
        <v>454</v>
      </c>
      <c r="B380" s="30" t="s">
        <v>67</v>
      </c>
      <c r="C380" s="28" t="s">
        <v>969</v>
      </c>
    </row>
    <row r="381" spans="1:3" ht="409.5" x14ac:dyDescent="0.25">
      <c r="A381" s="30" t="s">
        <v>454</v>
      </c>
      <c r="B381" s="30" t="s">
        <v>66</v>
      </c>
      <c r="C381" s="28" t="s">
        <v>970</v>
      </c>
    </row>
    <row r="382" spans="1:3" ht="360" x14ac:dyDescent="0.25">
      <c r="A382" s="30" t="s">
        <v>454</v>
      </c>
      <c r="B382" s="30" t="s">
        <v>158</v>
      </c>
      <c r="C382" s="28" t="s">
        <v>971</v>
      </c>
    </row>
    <row r="383" spans="1:3" ht="390" x14ac:dyDescent="0.25">
      <c r="A383" s="30" t="s">
        <v>454</v>
      </c>
      <c r="B383" s="30" t="s">
        <v>148</v>
      </c>
      <c r="C383" s="28" t="s">
        <v>972</v>
      </c>
    </row>
    <row r="384" spans="1:3" ht="390" x14ac:dyDescent="0.25">
      <c r="A384" s="30" t="s">
        <v>454</v>
      </c>
      <c r="B384" s="30" t="s">
        <v>149</v>
      </c>
      <c r="C384" s="28" t="s">
        <v>972</v>
      </c>
    </row>
    <row r="385" spans="1:3" ht="409.5" x14ac:dyDescent="0.25">
      <c r="A385" s="30" t="s">
        <v>454</v>
      </c>
      <c r="B385" s="30" t="s">
        <v>151</v>
      </c>
      <c r="C385" s="28" t="s">
        <v>973</v>
      </c>
    </row>
    <row r="386" spans="1:3" ht="390" x14ac:dyDescent="0.25">
      <c r="A386" s="30" t="s">
        <v>454</v>
      </c>
      <c r="B386" s="30" t="s">
        <v>153</v>
      </c>
      <c r="C386" s="28" t="s">
        <v>974</v>
      </c>
    </row>
    <row r="387" spans="1:3" ht="375" x14ac:dyDescent="0.25">
      <c r="A387" s="30" t="s">
        <v>454</v>
      </c>
      <c r="B387" s="30" t="s">
        <v>154</v>
      </c>
      <c r="C387" s="28" t="s">
        <v>975</v>
      </c>
    </row>
    <row r="388" spans="1:3" ht="390" x14ac:dyDescent="0.25">
      <c r="A388" s="30" t="s">
        <v>454</v>
      </c>
      <c r="B388" s="30" t="s">
        <v>156</v>
      </c>
      <c r="C388" s="28" t="s">
        <v>974</v>
      </c>
    </row>
    <row r="389" spans="1:3" ht="210" x14ac:dyDescent="0.25">
      <c r="A389" s="30" t="s">
        <v>456</v>
      </c>
      <c r="B389" s="30" t="s">
        <v>805</v>
      </c>
      <c r="C389" s="28" t="s">
        <v>976</v>
      </c>
    </row>
    <row r="390" spans="1:3" ht="375" x14ac:dyDescent="0.25">
      <c r="A390" s="30" t="s">
        <v>457</v>
      </c>
      <c r="B390" s="30" t="s">
        <v>67</v>
      </c>
      <c r="C390" s="28" t="s">
        <v>977</v>
      </c>
    </row>
    <row r="391" spans="1:3" ht="375" x14ac:dyDescent="0.25">
      <c r="A391" s="30" t="s">
        <v>457</v>
      </c>
      <c r="B391" s="30" t="s">
        <v>271</v>
      </c>
      <c r="C391" s="28" t="s">
        <v>978</v>
      </c>
    </row>
    <row r="392" spans="1:3" ht="330" x14ac:dyDescent="0.25">
      <c r="A392" s="30" t="s">
        <v>458</v>
      </c>
      <c r="B392" s="30" t="s">
        <v>158</v>
      </c>
      <c r="C392" s="28" t="s">
        <v>979</v>
      </c>
    </row>
    <row r="393" spans="1:3" ht="330" x14ac:dyDescent="0.25">
      <c r="A393" s="30" t="s">
        <v>458</v>
      </c>
      <c r="B393" s="30" t="s">
        <v>148</v>
      </c>
      <c r="C393" s="28" t="s">
        <v>980</v>
      </c>
    </row>
    <row r="394" spans="1:3" ht="360" x14ac:dyDescent="0.25">
      <c r="A394" s="30" t="s">
        <v>458</v>
      </c>
      <c r="B394" s="30" t="s">
        <v>149</v>
      </c>
      <c r="C394" s="28" t="s">
        <v>981</v>
      </c>
    </row>
    <row r="395" spans="1:3" ht="270" x14ac:dyDescent="0.25">
      <c r="A395" s="30" t="s">
        <v>458</v>
      </c>
      <c r="B395" s="30" t="s">
        <v>151</v>
      </c>
      <c r="C395" s="28" t="s">
        <v>982</v>
      </c>
    </row>
    <row r="396" spans="1:3" ht="345" x14ac:dyDescent="0.25">
      <c r="A396" s="30" t="s">
        <v>458</v>
      </c>
      <c r="B396" s="30" t="s">
        <v>153</v>
      </c>
      <c r="C396" s="28" t="s">
        <v>983</v>
      </c>
    </row>
    <row r="397" spans="1:3" ht="345" x14ac:dyDescent="0.25">
      <c r="A397" s="30" t="s">
        <v>458</v>
      </c>
      <c r="B397" s="30" t="s">
        <v>154</v>
      </c>
      <c r="C397" s="28" t="s">
        <v>850</v>
      </c>
    </row>
    <row r="398" spans="1:3" ht="409.5" x14ac:dyDescent="0.25">
      <c r="A398" s="30" t="s">
        <v>458</v>
      </c>
      <c r="B398" s="30" t="s">
        <v>156</v>
      </c>
      <c r="C398" s="28" t="s">
        <v>984</v>
      </c>
    </row>
    <row r="399" spans="1:3" ht="375" x14ac:dyDescent="0.25">
      <c r="A399" s="30" t="s">
        <v>459</v>
      </c>
      <c r="B399" s="30" t="s">
        <v>14</v>
      </c>
      <c r="C399" s="28" t="s">
        <v>985</v>
      </c>
    </row>
    <row r="400" spans="1:3" ht="300" x14ac:dyDescent="0.25">
      <c r="A400" s="30" t="s">
        <v>459</v>
      </c>
      <c r="B400" s="30" t="s">
        <v>276</v>
      </c>
      <c r="C400" s="28" t="s">
        <v>986</v>
      </c>
    </row>
    <row r="401" spans="1:3" ht="210" x14ac:dyDescent="0.25">
      <c r="A401" s="30" t="s">
        <v>459</v>
      </c>
      <c r="B401" s="30" t="s">
        <v>816</v>
      </c>
      <c r="C401" s="28" t="s">
        <v>987</v>
      </c>
    </row>
    <row r="402" spans="1:3" ht="300" x14ac:dyDescent="0.25">
      <c r="A402" s="30" t="s">
        <v>460</v>
      </c>
      <c r="B402" s="30" t="s">
        <v>107</v>
      </c>
      <c r="C402" s="28" t="s">
        <v>988</v>
      </c>
    </row>
    <row r="403" spans="1:3" ht="285" x14ac:dyDescent="0.25">
      <c r="A403" s="30" t="s">
        <v>461</v>
      </c>
      <c r="B403" s="30" t="s">
        <v>277</v>
      </c>
      <c r="C403" s="28" t="s">
        <v>989</v>
      </c>
    </row>
    <row r="404" spans="1:3" ht="285" x14ac:dyDescent="0.25">
      <c r="A404" s="30" t="s">
        <v>461</v>
      </c>
      <c r="B404" s="30" t="s">
        <v>278</v>
      </c>
      <c r="C404" s="28" t="s">
        <v>989</v>
      </c>
    </row>
    <row r="405" spans="1:3" ht="315" x14ac:dyDescent="0.25">
      <c r="A405" s="30" t="s">
        <v>462</v>
      </c>
      <c r="B405" s="30" t="s">
        <v>100</v>
      </c>
      <c r="C405" s="28" t="s">
        <v>990</v>
      </c>
    </row>
    <row r="406" spans="1:3" ht="255" x14ac:dyDescent="0.25">
      <c r="A406" s="30" t="s">
        <v>463</v>
      </c>
      <c r="B406" s="30" t="s">
        <v>4</v>
      </c>
      <c r="C406" s="28" t="s">
        <v>991</v>
      </c>
    </row>
    <row r="407" spans="1:3" ht="409.5" x14ac:dyDescent="0.25">
      <c r="A407" s="30" t="s">
        <v>464</v>
      </c>
      <c r="B407" s="30" t="s">
        <v>319</v>
      </c>
      <c r="C407" s="28" t="s">
        <v>992</v>
      </c>
    </row>
    <row r="408" spans="1:3" ht="409.5" x14ac:dyDescent="0.25">
      <c r="A408" s="30" t="s">
        <v>464</v>
      </c>
      <c r="B408" s="30" t="s">
        <v>326</v>
      </c>
      <c r="C408" s="28" t="s">
        <v>993</v>
      </c>
    </row>
    <row r="409" spans="1:3" ht="409.5" x14ac:dyDescent="0.25">
      <c r="A409" s="30" t="s">
        <v>464</v>
      </c>
      <c r="B409" s="30" t="s">
        <v>416</v>
      </c>
      <c r="C409" s="28" t="s">
        <v>994</v>
      </c>
    </row>
    <row r="410" spans="1:3" ht="409.5" x14ac:dyDescent="0.25">
      <c r="A410" s="30" t="s">
        <v>464</v>
      </c>
      <c r="B410" s="30" t="s">
        <v>405</v>
      </c>
      <c r="C410" s="28" t="s">
        <v>995</v>
      </c>
    </row>
    <row r="411" spans="1:3" ht="409.5" x14ac:dyDescent="0.25">
      <c r="A411" s="30" t="s">
        <v>464</v>
      </c>
      <c r="B411" s="30" t="s">
        <v>20</v>
      </c>
      <c r="C411" s="28" t="s">
        <v>995</v>
      </c>
    </row>
    <row r="412" spans="1:3" ht="409.5" x14ac:dyDescent="0.25">
      <c r="A412" s="30" t="s">
        <v>464</v>
      </c>
      <c r="B412" s="30" t="s">
        <v>67</v>
      </c>
      <c r="C412" s="28" t="s">
        <v>996</v>
      </c>
    </row>
    <row r="413" spans="1:3" ht="345" x14ac:dyDescent="0.25">
      <c r="A413" s="30" t="s">
        <v>465</v>
      </c>
      <c r="B413" s="30" t="s">
        <v>80</v>
      </c>
      <c r="C413" s="28" t="s">
        <v>997</v>
      </c>
    </row>
    <row r="414" spans="1:3" ht="360" x14ac:dyDescent="0.25">
      <c r="A414" s="30" t="s">
        <v>466</v>
      </c>
      <c r="B414" s="30" t="s">
        <v>6</v>
      </c>
      <c r="C414" s="28" t="s">
        <v>998</v>
      </c>
    </row>
    <row r="415" spans="1:3" ht="375" x14ac:dyDescent="0.25">
      <c r="A415" s="30" t="s">
        <v>467</v>
      </c>
      <c r="B415" s="30" t="s">
        <v>7</v>
      </c>
      <c r="C415" s="28" t="s">
        <v>999</v>
      </c>
    </row>
    <row r="416" spans="1:3" ht="300" x14ac:dyDescent="0.25">
      <c r="A416" s="30" t="s">
        <v>468</v>
      </c>
      <c r="B416" s="30" t="s">
        <v>8</v>
      </c>
      <c r="C416" s="28" t="s">
        <v>1000</v>
      </c>
    </row>
    <row r="417" spans="1:3" ht="195" x14ac:dyDescent="0.25">
      <c r="A417" s="30" t="s">
        <v>469</v>
      </c>
      <c r="B417" s="30" t="s">
        <v>10</v>
      </c>
      <c r="C417" s="28" t="s">
        <v>1001</v>
      </c>
    </row>
    <row r="418" spans="1:3" ht="285" x14ac:dyDescent="0.25">
      <c r="A418" s="30" t="s">
        <v>470</v>
      </c>
      <c r="B418" s="30" t="s">
        <v>12</v>
      </c>
      <c r="C418" s="28" t="s">
        <v>1002</v>
      </c>
    </row>
    <row r="419" spans="1:3" ht="405" x14ac:dyDescent="0.25">
      <c r="A419" s="30" t="s">
        <v>471</v>
      </c>
      <c r="B419" s="30" t="s">
        <v>14</v>
      </c>
      <c r="C419" s="28" t="s">
        <v>1003</v>
      </c>
    </row>
    <row r="420" spans="1:3" ht="360" x14ac:dyDescent="0.25">
      <c r="A420" s="30" t="s">
        <v>472</v>
      </c>
      <c r="B420" s="30" t="s">
        <v>71</v>
      </c>
      <c r="C420" s="28" t="s">
        <v>1004</v>
      </c>
    </row>
    <row r="421" spans="1:3" ht="360" x14ac:dyDescent="0.25">
      <c r="A421" s="30" t="s">
        <v>342</v>
      </c>
      <c r="B421" s="30" t="s">
        <v>164</v>
      </c>
      <c r="C421" s="28" t="s">
        <v>1005</v>
      </c>
    </row>
    <row r="422" spans="1:3" ht="285" x14ac:dyDescent="0.25">
      <c r="A422" s="30" t="s">
        <v>473</v>
      </c>
      <c r="B422" s="30" t="s">
        <v>164</v>
      </c>
      <c r="C422" s="28" t="s">
        <v>1006</v>
      </c>
    </row>
    <row r="423" spans="1:3" ht="345" x14ac:dyDescent="0.25">
      <c r="A423" s="30" t="s">
        <v>474</v>
      </c>
      <c r="B423" s="30" t="s">
        <v>319</v>
      </c>
      <c r="C423" s="28" t="s">
        <v>850</v>
      </c>
    </row>
    <row r="424" spans="1:3" ht="345" x14ac:dyDescent="0.25">
      <c r="A424" s="30" t="s">
        <v>474</v>
      </c>
      <c r="B424" s="30" t="s">
        <v>326</v>
      </c>
      <c r="C424" s="28" t="s">
        <v>850</v>
      </c>
    </row>
    <row r="425" spans="1:3" ht="345" x14ac:dyDescent="0.25">
      <c r="A425" s="30" t="s">
        <v>474</v>
      </c>
      <c r="B425" s="30" t="s">
        <v>416</v>
      </c>
      <c r="C425" s="28" t="s">
        <v>850</v>
      </c>
    </row>
    <row r="426" spans="1:3" ht="315" x14ac:dyDescent="0.25">
      <c r="A426" s="30" t="s">
        <v>474</v>
      </c>
      <c r="B426" s="30" t="s">
        <v>405</v>
      </c>
      <c r="C426" s="28" t="s">
        <v>854</v>
      </c>
    </row>
    <row r="427" spans="1:3" ht="315" x14ac:dyDescent="0.25">
      <c r="A427" s="30" t="s">
        <v>474</v>
      </c>
      <c r="B427" s="30" t="s">
        <v>20</v>
      </c>
      <c r="C427" s="28" t="s">
        <v>854</v>
      </c>
    </row>
    <row r="428" spans="1:3" ht="285" x14ac:dyDescent="0.25">
      <c r="A428" s="30" t="s">
        <v>475</v>
      </c>
      <c r="B428" s="30" t="s">
        <v>15</v>
      </c>
      <c r="C428" s="28" t="s">
        <v>1007</v>
      </c>
    </row>
    <row r="429" spans="1:3" ht="300" x14ac:dyDescent="0.25">
      <c r="A429" s="30" t="s">
        <v>476</v>
      </c>
      <c r="B429" s="30" t="s">
        <v>24</v>
      </c>
      <c r="C429" s="28" t="s">
        <v>1008</v>
      </c>
    </row>
    <row r="430" spans="1:3" ht="210" x14ac:dyDescent="0.25">
      <c r="A430" s="30" t="s">
        <v>477</v>
      </c>
      <c r="B430" s="30" t="s">
        <v>17</v>
      </c>
      <c r="C430" s="28" t="s">
        <v>1009</v>
      </c>
    </row>
    <row r="431" spans="1:3" ht="285" x14ac:dyDescent="0.25">
      <c r="A431" s="30" t="s">
        <v>478</v>
      </c>
      <c r="B431" s="30" t="s">
        <v>146</v>
      </c>
      <c r="C431" s="28" t="s">
        <v>1010</v>
      </c>
    </row>
    <row r="432" spans="1:3" ht="270" x14ac:dyDescent="0.25">
      <c r="A432" s="30" t="s">
        <v>479</v>
      </c>
      <c r="B432" s="30" t="s">
        <v>113</v>
      </c>
      <c r="C432" s="28" t="s">
        <v>1011</v>
      </c>
    </row>
    <row r="433" spans="1:3" ht="315" x14ac:dyDescent="0.25">
      <c r="A433" s="30" t="s">
        <v>480</v>
      </c>
      <c r="B433" s="30" t="s">
        <v>73</v>
      </c>
      <c r="C433" s="28" t="s">
        <v>1012</v>
      </c>
    </row>
    <row r="434" spans="1:3" ht="345" x14ac:dyDescent="0.25">
      <c r="A434" s="30" t="s">
        <v>480</v>
      </c>
      <c r="B434" s="30" t="s">
        <v>74</v>
      </c>
      <c r="C434" s="28" t="s">
        <v>1013</v>
      </c>
    </row>
    <row r="435" spans="1:3" ht="285" x14ac:dyDescent="0.25">
      <c r="A435" s="30" t="s">
        <v>480</v>
      </c>
      <c r="B435" s="30" t="s">
        <v>75</v>
      </c>
      <c r="C435" s="28" t="s">
        <v>1014</v>
      </c>
    </row>
    <row r="436" spans="1:3" ht="375" x14ac:dyDescent="0.25">
      <c r="A436" s="30" t="s">
        <v>481</v>
      </c>
      <c r="B436" s="30" t="s">
        <v>76</v>
      </c>
      <c r="C436" s="28" t="s">
        <v>1015</v>
      </c>
    </row>
    <row r="437" spans="1:3" ht="375" x14ac:dyDescent="0.25">
      <c r="A437" s="30" t="s">
        <v>481</v>
      </c>
      <c r="B437" s="30" t="s">
        <v>74</v>
      </c>
      <c r="C437" s="28" t="s">
        <v>1015</v>
      </c>
    </row>
    <row r="438" spans="1:3" ht="375" x14ac:dyDescent="0.25">
      <c r="A438" s="30" t="s">
        <v>481</v>
      </c>
      <c r="B438" s="30" t="s">
        <v>75</v>
      </c>
      <c r="C438" s="28" t="s">
        <v>1016</v>
      </c>
    </row>
    <row r="439" spans="1:3" ht="405" x14ac:dyDescent="0.25">
      <c r="A439" s="30" t="s">
        <v>505</v>
      </c>
      <c r="B439" s="30" t="s">
        <v>506</v>
      </c>
      <c r="C439" s="28" t="s">
        <v>1017</v>
      </c>
    </row>
    <row r="440" spans="1:3" ht="330" x14ac:dyDescent="0.25">
      <c r="A440" s="30" t="s">
        <v>505</v>
      </c>
      <c r="B440" s="30" t="s">
        <v>673</v>
      </c>
      <c r="C440" s="28" t="s">
        <v>1018</v>
      </c>
    </row>
    <row r="441" spans="1:3" ht="375" x14ac:dyDescent="0.25">
      <c r="A441" s="30" t="s">
        <v>482</v>
      </c>
      <c r="B441" s="30" t="s">
        <v>274</v>
      </c>
      <c r="C441" s="28" t="s">
        <v>1019</v>
      </c>
    </row>
    <row r="442" spans="1:3" ht="255" x14ac:dyDescent="0.25">
      <c r="A442" s="30" t="s">
        <v>483</v>
      </c>
      <c r="B442" s="30" t="s">
        <v>46</v>
      </c>
      <c r="C442" s="28" t="s">
        <v>1020</v>
      </c>
    </row>
    <row r="443" spans="1:3" ht="345" x14ac:dyDescent="0.25">
      <c r="A443" s="30" t="s">
        <v>484</v>
      </c>
      <c r="B443" s="30" t="s">
        <v>249</v>
      </c>
      <c r="C443" s="28" t="s">
        <v>1021</v>
      </c>
    </row>
    <row r="444" spans="1:3" ht="285" x14ac:dyDescent="0.25">
      <c r="A444" s="30" t="s">
        <v>485</v>
      </c>
      <c r="B444" s="30" t="s">
        <v>131</v>
      </c>
      <c r="C444" s="28" t="s">
        <v>1022</v>
      </c>
    </row>
    <row r="445" spans="1:3" ht="165" x14ac:dyDescent="0.25">
      <c r="A445" s="30" t="s">
        <v>485</v>
      </c>
      <c r="B445" s="30" t="s">
        <v>133</v>
      </c>
      <c r="C445" s="28" t="s">
        <v>827</v>
      </c>
    </row>
    <row r="446" spans="1:3" ht="285" x14ac:dyDescent="0.25">
      <c r="A446" s="30" t="s">
        <v>485</v>
      </c>
      <c r="B446" s="30" t="s">
        <v>135</v>
      </c>
      <c r="C446" s="28" t="s">
        <v>1023</v>
      </c>
    </row>
    <row r="447" spans="1:3" ht="195" x14ac:dyDescent="0.25">
      <c r="A447" s="30" t="s">
        <v>330</v>
      </c>
      <c r="B447" s="30" t="s">
        <v>675</v>
      </c>
      <c r="C447" s="28" t="s">
        <v>1024</v>
      </c>
    </row>
    <row r="448" spans="1:3" ht="240" x14ac:dyDescent="0.25">
      <c r="A448" s="30" t="s">
        <v>330</v>
      </c>
      <c r="B448" s="30" t="s">
        <v>805</v>
      </c>
      <c r="C448" s="28" t="s">
        <v>1025</v>
      </c>
    </row>
    <row r="449" spans="1:3" ht="255" x14ac:dyDescent="0.25">
      <c r="A449" s="30" t="s">
        <v>330</v>
      </c>
      <c r="B449" s="30" t="s">
        <v>687</v>
      </c>
      <c r="C449" s="28" t="s">
        <v>1026</v>
      </c>
    </row>
    <row r="450" spans="1:3" ht="255" x14ac:dyDescent="0.25">
      <c r="A450" s="30" t="s">
        <v>330</v>
      </c>
      <c r="B450" s="30" t="s">
        <v>258</v>
      </c>
      <c r="C450" s="28" t="s">
        <v>1027</v>
      </c>
    </row>
    <row r="451" spans="1:3" ht="225" x14ac:dyDescent="0.25">
      <c r="A451" s="30" t="s">
        <v>330</v>
      </c>
      <c r="B451" s="30" t="s">
        <v>261</v>
      </c>
      <c r="C451" s="28" t="s">
        <v>1028</v>
      </c>
    </row>
    <row r="452" spans="1:3" ht="255" hidden="1" x14ac:dyDescent="0.25">
      <c r="A452" s="30" t="s">
        <v>330</v>
      </c>
      <c r="B452" s="30" t="s">
        <v>259</v>
      </c>
      <c r="C452" s="28" t="s">
        <v>1029</v>
      </c>
    </row>
    <row r="453" spans="1:3" ht="270" hidden="1" x14ac:dyDescent="0.25">
      <c r="A453" s="30" t="s">
        <v>330</v>
      </c>
      <c r="B453" s="30" t="s">
        <v>338</v>
      </c>
      <c r="C453" s="28" t="s">
        <v>1030</v>
      </c>
    </row>
    <row r="454" spans="1:3" ht="255" hidden="1" x14ac:dyDescent="0.25">
      <c r="A454" s="30" t="s">
        <v>330</v>
      </c>
      <c r="B454" s="30" t="s">
        <v>680</v>
      </c>
      <c r="C454" s="28" t="s">
        <v>1031</v>
      </c>
    </row>
    <row r="455" spans="1:3" ht="225" hidden="1" x14ac:dyDescent="0.25">
      <c r="A455" s="30" t="s">
        <v>330</v>
      </c>
      <c r="B455" s="30" t="s">
        <v>698</v>
      </c>
      <c r="C455" s="28" t="s">
        <v>1032</v>
      </c>
    </row>
    <row r="456" spans="1:3" ht="240" hidden="1" x14ac:dyDescent="0.25">
      <c r="A456" s="30" t="s">
        <v>486</v>
      </c>
      <c r="B456" s="30" t="s">
        <v>41</v>
      </c>
      <c r="C456" s="28" t="s">
        <v>1033</v>
      </c>
    </row>
    <row r="457" spans="1:3" ht="285" hidden="1" x14ac:dyDescent="0.25">
      <c r="A457" s="30" t="s">
        <v>486</v>
      </c>
      <c r="B457" s="30" t="s">
        <v>43</v>
      </c>
      <c r="C457" s="28" t="s">
        <v>1034</v>
      </c>
    </row>
    <row r="458" spans="1:3" ht="285" hidden="1" x14ac:dyDescent="0.25">
      <c r="A458" s="30" t="s">
        <v>486</v>
      </c>
      <c r="B458" s="30" t="s">
        <v>645</v>
      </c>
      <c r="C458" s="28" t="s">
        <v>1034</v>
      </c>
    </row>
    <row r="459" spans="1:3" ht="285" hidden="1" x14ac:dyDescent="0.25">
      <c r="A459" s="30" t="s">
        <v>487</v>
      </c>
      <c r="B459" s="30" t="s">
        <v>44</v>
      </c>
      <c r="C459" s="28" t="s">
        <v>1034</v>
      </c>
    </row>
    <row r="460" spans="1:3" ht="409.5" hidden="1" x14ac:dyDescent="0.25">
      <c r="A460" s="30" t="s">
        <v>488</v>
      </c>
      <c r="B460" s="30" t="s">
        <v>67</v>
      </c>
      <c r="C460" s="28" t="s">
        <v>1035</v>
      </c>
    </row>
    <row r="461" spans="1:3" ht="409.5" hidden="1" x14ac:dyDescent="0.25">
      <c r="A461" s="30" t="s">
        <v>488</v>
      </c>
      <c r="B461" s="30" t="s">
        <v>166</v>
      </c>
      <c r="C461" s="28" t="s">
        <v>1036</v>
      </c>
    </row>
    <row r="462" spans="1:3" ht="285" hidden="1" x14ac:dyDescent="0.25">
      <c r="A462" s="30" t="s">
        <v>648</v>
      </c>
      <c r="B462" s="30" t="s">
        <v>322</v>
      </c>
      <c r="C462" s="28" t="s">
        <v>1037</v>
      </c>
    </row>
    <row r="463" spans="1:3" ht="270" hidden="1" x14ac:dyDescent="0.25">
      <c r="A463" s="30" t="s">
        <v>648</v>
      </c>
      <c r="B463" s="30" t="s">
        <v>684</v>
      </c>
      <c r="C463" s="28" t="s">
        <v>1038</v>
      </c>
    </row>
    <row r="464" spans="1:3" ht="270" hidden="1" x14ac:dyDescent="0.25">
      <c r="A464" s="30" t="s">
        <v>648</v>
      </c>
      <c r="B464" s="30" t="s">
        <v>767</v>
      </c>
      <c r="C464" s="28" t="s">
        <v>1039</v>
      </c>
    </row>
    <row r="465" spans="1:3" ht="270" hidden="1" x14ac:dyDescent="0.25">
      <c r="A465" s="30" t="s">
        <v>648</v>
      </c>
      <c r="B465" s="30" t="s">
        <v>768</v>
      </c>
      <c r="C465" s="28" t="s">
        <v>1038</v>
      </c>
    </row>
    <row r="466" spans="1:3" ht="255" hidden="1" x14ac:dyDescent="0.25">
      <c r="A466" s="30" t="s">
        <v>648</v>
      </c>
      <c r="B466" s="30" t="s">
        <v>769</v>
      </c>
      <c r="C466" s="28" t="s">
        <v>1040</v>
      </c>
    </row>
    <row r="467" spans="1:3" ht="285" hidden="1" x14ac:dyDescent="0.25">
      <c r="A467" s="30" t="s">
        <v>492</v>
      </c>
      <c r="B467" s="30" t="s">
        <v>259</v>
      </c>
      <c r="C467" s="28" t="s">
        <v>1041</v>
      </c>
    </row>
    <row r="468" spans="1:3" hidden="1" x14ac:dyDescent="0.25">
      <c r="A468"/>
      <c r="B468"/>
      <c r="C468"/>
    </row>
    <row r="469" spans="1:3" hidden="1" x14ac:dyDescent="0.25">
      <c r="A469"/>
      <c r="B469"/>
      <c r="C469"/>
    </row>
    <row r="1048576" ht="55.9" customHeight="1" x14ac:dyDescent="0.25"/>
  </sheetData>
  <sheetProtection pivotTables="0"/>
  <mergeCells count="3">
    <mergeCell ref="A3:C3"/>
    <mergeCell ref="A35:C35"/>
    <mergeCell ref="A1:C1"/>
  </mergeCells>
  <hyperlinks>
    <hyperlink ref="A35:C35" r:id="rId2" display="2.  Your Provider Type Code, Provider Specialty Code, and required documents are listed below.  If you need more information on the document, refer to the step by step instructions available by clicking here." xr:uid="{61FAEAB4-A8E1-4EE0-967D-A5E3B6DAFAF2}"/>
  </hyperlinks>
  <pageMargins left="0.7" right="0.7" top="0.75" bottom="0.75" header="0.3" footer="0.3"/>
  <pageSetup orientation="landscape"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2F381-EED5-4766-8B42-26A33EB16534}">
  <dimension ref="A1:B10"/>
  <sheetViews>
    <sheetView workbookViewId="0">
      <selection activeCell="B10" sqref="B10"/>
    </sheetView>
  </sheetViews>
  <sheetFormatPr defaultRowHeight="15" x14ac:dyDescent="0.25"/>
  <cols>
    <col min="1" max="1" width="15.7109375" bestFit="1" customWidth="1"/>
    <col min="2" max="2" width="44.5703125" bestFit="1" customWidth="1"/>
  </cols>
  <sheetData>
    <row r="1" spans="1:2" x14ac:dyDescent="0.25">
      <c r="A1" s="51" t="s">
        <v>800</v>
      </c>
      <c r="B1" s="51" t="s">
        <v>799</v>
      </c>
    </row>
    <row r="2" spans="1:2" x14ac:dyDescent="0.25">
      <c r="B2" t="s">
        <v>801</v>
      </c>
    </row>
    <row r="3" spans="1:2" x14ac:dyDescent="0.25">
      <c r="A3">
        <v>20240129</v>
      </c>
      <c r="B3" t="s">
        <v>802</v>
      </c>
    </row>
    <row r="4" spans="1:2" x14ac:dyDescent="0.25">
      <c r="A4">
        <v>20240129</v>
      </c>
      <c r="B4" t="s">
        <v>810</v>
      </c>
    </row>
    <row r="5" spans="1:2" x14ac:dyDescent="0.25">
      <c r="A5">
        <v>20240223</v>
      </c>
      <c r="B5" t="s">
        <v>811</v>
      </c>
    </row>
    <row r="6" spans="1:2" x14ac:dyDescent="0.25">
      <c r="A6">
        <v>20240426</v>
      </c>
      <c r="B6" t="s">
        <v>812</v>
      </c>
    </row>
    <row r="7" spans="1:2" x14ac:dyDescent="0.25">
      <c r="A7">
        <v>20240719</v>
      </c>
      <c r="B7" t="s">
        <v>813</v>
      </c>
    </row>
    <row r="8" spans="1:2" x14ac:dyDescent="0.25">
      <c r="A8" s="53">
        <v>45591</v>
      </c>
      <c r="B8" t="s">
        <v>814</v>
      </c>
    </row>
    <row r="9" spans="1:2" x14ac:dyDescent="0.25">
      <c r="A9" s="53">
        <v>45679</v>
      </c>
      <c r="B9" t="s">
        <v>818</v>
      </c>
    </row>
    <row r="10" spans="1:2" x14ac:dyDescent="0.25">
      <c r="A10" s="53">
        <v>45820</v>
      </c>
      <c r="B10" t="s">
        <v>828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B22E-8A29-43B9-B4C9-AD86C360B25C}">
  <dimension ref="A2:A42"/>
  <sheetViews>
    <sheetView workbookViewId="0">
      <selection activeCell="J12" sqref="J12"/>
    </sheetView>
  </sheetViews>
  <sheetFormatPr defaultRowHeight="15" x14ac:dyDescent="0.25"/>
  <sheetData>
    <row r="2" spans="1:1" x14ac:dyDescent="0.25">
      <c r="A2" s="49" t="s">
        <v>785</v>
      </c>
    </row>
    <row r="21" spans="1:1" x14ac:dyDescent="0.25">
      <c r="A21" s="49" t="s">
        <v>787</v>
      </c>
    </row>
    <row r="37" spans="1:1" x14ac:dyDescent="0.25">
      <c r="A37" s="49" t="s">
        <v>790</v>
      </c>
    </row>
    <row r="42" spans="1:1" x14ac:dyDescent="0.25">
      <c r="A42" s="49" t="s">
        <v>796</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B839-EEC7-4EDD-BA72-357D78460290}">
  <dimension ref="A1:BY430"/>
  <sheetViews>
    <sheetView zoomScaleNormal="100" workbookViewId="0">
      <pane xSplit="1" ySplit="1" topLeftCell="B308" activePane="bottomRight" state="frozen"/>
      <selection sqref="A1:C1"/>
      <selection pane="topRight" sqref="A1:C1"/>
      <selection pane="bottomLeft" sqref="A1:C1"/>
      <selection pane="bottomRight" activeCell="D338" sqref="D338:D424"/>
    </sheetView>
  </sheetViews>
  <sheetFormatPr defaultColWidth="5.7109375" defaultRowHeight="11.25" x14ac:dyDescent="0.25"/>
  <cols>
    <col min="1" max="1" width="5.7109375" style="5" bestFit="1" customWidth="1"/>
    <col min="2" max="2" width="5.28515625" style="4" bestFit="1" customWidth="1"/>
    <col min="3" max="3" width="34.7109375" style="21" customWidth="1"/>
    <col min="4" max="4" width="5.28515625" style="4" bestFit="1" customWidth="1"/>
    <col min="5" max="5" width="44.7109375" style="21" customWidth="1"/>
    <col min="6" max="6" width="4.7109375" style="21" customWidth="1"/>
    <col min="7" max="10" width="4.7109375" style="4" customWidth="1"/>
    <col min="11" max="76" width="4.7109375" style="1" customWidth="1"/>
    <col min="77" max="77" width="55.28515625" style="1" bestFit="1" customWidth="1"/>
    <col min="78" max="16384" width="5.7109375" style="1"/>
  </cols>
  <sheetData>
    <row r="1" spans="1:77" s="15" customFormat="1" ht="216" x14ac:dyDescent="0.2">
      <c r="A1" s="24" t="s">
        <v>700</v>
      </c>
      <c r="B1" s="12" t="s">
        <v>308</v>
      </c>
      <c r="C1" s="12" t="s">
        <v>344</v>
      </c>
      <c r="D1" s="12" t="s">
        <v>345</v>
      </c>
      <c r="E1" s="12" t="s">
        <v>346</v>
      </c>
      <c r="F1" s="25" t="s">
        <v>509</v>
      </c>
      <c r="G1" s="16" t="s">
        <v>375</v>
      </c>
      <c r="H1" s="16" t="s">
        <v>376</v>
      </c>
      <c r="I1" s="16" t="s">
        <v>377</v>
      </c>
      <c r="J1" s="16" t="s">
        <v>378</v>
      </c>
      <c r="K1" s="13" t="s">
        <v>358</v>
      </c>
      <c r="L1" s="13" t="s">
        <v>359</v>
      </c>
      <c r="M1" s="13" t="s">
        <v>357</v>
      </c>
      <c r="N1" s="13" t="s">
        <v>394</v>
      </c>
      <c r="O1" s="13" t="s">
        <v>408</v>
      </c>
      <c r="P1" s="13" t="s">
        <v>360</v>
      </c>
      <c r="Q1" s="13" t="s">
        <v>361</v>
      </c>
      <c r="R1" s="13" t="s">
        <v>362</v>
      </c>
      <c r="S1" s="13" t="s">
        <v>495</v>
      </c>
      <c r="T1" s="13" t="s">
        <v>494</v>
      </c>
      <c r="U1" s="13" t="s">
        <v>364</v>
      </c>
      <c r="V1" s="13" t="s">
        <v>671</v>
      </c>
      <c r="W1" s="13" t="s">
        <v>398</v>
      </c>
      <c r="X1" s="13" t="s">
        <v>504</v>
      </c>
      <c r="Y1" s="13" t="s">
        <v>365</v>
      </c>
      <c r="Z1" s="13" t="s">
        <v>366</v>
      </c>
      <c r="AA1" s="13" t="s">
        <v>508</v>
      </c>
      <c r="AB1" s="13" t="s">
        <v>367</v>
      </c>
      <c r="AC1" s="13" t="s">
        <v>373</v>
      </c>
      <c r="AD1" s="13" t="s">
        <v>496</v>
      </c>
      <c r="AE1" s="13" t="s">
        <v>368</v>
      </c>
      <c r="AF1" s="13" t="s">
        <v>369</v>
      </c>
      <c r="AG1" s="13" t="s">
        <v>660</v>
      </c>
      <c r="AH1" s="13" t="s">
        <v>370</v>
      </c>
      <c r="AI1" s="13" t="s">
        <v>371</v>
      </c>
      <c r="AJ1" s="13" t="s">
        <v>372</v>
      </c>
      <c r="AK1" s="13" t="s">
        <v>501</v>
      </c>
      <c r="AL1" s="13" t="s">
        <v>544</v>
      </c>
      <c r="AM1" s="13" t="s">
        <v>649</v>
      </c>
      <c r="AN1" s="13" t="s">
        <v>374</v>
      </c>
      <c r="AO1" s="13" t="s">
        <v>667</v>
      </c>
      <c r="AP1" s="13" t="s">
        <v>2</v>
      </c>
      <c r="AQ1" s="13" t="s">
        <v>411</v>
      </c>
      <c r="AR1" s="13" t="s">
        <v>499</v>
      </c>
      <c r="AS1" s="13" t="s">
        <v>701</v>
      </c>
      <c r="AT1" s="13" t="s">
        <v>363</v>
      </c>
      <c r="AU1" s="13" t="s">
        <v>402</v>
      </c>
      <c r="AV1" s="13" t="s">
        <v>490</v>
      </c>
      <c r="AW1" s="13" t="s">
        <v>68</v>
      </c>
      <c r="AX1" s="13" t="s">
        <v>497</v>
      </c>
      <c r="AY1" s="13" t="s">
        <v>659</v>
      </c>
      <c r="AZ1" s="13" t="s">
        <v>318</v>
      </c>
      <c r="BA1" s="13" t="s">
        <v>397</v>
      </c>
      <c r="BB1" s="13" t="s">
        <v>307</v>
      </c>
      <c r="BC1" s="13" t="s">
        <v>679</v>
      </c>
      <c r="BD1" s="13" t="s">
        <v>400</v>
      </c>
      <c r="BE1" s="13" t="s">
        <v>682</v>
      </c>
      <c r="BF1" s="13" t="s">
        <v>404</v>
      </c>
      <c r="BG1" s="13" t="s">
        <v>491</v>
      </c>
      <c r="BH1" s="13" t="s">
        <v>554</v>
      </c>
      <c r="BI1" s="13" t="s">
        <v>500</v>
      </c>
      <c r="BJ1" s="13" t="s">
        <v>401</v>
      </c>
      <c r="BK1" s="13" t="s">
        <v>0</v>
      </c>
      <c r="BL1" s="19" t="s">
        <v>1</v>
      </c>
      <c r="BM1" s="19" t="s">
        <v>388</v>
      </c>
      <c r="BN1" s="19" t="s">
        <v>393</v>
      </c>
      <c r="BO1" s="19" t="s">
        <v>403</v>
      </c>
      <c r="BP1" s="19" t="s">
        <v>315</v>
      </c>
      <c r="BQ1" s="19" t="s">
        <v>396</v>
      </c>
      <c r="BR1" s="19" t="s">
        <v>399</v>
      </c>
      <c r="BS1" s="19" t="s">
        <v>389</v>
      </c>
      <c r="BT1" s="19" t="s">
        <v>668</v>
      </c>
      <c r="BU1" s="19" t="s">
        <v>395</v>
      </c>
      <c r="BV1" s="19" t="s">
        <v>412</v>
      </c>
      <c r="BW1" s="22" t="s">
        <v>415</v>
      </c>
      <c r="BX1" s="14" t="s">
        <v>413</v>
      </c>
      <c r="BY1" s="14" t="s">
        <v>384</v>
      </c>
    </row>
    <row r="2" spans="1:77" ht="10.15" hidden="1" customHeight="1" x14ac:dyDescent="0.25">
      <c r="A2" s="5" t="str">
        <f>Table14[[#This Row],[Provider Type Code]]&amp;""&amp;Table14[[#This Row],[Provider Category (Specialty)]]</f>
        <v>0101</v>
      </c>
      <c r="B2" s="5" t="s">
        <v>319</v>
      </c>
      <c r="C2" s="2" t="s">
        <v>545</v>
      </c>
      <c r="D2" s="3" t="s">
        <v>319</v>
      </c>
      <c r="E2" s="2" t="s">
        <v>193</v>
      </c>
      <c r="F2" s="23" t="s">
        <v>519</v>
      </c>
      <c r="G2" s="17" t="s">
        <v>381</v>
      </c>
      <c r="H2" s="17" t="s">
        <v>382</v>
      </c>
      <c r="I2" s="17" t="s">
        <v>348</v>
      </c>
      <c r="J2" s="17" t="s">
        <v>381</v>
      </c>
      <c r="K2" s="2" t="s">
        <v>349</v>
      </c>
      <c r="L2" s="2" t="s">
        <v>348</v>
      </c>
      <c r="M2" s="2" t="s">
        <v>348</v>
      </c>
      <c r="N2" s="2" t="s">
        <v>348</v>
      </c>
      <c r="O2" s="2" t="s">
        <v>348</v>
      </c>
      <c r="P2" s="2" t="s">
        <v>348</v>
      </c>
      <c r="Q2" s="2" t="s">
        <v>348</v>
      </c>
      <c r="R2" s="2" t="s">
        <v>348</v>
      </c>
      <c r="S2" s="2" t="s">
        <v>348</v>
      </c>
      <c r="T2" s="2" t="s">
        <v>348</v>
      </c>
      <c r="U2" s="2" t="s">
        <v>348</v>
      </c>
      <c r="V2" s="2" t="s">
        <v>348</v>
      </c>
      <c r="W2" s="2" t="s">
        <v>348</v>
      </c>
      <c r="X2" s="2" t="s">
        <v>348</v>
      </c>
      <c r="Y2" s="2" t="s">
        <v>348</v>
      </c>
      <c r="Z2" s="2" t="s">
        <v>348</v>
      </c>
      <c r="AA2" s="2" t="s">
        <v>348</v>
      </c>
      <c r="AB2" s="2" t="s">
        <v>348</v>
      </c>
      <c r="AC2" s="2" t="s">
        <v>348</v>
      </c>
      <c r="AD2" s="2" t="s">
        <v>348</v>
      </c>
      <c r="AE2" s="2" t="s">
        <v>348</v>
      </c>
      <c r="AF2" s="2" t="s">
        <v>348</v>
      </c>
      <c r="AG2" s="2" t="s">
        <v>348</v>
      </c>
      <c r="AH2" s="2" t="s">
        <v>348</v>
      </c>
      <c r="AI2" s="2" t="s">
        <v>348</v>
      </c>
      <c r="AJ2" s="2" t="s">
        <v>348</v>
      </c>
      <c r="AK2" s="2" t="s">
        <v>348</v>
      </c>
      <c r="AL2" s="2" t="s">
        <v>348</v>
      </c>
      <c r="AM2" s="2" t="s">
        <v>348</v>
      </c>
      <c r="AN2" s="2" t="s">
        <v>348</v>
      </c>
      <c r="AO2" s="2" t="s">
        <v>348</v>
      </c>
      <c r="AP2" s="2" t="s">
        <v>348</v>
      </c>
      <c r="AQ2" s="2" t="str">
        <f>IF(Table14[[#This Row],[Enrollment Type: Group]]="X", "N", "C")</f>
        <v>N</v>
      </c>
      <c r="AR2" s="2" t="s">
        <v>348</v>
      </c>
      <c r="AS2" s="2" t="s">
        <v>348</v>
      </c>
      <c r="AT2" s="2" t="s">
        <v>351</v>
      </c>
      <c r="AU2" s="2" t="s">
        <v>348</v>
      </c>
      <c r="AV2" s="2" t="s">
        <v>650</v>
      </c>
      <c r="AW2" s="2" t="s">
        <v>349</v>
      </c>
      <c r="AX2" s="2" t="s">
        <v>348</v>
      </c>
      <c r="AY2" s="2" t="s">
        <v>351</v>
      </c>
      <c r="AZ2" s="2" t="str">
        <f>IF(Table14[[#This Row],[Enrollment Type: Group]]="X", "N", IF(Table14[[#This Row],[Enrollment Type: Atypical]]="A", "R", IF(Table14[[#This Row],[Enrollment Type: Individual]]="I", "R", IF(Table14[[#This Row],[Enrollment Type: Individual within a Group]]="N", "R", "Y"))))</f>
        <v>N</v>
      </c>
      <c r="BA2" s="2" t="s">
        <v>348</v>
      </c>
      <c r="BB2" s="2" t="s">
        <v>354</v>
      </c>
      <c r="BC2" s="2" t="s">
        <v>348</v>
      </c>
      <c r="BD2" s="2" t="s">
        <v>348</v>
      </c>
      <c r="BE2" s="2" t="s">
        <v>351</v>
      </c>
      <c r="BF2" s="2" t="s">
        <v>348</v>
      </c>
      <c r="BG2" s="2" t="s">
        <v>650</v>
      </c>
      <c r="BH2" s="2" t="str">
        <f>IF(Table14[[#This Row],[Enrollment Type: Group]]="X", "N", IF(Table14[[#This Row],[Enrollment Type: Atypical]]="A", "O", IF(Table14[[#This Row],[Enrollment Type: Individual]]="I", "O", IF(Table14[[#This Row],[Enrollment Type: Individual within a Group]]="N", "O", "O"))))</f>
        <v>N</v>
      </c>
      <c r="BI2" s="2" t="s">
        <v>348</v>
      </c>
      <c r="BJ2" s="2" t="s">
        <v>348</v>
      </c>
      <c r="BK2" s="2" t="s">
        <v>349</v>
      </c>
      <c r="BL2" s="20" t="s">
        <v>349</v>
      </c>
      <c r="BM2" s="20" t="s">
        <v>349</v>
      </c>
      <c r="BN2" s="20" t="s">
        <v>351</v>
      </c>
      <c r="BO2" s="20" t="s">
        <v>349</v>
      </c>
      <c r="BP2" s="20" t="s">
        <v>348</v>
      </c>
      <c r="BQ2" s="20" t="s">
        <v>349</v>
      </c>
      <c r="BR2" s="20" t="s">
        <v>348</v>
      </c>
      <c r="BS2" s="20" t="s">
        <v>351</v>
      </c>
      <c r="BT2" s="20" t="s">
        <v>348</v>
      </c>
      <c r="BU2" s="20" t="s">
        <v>348</v>
      </c>
      <c r="BV2" s="20" t="s">
        <v>348</v>
      </c>
      <c r="BW2" s="23" t="s">
        <v>349</v>
      </c>
      <c r="BX2" s="2" t="s">
        <v>387</v>
      </c>
      <c r="BY2" s="6"/>
    </row>
    <row r="3" spans="1:77" ht="10.15" hidden="1" customHeight="1" x14ac:dyDescent="0.25">
      <c r="A3" s="5" t="str">
        <f>Table14[[#This Row],[Provider Type Code]]&amp;""&amp;Table14[[#This Row],[Provider Category (Specialty)]]</f>
        <v>0102</v>
      </c>
      <c r="B3" s="5" t="s">
        <v>319</v>
      </c>
      <c r="C3" s="2" t="s">
        <v>545</v>
      </c>
      <c r="D3" s="3" t="s">
        <v>320</v>
      </c>
      <c r="E3" s="2" t="s">
        <v>234</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tr">
        <f>IF(Table14[[#This Row],[Enrollment Type: Group]]="X", "N", "C")</f>
        <v>N</v>
      </c>
      <c r="AR3" s="2" t="s">
        <v>348</v>
      </c>
      <c r="AS3" s="2" t="s">
        <v>348</v>
      </c>
      <c r="AT3" s="2" t="s">
        <v>351</v>
      </c>
      <c r="AU3" s="2" t="s">
        <v>348</v>
      </c>
      <c r="AV3" s="2" t="s">
        <v>650</v>
      </c>
      <c r="AW3" s="2" t="s">
        <v>348</v>
      </c>
      <c r="AX3" s="2" t="s">
        <v>348</v>
      </c>
      <c r="AY3" s="2" t="s">
        <v>351</v>
      </c>
      <c r="AZ3" s="2" t="str">
        <f>IF(Table14[[#This Row],[Enrollment Type: Group]]="X", "N", IF(Table14[[#This Row],[Enrollment Type: Atypical]]="A", "R", IF(Table14[[#This Row],[Enrollment Type: Individual]]="I", "R", IF(Table14[[#This Row],[Enrollment Type: Individual within a Group]]="N", "R", "Y"))))</f>
        <v>N</v>
      </c>
      <c r="BA3" s="2" t="s">
        <v>348</v>
      </c>
      <c r="BB3" s="2" t="s">
        <v>348</v>
      </c>
      <c r="BC3" s="2" t="s">
        <v>348</v>
      </c>
      <c r="BD3" s="2" t="s">
        <v>348</v>
      </c>
      <c r="BE3" s="2" t="s">
        <v>351</v>
      </c>
      <c r="BF3" s="2" t="s">
        <v>348</v>
      </c>
      <c r="BG3" s="2" t="s">
        <v>650</v>
      </c>
      <c r="BH3" s="2" t="str">
        <f>IF(Table14[[#This Row],[Enrollment Type: Group]]="X", "N", IF(Table14[[#This Row],[Enrollment Type: Atypical]]="A", "O", IF(Table14[[#This Row],[Enrollment Type: Individual]]="I", "O", IF(Table14[[#This Row],[Enrollment Type: Individual within a Group]]="N", "O", "O"))))</f>
        <v>N</v>
      </c>
      <c r="BI3" s="2" t="s">
        <v>348</v>
      </c>
      <c r="BJ3" s="2" t="s">
        <v>348</v>
      </c>
      <c r="BK3" s="2" t="s">
        <v>349</v>
      </c>
      <c r="BL3" s="20" t="s">
        <v>349</v>
      </c>
      <c r="BM3" s="20" t="s">
        <v>349</v>
      </c>
      <c r="BN3" s="20" t="s">
        <v>351</v>
      </c>
      <c r="BO3" s="20" t="s">
        <v>349</v>
      </c>
      <c r="BP3" s="20" t="s">
        <v>348</v>
      </c>
      <c r="BQ3" s="20" t="s">
        <v>349</v>
      </c>
      <c r="BR3" s="20" t="s">
        <v>348</v>
      </c>
      <c r="BS3" s="20" t="s">
        <v>351</v>
      </c>
      <c r="BT3" s="20" t="s">
        <v>348</v>
      </c>
      <c r="BU3" s="20" t="s">
        <v>348</v>
      </c>
      <c r="BV3" s="20" t="s">
        <v>348</v>
      </c>
      <c r="BW3" s="23" t="s">
        <v>349</v>
      </c>
    </row>
    <row r="4" spans="1:77" ht="10.15" hidden="1" customHeight="1" x14ac:dyDescent="0.25">
      <c r="A4" s="5" t="str">
        <f>Table14[[#This Row],[Provider Type Code]]&amp;""&amp;Table14[[#This Row],[Provider Category (Specialty)]]</f>
        <v>0103</v>
      </c>
      <c r="B4" s="5" t="s">
        <v>319</v>
      </c>
      <c r="C4" s="2" t="s">
        <v>545</v>
      </c>
      <c r="D4" s="3" t="s">
        <v>321</v>
      </c>
      <c r="E4" s="2" t="s">
        <v>187</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tr">
        <f>IF(Table14[[#This Row],[Enrollment Type: Group]]="X", "N", "C")</f>
        <v>N</v>
      </c>
      <c r="AR4" s="2" t="s">
        <v>348</v>
      </c>
      <c r="AS4" s="2" t="s">
        <v>348</v>
      </c>
      <c r="AT4" s="2" t="s">
        <v>351</v>
      </c>
      <c r="AU4" s="2" t="s">
        <v>348</v>
      </c>
      <c r="AV4" s="2" t="s">
        <v>650</v>
      </c>
      <c r="AW4" s="2" t="s">
        <v>348</v>
      </c>
      <c r="AX4" s="2" t="s">
        <v>348</v>
      </c>
      <c r="AY4" s="2" t="s">
        <v>351</v>
      </c>
      <c r="AZ4" s="2" t="str">
        <f>IF(Table14[[#This Row],[Enrollment Type: Group]]="X", "N", IF(Table14[[#This Row],[Enrollment Type: Atypical]]="A", "R", IF(Table14[[#This Row],[Enrollment Type: Individual]]="I", "R", IF(Table14[[#This Row],[Enrollment Type: Individual within a Group]]="N", "R", "Y"))))</f>
        <v>N</v>
      </c>
      <c r="BA4" s="2" t="s">
        <v>348</v>
      </c>
      <c r="BB4" s="2" t="s">
        <v>348</v>
      </c>
      <c r="BC4" s="2" t="s">
        <v>348</v>
      </c>
      <c r="BD4" s="2" t="s">
        <v>348</v>
      </c>
      <c r="BE4" s="2" t="s">
        <v>351</v>
      </c>
      <c r="BF4" s="2" t="s">
        <v>348</v>
      </c>
      <c r="BG4" s="2" t="s">
        <v>650</v>
      </c>
      <c r="BH4" s="2" t="str">
        <f>IF(Table14[[#This Row],[Enrollment Type: Group]]="X", "N", IF(Table14[[#This Row],[Enrollment Type: Atypical]]="A", "O", IF(Table14[[#This Row],[Enrollment Type: Individual]]="I", "O", IF(Table14[[#This Row],[Enrollment Type: Individual within a Group]]="N", "O", "O"))))</f>
        <v>N</v>
      </c>
      <c r="BI4" s="2" t="s">
        <v>348</v>
      </c>
      <c r="BJ4" s="2" t="s">
        <v>348</v>
      </c>
      <c r="BK4" s="2" t="s">
        <v>349</v>
      </c>
      <c r="BL4" s="20" t="s">
        <v>349</v>
      </c>
      <c r="BM4" s="20" t="s">
        <v>349</v>
      </c>
      <c r="BN4" s="20" t="s">
        <v>351</v>
      </c>
      <c r="BO4" s="20" t="s">
        <v>349</v>
      </c>
      <c r="BP4" s="20" t="s">
        <v>348</v>
      </c>
      <c r="BQ4" s="20" t="s">
        <v>349</v>
      </c>
      <c r="BR4" s="20" t="s">
        <v>348</v>
      </c>
      <c r="BS4" s="20" t="s">
        <v>351</v>
      </c>
      <c r="BT4" s="20" t="s">
        <v>348</v>
      </c>
      <c r="BU4" s="20" t="s">
        <v>348</v>
      </c>
      <c r="BV4" s="20" t="s">
        <v>348</v>
      </c>
      <c r="BW4" s="23" t="s">
        <v>349</v>
      </c>
    </row>
    <row r="5" spans="1:77" ht="10.15" hidden="1" customHeight="1" x14ac:dyDescent="0.25">
      <c r="A5" s="5" t="str">
        <f>Table14[[#This Row],[Provider Type Code]]&amp;""&amp;Table14[[#This Row],[Provider Category (Specialty)]]</f>
        <v>0105</v>
      </c>
      <c r="B5" s="5" t="s">
        <v>319</v>
      </c>
      <c r="C5" s="2" t="s">
        <v>545</v>
      </c>
      <c r="D5" s="3" t="s">
        <v>323</v>
      </c>
      <c r="E5" s="2" t="s">
        <v>192</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tr">
        <f>IF(Table14[[#This Row],[Enrollment Type: Group]]="X", "N", "C")</f>
        <v>N</v>
      </c>
      <c r="AR5" s="2" t="s">
        <v>348</v>
      </c>
      <c r="AS5" s="2" t="s">
        <v>348</v>
      </c>
      <c r="AT5" s="2" t="s">
        <v>351</v>
      </c>
      <c r="AU5" s="2" t="s">
        <v>348</v>
      </c>
      <c r="AV5" s="2" t="s">
        <v>650</v>
      </c>
      <c r="AW5" s="2" t="s">
        <v>348</v>
      </c>
      <c r="AX5" s="2" t="s">
        <v>348</v>
      </c>
      <c r="AY5" s="2" t="s">
        <v>351</v>
      </c>
      <c r="AZ5" s="2" t="str">
        <f>IF(Table14[[#This Row],[Enrollment Type: Group]]="X", "N", IF(Table14[[#This Row],[Enrollment Type: Atypical]]="A", "R", IF(Table14[[#This Row],[Enrollment Type: Individual]]="I", "R", IF(Table14[[#This Row],[Enrollment Type: Individual within a Group]]="N", "R", "Y"))))</f>
        <v>N</v>
      </c>
      <c r="BA5" s="2" t="s">
        <v>348</v>
      </c>
      <c r="BB5" s="2" t="s">
        <v>348</v>
      </c>
      <c r="BC5" s="2" t="s">
        <v>348</v>
      </c>
      <c r="BD5" s="2" t="s">
        <v>348</v>
      </c>
      <c r="BE5" s="2" t="s">
        <v>351</v>
      </c>
      <c r="BF5" s="2" t="s">
        <v>348</v>
      </c>
      <c r="BG5" s="2" t="s">
        <v>650</v>
      </c>
      <c r="BH5" s="2" t="str">
        <f>IF(Table14[[#This Row],[Enrollment Type: Group]]="X", "N", IF(Table14[[#This Row],[Enrollment Type: Atypical]]="A", "O", IF(Table14[[#This Row],[Enrollment Type: Individual]]="I", "O", IF(Table14[[#This Row],[Enrollment Type: Individual within a Group]]="N", "O", "O"))))</f>
        <v>N</v>
      </c>
      <c r="BI5" s="2" t="s">
        <v>348</v>
      </c>
      <c r="BJ5" s="2" t="s">
        <v>348</v>
      </c>
      <c r="BK5" s="2" t="s">
        <v>349</v>
      </c>
      <c r="BL5" s="20" t="s">
        <v>349</v>
      </c>
      <c r="BM5" s="20" t="s">
        <v>349</v>
      </c>
      <c r="BN5" s="20" t="s">
        <v>351</v>
      </c>
      <c r="BO5" s="20" t="s">
        <v>349</v>
      </c>
      <c r="BP5" s="20" t="s">
        <v>348</v>
      </c>
      <c r="BQ5" s="20" t="s">
        <v>349</v>
      </c>
      <c r="BR5" s="20" t="s">
        <v>348</v>
      </c>
      <c r="BS5" s="20" t="s">
        <v>351</v>
      </c>
      <c r="BT5" s="20" t="s">
        <v>348</v>
      </c>
      <c r="BU5" s="20" t="s">
        <v>348</v>
      </c>
      <c r="BV5" s="20" t="s">
        <v>348</v>
      </c>
      <c r="BW5" s="23" t="s">
        <v>349</v>
      </c>
    </row>
    <row r="6" spans="1:77" ht="10.15" hidden="1" customHeight="1" x14ac:dyDescent="0.25">
      <c r="A6" s="5" t="str">
        <f>Table14[[#This Row],[Provider Type Code]]&amp;""&amp;Table14[[#This Row],[Provider Category (Specialty)]]</f>
        <v>0106</v>
      </c>
      <c r="B6" s="5" t="s">
        <v>319</v>
      </c>
      <c r="C6" s="2" t="s">
        <v>545</v>
      </c>
      <c r="D6" s="3" t="s">
        <v>324</v>
      </c>
      <c r="E6" s="2" t="s">
        <v>312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tr">
        <f>IF(Table14[[#This Row],[Enrollment Type: Group]]="X", "N", "C")</f>
        <v>N</v>
      </c>
      <c r="AR6" s="2" t="s">
        <v>348</v>
      </c>
      <c r="AS6" s="2" t="s">
        <v>348</v>
      </c>
      <c r="AT6" s="2" t="s">
        <v>351</v>
      </c>
      <c r="AU6" s="2" t="s">
        <v>348</v>
      </c>
      <c r="AV6" s="2" t="s">
        <v>650</v>
      </c>
      <c r="AW6" s="2" t="s">
        <v>348</v>
      </c>
      <c r="AX6" s="2" t="s">
        <v>348</v>
      </c>
      <c r="AY6" s="2" t="s">
        <v>351</v>
      </c>
      <c r="AZ6" s="2" t="str">
        <f>IF(Table14[[#This Row],[Enrollment Type: Group]]="X", "N", IF(Table14[[#This Row],[Enrollment Type: Atypical]]="A", "R", IF(Table14[[#This Row],[Enrollment Type: Individual]]="I", "R", IF(Table14[[#This Row],[Enrollment Type: Individual within a Group]]="N", "R", "Y"))))</f>
        <v>N</v>
      </c>
      <c r="BA6" s="2" t="s">
        <v>348</v>
      </c>
      <c r="BB6" s="2" t="s">
        <v>348</v>
      </c>
      <c r="BC6" s="2" t="s">
        <v>348</v>
      </c>
      <c r="BD6" s="2" t="s">
        <v>348</v>
      </c>
      <c r="BE6" s="2" t="s">
        <v>351</v>
      </c>
      <c r="BF6" s="2" t="s">
        <v>348</v>
      </c>
      <c r="BG6" s="2" t="s">
        <v>650</v>
      </c>
      <c r="BH6" s="2" t="str">
        <f>IF(Table14[[#This Row],[Enrollment Type: Group]]="X", "N", IF(Table14[[#This Row],[Enrollment Type: Atypical]]="A", "O", IF(Table14[[#This Row],[Enrollment Type: Individual]]="I", "O", IF(Table14[[#This Row],[Enrollment Type: Individual within a Group]]="N", "O", "O"))))</f>
        <v>N</v>
      </c>
      <c r="BI6" s="2" t="s">
        <v>348</v>
      </c>
      <c r="BJ6" s="2" t="s">
        <v>348</v>
      </c>
      <c r="BK6" s="2" t="s">
        <v>349</v>
      </c>
      <c r="BL6" s="20" t="s">
        <v>349</v>
      </c>
      <c r="BM6" s="20" t="s">
        <v>349</v>
      </c>
      <c r="BN6" s="20" t="s">
        <v>351</v>
      </c>
      <c r="BO6" s="20" t="s">
        <v>349</v>
      </c>
      <c r="BP6" s="20" t="s">
        <v>348</v>
      </c>
      <c r="BQ6" s="20" t="s">
        <v>349</v>
      </c>
      <c r="BR6" s="20" t="s">
        <v>348</v>
      </c>
      <c r="BS6" s="20" t="s">
        <v>351</v>
      </c>
      <c r="BT6" s="20" t="s">
        <v>348</v>
      </c>
      <c r="BU6" s="20" t="s">
        <v>348</v>
      </c>
      <c r="BV6" s="20" t="s">
        <v>348</v>
      </c>
      <c r="BW6" s="23" t="s">
        <v>349</v>
      </c>
    </row>
    <row r="7" spans="1:77" ht="10.15" hidden="1" customHeight="1" x14ac:dyDescent="0.25">
      <c r="A7" s="5" t="str">
        <f>Table14[[#This Row],[Provider Type Code]]&amp;""&amp;Table14[[#This Row],[Provider Category (Specialty)]]</f>
        <v>0107</v>
      </c>
      <c r="B7" s="5" t="s">
        <v>319</v>
      </c>
      <c r="C7" s="2" t="s">
        <v>545</v>
      </c>
      <c r="D7" s="3" t="s">
        <v>325</v>
      </c>
      <c r="E7" s="2" t="s">
        <v>195</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tr">
        <f>IF(Table14[[#This Row],[Enrollment Type: Group]]="X", "N", "C")</f>
        <v>N</v>
      </c>
      <c r="AR7" s="2" t="s">
        <v>348</v>
      </c>
      <c r="AS7" s="2" t="s">
        <v>348</v>
      </c>
      <c r="AT7" s="2" t="s">
        <v>351</v>
      </c>
      <c r="AU7" s="2" t="s">
        <v>348</v>
      </c>
      <c r="AV7" s="2" t="s">
        <v>650</v>
      </c>
      <c r="AW7" s="2" t="s">
        <v>348</v>
      </c>
      <c r="AX7" s="2" t="s">
        <v>348</v>
      </c>
      <c r="AY7" s="2" t="s">
        <v>351</v>
      </c>
      <c r="AZ7" s="2" t="str">
        <f>IF(Table14[[#This Row],[Enrollment Type: Group]]="X", "N", IF(Table14[[#This Row],[Enrollment Type: Atypical]]="A", "R", IF(Table14[[#This Row],[Enrollment Type: Individual]]="I", "R", IF(Table14[[#This Row],[Enrollment Type: Individual within a Group]]="N", "R", "Y"))))</f>
        <v>N</v>
      </c>
      <c r="BA7" s="2" t="s">
        <v>348</v>
      </c>
      <c r="BB7" s="2" t="s">
        <v>348</v>
      </c>
      <c r="BC7" s="2" t="s">
        <v>348</v>
      </c>
      <c r="BD7" s="2" t="s">
        <v>348</v>
      </c>
      <c r="BE7" s="2" t="s">
        <v>351</v>
      </c>
      <c r="BF7" s="2" t="s">
        <v>348</v>
      </c>
      <c r="BG7" s="2" t="s">
        <v>650</v>
      </c>
      <c r="BH7" s="2" t="str">
        <f>IF(Table14[[#This Row],[Enrollment Type: Group]]="X", "N", IF(Table14[[#This Row],[Enrollment Type: Atypical]]="A", "O", IF(Table14[[#This Row],[Enrollment Type: Individual]]="I", "O", IF(Table14[[#This Row],[Enrollment Type: Individual within a Group]]="N", "O", "O"))))</f>
        <v>N</v>
      </c>
      <c r="BI7" s="2" t="s">
        <v>348</v>
      </c>
      <c r="BJ7" s="2" t="s">
        <v>348</v>
      </c>
      <c r="BK7" s="2" t="s">
        <v>349</v>
      </c>
      <c r="BL7" s="20" t="s">
        <v>349</v>
      </c>
      <c r="BM7" s="20" t="s">
        <v>349</v>
      </c>
      <c r="BN7" s="20" t="s">
        <v>351</v>
      </c>
      <c r="BO7" s="20" t="s">
        <v>349</v>
      </c>
      <c r="BP7" s="20" t="s">
        <v>348</v>
      </c>
      <c r="BQ7" s="20" t="s">
        <v>349</v>
      </c>
      <c r="BR7" s="20" t="s">
        <v>348</v>
      </c>
      <c r="BS7" s="20" t="s">
        <v>351</v>
      </c>
      <c r="BT7" s="20" t="s">
        <v>348</v>
      </c>
      <c r="BU7" s="20" t="s">
        <v>348</v>
      </c>
      <c r="BV7" s="20" t="s">
        <v>348</v>
      </c>
      <c r="BW7" s="23" t="s">
        <v>349</v>
      </c>
    </row>
    <row r="8" spans="1:77" ht="10.15" hidden="1" customHeight="1" x14ac:dyDescent="0.25">
      <c r="A8" s="5" t="str">
        <f>Table14[[#This Row],[Provider Type Code]]&amp;""&amp;Table14[[#This Row],[Provider Category (Specialty)]]</f>
        <v>0108</v>
      </c>
      <c r="B8" s="5" t="s">
        <v>319</v>
      </c>
      <c r="C8" s="2" t="s">
        <v>545</v>
      </c>
      <c r="D8" s="3" t="s">
        <v>326</v>
      </c>
      <c r="E8" s="2" t="s">
        <v>19</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tr">
        <f>IF(Table14[[#This Row],[Enrollment Type: Group]]="X", "N", "C")</f>
        <v>N</v>
      </c>
      <c r="AR8" s="2" t="s">
        <v>348</v>
      </c>
      <c r="AS8" s="2" t="s">
        <v>348</v>
      </c>
      <c r="AT8" s="2" t="s">
        <v>351</v>
      </c>
      <c r="AU8" s="2" t="s">
        <v>348</v>
      </c>
      <c r="AV8" s="2" t="s">
        <v>650</v>
      </c>
      <c r="AW8" s="2" t="s">
        <v>349</v>
      </c>
      <c r="AX8" s="2" t="s">
        <v>348</v>
      </c>
      <c r="AY8" s="2" t="s">
        <v>351</v>
      </c>
      <c r="AZ8" s="2" t="str">
        <f>IF(Table14[[#This Row],[Enrollment Type: Group]]="X", "N", IF(Table14[[#This Row],[Enrollment Type: Atypical]]="A", "R", IF(Table14[[#This Row],[Enrollment Type: Individual]]="I", "R", IF(Table14[[#This Row],[Enrollment Type: Individual within a Group]]="N", "R", "Y"))))</f>
        <v>N</v>
      </c>
      <c r="BA8" s="2" t="s">
        <v>348</v>
      </c>
      <c r="BB8" s="2" t="s">
        <v>354</v>
      </c>
      <c r="BC8" s="2" t="s">
        <v>348</v>
      </c>
      <c r="BD8" s="2" t="s">
        <v>348</v>
      </c>
      <c r="BE8" s="2" t="s">
        <v>351</v>
      </c>
      <c r="BF8" s="2" t="s">
        <v>348</v>
      </c>
      <c r="BG8" s="2" t="s">
        <v>650</v>
      </c>
      <c r="BH8" s="2" t="str">
        <f>IF(Table14[[#This Row],[Enrollment Type: Group]]="X", "N", IF(Table14[[#This Row],[Enrollment Type: Atypical]]="A", "O", IF(Table14[[#This Row],[Enrollment Type: Individual]]="I", "O", IF(Table14[[#This Row],[Enrollment Type: Individual within a Group]]="N", "O", "O"))))</f>
        <v>N</v>
      </c>
      <c r="BI8" s="2" t="s">
        <v>348</v>
      </c>
      <c r="BJ8" s="2" t="s">
        <v>348</v>
      </c>
      <c r="BK8" s="2" t="s">
        <v>349</v>
      </c>
      <c r="BL8" s="20" t="s">
        <v>349</v>
      </c>
      <c r="BM8" s="20" t="s">
        <v>349</v>
      </c>
      <c r="BN8" s="20" t="s">
        <v>351</v>
      </c>
      <c r="BO8" s="20" t="s">
        <v>349</v>
      </c>
      <c r="BP8" s="20" t="s">
        <v>348</v>
      </c>
      <c r="BQ8" s="20" t="s">
        <v>349</v>
      </c>
      <c r="BR8" s="20" t="s">
        <v>348</v>
      </c>
      <c r="BS8" s="20" t="s">
        <v>351</v>
      </c>
      <c r="BT8" s="20" t="s">
        <v>348</v>
      </c>
      <c r="BU8" s="20" t="s">
        <v>348</v>
      </c>
      <c r="BV8" s="20" t="s">
        <v>348</v>
      </c>
      <c r="BW8" s="23" t="s">
        <v>349</v>
      </c>
      <c r="BX8" s="2" t="s">
        <v>387</v>
      </c>
    </row>
    <row r="9" spans="1:77" ht="10.15" hidden="1" customHeight="1" x14ac:dyDescent="0.25">
      <c r="A9" s="5" t="str">
        <f>Table14[[#This Row],[Provider Type Code]]&amp;""&amp;Table14[[#This Row],[Provider Category (Specialty)]]</f>
        <v>0110</v>
      </c>
      <c r="B9" s="5" t="s">
        <v>319</v>
      </c>
      <c r="C9" s="2" t="s">
        <v>545</v>
      </c>
      <c r="D9" s="3" t="s">
        <v>392</v>
      </c>
      <c r="E9" s="2" t="s">
        <v>198</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tr">
        <f>IF(Table14[[#This Row],[Enrollment Type: Group]]="X", "N", "C")</f>
        <v>N</v>
      </c>
      <c r="AR9" s="2" t="s">
        <v>348</v>
      </c>
      <c r="AS9" s="2" t="s">
        <v>348</v>
      </c>
      <c r="AT9" s="2" t="s">
        <v>351</v>
      </c>
      <c r="AU9" s="2" t="s">
        <v>348</v>
      </c>
      <c r="AV9" s="2" t="s">
        <v>650</v>
      </c>
      <c r="AW9" s="2" t="s">
        <v>348</v>
      </c>
      <c r="AX9" s="2" t="s">
        <v>348</v>
      </c>
      <c r="AY9" s="2" t="s">
        <v>351</v>
      </c>
      <c r="AZ9" s="2" t="str">
        <f>IF(Table14[[#This Row],[Enrollment Type: Group]]="X", "N", IF(Table14[[#This Row],[Enrollment Type: Atypical]]="A", "R", IF(Table14[[#This Row],[Enrollment Type: Individual]]="I", "R", IF(Table14[[#This Row],[Enrollment Type: Individual within a Group]]="N", "R", "Y"))))</f>
        <v>N</v>
      </c>
      <c r="BA9" s="2" t="s">
        <v>348</v>
      </c>
      <c r="BB9" s="2" t="s">
        <v>348</v>
      </c>
      <c r="BC9" s="2" t="s">
        <v>348</v>
      </c>
      <c r="BD9" s="2" t="s">
        <v>348</v>
      </c>
      <c r="BE9" s="2" t="s">
        <v>351</v>
      </c>
      <c r="BF9" s="2" t="s">
        <v>348</v>
      </c>
      <c r="BG9" s="2" t="s">
        <v>650</v>
      </c>
      <c r="BH9" s="2" t="str">
        <f>IF(Table14[[#This Row],[Enrollment Type: Group]]="X", "N", IF(Table14[[#This Row],[Enrollment Type: Atypical]]="A", "O", IF(Table14[[#This Row],[Enrollment Type: Individual]]="I", "O", IF(Table14[[#This Row],[Enrollment Type: Individual within a Group]]="N", "O", "O"))))</f>
        <v>N</v>
      </c>
      <c r="BI9" s="2" t="s">
        <v>348</v>
      </c>
      <c r="BJ9" s="2" t="s">
        <v>348</v>
      </c>
      <c r="BK9" s="2" t="s">
        <v>349</v>
      </c>
      <c r="BL9" s="20" t="s">
        <v>349</v>
      </c>
      <c r="BM9" s="20" t="s">
        <v>349</v>
      </c>
      <c r="BN9" s="20" t="s">
        <v>351</v>
      </c>
      <c r="BO9" s="20" t="s">
        <v>349</v>
      </c>
      <c r="BP9" s="20" t="s">
        <v>348</v>
      </c>
      <c r="BQ9" s="20" t="s">
        <v>349</v>
      </c>
      <c r="BR9" s="20" t="s">
        <v>348</v>
      </c>
      <c r="BS9" s="20" t="s">
        <v>351</v>
      </c>
      <c r="BT9" s="20" t="s">
        <v>348</v>
      </c>
      <c r="BU9" s="20" t="s">
        <v>348</v>
      </c>
      <c r="BV9" s="20" t="s">
        <v>348</v>
      </c>
      <c r="BW9" s="23" t="s">
        <v>349</v>
      </c>
    </row>
    <row r="10" spans="1:77" ht="10.15" hidden="1" customHeight="1" x14ac:dyDescent="0.25">
      <c r="A10" s="5" t="str">
        <f>Table14[[#This Row],[Provider Type Code]]&amp;""&amp;Table14[[#This Row],[Provider Category (Specialty)]]</f>
        <v>0111</v>
      </c>
      <c r="B10" s="5" t="s">
        <v>319</v>
      </c>
      <c r="C10" s="2" t="s">
        <v>545</v>
      </c>
      <c r="D10" s="3" t="s">
        <v>416</v>
      </c>
      <c r="E10" s="2" t="s">
        <v>203</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tr">
        <f>IF(Table14[[#This Row],[Enrollment Type: Group]]="X", "N", "C")</f>
        <v>N</v>
      </c>
      <c r="AR10" s="2" t="s">
        <v>348</v>
      </c>
      <c r="AS10" s="2" t="s">
        <v>348</v>
      </c>
      <c r="AT10" s="2" t="s">
        <v>351</v>
      </c>
      <c r="AU10" s="2" t="s">
        <v>348</v>
      </c>
      <c r="AV10" s="2" t="s">
        <v>650</v>
      </c>
      <c r="AW10" s="2" t="s">
        <v>351</v>
      </c>
      <c r="AX10" s="2" t="s">
        <v>348</v>
      </c>
      <c r="AY10" s="2" t="s">
        <v>351</v>
      </c>
      <c r="AZ10" s="2" t="str">
        <f>IF(Table14[[#This Row],[Enrollment Type: Group]]="X", "N", IF(Table14[[#This Row],[Enrollment Type: Atypical]]="A", "R", IF(Table14[[#This Row],[Enrollment Type: Individual]]="I", "R", IF(Table14[[#This Row],[Enrollment Type: Individual within a Group]]="N", "R", "Y"))))</f>
        <v>N</v>
      </c>
      <c r="BA10" s="2" t="s">
        <v>348</v>
      </c>
      <c r="BB10" s="2" t="s">
        <v>354</v>
      </c>
      <c r="BC10" s="2" t="s">
        <v>348</v>
      </c>
      <c r="BD10" s="2" t="s">
        <v>348</v>
      </c>
      <c r="BE10" s="2" t="s">
        <v>351</v>
      </c>
      <c r="BF10" s="2" t="s">
        <v>348</v>
      </c>
      <c r="BG10" s="2" t="s">
        <v>650</v>
      </c>
      <c r="BH10" s="2" t="str">
        <f>IF(Table14[[#This Row],[Enrollment Type: Group]]="X", "N", IF(Table14[[#This Row],[Enrollment Type: Atypical]]="A", "O", IF(Table14[[#This Row],[Enrollment Type: Individual]]="I", "O", IF(Table14[[#This Row],[Enrollment Type: Individual within a Group]]="N", "O", "O"))))</f>
        <v>N</v>
      </c>
      <c r="BI10" s="2" t="s">
        <v>348</v>
      </c>
      <c r="BJ10" s="2" t="s">
        <v>348</v>
      </c>
      <c r="BK10" s="2" t="s">
        <v>349</v>
      </c>
      <c r="BL10" s="20" t="s">
        <v>349</v>
      </c>
      <c r="BM10" s="20" t="s">
        <v>349</v>
      </c>
      <c r="BN10" s="20" t="s">
        <v>351</v>
      </c>
      <c r="BO10" s="20" t="s">
        <v>349</v>
      </c>
      <c r="BP10" s="20" t="s">
        <v>348</v>
      </c>
      <c r="BQ10" s="20" t="s">
        <v>349</v>
      </c>
      <c r="BR10" s="20" t="s">
        <v>348</v>
      </c>
      <c r="BS10" s="20" t="s">
        <v>351</v>
      </c>
      <c r="BT10" s="20" t="s">
        <v>348</v>
      </c>
      <c r="BU10" s="20" t="s">
        <v>348</v>
      </c>
      <c r="BV10" s="20" t="s">
        <v>348</v>
      </c>
      <c r="BW10" s="23" t="s">
        <v>349</v>
      </c>
      <c r="BX10" s="2" t="s">
        <v>387</v>
      </c>
      <c r="BY10" s="6"/>
    </row>
    <row r="11" spans="1:77" ht="10.15" hidden="1" customHeight="1" x14ac:dyDescent="0.25">
      <c r="A11" s="5" t="str">
        <f>Table14[[#This Row],[Provider Type Code]]&amp;""&amp;Table14[[#This Row],[Provider Category (Specialty)]]</f>
        <v>0112</v>
      </c>
      <c r="B11" s="5" t="s">
        <v>319</v>
      </c>
      <c r="C11" s="2" t="s">
        <v>545</v>
      </c>
      <c r="D11" s="3" t="s">
        <v>492</v>
      </c>
      <c r="E11" s="2" t="s">
        <v>587</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tr">
        <f>IF(Table14[[#This Row],[Enrollment Type: Group]]="X", "N", "C")</f>
        <v>N</v>
      </c>
      <c r="AR11" s="2" t="s">
        <v>348</v>
      </c>
      <c r="AS11" s="2" t="s">
        <v>348</v>
      </c>
      <c r="AT11" s="2" t="s">
        <v>351</v>
      </c>
      <c r="AU11" s="2" t="s">
        <v>348</v>
      </c>
      <c r="AV11" s="2" t="s">
        <v>650</v>
      </c>
      <c r="AW11" s="2" t="s">
        <v>348</v>
      </c>
      <c r="AX11" s="2" t="s">
        <v>348</v>
      </c>
      <c r="AY11" s="2" t="s">
        <v>351</v>
      </c>
      <c r="AZ11" s="2" t="str">
        <f>IF(Table14[[#This Row],[Enrollment Type: Group]]="X", "N", IF(Table14[[#This Row],[Enrollment Type: Atypical]]="A", "R", IF(Table14[[#This Row],[Enrollment Type: Individual]]="I", "R", IF(Table14[[#This Row],[Enrollment Type: Individual within a Group]]="N", "R", "Y"))))</f>
        <v>N</v>
      </c>
      <c r="BA11" s="2" t="s">
        <v>348</v>
      </c>
      <c r="BB11" s="2" t="s">
        <v>348</v>
      </c>
      <c r="BC11" s="2" t="s">
        <v>348</v>
      </c>
      <c r="BD11" s="2" t="s">
        <v>348</v>
      </c>
      <c r="BE11" s="2" t="s">
        <v>351</v>
      </c>
      <c r="BF11" s="2" t="s">
        <v>348</v>
      </c>
      <c r="BG11" s="2" t="s">
        <v>650</v>
      </c>
      <c r="BH11" s="2" t="str">
        <f>IF(Table14[[#This Row],[Enrollment Type: Group]]="X", "N", IF(Table14[[#This Row],[Enrollment Type: Atypical]]="A", "O", IF(Table14[[#This Row],[Enrollment Type: Individual]]="I", "O", IF(Table14[[#This Row],[Enrollment Type: Individual within a Group]]="N", "O", "O"))))</f>
        <v>N</v>
      </c>
      <c r="BI11" s="2" t="s">
        <v>348</v>
      </c>
      <c r="BJ11" s="2" t="s">
        <v>348</v>
      </c>
      <c r="BK11" s="2" t="s">
        <v>349</v>
      </c>
      <c r="BL11" s="20" t="s">
        <v>349</v>
      </c>
      <c r="BM11" s="20" t="s">
        <v>349</v>
      </c>
      <c r="BN11" s="20" t="s">
        <v>351</v>
      </c>
      <c r="BO11" s="20" t="s">
        <v>349</v>
      </c>
      <c r="BP11" s="20" t="s">
        <v>348</v>
      </c>
      <c r="BQ11" s="20" t="s">
        <v>349</v>
      </c>
      <c r="BR11" s="20" t="s">
        <v>348</v>
      </c>
      <c r="BS11" s="20" t="s">
        <v>351</v>
      </c>
      <c r="BT11" s="20" t="s">
        <v>348</v>
      </c>
      <c r="BU11" s="20" t="s">
        <v>348</v>
      </c>
      <c r="BV11" s="20" t="s">
        <v>348</v>
      </c>
      <c r="BW11" s="23" t="s">
        <v>349</v>
      </c>
    </row>
    <row r="12" spans="1:77" ht="10.15" hidden="1" customHeight="1" x14ac:dyDescent="0.25">
      <c r="A12" s="5" t="str">
        <f>Table14[[#This Row],[Provider Type Code]]&amp;""&amp;Table14[[#This Row],[Provider Category (Specialty)]]</f>
        <v>0113</v>
      </c>
      <c r="B12" s="5" t="s">
        <v>319</v>
      </c>
      <c r="C12" s="2" t="s">
        <v>545</v>
      </c>
      <c r="D12" s="3" t="s">
        <v>417</v>
      </c>
      <c r="E12" s="2" t="s">
        <v>209</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tr">
        <f>IF(Table14[[#This Row],[Enrollment Type: Group]]="X", "N", "C")</f>
        <v>N</v>
      </c>
      <c r="AR12" s="2" t="s">
        <v>348</v>
      </c>
      <c r="AS12" s="2" t="s">
        <v>348</v>
      </c>
      <c r="AT12" s="2" t="s">
        <v>351</v>
      </c>
      <c r="AU12" s="2" t="s">
        <v>348</v>
      </c>
      <c r="AV12" s="2" t="s">
        <v>650</v>
      </c>
      <c r="AW12" s="2" t="s">
        <v>348</v>
      </c>
      <c r="AX12" s="2" t="s">
        <v>348</v>
      </c>
      <c r="AY12" s="2" t="s">
        <v>351</v>
      </c>
      <c r="AZ12" s="2" t="str">
        <f>IF(Table14[[#This Row],[Enrollment Type: Group]]="X", "N", IF(Table14[[#This Row],[Enrollment Type: Atypical]]="A", "R", IF(Table14[[#This Row],[Enrollment Type: Individual]]="I", "R", IF(Table14[[#This Row],[Enrollment Type: Individual within a Group]]="N", "R", "Y"))))</f>
        <v>N</v>
      </c>
      <c r="BA12" s="2" t="s">
        <v>348</v>
      </c>
      <c r="BB12" s="2" t="s">
        <v>348</v>
      </c>
      <c r="BC12" s="2" t="s">
        <v>348</v>
      </c>
      <c r="BD12" s="2" t="s">
        <v>348</v>
      </c>
      <c r="BE12" s="2" t="s">
        <v>351</v>
      </c>
      <c r="BF12" s="2" t="s">
        <v>348</v>
      </c>
      <c r="BG12" s="2" t="s">
        <v>650</v>
      </c>
      <c r="BH12" s="2" t="str">
        <f>IF(Table14[[#This Row],[Enrollment Type: Group]]="X", "N", IF(Table14[[#This Row],[Enrollment Type: Atypical]]="A", "O", IF(Table14[[#This Row],[Enrollment Type: Individual]]="I", "O", IF(Table14[[#This Row],[Enrollment Type: Individual within a Group]]="N", "O", "O"))))</f>
        <v>N</v>
      </c>
      <c r="BI12" s="2" t="s">
        <v>348</v>
      </c>
      <c r="BJ12" s="2" t="s">
        <v>348</v>
      </c>
      <c r="BK12" s="2" t="s">
        <v>349</v>
      </c>
      <c r="BL12" s="20" t="s">
        <v>349</v>
      </c>
      <c r="BM12" s="20" t="s">
        <v>349</v>
      </c>
      <c r="BN12" s="20" t="s">
        <v>351</v>
      </c>
      <c r="BO12" s="20" t="s">
        <v>349</v>
      </c>
      <c r="BP12" s="20" t="s">
        <v>348</v>
      </c>
      <c r="BQ12" s="20" t="s">
        <v>349</v>
      </c>
      <c r="BR12" s="20" t="s">
        <v>348</v>
      </c>
      <c r="BS12" s="20" t="s">
        <v>351</v>
      </c>
      <c r="BT12" s="20" t="s">
        <v>348</v>
      </c>
      <c r="BU12" s="20" t="s">
        <v>348</v>
      </c>
      <c r="BV12" s="20" t="s">
        <v>348</v>
      </c>
      <c r="BW12" s="23" t="s">
        <v>349</v>
      </c>
    </row>
    <row r="13" spans="1:77" ht="10.15" hidden="1" customHeight="1" x14ac:dyDescent="0.25">
      <c r="A13" s="5" t="str">
        <f>Table14[[#This Row],[Provider Type Code]]&amp;""&amp;Table14[[#This Row],[Provider Category (Specialty)]]</f>
        <v>0114</v>
      </c>
      <c r="B13" s="5" t="s">
        <v>319</v>
      </c>
      <c r="C13" s="2" t="s">
        <v>545</v>
      </c>
      <c r="D13" s="3" t="s">
        <v>418</v>
      </c>
      <c r="E13" s="2" t="s">
        <v>235</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tr">
        <f>IF(Table14[[#This Row],[Enrollment Type: Group]]="X", "N", "C")</f>
        <v>N</v>
      </c>
      <c r="AR13" s="2" t="s">
        <v>348</v>
      </c>
      <c r="AS13" s="2" t="s">
        <v>348</v>
      </c>
      <c r="AT13" s="2" t="s">
        <v>351</v>
      </c>
      <c r="AU13" s="2" t="s">
        <v>348</v>
      </c>
      <c r="AV13" s="2" t="s">
        <v>650</v>
      </c>
      <c r="AW13" s="2" t="s">
        <v>348</v>
      </c>
      <c r="AX13" s="2" t="s">
        <v>348</v>
      </c>
      <c r="AY13" s="2" t="s">
        <v>351</v>
      </c>
      <c r="AZ13" s="2" t="str">
        <f>IF(Table14[[#This Row],[Enrollment Type: Group]]="X", "N", IF(Table14[[#This Row],[Enrollment Type: Atypical]]="A", "R", IF(Table14[[#This Row],[Enrollment Type: Individual]]="I", "R", IF(Table14[[#This Row],[Enrollment Type: Individual within a Group]]="N", "R", "Y"))))</f>
        <v>N</v>
      </c>
      <c r="BA13" s="2" t="s">
        <v>348</v>
      </c>
      <c r="BB13" s="2" t="s">
        <v>348</v>
      </c>
      <c r="BC13" s="2" t="s">
        <v>348</v>
      </c>
      <c r="BD13" s="2" t="s">
        <v>348</v>
      </c>
      <c r="BE13" s="2" t="s">
        <v>351</v>
      </c>
      <c r="BF13" s="2" t="s">
        <v>348</v>
      </c>
      <c r="BG13" s="2" t="s">
        <v>650</v>
      </c>
      <c r="BH13" s="2" t="str">
        <f>IF(Table14[[#This Row],[Enrollment Type: Group]]="X", "N", IF(Table14[[#This Row],[Enrollment Type: Atypical]]="A", "O", IF(Table14[[#This Row],[Enrollment Type: Individual]]="I", "O", IF(Table14[[#This Row],[Enrollment Type: Individual within a Group]]="N", "O", "O"))))</f>
        <v>N</v>
      </c>
      <c r="BI13" s="2" t="s">
        <v>348</v>
      </c>
      <c r="BJ13" s="2" t="s">
        <v>348</v>
      </c>
      <c r="BK13" s="2" t="s">
        <v>349</v>
      </c>
      <c r="BL13" s="20" t="s">
        <v>349</v>
      </c>
      <c r="BM13" s="20" t="s">
        <v>349</v>
      </c>
      <c r="BN13" s="20" t="s">
        <v>351</v>
      </c>
      <c r="BO13" s="20" t="s">
        <v>349</v>
      </c>
      <c r="BP13" s="20" t="s">
        <v>348</v>
      </c>
      <c r="BQ13" s="20" t="s">
        <v>349</v>
      </c>
      <c r="BR13" s="20" t="s">
        <v>348</v>
      </c>
      <c r="BS13" s="20" t="s">
        <v>351</v>
      </c>
      <c r="BT13" s="20" t="s">
        <v>348</v>
      </c>
      <c r="BU13" s="20" t="s">
        <v>348</v>
      </c>
      <c r="BV13" s="20" t="s">
        <v>348</v>
      </c>
      <c r="BW13" s="23" t="s">
        <v>349</v>
      </c>
    </row>
    <row r="14" spans="1:77" ht="10.15" hidden="1" customHeight="1" x14ac:dyDescent="0.25">
      <c r="A14" s="5" t="str">
        <f>Table14[[#This Row],[Provider Type Code]]&amp;""&amp;Table14[[#This Row],[Provider Category (Specialty)]]</f>
        <v>0116</v>
      </c>
      <c r="B14" s="5" t="s">
        <v>319</v>
      </c>
      <c r="C14" s="2" t="s">
        <v>545</v>
      </c>
      <c r="D14" s="3" t="s">
        <v>420</v>
      </c>
      <c r="E14" s="2" t="s">
        <v>199</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tr">
        <f>IF(Table14[[#This Row],[Enrollment Type: Group]]="X", "N", "C")</f>
        <v>N</v>
      </c>
      <c r="AR14" s="2" t="s">
        <v>348</v>
      </c>
      <c r="AS14" s="2" t="s">
        <v>348</v>
      </c>
      <c r="AT14" s="2" t="s">
        <v>351</v>
      </c>
      <c r="AU14" s="2" t="s">
        <v>348</v>
      </c>
      <c r="AV14" s="2" t="s">
        <v>650</v>
      </c>
      <c r="AW14" s="2" t="s">
        <v>351</v>
      </c>
      <c r="AX14" s="2" t="s">
        <v>348</v>
      </c>
      <c r="AY14" s="2" t="s">
        <v>351</v>
      </c>
      <c r="AZ14" s="2" t="str">
        <f>IF(Table14[[#This Row],[Enrollment Type: Group]]="X", "N", IF(Table14[[#This Row],[Enrollment Type: Atypical]]="A", "R", IF(Table14[[#This Row],[Enrollment Type: Individual]]="I", "R", IF(Table14[[#This Row],[Enrollment Type: Individual within a Group]]="N", "R", "Y"))))</f>
        <v>N</v>
      </c>
      <c r="BA14" s="2" t="s">
        <v>348</v>
      </c>
      <c r="BB14" s="2" t="s">
        <v>351</v>
      </c>
      <c r="BC14" s="2" t="s">
        <v>348</v>
      </c>
      <c r="BD14" s="2" t="s">
        <v>348</v>
      </c>
      <c r="BE14" s="2" t="s">
        <v>351</v>
      </c>
      <c r="BF14" s="2" t="s">
        <v>348</v>
      </c>
      <c r="BG14" s="2" t="s">
        <v>650</v>
      </c>
      <c r="BH14" s="2" t="str">
        <f>IF(Table14[[#This Row],[Enrollment Type: Group]]="X", "N", IF(Table14[[#This Row],[Enrollment Type: Atypical]]="A", "O", IF(Table14[[#This Row],[Enrollment Type: Individual]]="I", "O", IF(Table14[[#This Row],[Enrollment Type: Individual within a Group]]="N", "O", "O"))))</f>
        <v>N</v>
      </c>
      <c r="BI14" s="2" t="s">
        <v>348</v>
      </c>
      <c r="BJ14" s="2" t="s">
        <v>348</v>
      </c>
      <c r="BK14" s="2" t="s">
        <v>349</v>
      </c>
      <c r="BL14" s="20" t="s">
        <v>349</v>
      </c>
      <c r="BM14" s="20" t="s">
        <v>349</v>
      </c>
      <c r="BN14" s="20" t="s">
        <v>351</v>
      </c>
      <c r="BO14" s="20" t="s">
        <v>349</v>
      </c>
      <c r="BP14" s="20" t="s">
        <v>348</v>
      </c>
      <c r="BQ14" s="20" t="s">
        <v>349</v>
      </c>
      <c r="BR14" s="20" t="s">
        <v>348</v>
      </c>
      <c r="BS14" s="20" t="s">
        <v>351</v>
      </c>
      <c r="BT14" s="20" t="s">
        <v>348</v>
      </c>
      <c r="BU14" s="20" t="s">
        <v>348</v>
      </c>
      <c r="BV14" s="20" t="s">
        <v>348</v>
      </c>
      <c r="BW14" s="23" t="s">
        <v>349</v>
      </c>
    </row>
    <row r="15" spans="1:77" ht="10.15" hidden="1" customHeight="1" x14ac:dyDescent="0.25">
      <c r="A15" s="5" t="str">
        <f>Table14[[#This Row],[Provider Type Code]]&amp;""&amp;Table14[[#This Row],[Provider Category (Specialty)]]</f>
        <v>0118</v>
      </c>
      <c r="B15" s="5" t="s">
        <v>319</v>
      </c>
      <c r="C15" s="2" t="s">
        <v>545</v>
      </c>
      <c r="D15" s="3" t="s">
        <v>422</v>
      </c>
      <c r="E15" s="2" t="s">
        <v>212</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tr">
        <f>IF(Table14[[#This Row],[Enrollment Type: Group]]="X", "N", "C")</f>
        <v>N</v>
      </c>
      <c r="AR15" s="2" t="s">
        <v>348</v>
      </c>
      <c r="AS15" s="2" t="s">
        <v>348</v>
      </c>
      <c r="AT15" s="2" t="s">
        <v>351</v>
      </c>
      <c r="AU15" s="2" t="s">
        <v>348</v>
      </c>
      <c r="AV15" s="2" t="s">
        <v>650</v>
      </c>
      <c r="AW15" s="2" t="s">
        <v>348</v>
      </c>
      <c r="AX15" s="2" t="s">
        <v>348</v>
      </c>
      <c r="AY15" s="2" t="s">
        <v>351</v>
      </c>
      <c r="AZ15" s="2" t="str">
        <f>IF(Table14[[#This Row],[Enrollment Type: Group]]="X", "N", IF(Table14[[#This Row],[Enrollment Type: Atypical]]="A", "R", IF(Table14[[#This Row],[Enrollment Type: Individual]]="I", "R", IF(Table14[[#This Row],[Enrollment Type: Individual within a Group]]="N", "R", "Y"))))</f>
        <v>N</v>
      </c>
      <c r="BA15" s="2" t="s">
        <v>348</v>
      </c>
      <c r="BB15" s="2" t="s">
        <v>348</v>
      </c>
      <c r="BC15" s="2" t="s">
        <v>348</v>
      </c>
      <c r="BD15" s="2" t="s">
        <v>348</v>
      </c>
      <c r="BE15" s="2" t="s">
        <v>351</v>
      </c>
      <c r="BF15" s="2" t="s">
        <v>348</v>
      </c>
      <c r="BG15" s="2" t="s">
        <v>650</v>
      </c>
      <c r="BH15" s="2" t="str">
        <f>IF(Table14[[#This Row],[Enrollment Type: Group]]="X", "N", IF(Table14[[#This Row],[Enrollment Type: Atypical]]="A", "O", IF(Table14[[#This Row],[Enrollment Type: Individual]]="I", "O", IF(Table14[[#This Row],[Enrollment Type: Individual within a Group]]="N", "O", "O"))))</f>
        <v>N</v>
      </c>
      <c r="BI15" s="2" t="s">
        <v>348</v>
      </c>
      <c r="BJ15" s="2" t="s">
        <v>348</v>
      </c>
      <c r="BK15" s="2" t="s">
        <v>349</v>
      </c>
      <c r="BL15" s="20" t="s">
        <v>349</v>
      </c>
      <c r="BM15" s="20" t="s">
        <v>349</v>
      </c>
      <c r="BN15" s="20" t="s">
        <v>351</v>
      </c>
      <c r="BO15" s="20" t="s">
        <v>349</v>
      </c>
      <c r="BP15" s="20" t="s">
        <v>348</v>
      </c>
      <c r="BQ15" s="20" t="s">
        <v>349</v>
      </c>
      <c r="BR15" s="20" t="s">
        <v>348</v>
      </c>
      <c r="BS15" s="20" t="s">
        <v>351</v>
      </c>
      <c r="BT15" s="20" t="s">
        <v>348</v>
      </c>
      <c r="BU15" s="20" t="s">
        <v>348</v>
      </c>
      <c r="BV15" s="20" t="s">
        <v>348</v>
      </c>
      <c r="BW15" s="23" t="s">
        <v>349</v>
      </c>
    </row>
    <row r="16" spans="1:77" ht="10.15" hidden="1" customHeight="1" x14ac:dyDescent="0.25">
      <c r="A16" s="5" t="str">
        <f>Table14[[#This Row],[Provider Type Code]]&amp;""&amp;Table14[[#This Row],[Provider Category (Specialty)]]</f>
        <v>0120</v>
      </c>
      <c r="B16" s="5" t="s">
        <v>319</v>
      </c>
      <c r="C16" s="2" t="s">
        <v>545</v>
      </c>
      <c r="D16" s="3" t="s">
        <v>423</v>
      </c>
      <c r="E16" s="2" t="s">
        <v>236</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tr">
        <f>IF(Table14[[#This Row],[Enrollment Type: Group]]="X", "N", "C")</f>
        <v>N</v>
      </c>
      <c r="AR16" s="2" t="s">
        <v>348</v>
      </c>
      <c r="AS16" s="2" t="s">
        <v>348</v>
      </c>
      <c r="AT16" s="2" t="s">
        <v>351</v>
      </c>
      <c r="AU16" s="2" t="s">
        <v>348</v>
      </c>
      <c r="AV16" s="2" t="s">
        <v>650</v>
      </c>
      <c r="AW16" s="2" t="s">
        <v>348</v>
      </c>
      <c r="AX16" s="2" t="s">
        <v>348</v>
      </c>
      <c r="AY16" s="2" t="s">
        <v>351</v>
      </c>
      <c r="AZ16" s="2" t="str">
        <f>IF(Table14[[#This Row],[Enrollment Type: Group]]="X", "N", IF(Table14[[#This Row],[Enrollment Type: Atypical]]="A", "R", IF(Table14[[#This Row],[Enrollment Type: Individual]]="I", "R", IF(Table14[[#This Row],[Enrollment Type: Individual within a Group]]="N", "R", "Y"))))</f>
        <v>N</v>
      </c>
      <c r="BA16" s="2" t="s">
        <v>348</v>
      </c>
      <c r="BB16" s="2" t="s">
        <v>348</v>
      </c>
      <c r="BC16" s="2" t="s">
        <v>348</v>
      </c>
      <c r="BD16" s="2" t="s">
        <v>348</v>
      </c>
      <c r="BE16" s="2" t="s">
        <v>351</v>
      </c>
      <c r="BF16" s="2" t="s">
        <v>348</v>
      </c>
      <c r="BG16" s="2" t="s">
        <v>650</v>
      </c>
      <c r="BH16" s="2" t="str">
        <f>IF(Table14[[#This Row],[Enrollment Type: Group]]="X", "N", IF(Table14[[#This Row],[Enrollment Type: Atypical]]="A", "O", IF(Table14[[#This Row],[Enrollment Type: Individual]]="I", "O", IF(Table14[[#This Row],[Enrollment Type: Individual within a Group]]="N", "O", "O"))))</f>
        <v>N</v>
      </c>
      <c r="BI16" s="2" t="s">
        <v>348</v>
      </c>
      <c r="BJ16" s="2" t="s">
        <v>348</v>
      </c>
      <c r="BK16" s="2" t="s">
        <v>349</v>
      </c>
      <c r="BL16" s="20" t="s">
        <v>349</v>
      </c>
      <c r="BM16" s="20" t="s">
        <v>349</v>
      </c>
      <c r="BN16" s="20" t="s">
        <v>351</v>
      </c>
      <c r="BO16" s="20" t="s">
        <v>349</v>
      </c>
      <c r="BP16" s="20" t="s">
        <v>348</v>
      </c>
      <c r="BQ16" s="20" t="s">
        <v>349</v>
      </c>
      <c r="BR16" s="20" t="s">
        <v>348</v>
      </c>
      <c r="BS16" s="20" t="s">
        <v>351</v>
      </c>
      <c r="BT16" s="20" t="s">
        <v>348</v>
      </c>
      <c r="BU16" s="20" t="s">
        <v>348</v>
      </c>
      <c r="BV16" s="20" t="s">
        <v>348</v>
      </c>
      <c r="BW16" s="23" t="s">
        <v>349</v>
      </c>
    </row>
    <row r="17" spans="1:76" ht="10.15" hidden="1" customHeight="1" x14ac:dyDescent="0.25">
      <c r="A17" s="5" t="str">
        <f>Table14[[#This Row],[Provider Type Code]]&amp;""&amp;Table14[[#This Row],[Provider Category (Specialty)]]</f>
        <v>0122</v>
      </c>
      <c r="B17" s="5" t="s">
        <v>319</v>
      </c>
      <c r="C17" s="2" t="s">
        <v>545</v>
      </c>
      <c r="D17" s="3" t="s">
        <v>425</v>
      </c>
      <c r="E17" s="2" t="s">
        <v>220</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tr">
        <f>IF(Table14[[#This Row],[Enrollment Type: Group]]="X", "N", "C")</f>
        <v>N</v>
      </c>
      <c r="AR17" s="2" t="s">
        <v>348</v>
      </c>
      <c r="AS17" s="2" t="s">
        <v>348</v>
      </c>
      <c r="AT17" s="2" t="s">
        <v>351</v>
      </c>
      <c r="AU17" s="2" t="s">
        <v>348</v>
      </c>
      <c r="AV17" s="2" t="s">
        <v>650</v>
      </c>
      <c r="AW17" s="2" t="s">
        <v>348</v>
      </c>
      <c r="AX17" s="2" t="s">
        <v>348</v>
      </c>
      <c r="AY17" s="2" t="s">
        <v>351</v>
      </c>
      <c r="AZ17" s="2" t="str">
        <f>IF(Table14[[#This Row],[Enrollment Type: Group]]="X", "N", IF(Table14[[#This Row],[Enrollment Type: Atypical]]="A", "R", IF(Table14[[#This Row],[Enrollment Type: Individual]]="I", "R", IF(Table14[[#This Row],[Enrollment Type: Individual within a Group]]="N", "R", "Y"))))</f>
        <v>N</v>
      </c>
      <c r="BA17" s="2" t="s">
        <v>348</v>
      </c>
      <c r="BB17" s="2" t="s">
        <v>348</v>
      </c>
      <c r="BC17" s="2" t="s">
        <v>348</v>
      </c>
      <c r="BD17" s="2" t="s">
        <v>348</v>
      </c>
      <c r="BE17" s="2" t="s">
        <v>351</v>
      </c>
      <c r="BF17" s="2" t="s">
        <v>348</v>
      </c>
      <c r="BG17" s="2" t="s">
        <v>650</v>
      </c>
      <c r="BH17" s="2" t="str">
        <f>IF(Table14[[#This Row],[Enrollment Type: Group]]="X", "N", IF(Table14[[#This Row],[Enrollment Type: Atypical]]="A", "O", IF(Table14[[#This Row],[Enrollment Type: Individual]]="I", "O", IF(Table14[[#This Row],[Enrollment Type: Individual within a Group]]="N", "O", "O"))))</f>
        <v>N</v>
      </c>
      <c r="BI17" s="2" t="s">
        <v>348</v>
      </c>
      <c r="BJ17" s="2" t="s">
        <v>348</v>
      </c>
      <c r="BK17" s="2" t="s">
        <v>349</v>
      </c>
      <c r="BL17" s="20" t="s">
        <v>349</v>
      </c>
      <c r="BM17" s="20" t="s">
        <v>349</v>
      </c>
      <c r="BN17" s="20" t="s">
        <v>351</v>
      </c>
      <c r="BO17" s="20" t="s">
        <v>349</v>
      </c>
      <c r="BP17" s="20" t="s">
        <v>348</v>
      </c>
      <c r="BQ17" s="20" t="s">
        <v>349</v>
      </c>
      <c r="BR17" s="20" t="s">
        <v>348</v>
      </c>
      <c r="BS17" s="20" t="s">
        <v>351</v>
      </c>
      <c r="BT17" s="20" t="s">
        <v>348</v>
      </c>
      <c r="BU17" s="20" t="s">
        <v>348</v>
      </c>
      <c r="BV17" s="20" t="s">
        <v>348</v>
      </c>
      <c r="BW17" s="23" t="s">
        <v>349</v>
      </c>
    </row>
    <row r="18" spans="1:76" ht="10.15" hidden="1" customHeight="1" x14ac:dyDescent="0.25">
      <c r="A18" s="5" t="str">
        <f>Table14[[#This Row],[Provider Type Code]]&amp;""&amp;Table14[[#This Row],[Provider Category (Specialty)]]</f>
        <v>0124</v>
      </c>
      <c r="B18" s="5" t="s">
        <v>319</v>
      </c>
      <c r="C18" s="2" t="s">
        <v>545</v>
      </c>
      <c r="D18" s="3" t="s">
        <v>427</v>
      </c>
      <c r="E18" s="2" t="s">
        <v>239</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tr">
        <f>IF(Table14[[#This Row],[Enrollment Type: Group]]="X", "N", "C")</f>
        <v>N</v>
      </c>
      <c r="AR18" s="2" t="s">
        <v>348</v>
      </c>
      <c r="AS18" s="2" t="s">
        <v>348</v>
      </c>
      <c r="AT18" s="2" t="s">
        <v>351</v>
      </c>
      <c r="AU18" s="2" t="s">
        <v>348</v>
      </c>
      <c r="AV18" s="2" t="s">
        <v>650</v>
      </c>
      <c r="AW18" s="2" t="s">
        <v>348</v>
      </c>
      <c r="AX18" s="2" t="s">
        <v>348</v>
      </c>
      <c r="AY18" s="2" t="s">
        <v>351</v>
      </c>
      <c r="AZ18" s="2" t="str">
        <f>IF(Table14[[#This Row],[Enrollment Type: Group]]="X", "N", IF(Table14[[#This Row],[Enrollment Type: Atypical]]="A", "R", IF(Table14[[#This Row],[Enrollment Type: Individual]]="I", "R", IF(Table14[[#This Row],[Enrollment Type: Individual within a Group]]="N", "R", "Y"))))</f>
        <v>N</v>
      </c>
      <c r="BA18" s="2" t="s">
        <v>348</v>
      </c>
      <c r="BB18" s="2" t="s">
        <v>348</v>
      </c>
      <c r="BC18" s="2" t="s">
        <v>348</v>
      </c>
      <c r="BD18" s="2" t="s">
        <v>348</v>
      </c>
      <c r="BE18" s="2" t="s">
        <v>351</v>
      </c>
      <c r="BF18" s="2" t="s">
        <v>348</v>
      </c>
      <c r="BG18" s="2" t="s">
        <v>650</v>
      </c>
      <c r="BH18" s="2" t="str">
        <f>IF(Table14[[#This Row],[Enrollment Type: Group]]="X", "N", IF(Table14[[#This Row],[Enrollment Type: Atypical]]="A", "O", IF(Table14[[#This Row],[Enrollment Type: Individual]]="I", "O", IF(Table14[[#This Row],[Enrollment Type: Individual within a Group]]="N", "O", "O"))))</f>
        <v>N</v>
      </c>
      <c r="BI18" s="2" t="s">
        <v>348</v>
      </c>
      <c r="BJ18" s="2" t="s">
        <v>348</v>
      </c>
      <c r="BK18" s="2" t="s">
        <v>349</v>
      </c>
      <c r="BL18" s="20" t="s">
        <v>349</v>
      </c>
      <c r="BM18" s="20" t="s">
        <v>349</v>
      </c>
      <c r="BN18" s="20" t="s">
        <v>351</v>
      </c>
      <c r="BO18" s="20" t="s">
        <v>349</v>
      </c>
      <c r="BP18" s="20" t="s">
        <v>348</v>
      </c>
      <c r="BQ18" s="20" t="s">
        <v>349</v>
      </c>
      <c r="BR18" s="20" t="s">
        <v>348</v>
      </c>
      <c r="BS18" s="20" t="s">
        <v>351</v>
      </c>
      <c r="BT18" s="20" t="s">
        <v>348</v>
      </c>
      <c r="BU18" s="20" t="s">
        <v>348</v>
      </c>
      <c r="BV18" s="20" t="s">
        <v>348</v>
      </c>
      <c r="BW18" s="23" t="s">
        <v>349</v>
      </c>
    </row>
    <row r="19" spans="1:76" ht="10.15" hidden="1" customHeight="1" x14ac:dyDescent="0.25">
      <c r="A19" s="5" t="str">
        <f>Table14[[#This Row],[Provider Type Code]]&amp;""&amp;Table14[[#This Row],[Provider Category (Specialty)]]</f>
        <v>0126</v>
      </c>
      <c r="B19" s="5" t="s">
        <v>319</v>
      </c>
      <c r="C19" s="2" t="s">
        <v>545</v>
      </c>
      <c r="D19" s="3" t="s">
        <v>329</v>
      </c>
      <c r="E19" s="2" t="s">
        <v>225</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tr">
        <f>IF(Table14[[#This Row],[Enrollment Type: Group]]="X", "N", "C")</f>
        <v>N</v>
      </c>
      <c r="AR19" s="2" t="s">
        <v>348</v>
      </c>
      <c r="AS19" s="2" t="s">
        <v>348</v>
      </c>
      <c r="AT19" s="2" t="s">
        <v>351</v>
      </c>
      <c r="AU19" s="2" t="s">
        <v>348</v>
      </c>
      <c r="AV19" s="2" t="s">
        <v>650</v>
      </c>
      <c r="AW19" s="2" t="s">
        <v>348</v>
      </c>
      <c r="AX19" s="2" t="s">
        <v>348</v>
      </c>
      <c r="AY19" s="2" t="s">
        <v>351</v>
      </c>
      <c r="AZ19" s="2" t="str">
        <f>IF(Table14[[#This Row],[Enrollment Type: Group]]="X", "N", IF(Table14[[#This Row],[Enrollment Type: Atypical]]="A", "R", IF(Table14[[#This Row],[Enrollment Type: Individual]]="I", "R", IF(Table14[[#This Row],[Enrollment Type: Individual within a Group]]="N", "R", "Y"))))</f>
        <v>N</v>
      </c>
      <c r="BA19" s="2" t="s">
        <v>348</v>
      </c>
      <c r="BB19" s="2" t="s">
        <v>348</v>
      </c>
      <c r="BC19" s="2" t="s">
        <v>348</v>
      </c>
      <c r="BD19" s="2" t="s">
        <v>348</v>
      </c>
      <c r="BE19" s="2" t="s">
        <v>351</v>
      </c>
      <c r="BF19" s="2" t="s">
        <v>348</v>
      </c>
      <c r="BG19" s="2" t="s">
        <v>650</v>
      </c>
      <c r="BH19" s="2" t="str">
        <f>IF(Table14[[#This Row],[Enrollment Type: Group]]="X", "N", IF(Table14[[#This Row],[Enrollment Type: Atypical]]="A", "O", IF(Table14[[#This Row],[Enrollment Type: Individual]]="I", "O", IF(Table14[[#This Row],[Enrollment Type: Individual within a Group]]="N", "O", "O"))))</f>
        <v>N</v>
      </c>
      <c r="BI19" s="2" t="s">
        <v>348</v>
      </c>
      <c r="BJ19" s="2" t="s">
        <v>348</v>
      </c>
      <c r="BK19" s="2" t="s">
        <v>349</v>
      </c>
      <c r="BL19" s="20" t="s">
        <v>349</v>
      </c>
      <c r="BM19" s="20" t="s">
        <v>349</v>
      </c>
      <c r="BN19" s="20" t="s">
        <v>351</v>
      </c>
      <c r="BO19" s="20" t="s">
        <v>349</v>
      </c>
      <c r="BP19" s="20" t="s">
        <v>348</v>
      </c>
      <c r="BQ19" s="20" t="s">
        <v>349</v>
      </c>
      <c r="BR19" s="20" t="s">
        <v>348</v>
      </c>
      <c r="BS19" s="20" t="s">
        <v>351</v>
      </c>
      <c r="BT19" s="20" t="s">
        <v>348</v>
      </c>
      <c r="BU19" s="20" t="s">
        <v>348</v>
      </c>
      <c r="BV19" s="20" t="s">
        <v>348</v>
      </c>
      <c r="BW19" s="23" t="s">
        <v>349</v>
      </c>
    </row>
    <row r="20" spans="1:76" ht="10.15" hidden="1" customHeight="1" x14ac:dyDescent="0.25">
      <c r="A20" s="5" t="str">
        <f>Table14[[#This Row],[Provider Type Code]]&amp;""&amp;Table14[[#This Row],[Provider Category (Specialty)]]</f>
        <v>0128</v>
      </c>
      <c r="B20" s="5" t="s">
        <v>319</v>
      </c>
      <c r="C20" s="2" t="s">
        <v>545</v>
      </c>
      <c r="D20" s="3" t="s">
        <v>430</v>
      </c>
      <c r="E20" s="2" t="s">
        <v>224</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tr">
        <f>IF(Table14[[#This Row],[Enrollment Type: Group]]="X", "N", "C")</f>
        <v>N</v>
      </c>
      <c r="AR20" s="2" t="s">
        <v>348</v>
      </c>
      <c r="AS20" s="2" t="s">
        <v>348</v>
      </c>
      <c r="AT20" s="2" t="s">
        <v>351</v>
      </c>
      <c r="AU20" s="2" t="s">
        <v>348</v>
      </c>
      <c r="AV20" s="2" t="s">
        <v>650</v>
      </c>
      <c r="AW20" s="2" t="s">
        <v>348</v>
      </c>
      <c r="AX20" s="2" t="s">
        <v>348</v>
      </c>
      <c r="AY20" s="2" t="s">
        <v>351</v>
      </c>
      <c r="AZ20" s="2" t="str">
        <f>IF(Table14[[#This Row],[Enrollment Type: Group]]="X", "N", IF(Table14[[#This Row],[Enrollment Type: Atypical]]="A", "R", IF(Table14[[#This Row],[Enrollment Type: Individual]]="I", "R", IF(Table14[[#This Row],[Enrollment Type: Individual within a Group]]="N", "R", "Y"))))</f>
        <v>N</v>
      </c>
      <c r="BA20" s="2" t="s">
        <v>348</v>
      </c>
      <c r="BB20" s="2" t="s">
        <v>348</v>
      </c>
      <c r="BC20" s="2" t="s">
        <v>348</v>
      </c>
      <c r="BD20" s="2" t="s">
        <v>348</v>
      </c>
      <c r="BE20" s="2" t="s">
        <v>351</v>
      </c>
      <c r="BF20" s="2" t="s">
        <v>348</v>
      </c>
      <c r="BG20" s="2" t="s">
        <v>650</v>
      </c>
      <c r="BH20" s="2" t="str">
        <f>IF(Table14[[#This Row],[Enrollment Type: Group]]="X", "N", IF(Table14[[#This Row],[Enrollment Type: Atypical]]="A", "O", IF(Table14[[#This Row],[Enrollment Type: Individual]]="I", "O", IF(Table14[[#This Row],[Enrollment Type: Individual within a Group]]="N", "O", "O"))))</f>
        <v>N</v>
      </c>
      <c r="BI20" s="2" t="s">
        <v>348</v>
      </c>
      <c r="BJ20" s="2" t="s">
        <v>348</v>
      </c>
      <c r="BK20" s="2" t="s">
        <v>349</v>
      </c>
      <c r="BL20" s="20" t="s">
        <v>349</v>
      </c>
      <c r="BM20" s="20" t="s">
        <v>349</v>
      </c>
      <c r="BN20" s="20" t="s">
        <v>351</v>
      </c>
      <c r="BO20" s="20" t="s">
        <v>349</v>
      </c>
      <c r="BP20" s="20" t="s">
        <v>348</v>
      </c>
      <c r="BQ20" s="20" t="s">
        <v>349</v>
      </c>
      <c r="BR20" s="20" t="s">
        <v>348</v>
      </c>
      <c r="BS20" s="20" t="s">
        <v>351</v>
      </c>
      <c r="BT20" s="20" t="s">
        <v>348</v>
      </c>
      <c r="BU20" s="20" t="s">
        <v>348</v>
      </c>
      <c r="BV20" s="20" t="s">
        <v>348</v>
      </c>
      <c r="BW20" s="23" t="s">
        <v>349</v>
      </c>
    </row>
    <row r="21" spans="1:76" ht="10.15" hidden="1" customHeight="1" x14ac:dyDescent="0.25">
      <c r="A21" s="5" t="str">
        <f>Table14[[#This Row],[Provider Type Code]]&amp;""&amp;Table14[[#This Row],[Provider Category (Specialty)]]</f>
        <v>0129</v>
      </c>
      <c r="B21" s="5" t="s">
        <v>319</v>
      </c>
      <c r="C21" s="2" t="s">
        <v>545</v>
      </c>
      <c r="D21" s="3" t="s">
        <v>431</v>
      </c>
      <c r="E21" s="2" t="s">
        <v>588</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tr">
        <f>IF(Table14[[#This Row],[Enrollment Type: Group]]="X", "N", "C")</f>
        <v>N</v>
      </c>
      <c r="AR21" s="2" t="s">
        <v>348</v>
      </c>
      <c r="AS21" s="2" t="s">
        <v>348</v>
      </c>
      <c r="AT21" s="2" t="s">
        <v>351</v>
      </c>
      <c r="AU21" s="2" t="s">
        <v>348</v>
      </c>
      <c r="AV21" s="2" t="s">
        <v>650</v>
      </c>
      <c r="AW21" s="2" t="s">
        <v>348</v>
      </c>
      <c r="AX21" s="2" t="s">
        <v>348</v>
      </c>
      <c r="AY21" s="2" t="s">
        <v>351</v>
      </c>
      <c r="AZ21" s="2" t="str">
        <f>IF(Table14[[#This Row],[Enrollment Type: Group]]="X", "N", IF(Table14[[#This Row],[Enrollment Type: Atypical]]="A", "R", IF(Table14[[#This Row],[Enrollment Type: Individual]]="I", "R", IF(Table14[[#This Row],[Enrollment Type: Individual within a Group]]="N", "R", "Y"))))</f>
        <v>N</v>
      </c>
      <c r="BA21" s="2" t="s">
        <v>348</v>
      </c>
      <c r="BB21" s="2" t="s">
        <v>348</v>
      </c>
      <c r="BC21" s="2" t="s">
        <v>348</v>
      </c>
      <c r="BD21" s="2" t="s">
        <v>348</v>
      </c>
      <c r="BE21" s="2" t="s">
        <v>351</v>
      </c>
      <c r="BF21" s="2" t="s">
        <v>348</v>
      </c>
      <c r="BG21" s="2" t="s">
        <v>650</v>
      </c>
      <c r="BH21" s="2" t="str">
        <f>IF(Table14[[#This Row],[Enrollment Type: Group]]="X", "N", IF(Table14[[#This Row],[Enrollment Type: Atypical]]="A", "O", IF(Table14[[#This Row],[Enrollment Type: Individual]]="I", "O", IF(Table14[[#This Row],[Enrollment Type: Individual within a Group]]="N", "O", "O"))))</f>
        <v>N</v>
      </c>
      <c r="BI21" s="2" t="s">
        <v>348</v>
      </c>
      <c r="BJ21" s="2" t="s">
        <v>348</v>
      </c>
      <c r="BK21" s="2" t="s">
        <v>349</v>
      </c>
      <c r="BL21" s="20" t="s">
        <v>349</v>
      </c>
      <c r="BM21" s="20" t="s">
        <v>349</v>
      </c>
      <c r="BN21" s="20" t="s">
        <v>351</v>
      </c>
      <c r="BO21" s="20" t="s">
        <v>349</v>
      </c>
      <c r="BP21" s="20" t="s">
        <v>348</v>
      </c>
      <c r="BQ21" s="20" t="s">
        <v>349</v>
      </c>
      <c r="BR21" s="20" t="s">
        <v>348</v>
      </c>
      <c r="BS21" s="20" t="s">
        <v>351</v>
      </c>
      <c r="BT21" s="20" t="s">
        <v>348</v>
      </c>
      <c r="BU21" s="20" t="s">
        <v>348</v>
      </c>
      <c r="BV21" s="20" t="s">
        <v>348</v>
      </c>
      <c r="BW21" s="23" t="s">
        <v>349</v>
      </c>
    </row>
    <row r="22" spans="1:76" ht="10.15" hidden="1" customHeight="1" x14ac:dyDescent="0.25">
      <c r="A22" s="5" t="str">
        <f>Table14[[#This Row],[Provider Type Code]]&amp;""&amp;Table14[[#This Row],[Provider Category (Specialty)]]</f>
        <v>0130</v>
      </c>
      <c r="B22" s="5" t="s">
        <v>319</v>
      </c>
      <c r="C22" s="2" t="s">
        <v>545</v>
      </c>
      <c r="D22" s="3" t="s">
        <v>432</v>
      </c>
      <c r="E22" s="2" t="s">
        <v>791</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tr">
        <f>IF(Table14[[#This Row],[Enrollment Type: Group]]="X", "N", "C")</f>
        <v>N</v>
      </c>
      <c r="AR22" s="2" t="s">
        <v>348</v>
      </c>
      <c r="AS22" s="2" t="s">
        <v>348</v>
      </c>
      <c r="AT22" s="2" t="s">
        <v>351</v>
      </c>
      <c r="AU22" s="2" t="s">
        <v>348</v>
      </c>
      <c r="AV22" s="2" t="s">
        <v>650</v>
      </c>
      <c r="AW22" s="2" t="s">
        <v>348</v>
      </c>
      <c r="AX22" s="2" t="s">
        <v>348</v>
      </c>
      <c r="AY22" s="2" t="s">
        <v>351</v>
      </c>
      <c r="AZ22" s="2" t="str">
        <f>IF(Table14[[#This Row],[Enrollment Type: Group]]="X", "N", IF(Table14[[#This Row],[Enrollment Type: Atypical]]="A", "R", IF(Table14[[#This Row],[Enrollment Type: Individual]]="I", "R", IF(Table14[[#This Row],[Enrollment Type: Individual within a Group]]="N", "R", "Y"))))</f>
        <v>N</v>
      </c>
      <c r="BA22" s="2" t="s">
        <v>348</v>
      </c>
      <c r="BB22" s="2" t="s">
        <v>348</v>
      </c>
      <c r="BC22" s="2" t="s">
        <v>348</v>
      </c>
      <c r="BD22" s="2" t="s">
        <v>348</v>
      </c>
      <c r="BE22" s="2" t="s">
        <v>351</v>
      </c>
      <c r="BF22" s="2" t="s">
        <v>348</v>
      </c>
      <c r="BG22" s="2" t="s">
        <v>650</v>
      </c>
      <c r="BH22" s="2" t="str">
        <f>IF(Table14[[#This Row],[Enrollment Type: Group]]="X", "N", IF(Table14[[#This Row],[Enrollment Type: Atypical]]="A", "O", IF(Table14[[#This Row],[Enrollment Type: Individual]]="I", "O", IF(Table14[[#This Row],[Enrollment Type: Individual within a Group]]="N", "O", "O"))))</f>
        <v>N</v>
      </c>
      <c r="BI22" s="2" t="s">
        <v>348</v>
      </c>
      <c r="BJ22" s="2" t="s">
        <v>348</v>
      </c>
      <c r="BK22" s="2" t="s">
        <v>349</v>
      </c>
      <c r="BL22" s="20" t="s">
        <v>349</v>
      </c>
      <c r="BM22" s="20" t="s">
        <v>349</v>
      </c>
      <c r="BN22" s="20" t="s">
        <v>351</v>
      </c>
      <c r="BO22" s="20" t="s">
        <v>349</v>
      </c>
      <c r="BP22" s="20" t="s">
        <v>348</v>
      </c>
      <c r="BQ22" s="20" t="s">
        <v>349</v>
      </c>
      <c r="BR22" s="20" t="s">
        <v>348</v>
      </c>
      <c r="BS22" s="20" t="s">
        <v>351</v>
      </c>
      <c r="BT22" s="20" t="s">
        <v>348</v>
      </c>
      <c r="BU22" s="20" t="s">
        <v>348</v>
      </c>
      <c r="BV22" s="20" t="s">
        <v>348</v>
      </c>
      <c r="BW22" s="23" t="s">
        <v>349</v>
      </c>
    </row>
    <row r="23" spans="1:76" ht="10.15" hidden="1" customHeight="1" x14ac:dyDescent="0.25">
      <c r="A23" s="5" t="str">
        <f>Table14[[#This Row],[Provider Type Code]]&amp;""&amp;Table14[[#This Row],[Provider Category (Specialty)]]</f>
        <v>0131</v>
      </c>
      <c r="B23" s="5" t="s">
        <v>319</v>
      </c>
      <c r="C23" s="2" t="s">
        <v>545</v>
      </c>
      <c r="D23" s="3" t="s">
        <v>433</v>
      </c>
      <c r="E23" s="2" t="s">
        <v>792</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tr">
        <f>IF(Table14[[#This Row],[Enrollment Type: Group]]="X", "N", "C")</f>
        <v>N</v>
      </c>
      <c r="AR23" s="2" t="s">
        <v>348</v>
      </c>
      <c r="AS23" s="2" t="s">
        <v>348</v>
      </c>
      <c r="AT23" s="2" t="s">
        <v>351</v>
      </c>
      <c r="AU23" s="2" t="s">
        <v>348</v>
      </c>
      <c r="AV23" s="2" t="s">
        <v>650</v>
      </c>
      <c r="AW23" s="2" t="s">
        <v>348</v>
      </c>
      <c r="AX23" s="2" t="s">
        <v>348</v>
      </c>
      <c r="AY23" s="2" t="s">
        <v>351</v>
      </c>
      <c r="AZ23" s="2" t="str">
        <f>IF(Table14[[#This Row],[Enrollment Type: Group]]="X", "N", IF(Table14[[#This Row],[Enrollment Type: Atypical]]="A", "R", IF(Table14[[#This Row],[Enrollment Type: Individual]]="I", "R", IF(Table14[[#This Row],[Enrollment Type: Individual within a Group]]="N", "R", "Y"))))</f>
        <v>N</v>
      </c>
      <c r="BA23" s="2" t="s">
        <v>348</v>
      </c>
      <c r="BB23" s="2" t="s">
        <v>348</v>
      </c>
      <c r="BC23" s="2" t="s">
        <v>348</v>
      </c>
      <c r="BD23" s="2" t="s">
        <v>348</v>
      </c>
      <c r="BE23" s="2" t="s">
        <v>351</v>
      </c>
      <c r="BF23" s="2" t="s">
        <v>348</v>
      </c>
      <c r="BG23" s="2" t="s">
        <v>650</v>
      </c>
      <c r="BH23" s="2" t="str">
        <f>IF(Table14[[#This Row],[Enrollment Type: Group]]="X", "N", IF(Table14[[#This Row],[Enrollment Type: Atypical]]="A", "O", IF(Table14[[#This Row],[Enrollment Type: Individual]]="I", "O", IF(Table14[[#This Row],[Enrollment Type: Individual within a Group]]="N", "O", "O"))))</f>
        <v>N</v>
      </c>
      <c r="BI23" s="2" t="s">
        <v>348</v>
      </c>
      <c r="BJ23" s="2" t="s">
        <v>348</v>
      </c>
      <c r="BK23" s="2" t="s">
        <v>349</v>
      </c>
      <c r="BL23" s="20" t="s">
        <v>349</v>
      </c>
      <c r="BM23" s="20" t="s">
        <v>349</v>
      </c>
      <c r="BN23" s="20" t="s">
        <v>351</v>
      </c>
      <c r="BO23" s="20" t="s">
        <v>349</v>
      </c>
      <c r="BP23" s="20" t="s">
        <v>348</v>
      </c>
      <c r="BQ23" s="20" t="s">
        <v>349</v>
      </c>
      <c r="BR23" s="20" t="s">
        <v>348</v>
      </c>
      <c r="BS23" s="20" t="s">
        <v>351</v>
      </c>
      <c r="BT23" s="20" t="s">
        <v>348</v>
      </c>
      <c r="BU23" s="20" t="s">
        <v>348</v>
      </c>
      <c r="BV23" s="20" t="s">
        <v>348</v>
      </c>
      <c r="BW23" s="23" t="s">
        <v>349</v>
      </c>
    </row>
    <row r="24" spans="1:76" ht="10.15" hidden="1" customHeight="1" x14ac:dyDescent="0.25">
      <c r="A24" s="5" t="str">
        <f>Table14[[#This Row],[Provider Type Code]]&amp;""&amp;Table14[[#This Row],[Provider Category (Specialty)]]</f>
        <v>0133</v>
      </c>
      <c r="B24" s="5" t="s">
        <v>319</v>
      </c>
      <c r="C24" s="2" t="s">
        <v>545</v>
      </c>
      <c r="D24" s="3" t="s">
        <v>435</v>
      </c>
      <c r="E24" s="2" t="s">
        <v>240</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tr">
        <f>IF(Table14[[#This Row],[Enrollment Type: Group]]="X", "N", "C")</f>
        <v>N</v>
      </c>
      <c r="AR24" s="2" t="s">
        <v>348</v>
      </c>
      <c r="AS24" s="2" t="s">
        <v>348</v>
      </c>
      <c r="AT24" s="2" t="s">
        <v>351</v>
      </c>
      <c r="AU24" s="2" t="s">
        <v>348</v>
      </c>
      <c r="AV24" s="2" t="s">
        <v>650</v>
      </c>
      <c r="AW24" s="2" t="s">
        <v>348</v>
      </c>
      <c r="AX24" s="2" t="s">
        <v>348</v>
      </c>
      <c r="AY24" s="2" t="s">
        <v>351</v>
      </c>
      <c r="AZ24" s="2" t="str">
        <f>IF(Table14[[#This Row],[Enrollment Type: Group]]="X", "N", IF(Table14[[#This Row],[Enrollment Type: Atypical]]="A", "R", IF(Table14[[#This Row],[Enrollment Type: Individual]]="I", "R", IF(Table14[[#This Row],[Enrollment Type: Individual within a Group]]="N", "R", "Y"))))</f>
        <v>N</v>
      </c>
      <c r="BA24" s="2" t="s">
        <v>348</v>
      </c>
      <c r="BB24" s="2" t="s">
        <v>348</v>
      </c>
      <c r="BC24" s="2" t="s">
        <v>348</v>
      </c>
      <c r="BD24" s="2" t="s">
        <v>348</v>
      </c>
      <c r="BE24" s="2" t="s">
        <v>351</v>
      </c>
      <c r="BF24" s="2" t="s">
        <v>348</v>
      </c>
      <c r="BG24" s="2" t="s">
        <v>650</v>
      </c>
      <c r="BH24" s="2" t="str">
        <f>IF(Table14[[#This Row],[Enrollment Type: Group]]="X", "N", IF(Table14[[#This Row],[Enrollment Type: Atypical]]="A", "O", IF(Table14[[#This Row],[Enrollment Type: Individual]]="I", "O", IF(Table14[[#This Row],[Enrollment Type: Individual within a Group]]="N", "O", "O"))))</f>
        <v>N</v>
      </c>
      <c r="BI24" s="2" t="s">
        <v>348</v>
      </c>
      <c r="BJ24" s="2" t="s">
        <v>348</v>
      </c>
      <c r="BK24" s="2" t="s">
        <v>349</v>
      </c>
      <c r="BL24" s="20" t="s">
        <v>349</v>
      </c>
      <c r="BM24" s="20" t="s">
        <v>349</v>
      </c>
      <c r="BN24" s="20" t="s">
        <v>351</v>
      </c>
      <c r="BO24" s="20" t="s">
        <v>349</v>
      </c>
      <c r="BP24" s="20" t="s">
        <v>348</v>
      </c>
      <c r="BQ24" s="20" t="s">
        <v>349</v>
      </c>
      <c r="BR24" s="20" t="s">
        <v>348</v>
      </c>
      <c r="BS24" s="20" t="s">
        <v>351</v>
      </c>
      <c r="BT24" s="20" t="s">
        <v>348</v>
      </c>
      <c r="BU24" s="20" t="s">
        <v>348</v>
      </c>
      <c r="BV24" s="20" t="s">
        <v>348</v>
      </c>
      <c r="BW24" s="23" t="s">
        <v>349</v>
      </c>
    </row>
    <row r="25" spans="1:76" ht="10.15" hidden="1" customHeight="1" x14ac:dyDescent="0.25">
      <c r="A25" s="5" t="str">
        <f>Table14[[#This Row],[Provider Type Code]]&amp;""&amp;Table14[[#This Row],[Provider Category (Specialty)]]</f>
        <v>0134</v>
      </c>
      <c r="B25" s="5" t="s">
        <v>319</v>
      </c>
      <c r="C25" s="2" t="s">
        <v>545</v>
      </c>
      <c r="D25" s="3" t="s">
        <v>436</v>
      </c>
      <c r="E25" s="2" t="s">
        <v>243</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tr">
        <f>IF(Table14[[#This Row],[Enrollment Type: Group]]="X", "N", "C")</f>
        <v>N</v>
      </c>
      <c r="AR25" s="2" t="s">
        <v>348</v>
      </c>
      <c r="AS25" s="2" t="s">
        <v>348</v>
      </c>
      <c r="AT25" s="2" t="s">
        <v>351</v>
      </c>
      <c r="AU25" s="2" t="s">
        <v>348</v>
      </c>
      <c r="AV25" s="2" t="s">
        <v>650</v>
      </c>
      <c r="AW25" s="2" t="s">
        <v>348</v>
      </c>
      <c r="AX25" s="2" t="s">
        <v>348</v>
      </c>
      <c r="AY25" s="2" t="s">
        <v>351</v>
      </c>
      <c r="AZ25" s="2" t="str">
        <f>IF(Table14[[#This Row],[Enrollment Type: Group]]="X", "N", IF(Table14[[#This Row],[Enrollment Type: Atypical]]="A", "R", IF(Table14[[#This Row],[Enrollment Type: Individual]]="I", "R", IF(Table14[[#This Row],[Enrollment Type: Individual within a Group]]="N", "R", "Y"))))</f>
        <v>N</v>
      </c>
      <c r="BA25" s="2" t="s">
        <v>348</v>
      </c>
      <c r="BB25" s="2" t="s">
        <v>348</v>
      </c>
      <c r="BC25" s="2" t="s">
        <v>348</v>
      </c>
      <c r="BD25" s="2" t="s">
        <v>348</v>
      </c>
      <c r="BE25" s="2" t="s">
        <v>351</v>
      </c>
      <c r="BF25" s="2" t="s">
        <v>348</v>
      </c>
      <c r="BG25" s="2" t="s">
        <v>650</v>
      </c>
      <c r="BH25" s="2" t="str">
        <f>IF(Table14[[#This Row],[Enrollment Type: Group]]="X", "N", IF(Table14[[#This Row],[Enrollment Type: Atypical]]="A", "O", IF(Table14[[#This Row],[Enrollment Type: Individual]]="I", "O", IF(Table14[[#This Row],[Enrollment Type: Individual within a Group]]="N", "O", "O"))))</f>
        <v>N</v>
      </c>
      <c r="BI25" s="2" t="s">
        <v>348</v>
      </c>
      <c r="BJ25" s="2" t="s">
        <v>348</v>
      </c>
      <c r="BK25" s="2" t="s">
        <v>349</v>
      </c>
      <c r="BL25" s="20" t="s">
        <v>349</v>
      </c>
      <c r="BM25" s="20" t="s">
        <v>349</v>
      </c>
      <c r="BN25" s="20" t="s">
        <v>351</v>
      </c>
      <c r="BO25" s="20" t="s">
        <v>349</v>
      </c>
      <c r="BP25" s="20" t="s">
        <v>348</v>
      </c>
      <c r="BQ25" s="20" t="s">
        <v>349</v>
      </c>
      <c r="BR25" s="20" t="s">
        <v>348</v>
      </c>
      <c r="BS25" s="20" t="s">
        <v>351</v>
      </c>
      <c r="BT25" s="20" t="s">
        <v>348</v>
      </c>
      <c r="BU25" s="20" t="s">
        <v>348</v>
      </c>
      <c r="BV25" s="20" t="s">
        <v>348</v>
      </c>
      <c r="BW25" s="23" t="s">
        <v>349</v>
      </c>
    </row>
    <row r="26" spans="1:76" ht="10.15" hidden="1" customHeight="1" x14ac:dyDescent="0.25">
      <c r="A26" s="5" t="str">
        <f>Table14[[#This Row],[Provider Type Code]]&amp;""&amp;Table14[[#This Row],[Provider Category (Specialty)]]</f>
        <v>0137</v>
      </c>
      <c r="B26" s="5" t="s">
        <v>319</v>
      </c>
      <c r="C26" s="2" t="s">
        <v>545</v>
      </c>
      <c r="D26" s="3" t="s">
        <v>405</v>
      </c>
      <c r="E26" s="2" t="s">
        <v>221</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tr">
        <f>IF(Table14[[#This Row],[Enrollment Type: Group]]="X", "N", "C")</f>
        <v>N</v>
      </c>
      <c r="AR26" s="2" t="s">
        <v>348</v>
      </c>
      <c r="AS26" s="2" t="s">
        <v>348</v>
      </c>
      <c r="AT26" s="2" t="s">
        <v>351</v>
      </c>
      <c r="AU26" s="2" t="s">
        <v>348</v>
      </c>
      <c r="AV26" s="2" t="s">
        <v>650</v>
      </c>
      <c r="AW26" s="2" t="s">
        <v>349</v>
      </c>
      <c r="AX26" s="2" t="s">
        <v>348</v>
      </c>
      <c r="AY26" s="2" t="s">
        <v>351</v>
      </c>
      <c r="AZ26" s="2" t="str">
        <f>IF(Table14[[#This Row],[Enrollment Type: Group]]="X", "N", IF(Table14[[#This Row],[Enrollment Type: Atypical]]="A", "R", IF(Table14[[#This Row],[Enrollment Type: Individual]]="I", "R", IF(Table14[[#This Row],[Enrollment Type: Individual within a Group]]="N", "R", "Y"))))</f>
        <v>N</v>
      </c>
      <c r="BA26" s="2" t="s">
        <v>348</v>
      </c>
      <c r="BB26" s="2" t="s">
        <v>354</v>
      </c>
      <c r="BC26" s="2" t="s">
        <v>348</v>
      </c>
      <c r="BD26" s="2" t="s">
        <v>348</v>
      </c>
      <c r="BE26" s="2" t="s">
        <v>351</v>
      </c>
      <c r="BF26" s="2" t="s">
        <v>348</v>
      </c>
      <c r="BG26" s="2" t="s">
        <v>650</v>
      </c>
      <c r="BH26" s="2" t="str">
        <f>IF(Table14[[#This Row],[Enrollment Type: Group]]="X", "N", IF(Table14[[#This Row],[Enrollment Type: Atypical]]="A", "O", IF(Table14[[#This Row],[Enrollment Type: Individual]]="I", "O", IF(Table14[[#This Row],[Enrollment Type: Individual within a Group]]="N", "O", "O"))))</f>
        <v>N</v>
      </c>
      <c r="BI26" s="2" t="s">
        <v>348</v>
      </c>
      <c r="BJ26" s="2" t="s">
        <v>348</v>
      </c>
      <c r="BK26" s="2" t="s">
        <v>349</v>
      </c>
      <c r="BL26" s="20" t="s">
        <v>348</v>
      </c>
      <c r="BM26" s="20" t="s">
        <v>349</v>
      </c>
      <c r="BN26" s="20" t="s">
        <v>351</v>
      </c>
      <c r="BO26" s="20" t="s">
        <v>349</v>
      </c>
      <c r="BP26" s="20" t="s">
        <v>348</v>
      </c>
      <c r="BQ26" s="20" t="s">
        <v>349</v>
      </c>
      <c r="BR26" s="20" t="s">
        <v>348</v>
      </c>
      <c r="BS26" s="20" t="s">
        <v>351</v>
      </c>
      <c r="BT26" s="20" t="s">
        <v>348</v>
      </c>
      <c r="BU26" s="20" t="s">
        <v>348</v>
      </c>
      <c r="BV26" s="20" t="s">
        <v>348</v>
      </c>
      <c r="BW26" s="23" t="s">
        <v>349</v>
      </c>
      <c r="BX26" s="2" t="s">
        <v>387</v>
      </c>
    </row>
    <row r="27" spans="1:76" ht="10.15" hidden="1" customHeight="1" x14ac:dyDescent="0.25">
      <c r="A27" s="5" t="str">
        <f>Table14[[#This Row],[Provider Type Code]]&amp;""&amp;Table14[[#This Row],[Provider Category (Specialty)]]</f>
        <v>0138</v>
      </c>
      <c r="B27" s="5" t="s">
        <v>319</v>
      </c>
      <c r="C27" s="2" t="s">
        <v>545</v>
      </c>
      <c r="D27" s="3" t="s">
        <v>439</v>
      </c>
      <c r="E27" s="2" t="s">
        <v>194</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tr">
        <f>IF(Table14[[#This Row],[Enrollment Type: Group]]="X", "N", "C")</f>
        <v>N</v>
      </c>
      <c r="AR27" s="2" t="s">
        <v>348</v>
      </c>
      <c r="AS27" s="2" t="s">
        <v>348</v>
      </c>
      <c r="AT27" s="2" t="s">
        <v>351</v>
      </c>
      <c r="AU27" s="2" t="s">
        <v>348</v>
      </c>
      <c r="AV27" s="2" t="s">
        <v>650</v>
      </c>
      <c r="AW27" s="2" t="s">
        <v>348</v>
      </c>
      <c r="AX27" s="2" t="s">
        <v>348</v>
      </c>
      <c r="AY27" s="2" t="s">
        <v>351</v>
      </c>
      <c r="AZ27" s="2" t="str">
        <f>IF(Table14[[#This Row],[Enrollment Type: Group]]="X", "N", IF(Table14[[#This Row],[Enrollment Type: Atypical]]="A", "R", IF(Table14[[#This Row],[Enrollment Type: Individual]]="I", "R", IF(Table14[[#This Row],[Enrollment Type: Individual within a Group]]="N", "R", "Y"))))</f>
        <v>N</v>
      </c>
      <c r="BA27" s="2" t="s">
        <v>348</v>
      </c>
      <c r="BB27" s="2" t="s">
        <v>348</v>
      </c>
      <c r="BC27" s="2" t="s">
        <v>348</v>
      </c>
      <c r="BD27" s="2" t="s">
        <v>348</v>
      </c>
      <c r="BE27" s="2" t="s">
        <v>351</v>
      </c>
      <c r="BF27" s="2" t="s">
        <v>348</v>
      </c>
      <c r="BG27" s="2" t="s">
        <v>650</v>
      </c>
      <c r="BH27" s="2" t="str">
        <f>IF(Table14[[#This Row],[Enrollment Type: Group]]="X", "N", IF(Table14[[#This Row],[Enrollment Type: Atypical]]="A", "O", IF(Table14[[#This Row],[Enrollment Type: Individual]]="I", "O", IF(Table14[[#This Row],[Enrollment Type: Individual within a Group]]="N", "O", "O"))))</f>
        <v>N</v>
      </c>
      <c r="BI27" s="2" t="s">
        <v>348</v>
      </c>
      <c r="BJ27" s="2" t="s">
        <v>348</v>
      </c>
      <c r="BK27" s="2" t="s">
        <v>349</v>
      </c>
      <c r="BL27" s="20" t="s">
        <v>349</v>
      </c>
      <c r="BM27" s="20" t="s">
        <v>349</v>
      </c>
      <c r="BN27" s="20" t="s">
        <v>351</v>
      </c>
      <c r="BO27" s="20" t="s">
        <v>349</v>
      </c>
      <c r="BP27" s="20" t="s">
        <v>348</v>
      </c>
      <c r="BQ27" s="20" t="s">
        <v>349</v>
      </c>
      <c r="BR27" s="20" t="s">
        <v>348</v>
      </c>
      <c r="BS27" s="20" t="s">
        <v>351</v>
      </c>
      <c r="BT27" s="20" t="s">
        <v>348</v>
      </c>
      <c r="BU27" s="20" t="s">
        <v>348</v>
      </c>
      <c r="BV27" s="20" t="s">
        <v>348</v>
      </c>
      <c r="BW27" s="23" t="s">
        <v>349</v>
      </c>
    </row>
    <row r="28" spans="1:76" ht="10.15" hidden="1" customHeight="1" x14ac:dyDescent="0.25">
      <c r="A28" s="5" t="str">
        <f>Table14[[#This Row],[Provider Type Code]]&amp;""&amp;Table14[[#This Row],[Provider Category (Specialty)]]</f>
        <v>0139</v>
      </c>
      <c r="B28" s="5" t="s">
        <v>319</v>
      </c>
      <c r="C28" s="2" t="s">
        <v>545</v>
      </c>
      <c r="D28" s="3" t="s">
        <v>493</v>
      </c>
      <c r="E28" s="2" t="s">
        <v>208</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tr">
        <f>IF(Table14[[#This Row],[Enrollment Type: Group]]="X", "N", "C")</f>
        <v>N</v>
      </c>
      <c r="AR28" s="2" t="s">
        <v>348</v>
      </c>
      <c r="AS28" s="2" t="s">
        <v>348</v>
      </c>
      <c r="AT28" s="2" t="s">
        <v>351</v>
      </c>
      <c r="AU28" s="2" t="s">
        <v>348</v>
      </c>
      <c r="AV28" s="2" t="s">
        <v>650</v>
      </c>
      <c r="AW28" s="2" t="s">
        <v>348</v>
      </c>
      <c r="AX28" s="2" t="s">
        <v>348</v>
      </c>
      <c r="AY28" s="2" t="s">
        <v>351</v>
      </c>
      <c r="AZ28" s="2" t="str">
        <f>IF(Table14[[#This Row],[Enrollment Type: Group]]="X", "N", IF(Table14[[#This Row],[Enrollment Type: Atypical]]="A", "R", IF(Table14[[#This Row],[Enrollment Type: Individual]]="I", "R", IF(Table14[[#This Row],[Enrollment Type: Individual within a Group]]="N", "R", "Y"))))</f>
        <v>N</v>
      </c>
      <c r="BA28" s="2" t="s">
        <v>348</v>
      </c>
      <c r="BB28" s="2" t="s">
        <v>348</v>
      </c>
      <c r="BC28" s="2" t="s">
        <v>348</v>
      </c>
      <c r="BD28" s="2" t="s">
        <v>348</v>
      </c>
      <c r="BE28" s="2" t="s">
        <v>351</v>
      </c>
      <c r="BF28" s="2" t="s">
        <v>348</v>
      </c>
      <c r="BG28" s="2" t="s">
        <v>650</v>
      </c>
      <c r="BH28" s="2" t="str">
        <f>IF(Table14[[#This Row],[Enrollment Type: Group]]="X", "N", IF(Table14[[#This Row],[Enrollment Type: Atypical]]="A", "O", IF(Table14[[#This Row],[Enrollment Type: Individual]]="I", "O", IF(Table14[[#This Row],[Enrollment Type: Individual within a Group]]="N", "O", "O"))))</f>
        <v>N</v>
      </c>
      <c r="BI28" s="2" t="s">
        <v>348</v>
      </c>
      <c r="BJ28" s="2" t="s">
        <v>348</v>
      </c>
      <c r="BK28" s="2" t="s">
        <v>349</v>
      </c>
      <c r="BL28" s="20" t="s">
        <v>349</v>
      </c>
      <c r="BM28" s="20" t="s">
        <v>349</v>
      </c>
      <c r="BN28" s="20" t="s">
        <v>351</v>
      </c>
      <c r="BO28" s="20" t="s">
        <v>349</v>
      </c>
      <c r="BP28" s="20" t="s">
        <v>348</v>
      </c>
      <c r="BQ28" s="20" t="s">
        <v>349</v>
      </c>
      <c r="BR28" s="20" t="s">
        <v>348</v>
      </c>
      <c r="BS28" s="20" t="s">
        <v>351</v>
      </c>
      <c r="BT28" s="20" t="s">
        <v>348</v>
      </c>
      <c r="BU28" s="20" t="s">
        <v>348</v>
      </c>
      <c r="BV28" s="20" t="s">
        <v>348</v>
      </c>
      <c r="BW28" s="23" t="s">
        <v>349</v>
      </c>
    </row>
    <row r="29" spans="1:76" ht="10.15" hidden="1" customHeight="1" x14ac:dyDescent="0.25">
      <c r="A29" s="5" t="str">
        <f>Table14[[#This Row],[Provider Type Code]]&amp;""&amp;Table14[[#This Row],[Provider Category (Specialty)]]</f>
        <v>0153</v>
      </c>
      <c r="B29" s="5" t="s">
        <v>319</v>
      </c>
      <c r="C29" s="2" t="s">
        <v>545</v>
      </c>
      <c r="D29" s="3" t="s">
        <v>449</v>
      </c>
      <c r="E29" s="2" t="s">
        <v>237</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tr">
        <f>IF(Table14[[#This Row],[Enrollment Type: Group]]="X", "N", "C")</f>
        <v>N</v>
      </c>
      <c r="AR29" s="2" t="s">
        <v>348</v>
      </c>
      <c r="AS29" s="2" t="s">
        <v>348</v>
      </c>
      <c r="AT29" s="2" t="s">
        <v>351</v>
      </c>
      <c r="AU29" s="2" t="s">
        <v>348</v>
      </c>
      <c r="AV29" s="2" t="s">
        <v>650</v>
      </c>
      <c r="AW29" s="2" t="s">
        <v>348</v>
      </c>
      <c r="AX29" s="2" t="s">
        <v>348</v>
      </c>
      <c r="AY29" s="2" t="s">
        <v>351</v>
      </c>
      <c r="AZ29" s="2" t="str">
        <f>IF(Table14[[#This Row],[Enrollment Type: Group]]="X", "N", IF(Table14[[#This Row],[Enrollment Type: Atypical]]="A", "R", IF(Table14[[#This Row],[Enrollment Type: Individual]]="I", "R", IF(Table14[[#This Row],[Enrollment Type: Individual within a Group]]="N", "R", "Y"))))</f>
        <v>N</v>
      </c>
      <c r="BA29" s="2" t="s">
        <v>348</v>
      </c>
      <c r="BB29" s="2" t="s">
        <v>348</v>
      </c>
      <c r="BC29" s="2" t="s">
        <v>348</v>
      </c>
      <c r="BD29" s="2" t="s">
        <v>348</v>
      </c>
      <c r="BE29" s="2" t="s">
        <v>351</v>
      </c>
      <c r="BF29" s="2" t="s">
        <v>348</v>
      </c>
      <c r="BG29" s="2" t="s">
        <v>650</v>
      </c>
      <c r="BH29" s="2" t="str">
        <f>IF(Table14[[#This Row],[Enrollment Type: Group]]="X", "N", IF(Table14[[#This Row],[Enrollment Type: Atypical]]="A", "O", IF(Table14[[#This Row],[Enrollment Type: Individual]]="I", "O", IF(Table14[[#This Row],[Enrollment Type: Individual within a Group]]="N", "O", "O"))))</f>
        <v>N</v>
      </c>
      <c r="BI29" s="2" t="s">
        <v>348</v>
      </c>
      <c r="BJ29" s="2" t="s">
        <v>348</v>
      </c>
      <c r="BK29" s="2" t="s">
        <v>349</v>
      </c>
      <c r="BL29" s="20" t="s">
        <v>348</v>
      </c>
      <c r="BM29" s="20" t="s">
        <v>349</v>
      </c>
      <c r="BN29" s="20" t="s">
        <v>351</v>
      </c>
      <c r="BO29" s="20" t="s">
        <v>349</v>
      </c>
      <c r="BP29" s="20" t="s">
        <v>348</v>
      </c>
      <c r="BQ29" s="20" t="s">
        <v>349</v>
      </c>
      <c r="BR29" s="20" t="s">
        <v>348</v>
      </c>
      <c r="BS29" s="20" t="s">
        <v>351</v>
      </c>
      <c r="BT29" s="20" t="s">
        <v>348</v>
      </c>
      <c r="BU29" s="20" t="s">
        <v>348</v>
      </c>
      <c r="BV29" s="20" t="s">
        <v>348</v>
      </c>
      <c r="BW29" s="23" t="s">
        <v>349</v>
      </c>
    </row>
    <row r="30" spans="1:76" ht="10.15" hidden="1" customHeight="1" x14ac:dyDescent="0.25">
      <c r="A30" s="5" t="str">
        <f>Table14[[#This Row],[Provider Type Code]]&amp;""&amp;Table14[[#This Row],[Provider Category (Specialty)]]</f>
        <v>0154</v>
      </c>
      <c r="B30" s="5" t="s">
        <v>319</v>
      </c>
      <c r="C30" s="2" t="s">
        <v>545</v>
      </c>
      <c r="D30" s="3" t="s">
        <v>450</v>
      </c>
      <c r="E30" s="2" t="s">
        <v>238</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tr">
        <f>IF(Table14[[#This Row],[Enrollment Type: Group]]="X", "N", "C")</f>
        <v>N</v>
      </c>
      <c r="AR30" s="2" t="s">
        <v>348</v>
      </c>
      <c r="AS30" s="2" t="s">
        <v>348</v>
      </c>
      <c r="AT30" s="2" t="s">
        <v>351</v>
      </c>
      <c r="AU30" s="2" t="s">
        <v>348</v>
      </c>
      <c r="AV30" s="2" t="s">
        <v>650</v>
      </c>
      <c r="AW30" s="2" t="s">
        <v>348</v>
      </c>
      <c r="AX30" s="2" t="s">
        <v>348</v>
      </c>
      <c r="AY30" s="2" t="s">
        <v>351</v>
      </c>
      <c r="AZ30" s="2" t="str">
        <f>IF(Table14[[#This Row],[Enrollment Type: Group]]="X", "N", IF(Table14[[#This Row],[Enrollment Type: Atypical]]="A", "R", IF(Table14[[#This Row],[Enrollment Type: Individual]]="I", "R", IF(Table14[[#This Row],[Enrollment Type: Individual within a Group]]="N", "R", "Y"))))</f>
        <v>N</v>
      </c>
      <c r="BA30" s="2" t="s">
        <v>348</v>
      </c>
      <c r="BB30" s="2" t="s">
        <v>348</v>
      </c>
      <c r="BC30" s="2" t="s">
        <v>348</v>
      </c>
      <c r="BD30" s="2" t="s">
        <v>348</v>
      </c>
      <c r="BE30" s="2" t="s">
        <v>351</v>
      </c>
      <c r="BF30" s="2" t="s">
        <v>348</v>
      </c>
      <c r="BG30" s="2" t="s">
        <v>650</v>
      </c>
      <c r="BH30" s="2" t="str">
        <f>IF(Table14[[#This Row],[Enrollment Type: Group]]="X", "N", IF(Table14[[#This Row],[Enrollment Type: Atypical]]="A", "O", IF(Table14[[#This Row],[Enrollment Type: Individual]]="I", "O", IF(Table14[[#This Row],[Enrollment Type: Individual within a Group]]="N", "O", "O"))))</f>
        <v>N</v>
      </c>
      <c r="BI30" s="2" t="s">
        <v>348</v>
      </c>
      <c r="BJ30" s="2" t="s">
        <v>348</v>
      </c>
      <c r="BK30" s="2" t="s">
        <v>349</v>
      </c>
      <c r="BL30" s="20" t="s">
        <v>349</v>
      </c>
      <c r="BM30" s="20" t="s">
        <v>349</v>
      </c>
      <c r="BN30" s="20" t="s">
        <v>351</v>
      </c>
      <c r="BO30" s="20" t="s">
        <v>349</v>
      </c>
      <c r="BP30" s="20" t="s">
        <v>348</v>
      </c>
      <c r="BQ30" s="20" t="s">
        <v>349</v>
      </c>
      <c r="BR30" s="20" t="s">
        <v>348</v>
      </c>
      <c r="BS30" s="20" t="s">
        <v>351</v>
      </c>
      <c r="BT30" s="20" t="s">
        <v>348</v>
      </c>
      <c r="BU30" s="20" t="s">
        <v>348</v>
      </c>
      <c r="BV30" s="20" t="s">
        <v>348</v>
      </c>
      <c r="BW30" s="23" t="s">
        <v>349</v>
      </c>
    </row>
    <row r="31" spans="1:76" ht="10.15" hidden="1" customHeight="1" x14ac:dyDescent="0.25">
      <c r="A31" s="5" t="str">
        <f>Table14[[#This Row],[Provider Type Code]]&amp;""&amp;Table14[[#This Row],[Provider Category (Specialty)]]</f>
        <v>0155</v>
      </c>
      <c r="B31" s="5" t="s">
        <v>319</v>
      </c>
      <c r="C31" s="2" t="s">
        <v>545</v>
      </c>
      <c r="D31" s="3" t="s">
        <v>451</v>
      </c>
      <c r="E31" s="2" t="s">
        <v>202</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tr">
        <f>IF(Table14[[#This Row],[Enrollment Type: Group]]="X", "N", "C")</f>
        <v>N</v>
      </c>
      <c r="AR31" s="2" t="s">
        <v>348</v>
      </c>
      <c r="AS31" s="2" t="s">
        <v>348</v>
      </c>
      <c r="AT31" s="2" t="s">
        <v>351</v>
      </c>
      <c r="AU31" s="2" t="s">
        <v>348</v>
      </c>
      <c r="AV31" s="2" t="s">
        <v>650</v>
      </c>
      <c r="AW31" s="2" t="s">
        <v>348</v>
      </c>
      <c r="AX31" s="2" t="s">
        <v>348</v>
      </c>
      <c r="AY31" s="2" t="s">
        <v>351</v>
      </c>
      <c r="AZ31" s="2" t="str">
        <f>IF(Table14[[#This Row],[Enrollment Type: Group]]="X", "N", IF(Table14[[#This Row],[Enrollment Type: Atypical]]="A", "R", IF(Table14[[#This Row],[Enrollment Type: Individual]]="I", "R", IF(Table14[[#This Row],[Enrollment Type: Individual within a Group]]="N", "R", "Y"))))</f>
        <v>N</v>
      </c>
      <c r="BA31" s="2" t="s">
        <v>348</v>
      </c>
      <c r="BB31" s="2" t="s">
        <v>348</v>
      </c>
      <c r="BC31" s="2" t="s">
        <v>348</v>
      </c>
      <c r="BD31" s="2" t="s">
        <v>348</v>
      </c>
      <c r="BE31" s="2" t="s">
        <v>351</v>
      </c>
      <c r="BF31" s="2" t="s">
        <v>348</v>
      </c>
      <c r="BG31" s="2" t="s">
        <v>650</v>
      </c>
      <c r="BH31" s="2" t="str">
        <f>IF(Table14[[#This Row],[Enrollment Type: Group]]="X", "N", IF(Table14[[#This Row],[Enrollment Type: Atypical]]="A", "O", IF(Table14[[#This Row],[Enrollment Type: Individual]]="I", "O", IF(Table14[[#This Row],[Enrollment Type: Individual within a Group]]="N", "O", "O"))))</f>
        <v>N</v>
      </c>
      <c r="BI31" s="2" t="s">
        <v>348</v>
      </c>
      <c r="BJ31" s="2" t="s">
        <v>348</v>
      </c>
      <c r="BK31" s="2" t="s">
        <v>349</v>
      </c>
      <c r="BL31" s="20" t="s">
        <v>349</v>
      </c>
      <c r="BM31" s="20" t="s">
        <v>349</v>
      </c>
      <c r="BN31" s="20" t="s">
        <v>351</v>
      </c>
      <c r="BO31" s="20" t="s">
        <v>349</v>
      </c>
      <c r="BP31" s="20" t="s">
        <v>348</v>
      </c>
      <c r="BQ31" s="20" t="s">
        <v>349</v>
      </c>
      <c r="BR31" s="20" t="s">
        <v>348</v>
      </c>
      <c r="BS31" s="20" t="s">
        <v>351</v>
      </c>
      <c r="BT31" s="20" t="s">
        <v>348</v>
      </c>
      <c r="BU31" s="20" t="s">
        <v>348</v>
      </c>
      <c r="BV31" s="20" t="s">
        <v>348</v>
      </c>
      <c r="BW31" s="23" t="s">
        <v>349</v>
      </c>
    </row>
    <row r="32" spans="1:76" ht="10.15" hidden="1" customHeight="1" x14ac:dyDescent="0.25">
      <c r="A32" s="5" t="str">
        <f>Table14[[#This Row],[Provider Type Code]]&amp;""&amp;Table14[[#This Row],[Provider Category (Specialty)]]</f>
        <v>01AA</v>
      </c>
      <c r="B32" s="5" t="s">
        <v>319</v>
      </c>
      <c r="C32" s="2" t="s">
        <v>545</v>
      </c>
      <c r="D32" s="3" t="s">
        <v>20</v>
      </c>
      <c r="E32" s="2" t="s">
        <v>21</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tr">
        <f>IF(Table14[[#This Row],[Enrollment Type: Group]]="X", "N", "C")</f>
        <v>N</v>
      </c>
      <c r="AR32" s="2" t="s">
        <v>348</v>
      </c>
      <c r="AS32" s="2" t="s">
        <v>348</v>
      </c>
      <c r="AT32" s="2" t="s">
        <v>351</v>
      </c>
      <c r="AU32" s="2" t="s">
        <v>348</v>
      </c>
      <c r="AV32" s="2" t="s">
        <v>650</v>
      </c>
      <c r="AW32" s="2" t="s">
        <v>348</v>
      </c>
      <c r="AX32" s="2" t="s">
        <v>348</v>
      </c>
      <c r="AY32" s="2" t="s">
        <v>351</v>
      </c>
      <c r="AZ32" s="2" t="str">
        <f>IF(Table14[[#This Row],[Enrollment Type: Group]]="X", "N", IF(Table14[[#This Row],[Enrollment Type: Atypical]]="A", "R", IF(Table14[[#This Row],[Enrollment Type: Individual]]="I", "R", IF(Table14[[#This Row],[Enrollment Type: Individual within a Group]]="N", "R", "Y"))))</f>
        <v>N</v>
      </c>
      <c r="BA32" s="2" t="s">
        <v>348</v>
      </c>
      <c r="BB32" s="2" t="s">
        <v>348</v>
      </c>
      <c r="BC32" s="2" t="s">
        <v>348</v>
      </c>
      <c r="BD32" s="2" t="s">
        <v>348</v>
      </c>
      <c r="BE32" s="2" t="s">
        <v>351</v>
      </c>
      <c r="BF32" s="2" t="s">
        <v>348</v>
      </c>
      <c r="BG32" s="2" t="s">
        <v>650</v>
      </c>
      <c r="BH32" s="2" t="str">
        <f>IF(Table14[[#This Row],[Enrollment Type: Group]]="X", "N", IF(Table14[[#This Row],[Enrollment Type: Atypical]]="A", "O", IF(Table14[[#This Row],[Enrollment Type: Individual]]="I", "O", IF(Table14[[#This Row],[Enrollment Type: Individual within a Group]]="N", "O", "O"))))</f>
        <v>N</v>
      </c>
      <c r="BI32" s="2" t="s">
        <v>348</v>
      </c>
      <c r="BJ32" s="2" t="s">
        <v>348</v>
      </c>
      <c r="BK32" s="2" t="s">
        <v>349</v>
      </c>
      <c r="BL32" s="20" t="s">
        <v>348</v>
      </c>
      <c r="BM32" s="20" t="s">
        <v>349</v>
      </c>
      <c r="BN32" s="20" t="s">
        <v>351</v>
      </c>
      <c r="BO32" s="20" t="s">
        <v>349</v>
      </c>
      <c r="BP32" s="20" t="s">
        <v>348</v>
      </c>
      <c r="BQ32" s="20" t="s">
        <v>349</v>
      </c>
      <c r="BR32" s="20" t="s">
        <v>348</v>
      </c>
      <c r="BS32" s="20" t="s">
        <v>351</v>
      </c>
      <c r="BT32" s="20" t="s">
        <v>348</v>
      </c>
      <c r="BU32" s="20" t="s">
        <v>348</v>
      </c>
      <c r="BV32" s="20" t="s">
        <v>348</v>
      </c>
      <c r="BW32" s="23" t="s">
        <v>349</v>
      </c>
    </row>
    <row r="33" spans="1:75" ht="10.15" hidden="1" customHeight="1" x14ac:dyDescent="0.25">
      <c r="A33" s="5" t="str">
        <f>Table14[[#This Row],[Provider Type Code]]&amp;""&amp;Table14[[#This Row],[Provider Category (Specialty)]]</f>
        <v>01C3</v>
      </c>
      <c r="B33" s="5" t="s">
        <v>319</v>
      </c>
      <c r="C33" s="2" t="s">
        <v>545</v>
      </c>
      <c r="D33" s="3" t="s">
        <v>190</v>
      </c>
      <c r="E33" s="2" t="s">
        <v>191</v>
      </c>
      <c r="F33" s="23" t="s">
        <v>247</v>
      </c>
      <c r="G33" s="17" t="s">
        <v>381</v>
      </c>
      <c r="H33" s="17" t="s">
        <v>382</v>
      </c>
      <c r="I33" s="17" t="s">
        <v>348</v>
      </c>
      <c r="J33" s="17" t="s">
        <v>381</v>
      </c>
      <c r="K33" s="2" t="s">
        <v>348</v>
      </c>
      <c r="L33" s="2" t="s">
        <v>348</v>
      </c>
      <c r="M33" s="2" t="s">
        <v>348</v>
      </c>
      <c r="N33" s="2" t="s">
        <v>348</v>
      </c>
      <c r="O33" s="2" t="s">
        <v>348</v>
      </c>
      <c r="P33" s="2" t="s">
        <v>348</v>
      </c>
      <c r="Q33" s="2" t="s">
        <v>348</v>
      </c>
      <c r="R33" s="2" t="s">
        <v>348</v>
      </c>
      <c r="S33" s="2" t="s">
        <v>349</v>
      </c>
      <c r="T33" s="2" t="s">
        <v>348</v>
      </c>
      <c r="U33" s="2" t="s">
        <v>348</v>
      </c>
      <c r="V33" s="2" t="s">
        <v>348</v>
      </c>
      <c r="W33" s="2" t="s">
        <v>348</v>
      </c>
      <c r="X33" s="2" t="s">
        <v>348</v>
      </c>
      <c r="Y33" s="2" t="s">
        <v>348</v>
      </c>
      <c r="Z33" s="2" t="s">
        <v>348</v>
      </c>
      <c r="AA33" s="2" t="s">
        <v>348</v>
      </c>
      <c r="AB33" s="2" t="s">
        <v>348</v>
      </c>
      <c r="AC33" s="2" t="s">
        <v>348</v>
      </c>
      <c r="AD33" s="2" t="s">
        <v>349</v>
      </c>
      <c r="AE33" s="2" t="s">
        <v>348</v>
      </c>
      <c r="AF33" s="2" t="s">
        <v>348</v>
      </c>
      <c r="AG33" s="2" t="s">
        <v>348</v>
      </c>
      <c r="AH33" s="2" t="s">
        <v>348</v>
      </c>
      <c r="AI33" s="2" t="s">
        <v>348</v>
      </c>
      <c r="AJ33" s="2" t="s">
        <v>348</v>
      </c>
      <c r="AK33" s="2" t="s">
        <v>348</v>
      </c>
      <c r="AL33" s="2" t="s">
        <v>348</v>
      </c>
      <c r="AM33" s="2" t="s">
        <v>348</v>
      </c>
      <c r="AN33" s="2" t="s">
        <v>348</v>
      </c>
      <c r="AO33" s="2" t="s">
        <v>348</v>
      </c>
      <c r="AP33" s="2" t="s">
        <v>348</v>
      </c>
      <c r="AQ33" s="2" t="str">
        <f>IF(Table14[[#This Row],[Enrollment Type: Group]]="X", "N", "C")</f>
        <v>N</v>
      </c>
      <c r="AR33" s="2" t="s">
        <v>348</v>
      </c>
      <c r="AS33" s="2" t="s">
        <v>348</v>
      </c>
      <c r="AT33" s="2" t="s">
        <v>351</v>
      </c>
      <c r="AU33" s="2" t="s">
        <v>348</v>
      </c>
      <c r="AV33" s="2" t="s">
        <v>650</v>
      </c>
      <c r="AW33" s="2" t="s">
        <v>348</v>
      </c>
      <c r="AX33" s="2" t="s">
        <v>348</v>
      </c>
      <c r="AY33" s="2" t="s">
        <v>351</v>
      </c>
      <c r="AZ33" s="2" t="str">
        <f>IF(Table14[[#This Row],[Enrollment Type: Group]]="X", "N", IF(Table14[[#This Row],[Enrollment Type: Atypical]]="A", "R", IF(Table14[[#This Row],[Enrollment Type: Individual]]="I", "R", IF(Table14[[#This Row],[Enrollment Type: Individual within a Group]]="N", "R", "Y"))))</f>
        <v>N</v>
      </c>
      <c r="BA33" s="2" t="s">
        <v>348</v>
      </c>
      <c r="BB33" s="2" t="s">
        <v>348</v>
      </c>
      <c r="BC33" s="2" t="s">
        <v>348</v>
      </c>
      <c r="BD33" s="2" t="s">
        <v>348</v>
      </c>
      <c r="BE33" s="2" t="s">
        <v>351</v>
      </c>
      <c r="BF33" s="2" t="s">
        <v>348</v>
      </c>
      <c r="BG33" s="2" t="s">
        <v>650</v>
      </c>
      <c r="BH33" s="2" t="str">
        <f>IF(Table14[[#This Row],[Enrollment Type: Group]]="X", "N", IF(Table14[[#This Row],[Enrollment Type: Atypical]]="A", "O", IF(Table14[[#This Row],[Enrollment Type: Individual]]="I", "O", IF(Table14[[#This Row],[Enrollment Type: Individual within a Group]]="N", "O", "O"))))</f>
        <v>N</v>
      </c>
      <c r="BI33" s="2" t="s">
        <v>348</v>
      </c>
      <c r="BJ33" s="2" t="s">
        <v>348</v>
      </c>
      <c r="BK33" s="2" t="s">
        <v>349</v>
      </c>
      <c r="BL33" s="20" t="s">
        <v>349</v>
      </c>
      <c r="BM33" s="20" t="s">
        <v>349</v>
      </c>
      <c r="BN33" s="20" t="s">
        <v>351</v>
      </c>
      <c r="BO33" s="20" t="s">
        <v>349</v>
      </c>
      <c r="BP33" s="20" t="s">
        <v>348</v>
      </c>
      <c r="BQ33" s="20" t="s">
        <v>349</v>
      </c>
      <c r="BR33" s="20" t="s">
        <v>348</v>
      </c>
      <c r="BS33" s="20" t="s">
        <v>351</v>
      </c>
      <c r="BT33" s="20" t="s">
        <v>348</v>
      </c>
      <c r="BU33" s="20" t="s">
        <v>348</v>
      </c>
      <c r="BV33" s="20" t="s">
        <v>348</v>
      </c>
      <c r="BW33" s="23" t="s">
        <v>349</v>
      </c>
    </row>
    <row r="34" spans="1:75" ht="10.15" hidden="1" customHeight="1" x14ac:dyDescent="0.25">
      <c r="A34" s="5" t="str">
        <f>Table14[[#This Row],[Provider Type Code]]&amp;""&amp;Table14[[#This Row],[Provider Category (Specialty)]]</f>
        <v>01E1</v>
      </c>
      <c r="B34" s="5" t="s">
        <v>319</v>
      </c>
      <c r="C34" s="2" t="s">
        <v>545</v>
      </c>
      <c r="D34" s="3" t="s">
        <v>188</v>
      </c>
      <c r="E34" s="2" t="s">
        <v>189</v>
      </c>
      <c r="F34" s="23" t="s">
        <v>519</v>
      </c>
      <c r="G34" s="17" t="s">
        <v>381</v>
      </c>
      <c r="H34" s="17" t="s">
        <v>382</v>
      </c>
      <c r="I34" s="17" t="s">
        <v>348</v>
      </c>
      <c r="J34" s="17" t="s">
        <v>381</v>
      </c>
      <c r="K34" s="2" t="s">
        <v>349</v>
      </c>
      <c r="L34" s="2" t="s">
        <v>348</v>
      </c>
      <c r="M34" s="2" t="s">
        <v>348</v>
      </c>
      <c r="N34" s="2" t="s">
        <v>348</v>
      </c>
      <c r="O34" s="2" t="s">
        <v>348</v>
      </c>
      <c r="P34" s="2" t="s">
        <v>348</v>
      </c>
      <c r="Q34" s="2" t="s">
        <v>348</v>
      </c>
      <c r="R34" s="2" t="s">
        <v>348</v>
      </c>
      <c r="S34" s="2" t="s">
        <v>348</v>
      </c>
      <c r="T34" s="2" t="s">
        <v>348</v>
      </c>
      <c r="U34" s="2" t="s">
        <v>348</v>
      </c>
      <c r="V34" s="2" t="s">
        <v>348</v>
      </c>
      <c r="W34" s="2" t="s">
        <v>348</v>
      </c>
      <c r="X34" s="2" t="s">
        <v>348</v>
      </c>
      <c r="Y34" s="2" t="s">
        <v>348</v>
      </c>
      <c r="Z34" s="2" t="s">
        <v>348</v>
      </c>
      <c r="AA34" s="2" t="s">
        <v>348</v>
      </c>
      <c r="AB34" s="2" t="s">
        <v>348</v>
      </c>
      <c r="AC34" s="2" t="s">
        <v>348</v>
      </c>
      <c r="AD34" s="2" t="s">
        <v>348</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tr">
        <f>IF(Table14[[#This Row],[Enrollment Type: Group]]="X", "N", "C")</f>
        <v>N</v>
      </c>
      <c r="AR34" s="2" t="s">
        <v>348</v>
      </c>
      <c r="AS34" s="2" t="s">
        <v>348</v>
      </c>
      <c r="AT34" s="2" t="s">
        <v>351</v>
      </c>
      <c r="AU34" s="2" t="s">
        <v>348</v>
      </c>
      <c r="AV34" s="2" t="s">
        <v>650</v>
      </c>
      <c r="AW34" s="2" t="s">
        <v>348</v>
      </c>
      <c r="AX34" s="2" t="s">
        <v>348</v>
      </c>
      <c r="AY34" s="2" t="s">
        <v>351</v>
      </c>
      <c r="AZ34" s="2" t="str">
        <f>IF(Table14[[#This Row],[Enrollment Type: Group]]="X", "N", IF(Table14[[#This Row],[Enrollment Type: Atypical]]="A", "R", IF(Table14[[#This Row],[Enrollment Type: Individual]]="I", "R", IF(Table14[[#This Row],[Enrollment Type: Individual within a Group]]="N", "R", "Y"))))</f>
        <v>N</v>
      </c>
      <c r="BA34" s="2" t="s">
        <v>348</v>
      </c>
      <c r="BB34" s="2" t="s">
        <v>348</v>
      </c>
      <c r="BC34" s="2" t="s">
        <v>348</v>
      </c>
      <c r="BD34" s="2" t="s">
        <v>348</v>
      </c>
      <c r="BE34" s="2" t="s">
        <v>351</v>
      </c>
      <c r="BF34" s="2" t="s">
        <v>348</v>
      </c>
      <c r="BG34" s="2" t="s">
        <v>650</v>
      </c>
      <c r="BH34" s="2" t="str">
        <f>IF(Table14[[#This Row],[Enrollment Type: Group]]="X", "N", IF(Table14[[#This Row],[Enrollment Type: Atypical]]="A", "O", IF(Table14[[#This Row],[Enrollment Type: Individual]]="I", "O", IF(Table14[[#This Row],[Enrollment Type: Individual within a Group]]="N", "O", "O"))))</f>
        <v>N</v>
      </c>
      <c r="BI34" s="2" t="s">
        <v>348</v>
      </c>
      <c r="BJ34" s="2" t="s">
        <v>348</v>
      </c>
      <c r="BK34" s="2" t="s">
        <v>349</v>
      </c>
      <c r="BL34" s="20" t="s">
        <v>349</v>
      </c>
      <c r="BM34" s="20" t="s">
        <v>349</v>
      </c>
      <c r="BN34" s="20" t="s">
        <v>351</v>
      </c>
      <c r="BO34" s="20" t="s">
        <v>349</v>
      </c>
      <c r="BP34" s="20" t="s">
        <v>348</v>
      </c>
      <c r="BQ34" s="20" t="s">
        <v>349</v>
      </c>
      <c r="BR34" s="20" t="s">
        <v>348</v>
      </c>
      <c r="BS34" s="20" t="s">
        <v>351</v>
      </c>
      <c r="BT34" s="20" t="s">
        <v>348</v>
      </c>
      <c r="BU34" s="20" t="s">
        <v>348</v>
      </c>
      <c r="BV34" s="20" t="s">
        <v>348</v>
      </c>
      <c r="BW34" s="23" t="s">
        <v>349</v>
      </c>
    </row>
    <row r="35" spans="1:75" ht="10.15" hidden="1" customHeight="1" x14ac:dyDescent="0.25">
      <c r="A35" s="5" t="str">
        <f>Table14[[#This Row],[Provider Type Code]]&amp;""&amp;Table14[[#This Row],[Provider Category (Specialty)]]</f>
        <v>01E2</v>
      </c>
      <c r="B35" s="5" t="s">
        <v>319</v>
      </c>
      <c r="C35" s="2" t="s">
        <v>545</v>
      </c>
      <c r="D35" s="3" t="s">
        <v>196</v>
      </c>
      <c r="E35" s="2" t="s">
        <v>197</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tr">
        <f>IF(Table14[[#This Row],[Enrollment Type: Group]]="X", "N", "C")</f>
        <v>N</v>
      </c>
      <c r="AR35" s="2" t="s">
        <v>348</v>
      </c>
      <c r="AS35" s="2" t="s">
        <v>348</v>
      </c>
      <c r="AT35" s="2" t="s">
        <v>351</v>
      </c>
      <c r="AU35" s="2" t="s">
        <v>348</v>
      </c>
      <c r="AV35" s="2" t="s">
        <v>650</v>
      </c>
      <c r="AW35" s="2" t="s">
        <v>348</v>
      </c>
      <c r="AX35" s="2" t="s">
        <v>348</v>
      </c>
      <c r="AY35" s="2" t="s">
        <v>351</v>
      </c>
      <c r="AZ35" s="2" t="str">
        <f>IF(Table14[[#This Row],[Enrollment Type: Group]]="X", "N", IF(Table14[[#This Row],[Enrollment Type: Atypical]]="A", "R", IF(Table14[[#This Row],[Enrollment Type: Individual]]="I", "R", IF(Table14[[#This Row],[Enrollment Type: Individual within a Group]]="N", "R", "Y"))))</f>
        <v>N</v>
      </c>
      <c r="BA35" s="2" t="s">
        <v>348</v>
      </c>
      <c r="BB35" s="2" t="s">
        <v>348</v>
      </c>
      <c r="BC35" s="2" t="s">
        <v>348</v>
      </c>
      <c r="BD35" s="2" t="s">
        <v>348</v>
      </c>
      <c r="BE35" s="2" t="s">
        <v>351</v>
      </c>
      <c r="BF35" s="2" t="s">
        <v>348</v>
      </c>
      <c r="BG35" s="2" t="s">
        <v>650</v>
      </c>
      <c r="BH35" s="2" t="str">
        <f>IF(Table14[[#This Row],[Enrollment Type: Group]]="X", "N", IF(Table14[[#This Row],[Enrollment Type: Atypical]]="A", "O", IF(Table14[[#This Row],[Enrollment Type: Individual]]="I", "O", IF(Table14[[#This Row],[Enrollment Type: Individual within a Group]]="N", "O", "O"))))</f>
        <v>N</v>
      </c>
      <c r="BI35" s="2" t="s">
        <v>348</v>
      </c>
      <c r="BJ35" s="2" t="s">
        <v>348</v>
      </c>
      <c r="BK35" s="2" t="s">
        <v>349</v>
      </c>
      <c r="BL35" s="20" t="s">
        <v>349</v>
      </c>
      <c r="BM35" s="20" t="s">
        <v>349</v>
      </c>
      <c r="BN35" s="20" t="s">
        <v>351</v>
      </c>
      <c r="BO35" s="20" t="s">
        <v>349</v>
      </c>
      <c r="BP35" s="20" t="s">
        <v>348</v>
      </c>
      <c r="BQ35" s="20" t="s">
        <v>349</v>
      </c>
      <c r="BR35" s="20" t="s">
        <v>348</v>
      </c>
      <c r="BS35" s="20" t="s">
        <v>351</v>
      </c>
      <c r="BT35" s="20" t="s">
        <v>348</v>
      </c>
      <c r="BU35" s="20" t="s">
        <v>348</v>
      </c>
      <c r="BV35" s="20" t="s">
        <v>348</v>
      </c>
      <c r="BW35" s="23" t="s">
        <v>349</v>
      </c>
    </row>
    <row r="36" spans="1:75" ht="10.15" hidden="1" customHeight="1" x14ac:dyDescent="0.25">
      <c r="A36" s="5" t="str">
        <f>Table14[[#This Row],[Provider Type Code]]&amp;""&amp;Table14[[#This Row],[Provider Category (Specialty)]]</f>
        <v>01E3</v>
      </c>
      <c r="B36" s="5" t="s">
        <v>319</v>
      </c>
      <c r="C36" s="2" t="s">
        <v>545</v>
      </c>
      <c r="D36" s="3" t="s">
        <v>67</v>
      </c>
      <c r="E36" s="2" t="s">
        <v>68</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tr">
        <f>IF(Table14[[#This Row],[Enrollment Type: Group]]="X", "N", "C")</f>
        <v>N</v>
      </c>
      <c r="AR36" s="2" t="s">
        <v>348</v>
      </c>
      <c r="AS36" s="2" t="s">
        <v>348</v>
      </c>
      <c r="AT36" s="2" t="s">
        <v>351</v>
      </c>
      <c r="AU36" s="2" t="s">
        <v>348</v>
      </c>
      <c r="AV36" s="2" t="s">
        <v>650</v>
      </c>
      <c r="AW36" s="2" t="s">
        <v>348</v>
      </c>
      <c r="AX36" s="2" t="s">
        <v>348</v>
      </c>
      <c r="AY36" s="2" t="s">
        <v>351</v>
      </c>
      <c r="AZ36" s="2" t="str">
        <f>IF(Table14[[#This Row],[Enrollment Type: Group]]="X", "N", IF(Table14[[#This Row],[Enrollment Type: Atypical]]="A", "R", IF(Table14[[#This Row],[Enrollment Type: Individual]]="I", "R", IF(Table14[[#This Row],[Enrollment Type: Individual within a Group]]="N", "R", "Y"))))</f>
        <v>N</v>
      </c>
      <c r="BA36" s="2" t="s">
        <v>348</v>
      </c>
      <c r="BB36" s="2" t="s">
        <v>348</v>
      </c>
      <c r="BC36" s="2" t="s">
        <v>348</v>
      </c>
      <c r="BD36" s="2" t="s">
        <v>348</v>
      </c>
      <c r="BE36" s="2" t="s">
        <v>351</v>
      </c>
      <c r="BF36" s="2" t="s">
        <v>348</v>
      </c>
      <c r="BG36" s="2" t="s">
        <v>650</v>
      </c>
      <c r="BH36" s="2" t="str">
        <f>IF(Table14[[#This Row],[Enrollment Type: Group]]="X", "N", IF(Table14[[#This Row],[Enrollment Type: Atypical]]="A", "O", IF(Table14[[#This Row],[Enrollment Type: Individual]]="I", "O", IF(Table14[[#This Row],[Enrollment Type: Individual within a Group]]="N", "O", "O"))))</f>
        <v>N</v>
      </c>
      <c r="BI36" s="2" t="s">
        <v>348</v>
      </c>
      <c r="BJ36" s="2" t="s">
        <v>348</v>
      </c>
      <c r="BK36" s="2" t="s">
        <v>349</v>
      </c>
      <c r="BL36" s="20" t="s">
        <v>348</v>
      </c>
      <c r="BM36" s="20" t="s">
        <v>349</v>
      </c>
      <c r="BN36" s="20" t="s">
        <v>351</v>
      </c>
      <c r="BO36" s="20" t="s">
        <v>349</v>
      </c>
      <c r="BP36" s="20" t="s">
        <v>348</v>
      </c>
      <c r="BQ36" s="20" t="s">
        <v>349</v>
      </c>
      <c r="BR36" s="20" t="s">
        <v>348</v>
      </c>
      <c r="BS36" s="20" t="s">
        <v>351</v>
      </c>
      <c r="BT36" s="20" t="s">
        <v>348</v>
      </c>
      <c r="BU36" s="20" t="s">
        <v>348</v>
      </c>
      <c r="BV36" s="20" t="s">
        <v>348</v>
      </c>
      <c r="BW36" s="23" t="s">
        <v>349</v>
      </c>
    </row>
    <row r="37" spans="1:75" ht="10.15" hidden="1" customHeight="1" x14ac:dyDescent="0.25">
      <c r="A37" s="5" t="str">
        <f>Table14[[#This Row],[Provider Type Code]]&amp;""&amp;Table14[[#This Row],[Provider Category (Specialty)]]</f>
        <v>01FC</v>
      </c>
      <c r="B37" s="5" t="s">
        <v>319</v>
      </c>
      <c r="C37" s="2" t="s">
        <v>545</v>
      </c>
      <c r="D37" s="3" t="s">
        <v>66</v>
      </c>
      <c r="E37" s="2" t="s">
        <v>793</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349</v>
      </c>
      <c r="Z37" s="2" t="s">
        <v>348</v>
      </c>
      <c r="AA37" s="2" t="s">
        <v>348</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tr">
        <f>IF(Table14[[#This Row],[Enrollment Type: Group]]="X", "N", "C")</f>
        <v>N</v>
      </c>
      <c r="AR37" s="2" t="s">
        <v>348</v>
      </c>
      <c r="AS37" s="2" t="s">
        <v>348</v>
      </c>
      <c r="AT37" s="2" t="s">
        <v>351</v>
      </c>
      <c r="AU37" s="2" t="s">
        <v>348</v>
      </c>
      <c r="AV37" s="2" t="s">
        <v>650</v>
      </c>
      <c r="AW37" s="2" t="s">
        <v>348</v>
      </c>
      <c r="AX37" s="2" t="s">
        <v>348</v>
      </c>
      <c r="AY37" s="2" t="s">
        <v>351</v>
      </c>
      <c r="AZ37" s="2" t="str">
        <f>IF(Table14[[#This Row],[Enrollment Type: Group]]="X", "N", IF(Table14[[#This Row],[Enrollment Type: Atypical]]="A", "R", IF(Table14[[#This Row],[Enrollment Type: Individual]]="I", "R", IF(Table14[[#This Row],[Enrollment Type: Individual within a Group]]="N", "R", "Y"))))</f>
        <v>N</v>
      </c>
      <c r="BA37" s="2" t="s">
        <v>348</v>
      </c>
      <c r="BB37" s="2" t="s">
        <v>349</v>
      </c>
      <c r="BC37" s="2" t="s">
        <v>348</v>
      </c>
      <c r="BD37" s="2" t="s">
        <v>348</v>
      </c>
      <c r="BE37" s="2" t="s">
        <v>351</v>
      </c>
      <c r="BF37" s="2" t="s">
        <v>348</v>
      </c>
      <c r="BG37" s="2" t="s">
        <v>650</v>
      </c>
      <c r="BH37" s="2" t="str">
        <f>IF(Table14[[#This Row],[Enrollment Type: Group]]="X", "N", IF(Table14[[#This Row],[Enrollment Type: Atypical]]="A", "O", IF(Table14[[#This Row],[Enrollment Type: Individual]]="I", "O", IF(Table14[[#This Row],[Enrollment Type: Individual within a Group]]="N", "O", "O"))))</f>
        <v>N</v>
      </c>
      <c r="BI37" s="2" t="s">
        <v>348</v>
      </c>
      <c r="BJ37" s="2" t="s">
        <v>348</v>
      </c>
      <c r="BK37" s="2" t="s">
        <v>349</v>
      </c>
      <c r="BL37" s="20" t="s">
        <v>349</v>
      </c>
      <c r="BM37" s="20" t="s">
        <v>349</v>
      </c>
      <c r="BN37" s="20" t="s">
        <v>351</v>
      </c>
      <c r="BO37" s="20" t="s">
        <v>349</v>
      </c>
      <c r="BP37" s="20" t="s">
        <v>348</v>
      </c>
      <c r="BQ37" s="20" t="s">
        <v>349</v>
      </c>
      <c r="BR37" s="20" t="s">
        <v>348</v>
      </c>
      <c r="BS37" s="20" t="s">
        <v>351</v>
      </c>
      <c r="BT37" s="20" t="s">
        <v>348</v>
      </c>
      <c r="BU37" s="20" t="s">
        <v>348</v>
      </c>
      <c r="BV37" s="20" t="s">
        <v>348</v>
      </c>
      <c r="BW37" s="23" t="s">
        <v>349</v>
      </c>
    </row>
    <row r="38" spans="1:75" ht="10.15" hidden="1" customHeight="1" x14ac:dyDescent="0.25">
      <c r="A38" s="5" t="str">
        <f>Table14[[#This Row],[Provider Type Code]]&amp;""&amp;Table14[[#This Row],[Provider Category (Specialty)]]</f>
        <v>01H2</v>
      </c>
      <c r="B38" s="5" t="s">
        <v>319</v>
      </c>
      <c r="C38" s="2" t="s">
        <v>545</v>
      </c>
      <c r="D38" s="3" t="s">
        <v>200</v>
      </c>
      <c r="E38" s="2" t="s">
        <v>201</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348</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tr">
        <f>IF(Table14[[#This Row],[Enrollment Type: Group]]="X", "N", "C")</f>
        <v>N</v>
      </c>
      <c r="AR38" s="2" t="s">
        <v>348</v>
      </c>
      <c r="AS38" s="2" t="s">
        <v>348</v>
      </c>
      <c r="AT38" s="2" t="s">
        <v>351</v>
      </c>
      <c r="AU38" s="2" t="s">
        <v>348</v>
      </c>
      <c r="AV38" s="2" t="s">
        <v>650</v>
      </c>
      <c r="AW38" s="2" t="s">
        <v>348</v>
      </c>
      <c r="AX38" s="2" t="s">
        <v>348</v>
      </c>
      <c r="AY38" s="2" t="s">
        <v>351</v>
      </c>
      <c r="AZ38" s="2" t="str">
        <f>IF(Table14[[#This Row],[Enrollment Type: Group]]="X", "N", IF(Table14[[#This Row],[Enrollment Type: Atypical]]="A", "R", IF(Table14[[#This Row],[Enrollment Type: Individual]]="I", "R", IF(Table14[[#This Row],[Enrollment Type: Individual within a Group]]="N", "R", "Y"))))</f>
        <v>N</v>
      </c>
      <c r="BA38" s="2" t="s">
        <v>348</v>
      </c>
      <c r="BB38" s="2" t="s">
        <v>348</v>
      </c>
      <c r="BC38" s="2" t="s">
        <v>348</v>
      </c>
      <c r="BD38" s="2" t="s">
        <v>348</v>
      </c>
      <c r="BE38" s="2" t="s">
        <v>351</v>
      </c>
      <c r="BF38" s="2" t="s">
        <v>348</v>
      </c>
      <c r="BG38" s="2" t="s">
        <v>650</v>
      </c>
      <c r="BH38" s="2" t="str">
        <f>IF(Table14[[#This Row],[Enrollment Type: Group]]="X", "N", IF(Table14[[#This Row],[Enrollment Type: Atypical]]="A", "O", IF(Table14[[#This Row],[Enrollment Type: Individual]]="I", "O", IF(Table14[[#This Row],[Enrollment Type: Individual within a Group]]="N", "O", "O"))))</f>
        <v>N</v>
      </c>
      <c r="BI38" s="2" t="s">
        <v>348</v>
      </c>
      <c r="BJ38" s="2" t="s">
        <v>348</v>
      </c>
      <c r="BK38" s="2" t="s">
        <v>349</v>
      </c>
      <c r="BL38" s="20" t="s">
        <v>349</v>
      </c>
      <c r="BM38" s="20" t="s">
        <v>349</v>
      </c>
      <c r="BN38" s="20" t="s">
        <v>351</v>
      </c>
      <c r="BO38" s="20" t="s">
        <v>349</v>
      </c>
      <c r="BP38" s="20" t="s">
        <v>348</v>
      </c>
      <c r="BQ38" s="20" t="s">
        <v>349</v>
      </c>
      <c r="BR38" s="20" t="s">
        <v>348</v>
      </c>
      <c r="BS38" s="20" t="s">
        <v>351</v>
      </c>
      <c r="BT38" s="20" t="s">
        <v>348</v>
      </c>
      <c r="BU38" s="20" t="s">
        <v>348</v>
      </c>
      <c r="BV38" s="20" t="s">
        <v>348</v>
      </c>
      <c r="BW38" s="23" t="s">
        <v>349</v>
      </c>
    </row>
    <row r="39" spans="1:75" ht="10.15" hidden="1" customHeight="1" x14ac:dyDescent="0.25">
      <c r="A39" s="5" t="str">
        <f>Table14[[#This Row],[Provider Type Code]]&amp;""&amp;Table14[[#This Row],[Provider Category (Specialty)]]</f>
        <v>01L1</v>
      </c>
      <c r="B39" s="5" t="s">
        <v>319</v>
      </c>
      <c r="C39" s="2" t="s">
        <v>545</v>
      </c>
      <c r="D39" s="3" t="s">
        <v>204</v>
      </c>
      <c r="E39" s="2" t="s">
        <v>205</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tr">
        <f>IF(Table14[[#This Row],[Enrollment Type: Group]]="X", "N", "C")</f>
        <v>N</v>
      </c>
      <c r="AR39" s="2" t="s">
        <v>348</v>
      </c>
      <c r="AS39" s="2" t="s">
        <v>348</v>
      </c>
      <c r="AT39" s="2" t="s">
        <v>351</v>
      </c>
      <c r="AU39" s="2" t="s">
        <v>348</v>
      </c>
      <c r="AV39" s="2" t="s">
        <v>650</v>
      </c>
      <c r="AW39" s="2" t="s">
        <v>348</v>
      </c>
      <c r="AX39" s="2" t="s">
        <v>348</v>
      </c>
      <c r="AY39" s="2" t="s">
        <v>351</v>
      </c>
      <c r="AZ39" s="2" t="str">
        <f>IF(Table14[[#This Row],[Enrollment Type: Group]]="X", "N", IF(Table14[[#This Row],[Enrollment Type: Atypical]]="A", "R", IF(Table14[[#This Row],[Enrollment Type: Individual]]="I", "R", IF(Table14[[#This Row],[Enrollment Type: Individual within a Group]]="N", "R", "Y"))))</f>
        <v>N</v>
      </c>
      <c r="BA39" s="2" t="s">
        <v>348</v>
      </c>
      <c r="BB39" s="2" t="s">
        <v>348</v>
      </c>
      <c r="BC39" s="2" t="s">
        <v>348</v>
      </c>
      <c r="BD39" s="2" t="s">
        <v>348</v>
      </c>
      <c r="BE39" s="2" t="s">
        <v>351</v>
      </c>
      <c r="BF39" s="2" t="s">
        <v>348</v>
      </c>
      <c r="BG39" s="2" t="s">
        <v>650</v>
      </c>
      <c r="BH39" s="2" t="str">
        <f>IF(Table14[[#This Row],[Enrollment Type: Group]]="X", "N", IF(Table14[[#This Row],[Enrollment Type: Atypical]]="A", "O", IF(Table14[[#This Row],[Enrollment Type: Individual]]="I", "O", IF(Table14[[#This Row],[Enrollment Type: Individual within a Group]]="N", "O", "O"))))</f>
        <v>N</v>
      </c>
      <c r="BI39" s="2" t="s">
        <v>348</v>
      </c>
      <c r="BJ39" s="2" t="s">
        <v>348</v>
      </c>
      <c r="BK39" s="2" t="s">
        <v>349</v>
      </c>
      <c r="BL39" s="20" t="s">
        <v>349</v>
      </c>
      <c r="BM39" s="20" t="s">
        <v>349</v>
      </c>
      <c r="BN39" s="20" t="s">
        <v>351</v>
      </c>
      <c r="BO39" s="20" t="s">
        <v>349</v>
      </c>
      <c r="BP39" s="20" t="s">
        <v>348</v>
      </c>
      <c r="BQ39" s="20" t="s">
        <v>349</v>
      </c>
      <c r="BR39" s="20" t="s">
        <v>348</v>
      </c>
      <c r="BS39" s="20" t="s">
        <v>351</v>
      </c>
      <c r="BT39" s="20" t="s">
        <v>348</v>
      </c>
      <c r="BU39" s="20" t="s">
        <v>348</v>
      </c>
      <c r="BV39" s="20" t="s">
        <v>348</v>
      </c>
      <c r="BW39" s="23" t="s">
        <v>349</v>
      </c>
    </row>
    <row r="40" spans="1:75" ht="10.15" hidden="1" customHeight="1" x14ac:dyDescent="0.25">
      <c r="A40" s="5" t="str">
        <f>Table14[[#This Row],[Provider Type Code]]&amp;""&amp;Table14[[#This Row],[Provider Category (Specialty)]]</f>
        <v>01N1</v>
      </c>
      <c r="B40" s="5" t="s">
        <v>319</v>
      </c>
      <c r="C40" s="2" t="s">
        <v>545</v>
      </c>
      <c r="D40" s="3" t="s">
        <v>206</v>
      </c>
      <c r="E40" s="2" t="s">
        <v>207</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tr">
        <f>IF(Table14[[#This Row],[Enrollment Type: Group]]="X", "N", "C")</f>
        <v>N</v>
      </c>
      <c r="AR40" s="2" t="s">
        <v>348</v>
      </c>
      <c r="AS40" s="2" t="s">
        <v>348</v>
      </c>
      <c r="AT40" s="2" t="s">
        <v>351</v>
      </c>
      <c r="AU40" s="2" t="s">
        <v>348</v>
      </c>
      <c r="AV40" s="2" t="s">
        <v>650</v>
      </c>
      <c r="AW40" s="2" t="s">
        <v>348</v>
      </c>
      <c r="AX40" s="2" t="s">
        <v>348</v>
      </c>
      <c r="AY40" s="2" t="s">
        <v>351</v>
      </c>
      <c r="AZ40" s="2" t="str">
        <f>IF(Table14[[#This Row],[Enrollment Type: Group]]="X", "N", IF(Table14[[#This Row],[Enrollment Type: Atypical]]="A", "R", IF(Table14[[#This Row],[Enrollment Type: Individual]]="I", "R", IF(Table14[[#This Row],[Enrollment Type: Individual within a Group]]="N", "R", "Y"))))</f>
        <v>N</v>
      </c>
      <c r="BA40" s="2" t="s">
        <v>348</v>
      </c>
      <c r="BB40" s="2" t="s">
        <v>348</v>
      </c>
      <c r="BC40" s="2" t="s">
        <v>348</v>
      </c>
      <c r="BD40" s="2" t="s">
        <v>348</v>
      </c>
      <c r="BE40" s="2" t="s">
        <v>351</v>
      </c>
      <c r="BF40" s="2" t="s">
        <v>348</v>
      </c>
      <c r="BG40" s="2" t="s">
        <v>650</v>
      </c>
      <c r="BH40" s="2" t="str">
        <f>IF(Table14[[#This Row],[Enrollment Type: Group]]="X", "N", IF(Table14[[#This Row],[Enrollment Type: Atypical]]="A", "O", IF(Table14[[#This Row],[Enrollment Type: Individual]]="I", "O", IF(Table14[[#This Row],[Enrollment Type: Individual within a Group]]="N", "O", "O"))))</f>
        <v>N</v>
      </c>
      <c r="BI40" s="2" t="s">
        <v>348</v>
      </c>
      <c r="BJ40" s="2" t="s">
        <v>348</v>
      </c>
      <c r="BK40" s="2" t="s">
        <v>349</v>
      </c>
      <c r="BL40" s="20" t="s">
        <v>348</v>
      </c>
      <c r="BM40" s="20" t="s">
        <v>349</v>
      </c>
      <c r="BN40" s="20" t="s">
        <v>351</v>
      </c>
      <c r="BO40" s="20" t="s">
        <v>349</v>
      </c>
      <c r="BP40" s="20" t="s">
        <v>348</v>
      </c>
      <c r="BQ40" s="20" t="s">
        <v>349</v>
      </c>
      <c r="BR40" s="20" t="s">
        <v>348</v>
      </c>
      <c r="BS40" s="20" t="s">
        <v>351</v>
      </c>
      <c r="BT40" s="20" t="s">
        <v>348</v>
      </c>
      <c r="BU40" s="20" t="s">
        <v>348</v>
      </c>
      <c r="BV40" s="20" t="s">
        <v>348</v>
      </c>
      <c r="BW40" s="23" t="s">
        <v>349</v>
      </c>
    </row>
    <row r="41" spans="1:75" ht="10.15" hidden="1" customHeight="1" x14ac:dyDescent="0.25">
      <c r="A41" s="5" t="str">
        <f>Table14[[#This Row],[Provider Type Code]]&amp;""&amp;Table14[[#This Row],[Provider Category (Specialty)]]</f>
        <v>01P3</v>
      </c>
      <c r="B41" s="5" t="s">
        <v>319</v>
      </c>
      <c r="C41" s="2" t="s">
        <v>545</v>
      </c>
      <c r="D41" s="3" t="s">
        <v>222</v>
      </c>
      <c r="E41" s="2" t="s">
        <v>223</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tr">
        <f>IF(Table14[[#This Row],[Enrollment Type: Group]]="X", "N", "C")</f>
        <v>N</v>
      </c>
      <c r="AR41" s="2" t="s">
        <v>348</v>
      </c>
      <c r="AS41" s="2" t="s">
        <v>348</v>
      </c>
      <c r="AT41" s="2" t="s">
        <v>351</v>
      </c>
      <c r="AU41" s="2" t="s">
        <v>348</v>
      </c>
      <c r="AV41" s="2" t="s">
        <v>650</v>
      </c>
      <c r="AW41" s="2" t="s">
        <v>348</v>
      </c>
      <c r="AX41" s="2" t="s">
        <v>348</v>
      </c>
      <c r="AY41" s="2" t="s">
        <v>351</v>
      </c>
      <c r="AZ41" s="2" t="str">
        <f>IF(Table14[[#This Row],[Enrollment Type: Group]]="X", "N", IF(Table14[[#This Row],[Enrollment Type: Atypical]]="A", "R", IF(Table14[[#This Row],[Enrollment Type: Individual]]="I", "R", IF(Table14[[#This Row],[Enrollment Type: Individual within a Group]]="N", "R", "Y"))))</f>
        <v>N</v>
      </c>
      <c r="BA41" s="2" t="s">
        <v>348</v>
      </c>
      <c r="BB41" s="2" t="s">
        <v>348</v>
      </c>
      <c r="BC41" s="2" t="s">
        <v>348</v>
      </c>
      <c r="BD41" s="2" t="s">
        <v>348</v>
      </c>
      <c r="BE41" s="2" t="s">
        <v>351</v>
      </c>
      <c r="BF41" s="2" t="s">
        <v>348</v>
      </c>
      <c r="BG41" s="2" t="s">
        <v>650</v>
      </c>
      <c r="BH41" s="2" t="str">
        <f>IF(Table14[[#This Row],[Enrollment Type: Group]]="X", "N", IF(Table14[[#This Row],[Enrollment Type: Atypical]]="A", "O", IF(Table14[[#This Row],[Enrollment Type: Individual]]="I", "O", IF(Table14[[#This Row],[Enrollment Type: Individual within a Group]]="N", "O", "O"))))</f>
        <v>N</v>
      </c>
      <c r="BI41" s="2" t="s">
        <v>348</v>
      </c>
      <c r="BJ41" s="2" t="s">
        <v>348</v>
      </c>
      <c r="BK41" s="2" t="s">
        <v>349</v>
      </c>
      <c r="BL41" s="20" t="s">
        <v>349</v>
      </c>
      <c r="BM41" s="20" t="s">
        <v>349</v>
      </c>
      <c r="BN41" s="20" t="s">
        <v>351</v>
      </c>
      <c r="BO41" s="20" t="s">
        <v>349</v>
      </c>
      <c r="BP41" s="20" t="s">
        <v>348</v>
      </c>
      <c r="BQ41" s="20" t="s">
        <v>349</v>
      </c>
      <c r="BR41" s="20" t="s">
        <v>348</v>
      </c>
      <c r="BS41" s="20" t="s">
        <v>351</v>
      </c>
      <c r="BT41" s="20" t="s">
        <v>348</v>
      </c>
      <c r="BU41" s="20" t="s">
        <v>348</v>
      </c>
      <c r="BV41" s="20" t="s">
        <v>348</v>
      </c>
      <c r="BW41" s="23" t="s">
        <v>349</v>
      </c>
    </row>
    <row r="42" spans="1:75" ht="10.15" hidden="1" customHeight="1" x14ac:dyDescent="0.25">
      <c r="A42" s="5" t="str">
        <f>Table14[[#This Row],[Provider Type Code]]&amp;""&amp;Table14[[#This Row],[Provider Category (Specialty)]]</f>
        <v>01P5</v>
      </c>
      <c r="B42" s="5" t="s">
        <v>319</v>
      </c>
      <c r="C42" s="2" t="s">
        <v>545</v>
      </c>
      <c r="D42" s="3" t="s">
        <v>226</v>
      </c>
      <c r="E42" s="2" t="s">
        <v>227</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tr">
        <f>IF(Table14[[#This Row],[Enrollment Type: Group]]="X", "N", "C")</f>
        <v>N</v>
      </c>
      <c r="AR42" s="2" t="s">
        <v>348</v>
      </c>
      <c r="AS42" s="2" t="s">
        <v>348</v>
      </c>
      <c r="AT42" s="2" t="s">
        <v>351</v>
      </c>
      <c r="AU42" s="2" t="s">
        <v>348</v>
      </c>
      <c r="AV42" s="2" t="s">
        <v>650</v>
      </c>
      <c r="AW42" s="2" t="s">
        <v>348</v>
      </c>
      <c r="AX42" s="2" t="s">
        <v>348</v>
      </c>
      <c r="AY42" s="2" t="s">
        <v>351</v>
      </c>
      <c r="AZ42" s="2" t="str">
        <f>IF(Table14[[#This Row],[Enrollment Type: Group]]="X", "N", IF(Table14[[#This Row],[Enrollment Type: Atypical]]="A", "R", IF(Table14[[#This Row],[Enrollment Type: Individual]]="I", "R", IF(Table14[[#This Row],[Enrollment Type: Individual within a Group]]="N", "R", "Y"))))</f>
        <v>N</v>
      </c>
      <c r="BA42" s="2" t="s">
        <v>348</v>
      </c>
      <c r="BB42" s="2" t="s">
        <v>348</v>
      </c>
      <c r="BC42" s="2" t="s">
        <v>348</v>
      </c>
      <c r="BD42" s="2" t="s">
        <v>348</v>
      </c>
      <c r="BE42" s="2" t="s">
        <v>351</v>
      </c>
      <c r="BF42" s="2" t="s">
        <v>348</v>
      </c>
      <c r="BG42" s="2" t="s">
        <v>650</v>
      </c>
      <c r="BH42" s="2" t="str">
        <f>IF(Table14[[#This Row],[Enrollment Type: Group]]="X", "N", IF(Table14[[#This Row],[Enrollment Type: Atypical]]="A", "O", IF(Table14[[#This Row],[Enrollment Type: Individual]]="I", "O", IF(Table14[[#This Row],[Enrollment Type: Individual within a Group]]="N", "O", "O"))))</f>
        <v>N</v>
      </c>
      <c r="BI42" s="2" t="s">
        <v>348</v>
      </c>
      <c r="BJ42" s="2" t="s">
        <v>348</v>
      </c>
      <c r="BK42" s="2" t="s">
        <v>349</v>
      </c>
      <c r="BL42" s="20" t="s">
        <v>348</v>
      </c>
      <c r="BM42" s="20" t="s">
        <v>349</v>
      </c>
      <c r="BN42" s="20" t="s">
        <v>351</v>
      </c>
      <c r="BO42" s="20" t="s">
        <v>349</v>
      </c>
      <c r="BP42" s="20" t="s">
        <v>348</v>
      </c>
      <c r="BQ42" s="20" t="s">
        <v>349</v>
      </c>
      <c r="BR42" s="20" t="s">
        <v>348</v>
      </c>
      <c r="BS42" s="20" t="s">
        <v>351</v>
      </c>
      <c r="BT42" s="20" t="s">
        <v>348</v>
      </c>
      <c r="BU42" s="20" t="s">
        <v>348</v>
      </c>
      <c r="BV42" s="20" t="s">
        <v>348</v>
      </c>
      <c r="BW42" s="23" t="s">
        <v>349</v>
      </c>
    </row>
    <row r="43" spans="1:75" ht="10.15" hidden="1" customHeight="1" x14ac:dyDescent="0.25">
      <c r="A43" s="5" t="str">
        <f>Table14[[#This Row],[Provider Type Code]]&amp;""&amp;Table14[[#This Row],[Provider Category (Specialty)]]</f>
        <v>01R4</v>
      </c>
      <c r="B43" s="5" t="s">
        <v>319</v>
      </c>
      <c r="C43" s="2" t="s">
        <v>545</v>
      </c>
      <c r="D43" s="3" t="s">
        <v>230</v>
      </c>
      <c r="E43" s="2" t="s">
        <v>231</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tr">
        <f>IF(Table14[[#This Row],[Enrollment Type: Group]]="X", "N", "C")</f>
        <v>N</v>
      </c>
      <c r="AR43" s="2" t="s">
        <v>348</v>
      </c>
      <c r="AS43" s="2" t="s">
        <v>348</v>
      </c>
      <c r="AT43" s="2" t="s">
        <v>351</v>
      </c>
      <c r="AU43" s="2" t="s">
        <v>348</v>
      </c>
      <c r="AV43" s="2" t="s">
        <v>650</v>
      </c>
      <c r="AW43" s="2" t="s">
        <v>348</v>
      </c>
      <c r="AX43" s="2" t="s">
        <v>348</v>
      </c>
      <c r="AY43" s="2" t="s">
        <v>351</v>
      </c>
      <c r="AZ43" s="2" t="str">
        <f>IF(Table14[[#This Row],[Enrollment Type: Group]]="X", "N", IF(Table14[[#This Row],[Enrollment Type: Atypical]]="A", "R", IF(Table14[[#This Row],[Enrollment Type: Individual]]="I", "R", IF(Table14[[#This Row],[Enrollment Type: Individual within a Group]]="N", "R", "Y"))))</f>
        <v>N</v>
      </c>
      <c r="BA43" s="2" t="s">
        <v>348</v>
      </c>
      <c r="BB43" s="2" t="s">
        <v>348</v>
      </c>
      <c r="BC43" s="2" t="s">
        <v>348</v>
      </c>
      <c r="BD43" s="2" t="s">
        <v>348</v>
      </c>
      <c r="BE43" s="2" t="s">
        <v>351</v>
      </c>
      <c r="BF43" s="2" t="s">
        <v>348</v>
      </c>
      <c r="BG43" s="2" t="s">
        <v>650</v>
      </c>
      <c r="BH43" s="2" t="str">
        <f>IF(Table14[[#This Row],[Enrollment Type: Group]]="X", "N", IF(Table14[[#This Row],[Enrollment Type: Atypical]]="A", "O", IF(Table14[[#This Row],[Enrollment Type: Individual]]="I", "O", IF(Table14[[#This Row],[Enrollment Type: Individual within a Group]]="N", "O", "O"))))</f>
        <v>N</v>
      </c>
      <c r="BI43" s="2" t="s">
        <v>348</v>
      </c>
      <c r="BJ43" s="2" t="s">
        <v>348</v>
      </c>
      <c r="BK43" s="2" t="s">
        <v>349</v>
      </c>
      <c r="BL43" s="20" t="s">
        <v>349</v>
      </c>
      <c r="BM43" s="20" t="s">
        <v>349</v>
      </c>
      <c r="BN43" s="20" t="s">
        <v>351</v>
      </c>
      <c r="BO43" s="20" t="s">
        <v>349</v>
      </c>
      <c r="BP43" s="20" t="s">
        <v>348</v>
      </c>
      <c r="BQ43" s="20" t="s">
        <v>349</v>
      </c>
      <c r="BR43" s="20" t="s">
        <v>348</v>
      </c>
      <c r="BS43" s="20" t="s">
        <v>351</v>
      </c>
      <c r="BT43" s="20" t="s">
        <v>348</v>
      </c>
      <c r="BU43" s="20" t="s">
        <v>348</v>
      </c>
      <c r="BV43" s="20" t="s">
        <v>348</v>
      </c>
      <c r="BW43" s="23" t="s">
        <v>349</v>
      </c>
    </row>
    <row r="44" spans="1:75" ht="10.15" hidden="1" customHeight="1" x14ac:dyDescent="0.25">
      <c r="A44" s="5" t="str">
        <f>Table14[[#This Row],[Provider Type Code]]&amp;""&amp;Table14[[#This Row],[Provider Category (Specialty)]]</f>
        <v>01S1</v>
      </c>
      <c r="B44" s="5" t="s">
        <v>319</v>
      </c>
      <c r="C44" s="2" t="s">
        <v>545</v>
      </c>
      <c r="D44" s="3" t="s">
        <v>232</v>
      </c>
      <c r="E44" s="2" t="s">
        <v>626</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tr">
        <f>IF(Table14[[#This Row],[Enrollment Type: Group]]="X", "N", "C")</f>
        <v>N</v>
      </c>
      <c r="AR44" s="2" t="s">
        <v>348</v>
      </c>
      <c r="AS44" s="2" t="s">
        <v>348</v>
      </c>
      <c r="AT44" s="2" t="s">
        <v>351</v>
      </c>
      <c r="AU44" s="2" t="s">
        <v>348</v>
      </c>
      <c r="AV44" s="2" t="s">
        <v>650</v>
      </c>
      <c r="AW44" s="2" t="s">
        <v>348</v>
      </c>
      <c r="AX44" s="2" t="s">
        <v>348</v>
      </c>
      <c r="AY44" s="2" t="s">
        <v>351</v>
      </c>
      <c r="AZ44" s="2" t="str">
        <f>IF(Table14[[#This Row],[Enrollment Type: Group]]="X", "N", IF(Table14[[#This Row],[Enrollment Type: Atypical]]="A", "R", IF(Table14[[#This Row],[Enrollment Type: Individual]]="I", "R", IF(Table14[[#This Row],[Enrollment Type: Individual within a Group]]="N", "R", "Y"))))</f>
        <v>N</v>
      </c>
      <c r="BA44" s="2" t="s">
        <v>348</v>
      </c>
      <c r="BB44" s="2" t="s">
        <v>348</v>
      </c>
      <c r="BC44" s="2" t="s">
        <v>348</v>
      </c>
      <c r="BD44" s="2" t="s">
        <v>348</v>
      </c>
      <c r="BE44" s="2" t="s">
        <v>351</v>
      </c>
      <c r="BF44" s="2" t="s">
        <v>348</v>
      </c>
      <c r="BG44" s="2" t="s">
        <v>650</v>
      </c>
      <c r="BH44" s="2" t="str">
        <f>IF(Table14[[#This Row],[Enrollment Type: Group]]="X", "N", IF(Table14[[#This Row],[Enrollment Type: Atypical]]="A", "O", IF(Table14[[#This Row],[Enrollment Type: Individual]]="I", "O", IF(Table14[[#This Row],[Enrollment Type: Individual within a Group]]="N", "O", "O"))))</f>
        <v>N</v>
      </c>
      <c r="BI44" s="2" t="s">
        <v>348</v>
      </c>
      <c r="BJ44" s="2" t="s">
        <v>348</v>
      </c>
      <c r="BK44" s="2" t="s">
        <v>349</v>
      </c>
      <c r="BL44" s="20" t="s">
        <v>349</v>
      </c>
      <c r="BM44" s="20" t="s">
        <v>349</v>
      </c>
      <c r="BN44" s="20" t="s">
        <v>351</v>
      </c>
      <c r="BO44" s="20" t="s">
        <v>349</v>
      </c>
      <c r="BP44" s="20" t="s">
        <v>348</v>
      </c>
      <c r="BQ44" s="20" t="s">
        <v>349</v>
      </c>
      <c r="BR44" s="20" t="s">
        <v>348</v>
      </c>
      <c r="BS44" s="20" t="s">
        <v>351</v>
      </c>
      <c r="BT44" s="20" t="s">
        <v>348</v>
      </c>
      <c r="BU44" s="20" t="s">
        <v>348</v>
      </c>
      <c r="BV44" s="20" t="s">
        <v>348</v>
      </c>
      <c r="BW44" s="23" t="s">
        <v>349</v>
      </c>
    </row>
    <row r="45" spans="1:75" ht="10.15" hidden="1" customHeight="1" x14ac:dyDescent="0.25">
      <c r="A45" s="5" t="str">
        <f>Table14[[#This Row],[Provider Type Code]]&amp;""&amp;Table14[[#This Row],[Provider Category (Specialty)]]</f>
        <v>01S2</v>
      </c>
      <c r="B45" s="5" t="s">
        <v>319</v>
      </c>
      <c r="C45" s="2" t="s">
        <v>545</v>
      </c>
      <c r="D45" s="3" t="s">
        <v>233</v>
      </c>
      <c r="E45" s="2" t="s">
        <v>627</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tr">
        <f>IF(Table14[[#This Row],[Enrollment Type: Group]]="X", "N", "C")</f>
        <v>N</v>
      </c>
      <c r="AR45" s="2" t="s">
        <v>348</v>
      </c>
      <c r="AS45" s="2" t="s">
        <v>348</v>
      </c>
      <c r="AT45" s="2" t="s">
        <v>351</v>
      </c>
      <c r="AU45" s="2" t="s">
        <v>348</v>
      </c>
      <c r="AV45" s="2" t="s">
        <v>650</v>
      </c>
      <c r="AW45" s="2" t="s">
        <v>348</v>
      </c>
      <c r="AX45" s="2" t="s">
        <v>348</v>
      </c>
      <c r="AY45" s="2" t="s">
        <v>351</v>
      </c>
      <c r="AZ45" s="2" t="str">
        <f>IF(Table14[[#This Row],[Enrollment Type: Group]]="X", "N", IF(Table14[[#This Row],[Enrollment Type: Atypical]]="A", "R", IF(Table14[[#This Row],[Enrollment Type: Individual]]="I", "R", IF(Table14[[#This Row],[Enrollment Type: Individual within a Group]]="N", "R", "Y"))))</f>
        <v>N</v>
      </c>
      <c r="BA45" s="2" t="s">
        <v>348</v>
      </c>
      <c r="BB45" s="2" t="s">
        <v>348</v>
      </c>
      <c r="BC45" s="2" t="s">
        <v>348</v>
      </c>
      <c r="BD45" s="2" t="s">
        <v>348</v>
      </c>
      <c r="BE45" s="2" t="s">
        <v>351</v>
      </c>
      <c r="BF45" s="2" t="s">
        <v>348</v>
      </c>
      <c r="BG45" s="2" t="s">
        <v>650</v>
      </c>
      <c r="BH45" s="2" t="str">
        <f>IF(Table14[[#This Row],[Enrollment Type: Group]]="X", "N", IF(Table14[[#This Row],[Enrollment Type: Atypical]]="A", "O", IF(Table14[[#This Row],[Enrollment Type: Individual]]="I", "O", IF(Table14[[#This Row],[Enrollment Type: Individual within a Group]]="N", "O", "O"))))</f>
        <v>N</v>
      </c>
      <c r="BI45" s="2" t="s">
        <v>348</v>
      </c>
      <c r="BJ45" s="2" t="s">
        <v>348</v>
      </c>
      <c r="BK45" s="2" t="s">
        <v>349</v>
      </c>
      <c r="BL45" s="20" t="s">
        <v>349</v>
      </c>
      <c r="BM45" s="20" t="s">
        <v>349</v>
      </c>
      <c r="BN45" s="20" t="s">
        <v>351</v>
      </c>
      <c r="BO45" s="20" t="s">
        <v>349</v>
      </c>
      <c r="BP45" s="20" t="s">
        <v>348</v>
      </c>
      <c r="BQ45" s="20" t="s">
        <v>349</v>
      </c>
      <c r="BR45" s="20" t="s">
        <v>348</v>
      </c>
      <c r="BS45" s="20" t="s">
        <v>351</v>
      </c>
      <c r="BT45" s="20" t="s">
        <v>348</v>
      </c>
      <c r="BU45" s="20" t="s">
        <v>348</v>
      </c>
      <c r="BV45" s="20" t="s">
        <v>348</v>
      </c>
      <c r="BW45" s="23" t="s">
        <v>349</v>
      </c>
    </row>
    <row r="46" spans="1:75" ht="10.15" hidden="1" customHeight="1" x14ac:dyDescent="0.25">
      <c r="A46" s="5" t="str">
        <f>Table14[[#This Row],[Provider Type Code]]&amp;""&amp;Table14[[#This Row],[Provider Category (Specialty)]]</f>
        <v>01S4</v>
      </c>
      <c r="B46" s="5" t="s">
        <v>319</v>
      </c>
      <c r="C46" s="2" t="s">
        <v>545</v>
      </c>
      <c r="D46" s="3" t="s">
        <v>241</v>
      </c>
      <c r="E46" s="2" t="s">
        <v>242</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tr">
        <f>IF(Table14[[#This Row],[Enrollment Type: Group]]="X", "N", "C")</f>
        <v>N</v>
      </c>
      <c r="AR46" s="2" t="s">
        <v>348</v>
      </c>
      <c r="AS46" s="2" t="s">
        <v>348</v>
      </c>
      <c r="AT46" s="2" t="s">
        <v>351</v>
      </c>
      <c r="AU46" s="2" t="s">
        <v>348</v>
      </c>
      <c r="AV46" s="2" t="s">
        <v>650</v>
      </c>
      <c r="AW46" s="2" t="s">
        <v>348</v>
      </c>
      <c r="AX46" s="2" t="s">
        <v>348</v>
      </c>
      <c r="AY46" s="2" t="s">
        <v>351</v>
      </c>
      <c r="AZ46" s="2" t="str">
        <f>IF(Table14[[#This Row],[Enrollment Type: Group]]="X", "N", IF(Table14[[#This Row],[Enrollment Type: Atypical]]="A", "R", IF(Table14[[#This Row],[Enrollment Type: Individual]]="I", "R", IF(Table14[[#This Row],[Enrollment Type: Individual within a Group]]="N", "R", "Y"))))</f>
        <v>N</v>
      </c>
      <c r="BA46" s="2" t="s">
        <v>348</v>
      </c>
      <c r="BB46" s="2" t="s">
        <v>348</v>
      </c>
      <c r="BC46" s="2" t="s">
        <v>348</v>
      </c>
      <c r="BD46" s="2" t="s">
        <v>348</v>
      </c>
      <c r="BE46" s="2" t="s">
        <v>351</v>
      </c>
      <c r="BF46" s="2" t="s">
        <v>348</v>
      </c>
      <c r="BG46" s="2" t="s">
        <v>650</v>
      </c>
      <c r="BH46" s="2" t="str">
        <f>IF(Table14[[#This Row],[Enrollment Type: Group]]="X", "N", IF(Table14[[#This Row],[Enrollment Type: Atypical]]="A", "O", IF(Table14[[#This Row],[Enrollment Type: Individual]]="I", "O", IF(Table14[[#This Row],[Enrollment Type: Individual within a Group]]="N", "O", "O"))))</f>
        <v>N</v>
      </c>
      <c r="BI46" s="2" t="s">
        <v>348</v>
      </c>
      <c r="BJ46" s="2" t="s">
        <v>348</v>
      </c>
      <c r="BK46" s="2" t="s">
        <v>349</v>
      </c>
      <c r="BL46" s="20" t="s">
        <v>349</v>
      </c>
      <c r="BM46" s="20" t="s">
        <v>349</v>
      </c>
      <c r="BN46" s="20" t="s">
        <v>351</v>
      </c>
      <c r="BO46" s="20" t="s">
        <v>349</v>
      </c>
      <c r="BP46" s="20" t="s">
        <v>348</v>
      </c>
      <c r="BQ46" s="20" t="s">
        <v>349</v>
      </c>
      <c r="BR46" s="20" t="s">
        <v>348</v>
      </c>
      <c r="BS46" s="20" t="s">
        <v>351</v>
      </c>
      <c r="BT46" s="20" t="s">
        <v>348</v>
      </c>
      <c r="BU46" s="20" t="s">
        <v>348</v>
      </c>
      <c r="BV46" s="20" t="s">
        <v>348</v>
      </c>
      <c r="BW46" s="23" t="s">
        <v>349</v>
      </c>
    </row>
    <row r="47" spans="1:75" ht="10.15" hidden="1" customHeight="1" x14ac:dyDescent="0.25">
      <c r="A47" s="5" t="str">
        <f>Table14[[#This Row],[Provider Type Code]]&amp;""&amp;Table14[[#This Row],[Provider Category (Specialty)]]</f>
        <v>01X1</v>
      </c>
      <c r="B47" s="5" t="s">
        <v>319</v>
      </c>
      <c r="C47" s="2" t="s">
        <v>545</v>
      </c>
      <c r="D47" s="3" t="s">
        <v>210</v>
      </c>
      <c r="E47" s="2" t="s">
        <v>211</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tr">
        <f>IF(Table14[[#This Row],[Enrollment Type: Group]]="X", "N", "C")</f>
        <v>N</v>
      </c>
      <c r="AR47" s="2" t="s">
        <v>348</v>
      </c>
      <c r="AS47" s="2" t="s">
        <v>348</v>
      </c>
      <c r="AT47" s="2" t="s">
        <v>351</v>
      </c>
      <c r="AU47" s="2" t="s">
        <v>348</v>
      </c>
      <c r="AV47" s="2" t="s">
        <v>650</v>
      </c>
      <c r="AW47" s="2" t="s">
        <v>348</v>
      </c>
      <c r="AX47" s="2" t="s">
        <v>348</v>
      </c>
      <c r="AY47" s="2" t="s">
        <v>351</v>
      </c>
      <c r="AZ47" s="2" t="str">
        <f>IF(Table14[[#This Row],[Enrollment Type: Group]]="X", "N", IF(Table14[[#This Row],[Enrollment Type: Atypical]]="A", "R", IF(Table14[[#This Row],[Enrollment Type: Individual]]="I", "R", IF(Table14[[#This Row],[Enrollment Type: Individual within a Group]]="N", "R", "Y"))))</f>
        <v>N</v>
      </c>
      <c r="BA47" s="2" t="s">
        <v>348</v>
      </c>
      <c r="BB47" s="2" t="s">
        <v>348</v>
      </c>
      <c r="BC47" s="2" t="s">
        <v>348</v>
      </c>
      <c r="BD47" s="2" t="s">
        <v>348</v>
      </c>
      <c r="BE47" s="2" t="s">
        <v>351</v>
      </c>
      <c r="BF47" s="2" t="s">
        <v>348</v>
      </c>
      <c r="BG47" s="2" t="s">
        <v>650</v>
      </c>
      <c r="BH47" s="2" t="str">
        <f>IF(Table14[[#This Row],[Enrollment Type: Group]]="X", "N", IF(Table14[[#This Row],[Enrollment Type: Atypical]]="A", "O", IF(Table14[[#This Row],[Enrollment Type: Individual]]="I", "O", IF(Table14[[#This Row],[Enrollment Type: Individual within a Group]]="N", "O", "O"))))</f>
        <v>N</v>
      </c>
      <c r="BI47" s="2" t="s">
        <v>348</v>
      </c>
      <c r="BJ47" s="2" t="s">
        <v>348</v>
      </c>
      <c r="BK47" s="2" t="s">
        <v>349</v>
      </c>
      <c r="BL47" s="20" t="s">
        <v>349</v>
      </c>
      <c r="BM47" s="20" t="s">
        <v>349</v>
      </c>
      <c r="BN47" s="20" t="s">
        <v>351</v>
      </c>
      <c r="BO47" s="20" t="s">
        <v>349</v>
      </c>
      <c r="BP47" s="20" t="s">
        <v>348</v>
      </c>
      <c r="BQ47" s="20" t="s">
        <v>349</v>
      </c>
      <c r="BR47" s="20" t="s">
        <v>348</v>
      </c>
      <c r="BS47" s="20" t="s">
        <v>351</v>
      </c>
      <c r="BT47" s="20" t="s">
        <v>348</v>
      </c>
      <c r="BU47" s="20" t="s">
        <v>348</v>
      </c>
      <c r="BV47" s="20" t="s">
        <v>348</v>
      </c>
      <c r="BW47" s="23" t="s">
        <v>349</v>
      </c>
    </row>
    <row r="48" spans="1:75" ht="10.15" hidden="1" customHeight="1" x14ac:dyDescent="0.25">
      <c r="A48" s="5" t="str">
        <f>Table14[[#This Row],[Provider Type Code]]&amp;""&amp;Table14[[#This Row],[Provider Category (Specialty)]]</f>
        <v>01X6</v>
      </c>
      <c r="B48" s="5" t="s">
        <v>319</v>
      </c>
      <c r="C48" s="2" t="s">
        <v>545</v>
      </c>
      <c r="D48" s="3" t="s">
        <v>213</v>
      </c>
      <c r="E48" s="2" t="s">
        <v>214</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tr">
        <f>IF(Table14[[#This Row],[Enrollment Type: Group]]="X", "N", "C")</f>
        <v>N</v>
      </c>
      <c r="AR48" s="2" t="s">
        <v>348</v>
      </c>
      <c r="AS48" s="2" t="s">
        <v>348</v>
      </c>
      <c r="AT48" s="2" t="s">
        <v>351</v>
      </c>
      <c r="AU48" s="2" t="s">
        <v>348</v>
      </c>
      <c r="AV48" s="2" t="s">
        <v>650</v>
      </c>
      <c r="AW48" s="2" t="s">
        <v>348</v>
      </c>
      <c r="AX48" s="2" t="s">
        <v>348</v>
      </c>
      <c r="AY48" s="2" t="s">
        <v>351</v>
      </c>
      <c r="AZ48" s="2" t="str">
        <f>IF(Table14[[#This Row],[Enrollment Type: Group]]="X", "N", IF(Table14[[#This Row],[Enrollment Type: Atypical]]="A", "R", IF(Table14[[#This Row],[Enrollment Type: Individual]]="I", "R", IF(Table14[[#This Row],[Enrollment Type: Individual within a Group]]="N", "R", "Y"))))</f>
        <v>N</v>
      </c>
      <c r="BA48" s="2" t="s">
        <v>348</v>
      </c>
      <c r="BB48" s="2" t="s">
        <v>348</v>
      </c>
      <c r="BC48" s="2" t="s">
        <v>348</v>
      </c>
      <c r="BD48" s="2" t="s">
        <v>348</v>
      </c>
      <c r="BE48" s="2" t="s">
        <v>351</v>
      </c>
      <c r="BF48" s="2" t="s">
        <v>348</v>
      </c>
      <c r="BG48" s="2" t="s">
        <v>650</v>
      </c>
      <c r="BH48" s="2" t="str">
        <f>IF(Table14[[#This Row],[Enrollment Type: Group]]="X", "N", IF(Table14[[#This Row],[Enrollment Type: Atypical]]="A", "O", IF(Table14[[#This Row],[Enrollment Type: Individual]]="I", "O", IF(Table14[[#This Row],[Enrollment Type: Individual within a Group]]="N", "O", "O"))))</f>
        <v>N</v>
      </c>
      <c r="BI48" s="2" t="s">
        <v>348</v>
      </c>
      <c r="BJ48" s="2" t="s">
        <v>348</v>
      </c>
      <c r="BK48" s="2" t="s">
        <v>349</v>
      </c>
      <c r="BL48" s="20" t="s">
        <v>349</v>
      </c>
      <c r="BM48" s="20" t="s">
        <v>349</v>
      </c>
      <c r="BN48" s="20" t="s">
        <v>351</v>
      </c>
      <c r="BO48" s="20" t="s">
        <v>349</v>
      </c>
      <c r="BP48" s="20" t="s">
        <v>348</v>
      </c>
      <c r="BQ48" s="20" t="s">
        <v>349</v>
      </c>
      <c r="BR48" s="20" t="s">
        <v>348</v>
      </c>
      <c r="BS48" s="20" t="s">
        <v>351</v>
      </c>
      <c r="BT48" s="20" t="s">
        <v>348</v>
      </c>
      <c r="BU48" s="20" t="s">
        <v>348</v>
      </c>
      <c r="BV48" s="20" t="s">
        <v>348</v>
      </c>
      <c r="BW48" s="23" t="s">
        <v>349</v>
      </c>
    </row>
    <row r="49" spans="1:77" ht="10.15" hidden="1" customHeight="1" x14ac:dyDescent="0.25">
      <c r="A49" s="5" t="str">
        <f>Table14[[#This Row],[Provider Type Code]]&amp;""&amp;Table14[[#This Row],[Provider Category (Specialty)]]</f>
        <v>01X7</v>
      </c>
      <c r="B49" s="5" t="s">
        <v>319</v>
      </c>
      <c r="C49" s="2" t="s">
        <v>545</v>
      </c>
      <c r="D49" s="3" t="s">
        <v>215</v>
      </c>
      <c r="E49" s="2" t="s">
        <v>643</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tr">
        <f>IF(Table14[[#This Row],[Enrollment Type: Group]]="X", "N", "C")</f>
        <v>N</v>
      </c>
      <c r="AR49" s="2" t="s">
        <v>348</v>
      </c>
      <c r="AS49" s="2" t="s">
        <v>348</v>
      </c>
      <c r="AT49" s="2" t="s">
        <v>351</v>
      </c>
      <c r="AU49" s="2" t="s">
        <v>348</v>
      </c>
      <c r="AV49" s="2" t="s">
        <v>650</v>
      </c>
      <c r="AW49" s="2" t="s">
        <v>348</v>
      </c>
      <c r="AX49" s="2" t="s">
        <v>348</v>
      </c>
      <c r="AY49" s="2" t="s">
        <v>351</v>
      </c>
      <c r="AZ49" s="2" t="str">
        <f>IF(Table14[[#This Row],[Enrollment Type: Group]]="X", "N", IF(Table14[[#This Row],[Enrollment Type: Atypical]]="A", "R", IF(Table14[[#This Row],[Enrollment Type: Individual]]="I", "R", IF(Table14[[#This Row],[Enrollment Type: Individual within a Group]]="N", "R", "Y"))))</f>
        <v>N</v>
      </c>
      <c r="BA49" s="2" t="s">
        <v>348</v>
      </c>
      <c r="BB49" s="2" t="s">
        <v>348</v>
      </c>
      <c r="BC49" s="2" t="s">
        <v>348</v>
      </c>
      <c r="BD49" s="2" t="s">
        <v>348</v>
      </c>
      <c r="BE49" s="2" t="s">
        <v>351</v>
      </c>
      <c r="BF49" s="2" t="s">
        <v>348</v>
      </c>
      <c r="BG49" s="2" t="s">
        <v>650</v>
      </c>
      <c r="BH49" s="2" t="str">
        <f>IF(Table14[[#This Row],[Enrollment Type: Group]]="X", "N", IF(Table14[[#This Row],[Enrollment Type: Atypical]]="A", "O", IF(Table14[[#This Row],[Enrollment Type: Individual]]="I", "O", IF(Table14[[#This Row],[Enrollment Type: Individual within a Group]]="N", "O", "O"))))</f>
        <v>N</v>
      </c>
      <c r="BI49" s="2" t="s">
        <v>348</v>
      </c>
      <c r="BJ49" s="2" t="s">
        <v>348</v>
      </c>
      <c r="BK49" s="2" t="s">
        <v>349</v>
      </c>
      <c r="BL49" s="20" t="s">
        <v>349</v>
      </c>
      <c r="BM49" s="20" t="s">
        <v>349</v>
      </c>
      <c r="BN49" s="20" t="s">
        <v>351</v>
      </c>
      <c r="BO49" s="20" t="s">
        <v>349</v>
      </c>
      <c r="BP49" s="20" t="s">
        <v>348</v>
      </c>
      <c r="BQ49" s="20" t="s">
        <v>349</v>
      </c>
      <c r="BR49" s="20" t="s">
        <v>348</v>
      </c>
      <c r="BS49" s="20" t="s">
        <v>351</v>
      </c>
      <c r="BT49" s="20" t="s">
        <v>348</v>
      </c>
      <c r="BU49" s="20" t="s">
        <v>348</v>
      </c>
      <c r="BV49" s="20" t="s">
        <v>348</v>
      </c>
      <c r="BW49" s="23" t="s">
        <v>349</v>
      </c>
    </row>
    <row r="50" spans="1:77" ht="10.15" hidden="1" customHeight="1" x14ac:dyDescent="0.25">
      <c r="A50" s="5" t="str">
        <f>Table14[[#This Row],[Provider Type Code]]&amp;""&amp;Table14[[#This Row],[Provider Category (Specialty)]]</f>
        <v>01X8</v>
      </c>
      <c r="B50" s="5" t="s">
        <v>319</v>
      </c>
      <c r="C50" s="2" t="s">
        <v>545</v>
      </c>
      <c r="D50" s="3" t="s">
        <v>216</v>
      </c>
      <c r="E50" s="2" t="s">
        <v>217</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tr">
        <f>IF(Table14[[#This Row],[Enrollment Type: Group]]="X", "N", "C")</f>
        <v>N</v>
      </c>
      <c r="AR50" s="2" t="s">
        <v>348</v>
      </c>
      <c r="AS50" s="2" t="s">
        <v>348</v>
      </c>
      <c r="AT50" s="2" t="s">
        <v>351</v>
      </c>
      <c r="AU50" s="2" t="s">
        <v>348</v>
      </c>
      <c r="AV50" s="2" t="s">
        <v>650</v>
      </c>
      <c r="AW50" s="2" t="s">
        <v>348</v>
      </c>
      <c r="AX50" s="2" t="s">
        <v>348</v>
      </c>
      <c r="AY50" s="2" t="s">
        <v>351</v>
      </c>
      <c r="AZ50" s="2" t="str">
        <f>IF(Table14[[#This Row],[Enrollment Type: Group]]="X", "N", IF(Table14[[#This Row],[Enrollment Type: Atypical]]="A", "R", IF(Table14[[#This Row],[Enrollment Type: Individual]]="I", "R", IF(Table14[[#This Row],[Enrollment Type: Individual within a Group]]="N", "R", "Y"))))</f>
        <v>N</v>
      </c>
      <c r="BA50" s="2" t="s">
        <v>348</v>
      </c>
      <c r="BB50" s="2" t="s">
        <v>348</v>
      </c>
      <c r="BC50" s="2" t="s">
        <v>348</v>
      </c>
      <c r="BD50" s="2" t="s">
        <v>348</v>
      </c>
      <c r="BE50" s="2" t="s">
        <v>351</v>
      </c>
      <c r="BF50" s="2" t="s">
        <v>348</v>
      </c>
      <c r="BG50" s="2" t="s">
        <v>650</v>
      </c>
      <c r="BH50" s="2" t="str">
        <f>IF(Table14[[#This Row],[Enrollment Type: Group]]="X", "N", IF(Table14[[#This Row],[Enrollment Type: Atypical]]="A", "O", IF(Table14[[#This Row],[Enrollment Type: Individual]]="I", "O", IF(Table14[[#This Row],[Enrollment Type: Individual within a Group]]="N", "O", "O"))))</f>
        <v>N</v>
      </c>
      <c r="BI50" s="2" t="s">
        <v>348</v>
      </c>
      <c r="BJ50" s="2" t="s">
        <v>348</v>
      </c>
      <c r="BK50" s="2" t="s">
        <v>349</v>
      </c>
      <c r="BL50" s="20" t="s">
        <v>349</v>
      </c>
      <c r="BM50" s="20" t="s">
        <v>349</v>
      </c>
      <c r="BN50" s="20" t="s">
        <v>351</v>
      </c>
      <c r="BO50" s="20" t="s">
        <v>349</v>
      </c>
      <c r="BP50" s="20" t="s">
        <v>348</v>
      </c>
      <c r="BQ50" s="20" t="s">
        <v>349</v>
      </c>
      <c r="BR50" s="20" t="s">
        <v>348</v>
      </c>
      <c r="BS50" s="20" t="s">
        <v>351</v>
      </c>
      <c r="BT50" s="20" t="s">
        <v>348</v>
      </c>
      <c r="BU50" s="20" t="s">
        <v>348</v>
      </c>
      <c r="BV50" s="20" t="s">
        <v>348</v>
      </c>
      <c r="BW50" s="23" t="s">
        <v>349</v>
      </c>
    </row>
    <row r="51" spans="1:77" ht="10.15" hidden="1" customHeight="1" x14ac:dyDescent="0.25">
      <c r="A51" s="5" t="str">
        <f>Table14[[#This Row],[Provider Type Code]]&amp;""&amp;Table14[[#This Row],[Provider Category (Specialty)]]</f>
        <v>01X9</v>
      </c>
      <c r="B51" s="5" t="s">
        <v>319</v>
      </c>
      <c r="C51" s="2" t="s">
        <v>545</v>
      </c>
      <c r="D51" s="3" t="s">
        <v>218</v>
      </c>
      <c r="E51" s="2" t="s">
        <v>219</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tr">
        <f>IF(Table14[[#This Row],[Enrollment Type: Group]]="X", "N", "C")</f>
        <v>N</v>
      </c>
      <c r="AR51" s="2" t="s">
        <v>348</v>
      </c>
      <c r="AS51" s="2" t="s">
        <v>348</v>
      </c>
      <c r="AT51" s="2" t="s">
        <v>351</v>
      </c>
      <c r="AU51" s="2" t="s">
        <v>348</v>
      </c>
      <c r="AV51" s="2" t="s">
        <v>650</v>
      </c>
      <c r="AW51" s="2" t="s">
        <v>348</v>
      </c>
      <c r="AX51" s="2" t="s">
        <v>348</v>
      </c>
      <c r="AY51" s="2" t="s">
        <v>351</v>
      </c>
      <c r="AZ51" s="2" t="str">
        <f>IF(Table14[[#This Row],[Enrollment Type: Group]]="X", "N", IF(Table14[[#This Row],[Enrollment Type: Atypical]]="A", "R", IF(Table14[[#This Row],[Enrollment Type: Individual]]="I", "R", IF(Table14[[#This Row],[Enrollment Type: Individual within a Group]]="N", "R", "Y"))))</f>
        <v>N</v>
      </c>
      <c r="BA51" s="2" t="s">
        <v>348</v>
      </c>
      <c r="BB51" s="2" t="s">
        <v>348</v>
      </c>
      <c r="BC51" s="2" t="s">
        <v>348</v>
      </c>
      <c r="BD51" s="2" t="s">
        <v>348</v>
      </c>
      <c r="BE51" s="2" t="s">
        <v>351</v>
      </c>
      <c r="BF51" s="2" t="s">
        <v>348</v>
      </c>
      <c r="BG51" s="2" t="s">
        <v>650</v>
      </c>
      <c r="BH51" s="2" t="str">
        <f>IF(Table14[[#This Row],[Enrollment Type: Group]]="X", "N", IF(Table14[[#This Row],[Enrollment Type: Atypical]]="A", "O", IF(Table14[[#This Row],[Enrollment Type: Individual]]="I", "O", IF(Table14[[#This Row],[Enrollment Type: Individual within a Group]]="N", "O", "O"))))</f>
        <v>N</v>
      </c>
      <c r="BI51" s="2" t="s">
        <v>348</v>
      </c>
      <c r="BJ51" s="2" t="s">
        <v>348</v>
      </c>
      <c r="BK51" s="2" t="s">
        <v>349</v>
      </c>
      <c r="BL51" s="20" t="s">
        <v>349</v>
      </c>
      <c r="BM51" s="20" t="s">
        <v>349</v>
      </c>
      <c r="BN51" s="20" t="s">
        <v>351</v>
      </c>
      <c r="BO51" s="20" t="s">
        <v>349</v>
      </c>
      <c r="BP51" s="20" t="s">
        <v>348</v>
      </c>
      <c r="BQ51" s="20" t="s">
        <v>349</v>
      </c>
      <c r="BR51" s="20" t="s">
        <v>348</v>
      </c>
      <c r="BS51" s="20" t="s">
        <v>351</v>
      </c>
      <c r="BT51" s="20" t="s">
        <v>348</v>
      </c>
      <c r="BU51" s="20" t="s">
        <v>348</v>
      </c>
      <c r="BV51" s="20" t="s">
        <v>348</v>
      </c>
      <c r="BW51" s="23" t="s">
        <v>349</v>
      </c>
    </row>
    <row r="52" spans="1:77" ht="10.15" hidden="1" customHeight="1" x14ac:dyDescent="0.25">
      <c r="A52" s="5" t="str">
        <f>Table14[[#This Row],[Provider Type Code]]&amp;""&amp;Table14[[#This Row],[Provider Category (Specialty)]]</f>
        <v>0201</v>
      </c>
      <c r="B52" s="5" t="s">
        <v>320</v>
      </c>
      <c r="C52" s="2" t="s">
        <v>547</v>
      </c>
      <c r="D52" s="3" t="s">
        <v>319</v>
      </c>
      <c r="E52" s="2" t="s">
        <v>193</v>
      </c>
      <c r="F52" s="23" t="s">
        <v>519</v>
      </c>
      <c r="G52" s="17" t="s">
        <v>381</v>
      </c>
      <c r="H52" s="17" t="s">
        <v>381</v>
      </c>
      <c r="I52" s="17" t="s">
        <v>381</v>
      </c>
      <c r="J52" s="17" t="s">
        <v>347</v>
      </c>
      <c r="K52" s="2" t="s">
        <v>348</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tr">
        <f>IF(Table14[[#This Row],[Enrollment Type: Group]]="X", "N", "C")</f>
        <v>C</v>
      </c>
      <c r="AR52" s="2" t="s">
        <v>348</v>
      </c>
      <c r="AS52" s="2" t="s">
        <v>348</v>
      </c>
      <c r="AT52" s="2" t="s">
        <v>348</v>
      </c>
      <c r="AU52" s="2" t="s">
        <v>348</v>
      </c>
      <c r="AV52" s="2" t="str">
        <f>IF(Table14[[#This Row],[Enrollment Type: Individual within a Group]]="X", "Y", IF(Table14[[#This Row],[Enrollment Type: Atypical]]="A", "B", IF(Table14[[#This Row],[Enrollment Type: Individual]]="I", "B", IF(Table14[[#This Row],[Enrollment Type: Group]]="G", "B", "N"))))</f>
        <v>Y</v>
      </c>
      <c r="AW52" s="2" t="s">
        <v>349</v>
      </c>
      <c r="AX52" s="2" t="s">
        <v>348</v>
      </c>
      <c r="AY52" s="2" t="s">
        <v>348</v>
      </c>
      <c r="AZ52" s="2" t="str">
        <f>IF(Table14[[#This Row],[Enrollment Type: Group]]="X", "N", IF(Table14[[#This Row],[Enrollment Type: Atypical]]="A", "R", IF(Table14[[#This Row],[Enrollment Type: Individual]]="I", "R", IF(Table14[[#This Row],[Enrollment Type: Individual within a Group]]="N", "R", "Y"))))</f>
        <v>Y</v>
      </c>
      <c r="BA52" s="2" t="s">
        <v>348</v>
      </c>
      <c r="BB52" s="2" t="s">
        <v>348</v>
      </c>
      <c r="BC52" s="2" t="s">
        <v>348</v>
      </c>
      <c r="BD52" s="2" t="s">
        <v>348</v>
      </c>
      <c r="BE52" s="2" t="s">
        <v>348</v>
      </c>
      <c r="BF52" s="2" t="s">
        <v>348</v>
      </c>
      <c r="BG52" s="2" t="s">
        <v>349</v>
      </c>
      <c r="BH52" s="2" t="str">
        <f>IF(Table14[[#This Row],[Enrollment Type: Group]]="X", "N", IF(Table14[[#This Row],[Enrollment Type: Atypical]]="A", "O", IF(Table14[[#This Row],[Enrollment Type: Individual]]="I", "O", IF(Table14[[#This Row],[Enrollment Type: Individual within a Group]]="N", "O", "O"))))</f>
        <v>O</v>
      </c>
      <c r="BI52" s="2" t="s">
        <v>348</v>
      </c>
      <c r="BJ52" s="2" t="s">
        <v>348</v>
      </c>
      <c r="BK52" s="2" t="s">
        <v>349</v>
      </c>
      <c r="BL52" s="20" t="s">
        <v>349</v>
      </c>
      <c r="BM52" s="20" t="s">
        <v>349</v>
      </c>
      <c r="BN52" s="20" t="s">
        <v>351</v>
      </c>
      <c r="BO52" s="20" t="s">
        <v>349</v>
      </c>
      <c r="BP52" s="20" t="s">
        <v>348</v>
      </c>
      <c r="BQ52" s="20" t="s">
        <v>349</v>
      </c>
      <c r="BR52" s="20" t="s">
        <v>348</v>
      </c>
      <c r="BS5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2" s="20" t="s">
        <v>348</v>
      </c>
      <c r="BU52" s="20" t="s">
        <v>348</v>
      </c>
      <c r="BV52" s="20" t="s">
        <v>348</v>
      </c>
      <c r="BW52" s="23" t="s">
        <v>349</v>
      </c>
      <c r="BX52" s="2"/>
      <c r="BY52" s="6"/>
    </row>
    <row r="53" spans="1:77" ht="10.15" hidden="1" customHeight="1" x14ac:dyDescent="0.25">
      <c r="A53" s="5" t="str">
        <f>Table14[[#This Row],[Provider Type Code]]&amp;""&amp;Table14[[#This Row],[Provider Category (Specialty)]]</f>
        <v>0202</v>
      </c>
      <c r="B53" s="5" t="s">
        <v>320</v>
      </c>
      <c r="C53" s="2" t="s">
        <v>547</v>
      </c>
      <c r="D53" s="3" t="s">
        <v>320</v>
      </c>
      <c r="E53" s="2" t="s">
        <v>234</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tr">
        <f>IF(Table14[[#This Row],[Enrollment Type: Group]]="X", "N", "C")</f>
        <v>C</v>
      </c>
      <c r="AR53" s="2" t="s">
        <v>348</v>
      </c>
      <c r="AS53" s="2" t="s">
        <v>348</v>
      </c>
      <c r="AT53" s="2" t="s">
        <v>348</v>
      </c>
      <c r="AU53" s="2" t="s">
        <v>348</v>
      </c>
      <c r="AV53" s="2" t="str">
        <f>IF(Table14[[#This Row],[Enrollment Type: Individual within a Group]]="X", "Y", IF(Table14[[#This Row],[Enrollment Type: Atypical]]="A", "B", IF(Table14[[#This Row],[Enrollment Type: Individual]]="I", "B", IF(Table14[[#This Row],[Enrollment Type: Group]]="G", "B", "N"))))</f>
        <v>Y</v>
      </c>
      <c r="AW53" s="2" t="s">
        <v>348</v>
      </c>
      <c r="AX53" s="2" t="s">
        <v>348</v>
      </c>
      <c r="AY53" s="2" t="s">
        <v>348</v>
      </c>
      <c r="AZ53" s="2" t="str">
        <f>IF(Table14[[#This Row],[Enrollment Type: Group]]="X", "N", IF(Table14[[#This Row],[Enrollment Type: Atypical]]="A", "R", IF(Table14[[#This Row],[Enrollment Type: Individual]]="I", "R", IF(Table14[[#This Row],[Enrollment Type: Individual within a Group]]="N", "R", "Y"))))</f>
        <v>Y</v>
      </c>
      <c r="BA53" s="2" t="s">
        <v>348</v>
      </c>
      <c r="BB53" s="2" t="s">
        <v>348</v>
      </c>
      <c r="BC53" s="2" t="s">
        <v>348</v>
      </c>
      <c r="BD53" s="2" t="s">
        <v>348</v>
      </c>
      <c r="BE53" s="2" t="s">
        <v>348</v>
      </c>
      <c r="BF53" s="2" t="s">
        <v>348</v>
      </c>
      <c r="BG53" s="2" t="s">
        <v>349</v>
      </c>
      <c r="BH53" s="2" t="str">
        <f>IF(Table14[[#This Row],[Enrollment Type: Group]]="X", "N", IF(Table14[[#This Row],[Enrollment Type: Atypical]]="A", "O", IF(Table14[[#This Row],[Enrollment Type: Individual]]="I", "O", IF(Table14[[#This Row],[Enrollment Type: Individual within a Group]]="N", "O", "O"))))</f>
        <v>O</v>
      </c>
      <c r="BI53" s="2" t="s">
        <v>348</v>
      </c>
      <c r="BJ53" s="2" t="s">
        <v>348</v>
      </c>
      <c r="BK53" s="2" t="s">
        <v>349</v>
      </c>
      <c r="BL53" s="20" t="s">
        <v>349</v>
      </c>
      <c r="BM53" s="20" t="s">
        <v>349</v>
      </c>
      <c r="BN53" s="20" t="s">
        <v>351</v>
      </c>
      <c r="BO53" s="20" t="s">
        <v>349</v>
      </c>
      <c r="BP53" s="20" t="s">
        <v>348</v>
      </c>
      <c r="BQ53" s="20" t="s">
        <v>349</v>
      </c>
      <c r="BR53" s="20" t="s">
        <v>348</v>
      </c>
      <c r="BS5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3" s="20" t="s">
        <v>348</v>
      </c>
      <c r="BU53" s="20" t="s">
        <v>348</v>
      </c>
      <c r="BV53" s="20" t="s">
        <v>348</v>
      </c>
      <c r="BW53" s="23" t="s">
        <v>349</v>
      </c>
      <c r="BX53" s="2"/>
    </row>
    <row r="54" spans="1:77" ht="10.15" hidden="1" customHeight="1" x14ac:dyDescent="0.25">
      <c r="A54" s="5" t="str">
        <f>Table14[[#This Row],[Provider Type Code]]&amp;""&amp;Table14[[#This Row],[Provider Category (Specialty)]]</f>
        <v>0203</v>
      </c>
      <c r="B54" s="5" t="s">
        <v>320</v>
      </c>
      <c r="C54" s="2" t="s">
        <v>547</v>
      </c>
      <c r="D54" s="3" t="s">
        <v>321</v>
      </c>
      <c r="E54" s="2" t="s">
        <v>187</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tr">
        <f>IF(Table14[[#This Row],[Enrollment Type: Group]]="X", "N", "C")</f>
        <v>C</v>
      </c>
      <c r="AR54" s="2" t="s">
        <v>348</v>
      </c>
      <c r="AS54" s="2" t="s">
        <v>348</v>
      </c>
      <c r="AT54" s="2" t="s">
        <v>348</v>
      </c>
      <c r="AU54" s="2" t="s">
        <v>348</v>
      </c>
      <c r="AV54" s="2" t="str">
        <f>IF(Table14[[#This Row],[Enrollment Type: Individual within a Group]]="X", "Y", IF(Table14[[#This Row],[Enrollment Type: Atypical]]="A", "B", IF(Table14[[#This Row],[Enrollment Type: Individual]]="I", "B", IF(Table14[[#This Row],[Enrollment Type: Group]]="G", "B", "N"))))</f>
        <v>Y</v>
      </c>
      <c r="AW54" s="2" t="s">
        <v>348</v>
      </c>
      <c r="AX54" s="2" t="s">
        <v>348</v>
      </c>
      <c r="AY54" s="2" t="s">
        <v>348</v>
      </c>
      <c r="AZ54" s="2" t="str">
        <f>IF(Table14[[#This Row],[Enrollment Type: Group]]="X", "N", IF(Table14[[#This Row],[Enrollment Type: Atypical]]="A", "R", IF(Table14[[#This Row],[Enrollment Type: Individual]]="I", "R", IF(Table14[[#This Row],[Enrollment Type: Individual within a Group]]="N", "R", "Y"))))</f>
        <v>Y</v>
      </c>
      <c r="BA54" s="2" t="s">
        <v>348</v>
      </c>
      <c r="BB54" s="2" t="s">
        <v>348</v>
      </c>
      <c r="BC54" s="2" t="s">
        <v>348</v>
      </c>
      <c r="BD54" s="2" t="s">
        <v>348</v>
      </c>
      <c r="BE54" s="2" t="s">
        <v>348</v>
      </c>
      <c r="BF54" s="2" t="s">
        <v>348</v>
      </c>
      <c r="BG54" s="2" t="s">
        <v>349</v>
      </c>
      <c r="BH54" s="2" t="str">
        <f>IF(Table14[[#This Row],[Enrollment Type: Group]]="X", "N", IF(Table14[[#This Row],[Enrollment Type: Atypical]]="A", "O", IF(Table14[[#This Row],[Enrollment Type: Individual]]="I", "O", IF(Table14[[#This Row],[Enrollment Type: Individual within a Group]]="N", "O", "O"))))</f>
        <v>O</v>
      </c>
      <c r="BI54" s="2" t="s">
        <v>348</v>
      </c>
      <c r="BJ54" s="2" t="s">
        <v>348</v>
      </c>
      <c r="BK54" s="2" t="s">
        <v>349</v>
      </c>
      <c r="BL54" s="20" t="s">
        <v>349</v>
      </c>
      <c r="BM54" s="20" t="s">
        <v>349</v>
      </c>
      <c r="BN54" s="20" t="s">
        <v>351</v>
      </c>
      <c r="BO54" s="20" t="s">
        <v>349</v>
      </c>
      <c r="BP54" s="20" t="s">
        <v>348</v>
      </c>
      <c r="BQ54" s="20" t="s">
        <v>349</v>
      </c>
      <c r="BR54" s="20" t="s">
        <v>348</v>
      </c>
      <c r="BS5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4" s="20" t="s">
        <v>348</v>
      </c>
      <c r="BU54" s="20" t="s">
        <v>348</v>
      </c>
      <c r="BV54" s="20" t="s">
        <v>348</v>
      </c>
      <c r="BW54" s="23" t="s">
        <v>349</v>
      </c>
      <c r="BX54" s="2"/>
    </row>
    <row r="55" spans="1:77" ht="10.15" hidden="1" customHeight="1" x14ac:dyDescent="0.25">
      <c r="A55" s="5" t="str">
        <f>Table14[[#This Row],[Provider Type Code]]&amp;""&amp;Table14[[#This Row],[Provider Category (Specialty)]]</f>
        <v>0205</v>
      </c>
      <c r="B55" s="5" t="s">
        <v>320</v>
      </c>
      <c r="C55" s="2" t="s">
        <v>547</v>
      </c>
      <c r="D55" s="3" t="s">
        <v>323</v>
      </c>
      <c r="E55" s="2" t="s">
        <v>192</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tr">
        <f>IF(Table14[[#This Row],[Enrollment Type: Group]]="X", "N", "C")</f>
        <v>C</v>
      </c>
      <c r="AR55" s="2" t="s">
        <v>348</v>
      </c>
      <c r="AS55" s="2" t="s">
        <v>348</v>
      </c>
      <c r="AT55" s="2" t="s">
        <v>348</v>
      </c>
      <c r="AU55" s="2" t="s">
        <v>348</v>
      </c>
      <c r="AV55" s="2" t="str">
        <f>IF(Table14[[#This Row],[Enrollment Type: Individual within a Group]]="X", "Y", IF(Table14[[#This Row],[Enrollment Type: Atypical]]="A", "B", IF(Table14[[#This Row],[Enrollment Type: Individual]]="I", "B", IF(Table14[[#This Row],[Enrollment Type: Group]]="G", "B", "N"))))</f>
        <v>Y</v>
      </c>
      <c r="AW55" s="2" t="s">
        <v>348</v>
      </c>
      <c r="AX55" s="2" t="s">
        <v>348</v>
      </c>
      <c r="AY55" s="2" t="s">
        <v>348</v>
      </c>
      <c r="AZ55" s="2" t="str">
        <f>IF(Table14[[#This Row],[Enrollment Type: Group]]="X", "N", IF(Table14[[#This Row],[Enrollment Type: Atypical]]="A", "R", IF(Table14[[#This Row],[Enrollment Type: Individual]]="I", "R", IF(Table14[[#This Row],[Enrollment Type: Individual within a Group]]="N", "R", "Y"))))</f>
        <v>Y</v>
      </c>
      <c r="BA55" s="2" t="s">
        <v>348</v>
      </c>
      <c r="BB55" s="2" t="s">
        <v>348</v>
      </c>
      <c r="BC55" s="2" t="s">
        <v>348</v>
      </c>
      <c r="BD55" s="2" t="s">
        <v>348</v>
      </c>
      <c r="BE55" s="2" t="s">
        <v>348</v>
      </c>
      <c r="BF55" s="2" t="s">
        <v>348</v>
      </c>
      <c r="BG55" s="2" t="s">
        <v>349</v>
      </c>
      <c r="BH55" s="2" t="str">
        <f>IF(Table14[[#This Row],[Enrollment Type: Group]]="X", "N", IF(Table14[[#This Row],[Enrollment Type: Atypical]]="A", "O", IF(Table14[[#This Row],[Enrollment Type: Individual]]="I", "O", IF(Table14[[#This Row],[Enrollment Type: Individual within a Group]]="N", "O", "O"))))</f>
        <v>O</v>
      </c>
      <c r="BI55" s="2" t="s">
        <v>348</v>
      </c>
      <c r="BJ55" s="2" t="s">
        <v>348</v>
      </c>
      <c r="BK55" s="2" t="s">
        <v>349</v>
      </c>
      <c r="BL55" s="20" t="s">
        <v>349</v>
      </c>
      <c r="BM55" s="20" t="s">
        <v>349</v>
      </c>
      <c r="BN55" s="20" t="s">
        <v>351</v>
      </c>
      <c r="BO55" s="20" t="s">
        <v>349</v>
      </c>
      <c r="BP55" s="20" t="s">
        <v>348</v>
      </c>
      <c r="BQ55" s="20" t="s">
        <v>349</v>
      </c>
      <c r="BR55" s="20" t="s">
        <v>348</v>
      </c>
      <c r="BS5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5" s="20" t="s">
        <v>348</v>
      </c>
      <c r="BU55" s="20" t="s">
        <v>348</v>
      </c>
      <c r="BV55" s="20" t="s">
        <v>348</v>
      </c>
      <c r="BW55" s="23" t="s">
        <v>349</v>
      </c>
      <c r="BX55" s="2"/>
    </row>
    <row r="56" spans="1:77" ht="10.15" hidden="1" customHeight="1" x14ac:dyDescent="0.25">
      <c r="A56" s="5" t="str">
        <f>Table14[[#This Row],[Provider Type Code]]&amp;""&amp;Table14[[#This Row],[Provider Category (Specialty)]]</f>
        <v>0206</v>
      </c>
      <c r="B56" s="5" t="s">
        <v>320</v>
      </c>
      <c r="C56" s="2" t="s">
        <v>547</v>
      </c>
      <c r="D56" s="3" t="s">
        <v>324</v>
      </c>
      <c r="E56" s="2" t="s">
        <v>312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tr">
        <f>IF(Table14[[#This Row],[Enrollment Type: Group]]="X", "N", "C")</f>
        <v>C</v>
      </c>
      <c r="AR56" s="2" t="s">
        <v>348</v>
      </c>
      <c r="AS56" s="2" t="s">
        <v>348</v>
      </c>
      <c r="AT56" s="2" t="s">
        <v>348</v>
      </c>
      <c r="AU56" s="2" t="s">
        <v>348</v>
      </c>
      <c r="AV56" s="2" t="str">
        <f>IF(Table14[[#This Row],[Enrollment Type: Individual within a Group]]="X", "Y", IF(Table14[[#This Row],[Enrollment Type: Atypical]]="A", "B", IF(Table14[[#This Row],[Enrollment Type: Individual]]="I", "B", IF(Table14[[#This Row],[Enrollment Type: Group]]="G", "B", "N"))))</f>
        <v>Y</v>
      </c>
      <c r="AW56" s="2" t="s">
        <v>348</v>
      </c>
      <c r="AX56" s="2" t="s">
        <v>348</v>
      </c>
      <c r="AY56" s="2" t="s">
        <v>348</v>
      </c>
      <c r="AZ56" s="2" t="str">
        <f>IF(Table14[[#This Row],[Enrollment Type: Group]]="X", "N", IF(Table14[[#This Row],[Enrollment Type: Atypical]]="A", "R", IF(Table14[[#This Row],[Enrollment Type: Individual]]="I", "R", IF(Table14[[#This Row],[Enrollment Type: Individual within a Group]]="N", "R", "Y"))))</f>
        <v>Y</v>
      </c>
      <c r="BA56" s="2" t="s">
        <v>348</v>
      </c>
      <c r="BB56" s="2" t="s">
        <v>348</v>
      </c>
      <c r="BC56" s="2" t="s">
        <v>348</v>
      </c>
      <c r="BD56" s="2" t="s">
        <v>348</v>
      </c>
      <c r="BE56" s="2" t="s">
        <v>348</v>
      </c>
      <c r="BF56" s="2" t="s">
        <v>348</v>
      </c>
      <c r="BG56" s="2" t="s">
        <v>349</v>
      </c>
      <c r="BH56" s="2" t="str">
        <f>IF(Table14[[#This Row],[Enrollment Type: Group]]="X", "N", IF(Table14[[#This Row],[Enrollment Type: Atypical]]="A", "O", IF(Table14[[#This Row],[Enrollment Type: Individual]]="I", "O", IF(Table14[[#This Row],[Enrollment Type: Individual within a Group]]="N", "O", "O"))))</f>
        <v>O</v>
      </c>
      <c r="BI56" s="2" t="s">
        <v>348</v>
      </c>
      <c r="BJ56" s="2" t="s">
        <v>348</v>
      </c>
      <c r="BK56" s="2" t="s">
        <v>349</v>
      </c>
      <c r="BL56" s="20" t="s">
        <v>349</v>
      </c>
      <c r="BM56" s="20" t="s">
        <v>349</v>
      </c>
      <c r="BN56" s="20" t="s">
        <v>351</v>
      </c>
      <c r="BO56" s="20" t="s">
        <v>349</v>
      </c>
      <c r="BP56" s="20" t="s">
        <v>348</v>
      </c>
      <c r="BQ56" s="20" t="s">
        <v>349</v>
      </c>
      <c r="BR56" s="20" t="s">
        <v>348</v>
      </c>
      <c r="BS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6" s="20" t="s">
        <v>348</v>
      </c>
      <c r="BU56" s="20" t="s">
        <v>348</v>
      </c>
      <c r="BV56" s="20" t="s">
        <v>348</v>
      </c>
      <c r="BW56" s="23" t="s">
        <v>349</v>
      </c>
      <c r="BX56" s="2"/>
    </row>
    <row r="57" spans="1:77" ht="10.15" hidden="1" customHeight="1" x14ac:dyDescent="0.25">
      <c r="A57" s="5" t="str">
        <f>Table14[[#This Row],[Provider Type Code]]&amp;""&amp;Table14[[#This Row],[Provider Category (Specialty)]]</f>
        <v>0207</v>
      </c>
      <c r="B57" s="5" t="s">
        <v>320</v>
      </c>
      <c r="C57" s="2" t="s">
        <v>547</v>
      </c>
      <c r="D57" s="3" t="s">
        <v>325</v>
      </c>
      <c r="E57" s="2" t="s">
        <v>195</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tr">
        <f>IF(Table14[[#This Row],[Enrollment Type: Group]]="X", "N", "C")</f>
        <v>C</v>
      </c>
      <c r="AR57" s="2" t="s">
        <v>348</v>
      </c>
      <c r="AS57" s="2" t="s">
        <v>348</v>
      </c>
      <c r="AT57" s="2" t="s">
        <v>348</v>
      </c>
      <c r="AU57" s="2" t="s">
        <v>348</v>
      </c>
      <c r="AV57" s="2" t="str">
        <f>IF(Table14[[#This Row],[Enrollment Type: Individual within a Group]]="X", "Y", IF(Table14[[#This Row],[Enrollment Type: Atypical]]="A", "B", IF(Table14[[#This Row],[Enrollment Type: Individual]]="I", "B", IF(Table14[[#This Row],[Enrollment Type: Group]]="G", "B", "N"))))</f>
        <v>Y</v>
      </c>
      <c r="AW57" s="2" t="s">
        <v>348</v>
      </c>
      <c r="AX57" s="2" t="s">
        <v>348</v>
      </c>
      <c r="AY57" s="2" t="s">
        <v>348</v>
      </c>
      <c r="AZ57" s="2" t="str">
        <f>IF(Table14[[#This Row],[Enrollment Type: Group]]="X", "N", IF(Table14[[#This Row],[Enrollment Type: Atypical]]="A", "R", IF(Table14[[#This Row],[Enrollment Type: Individual]]="I", "R", IF(Table14[[#This Row],[Enrollment Type: Individual within a Group]]="N", "R", "Y"))))</f>
        <v>Y</v>
      </c>
      <c r="BA57" s="2" t="s">
        <v>348</v>
      </c>
      <c r="BB57" s="2" t="s">
        <v>348</v>
      </c>
      <c r="BC57" s="2" t="s">
        <v>348</v>
      </c>
      <c r="BD57" s="2" t="s">
        <v>348</v>
      </c>
      <c r="BE57" s="2" t="s">
        <v>348</v>
      </c>
      <c r="BF57" s="2" t="s">
        <v>348</v>
      </c>
      <c r="BG57" s="2" t="s">
        <v>349</v>
      </c>
      <c r="BH57" s="2" t="str">
        <f>IF(Table14[[#This Row],[Enrollment Type: Group]]="X", "N", IF(Table14[[#This Row],[Enrollment Type: Atypical]]="A", "O", IF(Table14[[#This Row],[Enrollment Type: Individual]]="I", "O", IF(Table14[[#This Row],[Enrollment Type: Individual within a Group]]="N", "O", "O"))))</f>
        <v>O</v>
      </c>
      <c r="BI57" s="2" t="s">
        <v>348</v>
      </c>
      <c r="BJ57" s="2" t="s">
        <v>348</v>
      </c>
      <c r="BK57" s="2" t="s">
        <v>349</v>
      </c>
      <c r="BL57" s="20" t="s">
        <v>349</v>
      </c>
      <c r="BM57" s="20" t="s">
        <v>349</v>
      </c>
      <c r="BN57" s="20" t="s">
        <v>351</v>
      </c>
      <c r="BO57" s="20" t="s">
        <v>349</v>
      </c>
      <c r="BP57" s="20" t="s">
        <v>348</v>
      </c>
      <c r="BQ57" s="20" t="s">
        <v>349</v>
      </c>
      <c r="BR57" s="20" t="s">
        <v>348</v>
      </c>
      <c r="BS5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7" s="20" t="s">
        <v>348</v>
      </c>
      <c r="BU57" s="20" t="s">
        <v>348</v>
      </c>
      <c r="BV57" s="20" t="s">
        <v>348</v>
      </c>
      <c r="BW57" s="23" t="s">
        <v>349</v>
      </c>
      <c r="BX57" s="2"/>
    </row>
    <row r="58" spans="1:77" ht="10.15" hidden="1" customHeight="1" x14ac:dyDescent="0.25">
      <c r="A58" s="5" t="str">
        <f>Table14[[#This Row],[Provider Type Code]]&amp;""&amp;Table14[[#This Row],[Provider Category (Specialty)]]</f>
        <v>0208</v>
      </c>
      <c r="B58" s="5" t="s">
        <v>320</v>
      </c>
      <c r="C58" s="2" t="s">
        <v>547</v>
      </c>
      <c r="D58" s="3" t="s">
        <v>326</v>
      </c>
      <c r="E58" s="2" t="s">
        <v>19</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tr">
        <f>IF(Table14[[#This Row],[Enrollment Type: Group]]="X", "N", "C")</f>
        <v>C</v>
      </c>
      <c r="AR58" s="2" t="s">
        <v>348</v>
      </c>
      <c r="AS58" s="2" t="s">
        <v>348</v>
      </c>
      <c r="AT58" s="2" t="s">
        <v>348</v>
      </c>
      <c r="AU58" s="2" t="s">
        <v>348</v>
      </c>
      <c r="AV58" s="2" t="str">
        <f>IF(Table14[[#This Row],[Enrollment Type: Individual within a Group]]="X", "Y", IF(Table14[[#This Row],[Enrollment Type: Atypical]]="A", "B", IF(Table14[[#This Row],[Enrollment Type: Individual]]="I", "B", IF(Table14[[#This Row],[Enrollment Type: Group]]="G", "B", "N"))))</f>
        <v>Y</v>
      </c>
      <c r="AW58" s="2" t="s">
        <v>349</v>
      </c>
      <c r="AX58" s="2" t="s">
        <v>348</v>
      </c>
      <c r="AY58" s="2" t="s">
        <v>348</v>
      </c>
      <c r="AZ58" s="2" t="str">
        <f>IF(Table14[[#This Row],[Enrollment Type: Group]]="X", "N", IF(Table14[[#This Row],[Enrollment Type: Atypical]]="A", "R", IF(Table14[[#This Row],[Enrollment Type: Individual]]="I", "R", IF(Table14[[#This Row],[Enrollment Type: Individual within a Group]]="N", "R", "Y"))))</f>
        <v>Y</v>
      </c>
      <c r="BA58" s="2" t="s">
        <v>348</v>
      </c>
      <c r="BB58" s="2" t="s">
        <v>348</v>
      </c>
      <c r="BC58" s="2" t="s">
        <v>348</v>
      </c>
      <c r="BD58" s="2" t="s">
        <v>348</v>
      </c>
      <c r="BE58" s="2" t="s">
        <v>348</v>
      </c>
      <c r="BF58" s="2" t="s">
        <v>348</v>
      </c>
      <c r="BG58" s="2" t="s">
        <v>349</v>
      </c>
      <c r="BH58" s="2" t="str">
        <f>IF(Table14[[#This Row],[Enrollment Type: Group]]="X", "N", IF(Table14[[#This Row],[Enrollment Type: Atypical]]="A", "O", IF(Table14[[#This Row],[Enrollment Type: Individual]]="I", "O", IF(Table14[[#This Row],[Enrollment Type: Individual within a Group]]="N", "O", "O"))))</f>
        <v>O</v>
      </c>
      <c r="BI58" s="2" t="s">
        <v>348</v>
      </c>
      <c r="BJ58" s="2" t="s">
        <v>348</v>
      </c>
      <c r="BK58" s="2" t="s">
        <v>349</v>
      </c>
      <c r="BL58" s="20" t="s">
        <v>349</v>
      </c>
      <c r="BM58" s="20" t="s">
        <v>349</v>
      </c>
      <c r="BN58" s="20" t="s">
        <v>351</v>
      </c>
      <c r="BO58" s="20" t="s">
        <v>349</v>
      </c>
      <c r="BP58" s="20" t="s">
        <v>348</v>
      </c>
      <c r="BQ58" s="20" t="s">
        <v>349</v>
      </c>
      <c r="BR58" s="20" t="s">
        <v>348</v>
      </c>
      <c r="BS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8" s="20" t="s">
        <v>348</v>
      </c>
      <c r="BU58" s="20" t="s">
        <v>348</v>
      </c>
      <c r="BV58" s="20" t="s">
        <v>348</v>
      </c>
      <c r="BW58" s="23" t="s">
        <v>349</v>
      </c>
      <c r="BX58" s="2"/>
    </row>
    <row r="59" spans="1:77" ht="10.15" hidden="1" customHeight="1" x14ac:dyDescent="0.25">
      <c r="A59" s="5" t="str">
        <f>Table14[[#This Row],[Provider Type Code]]&amp;""&amp;Table14[[#This Row],[Provider Category (Specialty)]]</f>
        <v>0210</v>
      </c>
      <c r="B59" s="5" t="s">
        <v>320</v>
      </c>
      <c r="C59" s="2" t="s">
        <v>547</v>
      </c>
      <c r="D59" s="3" t="s">
        <v>392</v>
      </c>
      <c r="E59" s="2" t="s">
        <v>198</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tr">
        <f>IF(Table14[[#This Row],[Enrollment Type: Group]]="X", "N", "C")</f>
        <v>C</v>
      </c>
      <c r="AR59" s="2" t="s">
        <v>348</v>
      </c>
      <c r="AS59" s="2" t="s">
        <v>348</v>
      </c>
      <c r="AT59" s="2" t="s">
        <v>348</v>
      </c>
      <c r="AU59" s="2" t="s">
        <v>348</v>
      </c>
      <c r="AV59" s="2" t="str">
        <f>IF(Table14[[#This Row],[Enrollment Type: Individual within a Group]]="X", "Y", IF(Table14[[#This Row],[Enrollment Type: Atypical]]="A", "B", IF(Table14[[#This Row],[Enrollment Type: Individual]]="I", "B", IF(Table14[[#This Row],[Enrollment Type: Group]]="G", "B", "N"))))</f>
        <v>Y</v>
      </c>
      <c r="AW59" s="2" t="s">
        <v>348</v>
      </c>
      <c r="AX59" s="2" t="s">
        <v>348</v>
      </c>
      <c r="AY59" s="2" t="s">
        <v>348</v>
      </c>
      <c r="AZ59" s="2" t="str">
        <f>IF(Table14[[#This Row],[Enrollment Type: Group]]="X", "N", IF(Table14[[#This Row],[Enrollment Type: Atypical]]="A", "R", IF(Table14[[#This Row],[Enrollment Type: Individual]]="I", "R", IF(Table14[[#This Row],[Enrollment Type: Individual within a Group]]="N", "R", "Y"))))</f>
        <v>Y</v>
      </c>
      <c r="BA59" s="2" t="s">
        <v>348</v>
      </c>
      <c r="BB59" s="2" t="s">
        <v>348</v>
      </c>
      <c r="BC59" s="2" t="s">
        <v>348</v>
      </c>
      <c r="BD59" s="2" t="s">
        <v>348</v>
      </c>
      <c r="BE59" s="2" t="s">
        <v>348</v>
      </c>
      <c r="BF59" s="2" t="s">
        <v>348</v>
      </c>
      <c r="BG59" s="2" t="s">
        <v>349</v>
      </c>
      <c r="BH59" s="2" t="str">
        <f>IF(Table14[[#This Row],[Enrollment Type: Group]]="X", "N", IF(Table14[[#This Row],[Enrollment Type: Atypical]]="A", "O", IF(Table14[[#This Row],[Enrollment Type: Individual]]="I", "O", IF(Table14[[#This Row],[Enrollment Type: Individual within a Group]]="N", "O", "O"))))</f>
        <v>O</v>
      </c>
      <c r="BI59" s="2" t="s">
        <v>348</v>
      </c>
      <c r="BJ59" s="2" t="s">
        <v>348</v>
      </c>
      <c r="BK59" s="2" t="s">
        <v>349</v>
      </c>
      <c r="BL59" s="20" t="s">
        <v>349</v>
      </c>
      <c r="BM59" s="20" t="s">
        <v>349</v>
      </c>
      <c r="BN59" s="20" t="s">
        <v>351</v>
      </c>
      <c r="BO59" s="20" t="s">
        <v>349</v>
      </c>
      <c r="BP59" s="20" t="s">
        <v>348</v>
      </c>
      <c r="BQ59" s="20" t="s">
        <v>349</v>
      </c>
      <c r="BR59" s="20" t="s">
        <v>348</v>
      </c>
      <c r="BS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9" s="20" t="s">
        <v>348</v>
      </c>
      <c r="BU59" s="20" t="s">
        <v>348</v>
      </c>
      <c r="BV59" s="20" t="s">
        <v>348</v>
      </c>
      <c r="BW59" s="23" t="s">
        <v>349</v>
      </c>
      <c r="BX59" s="2"/>
    </row>
    <row r="60" spans="1:77" ht="10.15" hidden="1" customHeight="1" x14ac:dyDescent="0.25">
      <c r="A60" s="5" t="str">
        <f>Table14[[#This Row],[Provider Type Code]]&amp;""&amp;Table14[[#This Row],[Provider Category (Specialty)]]</f>
        <v>0211</v>
      </c>
      <c r="B60" s="5" t="s">
        <v>320</v>
      </c>
      <c r="C60" s="2" t="s">
        <v>547</v>
      </c>
      <c r="D60" s="3" t="s">
        <v>416</v>
      </c>
      <c r="E60" s="2" t="s">
        <v>203</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tr">
        <f>IF(Table14[[#This Row],[Enrollment Type: Group]]="X", "N", "C")</f>
        <v>C</v>
      </c>
      <c r="AR60" s="2" t="s">
        <v>348</v>
      </c>
      <c r="AS60" s="2" t="s">
        <v>348</v>
      </c>
      <c r="AT60" s="2" t="s">
        <v>348</v>
      </c>
      <c r="AU60" s="2" t="s">
        <v>348</v>
      </c>
      <c r="AV60" s="2" t="str">
        <f>IF(Table14[[#This Row],[Enrollment Type: Individual within a Group]]="X", "Y", IF(Table14[[#This Row],[Enrollment Type: Atypical]]="A", "B", IF(Table14[[#This Row],[Enrollment Type: Individual]]="I", "B", IF(Table14[[#This Row],[Enrollment Type: Group]]="G", "B", "N"))))</f>
        <v>Y</v>
      </c>
      <c r="AW60" s="2" t="s">
        <v>351</v>
      </c>
      <c r="AX60" s="2" t="s">
        <v>348</v>
      </c>
      <c r="AY60" s="2" t="s">
        <v>348</v>
      </c>
      <c r="AZ60" s="2" t="str">
        <f>IF(Table14[[#This Row],[Enrollment Type: Group]]="X", "N", IF(Table14[[#This Row],[Enrollment Type: Atypical]]="A", "R", IF(Table14[[#This Row],[Enrollment Type: Individual]]="I", "R", IF(Table14[[#This Row],[Enrollment Type: Individual within a Group]]="N", "R", "Y"))))</f>
        <v>Y</v>
      </c>
      <c r="BA60" s="2" t="s">
        <v>348</v>
      </c>
      <c r="BB60" s="2" t="s">
        <v>348</v>
      </c>
      <c r="BC60" s="2" t="s">
        <v>348</v>
      </c>
      <c r="BD60" s="2" t="s">
        <v>348</v>
      </c>
      <c r="BE60" s="2" t="s">
        <v>348</v>
      </c>
      <c r="BF60" s="2" t="s">
        <v>348</v>
      </c>
      <c r="BG60" s="2" t="s">
        <v>349</v>
      </c>
      <c r="BH60" s="2" t="str">
        <f>IF(Table14[[#This Row],[Enrollment Type: Group]]="X", "N", IF(Table14[[#This Row],[Enrollment Type: Atypical]]="A", "O", IF(Table14[[#This Row],[Enrollment Type: Individual]]="I", "O", IF(Table14[[#This Row],[Enrollment Type: Individual within a Group]]="N", "O", "O"))))</f>
        <v>O</v>
      </c>
      <c r="BI60" s="2" t="s">
        <v>348</v>
      </c>
      <c r="BJ60" s="2" t="s">
        <v>348</v>
      </c>
      <c r="BK60" s="2" t="s">
        <v>349</v>
      </c>
      <c r="BL60" s="20" t="s">
        <v>349</v>
      </c>
      <c r="BM60" s="20" t="s">
        <v>349</v>
      </c>
      <c r="BN60" s="20" t="s">
        <v>351</v>
      </c>
      <c r="BO60" s="20" t="s">
        <v>349</v>
      </c>
      <c r="BP60" s="20" t="s">
        <v>348</v>
      </c>
      <c r="BQ60" s="20" t="s">
        <v>349</v>
      </c>
      <c r="BR60" s="20" t="s">
        <v>348</v>
      </c>
      <c r="BS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0" s="20" t="s">
        <v>348</v>
      </c>
      <c r="BU60" s="20" t="s">
        <v>348</v>
      </c>
      <c r="BV60" s="20" t="s">
        <v>348</v>
      </c>
      <c r="BW60" s="23" t="s">
        <v>349</v>
      </c>
      <c r="BX60" s="2"/>
      <c r="BY60" s="6"/>
    </row>
    <row r="61" spans="1:77" ht="10.15" hidden="1" customHeight="1" x14ac:dyDescent="0.25">
      <c r="A61" s="5" t="str">
        <f>Table14[[#This Row],[Provider Type Code]]&amp;""&amp;Table14[[#This Row],[Provider Category (Specialty)]]</f>
        <v>0212</v>
      </c>
      <c r="B61" s="5" t="s">
        <v>320</v>
      </c>
      <c r="C61" s="2" t="s">
        <v>547</v>
      </c>
      <c r="D61" s="3" t="s">
        <v>492</v>
      </c>
      <c r="E61" s="2" t="s">
        <v>587</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tr">
        <f>IF(Table14[[#This Row],[Enrollment Type: Group]]="X", "N", "C")</f>
        <v>C</v>
      </c>
      <c r="AR61" s="2" t="s">
        <v>348</v>
      </c>
      <c r="AS61" s="2" t="s">
        <v>348</v>
      </c>
      <c r="AT61" s="2" t="s">
        <v>348</v>
      </c>
      <c r="AU61" s="2" t="s">
        <v>348</v>
      </c>
      <c r="AV61" s="2" t="str">
        <f>IF(Table14[[#This Row],[Enrollment Type: Individual within a Group]]="X", "Y", IF(Table14[[#This Row],[Enrollment Type: Atypical]]="A", "B", IF(Table14[[#This Row],[Enrollment Type: Individual]]="I", "B", IF(Table14[[#This Row],[Enrollment Type: Group]]="G", "B", "N"))))</f>
        <v>Y</v>
      </c>
      <c r="AW61" s="2" t="s">
        <v>348</v>
      </c>
      <c r="AX61" s="2" t="s">
        <v>348</v>
      </c>
      <c r="AY61" s="2" t="s">
        <v>348</v>
      </c>
      <c r="AZ61" s="2" t="str">
        <f>IF(Table14[[#This Row],[Enrollment Type: Group]]="X", "N", IF(Table14[[#This Row],[Enrollment Type: Atypical]]="A", "R", IF(Table14[[#This Row],[Enrollment Type: Individual]]="I", "R", IF(Table14[[#This Row],[Enrollment Type: Individual within a Group]]="N", "R", "Y"))))</f>
        <v>Y</v>
      </c>
      <c r="BA61" s="2" t="s">
        <v>348</v>
      </c>
      <c r="BB61" s="2" t="s">
        <v>348</v>
      </c>
      <c r="BC61" s="2" t="s">
        <v>348</v>
      </c>
      <c r="BD61" s="2" t="s">
        <v>348</v>
      </c>
      <c r="BE61" s="2" t="s">
        <v>348</v>
      </c>
      <c r="BF61" s="2" t="s">
        <v>348</v>
      </c>
      <c r="BG61" s="2" t="s">
        <v>349</v>
      </c>
      <c r="BH61" s="2" t="str">
        <f>IF(Table14[[#This Row],[Enrollment Type: Group]]="X", "N", IF(Table14[[#This Row],[Enrollment Type: Atypical]]="A", "O", IF(Table14[[#This Row],[Enrollment Type: Individual]]="I", "O", IF(Table14[[#This Row],[Enrollment Type: Individual within a Group]]="N", "O", "O"))))</f>
        <v>O</v>
      </c>
      <c r="BI61" s="2" t="s">
        <v>348</v>
      </c>
      <c r="BJ61" s="2" t="s">
        <v>348</v>
      </c>
      <c r="BK61" s="2" t="s">
        <v>349</v>
      </c>
      <c r="BL61" s="20" t="s">
        <v>349</v>
      </c>
      <c r="BM61" s="20" t="s">
        <v>349</v>
      </c>
      <c r="BN61" s="20" t="s">
        <v>351</v>
      </c>
      <c r="BO61" s="20" t="s">
        <v>349</v>
      </c>
      <c r="BP61" s="20" t="s">
        <v>348</v>
      </c>
      <c r="BQ61" s="20" t="s">
        <v>349</v>
      </c>
      <c r="BR61" s="20" t="s">
        <v>348</v>
      </c>
      <c r="BS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1" s="20" t="s">
        <v>348</v>
      </c>
      <c r="BU61" s="20" t="s">
        <v>348</v>
      </c>
      <c r="BV61" s="20" t="s">
        <v>348</v>
      </c>
      <c r="BW61" s="23" t="s">
        <v>349</v>
      </c>
      <c r="BX61" s="2"/>
    </row>
    <row r="62" spans="1:77" ht="10.15" hidden="1" customHeight="1" x14ac:dyDescent="0.25">
      <c r="A62" s="5" t="str">
        <f>Table14[[#This Row],[Provider Type Code]]&amp;""&amp;Table14[[#This Row],[Provider Category (Specialty)]]</f>
        <v>0213</v>
      </c>
      <c r="B62" s="5" t="s">
        <v>320</v>
      </c>
      <c r="C62" s="2" t="s">
        <v>547</v>
      </c>
      <c r="D62" s="3" t="s">
        <v>417</v>
      </c>
      <c r="E62" s="2" t="s">
        <v>209</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tr">
        <f>IF(Table14[[#This Row],[Enrollment Type: Group]]="X", "N", "C")</f>
        <v>C</v>
      </c>
      <c r="AR62" s="2" t="s">
        <v>348</v>
      </c>
      <c r="AS62" s="2" t="s">
        <v>348</v>
      </c>
      <c r="AT62" s="2" t="s">
        <v>348</v>
      </c>
      <c r="AU62" s="2" t="s">
        <v>348</v>
      </c>
      <c r="AV62" s="2" t="str">
        <f>IF(Table14[[#This Row],[Enrollment Type: Individual within a Group]]="X", "Y", IF(Table14[[#This Row],[Enrollment Type: Atypical]]="A", "B", IF(Table14[[#This Row],[Enrollment Type: Individual]]="I", "B", IF(Table14[[#This Row],[Enrollment Type: Group]]="G", "B", "N"))))</f>
        <v>Y</v>
      </c>
      <c r="AW62" s="2" t="s">
        <v>348</v>
      </c>
      <c r="AX62" s="2" t="s">
        <v>348</v>
      </c>
      <c r="AY62" s="2" t="s">
        <v>348</v>
      </c>
      <c r="AZ62" s="2" t="str">
        <f>IF(Table14[[#This Row],[Enrollment Type: Group]]="X", "N", IF(Table14[[#This Row],[Enrollment Type: Atypical]]="A", "R", IF(Table14[[#This Row],[Enrollment Type: Individual]]="I", "R", IF(Table14[[#This Row],[Enrollment Type: Individual within a Group]]="N", "R", "Y"))))</f>
        <v>Y</v>
      </c>
      <c r="BA62" s="2" t="s">
        <v>348</v>
      </c>
      <c r="BB62" s="2" t="s">
        <v>348</v>
      </c>
      <c r="BC62" s="2" t="s">
        <v>348</v>
      </c>
      <c r="BD62" s="2" t="s">
        <v>348</v>
      </c>
      <c r="BE62" s="2" t="s">
        <v>348</v>
      </c>
      <c r="BF62" s="2" t="s">
        <v>348</v>
      </c>
      <c r="BG62" s="2" t="s">
        <v>349</v>
      </c>
      <c r="BH62" s="2" t="str">
        <f>IF(Table14[[#This Row],[Enrollment Type: Group]]="X", "N", IF(Table14[[#This Row],[Enrollment Type: Atypical]]="A", "O", IF(Table14[[#This Row],[Enrollment Type: Individual]]="I", "O", IF(Table14[[#This Row],[Enrollment Type: Individual within a Group]]="N", "O", "O"))))</f>
        <v>O</v>
      </c>
      <c r="BI62" s="2" t="s">
        <v>348</v>
      </c>
      <c r="BJ62" s="2" t="s">
        <v>348</v>
      </c>
      <c r="BK62" s="2" t="s">
        <v>349</v>
      </c>
      <c r="BL62" s="20" t="s">
        <v>349</v>
      </c>
      <c r="BM62" s="20" t="s">
        <v>349</v>
      </c>
      <c r="BN62" s="20" t="s">
        <v>351</v>
      </c>
      <c r="BO62" s="20" t="s">
        <v>349</v>
      </c>
      <c r="BP62" s="20" t="s">
        <v>348</v>
      </c>
      <c r="BQ62" s="20" t="s">
        <v>349</v>
      </c>
      <c r="BR62" s="20" t="s">
        <v>348</v>
      </c>
      <c r="BS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2" s="20" t="s">
        <v>348</v>
      </c>
      <c r="BU62" s="20" t="s">
        <v>348</v>
      </c>
      <c r="BV62" s="20" t="s">
        <v>348</v>
      </c>
      <c r="BW62" s="23" t="s">
        <v>349</v>
      </c>
      <c r="BX62" s="2"/>
    </row>
    <row r="63" spans="1:77" ht="10.15" hidden="1" customHeight="1" x14ac:dyDescent="0.25">
      <c r="A63" s="5" t="str">
        <f>Table14[[#This Row],[Provider Type Code]]&amp;""&amp;Table14[[#This Row],[Provider Category (Specialty)]]</f>
        <v>0214</v>
      </c>
      <c r="B63" s="5" t="s">
        <v>320</v>
      </c>
      <c r="C63" s="2" t="s">
        <v>547</v>
      </c>
      <c r="D63" s="3" t="s">
        <v>418</v>
      </c>
      <c r="E63" s="2" t="s">
        <v>235</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tr">
        <f>IF(Table14[[#This Row],[Enrollment Type: Group]]="X", "N", "C")</f>
        <v>C</v>
      </c>
      <c r="AR63" s="2" t="s">
        <v>348</v>
      </c>
      <c r="AS63" s="2" t="s">
        <v>348</v>
      </c>
      <c r="AT63" s="2" t="s">
        <v>348</v>
      </c>
      <c r="AU63" s="2" t="s">
        <v>348</v>
      </c>
      <c r="AV63" s="2" t="str">
        <f>IF(Table14[[#This Row],[Enrollment Type: Individual within a Group]]="X", "Y", IF(Table14[[#This Row],[Enrollment Type: Atypical]]="A", "B", IF(Table14[[#This Row],[Enrollment Type: Individual]]="I", "B", IF(Table14[[#This Row],[Enrollment Type: Group]]="G", "B", "N"))))</f>
        <v>Y</v>
      </c>
      <c r="AW63" s="2" t="s">
        <v>348</v>
      </c>
      <c r="AX63" s="2" t="s">
        <v>348</v>
      </c>
      <c r="AY63" s="2" t="s">
        <v>348</v>
      </c>
      <c r="AZ63" s="2" t="str">
        <f>IF(Table14[[#This Row],[Enrollment Type: Group]]="X", "N", IF(Table14[[#This Row],[Enrollment Type: Atypical]]="A", "R", IF(Table14[[#This Row],[Enrollment Type: Individual]]="I", "R", IF(Table14[[#This Row],[Enrollment Type: Individual within a Group]]="N", "R", "Y"))))</f>
        <v>Y</v>
      </c>
      <c r="BA63" s="2" t="s">
        <v>348</v>
      </c>
      <c r="BB63" s="2" t="s">
        <v>348</v>
      </c>
      <c r="BC63" s="2" t="s">
        <v>348</v>
      </c>
      <c r="BD63" s="2" t="s">
        <v>348</v>
      </c>
      <c r="BE63" s="2" t="s">
        <v>348</v>
      </c>
      <c r="BF63" s="2" t="s">
        <v>348</v>
      </c>
      <c r="BG63" s="2" t="s">
        <v>349</v>
      </c>
      <c r="BH63" s="2" t="str">
        <f>IF(Table14[[#This Row],[Enrollment Type: Group]]="X", "N", IF(Table14[[#This Row],[Enrollment Type: Atypical]]="A", "O", IF(Table14[[#This Row],[Enrollment Type: Individual]]="I", "O", IF(Table14[[#This Row],[Enrollment Type: Individual within a Group]]="N", "O", "O"))))</f>
        <v>O</v>
      </c>
      <c r="BI63" s="2" t="s">
        <v>348</v>
      </c>
      <c r="BJ63" s="2" t="s">
        <v>348</v>
      </c>
      <c r="BK63" s="2" t="s">
        <v>349</v>
      </c>
      <c r="BL63" s="20" t="s">
        <v>349</v>
      </c>
      <c r="BM63" s="20" t="s">
        <v>349</v>
      </c>
      <c r="BN63" s="20" t="s">
        <v>351</v>
      </c>
      <c r="BO63" s="20" t="s">
        <v>349</v>
      </c>
      <c r="BP63" s="20" t="s">
        <v>348</v>
      </c>
      <c r="BQ63" s="20" t="s">
        <v>349</v>
      </c>
      <c r="BR63" s="20" t="s">
        <v>348</v>
      </c>
      <c r="BS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3" s="20" t="s">
        <v>348</v>
      </c>
      <c r="BU63" s="20" t="s">
        <v>348</v>
      </c>
      <c r="BV63" s="20" t="s">
        <v>348</v>
      </c>
      <c r="BW63" s="23" t="s">
        <v>349</v>
      </c>
      <c r="BX63" s="2"/>
    </row>
    <row r="64" spans="1:77" ht="10.15" hidden="1" customHeight="1" x14ac:dyDescent="0.25">
      <c r="A64" s="5" t="str">
        <f>Table14[[#This Row],[Provider Type Code]]&amp;""&amp;Table14[[#This Row],[Provider Category (Specialty)]]</f>
        <v>0216</v>
      </c>
      <c r="B64" s="5" t="s">
        <v>320</v>
      </c>
      <c r="C64" s="2" t="s">
        <v>547</v>
      </c>
      <c r="D64" s="3" t="s">
        <v>420</v>
      </c>
      <c r="E64" s="2" t="s">
        <v>199</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tr">
        <f>IF(Table14[[#This Row],[Enrollment Type: Group]]="X", "N", "C")</f>
        <v>C</v>
      </c>
      <c r="AR64" s="2" t="s">
        <v>348</v>
      </c>
      <c r="AS64" s="2" t="s">
        <v>348</v>
      </c>
      <c r="AT64" s="2" t="s">
        <v>348</v>
      </c>
      <c r="AU64" s="2" t="s">
        <v>348</v>
      </c>
      <c r="AV64" s="2" t="str">
        <f>IF(Table14[[#This Row],[Enrollment Type: Individual within a Group]]="X", "Y", IF(Table14[[#This Row],[Enrollment Type: Atypical]]="A", "B", IF(Table14[[#This Row],[Enrollment Type: Individual]]="I", "B", IF(Table14[[#This Row],[Enrollment Type: Group]]="G", "B", "N"))))</f>
        <v>Y</v>
      </c>
      <c r="AW64" s="2" t="s">
        <v>351</v>
      </c>
      <c r="AX64" s="2" t="s">
        <v>348</v>
      </c>
      <c r="AY64" s="2" t="s">
        <v>348</v>
      </c>
      <c r="AZ64" s="2" t="str">
        <f>IF(Table14[[#This Row],[Enrollment Type: Group]]="X", "N", IF(Table14[[#This Row],[Enrollment Type: Atypical]]="A", "R", IF(Table14[[#This Row],[Enrollment Type: Individual]]="I", "R", IF(Table14[[#This Row],[Enrollment Type: Individual within a Group]]="N", "R", "Y"))))</f>
        <v>Y</v>
      </c>
      <c r="BA64" s="2" t="s">
        <v>348</v>
      </c>
      <c r="BB64" s="2" t="s">
        <v>348</v>
      </c>
      <c r="BC64" s="2" t="s">
        <v>348</v>
      </c>
      <c r="BD64" s="2" t="s">
        <v>348</v>
      </c>
      <c r="BE64" s="2" t="s">
        <v>348</v>
      </c>
      <c r="BF64" s="2" t="s">
        <v>348</v>
      </c>
      <c r="BG64" s="2" t="s">
        <v>349</v>
      </c>
      <c r="BH64" s="2" t="str">
        <f>IF(Table14[[#This Row],[Enrollment Type: Group]]="X", "N", IF(Table14[[#This Row],[Enrollment Type: Atypical]]="A", "O", IF(Table14[[#This Row],[Enrollment Type: Individual]]="I", "O", IF(Table14[[#This Row],[Enrollment Type: Individual within a Group]]="N", "O", "O"))))</f>
        <v>O</v>
      </c>
      <c r="BI64" s="2" t="s">
        <v>348</v>
      </c>
      <c r="BJ64" s="2" t="s">
        <v>348</v>
      </c>
      <c r="BK64" s="2" t="s">
        <v>349</v>
      </c>
      <c r="BL64" s="20" t="s">
        <v>349</v>
      </c>
      <c r="BM64" s="20" t="s">
        <v>349</v>
      </c>
      <c r="BN64" s="20" t="s">
        <v>351</v>
      </c>
      <c r="BO64" s="20" t="s">
        <v>349</v>
      </c>
      <c r="BP64" s="20" t="s">
        <v>348</v>
      </c>
      <c r="BQ64" s="20" t="s">
        <v>349</v>
      </c>
      <c r="BR64" s="20" t="s">
        <v>348</v>
      </c>
      <c r="BS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4" s="20" t="s">
        <v>348</v>
      </c>
      <c r="BU64" s="20" t="s">
        <v>348</v>
      </c>
      <c r="BV64" s="20" t="s">
        <v>348</v>
      </c>
      <c r="BW64" s="23" t="s">
        <v>349</v>
      </c>
      <c r="BX64" s="2"/>
    </row>
    <row r="65" spans="1:76" ht="10.15" hidden="1" customHeight="1" x14ac:dyDescent="0.25">
      <c r="A65" s="5" t="str">
        <f>Table14[[#This Row],[Provider Type Code]]&amp;""&amp;Table14[[#This Row],[Provider Category (Specialty)]]</f>
        <v>0218</v>
      </c>
      <c r="B65" s="5" t="s">
        <v>320</v>
      </c>
      <c r="C65" s="2" t="s">
        <v>547</v>
      </c>
      <c r="D65" s="3" t="s">
        <v>422</v>
      </c>
      <c r="E65" s="2" t="s">
        <v>212</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tr">
        <f>IF(Table14[[#This Row],[Enrollment Type: Group]]="X", "N", "C")</f>
        <v>C</v>
      </c>
      <c r="AR65" s="2" t="s">
        <v>348</v>
      </c>
      <c r="AS65" s="2" t="s">
        <v>348</v>
      </c>
      <c r="AT65" s="2" t="s">
        <v>348</v>
      </c>
      <c r="AU65" s="2" t="s">
        <v>348</v>
      </c>
      <c r="AV65" s="2" t="str">
        <f>IF(Table14[[#This Row],[Enrollment Type: Individual within a Group]]="X", "Y", IF(Table14[[#This Row],[Enrollment Type: Atypical]]="A", "B", IF(Table14[[#This Row],[Enrollment Type: Individual]]="I", "B", IF(Table14[[#This Row],[Enrollment Type: Group]]="G", "B", "N"))))</f>
        <v>Y</v>
      </c>
      <c r="AW65" s="2" t="s">
        <v>348</v>
      </c>
      <c r="AX65" s="2" t="s">
        <v>348</v>
      </c>
      <c r="AY65" s="2" t="s">
        <v>348</v>
      </c>
      <c r="AZ65" s="2" t="str">
        <f>IF(Table14[[#This Row],[Enrollment Type: Group]]="X", "N", IF(Table14[[#This Row],[Enrollment Type: Atypical]]="A", "R", IF(Table14[[#This Row],[Enrollment Type: Individual]]="I", "R", IF(Table14[[#This Row],[Enrollment Type: Individual within a Group]]="N", "R", "Y"))))</f>
        <v>Y</v>
      </c>
      <c r="BA65" s="2" t="s">
        <v>348</v>
      </c>
      <c r="BB65" s="2" t="s">
        <v>348</v>
      </c>
      <c r="BC65" s="2" t="s">
        <v>348</v>
      </c>
      <c r="BD65" s="2" t="s">
        <v>348</v>
      </c>
      <c r="BE65" s="2" t="s">
        <v>348</v>
      </c>
      <c r="BF65" s="2" t="s">
        <v>348</v>
      </c>
      <c r="BG65" s="2" t="s">
        <v>349</v>
      </c>
      <c r="BH65" s="2" t="str">
        <f>IF(Table14[[#This Row],[Enrollment Type: Group]]="X", "N", IF(Table14[[#This Row],[Enrollment Type: Atypical]]="A", "O", IF(Table14[[#This Row],[Enrollment Type: Individual]]="I", "O", IF(Table14[[#This Row],[Enrollment Type: Individual within a Group]]="N", "O", "O"))))</f>
        <v>O</v>
      </c>
      <c r="BI65" s="2" t="s">
        <v>348</v>
      </c>
      <c r="BJ65" s="2" t="s">
        <v>348</v>
      </c>
      <c r="BK65" s="2" t="s">
        <v>349</v>
      </c>
      <c r="BL65" s="20" t="s">
        <v>349</v>
      </c>
      <c r="BM65" s="20" t="s">
        <v>349</v>
      </c>
      <c r="BN65" s="20" t="s">
        <v>351</v>
      </c>
      <c r="BO65" s="20" t="s">
        <v>349</v>
      </c>
      <c r="BP65" s="20" t="s">
        <v>348</v>
      </c>
      <c r="BQ65" s="20" t="s">
        <v>349</v>
      </c>
      <c r="BR65" s="20" t="s">
        <v>348</v>
      </c>
      <c r="BS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5" s="20" t="s">
        <v>348</v>
      </c>
      <c r="BU65" s="20" t="s">
        <v>348</v>
      </c>
      <c r="BV65" s="20" t="s">
        <v>348</v>
      </c>
      <c r="BW65" s="23" t="s">
        <v>349</v>
      </c>
      <c r="BX65" s="2"/>
    </row>
    <row r="66" spans="1:76" ht="10.15" hidden="1" customHeight="1" x14ac:dyDescent="0.25">
      <c r="A66" s="5" t="str">
        <f>Table14[[#This Row],[Provider Type Code]]&amp;""&amp;Table14[[#This Row],[Provider Category (Specialty)]]</f>
        <v>0220</v>
      </c>
      <c r="B66" s="5" t="s">
        <v>320</v>
      </c>
      <c r="C66" s="2" t="s">
        <v>547</v>
      </c>
      <c r="D66" s="3" t="s">
        <v>423</v>
      </c>
      <c r="E66" s="2" t="s">
        <v>236</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tr">
        <f>IF(Table14[[#This Row],[Enrollment Type: Group]]="X", "N", "C")</f>
        <v>C</v>
      </c>
      <c r="AR66" s="2" t="s">
        <v>348</v>
      </c>
      <c r="AS66" s="2" t="s">
        <v>348</v>
      </c>
      <c r="AT66" s="2" t="s">
        <v>348</v>
      </c>
      <c r="AU66" s="2" t="s">
        <v>348</v>
      </c>
      <c r="AV66" s="2" t="str">
        <f>IF(Table14[[#This Row],[Enrollment Type: Individual within a Group]]="X", "Y", IF(Table14[[#This Row],[Enrollment Type: Atypical]]="A", "B", IF(Table14[[#This Row],[Enrollment Type: Individual]]="I", "B", IF(Table14[[#This Row],[Enrollment Type: Group]]="G", "B", "N"))))</f>
        <v>Y</v>
      </c>
      <c r="AW66" s="2" t="s">
        <v>348</v>
      </c>
      <c r="AX66" s="2" t="s">
        <v>348</v>
      </c>
      <c r="AY66" s="2" t="s">
        <v>348</v>
      </c>
      <c r="AZ66" s="2" t="str">
        <f>IF(Table14[[#This Row],[Enrollment Type: Group]]="X", "N", IF(Table14[[#This Row],[Enrollment Type: Atypical]]="A", "R", IF(Table14[[#This Row],[Enrollment Type: Individual]]="I", "R", IF(Table14[[#This Row],[Enrollment Type: Individual within a Group]]="N", "R", "Y"))))</f>
        <v>Y</v>
      </c>
      <c r="BA66" s="2" t="s">
        <v>348</v>
      </c>
      <c r="BB66" s="2" t="s">
        <v>348</v>
      </c>
      <c r="BC66" s="2" t="s">
        <v>348</v>
      </c>
      <c r="BD66" s="2" t="s">
        <v>348</v>
      </c>
      <c r="BE66" s="2" t="s">
        <v>348</v>
      </c>
      <c r="BF66" s="2" t="s">
        <v>348</v>
      </c>
      <c r="BG66" s="2" t="s">
        <v>349</v>
      </c>
      <c r="BH66" s="2" t="str">
        <f>IF(Table14[[#This Row],[Enrollment Type: Group]]="X", "N", IF(Table14[[#This Row],[Enrollment Type: Atypical]]="A", "O", IF(Table14[[#This Row],[Enrollment Type: Individual]]="I", "O", IF(Table14[[#This Row],[Enrollment Type: Individual within a Group]]="N", "O", "O"))))</f>
        <v>O</v>
      </c>
      <c r="BI66" s="2" t="s">
        <v>348</v>
      </c>
      <c r="BJ66" s="2" t="s">
        <v>348</v>
      </c>
      <c r="BK66" s="2" t="s">
        <v>349</v>
      </c>
      <c r="BL66" s="20" t="s">
        <v>349</v>
      </c>
      <c r="BM66" s="20" t="s">
        <v>349</v>
      </c>
      <c r="BN66" s="20" t="s">
        <v>351</v>
      </c>
      <c r="BO66" s="20" t="s">
        <v>349</v>
      </c>
      <c r="BP66" s="20" t="s">
        <v>348</v>
      </c>
      <c r="BQ66" s="20" t="s">
        <v>349</v>
      </c>
      <c r="BR66" s="20" t="s">
        <v>348</v>
      </c>
      <c r="BS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6" s="20" t="s">
        <v>348</v>
      </c>
      <c r="BU66" s="20" t="s">
        <v>348</v>
      </c>
      <c r="BV66" s="20" t="s">
        <v>348</v>
      </c>
      <c r="BW66" s="23" t="s">
        <v>349</v>
      </c>
      <c r="BX66" s="2"/>
    </row>
    <row r="67" spans="1:76" ht="10.15" hidden="1" customHeight="1" x14ac:dyDescent="0.25">
      <c r="A67" s="5" t="str">
        <f>Table14[[#This Row],[Provider Type Code]]&amp;""&amp;Table14[[#This Row],[Provider Category (Specialty)]]</f>
        <v>0222</v>
      </c>
      <c r="B67" s="5" t="s">
        <v>320</v>
      </c>
      <c r="C67" s="2" t="s">
        <v>547</v>
      </c>
      <c r="D67" s="3" t="s">
        <v>425</v>
      </c>
      <c r="E67" s="2" t="s">
        <v>220</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tr">
        <f>IF(Table14[[#This Row],[Enrollment Type: Group]]="X", "N", "C")</f>
        <v>C</v>
      </c>
      <c r="AR67" s="2" t="s">
        <v>348</v>
      </c>
      <c r="AS67" s="2" t="s">
        <v>348</v>
      </c>
      <c r="AT67" s="2" t="s">
        <v>348</v>
      </c>
      <c r="AU67" s="2" t="s">
        <v>348</v>
      </c>
      <c r="AV67" s="2" t="str">
        <f>IF(Table14[[#This Row],[Enrollment Type: Individual within a Group]]="X", "Y", IF(Table14[[#This Row],[Enrollment Type: Atypical]]="A", "B", IF(Table14[[#This Row],[Enrollment Type: Individual]]="I", "B", IF(Table14[[#This Row],[Enrollment Type: Group]]="G", "B", "N"))))</f>
        <v>Y</v>
      </c>
      <c r="AW67" s="2" t="s">
        <v>348</v>
      </c>
      <c r="AX67" s="2" t="s">
        <v>348</v>
      </c>
      <c r="AY67" s="2" t="s">
        <v>348</v>
      </c>
      <c r="AZ67" s="2" t="str">
        <f>IF(Table14[[#This Row],[Enrollment Type: Group]]="X", "N", IF(Table14[[#This Row],[Enrollment Type: Atypical]]="A", "R", IF(Table14[[#This Row],[Enrollment Type: Individual]]="I", "R", IF(Table14[[#This Row],[Enrollment Type: Individual within a Group]]="N", "R", "Y"))))</f>
        <v>Y</v>
      </c>
      <c r="BA67" s="2" t="s">
        <v>348</v>
      </c>
      <c r="BB67" s="2" t="s">
        <v>348</v>
      </c>
      <c r="BC67" s="2" t="s">
        <v>348</v>
      </c>
      <c r="BD67" s="2" t="s">
        <v>348</v>
      </c>
      <c r="BE67" s="2" t="s">
        <v>348</v>
      </c>
      <c r="BF67" s="2" t="s">
        <v>348</v>
      </c>
      <c r="BG67" s="2" t="s">
        <v>349</v>
      </c>
      <c r="BH67" s="2" t="str">
        <f>IF(Table14[[#This Row],[Enrollment Type: Group]]="X", "N", IF(Table14[[#This Row],[Enrollment Type: Atypical]]="A", "O", IF(Table14[[#This Row],[Enrollment Type: Individual]]="I", "O", IF(Table14[[#This Row],[Enrollment Type: Individual within a Group]]="N", "O", "O"))))</f>
        <v>O</v>
      </c>
      <c r="BI67" s="2" t="s">
        <v>348</v>
      </c>
      <c r="BJ67" s="2" t="s">
        <v>348</v>
      </c>
      <c r="BK67" s="2" t="s">
        <v>349</v>
      </c>
      <c r="BL67" s="20" t="s">
        <v>349</v>
      </c>
      <c r="BM67" s="20" t="s">
        <v>349</v>
      </c>
      <c r="BN67" s="20" t="s">
        <v>351</v>
      </c>
      <c r="BO67" s="20" t="s">
        <v>349</v>
      </c>
      <c r="BP67" s="20" t="s">
        <v>348</v>
      </c>
      <c r="BQ67" s="20" t="s">
        <v>349</v>
      </c>
      <c r="BR67" s="20" t="s">
        <v>348</v>
      </c>
      <c r="BS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7" s="20" t="s">
        <v>348</v>
      </c>
      <c r="BU67" s="20" t="s">
        <v>348</v>
      </c>
      <c r="BV67" s="20" t="s">
        <v>348</v>
      </c>
      <c r="BW67" s="23" t="s">
        <v>349</v>
      </c>
      <c r="BX67" s="2"/>
    </row>
    <row r="68" spans="1:76" ht="10.15" hidden="1" customHeight="1" x14ac:dyDescent="0.25">
      <c r="A68" s="5" t="str">
        <f>Table14[[#This Row],[Provider Type Code]]&amp;""&amp;Table14[[#This Row],[Provider Category (Specialty)]]</f>
        <v>0224</v>
      </c>
      <c r="B68" s="5" t="s">
        <v>320</v>
      </c>
      <c r="C68" s="2" t="s">
        <v>547</v>
      </c>
      <c r="D68" s="3" t="s">
        <v>427</v>
      </c>
      <c r="E68" s="2" t="s">
        <v>239</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tr">
        <f>IF(Table14[[#This Row],[Enrollment Type: Group]]="X", "N", "C")</f>
        <v>C</v>
      </c>
      <c r="AR68" s="2" t="s">
        <v>348</v>
      </c>
      <c r="AS68" s="2" t="s">
        <v>348</v>
      </c>
      <c r="AT68" s="2" t="s">
        <v>348</v>
      </c>
      <c r="AU68" s="2" t="s">
        <v>348</v>
      </c>
      <c r="AV68" s="2" t="str">
        <f>IF(Table14[[#This Row],[Enrollment Type: Individual within a Group]]="X", "Y", IF(Table14[[#This Row],[Enrollment Type: Atypical]]="A", "B", IF(Table14[[#This Row],[Enrollment Type: Individual]]="I", "B", IF(Table14[[#This Row],[Enrollment Type: Group]]="G", "B", "N"))))</f>
        <v>Y</v>
      </c>
      <c r="AW68" s="2" t="s">
        <v>348</v>
      </c>
      <c r="AX68" s="2" t="s">
        <v>348</v>
      </c>
      <c r="AY68" s="2" t="s">
        <v>348</v>
      </c>
      <c r="AZ68" s="2" t="str">
        <f>IF(Table14[[#This Row],[Enrollment Type: Group]]="X", "N", IF(Table14[[#This Row],[Enrollment Type: Atypical]]="A", "R", IF(Table14[[#This Row],[Enrollment Type: Individual]]="I", "R", IF(Table14[[#This Row],[Enrollment Type: Individual within a Group]]="N", "R", "Y"))))</f>
        <v>Y</v>
      </c>
      <c r="BA68" s="2" t="s">
        <v>348</v>
      </c>
      <c r="BB68" s="2" t="s">
        <v>348</v>
      </c>
      <c r="BC68" s="2" t="s">
        <v>348</v>
      </c>
      <c r="BD68" s="2" t="s">
        <v>348</v>
      </c>
      <c r="BE68" s="2" t="s">
        <v>348</v>
      </c>
      <c r="BF68" s="2" t="s">
        <v>348</v>
      </c>
      <c r="BG68" s="2" t="s">
        <v>349</v>
      </c>
      <c r="BH68" s="2" t="str">
        <f>IF(Table14[[#This Row],[Enrollment Type: Group]]="X", "N", IF(Table14[[#This Row],[Enrollment Type: Atypical]]="A", "O", IF(Table14[[#This Row],[Enrollment Type: Individual]]="I", "O", IF(Table14[[#This Row],[Enrollment Type: Individual within a Group]]="N", "O", "O"))))</f>
        <v>O</v>
      </c>
      <c r="BI68" s="2" t="s">
        <v>348</v>
      </c>
      <c r="BJ68" s="2" t="s">
        <v>348</v>
      </c>
      <c r="BK68" s="2" t="s">
        <v>349</v>
      </c>
      <c r="BL68" s="20" t="s">
        <v>349</v>
      </c>
      <c r="BM68" s="20" t="s">
        <v>349</v>
      </c>
      <c r="BN68" s="20" t="s">
        <v>351</v>
      </c>
      <c r="BO68" s="20" t="s">
        <v>349</v>
      </c>
      <c r="BP68" s="20" t="s">
        <v>348</v>
      </c>
      <c r="BQ68" s="20" t="s">
        <v>349</v>
      </c>
      <c r="BR68" s="20" t="s">
        <v>348</v>
      </c>
      <c r="BS6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8" s="20" t="s">
        <v>348</v>
      </c>
      <c r="BU68" s="20" t="s">
        <v>348</v>
      </c>
      <c r="BV68" s="20" t="s">
        <v>348</v>
      </c>
      <c r="BW68" s="23" t="s">
        <v>349</v>
      </c>
      <c r="BX68" s="2"/>
    </row>
    <row r="69" spans="1:76" ht="10.15" hidden="1" customHeight="1" x14ac:dyDescent="0.25">
      <c r="A69" s="5" t="str">
        <f>Table14[[#This Row],[Provider Type Code]]&amp;""&amp;Table14[[#This Row],[Provider Category (Specialty)]]</f>
        <v>0226</v>
      </c>
      <c r="B69" s="5" t="s">
        <v>320</v>
      </c>
      <c r="C69" s="2" t="s">
        <v>547</v>
      </c>
      <c r="D69" s="3" t="s">
        <v>329</v>
      </c>
      <c r="E69" s="2" t="s">
        <v>225</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tr">
        <f>IF(Table14[[#This Row],[Enrollment Type: Group]]="X", "N", "C")</f>
        <v>C</v>
      </c>
      <c r="AR69" s="2" t="s">
        <v>348</v>
      </c>
      <c r="AS69" s="2" t="s">
        <v>348</v>
      </c>
      <c r="AT69" s="2" t="s">
        <v>348</v>
      </c>
      <c r="AU69" s="2" t="s">
        <v>348</v>
      </c>
      <c r="AV69" s="2" t="str">
        <f>IF(Table14[[#This Row],[Enrollment Type: Individual within a Group]]="X", "Y", IF(Table14[[#This Row],[Enrollment Type: Atypical]]="A", "B", IF(Table14[[#This Row],[Enrollment Type: Individual]]="I", "B", IF(Table14[[#This Row],[Enrollment Type: Group]]="G", "B", "N"))))</f>
        <v>Y</v>
      </c>
      <c r="AW69" s="2" t="s">
        <v>348</v>
      </c>
      <c r="AX69" s="2" t="s">
        <v>348</v>
      </c>
      <c r="AY69" s="2" t="s">
        <v>348</v>
      </c>
      <c r="AZ69" s="2" t="str">
        <f>IF(Table14[[#This Row],[Enrollment Type: Group]]="X", "N", IF(Table14[[#This Row],[Enrollment Type: Atypical]]="A", "R", IF(Table14[[#This Row],[Enrollment Type: Individual]]="I", "R", IF(Table14[[#This Row],[Enrollment Type: Individual within a Group]]="N", "R", "Y"))))</f>
        <v>Y</v>
      </c>
      <c r="BA69" s="2" t="s">
        <v>348</v>
      </c>
      <c r="BB69" s="2" t="s">
        <v>348</v>
      </c>
      <c r="BC69" s="2" t="s">
        <v>348</v>
      </c>
      <c r="BD69" s="2" t="s">
        <v>348</v>
      </c>
      <c r="BE69" s="2" t="s">
        <v>348</v>
      </c>
      <c r="BF69" s="2" t="s">
        <v>348</v>
      </c>
      <c r="BG69" s="2" t="s">
        <v>349</v>
      </c>
      <c r="BH69" s="2" t="str">
        <f>IF(Table14[[#This Row],[Enrollment Type: Group]]="X", "N", IF(Table14[[#This Row],[Enrollment Type: Atypical]]="A", "O", IF(Table14[[#This Row],[Enrollment Type: Individual]]="I", "O", IF(Table14[[#This Row],[Enrollment Type: Individual within a Group]]="N", "O", "O"))))</f>
        <v>O</v>
      </c>
      <c r="BI69" s="2" t="s">
        <v>348</v>
      </c>
      <c r="BJ69" s="2" t="s">
        <v>348</v>
      </c>
      <c r="BK69" s="2" t="s">
        <v>349</v>
      </c>
      <c r="BL69" s="20" t="s">
        <v>349</v>
      </c>
      <c r="BM69" s="20" t="s">
        <v>349</v>
      </c>
      <c r="BN69" s="20" t="s">
        <v>351</v>
      </c>
      <c r="BO69" s="20" t="s">
        <v>349</v>
      </c>
      <c r="BP69" s="20" t="s">
        <v>348</v>
      </c>
      <c r="BQ69" s="20" t="s">
        <v>349</v>
      </c>
      <c r="BR69" s="20" t="s">
        <v>348</v>
      </c>
      <c r="BS6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9" s="20" t="s">
        <v>348</v>
      </c>
      <c r="BU69" s="20" t="s">
        <v>348</v>
      </c>
      <c r="BV69" s="20" t="s">
        <v>348</v>
      </c>
      <c r="BW69" s="23" t="s">
        <v>349</v>
      </c>
      <c r="BX69" s="2"/>
    </row>
    <row r="70" spans="1:76" ht="10.15" hidden="1" customHeight="1" x14ac:dyDescent="0.25">
      <c r="A70" s="5" t="str">
        <f>Table14[[#This Row],[Provider Type Code]]&amp;""&amp;Table14[[#This Row],[Provider Category (Specialty)]]</f>
        <v>0228</v>
      </c>
      <c r="B70" s="5" t="s">
        <v>320</v>
      </c>
      <c r="C70" s="2" t="s">
        <v>547</v>
      </c>
      <c r="D70" s="3" t="s">
        <v>430</v>
      </c>
      <c r="E70" s="2" t="s">
        <v>224</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tr">
        <f>IF(Table14[[#This Row],[Enrollment Type: Group]]="X", "N", "C")</f>
        <v>C</v>
      </c>
      <c r="AR70" s="2" t="s">
        <v>348</v>
      </c>
      <c r="AS70" s="2" t="s">
        <v>348</v>
      </c>
      <c r="AT70" s="2" t="s">
        <v>348</v>
      </c>
      <c r="AU70" s="2" t="s">
        <v>348</v>
      </c>
      <c r="AV70" s="2" t="str">
        <f>IF(Table14[[#This Row],[Enrollment Type: Individual within a Group]]="X", "Y", IF(Table14[[#This Row],[Enrollment Type: Atypical]]="A", "B", IF(Table14[[#This Row],[Enrollment Type: Individual]]="I", "B", IF(Table14[[#This Row],[Enrollment Type: Group]]="G", "B", "N"))))</f>
        <v>Y</v>
      </c>
      <c r="AW70" s="2" t="s">
        <v>348</v>
      </c>
      <c r="AX70" s="2" t="s">
        <v>348</v>
      </c>
      <c r="AY70" s="2" t="s">
        <v>348</v>
      </c>
      <c r="AZ70" s="2" t="str">
        <f>IF(Table14[[#This Row],[Enrollment Type: Group]]="X", "N", IF(Table14[[#This Row],[Enrollment Type: Atypical]]="A", "R", IF(Table14[[#This Row],[Enrollment Type: Individual]]="I", "R", IF(Table14[[#This Row],[Enrollment Type: Individual within a Group]]="N", "R", "Y"))))</f>
        <v>Y</v>
      </c>
      <c r="BA70" s="2" t="s">
        <v>348</v>
      </c>
      <c r="BB70" s="2" t="s">
        <v>348</v>
      </c>
      <c r="BC70" s="2" t="s">
        <v>348</v>
      </c>
      <c r="BD70" s="2" t="s">
        <v>348</v>
      </c>
      <c r="BE70" s="2" t="s">
        <v>348</v>
      </c>
      <c r="BF70" s="2" t="s">
        <v>348</v>
      </c>
      <c r="BG70" s="2" t="s">
        <v>349</v>
      </c>
      <c r="BH70" s="2" t="str">
        <f>IF(Table14[[#This Row],[Enrollment Type: Group]]="X", "N", IF(Table14[[#This Row],[Enrollment Type: Atypical]]="A", "O", IF(Table14[[#This Row],[Enrollment Type: Individual]]="I", "O", IF(Table14[[#This Row],[Enrollment Type: Individual within a Group]]="N", "O", "O"))))</f>
        <v>O</v>
      </c>
      <c r="BI70" s="2" t="s">
        <v>348</v>
      </c>
      <c r="BJ70" s="2" t="s">
        <v>348</v>
      </c>
      <c r="BK70" s="2" t="s">
        <v>349</v>
      </c>
      <c r="BL70" s="20" t="s">
        <v>349</v>
      </c>
      <c r="BM70" s="20" t="s">
        <v>349</v>
      </c>
      <c r="BN70" s="20" t="s">
        <v>351</v>
      </c>
      <c r="BO70" s="20" t="s">
        <v>349</v>
      </c>
      <c r="BP70" s="20" t="s">
        <v>348</v>
      </c>
      <c r="BQ70" s="20" t="s">
        <v>349</v>
      </c>
      <c r="BR70" s="20" t="s">
        <v>348</v>
      </c>
      <c r="BS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0" s="20" t="s">
        <v>348</v>
      </c>
      <c r="BU70" s="20" t="s">
        <v>348</v>
      </c>
      <c r="BV70" s="20" t="s">
        <v>348</v>
      </c>
      <c r="BW70" s="23" t="s">
        <v>349</v>
      </c>
      <c r="BX70" s="2"/>
    </row>
    <row r="71" spans="1:76" ht="10.15" hidden="1" customHeight="1" x14ac:dyDescent="0.25">
      <c r="A71" s="5" t="str">
        <f>Table14[[#This Row],[Provider Type Code]]&amp;""&amp;Table14[[#This Row],[Provider Category (Specialty)]]</f>
        <v>0229</v>
      </c>
      <c r="B71" s="5" t="s">
        <v>320</v>
      </c>
      <c r="C71" s="2" t="s">
        <v>547</v>
      </c>
      <c r="D71" s="3" t="s">
        <v>431</v>
      </c>
      <c r="E71" s="2" t="s">
        <v>588</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tr">
        <f>IF(Table14[[#This Row],[Enrollment Type: Group]]="X", "N", "C")</f>
        <v>C</v>
      </c>
      <c r="AR71" s="2" t="s">
        <v>348</v>
      </c>
      <c r="AS71" s="2" t="s">
        <v>348</v>
      </c>
      <c r="AT71" s="2" t="s">
        <v>348</v>
      </c>
      <c r="AU71" s="2" t="s">
        <v>348</v>
      </c>
      <c r="AV71" s="2" t="str">
        <f>IF(Table14[[#This Row],[Enrollment Type: Individual within a Group]]="X", "Y", IF(Table14[[#This Row],[Enrollment Type: Atypical]]="A", "B", IF(Table14[[#This Row],[Enrollment Type: Individual]]="I", "B", IF(Table14[[#This Row],[Enrollment Type: Group]]="G", "B", "N"))))</f>
        <v>Y</v>
      </c>
      <c r="AW71" s="2" t="s">
        <v>348</v>
      </c>
      <c r="AX71" s="2" t="s">
        <v>348</v>
      </c>
      <c r="AY71" s="2" t="s">
        <v>348</v>
      </c>
      <c r="AZ71" s="2" t="str">
        <f>IF(Table14[[#This Row],[Enrollment Type: Group]]="X", "N", IF(Table14[[#This Row],[Enrollment Type: Atypical]]="A", "R", IF(Table14[[#This Row],[Enrollment Type: Individual]]="I", "R", IF(Table14[[#This Row],[Enrollment Type: Individual within a Group]]="N", "R", "Y"))))</f>
        <v>Y</v>
      </c>
      <c r="BA71" s="2" t="s">
        <v>348</v>
      </c>
      <c r="BB71" s="2" t="s">
        <v>348</v>
      </c>
      <c r="BC71" s="2" t="s">
        <v>348</v>
      </c>
      <c r="BD71" s="2" t="s">
        <v>348</v>
      </c>
      <c r="BE71" s="2" t="s">
        <v>348</v>
      </c>
      <c r="BF71" s="2" t="s">
        <v>348</v>
      </c>
      <c r="BG71" s="2" t="s">
        <v>349</v>
      </c>
      <c r="BH71" s="2" t="str">
        <f>IF(Table14[[#This Row],[Enrollment Type: Group]]="X", "N", IF(Table14[[#This Row],[Enrollment Type: Atypical]]="A", "O", IF(Table14[[#This Row],[Enrollment Type: Individual]]="I", "O", IF(Table14[[#This Row],[Enrollment Type: Individual within a Group]]="N", "O", "O"))))</f>
        <v>O</v>
      </c>
      <c r="BI71" s="2" t="s">
        <v>348</v>
      </c>
      <c r="BJ71" s="2" t="s">
        <v>348</v>
      </c>
      <c r="BK71" s="2" t="s">
        <v>349</v>
      </c>
      <c r="BL71" s="20" t="s">
        <v>349</v>
      </c>
      <c r="BM71" s="20" t="s">
        <v>349</v>
      </c>
      <c r="BN71" s="20" t="s">
        <v>351</v>
      </c>
      <c r="BO71" s="20" t="s">
        <v>349</v>
      </c>
      <c r="BP71" s="20" t="s">
        <v>348</v>
      </c>
      <c r="BQ71" s="20" t="s">
        <v>349</v>
      </c>
      <c r="BR71" s="20" t="s">
        <v>348</v>
      </c>
      <c r="BS7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1" s="20" t="s">
        <v>348</v>
      </c>
      <c r="BU71" s="20" t="s">
        <v>348</v>
      </c>
      <c r="BV71" s="20" t="s">
        <v>348</v>
      </c>
      <c r="BW71" s="23" t="s">
        <v>349</v>
      </c>
      <c r="BX71" s="2"/>
    </row>
    <row r="72" spans="1:76" ht="10.15" hidden="1" customHeight="1" x14ac:dyDescent="0.25">
      <c r="A72" s="5" t="str">
        <f>Table14[[#This Row],[Provider Type Code]]&amp;""&amp;Table14[[#This Row],[Provider Category (Specialty)]]</f>
        <v>0230</v>
      </c>
      <c r="B72" s="5" t="s">
        <v>320</v>
      </c>
      <c r="C72" s="2" t="s">
        <v>547</v>
      </c>
      <c r="D72" s="3" t="s">
        <v>432</v>
      </c>
      <c r="E72" s="2" t="s">
        <v>791</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tr">
        <f>IF(Table14[[#This Row],[Enrollment Type: Group]]="X", "N", "C")</f>
        <v>C</v>
      </c>
      <c r="AR72" s="2" t="s">
        <v>348</v>
      </c>
      <c r="AS72" s="2" t="s">
        <v>348</v>
      </c>
      <c r="AT72" s="2" t="s">
        <v>348</v>
      </c>
      <c r="AU72" s="2" t="s">
        <v>348</v>
      </c>
      <c r="AV72" s="2" t="str">
        <f>IF(Table14[[#This Row],[Enrollment Type: Individual within a Group]]="X", "Y", IF(Table14[[#This Row],[Enrollment Type: Atypical]]="A", "B", IF(Table14[[#This Row],[Enrollment Type: Individual]]="I", "B", IF(Table14[[#This Row],[Enrollment Type: Group]]="G", "B", "N"))))</f>
        <v>Y</v>
      </c>
      <c r="AW72" s="2" t="s">
        <v>348</v>
      </c>
      <c r="AX72" s="2" t="s">
        <v>348</v>
      </c>
      <c r="AY72" s="2" t="s">
        <v>348</v>
      </c>
      <c r="AZ72" s="2" t="str">
        <f>IF(Table14[[#This Row],[Enrollment Type: Group]]="X", "N", IF(Table14[[#This Row],[Enrollment Type: Atypical]]="A", "R", IF(Table14[[#This Row],[Enrollment Type: Individual]]="I", "R", IF(Table14[[#This Row],[Enrollment Type: Individual within a Group]]="N", "R", "Y"))))</f>
        <v>Y</v>
      </c>
      <c r="BA72" s="2" t="s">
        <v>348</v>
      </c>
      <c r="BB72" s="2" t="s">
        <v>348</v>
      </c>
      <c r="BC72" s="2" t="s">
        <v>348</v>
      </c>
      <c r="BD72" s="2" t="s">
        <v>348</v>
      </c>
      <c r="BE72" s="2" t="s">
        <v>348</v>
      </c>
      <c r="BF72" s="2" t="s">
        <v>348</v>
      </c>
      <c r="BG72" s="2" t="s">
        <v>349</v>
      </c>
      <c r="BH72" s="2" t="str">
        <f>IF(Table14[[#This Row],[Enrollment Type: Group]]="X", "N", IF(Table14[[#This Row],[Enrollment Type: Atypical]]="A", "O", IF(Table14[[#This Row],[Enrollment Type: Individual]]="I", "O", IF(Table14[[#This Row],[Enrollment Type: Individual within a Group]]="N", "O", "O"))))</f>
        <v>O</v>
      </c>
      <c r="BI72" s="2" t="s">
        <v>348</v>
      </c>
      <c r="BJ72" s="2" t="s">
        <v>348</v>
      </c>
      <c r="BK72" s="2" t="s">
        <v>349</v>
      </c>
      <c r="BL72" s="20" t="s">
        <v>349</v>
      </c>
      <c r="BM72" s="20" t="s">
        <v>349</v>
      </c>
      <c r="BN72" s="20" t="s">
        <v>351</v>
      </c>
      <c r="BO72" s="20" t="s">
        <v>349</v>
      </c>
      <c r="BP72" s="20" t="s">
        <v>348</v>
      </c>
      <c r="BQ72" s="20" t="s">
        <v>349</v>
      </c>
      <c r="BR72" s="20" t="s">
        <v>348</v>
      </c>
      <c r="BS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2" s="20" t="s">
        <v>348</v>
      </c>
      <c r="BU72" s="20" t="s">
        <v>348</v>
      </c>
      <c r="BV72" s="20" t="s">
        <v>348</v>
      </c>
      <c r="BW72" s="23" t="s">
        <v>349</v>
      </c>
      <c r="BX72" s="2"/>
    </row>
    <row r="73" spans="1:76" ht="10.15" hidden="1" customHeight="1" x14ac:dyDescent="0.25">
      <c r="A73" s="5" t="str">
        <f>Table14[[#This Row],[Provider Type Code]]&amp;""&amp;Table14[[#This Row],[Provider Category (Specialty)]]</f>
        <v>0231</v>
      </c>
      <c r="B73" s="5" t="s">
        <v>320</v>
      </c>
      <c r="C73" s="2" t="s">
        <v>547</v>
      </c>
      <c r="D73" s="3" t="s">
        <v>433</v>
      </c>
      <c r="E73" s="2" t="s">
        <v>792</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tr">
        <f>IF(Table14[[#This Row],[Enrollment Type: Group]]="X", "N", "C")</f>
        <v>C</v>
      </c>
      <c r="AR73" s="2" t="s">
        <v>348</v>
      </c>
      <c r="AS73" s="2" t="s">
        <v>348</v>
      </c>
      <c r="AT73" s="2" t="s">
        <v>348</v>
      </c>
      <c r="AU73" s="2" t="s">
        <v>348</v>
      </c>
      <c r="AV73" s="2" t="str">
        <f>IF(Table14[[#This Row],[Enrollment Type: Individual within a Group]]="X", "Y", IF(Table14[[#This Row],[Enrollment Type: Atypical]]="A", "B", IF(Table14[[#This Row],[Enrollment Type: Individual]]="I", "B", IF(Table14[[#This Row],[Enrollment Type: Group]]="G", "B", "N"))))</f>
        <v>Y</v>
      </c>
      <c r="AW73" s="2" t="s">
        <v>348</v>
      </c>
      <c r="AX73" s="2" t="s">
        <v>348</v>
      </c>
      <c r="AY73" s="2" t="s">
        <v>348</v>
      </c>
      <c r="AZ73" s="2" t="str">
        <f>IF(Table14[[#This Row],[Enrollment Type: Group]]="X", "N", IF(Table14[[#This Row],[Enrollment Type: Atypical]]="A", "R", IF(Table14[[#This Row],[Enrollment Type: Individual]]="I", "R", IF(Table14[[#This Row],[Enrollment Type: Individual within a Group]]="N", "R", "Y"))))</f>
        <v>Y</v>
      </c>
      <c r="BA73" s="2" t="s">
        <v>348</v>
      </c>
      <c r="BB73" s="2" t="s">
        <v>348</v>
      </c>
      <c r="BC73" s="2" t="s">
        <v>348</v>
      </c>
      <c r="BD73" s="2" t="s">
        <v>348</v>
      </c>
      <c r="BE73" s="2" t="s">
        <v>348</v>
      </c>
      <c r="BF73" s="2" t="s">
        <v>348</v>
      </c>
      <c r="BG73" s="2" t="s">
        <v>349</v>
      </c>
      <c r="BH73" s="2" t="str">
        <f>IF(Table14[[#This Row],[Enrollment Type: Group]]="X", "N", IF(Table14[[#This Row],[Enrollment Type: Atypical]]="A", "O", IF(Table14[[#This Row],[Enrollment Type: Individual]]="I", "O", IF(Table14[[#This Row],[Enrollment Type: Individual within a Group]]="N", "O", "O"))))</f>
        <v>O</v>
      </c>
      <c r="BI73" s="2" t="s">
        <v>348</v>
      </c>
      <c r="BJ73" s="2" t="s">
        <v>348</v>
      </c>
      <c r="BK73" s="2" t="s">
        <v>349</v>
      </c>
      <c r="BL73" s="20" t="s">
        <v>349</v>
      </c>
      <c r="BM73" s="20" t="s">
        <v>349</v>
      </c>
      <c r="BN73" s="20" t="s">
        <v>351</v>
      </c>
      <c r="BO73" s="20" t="s">
        <v>349</v>
      </c>
      <c r="BP73" s="20" t="s">
        <v>348</v>
      </c>
      <c r="BQ73" s="20" t="s">
        <v>349</v>
      </c>
      <c r="BR73" s="20" t="s">
        <v>348</v>
      </c>
      <c r="BS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3" s="20" t="s">
        <v>348</v>
      </c>
      <c r="BU73" s="20" t="s">
        <v>348</v>
      </c>
      <c r="BV73" s="20" t="s">
        <v>348</v>
      </c>
      <c r="BW73" s="23" t="s">
        <v>349</v>
      </c>
      <c r="BX73" s="2"/>
    </row>
    <row r="74" spans="1:76" ht="10.15" hidden="1" customHeight="1" x14ac:dyDescent="0.25">
      <c r="A74" s="5" t="str">
        <f>Table14[[#This Row],[Provider Type Code]]&amp;""&amp;Table14[[#This Row],[Provider Category (Specialty)]]</f>
        <v>0233</v>
      </c>
      <c r="B74" s="5" t="s">
        <v>320</v>
      </c>
      <c r="C74" s="2" t="s">
        <v>547</v>
      </c>
      <c r="D74" s="3" t="s">
        <v>435</v>
      </c>
      <c r="E74" s="2" t="s">
        <v>240</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tr">
        <f>IF(Table14[[#This Row],[Enrollment Type: Group]]="X", "N", "C")</f>
        <v>C</v>
      </c>
      <c r="AR74" s="2" t="s">
        <v>348</v>
      </c>
      <c r="AS74" s="2" t="s">
        <v>348</v>
      </c>
      <c r="AT74" s="2" t="s">
        <v>348</v>
      </c>
      <c r="AU74" s="2" t="s">
        <v>348</v>
      </c>
      <c r="AV74" s="2" t="str">
        <f>IF(Table14[[#This Row],[Enrollment Type: Individual within a Group]]="X", "Y", IF(Table14[[#This Row],[Enrollment Type: Atypical]]="A", "B", IF(Table14[[#This Row],[Enrollment Type: Individual]]="I", "B", IF(Table14[[#This Row],[Enrollment Type: Group]]="G", "B", "N"))))</f>
        <v>Y</v>
      </c>
      <c r="AW74" s="2" t="s">
        <v>348</v>
      </c>
      <c r="AX74" s="2" t="s">
        <v>348</v>
      </c>
      <c r="AY74" s="2" t="s">
        <v>348</v>
      </c>
      <c r="AZ74" s="2" t="str">
        <f>IF(Table14[[#This Row],[Enrollment Type: Group]]="X", "N", IF(Table14[[#This Row],[Enrollment Type: Atypical]]="A", "R", IF(Table14[[#This Row],[Enrollment Type: Individual]]="I", "R", IF(Table14[[#This Row],[Enrollment Type: Individual within a Group]]="N", "R", "Y"))))</f>
        <v>Y</v>
      </c>
      <c r="BA74" s="2" t="s">
        <v>348</v>
      </c>
      <c r="BB74" s="2" t="s">
        <v>348</v>
      </c>
      <c r="BC74" s="2" t="s">
        <v>348</v>
      </c>
      <c r="BD74" s="2" t="s">
        <v>348</v>
      </c>
      <c r="BE74" s="2" t="s">
        <v>348</v>
      </c>
      <c r="BF74" s="2" t="s">
        <v>348</v>
      </c>
      <c r="BG74" s="2" t="s">
        <v>349</v>
      </c>
      <c r="BH74" s="2" t="str">
        <f>IF(Table14[[#This Row],[Enrollment Type: Group]]="X", "N", IF(Table14[[#This Row],[Enrollment Type: Atypical]]="A", "O", IF(Table14[[#This Row],[Enrollment Type: Individual]]="I", "O", IF(Table14[[#This Row],[Enrollment Type: Individual within a Group]]="N", "O", "O"))))</f>
        <v>O</v>
      </c>
      <c r="BI74" s="2" t="s">
        <v>348</v>
      </c>
      <c r="BJ74" s="2" t="s">
        <v>348</v>
      </c>
      <c r="BK74" s="2" t="s">
        <v>349</v>
      </c>
      <c r="BL74" s="20" t="s">
        <v>349</v>
      </c>
      <c r="BM74" s="20" t="s">
        <v>349</v>
      </c>
      <c r="BN74" s="20" t="s">
        <v>351</v>
      </c>
      <c r="BO74" s="20" t="s">
        <v>349</v>
      </c>
      <c r="BP74" s="20" t="s">
        <v>348</v>
      </c>
      <c r="BQ74" s="20" t="s">
        <v>349</v>
      </c>
      <c r="BR74" s="20" t="s">
        <v>348</v>
      </c>
      <c r="BS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4" s="20" t="s">
        <v>348</v>
      </c>
      <c r="BU74" s="20" t="s">
        <v>348</v>
      </c>
      <c r="BV74" s="20" t="s">
        <v>348</v>
      </c>
      <c r="BW74" s="23" t="s">
        <v>349</v>
      </c>
      <c r="BX74" s="2"/>
    </row>
    <row r="75" spans="1:76" ht="10.15" hidden="1" customHeight="1" x14ac:dyDescent="0.25">
      <c r="A75" s="5" t="str">
        <f>Table14[[#This Row],[Provider Type Code]]&amp;""&amp;Table14[[#This Row],[Provider Category (Specialty)]]</f>
        <v>0234</v>
      </c>
      <c r="B75" s="5" t="s">
        <v>320</v>
      </c>
      <c r="C75" s="2" t="s">
        <v>547</v>
      </c>
      <c r="D75" s="3" t="s">
        <v>436</v>
      </c>
      <c r="E75" s="2" t="s">
        <v>243</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tr">
        <f>IF(Table14[[#This Row],[Enrollment Type: Group]]="X", "N", "C")</f>
        <v>C</v>
      </c>
      <c r="AR75" s="2" t="s">
        <v>348</v>
      </c>
      <c r="AS75" s="2" t="s">
        <v>348</v>
      </c>
      <c r="AT75" s="2" t="s">
        <v>348</v>
      </c>
      <c r="AU75" s="2" t="s">
        <v>348</v>
      </c>
      <c r="AV75" s="2" t="str">
        <f>IF(Table14[[#This Row],[Enrollment Type: Individual within a Group]]="X", "Y", IF(Table14[[#This Row],[Enrollment Type: Atypical]]="A", "B", IF(Table14[[#This Row],[Enrollment Type: Individual]]="I", "B", IF(Table14[[#This Row],[Enrollment Type: Group]]="G", "B", "N"))))</f>
        <v>Y</v>
      </c>
      <c r="AW75" s="2" t="s">
        <v>348</v>
      </c>
      <c r="AX75" s="2" t="s">
        <v>348</v>
      </c>
      <c r="AY75" s="2" t="s">
        <v>348</v>
      </c>
      <c r="AZ75" s="2" t="str">
        <f>IF(Table14[[#This Row],[Enrollment Type: Group]]="X", "N", IF(Table14[[#This Row],[Enrollment Type: Atypical]]="A", "R", IF(Table14[[#This Row],[Enrollment Type: Individual]]="I", "R", IF(Table14[[#This Row],[Enrollment Type: Individual within a Group]]="N", "R", "Y"))))</f>
        <v>Y</v>
      </c>
      <c r="BA75" s="2" t="s">
        <v>348</v>
      </c>
      <c r="BB75" s="2" t="s">
        <v>348</v>
      </c>
      <c r="BC75" s="2" t="s">
        <v>348</v>
      </c>
      <c r="BD75" s="2" t="s">
        <v>348</v>
      </c>
      <c r="BE75" s="2" t="s">
        <v>348</v>
      </c>
      <c r="BF75" s="2" t="s">
        <v>348</v>
      </c>
      <c r="BG75" s="2" t="s">
        <v>349</v>
      </c>
      <c r="BH75" s="2" t="str">
        <f>IF(Table14[[#This Row],[Enrollment Type: Group]]="X", "N", IF(Table14[[#This Row],[Enrollment Type: Atypical]]="A", "O", IF(Table14[[#This Row],[Enrollment Type: Individual]]="I", "O", IF(Table14[[#This Row],[Enrollment Type: Individual within a Group]]="N", "O", "O"))))</f>
        <v>O</v>
      </c>
      <c r="BI75" s="2" t="s">
        <v>348</v>
      </c>
      <c r="BJ75" s="2" t="s">
        <v>348</v>
      </c>
      <c r="BK75" s="2" t="s">
        <v>349</v>
      </c>
      <c r="BL75" s="20" t="s">
        <v>349</v>
      </c>
      <c r="BM75" s="20" t="s">
        <v>349</v>
      </c>
      <c r="BN75" s="20" t="s">
        <v>351</v>
      </c>
      <c r="BO75" s="20" t="s">
        <v>349</v>
      </c>
      <c r="BP75" s="20" t="s">
        <v>348</v>
      </c>
      <c r="BQ75" s="20" t="s">
        <v>349</v>
      </c>
      <c r="BR75" s="20" t="s">
        <v>348</v>
      </c>
      <c r="BS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5" s="20" t="s">
        <v>348</v>
      </c>
      <c r="BU75" s="20" t="s">
        <v>348</v>
      </c>
      <c r="BV75" s="20" t="s">
        <v>348</v>
      </c>
      <c r="BW75" s="23" t="s">
        <v>349</v>
      </c>
      <c r="BX75" s="2"/>
    </row>
    <row r="76" spans="1:76" ht="10.15" hidden="1" customHeight="1" x14ac:dyDescent="0.25">
      <c r="A76" s="5" t="str">
        <f>Table14[[#This Row],[Provider Type Code]]&amp;""&amp;Table14[[#This Row],[Provider Category (Specialty)]]</f>
        <v>0237</v>
      </c>
      <c r="B76" s="5" t="s">
        <v>320</v>
      </c>
      <c r="C76" s="2" t="s">
        <v>547</v>
      </c>
      <c r="D76" s="3" t="s">
        <v>405</v>
      </c>
      <c r="E76" s="2" t="s">
        <v>221</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tr">
        <f>IF(Table14[[#This Row],[Enrollment Type: Group]]="X", "N", "C")</f>
        <v>C</v>
      </c>
      <c r="AR76" s="2" t="s">
        <v>348</v>
      </c>
      <c r="AS76" s="2" t="s">
        <v>348</v>
      </c>
      <c r="AT76" s="2" t="s">
        <v>348</v>
      </c>
      <c r="AU76" s="2" t="s">
        <v>348</v>
      </c>
      <c r="AV76" s="2" t="str">
        <f>IF(Table14[[#This Row],[Enrollment Type: Individual within a Group]]="X", "Y", IF(Table14[[#This Row],[Enrollment Type: Atypical]]="A", "B", IF(Table14[[#This Row],[Enrollment Type: Individual]]="I", "B", IF(Table14[[#This Row],[Enrollment Type: Group]]="G", "B", "N"))))</f>
        <v>Y</v>
      </c>
      <c r="AW76" s="2" t="s">
        <v>349</v>
      </c>
      <c r="AX76" s="2" t="s">
        <v>348</v>
      </c>
      <c r="AY76" s="2" t="s">
        <v>348</v>
      </c>
      <c r="AZ76" s="2" t="str">
        <f>IF(Table14[[#This Row],[Enrollment Type: Group]]="X", "N", IF(Table14[[#This Row],[Enrollment Type: Atypical]]="A", "R", IF(Table14[[#This Row],[Enrollment Type: Individual]]="I", "R", IF(Table14[[#This Row],[Enrollment Type: Individual within a Group]]="N", "R", "Y"))))</f>
        <v>Y</v>
      </c>
      <c r="BA76" s="2" t="s">
        <v>348</v>
      </c>
      <c r="BB76" s="2" t="s">
        <v>348</v>
      </c>
      <c r="BC76" s="2" t="s">
        <v>348</v>
      </c>
      <c r="BD76" s="2" t="s">
        <v>348</v>
      </c>
      <c r="BE76" s="2" t="s">
        <v>348</v>
      </c>
      <c r="BF76" s="2" t="s">
        <v>348</v>
      </c>
      <c r="BG76" s="2" t="s">
        <v>349</v>
      </c>
      <c r="BH76" s="2" t="str">
        <f>IF(Table14[[#This Row],[Enrollment Type: Group]]="X", "N", IF(Table14[[#This Row],[Enrollment Type: Atypical]]="A", "O", IF(Table14[[#This Row],[Enrollment Type: Individual]]="I", "O", IF(Table14[[#This Row],[Enrollment Type: Individual within a Group]]="N", "O", "O"))))</f>
        <v>O</v>
      </c>
      <c r="BI76" s="2" t="s">
        <v>348</v>
      </c>
      <c r="BJ76" s="2" t="s">
        <v>348</v>
      </c>
      <c r="BK76" s="2" t="s">
        <v>349</v>
      </c>
      <c r="BL76" s="20" t="s">
        <v>348</v>
      </c>
      <c r="BM76" s="20" t="s">
        <v>349</v>
      </c>
      <c r="BN76" s="20" t="s">
        <v>351</v>
      </c>
      <c r="BO76" s="20" t="s">
        <v>349</v>
      </c>
      <c r="BP76" s="20" t="s">
        <v>348</v>
      </c>
      <c r="BQ76" s="20" t="s">
        <v>349</v>
      </c>
      <c r="BR76" s="20" t="s">
        <v>348</v>
      </c>
      <c r="BS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6" s="20" t="s">
        <v>348</v>
      </c>
      <c r="BU76" s="20" t="s">
        <v>348</v>
      </c>
      <c r="BV76" s="20" t="s">
        <v>348</v>
      </c>
      <c r="BW76" s="23" t="s">
        <v>349</v>
      </c>
      <c r="BX76" s="2"/>
    </row>
    <row r="77" spans="1:76" ht="10.15" hidden="1" customHeight="1" x14ac:dyDescent="0.25">
      <c r="A77" s="5" t="str">
        <f>Table14[[#This Row],[Provider Type Code]]&amp;""&amp;Table14[[#This Row],[Provider Category (Specialty)]]</f>
        <v>0238</v>
      </c>
      <c r="B77" s="5" t="s">
        <v>320</v>
      </c>
      <c r="C77" s="2" t="s">
        <v>547</v>
      </c>
      <c r="D77" s="3" t="s">
        <v>439</v>
      </c>
      <c r="E77" s="2" t="s">
        <v>194</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tr">
        <f>IF(Table14[[#This Row],[Enrollment Type: Group]]="X", "N", "C")</f>
        <v>C</v>
      </c>
      <c r="AR77" s="2" t="s">
        <v>348</v>
      </c>
      <c r="AS77" s="2" t="s">
        <v>348</v>
      </c>
      <c r="AT77" s="2" t="s">
        <v>348</v>
      </c>
      <c r="AU77" s="2" t="s">
        <v>348</v>
      </c>
      <c r="AV77" s="2" t="str">
        <f>IF(Table14[[#This Row],[Enrollment Type: Individual within a Group]]="X", "Y", IF(Table14[[#This Row],[Enrollment Type: Atypical]]="A", "B", IF(Table14[[#This Row],[Enrollment Type: Individual]]="I", "B", IF(Table14[[#This Row],[Enrollment Type: Group]]="G", "B", "N"))))</f>
        <v>Y</v>
      </c>
      <c r="AW77" s="2" t="s">
        <v>348</v>
      </c>
      <c r="AX77" s="2" t="s">
        <v>348</v>
      </c>
      <c r="AY77" s="2" t="s">
        <v>348</v>
      </c>
      <c r="AZ77" s="2" t="str">
        <f>IF(Table14[[#This Row],[Enrollment Type: Group]]="X", "N", IF(Table14[[#This Row],[Enrollment Type: Atypical]]="A", "R", IF(Table14[[#This Row],[Enrollment Type: Individual]]="I", "R", IF(Table14[[#This Row],[Enrollment Type: Individual within a Group]]="N", "R", "Y"))))</f>
        <v>Y</v>
      </c>
      <c r="BA77" s="2" t="s">
        <v>348</v>
      </c>
      <c r="BB77" s="2" t="s">
        <v>348</v>
      </c>
      <c r="BC77" s="2" t="s">
        <v>348</v>
      </c>
      <c r="BD77" s="2" t="s">
        <v>348</v>
      </c>
      <c r="BE77" s="2" t="s">
        <v>348</v>
      </c>
      <c r="BF77" s="2" t="s">
        <v>348</v>
      </c>
      <c r="BG77" s="2" t="s">
        <v>349</v>
      </c>
      <c r="BH77" s="2" t="str">
        <f>IF(Table14[[#This Row],[Enrollment Type: Group]]="X", "N", IF(Table14[[#This Row],[Enrollment Type: Atypical]]="A", "O", IF(Table14[[#This Row],[Enrollment Type: Individual]]="I", "O", IF(Table14[[#This Row],[Enrollment Type: Individual within a Group]]="N", "O", "O"))))</f>
        <v>O</v>
      </c>
      <c r="BI77" s="2" t="s">
        <v>348</v>
      </c>
      <c r="BJ77" s="2" t="s">
        <v>348</v>
      </c>
      <c r="BK77" s="2" t="s">
        <v>349</v>
      </c>
      <c r="BL77" s="20" t="s">
        <v>349</v>
      </c>
      <c r="BM77" s="20" t="s">
        <v>349</v>
      </c>
      <c r="BN77" s="20" t="s">
        <v>351</v>
      </c>
      <c r="BO77" s="20" t="s">
        <v>349</v>
      </c>
      <c r="BP77" s="20" t="s">
        <v>348</v>
      </c>
      <c r="BQ77" s="20" t="s">
        <v>349</v>
      </c>
      <c r="BR77" s="20" t="s">
        <v>348</v>
      </c>
      <c r="BS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7" s="20" t="s">
        <v>348</v>
      </c>
      <c r="BU77" s="20" t="s">
        <v>348</v>
      </c>
      <c r="BV77" s="20" t="s">
        <v>348</v>
      </c>
      <c r="BW77" s="23" t="s">
        <v>349</v>
      </c>
      <c r="BX77" s="2"/>
    </row>
    <row r="78" spans="1:76" ht="10.15" hidden="1" customHeight="1" x14ac:dyDescent="0.25">
      <c r="A78" s="5" t="str">
        <f>Table14[[#This Row],[Provider Type Code]]&amp;""&amp;Table14[[#This Row],[Provider Category (Specialty)]]</f>
        <v>0239</v>
      </c>
      <c r="B78" s="5" t="s">
        <v>320</v>
      </c>
      <c r="C78" s="2" t="s">
        <v>547</v>
      </c>
      <c r="D78" s="3" t="s">
        <v>493</v>
      </c>
      <c r="E78" s="2" t="s">
        <v>208</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tr">
        <f>IF(Table14[[#This Row],[Enrollment Type: Group]]="X", "N", "C")</f>
        <v>C</v>
      </c>
      <c r="AR78" s="2" t="s">
        <v>348</v>
      </c>
      <c r="AS78" s="2" t="s">
        <v>348</v>
      </c>
      <c r="AT78" s="2" t="s">
        <v>348</v>
      </c>
      <c r="AU78" s="2" t="s">
        <v>348</v>
      </c>
      <c r="AV78" s="2" t="str">
        <f>IF(Table14[[#This Row],[Enrollment Type: Individual within a Group]]="X", "Y", IF(Table14[[#This Row],[Enrollment Type: Atypical]]="A", "B", IF(Table14[[#This Row],[Enrollment Type: Individual]]="I", "B", IF(Table14[[#This Row],[Enrollment Type: Group]]="G", "B", "N"))))</f>
        <v>Y</v>
      </c>
      <c r="AW78" s="2" t="s">
        <v>348</v>
      </c>
      <c r="AX78" s="2" t="s">
        <v>348</v>
      </c>
      <c r="AY78" s="2" t="s">
        <v>348</v>
      </c>
      <c r="AZ78" s="2" t="str">
        <f>IF(Table14[[#This Row],[Enrollment Type: Group]]="X", "N", IF(Table14[[#This Row],[Enrollment Type: Atypical]]="A", "R", IF(Table14[[#This Row],[Enrollment Type: Individual]]="I", "R", IF(Table14[[#This Row],[Enrollment Type: Individual within a Group]]="N", "R", "Y"))))</f>
        <v>Y</v>
      </c>
      <c r="BA78" s="2" t="s">
        <v>348</v>
      </c>
      <c r="BB78" s="2" t="s">
        <v>348</v>
      </c>
      <c r="BC78" s="2" t="s">
        <v>348</v>
      </c>
      <c r="BD78" s="2" t="s">
        <v>348</v>
      </c>
      <c r="BE78" s="2" t="s">
        <v>348</v>
      </c>
      <c r="BF78" s="2" t="s">
        <v>348</v>
      </c>
      <c r="BG78" s="2" t="s">
        <v>349</v>
      </c>
      <c r="BH78" s="2" t="str">
        <f>IF(Table14[[#This Row],[Enrollment Type: Group]]="X", "N", IF(Table14[[#This Row],[Enrollment Type: Atypical]]="A", "O", IF(Table14[[#This Row],[Enrollment Type: Individual]]="I", "O", IF(Table14[[#This Row],[Enrollment Type: Individual within a Group]]="N", "O", "O"))))</f>
        <v>O</v>
      </c>
      <c r="BI78" s="2" t="s">
        <v>348</v>
      </c>
      <c r="BJ78" s="2" t="s">
        <v>348</v>
      </c>
      <c r="BK78" s="2" t="s">
        <v>349</v>
      </c>
      <c r="BL78" s="20" t="s">
        <v>349</v>
      </c>
      <c r="BM78" s="20" t="s">
        <v>349</v>
      </c>
      <c r="BN78" s="20" t="s">
        <v>351</v>
      </c>
      <c r="BO78" s="20" t="s">
        <v>349</v>
      </c>
      <c r="BP78" s="20" t="s">
        <v>348</v>
      </c>
      <c r="BQ78" s="20" t="s">
        <v>349</v>
      </c>
      <c r="BR78" s="20" t="s">
        <v>348</v>
      </c>
      <c r="BS7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8" s="20" t="s">
        <v>348</v>
      </c>
      <c r="BU78" s="20" t="s">
        <v>348</v>
      </c>
      <c r="BV78" s="20" t="s">
        <v>348</v>
      </c>
      <c r="BW78" s="23" t="s">
        <v>349</v>
      </c>
      <c r="BX78" s="2"/>
    </row>
    <row r="79" spans="1:76" ht="10.15" hidden="1" customHeight="1" x14ac:dyDescent="0.25">
      <c r="A79" s="5" t="str">
        <f>Table14[[#This Row],[Provider Type Code]]&amp;""&amp;Table14[[#This Row],[Provider Category (Specialty)]]</f>
        <v>0253</v>
      </c>
      <c r="B79" s="5" t="s">
        <v>320</v>
      </c>
      <c r="C79" s="2" t="s">
        <v>547</v>
      </c>
      <c r="D79" s="3" t="s">
        <v>449</v>
      </c>
      <c r="E79" s="2" t="s">
        <v>237</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tr">
        <f>IF(Table14[[#This Row],[Enrollment Type: Group]]="X", "N", "C")</f>
        <v>C</v>
      </c>
      <c r="AR79" s="2" t="s">
        <v>348</v>
      </c>
      <c r="AS79" s="2" t="s">
        <v>348</v>
      </c>
      <c r="AT79" s="2" t="s">
        <v>348</v>
      </c>
      <c r="AU79" s="2" t="s">
        <v>348</v>
      </c>
      <c r="AV79" s="2" t="str">
        <f>IF(Table14[[#This Row],[Enrollment Type: Individual within a Group]]="X", "Y", IF(Table14[[#This Row],[Enrollment Type: Atypical]]="A", "B", IF(Table14[[#This Row],[Enrollment Type: Individual]]="I", "B", IF(Table14[[#This Row],[Enrollment Type: Group]]="G", "B", "N"))))</f>
        <v>Y</v>
      </c>
      <c r="AW79" s="2" t="s">
        <v>348</v>
      </c>
      <c r="AX79" s="2" t="s">
        <v>348</v>
      </c>
      <c r="AY79" s="2" t="s">
        <v>348</v>
      </c>
      <c r="AZ79" s="2" t="str">
        <f>IF(Table14[[#This Row],[Enrollment Type: Group]]="X", "N", IF(Table14[[#This Row],[Enrollment Type: Atypical]]="A", "R", IF(Table14[[#This Row],[Enrollment Type: Individual]]="I", "R", IF(Table14[[#This Row],[Enrollment Type: Individual within a Group]]="N", "R", "Y"))))</f>
        <v>Y</v>
      </c>
      <c r="BA79" s="2" t="s">
        <v>348</v>
      </c>
      <c r="BB79" s="2" t="s">
        <v>348</v>
      </c>
      <c r="BC79" s="2" t="s">
        <v>348</v>
      </c>
      <c r="BD79" s="2" t="s">
        <v>348</v>
      </c>
      <c r="BE79" s="2" t="s">
        <v>348</v>
      </c>
      <c r="BF79" s="2" t="s">
        <v>348</v>
      </c>
      <c r="BG79" s="2" t="s">
        <v>349</v>
      </c>
      <c r="BH79" s="2" t="str">
        <f>IF(Table14[[#This Row],[Enrollment Type: Group]]="X", "N", IF(Table14[[#This Row],[Enrollment Type: Atypical]]="A", "O", IF(Table14[[#This Row],[Enrollment Type: Individual]]="I", "O", IF(Table14[[#This Row],[Enrollment Type: Individual within a Group]]="N", "O", "O"))))</f>
        <v>O</v>
      </c>
      <c r="BI79" s="2" t="s">
        <v>348</v>
      </c>
      <c r="BJ79" s="2" t="s">
        <v>348</v>
      </c>
      <c r="BK79" s="2" t="s">
        <v>349</v>
      </c>
      <c r="BL79" s="20" t="s">
        <v>348</v>
      </c>
      <c r="BM79" s="20" t="s">
        <v>349</v>
      </c>
      <c r="BN79" s="20" t="s">
        <v>351</v>
      </c>
      <c r="BO79" s="20" t="s">
        <v>349</v>
      </c>
      <c r="BP79" s="20" t="s">
        <v>348</v>
      </c>
      <c r="BQ79" s="20" t="s">
        <v>349</v>
      </c>
      <c r="BR79" s="20" t="s">
        <v>348</v>
      </c>
      <c r="BS7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9" s="20" t="s">
        <v>348</v>
      </c>
      <c r="BU79" s="20" t="s">
        <v>348</v>
      </c>
      <c r="BV79" s="20" t="s">
        <v>348</v>
      </c>
      <c r="BW79" s="23" t="s">
        <v>349</v>
      </c>
      <c r="BX79" s="2"/>
    </row>
    <row r="80" spans="1:76" ht="10.15" hidden="1" customHeight="1" x14ac:dyDescent="0.25">
      <c r="A80" s="5" t="str">
        <f>Table14[[#This Row],[Provider Type Code]]&amp;""&amp;Table14[[#This Row],[Provider Category (Specialty)]]</f>
        <v>0254</v>
      </c>
      <c r="B80" s="5" t="s">
        <v>320</v>
      </c>
      <c r="C80" s="2" t="s">
        <v>547</v>
      </c>
      <c r="D80" s="3" t="s">
        <v>450</v>
      </c>
      <c r="E80" s="2" t="s">
        <v>238</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tr">
        <f>IF(Table14[[#This Row],[Enrollment Type: Group]]="X", "N", "C")</f>
        <v>C</v>
      </c>
      <c r="AR80" s="2" t="s">
        <v>348</v>
      </c>
      <c r="AS80" s="2" t="s">
        <v>348</v>
      </c>
      <c r="AT80" s="2" t="s">
        <v>348</v>
      </c>
      <c r="AU80" s="2" t="s">
        <v>348</v>
      </c>
      <c r="AV80" s="2" t="str">
        <f>IF(Table14[[#This Row],[Enrollment Type: Individual within a Group]]="X", "Y", IF(Table14[[#This Row],[Enrollment Type: Atypical]]="A", "B", IF(Table14[[#This Row],[Enrollment Type: Individual]]="I", "B", IF(Table14[[#This Row],[Enrollment Type: Group]]="G", "B", "N"))))</f>
        <v>Y</v>
      </c>
      <c r="AW80" s="2" t="s">
        <v>348</v>
      </c>
      <c r="AX80" s="2" t="s">
        <v>348</v>
      </c>
      <c r="AY80" s="2" t="s">
        <v>348</v>
      </c>
      <c r="AZ80" s="2" t="str">
        <f>IF(Table14[[#This Row],[Enrollment Type: Group]]="X", "N", IF(Table14[[#This Row],[Enrollment Type: Atypical]]="A", "R", IF(Table14[[#This Row],[Enrollment Type: Individual]]="I", "R", IF(Table14[[#This Row],[Enrollment Type: Individual within a Group]]="N", "R", "Y"))))</f>
        <v>Y</v>
      </c>
      <c r="BA80" s="2" t="s">
        <v>348</v>
      </c>
      <c r="BB80" s="2" t="s">
        <v>348</v>
      </c>
      <c r="BC80" s="2" t="s">
        <v>348</v>
      </c>
      <c r="BD80" s="2" t="s">
        <v>348</v>
      </c>
      <c r="BE80" s="2" t="s">
        <v>348</v>
      </c>
      <c r="BF80" s="2" t="s">
        <v>348</v>
      </c>
      <c r="BG80" s="2" t="s">
        <v>349</v>
      </c>
      <c r="BH80" s="2" t="str">
        <f>IF(Table14[[#This Row],[Enrollment Type: Group]]="X", "N", IF(Table14[[#This Row],[Enrollment Type: Atypical]]="A", "O", IF(Table14[[#This Row],[Enrollment Type: Individual]]="I", "O", IF(Table14[[#This Row],[Enrollment Type: Individual within a Group]]="N", "O", "O"))))</f>
        <v>O</v>
      </c>
      <c r="BI80" s="2" t="s">
        <v>348</v>
      </c>
      <c r="BJ80" s="2" t="s">
        <v>348</v>
      </c>
      <c r="BK80" s="2" t="s">
        <v>349</v>
      </c>
      <c r="BL80" s="20" t="s">
        <v>349</v>
      </c>
      <c r="BM80" s="20" t="s">
        <v>349</v>
      </c>
      <c r="BN80" s="20" t="s">
        <v>351</v>
      </c>
      <c r="BO80" s="20" t="s">
        <v>349</v>
      </c>
      <c r="BP80" s="20" t="s">
        <v>348</v>
      </c>
      <c r="BQ80" s="20" t="s">
        <v>349</v>
      </c>
      <c r="BR80" s="20" t="s">
        <v>348</v>
      </c>
      <c r="BS8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0" s="20" t="s">
        <v>348</v>
      </c>
      <c r="BU80" s="20" t="s">
        <v>348</v>
      </c>
      <c r="BV80" s="20" t="s">
        <v>348</v>
      </c>
      <c r="BW80" s="23" t="s">
        <v>349</v>
      </c>
      <c r="BX80" s="2"/>
    </row>
    <row r="81" spans="1:76" ht="10.15" hidden="1" customHeight="1" x14ac:dyDescent="0.25">
      <c r="A81" s="5" t="str">
        <f>Table14[[#This Row],[Provider Type Code]]&amp;""&amp;Table14[[#This Row],[Provider Category (Specialty)]]</f>
        <v>0255</v>
      </c>
      <c r="B81" s="5" t="s">
        <v>320</v>
      </c>
      <c r="C81" s="2" t="s">
        <v>547</v>
      </c>
      <c r="D81" s="3" t="s">
        <v>451</v>
      </c>
      <c r="E81" s="2" t="s">
        <v>589</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tr">
        <f>IF(Table14[[#This Row],[Enrollment Type: Group]]="X", "N", "C")</f>
        <v>C</v>
      </c>
      <c r="AR81" s="2" t="s">
        <v>348</v>
      </c>
      <c r="AS81" s="2" t="s">
        <v>348</v>
      </c>
      <c r="AT81" s="2" t="s">
        <v>348</v>
      </c>
      <c r="AU81" s="2" t="s">
        <v>348</v>
      </c>
      <c r="AV81" s="2" t="str">
        <f>IF(Table14[[#This Row],[Enrollment Type: Individual within a Group]]="X", "Y", IF(Table14[[#This Row],[Enrollment Type: Atypical]]="A", "B", IF(Table14[[#This Row],[Enrollment Type: Individual]]="I", "B", IF(Table14[[#This Row],[Enrollment Type: Group]]="G", "B", "N"))))</f>
        <v>Y</v>
      </c>
      <c r="AW81" s="2" t="s">
        <v>348</v>
      </c>
      <c r="AX81" s="2" t="s">
        <v>348</v>
      </c>
      <c r="AY81" s="2" t="s">
        <v>348</v>
      </c>
      <c r="AZ81" s="2" t="str">
        <f>IF(Table14[[#This Row],[Enrollment Type: Group]]="X", "N", IF(Table14[[#This Row],[Enrollment Type: Atypical]]="A", "R", IF(Table14[[#This Row],[Enrollment Type: Individual]]="I", "R", IF(Table14[[#This Row],[Enrollment Type: Individual within a Group]]="N", "R", "Y"))))</f>
        <v>Y</v>
      </c>
      <c r="BA81" s="2" t="s">
        <v>348</v>
      </c>
      <c r="BB81" s="2" t="s">
        <v>348</v>
      </c>
      <c r="BC81" s="2" t="s">
        <v>348</v>
      </c>
      <c r="BD81" s="2" t="s">
        <v>348</v>
      </c>
      <c r="BE81" s="2" t="s">
        <v>348</v>
      </c>
      <c r="BF81" s="2" t="s">
        <v>348</v>
      </c>
      <c r="BG81" s="2" t="s">
        <v>349</v>
      </c>
      <c r="BH81" s="2" t="str">
        <f>IF(Table14[[#This Row],[Enrollment Type: Group]]="X", "N", IF(Table14[[#This Row],[Enrollment Type: Atypical]]="A", "O", IF(Table14[[#This Row],[Enrollment Type: Individual]]="I", "O", IF(Table14[[#This Row],[Enrollment Type: Individual within a Group]]="N", "O", "O"))))</f>
        <v>O</v>
      </c>
      <c r="BI81" s="2" t="s">
        <v>348</v>
      </c>
      <c r="BJ81" s="2" t="s">
        <v>348</v>
      </c>
      <c r="BK81" s="2" t="s">
        <v>349</v>
      </c>
      <c r="BL81" s="20" t="s">
        <v>349</v>
      </c>
      <c r="BM81" s="20" t="s">
        <v>349</v>
      </c>
      <c r="BN81" s="20" t="s">
        <v>351</v>
      </c>
      <c r="BO81" s="20" t="s">
        <v>349</v>
      </c>
      <c r="BP81" s="20" t="s">
        <v>348</v>
      </c>
      <c r="BQ81" s="20" t="s">
        <v>349</v>
      </c>
      <c r="BR81" s="20" t="s">
        <v>348</v>
      </c>
      <c r="BS8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1" s="20" t="s">
        <v>348</v>
      </c>
      <c r="BU81" s="20" t="s">
        <v>348</v>
      </c>
      <c r="BV81" s="20" t="s">
        <v>348</v>
      </c>
      <c r="BW81" s="23" t="s">
        <v>349</v>
      </c>
      <c r="BX81" s="2"/>
    </row>
    <row r="82" spans="1:76" ht="10.15" hidden="1" customHeight="1" x14ac:dyDescent="0.25">
      <c r="A82" s="5" t="str">
        <f>Table14[[#This Row],[Provider Type Code]]&amp;""&amp;Table14[[#This Row],[Provider Category (Specialty)]]</f>
        <v>02AA</v>
      </c>
      <c r="B82" s="5" t="s">
        <v>320</v>
      </c>
      <c r="C82" s="2" t="s">
        <v>547</v>
      </c>
      <c r="D82" s="3" t="s">
        <v>20</v>
      </c>
      <c r="E82" s="2" t="s">
        <v>21</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tr">
        <f>IF(Table14[[#This Row],[Enrollment Type: Group]]="X", "N", "C")</f>
        <v>C</v>
      </c>
      <c r="AR82" s="2" t="s">
        <v>348</v>
      </c>
      <c r="AS82" s="2" t="s">
        <v>348</v>
      </c>
      <c r="AT82" s="2" t="s">
        <v>348</v>
      </c>
      <c r="AU82" s="2" t="s">
        <v>348</v>
      </c>
      <c r="AV82" s="2" t="str">
        <f>IF(Table14[[#This Row],[Enrollment Type: Individual within a Group]]="X", "Y", IF(Table14[[#This Row],[Enrollment Type: Atypical]]="A", "B", IF(Table14[[#This Row],[Enrollment Type: Individual]]="I", "B", IF(Table14[[#This Row],[Enrollment Type: Group]]="G", "B", "N"))))</f>
        <v>Y</v>
      </c>
      <c r="AW82" s="2" t="s">
        <v>348</v>
      </c>
      <c r="AX82" s="2" t="s">
        <v>348</v>
      </c>
      <c r="AY82" s="2" t="s">
        <v>348</v>
      </c>
      <c r="AZ82" s="2" t="str">
        <f>IF(Table14[[#This Row],[Enrollment Type: Group]]="X", "N", IF(Table14[[#This Row],[Enrollment Type: Atypical]]="A", "R", IF(Table14[[#This Row],[Enrollment Type: Individual]]="I", "R", IF(Table14[[#This Row],[Enrollment Type: Individual within a Group]]="N", "R", "Y"))))</f>
        <v>Y</v>
      </c>
      <c r="BA82" s="2" t="s">
        <v>348</v>
      </c>
      <c r="BB82" s="2" t="s">
        <v>348</v>
      </c>
      <c r="BC82" s="2" t="s">
        <v>348</v>
      </c>
      <c r="BD82" s="2" t="s">
        <v>348</v>
      </c>
      <c r="BE82" s="2" t="s">
        <v>348</v>
      </c>
      <c r="BF82" s="2" t="s">
        <v>348</v>
      </c>
      <c r="BG82" s="2" t="s">
        <v>349</v>
      </c>
      <c r="BH82" s="2" t="str">
        <f>IF(Table14[[#This Row],[Enrollment Type: Group]]="X", "N", IF(Table14[[#This Row],[Enrollment Type: Atypical]]="A", "O", IF(Table14[[#This Row],[Enrollment Type: Individual]]="I", "O", IF(Table14[[#This Row],[Enrollment Type: Individual within a Group]]="N", "O", "O"))))</f>
        <v>O</v>
      </c>
      <c r="BI82" s="2" t="s">
        <v>348</v>
      </c>
      <c r="BJ82" s="2" t="s">
        <v>348</v>
      </c>
      <c r="BK82" s="2" t="s">
        <v>349</v>
      </c>
      <c r="BL82" s="20" t="s">
        <v>348</v>
      </c>
      <c r="BM82" s="20" t="s">
        <v>349</v>
      </c>
      <c r="BN82" s="20" t="s">
        <v>351</v>
      </c>
      <c r="BO82" s="20" t="s">
        <v>349</v>
      </c>
      <c r="BP82" s="20" t="s">
        <v>348</v>
      </c>
      <c r="BQ82" s="20" t="s">
        <v>349</v>
      </c>
      <c r="BR82" s="20" t="s">
        <v>348</v>
      </c>
      <c r="BS8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2" s="20" t="s">
        <v>348</v>
      </c>
      <c r="BU82" s="20" t="s">
        <v>348</v>
      </c>
      <c r="BV82" s="20" t="s">
        <v>348</v>
      </c>
      <c r="BW82" s="23" t="s">
        <v>349</v>
      </c>
      <c r="BX82" s="2"/>
    </row>
    <row r="83" spans="1:76" ht="10.15" hidden="1" customHeight="1" x14ac:dyDescent="0.25">
      <c r="A83" s="5" t="str">
        <f>Table14[[#This Row],[Provider Type Code]]&amp;""&amp;Table14[[#This Row],[Provider Category (Specialty)]]</f>
        <v>02C3</v>
      </c>
      <c r="B83" s="5" t="s">
        <v>320</v>
      </c>
      <c r="C83" s="2" t="s">
        <v>547</v>
      </c>
      <c r="D83" s="3" t="s">
        <v>190</v>
      </c>
      <c r="E83" s="2" t="s">
        <v>191</v>
      </c>
      <c r="F83" s="23" t="s">
        <v>247</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tr">
        <f>IF(Table14[[#This Row],[Enrollment Type: Group]]="X", "N", "C")</f>
        <v>C</v>
      </c>
      <c r="AR83" s="2" t="s">
        <v>348</v>
      </c>
      <c r="AS83" s="2" t="s">
        <v>348</v>
      </c>
      <c r="AT83" s="2" t="s">
        <v>348</v>
      </c>
      <c r="AU83" s="2" t="s">
        <v>348</v>
      </c>
      <c r="AV83" s="2" t="str">
        <f>IF(Table14[[#This Row],[Enrollment Type: Individual within a Group]]="X", "Y", IF(Table14[[#This Row],[Enrollment Type: Atypical]]="A", "B", IF(Table14[[#This Row],[Enrollment Type: Individual]]="I", "B", IF(Table14[[#This Row],[Enrollment Type: Group]]="G", "B", "N"))))</f>
        <v>Y</v>
      </c>
      <c r="AW83" s="2" t="s">
        <v>348</v>
      </c>
      <c r="AX83" s="2" t="s">
        <v>348</v>
      </c>
      <c r="AY83" s="2" t="s">
        <v>348</v>
      </c>
      <c r="AZ83" s="2" t="str">
        <f>IF(Table14[[#This Row],[Enrollment Type: Group]]="X", "N", IF(Table14[[#This Row],[Enrollment Type: Atypical]]="A", "R", IF(Table14[[#This Row],[Enrollment Type: Individual]]="I", "R", IF(Table14[[#This Row],[Enrollment Type: Individual within a Group]]="N", "R", "Y"))))</f>
        <v>Y</v>
      </c>
      <c r="BA83" s="2" t="s">
        <v>348</v>
      </c>
      <c r="BB83" s="2" t="s">
        <v>348</v>
      </c>
      <c r="BC83" s="2" t="s">
        <v>348</v>
      </c>
      <c r="BD83" s="2" t="s">
        <v>348</v>
      </c>
      <c r="BE83" s="2" t="s">
        <v>348</v>
      </c>
      <c r="BF83" s="2" t="s">
        <v>348</v>
      </c>
      <c r="BG83" s="2" t="s">
        <v>349</v>
      </c>
      <c r="BH83" s="2" t="str">
        <f>IF(Table14[[#This Row],[Enrollment Type: Group]]="X", "N", IF(Table14[[#This Row],[Enrollment Type: Atypical]]="A", "O", IF(Table14[[#This Row],[Enrollment Type: Individual]]="I", "O", IF(Table14[[#This Row],[Enrollment Type: Individual within a Group]]="N", "O", "O"))))</f>
        <v>O</v>
      </c>
      <c r="BI83" s="2" t="s">
        <v>348</v>
      </c>
      <c r="BJ83" s="2" t="s">
        <v>348</v>
      </c>
      <c r="BK83" s="2" t="s">
        <v>349</v>
      </c>
      <c r="BL83" s="20" t="s">
        <v>349</v>
      </c>
      <c r="BM83" s="20" t="s">
        <v>349</v>
      </c>
      <c r="BN83" s="20" t="s">
        <v>351</v>
      </c>
      <c r="BO83" s="20" t="s">
        <v>349</v>
      </c>
      <c r="BP83" s="20" t="s">
        <v>348</v>
      </c>
      <c r="BQ83" s="20" t="s">
        <v>349</v>
      </c>
      <c r="BR83" s="20" t="s">
        <v>348</v>
      </c>
      <c r="BS8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3" s="20" t="s">
        <v>348</v>
      </c>
      <c r="BU83" s="20" t="s">
        <v>348</v>
      </c>
      <c r="BV83" s="20" t="s">
        <v>348</v>
      </c>
      <c r="BW83" s="23" t="s">
        <v>349</v>
      </c>
      <c r="BX83" s="2"/>
    </row>
    <row r="84" spans="1:76" ht="10.15" hidden="1" customHeight="1" x14ac:dyDescent="0.25">
      <c r="A84" s="5" t="str">
        <f>Table14[[#This Row],[Provider Type Code]]&amp;""&amp;Table14[[#This Row],[Provider Category (Specialty)]]</f>
        <v>02E1</v>
      </c>
      <c r="B84" s="5" t="s">
        <v>320</v>
      </c>
      <c r="C84" s="2" t="s">
        <v>547</v>
      </c>
      <c r="D84" s="3" t="s">
        <v>188</v>
      </c>
      <c r="E84" s="2" t="s">
        <v>189</v>
      </c>
      <c r="F84" s="23" t="s">
        <v>519</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tr">
        <f>IF(Table14[[#This Row],[Enrollment Type: Group]]="X", "N", "C")</f>
        <v>C</v>
      </c>
      <c r="AR84" s="2" t="s">
        <v>348</v>
      </c>
      <c r="AS84" s="2" t="s">
        <v>348</v>
      </c>
      <c r="AT84" s="2" t="s">
        <v>348</v>
      </c>
      <c r="AU84" s="2" t="s">
        <v>348</v>
      </c>
      <c r="AV84" s="2" t="str">
        <f>IF(Table14[[#This Row],[Enrollment Type: Individual within a Group]]="X", "Y", IF(Table14[[#This Row],[Enrollment Type: Atypical]]="A", "B", IF(Table14[[#This Row],[Enrollment Type: Individual]]="I", "B", IF(Table14[[#This Row],[Enrollment Type: Group]]="G", "B", "N"))))</f>
        <v>Y</v>
      </c>
      <c r="AW84" s="2" t="s">
        <v>348</v>
      </c>
      <c r="AX84" s="2" t="s">
        <v>348</v>
      </c>
      <c r="AY84" s="2" t="s">
        <v>348</v>
      </c>
      <c r="AZ84" s="2" t="str">
        <f>IF(Table14[[#This Row],[Enrollment Type: Group]]="X", "N", IF(Table14[[#This Row],[Enrollment Type: Atypical]]="A", "R", IF(Table14[[#This Row],[Enrollment Type: Individual]]="I", "R", IF(Table14[[#This Row],[Enrollment Type: Individual within a Group]]="N", "R", "Y"))))</f>
        <v>Y</v>
      </c>
      <c r="BA84" s="2" t="s">
        <v>348</v>
      </c>
      <c r="BB84" s="2" t="s">
        <v>348</v>
      </c>
      <c r="BC84" s="2" t="s">
        <v>348</v>
      </c>
      <c r="BD84" s="2" t="s">
        <v>348</v>
      </c>
      <c r="BE84" s="2" t="s">
        <v>348</v>
      </c>
      <c r="BF84" s="2" t="s">
        <v>348</v>
      </c>
      <c r="BG84" s="2" t="s">
        <v>349</v>
      </c>
      <c r="BH84" s="2" t="str">
        <f>IF(Table14[[#This Row],[Enrollment Type: Group]]="X", "N", IF(Table14[[#This Row],[Enrollment Type: Atypical]]="A", "O", IF(Table14[[#This Row],[Enrollment Type: Individual]]="I", "O", IF(Table14[[#This Row],[Enrollment Type: Individual within a Group]]="N", "O", "O"))))</f>
        <v>O</v>
      </c>
      <c r="BI84" s="2" t="s">
        <v>348</v>
      </c>
      <c r="BJ84" s="2" t="s">
        <v>348</v>
      </c>
      <c r="BK84" s="2" t="s">
        <v>349</v>
      </c>
      <c r="BL84" s="20" t="s">
        <v>349</v>
      </c>
      <c r="BM84" s="20" t="s">
        <v>349</v>
      </c>
      <c r="BN84" s="20" t="s">
        <v>351</v>
      </c>
      <c r="BO84" s="20" t="s">
        <v>349</v>
      </c>
      <c r="BP84" s="20" t="s">
        <v>348</v>
      </c>
      <c r="BQ84" s="20" t="s">
        <v>349</v>
      </c>
      <c r="BR84" s="20" t="s">
        <v>348</v>
      </c>
      <c r="BS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4" s="20" t="s">
        <v>348</v>
      </c>
      <c r="BU84" s="20" t="s">
        <v>348</v>
      </c>
      <c r="BV84" s="20" t="s">
        <v>348</v>
      </c>
      <c r="BW84" s="23" t="s">
        <v>349</v>
      </c>
      <c r="BX84" s="2"/>
    </row>
    <row r="85" spans="1:76" ht="10.15" hidden="1" customHeight="1" x14ac:dyDescent="0.25">
      <c r="A85" s="5" t="str">
        <f>Table14[[#This Row],[Provider Type Code]]&amp;""&amp;Table14[[#This Row],[Provider Category (Specialty)]]</f>
        <v>02E2</v>
      </c>
      <c r="B85" s="5" t="s">
        <v>320</v>
      </c>
      <c r="C85" s="2" t="s">
        <v>547</v>
      </c>
      <c r="D85" s="3" t="s">
        <v>196</v>
      </c>
      <c r="E85" s="2" t="s">
        <v>197</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tr">
        <f>IF(Table14[[#This Row],[Enrollment Type: Group]]="X", "N", "C")</f>
        <v>C</v>
      </c>
      <c r="AR85" s="2" t="s">
        <v>348</v>
      </c>
      <c r="AS85" s="2" t="s">
        <v>348</v>
      </c>
      <c r="AT85" s="2" t="s">
        <v>348</v>
      </c>
      <c r="AU85" s="2" t="s">
        <v>348</v>
      </c>
      <c r="AV85" s="2" t="str">
        <f>IF(Table14[[#This Row],[Enrollment Type: Individual within a Group]]="X", "Y", IF(Table14[[#This Row],[Enrollment Type: Atypical]]="A", "B", IF(Table14[[#This Row],[Enrollment Type: Individual]]="I", "B", IF(Table14[[#This Row],[Enrollment Type: Group]]="G", "B", "N"))))</f>
        <v>Y</v>
      </c>
      <c r="AW85" s="2" t="s">
        <v>348</v>
      </c>
      <c r="AX85" s="2" t="s">
        <v>348</v>
      </c>
      <c r="AY85" s="2" t="s">
        <v>348</v>
      </c>
      <c r="AZ85" s="2" t="str">
        <f>IF(Table14[[#This Row],[Enrollment Type: Group]]="X", "N", IF(Table14[[#This Row],[Enrollment Type: Atypical]]="A", "R", IF(Table14[[#This Row],[Enrollment Type: Individual]]="I", "R", IF(Table14[[#This Row],[Enrollment Type: Individual within a Group]]="N", "R", "Y"))))</f>
        <v>Y</v>
      </c>
      <c r="BA85" s="2" t="s">
        <v>348</v>
      </c>
      <c r="BB85" s="2" t="s">
        <v>348</v>
      </c>
      <c r="BC85" s="2" t="s">
        <v>348</v>
      </c>
      <c r="BD85" s="2" t="s">
        <v>348</v>
      </c>
      <c r="BE85" s="2" t="s">
        <v>348</v>
      </c>
      <c r="BF85" s="2" t="s">
        <v>348</v>
      </c>
      <c r="BG85" s="2" t="s">
        <v>349</v>
      </c>
      <c r="BH85" s="2" t="str">
        <f>IF(Table14[[#This Row],[Enrollment Type: Group]]="X", "N", IF(Table14[[#This Row],[Enrollment Type: Atypical]]="A", "O", IF(Table14[[#This Row],[Enrollment Type: Individual]]="I", "O", IF(Table14[[#This Row],[Enrollment Type: Individual within a Group]]="N", "O", "O"))))</f>
        <v>O</v>
      </c>
      <c r="BI85" s="2" t="s">
        <v>348</v>
      </c>
      <c r="BJ85" s="2" t="s">
        <v>348</v>
      </c>
      <c r="BK85" s="2" t="s">
        <v>349</v>
      </c>
      <c r="BL85" s="20" t="s">
        <v>349</v>
      </c>
      <c r="BM85" s="20" t="s">
        <v>349</v>
      </c>
      <c r="BN85" s="20" t="s">
        <v>351</v>
      </c>
      <c r="BO85" s="20" t="s">
        <v>349</v>
      </c>
      <c r="BP85" s="20" t="s">
        <v>348</v>
      </c>
      <c r="BQ85" s="20" t="s">
        <v>349</v>
      </c>
      <c r="BR85" s="20" t="s">
        <v>348</v>
      </c>
      <c r="BS8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5" s="20" t="s">
        <v>348</v>
      </c>
      <c r="BU85" s="20" t="s">
        <v>348</v>
      </c>
      <c r="BV85" s="20" t="s">
        <v>348</v>
      </c>
      <c r="BW85" s="23" t="s">
        <v>349</v>
      </c>
      <c r="BX85" s="2"/>
    </row>
    <row r="86" spans="1:76" ht="10.15" hidden="1" customHeight="1" x14ac:dyDescent="0.25">
      <c r="A86" s="5" t="str">
        <f>Table14[[#This Row],[Provider Type Code]]&amp;""&amp;Table14[[#This Row],[Provider Category (Specialty)]]</f>
        <v>02E3</v>
      </c>
      <c r="B86" s="5" t="s">
        <v>320</v>
      </c>
      <c r="C86" s="2" t="s">
        <v>547</v>
      </c>
      <c r="D86" s="3" t="s">
        <v>67</v>
      </c>
      <c r="E86" s="2" t="s">
        <v>68</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tr">
        <f>IF(Table14[[#This Row],[Enrollment Type: Group]]="X", "N", "C")</f>
        <v>C</v>
      </c>
      <c r="AR86" s="2" t="s">
        <v>348</v>
      </c>
      <c r="AS86" s="2" t="s">
        <v>348</v>
      </c>
      <c r="AT86" s="2" t="s">
        <v>348</v>
      </c>
      <c r="AU86" s="2" t="s">
        <v>348</v>
      </c>
      <c r="AV86" s="2" t="str">
        <f>IF(Table14[[#This Row],[Enrollment Type: Individual within a Group]]="X", "Y", IF(Table14[[#This Row],[Enrollment Type: Atypical]]="A", "B", IF(Table14[[#This Row],[Enrollment Type: Individual]]="I", "B", IF(Table14[[#This Row],[Enrollment Type: Group]]="G", "B", "N"))))</f>
        <v>Y</v>
      </c>
      <c r="AW86" s="2" t="s">
        <v>348</v>
      </c>
      <c r="AX86" s="2" t="s">
        <v>348</v>
      </c>
      <c r="AY86" s="2" t="s">
        <v>348</v>
      </c>
      <c r="AZ86" s="2" t="str">
        <f>IF(Table14[[#This Row],[Enrollment Type: Group]]="X", "N", IF(Table14[[#This Row],[Enrollment Type: Atypical]]="A", "R", IF(Table14[[#This Row],[Enrollment Type: Individual]]="I", "R", IF(Table14[[#This Row],[Enrollment Type: Individual within a Group]]="N", "R", "Y"))))</f>
        <v>Y</v>
      </c>
      <c r="BA86" s="2" t="s">
        <v>348</v>
      </c>
      <c r="BB86" s="2" t="s">
        <v>348</v>
      </c>
      <c r="BC86" s="2" t="s">
        <v>348</v>
      </c>
      <c r="BD86" s="2" t="s">
        <v>348</v>
      </c>
      <c r="BE86" s="2" t="s">
        <v>348</v>
      </c>
      <c r="BF86" s="2" t="s">
        <v>348</v>
      </c>
      <c r="BG86" s="2" t="s">
        <v>349</v>
      </c>
      <c r="BH86" s="2" t="str">
        <f>IF(Table14[[#This Row],[Enrollment Type: Group]]="X", "N", IF(Table14[[#This Row],[Enrollment Type: Atypical]]="A", "O", IF(Table14[[#This Row],[Enrollment Type: Individual]]="I", "O", IF(Table14[[#This Row],[Enrollment Type: Individual within a Group]]="N", "O", "O"))))</f>
        <v>O</v>
      </c>
      <c r="BI86" s="2" t="s">
        <v>348</v>
      </c>
      <c r="BJ86" s="2" t="s">
        <v>348</v>
      </c>
      <c r="BK86" s="2" t="s">
        <v>349</v>
      </c>
      <c r="BL86" s="20" t="s">
        <v>348</v>
      </c>
      <c r="BM86" s="20" t="s">
        <v>349</v>
      </c>
      <c r="BN86" s="20" t="s">
        <v>351</v>
      </c>
      <c r="BO86" s="20" t="s">
        <v>349</v>
      </c>
      <c r="BP86" s="20" t="s">
        <v>348</v>
      </c>
      <c r="BQ86" s="20" t="s">
        <v>349</v>
      </c>
      <c r="BR86" s="20" t="s">
        <v>348</v>
      </c>
      <c r="BS8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6" s="20" t="s">
        <v>348</v>
      </c>
      <c r="BU86" s="20" t="s">
        <v>348</v>
      </c>
      <c r="BV86" s="20" t="s">
        <v>348</v>
      </c>
      <c r="BW86" s="23" t="s">
        <v>349</v>
      </c>
      <c r="BX86" s="2"/>
    </row>
    <row r="87" spans="1:76" ht="10.15" hidden="1" customHeight="1" x14ac:dyDescent="0.25">
      <c r="A87" s="5" t="str">
        <f>Table14[[#This Row],[Provider Type Code]]&amp;""&amp;Table14[[#This Row],[Provider Category (Specialty)]]</f>
        <v>02FC</v>
      </c>
      <c r="B87" s="5" t="s">
        <v>320</v>
      </c>
      <c r="C87" s="2" t="s">
        <v>547</v>
      </c>
      <c r="D87" s="3" t="s">
        <v>66</v>
      </c>
      <c r="E87" s="2" t="s">
        <v>793</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349</v>
      </c>
      <c r="Z87" s="2" t="s">
        <v>348</v>
      </c>
      <c r="AA87" s="2" t="s">
        <v>348</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tr">
        <f>IF(Table14[[#This Row],[Enrollment Type: Group]]="X", "N", "C")</f>
        <v>C</v>
      </c>
      <c r="AR87" s="2" t="s">
        <v>348</v>
      </c>
      <c r="AS87" s="2" t="s">
        <v>348</v>
      </c>
      <c r="AT87" s="2" t="s">
        <v>348</v>
      </c>
      <c r="AU87" s="2" t="s">
        <v>348</v>
      </c>
      <c r="AV87" s="2" t="str">
        <f>IF(Table14[[#This Row],[Enrollment Type: Individual within a Group]]="X", "Y", IF(Table14[[#This Row],[Enrollment Type: Atypical]]="A", "B", IF(Table14[[#This Row],[Enrollment Type: Individual]]="I", "B", IF(Table14[[#This Row],[Enrollment Type: Group]]="G", "B", "N"))))</f>
        <v>Y</v>
      </c>
      <c r="AW87" s="2" t="s">
        <v>348</v>
      </c>
      <c r="AX87" s="2" t="s">
        <v>348</v>
      </c>
      <c r="AY87" s="2" t="s">
        <v>348</v>
      </c>
      <c r="AZ87" s="2" t="str">
        <f>IF(Table14[[#This Row],[Enrollment Type: Group]]="X", "N", IF(Table14[[#This Row],[Enrollment Type: Atypical]]="A", "R", IF(Table14[[#This Row],[Enrollment Type: Individual]]="I", "R", IF(Table14[[#This Row],[Enrollment Type: Individual within a Group]]="N", "R", "Y"))))</f>
        <v>Y</v>
      </c>
      <c r="BA87" s="2" t="s">
        <v>348</v>
      </c>
      <c r="BB87" s="2" t="s">
        <v>348</v>
      </c>
      <c r="BC87" s="2" t="s">
        <v>348</v>
      </c>
      <c r="BD87" s="2" t="s">
        <v>348</v>
      </c>
      <c r="BE87" s="2" t="s">
        <v>348</v>
      </c>
      <c r="BF87" s="2" t="s">
        <v>348</v>
      </c>
      <c r="BG87" s="2" t="s">
        <v>349</v>
      </c>
      <c r="BH87" s="2" t="str">
        <f>IF(Table14[[#This Row],[Enrollment Type: Group]]="X", "N", IF(Table14[[#This Row],[Enrollment Type: Atypical]]="A", "O", IF(Table14[[#This Row],[Enrollment Type: Individual]]="I", "O", IF(Table14[[#This Row],[Enrollment Type: Individual within a Group]]="N", "O", "O"))))</f>
        <v>O</v>
      </c>
      <c r="BI87" s="2" t="s">
        <v>348</v>
      </c>
      <c r="BJ87" s="2" t="s">
        <v>348</v>
      </c>
      <c r="BK87" s="2" t="s">
        <v>349</v>
      </c>
      <c r="BL87" s="20" t="s">
        <v>349</v>
      </c>
      <c r="BM87" s="20" t="s">
        <v>349</v>
      </c>
      <c r="BN87" s="20" t="s">
        <v>351</v>
      </c>
      <c r="BO87" s="20" t="s">
        <v>349</v>
      </c>
      <c r="BP87" s="20" t="s">
        <v>348</v>
      </c>
      <c r="BQ87" s="20" t="s">
        <v>349</v>
      </c>
      <c r="BR87" s="20" t="s">
        <v>348</v>
      </c>
      <c r="BS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7" s="20" t="s">
        <v>348</v>
      </c>
      <c r="BU87" s="20" t="s">
        <v>348</v>
      </c>
      <c r="BV87" s="20" t="s">
        <v>348</v>
      </c>
      <c r="BW87" s="23" t="s">
        <v>349</v>
      </c>
      <c r="BX87" s="2"/>
    </row>
    <row r="88" spans="1:76" ht="10.15" hidden="1" customHeight="1" x14ac:dyDescent="0.25">
      <c r="A88" s="5" t="str">
        <f>Table14[[#This Row],[Provider Type Code]]&amp;""&amp;Table14[[#This Row],[Provider Category (Specialty)]]</f>
        <v>02H2</v>
      </c>
      <c r="B88" s="5" t="s">
        <v>320</v>
      </c>
      <c r="C88" s="2" t="s">
        <v>547</v>
      </c>
      <c r="D88" s="3" t="s">
        <v>200</v>
      </c>
      <c r="E88" s="2" t="s">
        <v>201</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348</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tr">
        <f>IF(Table14[[#This Row],[Enrollment Type: Group]]="X", "N", "C")</f>
        <v>C</v>
      </c>
      <c r="AR88" s="2" t="s">
        <v>348</v>
      </c>
      <c r="AS88" s="2" t="s">
        <v>348</v>
      </c>
      <c r="AT88" s="2" t="s">
        <v>348</v>
      </c>
      <c r="AU88" s="2" t="s">
        <v>348</v>
      </c>
      <c r="AV88" s="2" t="str">
        <f>IF(Table14[[#This Row],[Enrollment Type: Individual within a Group]]="X", "Y", IF(Table14[[#This Row],[Enrollment Type: Atypical]]="A", "B", IF(Table14[[#This Row],[Enrollment Type: Individual]]="I", "B", IF(Table14[[#This Row],[Enrollment Type: Group]]="G", "B", "N"))))</f>
        <v>Y</v>
      </c>
      <c r="AW88" s="2" t="s">
        <v>348</v>
      </c>
      <c r="AX88" s="2" t="s">
        <v>348</v>
      </c>
      <c r="AY88" s="2" t="s">
        <v>348</v>
      </c>
      <c r="AZ88" s="2" t="str">
        <f>IF(Table14[[#This Row],[Enrollment Type: Group]]="X", "N", IF(Table14[[#This Row],[Enrollment Type: Atypical]]="A", "R", IF(Table14[[#This Row],[Enrollment Type: Individual]]="I", "R", IF(Table14[[#This Row],[Enrollment Type: Individual within a Group]]="N", "R", "Y"))))</f>
        <v>Y</v>
      </c>
      <c r="BA88" s="2" t="s">
        <v>348</v>
      </c>
      <c r="BB88" s="2" t="s">
        <v>348</v>
      </c>
      <c r="BC88" s="2" t="s">
        <v>348</v>
      </c>
      <c r="BD88" s="2" t="s">
        <v>348</v>
      </c>
      <c r="BE88" s="2" t="s">
        <v>348</v>
      </c>
      <c r="BF88" s="2" t="s">
        <v>348</v>
      </c>
      <c r="BG88" s="2" t="s">
        <v>349</v>
      </c>
      <c r="BH88" s="2" t="str">
        <f>IF(Table14[[#This Row],[Enrollment Type: Group]]="X", "N", IF(Table14[[#This Row],[Enrollment Type: Atypical]]="A", "O", IF(Table14[[#This Row],[Enrollment Type: Individual]]="I", "O", IF(Table14[[#This Row],[Enrollment Type: Individual within a Group]]="N", "O", "O"))))</f>
        <v>O</v>
      </c>
      <c r="BI88" s="2" t="s">
        <v>348</v>
      </c>
      <c r="BJ88" s="2" t="s">
        <v>348</v>
      </c>
      <c r="BK88" s="2" t="s">
        <v>349</v>
      </c>
      <c r="BL88" s="20" t="s">
        <v>349</v>
      </c>
      <c r="BM88" s="20" t="s">
        <v>349</v>
      </c>
      <c r="BN88" s="20" t="s">
        <v>351</v>
      </c>
      <c r="BO88" s="20" t="s">
        <v>349</v>
      </c>
      <c r="BP88" s="20" t="s">
        <v>348</v>
      </c>
      <c r="BQ88" s="20" t="s">
        <v>349</v>
      </c>
      <c r="BR88" s="20" t="s">
        <v>348</v>
      </c>
      <c r="BS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8" s="20" t="s">
        <v>348</v>
      </c>
      <c r="BU88" s="20" t="s">
        <v>348</v>
      </c>
      <c r="BV88" s="20" t="s">
        <v>348</v>
      </c>
      <c r="BW88" s="23" t="s">
        <v>349</v>
      </c>
      <c r="BX88" s="2"/>
    </row>
    <row r="89" spans="1:76" ht="10.15" hidden="1" customHeight="1" x14ac:dyDescent="0.25">
      <c r="A89" s="5" t="str">
        <f>Table14[[#This Row],[Provider Type Code]]&amp;""&amp;Table14[[#This Row],[Provider Category (Specialty)]]</f>
        <v>02IH</v>
      </c>
      <c r="B89" s="5" t="s">
        <v>320</v>
      </c>
      <c r="C89" s="2" t="s">
        <v>547</v>
      </c>
      <c r="D89" s="3" t="s">
        <v>524</v>
      </c>
      <c r="E89" s="2" t="s">
        <v>794</v>
      </c>
      <c r="F89" s="23" t="s">
        <v>519</v>
      </c>
      <c r="G89" s="47" t="s">
        <v>381</v>
      </c>
      <c r="H89" s="47" t="s">
        <v>381</v>
      </c>
      <c r="I89" s="47" t="s">
        <v>381</v>
      </c>
      <c r="J89" s="4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tr">
        <f>IF(Table14[[#This Row],[Enrollment Type: Group]]="X", "N", "C")</f>
        <v>C</v>
      </c>
      <c r="AR89" s="2" t="s">
        <v>348</v>
      </c>
      <c r="AS89" s="2" t="s">
        <v>348</v>
      </c>
      <c r="AT89" s="2" t="s">
        <v>348</v>
      </c>
      <c r="AU89" s="2" t="s">
        <v>348</v>
      </c>
      <c r="AV89" s="2" t="str">
        <f>IF(Table14[[#This Row],[Enrollment Type: Individual within a Group]]="X", "Y", IF(Table14[[#This Row],[Enrollment Type: Atypical]]="A", "B", IF(Table14[[#This Row],[Enrollment Type: Individual]]="I", "B", IF(Table14[[#This Row],[Enrollment Type: Group]]="G", "B", "N"))))</f>
        <v>Y</v>
      </c>
      <c r="AW89" s="2" t="s">
        <v>348</v>
      </c>
      <c r="AX89" s="2" t="s">
        <v>348</v>
      </c>
      <c r="AY89" s="2" t="s">
        <v>348</v>
      </c>
      <c r="AZ89" s="2" t="str">
        <f>IF(Table14[[#This Row],[Enrollment Type: Group]]="X", "N", IF(Table14[[#This Row],[Enrollment Type: Atypical]]="A", "R", IF(Table14[[#This Row],[Enrollment Type: Individual]]="I", "R", IF(Table14[[#This Row],[Enrollment Type: Individual within a Group]]="N", "R", "Y"))))</f>
        <v>Y</v>
      </c>
      <c r="BA89" s="2" t="s">
        <v>348</v>
      </c>
      <c r="BB89" s="2" t="s">
        <v>348</v>
      </c>
      <c r="BC89" s="2" t="s">
        <v>348</v>
      </c>
      <c r="BD89" s="2" t="s">
        <v>348</v>
      </c>
      <c r="BE89" s="2" t="s">
        <v>348</v>
      </c>
      <c r="BF89" s="2" t="s">
        <v>348</v>
      </c>
      <c r="BG89" s="2" t="s">
        <v>349</v>
      </c>
      <c r="BH89" s="2" t="str">
        <f>IF(Table14[[#This Row],[Enrollment Type: Group]]="X", "N", IF(Table14[[#This Row],[Enrollment Type: Atypical]]="A", "O", IF(Table14[[#This Row],[Enrollment Type: Individual]]="I", "O", IF(Table14[[#This Row],[Enrollment Type: Individual within a Group]]="N", "O", "O"))))</f>
        <v>O</v>
      </c>
      <c r="BI89" s="2" t="s">
        <v>348</v>
      </c>
      <c r="BJ89" s="2" t="s">
        <v>348</v>
      </c>
      <c r="BK89" s="2" t="s">
        <v>349</v>
      </c>
      <c r="BL89" s="20" t="s">
        <v>349</v>
      </c>
      <c r="BM89" s="20" t="s">
        <v>349</v>
      </c>
      <c r="BN89" s="20" t="s">
        <v>351</v>
      </c>
      <c r="BO89" s="20" t="s">
        <v>349</v>
      </c>
      <c r="BP89" s="20" t="s">
        <v>348</v>
      </c>
      <c r="BQ89" s="20" t="s">
        <v>349</v>
      </c>
      <c r="BR89" s="20" t="s">
        <v>348</v>
      </c>
      <c r="BS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9" s="20" t="s">
        <v>348</v>
      </c>
      <c r="BU89" s="20" t="s">
        <v>348</v>
      </c>
      <c r="BV89" s="20" t="s">
        <v>348</v>
      </c>
      <c r="BW89" s="23" t="s">
        <v>349</v>
      </c>
    </row>
    <row r="90" spans="1:76" ht="10.15" hidden="1" customHeight="1" x14ac:dyDescent="0.25">
      <c r="A90" s="5" t="str">
        <f>Table14[[#This Row],[Provider Type Code]]&amp;""&amp;Table14[[#This Row],[Provider Category (Specialty)]]</f>
        <v>02IS</v>
      </c>
      <c r="B90" s="5" t="s">
        <v>320</v>
      </c>
      <c r="C90" s="2" t="s">
        <v>547</v>
      </c>
      <c r="D90" s="3" t="s">
        <v>528</v>
      </c>
      <c r="E90" s="2" t="s">
        <v>795</v>
      </c>
      <c r="F90" s="23" t="s">
        <v>519</v>
      </c>
      <c r="G90" s="47" t="s">
        <v>381</v>
      </c>
      <c r="H90" s="47" t="s">
        <v>381</v>
      </c>
      <c r="I90" s="47" t="s">
        <v>381</v>
      </c>
      <c r="J90" s="4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tr">
        <f>IF(Table14[[#This Row],[Enrollment Type: Group]]="X", "N", "C")</f>
        <v>C</v>
      </c>
      <c r="AR90" s="2" t="s">
        <v>348</v>
      </c>
      <c r="AS90" s="2" t="s">
        <v>348</v>
      </c>
      <c r="AT90" s="2" t="s">
        <v>348</v>
      </c>
      <c r="AU90" s="2" t="s">
        <v>348</v>
      </c>
      <c r="AV90" s="2" t="str">
        <f>IF(Table14[[#This Row],[Enrollment Type: Individual within a Group]]="X", "Y", IF(Table14[[#This Row],[Enrollment Type: Atypical]]="A", "B", IF(Table14[[#This Row],[Enrollment Type: Individual]]="I", "B", IF(Table14[[#This Row],[Enrollment Type: Group]]="G", "B", "N"))))</f>
        <v>Y</v>
      </c>
      <c r="AW90" s="2" t="s">
        <v>348</v>
      </c>
      <c r="AX90" s="2" t="s">
        <v>348</v>
      </c>
      <c r="AY90" s="2" t="s">
        <v>348</v>
      </c>
      <c r="AZ90" s="2" t="str">
        <f>IF(Table14[[#This Row],[Enrollment Type: Group]]="X", "N", IF(Table14[[#This Row],[Enrollment Type: Atypical]]="A", "R", IF(Table14[[#This Row],[Enrollment Type: Individual]]="I", "R", IF(Table14[[#This Row],[Enrollment Type: Individual within a Group]]="N", "R", "Y"))))</f>
        <v>Y</v>
      </c>
      <c r="BA90" s="2" t="s">
        <v>348</v>
      </c>
      <c r="BB90" s="2" t="s">
        <v>348</v>
      </c>
      <c r="BC90" s="2" t="s">
        <v>348</v>
      </c>
      <c r="BD90" s="2" t="s">
        <v>348</v>
      </c>
      <c r="BE90" s="2" t="s">
        <v>348</v>
      </c>
      <c r="BF90" s="2" t="s">
        <v>348</v>
      </c>
      <c r="BG90" s="2" t="s">
        <v>349</v>
      </c>
      <c r="BH90" s="2" t="str">
        <f>IF(Table14[[#This Row],[Enrollment Type: Group]]="X", "N", IF(Table14[[#This Row],[Enrollment Type: Atypical]]="A", "O", IF(Table14[[#This Row],[Enrollment Type: Individual]]="I", "O", IF(Table14[[#This Row],[Enrollment Type: Individual within a Group]]="N", "O", "O"))))</f>
        <v>O</v>
      </c>
      <c r="BI90" s="2" t="s">
        <v>348</v>
      </c>
      <c r="BJ90" s="2" t="s">
        <v>348</v>
      </c>
      <c r="BK90" s="2" t="s">
        <v>349</v>
      </c>
      <c r="BL90" s="20" t="s">
        <v>349</v>
      </c>
      <c r="BM90" s="20" t="s">
        <v>349</v>
      </c>
      <c r="BN90" s="20" t="s">
        <v>351</v>
      </c>
      <c r="BO90" s="20" t="s">
        <v>349</v>
      </c>
      <c r="BP90" s="20" t="s">
        <v>348</v>
      </c>
      <c r="BQ90" s="20" t="s">
        <v>349</v>
      </c>
      <c r="BR90" s="20" t="s">
        <v>348</v>
      </c>
      <c r="BS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0" s="20" t="s">
        <v>348</v>
      </c>
      <c r="BU90" s="20" t="s">
        <v>348</v>
      </c>
      <c r="BV90" s="20" t="s">
        <v>348</v>
      </c>
      <c r="BW90" s="23" t="s">
        <v>349</v>
      </c>
    </row>
    <row r="91" spans="1:76" ht="10.15" hidden="1" customHeight="1" x14ac:dyDescent="0.25">
      <c r="A91" s="5" t="str">
        <f>Table14[[#This Row],[Provider Type Code]]&amp;""&amp;Table14[[#This Row],[Provider Category (Specialty)]]</f>
        <v>02L1</v>
      </c>
      <c r="B91" s="5" t="s">
        <v>320</v>
      </c>
      <c r="C91" s="2" t="s">
        <v>547</v>
      </c>
      <c r="D91" s="3" t="s">
        <v>204</v>
      </c>
      <c r="E91" s="2" t="s">
        <v>205</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tr">
        <f>IF(Table14[[#This Row],[Enrollment Type: Group]]="X", "N", "C")</f>
        <v>C</v>
      </c>
      <c r="AR91" s="2" t="s">
        <v>348</v>
      </c>
      <c r="AS91" s="2" t="s">
        <v>348</v>
      </c>
      <c r="AT91" s="2" t="s">
        <v>348</v>
      </c>
      <c r="AU91" s="2" t="s">
        <v>348</v>
      </c>
      <c r="AV91" s="2" t="str">
        <f>IF(Table14[[#This Row],[Enrollment Type: Individual within a Group]]="X", "Y", IF(Table14[[#This Row],[Enrollment Type: Atypical]]="A", "B", IF(Table14[[#This Row],[Enrollment Type: Individual]]="I", "B", IF(Table14[[#This Row],[Enrollment Type: Group]]="G", "B", "N"))))</f>
        <v>Y</v>
      </c>
      <c r="AW91" s="2" t="s">
        <v>348</v>
      </c>
      <c r="AX91" s="2" t="s">
        <v>348</v>
      </c>
      <c r="AY91" s="2" t="s">
        <v>348</v>
      </c>
      <c r="AZ91" s="2" t="str">
        <f>IF(Table14[[#This Row],[Enrollment Type: Group]]="X", "N", IF(Table14[[#This Row],[Enrollment Type: Atypical]]="A", "R", IF(Table14[[#This Row],[Enrollment Type: Individual]]="I", "R", IF(Table14[[#This Row],[Enrollment Type: Individual within a Group]]="N", "R", "Y"))))</f>
        <v>Y</v>
      </c>
      <c r="BA91" s="2" t="s">
        <v>348</v>
      </c>
      <c r="BB91" s="2" t="s">
        <v>348</v>
      </c>
      <c r="BC91" s="2" t="s">
        <v>348</v>
      </c>
      <c r="BD91" s="2" t="s">
        <v>348</v>
      </c>
      <c r="BE91" s="2" t="s">
        <v>348</v>
      </c>
      <c r="BF91" s="2" t="s">
        <v>348</v>
      </c>
      <c r="BG91" s="2" t="s">
        <v>349</v>
      </c>
      <c r="BH91" s="2" t="str">
        <f>IF(Table14[[#This Row],[Enrollment Type: Group]]="X", "N", IF(Table14[[#This Row],[Enrollment Type: Atypical]]="A", "O", IF(Table14[[#This Row],[Enrollment Type: Individual]]="I", "O", IF(Table14[[#This Row],[Enrollment Type: Individual within a Group]]="N", "O", "O"))))</f>
        <v>O</v>
      </c>
      <c r="BI91" s="2" t="s">
        <v>348</v>
      </c>
      <c r="BJ91" s="2" t="s">
        <v>348</v>
      </c>
      <c r="BK91" s="2" t="s">
        <v>349</v>
      </c>
      <c r="BL91" s="20" t="s">
        <v>349</v>
      </c>
      <c r="BM91" s="20" t="s">
        <v>349</v>
      </c>
      <c r="BN91" s="20" t="s">
        <v>351</v>
      </c>
      <c r="BO91" s="20" t="s">
        <v>349</v>
      </c>
      <c r="BP91" s="20" t="s">
        <v>348</v>
      </c>
      <c r="BQ91" s="20" t="s">
        <v>349</v>
      </c>
      <c r="BR91" s="20" t="s">
        <v>348</v>
      </c>
      <c r="BS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1" s="20" t="s">
        <v>348</v>
      </c>
      <c r="BU91" s="20" t="s">
        <v>348</v>
      </c>
      <c r="BV91" s="20" t="s">
        <v>348</v>
      </c>
      <c r="BW91" s="23" t="s">
        <v>349</v>
      </c>
      <c r="BX91" s="2"/>
    </row>
    <row r="92" spans="1:76" ht="10.15" hidden="1" customHeight="1" x14ac:dyDescent="0.25">
      <c r="A92" s="5" t="str">
        <f>Table14[[#This Row],[Provider Type Code]]&amp;""&amp;Table14[[#This Row],[Provider Category (Specialty)]]</f>
        <v>02N1</v>
      </c>
      <c r="B92" s="5" t="s">
        <v>320</v>
      </c>
      <c r="C92" s="2" t="s">
        <v>547</v>
      </c>
      <c r="D92" s="3" t="s">
        <v>206</v>
      </c>
      <c r="E92" s="2" t="s">
        <v>207</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tr">
        <f>IF(Table14[[#This Row],[Enrollment Type: Group]]="X", "N", "C")</f>
        <v>C</v>
      </c>
      <c r="AR92" s="2" t="s">
        <v>348</v>
      </c>
      <c r="AS92" s="2" t="s">
        <v>348</v>
      </c>
      <c r="AT92" s="2" t="s">
        <v>348</v>
      </c>
      <c r="AU92" s="2" t="s">
        <v>348</v>
      </c>
      <c r="AV92" s="2" t="str">
        <f>IF(Table14[[#This Row],[Enrollment Type: Individual within a Group]]="X", "Y", IF(Table14[[#This Row],[Enrollment Type: Atypical]]="A", "B", IF(Table14[[#This Row],[Enrollment Type: Individual]]="I", "B", IF(Table14[[#This Row],[Enrollment Type: Group]]="G", "B", "N"))))</f>
        <v>Y</v>
      </c>
      <c r="AW92" s="2" t="s">
        <v>348</v>
      </c>
      <c r="AX92" s="2" t="s">
        <v>348</v>
      </c>
      <c r="AY92" s="2" t="s">
        <v>348</v>
      </c>
      <c r="AZ92" s="2" t="str">
        <f>IF(Table14[[#This Row],[Enrollment Type: Group]]="X", "N", IF(Table14[[#This Row],[Enrollment Type: Atypical]]="A", "R", IF(Table14[[#This Row],[Enrollment Type: Individual]]="I", "R", IF(Table14[[#This Row],[Enrollment Type: Individual within a Group]]="N", "R", "Y"))))</f>
        <v>Y</v>
      </c>
      <c r="BA92" s="2" t="s">
        <v>348</v>
      </c>
      <c r="BB92" s="2" t="s">
        <v>348</v>
      </c>
      <c r="BC92" s="2" t="s">
        <v>348</v>
      </c>
      <c r="BD92" s="2" t="s">
        <v>348</v>
      </c>
      <c r="BE92" s="2" t="s">
        <v>348</v>
      </c>
      <c r="BF92" s="2" t="s">
        <v>348</v>
      </c>
      <c r="BG92" s="2" t="s">
        <v>349</v>
      </c>
      <c r="BH92" s="2" t="str">
        <f>IF(Table14[[#This Row],[Enrollment Type: Group]]="X", "N", IF(Table14[[#This Row],[Enrollment Type: Atypical]]="A", "O", IF(Table14[[#This Row],[Enrollment Type: Individual]]="I", "O", IF(Table14[[#This Row],[Enrollment Type: Individual within a Group]]="N", "O", "O"))))</f>
        <v>O</v>
      </c>
      <c r="BI92" s="2" t="s">
        <v>348</v>
      </c>
      <c r="BJ92" s="2" t="s">
        <v>348</v>
      </c>
      <c r="BK92" s="2" t="s">
        <v>349</v>
      </c>
      <c r="BL92" s="20" t="s">
        <v>348</v>
      </c>
      <c r="BM92" s="20" t="s">
        <v>349</v>
      </c>
      <c r="BN92" s="20" t="s">
        <v>351</v>
      </c>
      <c r="BO92" s="20" t="s">
        <v>349</v>
      </c>
      <c r="BP92" s="20" t="s">
        <v>348</v>
      </c>
      <c r="BQ92" s="20" t="s">
        <v>349</v>
      </c>
      <c r="BR92" s="20" t="s">
        <v>348</v>
      </c>
      <c r="BS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2" s="20" t="s">
        <v>348</v>
      </c>
      <c r="BU92" s="20" t="s">
        <v>348</v>
      </c>
      <c r="BV92" s="20" t="s">
        <v>348</v>
      </c>
      <c r="BW92" s="23" t="s">
        <v>349</v>
      </c>
      <c r="BX92" s="2"/>
    </row>
    <row r="93" spans="1:76" ht="10.15" hidden="1" customHeight="1" x14ac:dyDescent="0.25">
      <c r="A93" s="5" t="str">
        <f>Table14[[#This Row],[Provider Type Code]]&amp;""&amp;Table14[[#This Row],[Provider Category (Specialty)]]</f>
        <v>02P3</v>
      </c>
      <c r="B93" s="5" t="s">
        <v>320</v>
      </c>
      <c r="C93" s="2" t="s">
        <v>547</v>
      </c>
      <c r="D93" s="3" t="s">
        <v>222</v>
      </c>
      <c r="E93" s="2" t="s">
        <v>223</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tr">
        <f>IF(Table14[[#This Row],[Enrollment Type: Group]]="X", "N", "C")</f>
        <v>C</v>
      </c>
      <c r="AR93" s="2" t="s">
        <v>348</v>
      </c>
      <c r="AS93" s="2" t="s">
        <v>348</v>
      </c>
      <c r="AT93" s="2" t="s">
        <v>348</v>
      </c>
      <c r="AU93" s="2" t="s">
        <v>348</v>
      </c>
      <c r="AV93" s="2" t="str">
        <f>IF(Table14[[#This Row],[Enrollment Type: Individual within a Group]]="X", "Y", IF(Table14[[#This Row],[Enrollment Type: Atypical]]="A", "B", IF(Table14[[#This Row],[Enrollment Type: Individual]]="I", "B", IF(Table14[[#This Row],[Enrollment Type: Group]]="G", "B", "N"))))</f>
        <v>Y</v>
      </c>
      <c r="AW93" s="2" t="s">
        <v>348</v>
      </c>
      <c r="AX93" s="2" t="s">
        <v>348</v>
      </c>
      <c r="AY93" s="2" t="s">
        <v>348</v>
      </c>
      <c r="AZ93" s="2" t="str">
        <f>IF(Table14[[#This Row],[Enrollment Type: Group]]="X", "N", IF(Table14[[#This Row],[Enrollment Type: Atypical]]="A", "R", IF(Table14[[#This Row],[Enrollment Type: Individual]]="I", "R", IF(Table14[[#This Row],[Enrollment Type: Individual within a Group]]="N", "R", "Y"))))</f>
        <v>Y</v>
      </c>
      <c r="BA93" s="2" t="s">
        <v>348</v>
      </c>
      <c r="BB93" s="2" t="s">
        <v>348</v>
      </c>
      <c r="BC93" s="2" t="s">
        <v>348</v>
      </c>
      <c r="BD93" s="2" t="s">
        <v>348</v>
      </c>
      <c r="BE93" s="2" t="s">
        <v>348</v>
      </c>
      <c r="BF93" s="2" t="s">
        <v>348</v>
      </c>
      <c r="BG93" s="2" t="s">
        <v>349</v>
      </c>
      <c r="BH93" s="2" t="str">
        <f>IF(Table14[[#This Row],[Enrollment Type: Group]]="X", "N", IF(Table14[[#This Row],[Enrollment Type: Atypical]]="A", "O", IF(Table14[[#This Row],[Enrollment Type: Individual]]="I", "O", IF(Table14[[#This Row],[Enrollment Type: Individual within a Group]]="N", "O", "O"))))</f>
        <v>O</v>
      </c>
      <c r="BI93" s="2" t="s">
        <v>348</v>
      </c>
      <c r="BJ93" s="2" t="s">
        <v>348</v>
      </c>
      <c r="BK93" s="2" t="s">
        <v>349</v>
      </c>
      <c r="BL93" s="20" t="s">
        <v>349</v>
      </c>
      <c r="BM93" s="20" t="s">
        <v>349</v>
      </c>
      <c r="BN93" s="20" t="s">
        <v>351</v>
      </c>
      <c r="BO93" s="20" t="s">
        <v>349</v>
      </c>
      <c r="BP93" s="20" t="s">
        <v>348</v>
      </c>
      <c r="BQ93" s="20" t="s">
        <v>349</v>
      </c>
      <c r="BR93" s="20" t="s">
        <v>348</v>
      </c>
      <c r="BS9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3" s="20" t="s">
        <v>348</v>
      </c>
      <c r="BU93" s="20" t="s">
        <v>348</v>
      </c>
      <c r="BV93" s="20" t="s">
        <v>348</v>
      </c>
      <c r="BW93" s="23" t="s">
        <v>349</v>
      </c>
      <c r="BX93" s="2"/>
    </row>
    <row r="94" spans="1:76" ht="10.15" hidden="1" customHeight="1" x14ac:dyDescent="0.25">
      <c r="A94" s="5" t="str">
        <f>Table14[[#This Row],[Provider Type Code]]&amp;""&amp;Table14[[#This Row],[Provider Category (Specialty)]]</f>
        <v>02P5</v>
      </c>
      <c r="B94" s="5" t="s">
        <v>320</v>
      </c>
      <c r="C94" s="2" t="s">
        <v>547</v>
      </c>
      <c r="D94" s="3" t="s">
        <v>226</v>
      </c>
      <c r="E94" s="2" t="s">
        <v>227</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tr">
        <f>IF(Table14[[#This Row],[Enrollment Type: Group]]="X", "N", "C")</f>
        <v>C</v>
      </c>
      <c r="AR94" s="2" t="s">
        <v>348</v>
      </c>
      <c r="AS94" s="2" t="s">
        <v>348</v>
      </c>
      <c r="AT94" s="2" t="s">
        <v>348</v>
      </c>
      <c r="AU94" s="2" t="s">
        <v>348</v>
      </c>
      <c r="AV94" s="2" t="str">
        <f>IF(Table14[[#This Row],[Enrollment Type: Individual within a Group]]="X", "Y", IF(Table14[[#This Row],[Enrollment Type: Atypical]]="A", "B", IF(Table14[[#This Row],[Enrollment Type: Individual]]="I", "B", IF(Table14[[#This Row],[Enrollment Type: Group]]="G", "B", "N"))))</f>
        <v>Y</v>
      </c>
      <c r="AW94" s="2" t="s">
        <v>348</v>
      </c>
      <c r="AX94" s="2" t="s">
        <v>348</v>
      </c>
      <c r="AY94" s="2" t="s">
        <v>348</v>
      </c>
      <c r="AZ94" s="2" t="str">
        <f>IF(Table14[[#This Row],[Enrollment Type: Group]]="X", "N", IF(Table14[[#This Row],[Enrollment Type: Atypical]]="A", "R", IF(Table14[[#This Row],[Enrollment Type: Individual]]="I", "R", IF(Table14[[#This Row],[Enrollment Type: Individual within a Group]]="N", "R", "Y"))))</f>
        <v>Y</v>
      </c>
      <c r="BA94" s="2" t="s">
        <v>348</v>
      </c>
      <c r="BB94" s="2" t="s">
        <v>348</v>
      </c>
      <c r="BC94" s="2" t="s">
        <v>348</v>
      </c>
      <c r="BD94" s="2" t="s">
        <v>348</v>
      </c>
      <c r="BE94" s="2" t="s">
        <v>348</v>
      </c>
      <c r="BF94" s="2" t="s">
        <v>348</v>
      </c>
      <c r="BG94" s="2" t="s">
        <v>349</v>
      </c>
      <c r="BH94" s="2" t="str">
        <f>IF(Table14[[#This Row],[Enrollment Type: Group]]="X", "N", IF(Table14[[#This Row],[Enrollment Type: Atypical]]="A", "O", IF(Table14[[#This Row],[Enrollment Type: Individual]]="I", "O", IF(Table14[[#This Row],[Enrollment Type: Individual within a Group]]="N", "O", "O"))))</f>
        <v>O</v>
      </c>
      <c r="BI94" s="2" t="s">
        <v>348</v>
      </c>
      <c r="BJ94" s="2" t="s">
        <v>348</v>
      </c>
      <c r="BK94" s="2" t="s">
        <v>349</v>
      </c>
      <c r="BL94" s="20" t="s">
        <v>348</v>
      </c>
      <c r="BM94" s="20" t="s">
        <v>349</v>
      </c>
      <c r="BN94" s="20" t="s">
        <v>351</v>
      </c>
      <c r="BO94" s="20" t="s">
        <v>349</v>
      </c>
      <c r="BP94" s="20" t="s">
        <v>348</v>
      </c>
      <c r="BQ94" s="20" t="s">
        <v>349</v>
      </c>
      <c r="BR94" s="20" t="s">
        <v>348</v>
      </c>
      <c r="BS9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4" s="20" t="s">
        <v>348</v>
      </c>
      <c r="BU94" s="20" t="s">
        <v>348</v>
      </c>
      <c r="BV94" s="20" t="s">
        <v>348</v>
      </c>
      <c r="BW94" s="23" t="s">
        <v>349</v>
      </c>
      <c r="BX94" s="2"/>
    </row>
    <row r="95" spans="1:76" ht="10.15" hidden="1" customHeight="1" x14ac:dyDescent="0.25">
      <c r="A95" s="5" t="str">
        <f>Table14[[#This Row],[Provider Type Code]]&amp;""&amp;Table14[[#This Row],[Provider Category (Specialty)]]</f>
        <v>02R4</v>
      </c>
      <c r="B95" s="5" t="s">
        <v>320</v>
      </c>
      <c r="C95" s="2" t="s">
        <v>547</v>
      </c>
      <c r="D95" s="3" t="s">
        <v>230</v>
      </c>
      <c r="E95" s="2" t="s">
        <v>231</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tr">
        <f>IF(Table14[[#This Row],[Enrollment Type: Group]]="X", "N", "C")</f>
        <v>C</v>
      </c>
      <c r="AR95" s="2" t="s">
        <v>348</v>
      </c>
      <c r="AS95" s="2" t="s">
        <v>348</v>
      </c>
      <c r="AT95" s="2" t="s">
        <v>348</v>
      </c>
      <c r="AU95" s="2" t="s">
        <v>348</v>
      </c>
      <c r="AV95" s="2" t="str">
        <f>IF(Table14[[#This Row],[Enrollment Type: Individual within a Group]]="X", "Y", IF(Table14[[#This Row],[Enrollment Type: Atypical]]="A", "B", IF(Table14[[#This Row],[Enrollment Type: Individual]]="I", "B", IF(Table14[[#This Row],[Enrollment Type: Group]]="G", "B", "N"))))</f>
        <v>Y</v>
      </c>
      <c r="AW95" s="2" t="s">
        <v>348</v>
      </c>
      <c r="AX95" s="2" t="s">
        <v>348</v>
      </c>
      <c r="AY95" s="2" t="s">
        <v>348</v>
      </c>
      <c r="AZ95" s="2" t="str">
        <f>IF(Table14[[#This Row],[Enrollment Type: Group]]="X", "N", IF(Table14[[#This Row],[Enrollment Type: Atypical]]="A", "R", IF(Table14[[#This Row],[Enrollment Type: Individual]]="I", "R", IF(Table14[[#This Row],[Enrollment Type: Individual within a Group]]="N", "R", "Y"))))</f>
        <v>Y</v>
      </c>
      <c r="BA95" s="2" t="s">
        <v>348</v>
      </c>
      <c r="BB95" s="2" t="s">
        <v>348</v>
      </c>
      <c r="BC95" s="2" t="s">
        <v>348</v>
      </c>
      <c r="BD95" s="2" t="s">
        <v>348</v>
      </c>
      <c r="BE95" s="2" t="s">
        <v>348</v>
      </c>
      <c r="BF95" s="2" t="s">
        <v>348</v>
      </c>
      <c r="BG95" s="2" t="s">
        <v>349</v>
      </c>
      <c r="BH95" s="2" t="str">
        <f>IF(Table14[[#This Row],[Enrollment Type: Group]]="X", "N", IF(Table14[[#This Row],[Enrollment Type: Atypical]]="A", "O", IF(Table14[[#This Row],[Enrollment Type: Individual]]="I", "O", IF(Table14[[#This Row],[Enrollment Type: Individual within a Group]]="N", "O", "O"))))</f>
        <v>O</v>
      </c>
      <c r="BI95" s="2" t="s">
        <v>348</v>
      </c>
      <c r="BJ95" s="2" t="s">
        <v>348</v>
      </c>
      <c r="BK95" s="2" t="s">
        <v>349</v>
      </c>
      <c r="BL95" s="20" t="s">
        <v>349</v>
      </c>
      <c r="BM95" s="20" t="s">
        <v>349</v>
      </c>
      <c r="BN95" s="20" t="s">
        <v>351</v>
      </c>
      <c r="BO95" s="20" t="s">
        <v>349</v>
      </c>
      <c r="BP95" s="20" t="s">
        <v>348</v>
      </c>
      <c r="BQ95" s="20" t="s">
        <v>349</v>
      </c>
      <c r="BR95" s="20" t="s">
        <v>348</v>
      </c>
      <c r="BS9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5" s="20" t="s">
        <v>348</v>
      </c>
      <c r="BU95" s="20" t="s">
        <v>348</v>
      </c>
      <c r="BV95" s="20" t="s">
        <v>348</v>
      </c>
      <c r="BW95" s="23" t="s">
        <v>349</v>
      </c>
      <c r="BX95" s="2"/>
    </row>
    <row r="96" spans="1:76" ht="10.15" hidden="1" customHeight="1" x14ac:dyDescent="0.25">
      <c r="A96" s="5" t="str">
        <f>Table14[[#This Row],[Provider Type Code]]&amp;""&amp;Table14[[#This Row],[Provider Category (Specialty)]]</f>
        <v>02S1</v>
      </c>
      <c r="B96" s="5" t="s">
        <v>320</v>
      </c>
      <c r="C96" s="2" t="s">
        <v>547</v>
      </c>
      <c r="D96" s="3" t="s">
        <v>232</v>
      </c>
      <c r="E96" s="2" t="s">
        <v>626</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tr">
        <f>IF(Table14[[#This Row],[Enrollment Type: Group]]="X", "N", "C")</f>
        <v>C</v>
      </c>
      <c r="AR96" s="2" t="s">
        <v>348</v>
      </c>
      <c r="AS96" s="2" t="s">
        <v>348</v>
      </c>
      <c r="AT96" s="2" t="s">
        <v>348</v>
      </c>
      <c r="AU96" s="2" t="s">
        <v>348</v>
      </c>
      <c r="AV96" s="2" t="str">
        <f>IF(Table14[[#This Row],[Enrollment Type: Individual within a Group]]="X", "Y", IF(Table14[[#This Row],[Enrollment Type: Atypical]]="A", "B", IF(Table14[[#This Row],[Enrollment Type: Individual]]="I", "B", IF(Table14[[#This Row],[Enrollment Type: Group]]="G", "B", "N"))))</f>
        <v>Y</v>
      </c>
      <c r="AW96" s="2" t="s">
        <v>348</v>
      </c>
      <c r="AX96" s="2" t="s">
        <v>348</v>
      </c>
      <c r="AY96" s="2" t="s">
        <v>348</v>
      </c>
      <c r="AZ96" s="2" t="str">
        <f>IF(Table14[[#This Row],[Enrollment Type: Group]]="X", "N", IF(Table14[[#This Row],[Enrollment Type: Atypical]]="A", "R", IF(Table14[[#This Row],[Enrollment Type: Individual]]="I", "R", IF(Table14[[#This Row],[Enrollment Type: Individual within a Group]]="N", "R", "Y"))))</f>
        <v>Y</v>
      </c>
      <c r="BA96" s="2" t="s">
        <v>348</v>
      </c>
      <c r="BB96" s="2" t="s">
        <v>348</v>
      </c>
      <c r="BC96" s="2" t="s">
        <v>348</v>
      </c>
      <c r="BD96" s="2" t="s">
        <v>348</v>
      </c>
      <c r="BE96" s="2" t="s">
        <v>348</v>
      </c>
      <c r="BF96" s="2" t="s">
        <v>348</v>
      </c>
      <c r="BG96" s="2" t="s">
        <v>349</v>
      </c>
      <c r="BH96" s="2" t="str">
        <f>IF(Table14[[#This Row],[Enrollment Type: Group]]="X", "N", IF(Table14[[#This Row],[Enrollment Type: Atypical]]="A", "O", IF(Table14[[#This Row],[Enrollment Type: Individual]]="I", "O", IF(Table14[[#This Row],[Enrollment Type: Individual within a Group]]="N", "O", "O"))))</f>
        <v>O</v>
      </c>
      <c r="BI96" s="2" t="s">
        <v>348</v>
      </c>
      <c r="BJ96" s="2" t="s">
        <v>348</v>
      </c>
      <c r="BK96" s="2" t="s">
        <v>349</v>
      </c>
      <c r="BL96" s="20" t="s">
        <v>349</v>
      </c>
      <c r="BM96" s="20" t="s">
        <v>349</v>
      </c>
      <c r="BN96" s="20" t="s">
        <v>351</v>
      </c>
      <c r="BO96" s="20" t="s">
        <v>349</v>
      </c>
      <c r="BP96" s="20" t="s">
        <v>348</v>
      </c>
      <c r="BQ96" s="20" t="s">
        <v>349</v>
      </c>
      <c r="BR96" s="20" t="s">
        <v>348</v>
      </c>
      <c r="BS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6" s="20" t="s">
        <v>348</v>
      </c>
      <c r="BU96" s="20" t="s">
        <v>348</v>
      </c>
      <c r="BV96" s="20" t="s">
        <v>348</v>
      </c>
      <c r="BW96" s="23" t="s">
        <v>349</v>
      </c>
      <c r="BX96" s="2"/>
    </row>
    <row r="97" spans="1:77" ht="10.15" hidden="1" customHeight="1" x14ac:dyDescent="0.25">
      <c r="A97" s="5" t="str">
        <f>Table14[[#This Row],[Provider Type Code]]&amp;""&amp;Table14[[#This Row],[Provider Category (Specialty)]]</f>
        <v>02S2</v>
      </c>
      <c r="B97" s="5" t="s">
        <v>320</v>
      </c>
      <c r="C97" s="2" t="s">
        <v>547</v>
      </c>
      <c r="D97" s="3" t="s">
        <v>233</v>
      </c>
      <c r="E97" s="2" t="s">
        <v>627</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tr">
        <f>IF(Table14[[#This Row],[Enrollment Type: Group]]="X", "N", "C")</f>
        <v>C</v>
      </c>
      <c r="AR97" s="2" t="s">
        <v>348</v>
      </c>
      <c r="AS97" s="2" t="s">
        <v>348</v>
      </c>
      <c r="AT97" s="2" t="s">
        <v>348</v>
      </c>
      <c r="AU97" s="2" t="s">
        <v>348</v>
      </c>
      <c r="AV97" s="2" t="str">
        <f>IF(Table14[[#This Row],[Enrollment Type: Individual within a Group]]="X", "Y", IF(Table14[[#This Row],[Enrollment Type: Atypical]]="A", "B", IF(Table14[[#This Row],[Enrollment Type: Individual]]="I", "B", IF(Table14[[#This Row],[Enrollment Type: Group]]="G", "B", "N"))))</f>
        <v>Y</v>
      </c>
      <c r="AW97" s="2" t="s">
        <v>348</v>
      </c>
      <c r="AX97" s="2" t="s">
        <v>348</v>
      </c>
      <c r="AY97" s="2" t="s">
        <v>348</v>
      </c>
      <c r="AZ97" s="2" t="str">
        <f>IF(Table14[[#This Row],[Enrollment Type: Group]]="X", "N", IF(Table14[[#This Row],[Enrollment Type: Atypical]]="A", "R", IF(Table14[[#This Row],[Enrollment Type: Individual]]="I", "R", IF(Table14[[#This Row],[Enrollment Type: Individual within a Group]]="N", "R", "Y"))))</f>
        <v>Y</v>
      </c>
      <c r="BA97" s="2" t="s">
        <v>348</v>
      </c>
      <c r="BB97" s="2" t="s">
        <v>348</v>
      </c>
      <c r="BC97" s="2" t="s">
        <v>348</v>
      </c>
      <c r="BD97" s="2" t="s">
        <v>348</v>
      </c>
      <c r="BE97" s="2" t="s">
        <v>348</v>
      </c>
      <c r="BF97" s="2" t="s">
        <v>348</v>
      </c>
      <c r="BG97" s="2" t="s">
        <v>349</v>
      </c>
      <c r="BH97" s="2" t="str">
        <f>IF(Table14[[#This Row],[Enrollment Type: Group]]="X", "N", IF(Table14[[#This Row],[Enrollment Type: Atypical]]="A", "O", IF(Table14[[#This Row],[Enrollment Type: Individual]]="I", "O", IF(Table14[[#This Row],[Enrollment Type: Individual within a Group]]="N", "O", "O"))))</f>
        <v>O</v>
      </c>
      <c r="BI97" s="2" t="s">
        <v>348</v>
      </c>
      <c r="BJ97" s="2" t="s">
        <v>348</v>
      </c>
      <c r="BK97" s="2" t="s">
        <v>349</v>
      </c>
      <c r="BL97" s="20" t="s">
        <v>349</v>
      </c>
      <c r="BM97" s="20" t="s">
        <v>349</v>
      </c>
      <c r="BN97" s="20" t="s">
        <v>351</v>
      </c>
      <c r="BO97" s="20" t="s">
        <v>349</v>
      </c>
      <c r="BP97" s="20" t="s">
        <v>348</v>
      </c>
      <c r="BQ97" s="20" t="s">
        <v>349</v>
      </c>
      <c r="BR97" s="20" t="s">
        <v>348</v>
      </c>
      <c r="BS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7" s="20" t="s">
        <v>348</v>
      </c>
      <c r="BU97" s="20" t="s">
        <v>348</v>
      </c>
      <c r="BV97" s="20" t="s">
        <v>348</v>
      </c>
      <c r="BW97" s="23" t="s">
        <v>349</v>
      </c>
      <c r="BX97" s="2"/>
    </row>
    <row r="98" spans="1:77" ht="10.15" hidden="1" customHeight="1" x14ac:dyDescent="0.25">
      <c r="A98" s="5" t="str">
        <f>Table14[[#This Row],[Provider Type Code]]&amp;""&amp;Table14[[#This Row],[Provider Category (Specialty)]]</f>
        <v>02S4</v>
      </c>
      <c r="B98" s="5" t="s">
        <v>320</v>
      </c>
      <c r="C98" s="2" t="s">
        <v>547</v>
      </c>
      <c r="D98" s="3" t="s">
        <v>241</v>
      </c>
      <c r="E98" s="2" t="s">
        <v>242</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tr">
        <f>IF(Table14[[#This Row],[Enrollment Type: Group]]="X", "N", "C")</f>
        <v>C</v>
      </c>
      <c r="AR98" s="2" t="s">
        <v>348</v>
      </c>
      <c r="AS98" s="2" t="s">
        <v>348</v>
      </c>
      <c r="AT98" s="2" t="s">
        <v>348</v>
      </c>
      <c r="AU98" s="2" t="s">
        <v>348</v>
      </c>
      <c r="AV98" s="2" t="str">
        <f>IF(Table14[[#This Row],[Enrollment Type: Individual within a Group]]="X", "Y", IF(Table14[[#This Row],[Enrollment Type: Atypical]]="A", "B", IF(Table14[[#This Row],[Enrollment Type: Individual]]="I", "B", IF(Table14[[#This Row],[Enrollment Type: Group]]="G", "B", "N"))))</f>
        <v>Y</v>
      </c>
      <c r="AW98" s="2" t="s">
        <v>348</v>
      </c>
      <c r="AX98" s="2" t="s">
        <v>348</v>
      </c>
      <c r="AY98" s="2" t="s">
        <v>348</v>
      </c>
      <c r="AZ98" s="2" t="str">
        <f>IF(Table14[[#This Row],[Enrollment Type: Group]]="X", "N", IF(Table14[[#This Row],[Enrollment Type: Atypical]]="A", "R", IF(Table14[[#This Row],[Enrollment Type: Individual]]="I", "R", IF(Table14[[#This Row],[Enrollment Type: Individual within a Group]]="N", "R", "Y"))))</f>
        <v>Y</v>
      </c>
      <c r="BA98" s="2" t="s">
        <v>348</v>
      </c>
      <c r="BB98" s="2" t="s">
        <v>348</v>
      </c>
      <c r="BC98" s="2" t="s">
        <v>348</v>
      </c>
      <c r="BD98" s="2" t="s">
        <v>348</v>
      </c>
      <c r="BE98" s="2" t="s">
        <v>348</v>
      </c>
      <c r="BF98" s="2" t="s">
        <v>348</v>
      </c>
      <c r="BG98" s="2" t="s">
        <v>349</v>
      </c>
      <c r="BH98" s="2" t="str">
        <f>IF(Table14[[#This Row],[Enrollment Type: Group]]="X", "N", IF(Table14[[#This Row],[Enrollment Type: Atypical]]="A", "O", IF(Table14[[#This Row],[Enrollment Type: Individual]]="I", "O", IF(Table14[[#This Row],[Enrollment Type: Individual within a Group]]="N", "O", "O"))))</f>
        <v>O</v>
      </c>
      <c r="BI98" s="2" t="s">
        <v>348</v>
      </c>
      <c r="BJ98" s="2" t="s">
        <v>348</v>
      </c>
      <c r="BK98" s="2" t="s">
        <v>349</v>
      </c>
      <c r="BL98" s="20" t="s">
        <v>349</v>
      </c>
      <c r="BM98" s="20" t="s">
        <v>349</v>
      </c>
      <c r="BN98" s="20" t="s">
        <v>351</v>
      </c>
      <c r="BO98" s="20" t="s">
        <v>349</v>
      </c>
      <c r="BP98" s="20" t="s">
        <v>348</v>
      </c>
      <c r="BQ98" s="20" t="s">
        <v>349</v>
      </c>
      <c r="BR98" s="20" t="s">
        <v>348</v>
      </c>
      <c r="BS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8" s="20" t="s">
        <v>348</v>
      </c>
      <c r="BU98" s="20" t="s">
        <v>348</v>
      </c>
      <c r="BV98" s="20" t="s">
        <v>348</v>
      </c>
      <c r="BW98" s="23" t="s">
        <v>349</v>
      </c>
      <c r="BX98" s="2"/>
    </row>
    <row r="99" spans="1:77" ht="10.15" hidden="1" customHeight="1" x14ac:dyDescent="0.25">
      <c r="A99" s="5" t="str">
        <f>Table14[[#This Row],[Provider Type Code]]&amp;""&amp;Table14[[#This Row],[Provider Category (Specialty)]]</f>
        <v>02X1</v>
      </c>
      <c r="B99" s="5" t="s">
        <v>320</v>
      </c>
      <c r="C99" s="2" t="s">
        <v>547</v>
      </c>
      <c r="D99" s="3" t="s">
        <v>210</v>
      </c>
      <c r="E99" s="2" t="s">
        <v>211</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tr">
        <f>IF(Table14[[#This Row],[Enrollment Type: Group]]="X", "N", "C")</f>
        <v>C</v>
      </c>
      <c r="AR99" s="2" t="s">
        <v>348</v>
      </c>
      <c r="AS99" s="2" t="s">
        <v>348</v>
      </c>
      <c r="AT99" s="2" t="s">
        <v>348</v>
      </c>
      <c r="AU99" s="2" t="s">
        <v>348</v>
      </c>
      <c r="AV99" s="2" t="str">
        <f>IF(Table14[[#This Row],[Enrollment Type: Individual within a Group]]="X", "Y", IF(Table14[[#This Row],[Enrollment Type: Atypical]]="A", "B", IF(Table14[[#This Row],[Enrollment Type: Individual]]="I", "B", IF(Table14[[#This Row],[Enrollment Type: Group]]="G", "B", "N"))))</f>
        <v>Y</v>
      </c>
      <c r="AW99" s="2" t="s">
        <v>348</v>
      </c>
      <c r="AX99" s="2" t="s">
        <v>348</v>
      </c>
      <c r="AY99" s="2" t="s">
        <v>348</v>
      </c>
      <c r="AZ99" s="2" t="str">
        <f>IF(Table14[[#This Row],[Enrollment Type: Group]]="X", "N", IF(Table14[[#This Row],[Enrollment Type: Atypical]]="A", "R", IF(Table14[[#This Row],[Enrollment Type: Individual]]="I", "R", IF(Table14[[#This Row],[Enrollment Type: Individual within a Group]]="N", "R", "Y"))))</f>
        <v>Y</v>
      </c>
      <c r="BA99" s="2" t="s">
        <v>348</v>
      </c>
      <c r="BB99" s="2" t="s">
        <v>348</v>
      </c>
      <c r="BC99" s="2" t="s">
        <v>348</v>
      </c>
      <c r="BD99" s="2" t="s">
        <v>348</v>
      </c>
      <c r="BE99" s="2" t="s">
        <v>348</v>
      </c>
      <c r="BF99" s="2" t="s">
        <v>348</v>
      </c>
      <c r="BG99" s="2" t="s">
        <v>349</v>
      </c>
      <c r="BH99" s="2" t="str">
        <f>IF(Table14[[#This Row],[Enrollment Type: Group]]="X", "N", IF(Table14[[#This Row],[Enrollment Type: Atypical]]="A", "O", IF(Table14[[#This Row],[Enrollment Type: Individual]]="I", "O", IF(Table14[[#This Row],[Enrollment Type: Individual within a Group]]="N", "O", "O"))))</f>
        <v>O</v>
      </c>
      <c r="BI99" s="2" t="s">
        <v>348</v>
      </c>
      <c r="BJ99" s="2" t="s">
        <v>348</v>
      </c>
      <c r="BK99" s="2" t="s">
        <v>349</v>
      </c>
      <c r="BL99" s="20" t="s">
        <v>349</v>
      </c>
      <c r="BM99" s="20" t="s">
        <v>349</v>
      </c>
      <c r="BN99" s="20" t="s">
        <v>351</v>
      </c>
      <c r="BO99" s="20" t="s">
        <v>349</v>
      </c>
      <c r="BP99" s="20" t="s">
        <v>348</v>
      </c>
      <c r="BQ99" s="20" t="s">
        <v>349</v>
      </c>
      <c r="BR99" s="20" t="s">
        <v>348</v>
      </c>
      <c r="BS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9" s="20" t="s">
        <v>348</v>
      </c>
      <c r="BU99" s="20" t="s">
        <v>348</v>
      </c>
      <c r="BV99" s="20" t="s">
        <v>348</v>
      </c>
      <c r="BW99" s="23" t="s">
        <v>349</v>
      </c>
      <c r="BX99" s="2"/>
    </row>
    <row r="100" spans="1:77" ht="10.15" hidden="1" customHeight="1" x14ac:dyDescent="0.25">
      <c r="A100" s="5" t="str">
        <f>Table14[[#This Row],[Provider Type Code]]&amp;""&amp;Table14[[#This Row],[Provider Category (Specialty)]]</f>
        <v>02X6</v>
      </c>
      <c r="B100" s="5" t="s">
        <v>320</v>
      </c>
      <c r="C100" s="2" t="s">
        <v>547</v>
      </c>
      <c r="D100" s="3" t="s">
        <v>213</v>
      </c>
      <c r="E100" s="2" t="s">
        <v>214</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tr">
        <f>IF(Table14[[#This Row],[Enrollment Type: Group]]="X", "N", "C")</f>
        <v>C</v>
      </c>
      <c r="AR100" s="2" t="s">
        <v>348</v>
      </c>
      <c r="AS100" s="2" t="s">
        <v>348</v>
      </c>
      <c r="AT100" s="2" t="s">
        <v>348</v>
      </c>
      <c r="AU100" s="2" t="s">
        <v>348</v>
      </c>
      <c r="AV100" s="2" t="str">
        <f>IF(Table14[[#This Row],[Enrollment Type: Individual within a Group]]="X", "Y", IF(Table14[[#This Row],[Enrollment Type: Atypical]]="A", "B", IF(Table14[[#This Row],[Enrollment Type: Individual]]="I", "B", IF(Table14[[#This Row],[Enrollment Type: Group]]="G", "B", "N"))))</f>
        <v>Y</v>
      </c>
      <c r="AW100" s="2" t="s">
        <v>348</v>
      </c>
      <c r="AX100" s="2" t="s">
        <v>348</v>
      </c>
      <c r="AY100" s="2" t="s">
        <v>348</v>
      </c>
      <c r="AZ100" s="2" t="str">
        <f>IF(Table14[[#This Row],[Enrollment Type: Group]]="X", "N", IF(Table14[[#This Row],[Enrollment Type: Atypical]]="A", "R", IF(Table14[[#This Row],[Enrollment Type: Individual]]="I", "R", IF(Table14[[#This Row],[Enrollment Type: Individual within a Group]]="N", "R", "Y"))))</f>
        <v>Y</v>
      </c>
      <c r="BA100" s="2" t="s">
        <v>348</v>
      </c>
      <c r="BB100" s="2" t="s">
        <v>348</v>
      </c>
      <c r="BC100" s="2" t="s">
        <v>348</v>
      </c>
      <c r="BD100" s="2" t="s">
        <v>348</v>
      </c>
      <c r="BE100" s="2" t="s">
        <v>348</v>
      </c>
      <c r="BF100" s="2" t="s">
        <v>348</v>
      </c>
      <c r="BG100" s="2" t="s">
        <v>349</v>
      </c>
      <c r="BH100" s="2" t="str">
        <f>IF(Table14[[#This Row],[Enrollment Type: Group]]="X", "N", IF(Table14[[#This Row],[Enrollment Type: Atypical]]="A", "O", IF(Table14[[#This Row],[Enrollment Type: Individual]]="I", "O", IF(Table14[[#This Row],[Enrollment Type: Individual within a Group]]="N", "O", "O"))))</f>
        <v>O</v>
      </c>
      <c r="BI100" s="2" t="s">
        <v>348</v>
      </c>
      <c r="BJ100" s="2" t="s">
        <v>348</v>
      </c>
      <c r="BK100" s="2" t="s">
        <v>349</v>
      </c>
      <c r="BL100" s="20" t="s">
        <v>349</v>
      </c>
      <c r="BM100" s="20" t="s">
        <v>349</v>
      </c>
      <c r="BN100" s="20" t="s">
        <v>351</v>
      </c>
      <c r="BO100" s="20" t="s">
        <v>349</v>
      </c>
      <c r="BP100" s="20" t="s">
        <v>348</v>
      </c>
      <c r="BQ100" s="20" t="s">
        <v>349</v>
      </c>
      <c r="BR100" s="20" t="s">
        <v>348</v>
      </c>
      <c r="BS1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0" s="20" t="s">
        <v>348</v>
      </c>
      <c r="BU100" s="20" t="s">
        <v>348</v>
      </c>
      <c r="BV100" s="20" t="s">
        <v>348</v>
      </c>
      <c r="BW100" s="23" t="s">
        <v>349</v>
      </c>
      <c r="BX100" s="2"/>
    </row>
    <row r="101" spans="1:77" ht="10.15" hidden="1" customHeight="1" x14ac:dyDescent="0.25">
      <c r="A101" s="5" t="str">
        <f>Table14[[#This Row],[Provider Type Code]]&amp;""&amp;Table14[[#This Row],[Provider Category (Specialty)]]</f>
        <v>02X7</v>
      </c>
      <c r="B101" s="5" t="s">
        <v>320</v>
      </c>
      <c r="C101" s="2" t="s">
        <v>547</v>
      </c>
      <c r="D101" s="3" t="s">
        <v>215</v>
      </c>
      <c r="E101" s="2" t="s">
        <v>643</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tr">
        <f>IF(Table14[[#This Row],[Enrollment Type: Group]]="X", "N", "C")</f>
        <v>C</v>
      </c>
      <c r="AR101" s="2" t="s">
        <v>348</v>
      </c>
      <c r="AS101" s="2" t="s">
        <v>348</v>
      </c>
      <c r="AT101" s="2" t="s">
        <v>348</v>
      </c>
      <c r="AU101" s="2" t="s">
        <v>348</v>
      </c>
      <c r="AV101" s="2" t="str">
        <f>IF(Table14[[#This Row],[Enrollment Type: Individual within a Group]]="X", "Y", IF(Table14[[#This Row],[Enrollment Type: Atypical]]="A", "B", IF(Table14[[#This Row],[Enrollment Type: Individual]]="I", "B", IF(Table14[[#This Row],[Enrollment Type: Group]]="G", "B", "N"))))</f>
        <v>Y</v>
      </c>
      <c r="AW101" s="2" t="s">
        <v>348</v>
      </c>
      <c r="AX101" s="2" t="s">
        <v>348</v>
      </c>
      <c r="AY101" s="2" t="s">
        <v>348</v>
      </c>
      <c r="AZ101" s="2" t="str">
        <f>IF(Table14[[#This Row],[Enrollment Type: Group]]="X", "N", IF(Table14[[#This Row],[Enrollment Type: Atypical]]="A", "R", IF(Table14[[#This Row],[Enrollment Type: Individual]]="I", "R", IF(Table14[[#This Row],[Enrollment Type: Individual within a Group]]="N", "R", "Y"))))</f>
        <v>Y</v>
      </c>
      <c r="BA101" s="2" t="s">
        <v>348</v>
      </c>
      <c r="BB101" s="2" t="s">
        <v>348</v>
      </c>
      <c r="BC101" s="2" t="s">
        <v>348</v>
      </c>
      <c r="BD101" s="2" t="s">
        <v>348</v>
      </c>
      <c r="BE101" s="2" t="s">
        <v>348</v>
      </c>
      <c r="BF101" s="2" t="s">
        <v>348</v>
      </c>
      <c r="BG101" s="2" t="s">
        <v>349</v>
      </c>
      <c r="BH101" s="2" t="str">
        <f>IF(Table14[[#This Row],[Enrollment Type: Group]]="X", "N", IF(Table14[[#This Row],[Enrollment Type: Atypical]]="A", "O", IF(Table14[[#This Row],[Enrollment Type: Individual]]="I", "O", IF(Table14[[#This Row],[Enrollment Type: Individual within a Group]]="N", "O", "O"))))</f>
        <v>O</v>
      </c>
      <c r="BI101" s="2" t="s">
        <v>348</v>
      </c>
      <c r="BJ101" s="2" t="s">
        <v>348</v>
      </c>
      <c r="BK101" s="2" t="s">
        <v>349</v>
      </c>
      <c r="BL101" s="20" t="s">
        <v>349</v>
      </c>
      <c r="BM101" s="20" t="s">
        <v>349</v>
      </c>
      <c r="BN101" s="20" t="s">
        <v>351</v>
      </c>
      <c r="BO101" s="20" t="s">
        <v>349</v>
      </c>
      <c r="BP101" s="20" t="s">
        <v>348</v>
      </c>
      <c r="BQ101" s="20" t="s">
        <v>349</v>
      </c>
      <c r="BR101" s="20" t="s">
        <v>348</v>
      </c>
      <c r="BS1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1" s="20" t="s">
        <v>348</v>
      </c>
      <c r="BU101" s="20" t="s">
        <v>348</v>
      </c>
      <c r="BV101" s="20" t="s">
        <v>348</v>
      </c>
      <c r="BW101" s="23" t="s">
        <v>349</v>
      </c>
      <c r="BX101" s="2"/>
    </row>
    <row r="102" spans="1:77" ht="10.15" hidden="1" customHeight="1" x14ac:dyDescent="0.25">
      <c r="A102" s="5" t="str">
        <f>Table14[[#This Row],[Provider Type Code]]&amp;""&amp;Table14[[#This Row],[Provider Category (Specialty)]]</f>
        <v>02X8</v>
      </c>
      <c r="B102" s="5" t="s">
        <v>320</v>
      </c>
      <c r="C102" s="2" t="s">
        <v>547</v>
      </c>
      <c r="D102" s="3" t="s">
        <v>216</v>
      </c>
      <c r="E102" s="2" t="s">
        <v>217</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tr">
        <f>IF(Table14[[#This Row],[Enrollment Type: Group]]="X", "N", "C")</f>
        <v>C</v>
      </c>
      <c r="AR102" s="2" t="s">
        <v>348</v>
      </c>
      <c r="AS102" s="2" t="s">
        <v>348</v>
      </c>
      <c r="AT102" s="2" t="s">
        <v>348</v>
      </c>
      <c r="AU102" s="2" t="s">
        <v>348</v>
      </c>
      <c r="AV102" s="2" t="str">
        <f>IF(Table14[[#This Row],[Enrollment Type: Individual within a Group]]="X", "Y", IF(Table14[[#This Row],[Enrollment Type: Atypical]]="A", "B", IF(Table14[[#This Row],[Enrollment Type: Individual]]="I", "B", IF(Table14[[#This Row],[Enrollment Type: Group]]="G", "B", "N"))))</f>
        <v>Y</v>
      </c>
      <c r="AW102" s="2" t="s">
        <v>348</v>
      </c>
      <c r="AX102" s="2" t="s">
        <v>348</v>
      </c>
      <c r="AY102" s="2" t="s">
        <v>348</v>
      </c>
      <c r="AZ102" s="2" t="str">
        <f>IF(Table14[[#This Row],[Enrollment Type: Group]]="X", "N", IF(Table14[[#This Row],[Enrollment Type: Atypical]]="A", "R", IF(Table14[[#This Row],[Enrollment Type: Individual]]="I", "R", IF(Table14[[#This Row],[Enrollment Type: Individual within a Group]]="N", "R", "Y"))))</f>
        <v>Y</v>
      </c>
      <c r="BA102" s="2" t="s">
        <v>348</v>
      </c>
      <c r="BB102" s="2" t="s">
        <v>348</v>
      </c>
      <c r="BC102" s="2" t="s">
        <v>348</v>
      </c>
      <c r="BD102" s="2" t="s">
        <v>348</v>
      </c>
      <c r="BE102" s="2" t="s">
        <v>348</v>
      </c>
      <c r="BF102" s="2" t="s">
        <v>348</v>
      </c>
      <c r="BG102" s="2" t="s">
        <v>349</v>
      </c>
      <c r="BH102" s="2" t="str">
        <f>IF(Table14[[#This Row],[Enrollment Type: Group]]="X", "N", IF(Table14[[#This Row],[Enrollment Type: Atypical]]="A", "O", IF(Table14[[#This Row],[Enrollment Type: Individual]]="I", "O", IF(Table14[[#This Row],[Enrollment Type: Individual within a Group]]="N", "O", "O"))))</f>
        <v>O</v>
      </c>
      <c r="BI102" s="2" t="s">
        <v>348</v>
      </c>
      <c r="BJ102" s="2" t="s">
        <v>348</v>
      </c>
      <c r="BK102" s="2" t="s">
        <v>349</v>
      </c>
      <c r="BL102" s="20" t="s">
        <v>349</v>
      </c>
      <c r="BM102" s="20" t="s">
        <v>349</v>
      </c>
      <c r="BN102" s="20" t="s">
        <v>351</v>
      </c>
      <c r="BO102" s="20" t="s">
        <v>349</v>
      </c>
      <c r="BP102" s="20" t="s">
        <v>348</v>
      </c>
      <c r="BQ102" s="20" t="s">
        <v>349</v>
      </c>
      <c r="BR102" s="20" t="s">
        <v>348</v>
      </c>
      <c r="BS10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2" s="20" t="s">
        <v>348</v>
      </c>
      <c r="BU102" s="20" t="s">
        <v>348</v>
      </c>
      <c r="BV102" s="20" t="s">
        <v>348</v>
      </c>
      <c r="BW102" s="23" t="s">
        <v>349</v>
      </c>
      <c r="BX102" s="2"/>
    </row>
    <row r="103" spans="1:77" ht="10.15" hidden="1" customHeight="1" x14ac:dyDescent="0.25">
      <c r="A103" s="5" t="str">
        <f>Table14[[#This Row],[Provider Type Code]]&amp;""&amp;Table14[[#This Row],[Provider Category (Specialty)]]</f>
        <v>02X9</v>
      </c>
      <c r="B103" s="5" t="s">
        <v>320</v>
      </c>
      <c r="C103" s="2" t="s">
        <v>547</v>
      </c>
      <c r="D103" s="3" t="s">
        <v>218</v>
      </c>
      <c r="E103" s="2" t="s">
        <v>219</v>
      </c>
      <c r="F103" s="23" t="s">
        <v>519</v>
      </c>
      <c r="G103" s="17" t="s">
        <v>381</v>
      </c>
      <c r="H103" s="17" t="s">
        <v>381</v>
      </c>
      <c r="I103" s="17" t="s">
        <v>381</v>
      </c>
      <c r="J103" s="17" t="s">
        <v>347</v>
      </c>
      <c r="K103" s="2" t="s">
        <v>348</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tr">
        <f>IF(Table14[[#This Row],[Enrollment Type: Group]]="X", "N", "C")</f>
        <v>C</v>
      </c>
      <c r="AR103" s="2" t="s">
        <v>348</v>
      </c>
      <c r="AS103" s="2" t="s">
        <v>348</v>
      </c>
      <c r="AT103" s="2" t="s">
        <v>348</v>
      </c>
      <c r="AU103" s="2" t="s">
        <v>348</v>
      </c>
      <c r="AV103" s="2" t="str">
        <f>IF(Table14[[#This Row],[Enrollment Type: Individual within a Group]]="X", "Y", IF(Table14[[#This Row],[Enrollment Type: Atypical]]="A", "B", IF(Table14[[#This Row],[Enrollment Type: Individual]]="I", "B", IF(Table14[[#This Row],[Enrollment Type: Group]]="G", "B", "N"))))</f>
        <v>Y</v>
      </c>
      <c r="AW103" s="2" t="s">
        <v>348</v>
      </c>
      <c r="AX103" s="2" t="s">
        <v>348</v>
      </c>
      <c r="AY103" s="2" t="s">
        <v>348</v>
      </c>
      <c r="AZ103" s="2" t="str">
        <f>IF(Table14[[#This Row],[Enrollment Type: Group]]="X", "N", IF(Table14[[#This Row],[Enrollment Type: Atypical]]="A", "R", IF(Table14[[#This Row],[Enrollment Type: Individual]]="I", "R", IF(Table14[[#This Row],[Enrollment Type: Individual within a Group]]="N", "R", "Y"))))</f>
        <v>Y</v>
      </c>
      <c r="BA103" s="2" t="s">
        <v>348</v>
      </c>
      <c r="BB103" s="2" t="s">
        <v>348</v>
      </c>
      <c r="BC103" s="2" t="s">
        <v>348</v>
      </c>
      <c r="BD103" s="2" t="s">
        <v>348</v>
      </c>
      <c r="BE103" s="2" t="s">
        <v>348</v>
      </c>
      <c r="BF103" s="2" t="s">
        <v>348</v>
      </c>
      <c r="BG103" s="2" t="s">
        <v>349</v>
      </c>
      <c r="BH103" s="2" t="str">
        <f>IF(Table14[[#This Row],[Enrollment Type: Group]]="X", "N", IF(Table14[[#This Row],[Enrollment Type: Atypical]]="A", "O", IF(Table14[[#This Row],[Enrollment Type: Individual]]="I", "O", IF(Table14[[#This Row],[Enrollment Type: Individual within a Group]]="N", "O", "O"))))</f>
        <v>O</v>
      </c>
      <c r="BI103" s="2" t="s">
        <v>348</v>
      </c>
      <c r="BJ103" s="2" t="s">
        <v>348</v>
      </c>
      <c r="BK103" s="2" t="s">
        <v>349</v>
      </c>
      <c r="BL103" s="20" t="s">
        <v>349</v>
      </c>
      <c r="BM103" s="20" t="s">
        <v>349</v>
      </c>
      <c r="BN103" s="20" t="s">
        <v>351</v>
      </c>
      <c r="BO103" s="20" t="s">
        <v>349</v>
      </c>
      <c r="BP103" s="20" t="s">
        <v>348</v>
      </c>
      <c r="BQ103" s="20" t="s">
        <v>349</v>
      </c>
      <c r="BR103" s="20" t="s">
        <v>348</v>
      </c>
      <c r="BS10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3" s="20" t="s">
        <v>348</v>
      </c>
      <c r="BU103" s="20" t="s">
        <v>348</v>
      </c>
      <c r="BV103" s="20" t="s">
        <v>348</v>
      </c>
      <c r="BW103" s="23" t="s">
        <v>349</v>
      </c>
      <c r="BX103" s="2"/>
    </row>
    <row r="104" spans="1:77" ht="10.15" hidden="1" customHeight="1" x14ac:dyDescent="0.25">
      <c r="A104" s="5" t="str">
        <f>Table14[[#This Row],[Provider Type Code]]&amp;""&amp;Table14[[#This Row],[Provider Category (Specialty)]]</f>
        <v>0301</v>
      </c>
      <c r="B104" s="5" t="s">
        <v>321</v>
      </c>
      <c r="C104" s="2" t="s">
        <v>548</v>
      </c>
      <c r="D104" s="3" t="s">
        <v>319</v>
      </c>
      <c r="E104" s="2" t="s">
        <v>193</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tr">
        <f>IF(Table14[[#This Row],[Enrollment Type: Group]]="X", "N", "C")</f>
        <v>N</v>
      </c>
      <c r="AR104" s="2" t="s">
        <v>348</v>
      </c>
      <c r="AS104" s="2" t="s">
        <v>348</v>
      </c>
      <c r="AT104" s="2" t="s">
        <v>351</v>
      </c>
      <c r="AU104" s="2" t="s">
        <v>348</v>
      </c>
      <c r="AV104" s="2" t="s">
        <v>650</v>
      </c>
      <c r="AW104" s="2" t="s">
        <v>349</v>
      </c>
      <c r="AX104" s="2" t="s">
        <v>348</v>
      </c>
      <c r="AY104" s="2" t="s">
        <v>351</v>
      </c>
      <c r="AZ104" s="2" t="str">
        <f>IF(Table14[[#This Row],[Enrollment Type: Group]]="X", "N", IF(Table14[[#This Row],[Enrollment Type: Atypical]]="A", "R", IF(Table14[[#This Row],[Enrollment Type: Individual]]="I", "R", IF(Table14[[#This Row],[Enrollment Type: Individual within a Group]]="N", "R", "Y"))))</f>
        <v>N</v>
      </c>
      <c r="BA104" s="2" t="s">
        <v>348</v>
      </c>
      <c r="BB104" s="2" t="s">
        <v>354</v>
      </c>
      <c r="BC104" s="2" t="s">
        <v>348</v>
      </c>
      <c r="BD104" s="2" t="s">
        <v>348</v>
      </c>
      <c r="BE104" s="2" t="s">
        <v>351</v>
      </c>
      <c r="BF104" s="2" t="s">
        <v>348</v>
      </c>
      <c r="BG104" s="2" t="s">
        <v>650</v>
      </c>
      <c r="BH104" s="2" t="str">
        <f>IF(Table14[[#This Row],[Enrollment Type: Group]]="X", "N", IF(Table14[[#This Row],[Enrollment Type: Atypical]]="A", "O", IF(Table14[[#This Row],[Enrollment Type: Individual]]="I", "O", IF(Table14[[#This Row],[Enrollment Type: Individual within a Group]]="N", "O", "O"))))</f>
        <v>N</v>
      </c>
      <c r="BI104" s="2" t="s">
        <v>348</v>
      </c>
      <c r="BJ104" s="2" t="s">
        <v>348</v>
      </c>
      <c r="BK104" s="2" t="s">
        <v>349</v>
      </c>
      <c r="BL104" s="20" t="s">
        <v>349</v>
      </c>
      <c r="BM104" s="20" t="s">
        <v>349</v>
      </c>
      <c r="BN104" s="20" t="s">
        <v>351</v>
      </c>
      <c r="BO104" s="20" t="s">
        <v>349</v>
      </c>
      <c r="BP104" s="20" t="s">
        <v>348</v>
      </c>
      <c r="BQ104" s="20" t="s">
        <v>349</v>
      </c>
      <c r="BR104" s="20" t="s">
        <v>348</v>
      </c>
      <c r="BS104" s="20" t="s">
        <v>351</v>
      </c>
      <c r="BT104" s="20" t="s">
        <v>348</v>
      </c>
      <c r="BU104" s="20" t="s">
        <v>348</v>
      </c>
      <c r="BV104" s="20" t="s">
        <v>348</v>
      </c>
      <c r="BW104" s="23" t="s">
        <v>349</v>
      </c>
      <c r="BX104" s="2" t="s">
        <v>387</v>
      </c>
      <c r="BY104" s="6"/>
    </row>
    <row r="105" spans="1:77" ht="10.15" hidden="1" customHeight="1" x14ac:dyDescent="0.25">
      <c r="A105" s="5" t="str">
        <f>Table14[[#This Row],[Provider Type Code]]&amp;""&amp;Table14[[#This Row],[Provider Category (Specialty)]]</f>
        <v>0302</v>
      </c>
      <c r="B105" s="5" t="s">
        <v>321</v>
      </c>
      <c r="C105" s="2" t="s">
        <v>548</v>
      </c>
      <c r="D105" s="3" t="s">
        <v>320</v>
      </c>
      <c r="E105" s="2" t="s">
        <v>234</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tr">
        <f>IF(Table14[[#This Row],[Enrollment Type: Group]]="X", "N", "C")</f>
        <v>N</v>
      </c>
      <c r="AR105" s="2" t="s">
        <v>348</v>
      </c>
      <c r="AS105" s="2" t="s">
        <v>348</v>
      </c>
      <c r="AT105" s="2" t="s">
        <v>351</v>
      </c>
      <c r="AU105" s="2" t="s">
        <v>348</v>
      </c>
      <c r="AV105" s="2" t="s">
        <v>650</v>
      </c>
      <c r="AW105" s="2" t="s">
        <v>348</v>
      </c>
      <c r="AX105" s="2" t="s">
        <v>348</v>
      </c>
      <c r="AY105" s="2" t="s">
        <v>351</v>
      </c>
      <c r="AZ105" s="2" t="str">
        <f>IF(Table14[[#This Row],[Enrollment Type: Group]]="X", "N", IF(Table14[[#This Row],[Enrollment Type: Atypical]]="A", "R", IF(Table14[[#This Row],[Enrollment Type: Individual]]="I", "R", IF(Table14[[#This Row],[Enrollment Type: Individual within a Group]]="N", "R", "Y"))))</f>
        <v>N</v>
      </c>
      <c r="BA105" s="2" t="s">
        <v>348</v>
      </c>
      <c r="BB105" s="2" t="s">
        <v>348</v>
      </c>
      <c r="BC105" s="2" t="s">
        <v>348</v>
      </c>
      <c r="BD105" s="2" t="s">
        <v>348</v>
      </c>
      <c r="BE105" s="2" t="s">
        <v>351</v>
      </c>
      <c r="BF105" s="2" t="s">
        <v>348</v>
      </c>
      <c r="BG105" s="2" t="s">
        <v>650</v>
      </c>
      <c r="BH105" s="2" t="str">
        <f>IF(Table14[[#This Row],[Enrollment Type: Group]]="X", "N", IF(Table14[[#This Row],[Enrollment Type: Atypical]]="A", "O", IF(Table14[[#This Row],[Enrollment Type: Individual]]="I", "O", IF(Table14[[#This Row],[Enrollment Type: Individual within a Group]]="N", "O", "O"))))</f>
        <v>N</v>
      </c>
      <c r="BI105" s="2" t="s">
        <v>348</v>
      </c>
      <c r="BJ105" s="2" t="s">
        <v>348</v>
      </c>
      <c r="BK105" s="2" t="s">
        <v>349</v>
      </c>
      <c r="BL105" s="20" t="s">
        <v>349</v>
      </c>
      <c r="BM105" s="20" t="s">
        <v>349</v>
      </c>
      <c r="BN105" s="20" t="s">
        <v>351</v>
      </c>
      <c r="BO105" s="20" t="s">
        <v>349</v>
      </c>
      <c r="BP105" s="20" t="s">
        <v>348</v>
      </c>
      <c r="BQ105" s="20" t="s">
        <v>349</v>
      </c>
      <c r="BR105" s="20" t="s">
        <v>348</v>
      </c>
      <c r="BS105" s="20" t="s">
        <v>351</v>
      </c>
      <c r="BT105" s="20" t="s">
        <v>348</v>
      </c>
      <c r="BU105" s="20" t="s">
        <v>348</v>
      </c>
      <c r="BV105" s="20" t="s">
        <v>348</v>
      </c>
      <c r="BW105" s="23" t="s">
        <v>349</v>
      </c>
    </row>
    <row r="106" spans="1:77" ht="10.15" hidden="1" customHeight="1" x14ac:dyDescent="0.25">
      <c r="A106" s="5" t="str">
        <f>Table14[[#This Row],[Provider Type Code]]&amp;""&amp;Table14[[#This Row],[Provider Category (Specialty)]]</f>
        <v>0303</v>
      </c>
      <c r="B106" s="5" t="s">
        <v>321</v>
      </c>
      <c r="C106" s="2" t="s">
        <v>548</v>
      </c>
      <c r="D106" s="3" t="s">
        <v>321</v>
      </c>
      <c r="E106" s="2" t="s">
        <v>187</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tr">
        <f>IF(Table14[[#This Row],[Enrollment Type: Group]]="X", "N", "C")</f>
        <v>N</v>
      </c>
      <c r="AR106" s="2" t="s">
        <v>348</v>
      </c>
      <c r="AS106" s="2" t="s">
        <v>348</v>
      </c>
      <c r="AT106" s="2" t="s">
        <v>351</v>
      </c>
      <c r="AU106" s="2" t="s">
        <v>348</v>
      </c>
      <c r="AV106" s="2" t="s">
        <v>650</v>
      </c>
      <c r="AW106" s="2" t="s">
        <v>348</v>
      </c>
      <c r="AX106" s="2" t="s">
        <v>348</v>
      </c>
      <c r="AY106" s="2" t="s">
        <v>351</v>
      </c>
      <c r="AZ106" s="2" t="str">
        <f>IF(Table14[[#This Row],[Enrollment Type: Group]]="X", "N", IF(Table14[[#This Row],[Enrollment Type: Atypical]]="A", "R", IF(Table14[[#This Row],[Enrollment Type: Individual]]="I", "R", IF(Table14[[#This Row],[Enrollment Type: Individual within a Group]]="N", "R", "Y"))))</f>
        <v>N</v>
      </c>
      <c r="BA106" s="2" t="s">
        <v>348</v>
      </c>
      <c r="BB106" s="2" t="s">
        <v>348</v>
      </c>
      <c r="BC106" s="2" t="s">
        <v>348</v>
      </c>
      <c r="BD106" s="2" t="s">
        <v>348</v>
      </c>
      <c r="BE106" s="2" t="s">
        <v>351</v>
      </c>
      <c r="BF106" s="2" t="s">
        <v>348</v>
      </c>
      <c r="BG106" s="2" t="s">
        <v>650</v>
      </c>
      <c r="BH106" s="2" t="str">
        <f>IF(Table14[[#This Row],[Enrollment Type: Group]]="X", "N", IF(Table14[[#This Row],[Enrollment Type: Atypical]]="A", "O", IF(Table14[[#This Row],[Enrollment Type: Individual]]="I", "O", IF(Table14[[#This Row],[Enrollment Type: Individual within a Group]]="N", "O", "O"))))</f>
        <v>N</v>
      </c>
      <c r="BI106" s="2" t="s">
        <v>348</v>
      </c>
      <c r="BJ106" s="2" t="s">
        <v>348</v>
      </c>
      <c r="BK106" s="2" t="s">
        <v>349</v>
      </c>
      <c r="BL106" s="20" t="s">
        <v>349</v>
      </c>
      <c r="BM106" s="20" t="s">
        <v>349</v>
      </c>
      <c r="BN106" s="20" t="s">
        <v>351</v>
      </c>
      <c r="BO106" s="20" t="s">
        <v>349</v>
      </c>
      <c r="BP106" s="20" t="s">
        <v>348</v>
      </c>
      <c r="BQ106" s="20" t="s">
        <v>349</v>
      </c>
      <c r="BR106" s="20" t="s">
        <v>348</v>
      </c>
      <c r="BS106" s="20" t="s">
        <v>351</v>
      </c>
      <c r="BT106" s="20" t="s">
        <v>348</v>
      </c>
      <c r="BU106" s="20" t="s">
        <v>348</v>
      </c>
      <c r="BV106" s="20" t="s">
        <v>348</v>
      </c>
      <c r="BW106" s="23" t="s">
        <v>349</v>
      </c>
    </row>
    <row r="107" spans="1:77" ht="10.15" hidden="1" customHeight="1" x14ac:dyDescent="0.25">
      <c r="A107" s="5" t="str">
        <f>Table14[[#This Row],[Provider Type Code]]&amp;""&amp;Table14[[#This Row],[Provider Category (Specialty)]]</f>
        <v>0305</v>
      </c>
      <c r="B107" s="5" t="s">
        <v>321</v>
      </c>
      <c r="C107" s="2" t="s">
        <v>548</v>
      </c>
      <c r="D107" s="3" t="s">
        <v>323</v>
      </c>
      <c r="E107" s="2" t="s">
        <v>192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tr">
        <f>IF(Table14[[#This Row],[Enrollment Type: Group]]="X", "N", "C")</f>
        <v>N</v>
      </c>
      <c r="AR107" s="2" t="s">
        <v>348</v>
      </c>
      <c r="AS107" s="2" t="s">
        <v>348</v>
      </c>
      <c r="AT107" s="2" t="s">
        <v>351</v>
      </c>
      <c r="AU107" s="2" t="s">
        <v>348</v>
      </c>
      <c r="AV107" s="2" t="s">
        <v>650</v>
      </c>
      <c r="AW107" s="2" t="s">
        <v>348</v>
      </c>
      <c r="AX107" s="2" t="s">
        <v>348</v>
      </c>
      <c r="AY107" s="2" t="s">
        <v>351</v>
      </c>
      <c r="AZ107" s="2" t="str">
        <f>IF(Table14[[#This Row],[Enrollment Type: Group]]="X", "N", IF(Table14[[#This Row],[Enrollment Type: Atypical]]="A", "R", IF(Table14[[#This Row],[Enrollment Type: Individual]]="I", "R", IF(Table14[[#This Row],[Enrollment Type: Individual within a Group]]="N", "R", "Y"))))</f>
        <v>N</v>
      </c>
      <c r="BA107" s="2" t="s">
        <v>348</v>
      </c>
      <c r="BB107" s="2" t="s">
        <v>348</v>
      </c>
      <c r="BC107" s="2" t="s">
        <v>348</v>
      </c>
      <c r="BD107" s="2" t="s">
        <v>348</v>
      </c>
      <c r="BE107" s="2" t="s">
        <v>351</v>
      </c>
      <c r="BF107" s="2" t="s">
        <v>348</v>
      </c>
      <c r="BG107" s="2" t="s">
        <v>650</v>
      </c>
      <c r="BH107" s="2" t="str">
        <f>IF(Table14[[#This Row],[Enrollment Type: Group]]="X", "N", IF(Table14[[#This Row],[Enrollment Type: Atypical]]="A", "O", IF(Table14[[#This Row],[Enrollment Type: Individual]]="I", "O", IF(Table14[[#This Row],[Enrollment Type: Individual within a Group]]="N", "O", "O"))))</f>
        <v>N</v>
      </c>
      <c r="BI107" s="2" t="s">
        <v>348</v>
      </c>
      <c r="BJ107" s="2" t="s">
        <v>348</v>
      </c>
      <c r="BK107" s="2" t="s">
        <v>349</v>
      </c>
      <c r="BL107" s="20" t="s">
        <v>349</v>
      </c>
      <c r="BM107" s="20" t="s">
        <v>349</v>
      </c>
      <c r="BN107" s="20" t="s">
        <v>351</v>
      </c>
      <c r="BO107" s="20" t="s">
        <v>349</v>
      </c>
      <c r="BP107" s="20" t="s">
        <v>348</v>
      </c>
      <c r="BQ107" s="20" t="s">
        <v>349</v>
      </c>
      <c r="BR107" s="20" t="s">
        <v>348</v>
      </c>
      <c r="BS107" s="20" t="s">
        <v>351</v>
      </c>
      <c r="BT107" s="20" t="s">
        <v>348</v>
      </c>
      <c r="BU107" s="20" t="s">
        <v>348</v>
      </c>
      <c r="BV107" s="20" t="s">
        <v>348</v>
      </c>
      <c r="BW107" s="23" t="s">
        <v>349</v>
      </c>
    </row>
    <row r="108" spans="1:77" ht="10.15" hidden="1" customHeight="1" x14ac:dyDescent="0.25">
      <c r="A108" s="5" t="str">
        <f>Table14[[#This Row],[Provider Type Code]]&amp;""&amp;Table14[[#This Row],[Provider Category (Specialty)]]</f>
        <v>0306</v>
      </c>
      <c r="B108" s="5" t="s">
        <v>321</v>
      </c>
      <c r="C108" s="2" t="s">
        <v>548</v>
      </c>
      <c r="D108" s="3" t="s">
        <v>324</v>
      </c>
      <c r="E108" s="2" t="s">
        <v>312</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tr">
        <f>IF(Table14[[#This Row],[Enrollment Type: Group]]="X", "N", "C")</f>
        <v>N</v>
      </c>
      <c r="AR108" s="2" t="s">
        <v>348</v>
      </c>
      <c r="AS108" s="2" t="s">
        <v>348</v>
      </c>
      <c r="AT108" s="2" t="s">
        <v>351</v>
      </c>
      <c r="AU108" s="2" t="s">
        <v>348</v>
      </c>
      <c r="AV108" s="2" t="s">
        <v>650</v>
      </c>
      <c r="AW108" s="2" t="s">
        <v>348</v>
      </c>
      <c r="AX108" s="2" t="s">
        <v>348</v>
      </c>
      <c r="AY108" s="2" t="s">
        <v>351</v>
      </c>
      <c r="AZ108" s="2" t="str">
        <f>IF(Table14[[#This Row],[Enrollment Type: Group]]="X", "N", IF(Table14[[#This Row],[Enrollment Type: Atypical]]="A", "R", IF(Table14[[#This Row],[Enrollment Type: Individual]]="I", "R", IF(Table14[[#This Row],[Enrollment Type: Individual within a Group]]="N", "R", "Y"))))</f>
        <v>N</v>
      </c>
      <c r="BA108" s="2" t="s">
        <v>348</v>
      </c>
      <c r="BB108" s="2" t="s">
        <v>348</v>
      </c>
      <c r="BC108" s="2" t="s">
        <v>348</v>
      </c>
      <c r="BD108" s="2" t="s">
        <v>348</v>
      </c>
      <c r="BE108" s="2" t="s">
        <v>351</v>
      </c>
      <c r="BF108" s="2" t="s">
        <v>348</v>
      </c>
      <c r="BG108" s="2" t="s">
        <v>650</v>
      </c>
      <c r="BH108" s="2" t="str">
        <f>IF(Table14[[#This Row],[Enrollment Type: Group]]="X", "N", IF(Table14[[#This Row],[Enrollment Type: Atypical]]="A", "O", IF(Table14[[#This Row],[Enrollment Type: Individual]]="I", "O", IF(Table14[[#This Row],[Enrollment Type: Individual within a Group]]="N", "O", "O"))))</f>
        <v>N</v>
      </c>
      <c r="BI108" s="2" t="s">
        <v>348</v>
      </c>
      <c r="BJ108" s="2" t="s">
        <v>348</v>
      </c>
      <c r="BK108" s="2" t="s">
        <v>349</v>
      </c>
      <c r="BL108" s="20" t="s">
        <v>349</v>
      </c>
      <c r="BM108" s="20" t="s">
        <v>349</v>
      </c>
      <c r="BN108" s="20" t="s">
        <v>351</v>
      </c>
      <c r="BO108" s="20" t="s">
        <v>349</v>
      </c>
      <c r="BP108" s="20" t="s">
        <v>348</v>
      </c>
      <c r="BQ108" s="20" t="s">
        <v>349</v>
      </c>
      <c r="BR108" s="20" t="s">
        <v>348</v>
      </c>
      <c r="BS108" s="20" t="s">
        <v>351</v>
      </c>
      <c r="BT108" s="20" t="s">
        <v>348</v>
      </c>
      <c r="BU108" s="20" t="s">
        <v>348</v>
      </c>
      <c r="BV108" s="20" t="s">
        <v>348</v>
      </c>
      <c r="BW108" s="23" t="s">
        <v>349</v>
      </c>
    </row>
    <row r="109" spans="1:77" ht="10.15" hidden="1" customHeight="1" x14ac:dyDescent="0.25">
      <c r="A109" s="5" t="str">
        <f>Table14[[#This Row],[Provider Type Code]]&amp;""&amp;Table14[[#This Row],[Provider Category (Specialty)]]</f>
        <v>0307</v>
      </c>
      <c r="B109" s="5" t="s">
        <v>321</v>
      </c>
      <c r="C109" s="2" t="s">
        <v>548</v>
      </c>
      <c r="D109" s="3" t="s">
        <v>325</v>
      </c>
      <c r="E109" s="2" t="s">
        <v>195</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tr">
        <f>IF(Table14[[#This Row],[Enrollment Type: Group]]="X", "N", "C")</f>
        <v>N</v>
      </c>
      <c r="AR109" s="2" t="s">
        <v>348</v>
      </c>
      <c r="AS109" s="2" t="s">
        <v>348</v>
      </c>
      <c r="AT109" s="2" t="s">
        <v>351</v>
      </c>
      <c r="AU109" s="2" t="s">
        <v>348</v>
      </c>
      <c r="AV109" s="2" t="s">
        <v>650</v>
      </c>
      <c r="AW109" s="2" t="s">
        <v>348</v>
      </c>
      <c r="AX109" s="2" t="s">
        <v>348</v>
      </c>
      <c r="AY109" s="2" t="s">
        <v>351</v>
      </c>
      <c r="AZ109" s="2" t="str">
        <f>IF(Table14[[#This Row],[Enrollment Type: Group]]="X", "N", IF(Table14[[#This Row],[Enrollment Type: Atypical]]="A", "R", IF(Table14[[#This Row],[Enrollment Type: Individual]]="I", "R", IF(Table14[[#This Row],[Enrollment Type: Individual within a Group]]="N", "R", "Y"))))</f>
        <v>N</v>
      </c>
      <c r="BA109" s="2" t="s">
        <v>348</v>
      </c>
      <c r="BB109" s="2" t="s">
        <v>348</v>
      </c>
      <c r="BC109" s="2" t="s">
        <v>348</v>
      </c>
      <c r="BD109" s="2" t="s">
        <v>348</v>
      </c>
      <c r="BE109" s="2" t="s">
        <v>351</v>
      </c>
      <c r="BF109" s="2" t="s">
        <v>348</v>
      </c>
      <c r="BG109" s="2" t="s">
        <v>650</v>
      </c>
      <c r="BH109" s="2" t="str">
        <f>IF(Table14[[#This Row],[Enrollment Type: Group]]="X", "N", IF(Table14[[#This Row],[Enrollment Type: Atypical]]="A", "O", IF(Table14[[#This Row],[Enrollment Type: Individual]]="I", "O", IF(Table14[[#This Row],[Enrollment Type: Individual within a Group]]="N", "O", "O"))))</f>
        <v>N</v>
      </c>
      <c r="BI109" s="2" t="s">
        <v>348</v>
      </c>
      <c r="BJ109" s="2" t="s">
        <v>348</v>
      </c>
      <c r="BK109" s="2" t="s">
        <v>349</v>
      </c>
      <c r="BL109" s="20" t="s">
        <v>349</v>
      </c>
      <c r="BM109" s="20" t="s">
        <v>349</v>
      </c>
      <c r="BN109" s="20" t="s">
        <v>351</v>
      </c>
      <c r="BO109" s="20" t="s">
        <v>349</v>
      </c>
      <c r="BP109" s="20" t="s">
        <v>348</v>
      </c>
      <c r="BQ109" s="20" t="s">
        <v>349</v>
      </c>
      <c r="BR109" s="20" t="s">
        <v>348</v>
      </c>
      <c r="BS109" s="20" t="s">
        <v>351</v>
      </c>
      <c r="BT109" s="20" t="s">
        <v>348</v>
      </c>
      <c r="BU109" s="20" t="s">
        <v>348</v>
      </c>
      <c r="BV109" s="20" t="s">
        <v>348</v>
      </c>
      <c r="BW109" s="23" t="s">
        <v>349</v>
      </c>
    </row>
    <row r="110" spans="1:77" ht="10.15" hidden="1" customHeight="1" x14ac:dyDescent="0.25">
      <c r="A110" s="5" t="str">
        <f>Table14[[#This Row],[Provider Type Code]]&amp;""&amp;Table14[[#This Row],[Provider Category (Specialty)]]</f>
        <v>0308</v>
      </c>
      <c r="B110" s="5" t="s">
        <v>321</v>
      </c>
      <c r="C110" s="2" t="s">
        <v>548</v>
      </c>
      <c r="D110" s="3" t="s">
        <v>326</v>
      </c>
      <c r="E110" s="2" t="s">
        <v>19</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tr">
        <f>IF(Table14[[#This Row],[Enrollment Type: Group]]="X", "N", "C")</f>
        <v>N</v>
      </c>
      <c r="AR110" s="2" t="s">
        <v>348</v>
      </c>
      <c r="AS110" s="2" t="s">
        <v>348</v>
      </c>
      <c r="AT110" s="2" t="s">
        <v>351</v>
      </c>
      <c r="AU110" s="2" t="s">
        <v>348</v>
      </c>
      <c r="AV110" s="2" t="s">
        <v>650</v>
      </c>
      <c r="AW110" s="2" t="s">
        <v>349</v>
      </c>
      <c r="AX110" s="2" t="s">
        <v>348</v>
      </c>
      <c r="AY110" s="2" t="s">
        <v>351</v>
      </c>
      <c r="AZ110" s="2" t="str">
        <f>IF(Table14[[#This Row],[Enrollment Type: Group]]="X", "N", IF(Table14[[#This Row],[Enrollment Type: Atypical]]="A", "R", IF(Table14[[#This Row],[Enrollment Type: Individual]]="I", "R", IF(Table14[[#This Row],[Enrollment Type: Individual within a Group]]="N", "R", "Y"))))</f>
        <v>N</v>
      </c>
      <c r="BA110" s="2" t="s">
        <v>348</v>
      </c>
      <c r="BB110" s="2" t="s">
        <v>354</v>
      </c>
      <c r="BC110" s="2" t="s">
        <v>348</v>
      </c>
      <c r="BD110" s="2" t="s">
        <v>348</v>
      </c>
      <c r="BE110" s="2" t="s">
        <v>351</v>
      </c>
      <c r="BF110" s="2" t="s">
        <v>348</v>
      </c>
      <c r="BG110" s="2" t="s">
        <v>650</v>
      </c>
      <c r="BH110" s="2" t="str">
        <f>IF(Table14[[#This Row],[Enrollment Type: Group]]="X", "N", IF(Table14[[#This Row],[Enrollment Type: Atypical]]="A", "O", IF(Table14[[#This Row],[Enrollment Type: Individual]]="I", "O", IF(Table14[[#This Row],[Enrollment Type: Individual within a Group]]="N", "O", "O"))))</f>
        <v>N</v>
      </c>
      <c r="BI110" s="2" t="s">
        <v>348</v>
      </c>
      <c r="BJ110" s="2" t="s">
        <v>348</v>
      </c>
      <c r="BK110" s="2" t="s">
        <v>349</v>
      </c>
      <c r="BL110" s="20" t="s">
        <v>349</v>
      </c>
      <c r="BM110" s="20" t="s">
        <v>349</v>
      </c>
      <c r="BN110" s="20" t="s">
        <v>351</v>
      </c>
      <c r="BO110" s="20" t="s">
        <v>349</v>
      </c>
      <c r="BP110" s="20" t="s">
        <v>348</v>
      </c>
      <c r="BQ110" s="20" t="s">
        <v>349</v>
      </c>
      <c r="BR110" s="20" t="s">
        <v>348</v>
      </c>
      <c r="BS110" s="20" t="s">
        <v>351</v>
      </c>
      <c r="BT110" s="20" t="s">
        <v>348</v>
      </c>
      <c r="BU110" s="20" t="s">
        <v>348</v>
      </c>
      <c r="BV110" s="20" t="s">
        <v>348</v>
      </c>
      <c r="BW110" s="23" t="s">
        <v>349</v>
      </c>
      <c r="BX110" s="2" t="s">
        <v>387</v>
      </c>
    </row>
    <row r="111" spans="1:77" ht="10.15" hidden="1" customHeight="1" x14ac:dyDescent="0.25">
      <c r="A111" s="5" t="str">
        <f>Table14[[#This Row],[Provider Type Code]]&amp;""&amp;Table14[[#This Row],[Provider Category (Specialty)]]</f>
        <v>0310</v>
      </c>
      <c r="B111" s="5" t="s">
        <v>321</v>
      </c>
      <c r="C111" s="2" t="s">
        <v>548</v>
      </c>
      <c r="D111" s="3" t="s">
        <v>392</v>
      </c>
      <c r="E111" s="2" t="s">
        <v>198</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tr">
        <f>IF(Table14[[#This Row],[Enrollment Type: Group]]="X", "N", "C")</f>
        <v>N</v>
      </c>
      <c r="AR111" s="2" t="s">
        <v>348</v>
      </c>
      <c r="AS111" s="2" t="s">
        <v>348</v>
      </c>
      <c r="AT111" s="2" t="s">
        <v>351</v>
      </c>
      <c r="AU111" s="2" t="s">
        <v>348</v>
      </c>
      <c r="AV111" s="2" t="s">
        <v>650</v>
      </c>
      <c r="AW111" s="2" t="s">
        <v>348</v>
      </c>
      <c r="AX111" s="2" t="s">
        <v>348</v>
      </c>
      <c r="AY111" s="2" t="s">
        <v>351</v>
      </c>
      <c r="AZ111" s="2" t="str">
        <f>IF(Table14[[#This Row],[Enrollment Type: Group]]="X", "N", IF(Table14[[#This Row],[Enrollment Type: Atypical]]="A", "R", IF(Table14[[#This Row],[Enrollment Type: Individual]]="I", "R", IF(Table14[[#This Row],[Enrollment Type: Individual within a Group]]="N", "R", "Y"))))</f>
        <v>N</v>
      </c>
      <c r="BA111" s="2" t="s">
        <v>348</v>
      </c>
      <c r="BB111" s="2" t="s">
        <v>348</v>
      </c>
      <c r="BC111" s="2" t="s">
        <v>348</v>
      </c>
      <c r="BD111" s="2" t="s">
        <v>348</v>
      </c>
      <c r="BE111" s="2" t="s">
        <v>351</v>
      </c>
      <c r="BF111" s="2" t="s">
        <v>348</v>
      </c>
      <c r="BG111" s="2" t="s">
        <v>650</v>
      </c>
      <c r="BH111" s="2" t="str">
        <f>IF(Table14[[#This Row],[Enrollment Type: Group]]="X", "N", IF(Table14[[#This Row],[Enrollment Type: Atypical]]="A", "O", IF(Table14[[#This Row],[Enrollment Type: Individual]]="I", "O", IF(Table14[[#This Row],[Enrollment Type: Individual within a Group]]="N", "O", "O"))))</f>
        <v>N</v>
      </c>
      <c r="BI111" s="2" t="s">
        <v>348</v>
      </c>
      <c r="BJ111" s="2" t="s">
        <v>348</v>
      </c>
      <c r="BK111" s="2" t="s">
        <v>349</v>
      </c>
      <c r="BL111" s="20" t="s">
        <v>349</v>
      </c>
      <c r="BM111" s="20" t="s">
        <v>349</v>
      </c>
      <c r="BN111" s="20" t="s">
        <v>351</v>
      </c>
      <c r="BO111" s="20" t="s">
        <v>349</v>
      </c>
      <c r="BP111" s="20" t="s">
        <v>348</v>
      </c>
      <c r="BQ111" s="20" t="s">
        <v>349</v>
      </c>
      <c r="BR111" s="20" t="s">
        <v>348</v>
      </c>
      <c r="BS111" s="20" t="s">
        <v>351</v>
      </c>
      <c r="BT111" s="20" t="s">
        <v>348</v>
      </c>
      <c r="BU111" s="20" t="s">
        <v>348</v>
      </c>
      <c r="BV111" s="20" t="s">
        <v>348</v>
      </c>
      <c r="BW111" s="23" t="s">
        <v>349</v>
      </c>
    </row>
    <row r="112" spans="1:77" ht="10.15" hidden="1" customHeight="1" x14ac:dyDescent="0.25">
      <c r="A112" s="5" t="str">
        <f>Table14[[#This Row],[Provider Type Code]]&amp;""&amp;Table14[[#This Row],[Provider Category (Specialty)]]</f>
        <v>0311</v>
      </c>
      <c r="B112" s="5" t="s">
        <v>321</v>
      </c>
      <c r="C112" s="2" t="s">
        <v>548</v>
      </c>
      <c r="D112" s="3" t="s">
        <v>416</v>
      </c>
      <c r="E112" s="2" t="s">
        <v>203</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tr">
        <f>IF(Table14[[#This Row],[Enrollment Type: Group]]="X", "N", "C")</f>
        <v>N</v>
      </c>
      <c r="AR112" s="2" t="s">
        <v>348</v>
      </c>
      <c r="AS112" s="2" t="s">
        <v>348</v>
      </c>
      <c r="AT112" s="2" t="s">
        <v>351</v>
      </c>
      <c r="AU112" s="2" t="s">
        <v>348</v>
      </c>
      <c r="AV112" s="2" t="s">
        <v>650</v>
      </c>
      <c r="AW112" s="2" t="s">
        <v>351</v>
      </c>
      <c r="AX112" s="2" t="s">
        <v>348</v>
      </c>
      <c r="AY112" s="2" t="s">
        <v>351</v>
      </c>
      <c r="AZ112" s="2" t="str">
        <f>IF(Table14[[#This Row],[Enrollment Type: Group]]="X", "N", IF(Table14[[#This Row],[Enrollment Type: Atypical]]="A", "R", IF(Table14[[#This Row],[Enrollment Type: Individual]]="I", "R", IF(Table14[[#This Row],[Enrollment Type: Individual within a Group]]="N", "R", "Y"))))</f>
        <v>N</v>
      </c>
      <c r="BA112" s="2" t="s">
        <v>348</v>
      </c>
      <c r="BB112" s="2" t="s">
        <v>354</v>
      </c>
      <c r="BC112" s="2" t="s">
        <v>348</v>
      </c>
      <c r="BD112" s="2" t="s">
        <v>348</v>
      </c>
      <c r="BE112" s="2" t="s">
        <v>351</v>
      </c>
      <c r="BF112" s="2" t="s">
        <v>348</v>
      </c>
      <c r="BG112" s="2" t="s">
        <v>650</v>
      </c>
      <c r="BH112" s="2" t="str">
        <f>IF(Table14[[#This Row],[Enrollment Type: Group]]="X", "N", IF(Table14[[#This Row],[Enrollment Type: Atypical]]="A", "O", IF(Table14[[#This Row],[Enrollment Type: Individual]]="I", "O", IF(Table14[[#This Row],[Enrollment Type: Individual within a Group]]="N", "O", "O"))))</f>
        <v>N</v>
      </c>
      <c r="BI112" s="2" t="s">
        <v>348</v>
      </c>
      <c r="BJ112" s="2" t="s">
        <v>348</v>
      </c>
      <c r="BK112" s="2" t="s">
        <v>349</v>
      </c>
      <c r="BL112" s="20" t="s">
        <v>349</v>
      </c>
      <c r="BM112" s="20" t="s">
        <v>349</v>
      </c>
      <c r="BN112" s="20" t="s">
        <v>351</v>
      </c>
      <c r="BO112" s="20" t="s">
        <v>349</v>
      </c>
      <c r="BP112" s="20" t="s">
        <v>348</v>
      </c>
      <c r="BQ112" s="20" t="s">
        <v>349</v>
      </c>
      <c r="BR112" s="20" t="s">
        <v>348</v>
      </c>
      <c r="BS112" s="20" t="s">
        <v>351</v>
      </c>
      <c r="BT112" s="20" t="s">
        <v>348</v>
      </c>
      <c r="BU112" s="20" t="s">
        <v>348</v>
      </c>
      <c r="BV112" s="20" t="s">
        <v>348</v>
      </c>
      <c r="BW112" s="23" t="s">
        <v>349</v>
      </c>
      <c r="BX112" s="2" t="s">
        <v>387</v>
      </c>
      <c r="BY112" s="6"/>
    </row>
    <row r="113" spans="1:76" ht="10.15" hidden="1" customHeight="1" x14ac:dyDescent="0.25">
      <c r="A113" s="5" t="str">
        <f>Table14[[#This Row],[Provider Type Code]]&amp;""&amp;Table14[[#This Row],[Provider Category (Specialty)]]</f>
        <v>0312</v>
      </c>
      <c r="B113" s="5" t="s">
        <v>321</v>
      </c>
      <c r="C113" s="2" t="s">
        <v>548</v>
      </c>
      <c r="D113" s="3" t="s">
        <v>492</v>
      </c>
      <c r="E113" s="2" t="s">
        <v>587</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tr">
        <f>IF(Table14[[#This Row],[Enrollment Type: Group]]="X", "N", "C")</f>
        <v>N</v>
      </c>
      <c r="AR113" s="2" t="s">
        <v>348</v>
      </c>
      <c r="AS113" s="2" t="s">
        <v>348</v>
      </c>
      <c r="AT113" s="2" t="s">
        <v>351</v>
      </c>
      <c r="AU113" s="2" t="s">
        <v>348</v>
      </c>
      <c r="AV113" s="2" t="s">
        <v>650</v>
      </c>
      <c r="AW113" s="2" t="s">
        <v>348</v>
      </c>
      <c r="AX113" s="2" t="s">
        <v>348</v>
      </c>
      <c r="AY113" s="2" t="s">
        <v>351</v>
      </c>
      <c r="AZ113" s="2" t="str">
        <f>IF(Table14[[#This Row],[Enrollment Type: Group]]="X", "N", IF(Table14[[#This Row],[Enrollment Type: Atypical]]="A", "R", IF(Table14[[#This Row],[Enrollment Type: Individual]]="I", "R", IF(Table14[[#This Row],[Enrollment Type: Individual within a Group]]="N", "R", "Y"))))</f>
        <v>N</v>
      </c>
      <c r="BA113" s="2" t="s">
        <v>348</v>
      </c>
      <c r="BB113" s="2" t="s">
        <v>348</v>
      </c>
      <c r="BC113" s="2" t="s">
        <v>348</v>
      </c>
      <c r="BD113" s="2" t="s">
        <v>348</v>
      </c>
      <c r="BE113" s="2" t="s">
        <v>351</v>
      </c>
      <c r="BF113" s="2" t="s">
        <v>348</v>
      </c>
      <c r="BG113" s="2" t="s">
        <v>650</v>
      </c>
      <c r="BH113" s="2" t="str">
        <f>IF(Table14[[#This Row],[Enrollment Type: Group]]="X", "N", IF(Table14[[#This Row],[Enrollment Type: Atypical]]="A", "O", IF(Table14[[#This Row],[Enrollment Type: Individual]]="I", "O", IF(Table14[[#This Row],[Enrollment Type: Individual within a Group]]="N", "O", "O"))))</f>
        <v>N</v>
      </c>
      <c r="BI113" s="2" t="s">
        <v>348</v>
      </c>
      <c r="BJ113" s="2" t="s">
        <v>348</v>
      </c>
      <c r="BK113" s="2" t="s">
        <v>349</v>
      </c>
      <c r="BL113" s="20" t="s">
        <v>349</v>
      </c>
      <c r="BM113" s="20" t="s">
        <v>349</v>
      </c>
      <c r="BN113" s="20" t="s">
        <v>351</v>
      </c>
      <c r="BO113" s="20" t="s">
        <v>349</v>
      </c>
      <c r="BP113" s="20" t="s">
        <v>348</v>
      </c>
      <c r="BQ113" s="20" t="s">
        <v>349</v>
      </c>
      <c r="BR113" s="20" t="s">
        <v>348</v>
      </c>
      <c r="BS113" s="20" t="s">
        <v>351</v>
      </c>
      <c r="BT113" s="20" t="s">
        <v>348</v>
      </c>
      <c r="BU113" s="20" t="s">
        <v>348</v>
      </c>
      <c r="BV113" s="20" t="s">
        <v>348</v>
      </c>
      <c r="BW113" s="23" t="s">
        <v>349</v>
      </c>
    </row>
    <row r="114" spans="1:76" ht="10.15" hidden="1" customHeight="1" x14ac:dyDescent="0.25">
      <c r="A114" s="5" t="str">
        <f>Table14[[#This Row],[Provider Type Code]]&amp;""&amp;Table14[[#This Row],[Provider Category (Specialty)]]</f>
        <v>0313</v>
      </c>
      <c r="B114" s="5" t="s">
        <v>321</v>
      </c>
      <c r="C114" s="2" t="s">
        <v>548</v>
      </c>
      <c r="D114" s="3" t="s">
        <v>417</v>
      </c>
      <c r="E114" s="2" t="s">
        <v>209</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tr">
        <f>IF(Table14[[#This Row],[Enrollment Type: Group]]="X", "N", "C")</f>
        <v>N</v>
      </c>
      <c r="AR114" s="2" t="s">
        <v>348</v>
      </c>
      <c r="AS114" s="2" t="s">
        <v>348</v>
      </c>
      <c r="AT114" s="2" t="s">
        <v>351</v>
      </c>
      <c r="AU114" s="2" t="s">
        <v>348</v>
      </c>
      <c r="AV114" s="2" t="s">
        <v>650</v>
      </c>
      <c r="AW114" s="2" t="s">
        <v>348</v>
      </c>
      <c r="AX114" s="2" t="s">
        <v>348</v>
      </c>
      <c r="AY114" s="2" t="s">
        <v>351</v>
      </c>
      <c r="AZ114" s="2" t="str">
        <f>IF(Table14[[#This Row],[Enrollment Type: Group]]="X", "N", IF(Table14[[#This Row],[Enrollment Type: Atypical]]="A", "R", IF(Table14[[#This Row],[Enrollment Type: Individual]]="I", "R", IF(Table14[[#This Row],[Enrollment Type: Individual within a Group]]="N", "R", "Y"))))</f>
        <v>N</v>
      </c>
      <c r="BA114" s="2" t="s">
        <v>348</v>
      </c>
      <c r="BB114" s="2" t="s">
        <v>348</v>
      </c>
      <c r="BC114" s="2" t="s">
        <v>348</v>
      </c>
      <c r="BD114" s="2" t="s">
        <v>348</v>
      </c>
      <c r="BE114" s="2" t="s">
        <v>351</v>
      </c>
      <c r="BF114" s="2" t="s">
        <v>348</v>
      </c>
      <c r="BG114" s="2" t="s">
        <v>650</v>
      </c>
      <c r="BH114" s="2" t="str">
        <f>IF(Table14[[#This Row],[Enrollment Type: Group]]="X", "N", IF(Table14[[#This Row],[Enrollment Type: Atypical]]="A", "O", IF(Table14[[#This Row],[Enrollment Type: Individual]]="I", "O", IF(Table14[[#This Row],[Enrollment Type: Individual within a Group]]="N", "O", "O"))))</f>
        <v>N</v>
      </c>
      <c r="BI114" s="2" t="s">
        <v>348</v>
      </c>
      <c r="BJ114" s="2" t="s">
        <v>348</v>
      </c>
      <c r="BK114" s="2" t="s">
        <v>349</v>
      </c>
      <c r="BL114" s="20" t="s">
        <v>349</v>
      </c>
      <c r="BM114" s="20" t="s">
        <v>349</v>
      </c>
      <c r="BN114" s="20" t="s">
        <v>351</v>
      </c>
      <c r="BO114" s="20" t="s">
        <v>349</v>
      </c>
      <c r="BP114" s="20" t="s">
        <v>348</v>
      </c>
      <c r="BQ114" s="20" t="s">
        <v>349</v>
      </c>
      <c r="BR114" s="20" t="s">
        <v>348</v>
      </c>
      <c r="BS114" s="20" t="s">
        <v>351</v>
      </c>
      <c r="BT114" s="20" t="s">
        <v>348</v>
      </c>
      <c r="BU114" s="20" t="s">
        <v>348</v>
      </c>
      <c r="BV114" s="20" t="s">
        <v>348</v>
      </c>
      <c r="BW114" s="23" t="s">
        <v>349</v>
      </c>
    </row>
    <row r="115" spans="1:76" ht="10.15" hidden="1" customHeight="1" x14ac:dyDescent="0.25">
      <c r="A115" s="5" t="str">
        <f>Table14[[#This Row],[Provider Type Code]]&amp;""&amp;Table14[[#This Row],[Provider Category (Specialty)]]</f>
        <v>0314</v>
      </c>
      <c r="B115" s="5" t="s">
        <v>321</v>
      </c>
      <c r="C115" s="2" t="s">
        <v>548</v>
      </c>
      <c r="D115" s="3" t="s">
        <v>418</v>
      </c>
      <c r="E115" s="2" t="s">
        <v>235</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tr">
        <f>IF(Table14[[#This Row],[Enrollment Type: Group]]="X", "N", "C")</f>
        <v>N</v>
      </c>
      <c r="AR115" s="2" t="s">
        <v>348</v>
      </c>
      <c r="AS115" s="2" t="s">
        <v>348</v>
      </c>
      <c r="AT115" s="2" t="s">
        <v>351</v>
      </c>
      <c r="AU115" s="2" t="s">
        <v>348</v>
      </c>
      <c r="AV115" s="2" t="s">
        <v>650</v>
      </c>
      <c r="AW115" s="2" t="s">
        <v>348</v>
      </c>
      <c r="AX115" s="2" t="s">
        <v>348</v>
      </c>
      <c r="AY115" s="2" t="s">
        <v>351</v>
      </c>
      <c r="AZ115" s="2" t="str">
        <f>IF(Table14[[#This Row],[Enrollment Type: Group]]="X", "N", IF(Table14[[#This Row],[Enrollment Type: Atypical]]="A", "R", IF(Table14[[#This Row],[Enrollment Type: Individual]]="I", "R", IF(Table14[[#This Row],[Enrollment Type: Individual within a Group]]="N", "R", "Y"))))</f>
        <v>N</v>
      </c>
      <c r="BA115" s="2" t="s">
        <v>348</v>
      </c>
      <c r="BB115" s="2" t="s">
        <v>348</v>
      </c>
      <c r="BC115" s="2" t="s">
        <v>348</v>
      </c>
      <c r="BD115" s="2" t="s">
        <v>348</v>
      </c>
      <c r="BE115" s="2" t="s">
        <v>351</v>
      </c>
      <c r="BF115" s="2" t="s">
        <v>348</v>
      </c>
      <c r="BG115" s="2" t="s">
        <v>650</v>
      </c>
      <c r="BH115" s="2" t="str">
        <f>IF(Table14[[#This Row],[Enrollment Type: Group]]="X", "N", IF(Table14[[#This Row],[Enrollment Type: Atypical]]="A", "O", IF(Table14[[#This Row],[Enrollment Type: Individual]]="I", "O", IF(Table14[[#This Row],[Enrollment Type: Individual within a Group]]="N", "O", "O"))))</f>
        <v>N</v>
      </c>
      <c r="BI115" s="2" t="s">
        <v>348</v>
      </c>
      <c r="BJ115" s="2" t="s">
        <v>348</v>
      </c>
      <c r="BK115" s="2" t="s">
        <v>349</v>
      </c>
      <c r="BL115" s="20" t="s">
        <v>349</v>
      </c>
      <c r="BM115" s="20" t="s">
        <v>349</v>
      </c>
      <c r="BN115" s="20" t="s">
        <v>351</v>
      </c>
      <c r="BO115" s="20" t="s">
        <v>349</v>
      </c>
      <c r="BP115" s="20" t="s">
        <v>348</v>
      </c>
      <c r="BQ115" s="20" t="s">
        <v>349</v>
      </c>
      <c r="BR115" s="20" t="s">
        <v>348</v>
      </c>
      <c r="BS115" s="20" t="s">
        <v>351</v>
      </c>
      <c r="BT115" s="20" t="s">
        <v>348</v>
      </c>
      <c r="BU115" s="20" t="s">
        <v>348</v>
      </c>
      <c r="BV115" s="20" t="s">
        <v>348</v>
      </c>
      <c r="BW115" s="23" t="s">
        <v>349</v>
      </c>
    </row>
    <row r="116" spans="1:76" ht="10.15" hidden="1" customHeight="1" x14ac:dyDescent="0.25">
      <c r="A116" s="5" t="str">
        <f>Table14[[#This Row],[Provider Type Code]]&amp;""&amp;Table14[[#This Row],[Provider Category (Specialty)]]</f>
        <v>0316</v>
      </c>
      <c r="B116" s="5" t="s">
        <v>321</v>
      </c>
      <c r="C116" s="2" t="s">
        <v>548</v>
      </c>
      <c r="D116" s="3" t="s">
        <v>420</v>
      </c>
      <c r="E116" s="2" t="s">
        <v>199</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tr">
        <f>IF(Table14[[#This Row],[Enrollment Type: Group]]="X", "N", "C")</f>
        <v>N</v>
      </c>
      <c r="AR116" s="2" t="s">
        <v>348</v>
      </c>
      <c r="AS116" s="2" t="s">
        <v>348</v>
      </c>
      <c r="AT116" s="2" t="s">
        <v>351</v>
      </c>
      <c r="AU116" s="2" t="s">
        <v>348</v>
      </c>
      <c r="AV116" s="2" t="s">
        <v>650</v>
      </c>
      <c r="AW116" s="2" t="s">
        <v>351</v>
      </c>
      <c r="AX116" s="2" t="s">
        <v>348</v>
      </c>
      <c r="AY116" s="2" t="s">
        <v>351</v>
      </c>
      <c r="AZ116" s="2" t="str">
        <f>IF(Table14[[#This Row],[Enrollment Type: Group]]="X", "N", IF(Table14[[#This Row],[Enrollment Type: Atypical]]="A", "R", IF(Table14[[#This Row],[Enrollment Type: Individual]]="I", "R", IF(Table14[[#This Row],[Enrollment Type: Individual within a Group]]="N", "R", "Y"))))</f>
        <v>N</v>
      </c>
      <c r="BA116" s="2" t="s">
        <v>348</v>
      </c>
      <c r="BB116" s="2" t="s">
        <v>351</v>
      </c>
      <c r="BC116" s="2" t="s">
        <v>348</v>
      </c>
      <c r="BD116" s="2" t="s">
        <v>348</v>
      </c>
      <c r="BE116" s="2" t="s">
        <v>351</v>
      </c>
      <c r="BF116" s="2" t="s">
        <v>348</v>
      </c>
      <c r="BG116" s="2" t="s">
        <v>650</v>
      </c>
      <c r="BH116" s="2" t="str">
        <f>IF(Table14[[#This Row],[Enrollment Type: Group]]="X", "N", IF(Table14[[#This Row],[Enrollment Type: Atypical]]="A", "O", IF(Table14[[#This Row],[Enrollment Type: Individual]]="I", "O", IF(Table14[[#This Row],[Enrollment Type: Individual within a Group]]="N", "O", "O"))))</f>
        <v>N</v>
      </c>
      <c r="BI116" s="2" t="s">
        <v>348</v>
      </c>
      <c r="BJ116" s="2" t="s">
        <v>348</v>
      </c>
      <c r="BK116" s="2" t="s">
        <v>349</v>
      </c>
      <c r="BL116" s="20" t="s">
        <v>349</v>
      </c>
      <c r="BM116" s="20" t="s">
        <v>349</v>
      </c>
      <c r="BN116" s="20" t="s">
        <v>351</v>
      </c>
      <c r="BO116" s="20" t="s">
        <v>349</v>
      </c>
      <c r="BP116" s="20" t="s">
        <v>348</v>
      </c>
      <c r="BQ116" s="20" t="s">
        <v>349</v>
      </c>
      <c r="BR116" s="20" t="s">
        <v>348</v>
      </c>
      <c r="BS116" s="20" t="s">
        <v>351</v>
      </c>
      <c r="BT116" s="20" t="s">
        <v>348</v>
      </c>
      <c r="BU116" s="20" t="s">
        <v>348</v>
      </c>
      <c r="BV116" s="20" t="s">
        <v>348</v>
      </c>
      <c r="BW116" s="23" t="s">
        <v>349</v>
      </c>
    </row>
    <row r="117" spans="1:76" ht="10.15" hidden="1" customHeight="1" x14ac:dyDescent="0.25">
      <c r="A117" s="5" t="str">
        <f>Table14[[#This Row],[Provider Type Code]]&amp;""&amp;Table14[[#This Row],[Provider Category (Specialty)]]</f>
        <v>0318</v>
      </c>
      <c r="B117" s="5" t="s">
        <v>321</v>
      </c>
      <c r="C117" s="2" t="s">
        <v>548</v>
      </c>
      <c r="D117" s="3" t="s">
        <v>422</v>
      </c>
      <c r="E117" s="2" t="s">
        <v>212</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tr">
        <f>IF(Table14[[#This Row],[Enrollment Type: Group]]="X", "N", "C")</f>
        <v>N</v>
      </c>
      <c r="AR117" s="2" t="s">
        <v>348</v>
      </c>
      <c r="AS117" s="2" t="s">
        <v>348</v>
      </c>
      <c r="AT117" s="2" t="s">
        <v>351</v>
      </c>
      <c r="AU117" s="2" t="s">
        <v>348</v>
      </c>
      <c r="AV117" s="2" t="s">
        <v>650</v>
      </c>
      <c r="AW117" s="2" t="s">
        <v>348</v>
      </c>
      <c r="AX117" s="2" t="s">
        <v>348</v>
      </c>
      <c r="AY117" s="2" t="s">
        <v>351</v>
      </c>
      <c r="AZ117" s="2" t="str">
        <f>IF(Table14[[#This Row],[Enrollment Type: Group]]="X", "N", IF(Table14[[#This Row],[Enrollment Type: Atypical]]="A", "R", IF(Table14[[#This Row],[Enrollment Type: Individual]]="I", "R", IF(Table14[[#This Row],[Enrollment Type: Individual within a Group]]="N", "R", "Y"))))</f>
        <v>N</v>
      </c>
      <c r="BA117" s="2" t="s">
        <v>348</v>
      </c>
      <c r="BB117" s="2" t="s">
        <v>348</v>
      </c>
      <c r="BC117" s="2" t="s">
        <v>348</v>
      </c>
      <c r="BD117" s="2" t="s">
        <v>348</v>
      </c>
      <c r="BE117" s="2" t="s">
        <v>351</v>
      </c>
      <c r="BF117" s="2" t="s">
        <v>348</v>
      </c>
      <c r="BG117" s="2" t="s">
        <v>650</v>
      </c>
      <c r="BH117" s="2" t="str">
        <f>IF(Table14[[#This Row],[Enrollment Type: Group]]="X", "N", IF(Table14[[#This Row],[Enrollment Type: Atypical]]="A", "O", IF(Table14[[#This Row],[Enrollment Type: Individual]]="I", "O", IF(Table14[[#This Row],[Enrollment Type: Individual within a Group]]="N", "O", "O"))))</f>
        <v>N</v>
      </c>
      <c r="BI117" s="2" t="s">
        <v>348</v>
      </c>
      <c r="BJ117" s="2" t="s">
        <v>348</v>
      </c>
      <c r="BK117" s="2" t="s">
        <v>349</v>
      </c>
      <c r="BL117" s="20" t="s">
        <v>349</v>
      </c>
      <c r="BM117" s="20" t="s">
        <v>349</v>
      </c>
      <c r="BN117" s="20" t="s">
        <v>351</v>
      </c>
      <c r="BO117" s="20" t="s">
        <v>349</v>
      </c>
      <c r="BP117" s="20" t="s">
        <v>348</v>
      </c>
      <c r="BQ117" s="20" t="s">
        <v>349</v>
      </c>
      <c r="BR117" s="20" t="s">
        <v>348</v>
      </c>
      <c r="BS117" s="20" t="s">
        <v>351</v>
      </c>
      <c r="BT117" s="20" t="s">
        <v>348</v>
      </c>
      <c r="BU117" s="20" t="s">
        <v>348</v>
      </c>
      <c r="BV117" s="20" t="s">
        <v>348</v>
      </c>
      <c r="BW117" s="23" t="s">
        <v>349</v>
      </c>
    </row>
    <row r="118" spans="1:76" ht="10.15" hidden="1" customHeight="1" x14ac:dyDescent="0.25">
      <c r="A118" s="5" t="str">
        <f>Table14[[#This Row],[Provider Type Code]]&amp;""&amp;Table14[[#This Row],[Provider Category (Specialty)]]</f>
        <v>0320</v>
      </c>
      <c r="B118" s="5" t="s">
        <v>321</v>
      </c>
      <c r="C118" s="2" t="s">
        <v>548</v>
      </c>
      <c r="D118" s="3" t="s">
        <v>423</v>
      </c>
      <c r="E118" s="2" t="s">
        <v>236</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tr">
        <f>IF(Table14[[#This Row],[Enrollment Type: Group]]="X", "N", "C")</f>
        <v>N</v>
      </c>
      <c r="AR118" s="2" t="s">
        <v>348</v>
      </c>
      <c r="AS118" s="2" t="s">
        <v>348</v>
      </c>
      <c r="AT118" s="2" t="s">
        <v>351</v>
      </c>
      <c r="AU118" s="2" t="s">
        <v>348</v>
      </c>
      <c r="AV118" s="2" t="s">
        <v>650</v>
      </c>
      <c r="AW118" s="2" t="s">
        <v>348</v>
      </c>
      <c r="AX118" s="2" t="s">
        <v>348</v>
      </c>
      <c r="AY118" s="2" t="s">
        <v>351</v>
      </c>
      <c r="AZ118" s="2" t="str">
        <f>IF(Table14[[#This Row],[Enrollment Type: Group]]="X", "N", IF(Table14[[#This Row],[Enrollment Type: Atypical]]="A", "R", IF(Table14[[#This Row],[Enrollment Type: Individual]]="I", "R", IF(Table14[[#This Row],[Enrollment Type: Individual within a Group]]="N", "R", "Y"))))</f>
        <v>N</v>
      </c>
      <c r="BA118" s="2" t="s">
        <v>348</v>
      </c>
      <c r="BB118" s="2" t="s">
        <v>348</v>
      </c>
      <c r="BC118" s="2" t="s">
        <v>348</v>
      </c>
      <c r="BD118" s="2" t="s">
        <v>348</v>
      </c>
      <c r="BE118" s="2" t="s">
        <v>351</v>
      </c>
      <c r="BF118" s="2" t="s">
        <v>348</v>
      </c>
      <c r="BG118" s="2" t="s">
        <v>650</v>
      </c>
      <c r="BH118" s="2" t="str">
        <f>IF(Table14[[#This Row],[Enrollment Type: Group]]="X", "N", IF(Table14[[#This Row],[Enrollment Type: Atypical]]="A", "O", IF(Table14[[#This Row],[Enrollment Type: Individual]]="I", "O", IF(Table14[[#This Row],[Enrollment Type: Individual within a Group]]="N", "O", "O"))))</f>
        <v>N</v>
      </c>
      <c r="BI118" s="2" t="s">
        <v>348</v>
      </c>
      <c r="BJ118" s="2" t="s">
        <v>348</v>
      </c>
      <c r="BK118" s="2" t="s">
        <v>349</v>
      </c>
      <c r="BL118" s="20" t="s">
        <v>349</v>
      </c>
      <c r="BM118" s="20" t="s">
        <v>349</v>
      </c>
      <c r="BN118" s="20" t="s">
        <v>351</v>
      </c>
      <c r="BO118" s="20" t="s">
        <v>349</v>
      </c>
      <c r="BP118" s="20" t="s">
        <v>348</v>
      </c>
      <c r="BQ118" s="20" t="s">
        <v>349</v>
      </c>
      <c r="BR118" s="20" t="s">
        <v>348</v>
      </c>
      <c r="BS118" s="20" t="s">
        <v>351</v>
      </c>
      <c r="BT118" s="20" t="s">
        <v>348</v>
      </c>
      <c r="BU118" s="20" t="s">
        <v>348</v>
      </c>
      <c r="BV118" s="20" t="s">
        <v>348</v>
      </c>
      <c r="BW118" s="23" t="s">
        <v>349</v>
      </c>
    </row>
    <row r="119" spans="1:76" ht="10.15" hidden="1" customHeight="1" x14ac:dyDescent="0.25">
      <c r="A119" s="5" t="str">
        <f>Table14[[#This Row],[Provider Type Code]]&amp;""&amp;Table14[[#This Row],[Provider Category (Specialty)]]</f>
        <v>0322</v>
      </c>
      <c r="B119" s="5" t="s">
        <v>321</v>
      </c>
      <c r="C119" s="2" t="s">
        <v>548</v>
      </c>
      <c r="D119" s="3" t="s">
        <v>425</v>
      </c>
      <c r="E119" s="2" t="s">
        <v>220</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tr">
        <f>IF(Table14[[#This Row],[Enrollment Type: Group]]="X", "N", "C")</f>
        <v>N</v>
      </c>
      <c r="AR119" s="2" t="s">
        <v>348</v>
      </c>
      <c r="AS119" s="2" t="s">
        <v>348</v>
      </c>
      <c r="AT119" s="2" t="s">
        <v>351</v>
      </c>
      <c r="AU119" s="2" t="s">
        <v>348</v>
      </c>
      <c r="AV119" s="2" t="s">
        <v>650</v>
      </c>
      <c r="AW119" s="2" t="s">
        <v>348</v>
      </c>
      <c r="AX119" s="2" t="s">
        <v>348</v>
      </c>
      <c r="AY119" s="2" t="s">
        <v>351</v>
      </c>
      <c r="AZ119" s="2" t="str">
        <f>IF(Table14[[#This Row],[Enrollment Type: Group]]="X", "N", IF(Table14[[#This Row],[Enrollment Type: Atypical]]="A", "R", IF(Table14[[#This Row],[Enrollment Type: Individual]]="I", "R", IF(Table14[[#This Row],[Enrollment Type: Individual within a Group]]="N", "R", "Y"))))</f>
        <v>N</v>
      </c>
      <c r="BA119" s="2" t="s">
        <v>348</v>
      </c>
      <c r="BB119" s="2" t="s">
        <v>348</v>
      </c>
      <c r="BC119" s="2" t="s">
        <v>348</v>
      </c>
      <c r="BD119" s="2" t="s">
        <v>348</v>
      </c>
      <c r="BE119" s="2" t="s">
        <v>351</v>
      </c>
      <c r="BF119" s="2" t="s">
        <v>348</v>
      </c>
      <c r="BG119" s="2" t="s">
        <v>650</v>
      </c>
      <c r="BH119" s="2" t="str">
        <f>IF(Table14[[#This Row],[Enrollment Type: Group]]="X", "N", IF(Table14[[#This Row],[Enrollment Type: Atypical]]="A", "O", IF(Table14[[#This Row],[Enrollment Type: Individual]]="I", "O", IF(Table14[[#This Row],[Enrollment Type: Individual within a Group]]="N", "O", "O"))))</f>
        <v>N</v>
      </c>
      <c r="BI119" s="2" t="s">
        <v>348</v>
      </c>
      <c r="BJ119" s="2" t="s">
        <v>348</v>
      </c>
      <c r="BK119" s="2" t="s">
        <v>349</v>
      </c>
      <c r="BL119" s="20" t="s">
        <v>349</v>
      </c>
      <c r="BM119" s="20" t="s">
        <v>349</v>
      </c>
      <c r="BN119" s="20" t="s">
        <v>351</v>
      </c>
      <c r="BO119" s="20" t="s">
        <v>349</v>
      </c>
      <c r="BP119" s="20" t="s">
        <v>348</v>
      </c>
      <c r="BQ119" s="20" t="s">
        <v>349</v>
      </c>
      <c r="BR119" s="20" t="s">
        <v>348</v>
      </c>
      <c r="BS119" s="20" t="s">
        <v>351</v>
      </c>
      <c r="BT119" s="20" t="s">
        <v>348</v>
      </c>
      <c r="BU119" s="20" t="s">
        <v>348</v>
      </c>
      <c r="BV119" s="20" t="s">
        <v>348</v>
      </c>
      <c r="BW119" s="23" t="s">
        <v>349</v>
      </c>
    </row>
    <row r="120" spans="1:76" ht="10.15" hidden="1" customHeight="1" x14ac:dyDescent="0.25">
      <c r="A120" s="5" t="str">
        <f>Table14[[#This Row],[Provider Type Code]]&amp;""&amp;Table14[[#This Row],[Provider Category (Specialty)]]</f>
        <v>0324</v>
      </c>
      <c r="B120" s="5" t="s">
        <v>321</v>
      </c>
      <c r="C120" s="2" t="s">
        <v>548</v>
      </c>
      <c r="D120" s="3" t="s">
        <v>427</v>
      </c>
      <c r="E120" s="2" t="s">
        <v>239</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tr">
        <f>IF(Table14[[#This Row],[Enrollment Type: Group]]="X", "N", "C")</f>
        <v>N</v>
      </c>
      <c r="AR120" s="2" t="s">
        <v>348</v>
      </c>
      <c r="AS120" s="2" t="s">
        <v>348</v>
      </c>
      <c r="AT120" s="2" t="s">
        <v>351</v>
      </c>
      <c r="AU120" s="2" t="s">
        <v>348</v>
      </c>
      <c r="AV120" s="2" t="s">
        <v>650</v>
      </c>
      <c r="AW120" s="2" t="s">
        <v>348</v>
      </c>
      <c r="AX120" s="2" t="s">
        <v>348</v>
      </c>
      <c r="AY120" s="2" t="s">
        <v>351</v>
      </c>
      <c r="AZ120" s="2" t="str">
        <f>IF(Table14[[#This Row],[Enrollment Type: Group]]="X", "N", IF(Table14[[#This Row],[Enrollment Type: Atypical]]="A", "R", IF(Table14[[#This Row],[Enrollment Type: Individual]]="I", "R", IF(Table14[[#This Row],[Enrollment Type: Individual within a Group]]="N", "R", "Y"))))</f>
        <v>N</v>
      </c>
      <c r="BA120" s="2" t="s">
        <v>348</v>
      </c>
      <c r="BB120" s="2" t="s">
        <v>348</v>
      </c>
      <c r="BC120" s="2" t="s">
        <v>348</v>
      </c>
      <c r="BD120" s="2" t="s">
        <v>348</v>
      </c>
      <c r="BE120" s="2" t="s">
        <v>351</v>
      </c>
      <c r="BF120" s="2" t="s">
        <v>348</v>
      </c>
      <c r="BG120" s="2" t="s">
        <v>650</v>
      </c>
      <c r="BH120" s="2" t="str">
        <f>IF(Table14[[#This Row],[Enrollment Type: Group]]="X", "N", IF(Table14[[#This Row],[Enrollment Type: Atypical]]="A", "O", IF(Table14[[#This Row],[Enrollment Type: Individual]]="I", "O", IF(Table14[[#This Row],[Enrollment Type: Individual within a Group]]="N", "O", "O"))))</f>
        <v>N</v>
      </c>
      <c r="BI120" s="2" t="s">
        <v>348</v>
      </c>
      <c r="BJ120" s="2" t="s">
        <v>348</v>
      </c>
      <c r="BK120" s="2" t="s">
        <v>349</v>
      </c>
      <c r="BL120" s="20" t="s">
        <v>349</v>
      </c>
      <c r="BM120" s="20" t="s">
        <v>349</v>
      </c>
      <c r="BN120" s="20" t="s">
        <v>351</v>
      </c>
      <c r="BO120" s="20" t="s">
        <v>349</v>
      </c>
      <c r="BP120" s="20" t="s">
        <v>348</v>
      </c>
      <c r="BQ120" s="20" t="s">
        <v>349</v>
      </c>
      <c r="BR120" s="20" t="s">
        <v>348</v>
      </c>
      <c r="BS120" s="20" t="s">
        <v>351</v>
      </c>
      <c r="BT120" s="20" t="s">
        <v>348</v>
      </c>
      <c r="BU120" s="20" t="s">
        <v>348</v>
      </c>
      <c r="BV120" s="20" t="s">
        <v>348</v>
      </c>
      <c r="BW120" s="23" t="s">
        <v>349</v>
      </c>
    </row>
    <row r="121" spans="1:76" ht="10.15" hidden="1" customHeight="1" x14ac:dyDescent="0.25">
      <c r="A121" s="5" t="str">
        <f>Table14[[#This Row],[Provider Type Code]]&amp;""&amp;Table14[[#This Row],[Provider Category (Specialty)]]</f>
        <v>0326</v>
      </c>
      <c r="B121" s="5" t="s">
        <v>321</v>
      </c>
      <c r="C121" s="2" t="s">
        <v>548</v>
      </c>
      <c r="D121" s="3" t="s">
        <v>329</v>
      </c>
      <c r="E121" s="2" t="s">
        <v>225</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tr">
        <f>IF(Table14[[#This Row],[Enrollment Type: Group]]="X", "N", "C")</f>
        <v>N</v>
      </c>
      <c r="AR121" s="2" t="s">
        <v>348</v>
      </c>
      <c r="AS121" s="2" t="s">
        <v>348</v>
      </c>
      <c r="AT121" s="2" t="s">
        <v>351</v>
      </c>
      <c r="AU121" s="2" t="s">
        <v>348</v>
      </c>
      <c r="AV121" s="2" t="s">
        <v>650</v>
      </c>
      <c r="AW121" s="2" t="s">
        <v>348</v>
      </c>
      <c r="AX121" s="2" t="s">
        <v>348</v>
      </c>
      <c r="AY121" s="2" t="s">
        <v>351</v>
      </c>
      <c r="AZ121" s="2" t="str">
        <f>IF(Table14[[#This Row],[Enrollment Type: Group]]="X", "N", IF(Table14[[#This Row],[Enrollment Type: Atypical]]="A", "R", IF(Table14[[#This Row],[Enrollment Type: Individual]]="I", "R", IF(Table14[[#This Row],[Enrollment Type: Individual within a Group]]="N", "R", "Y"))))</f>
        <v>N</v>
      </c>
      <c r="BA121" s="2" t="s">
        <v>348</v>
      </c>
      <c r="BB121" s="2" t="s">
        <v>348</v>
      </c>
      <c r="BC121" s="2" t="s">
        <v>348</v>
      </c>
      <c r="BD121" s="2" t="s">
        <v>348</v>
      </c>
      <c r="BE121" s="2" t="s">
        <v>351</v>
      </c>
      <c r="BF121" s="2" t="s">
        <v>348</v>
      </c>
      <c r="BG121" s="2" t="s">
        <v>650</v>
      </c>
      <c r="BH121" s="2" t="str">
        <f>IF(Table14[[#This Row],[Enrollment Type: Group]]="X", "N", IF(Table14[[#This Row],[Enrollment Type: Atypical]]="A", "O", IF(Table14[[#This Row],[Enrollment Type: Individual]]="I", "O", IF(Table14[[#This Row],[Enrollment Type: Individual within a Group]]="N", "O", "O"))))</f>
        <v>N</v>
      </c>
      <c r="BI121" s="2" t="s">
        <v>348</v>
      </c>
      <c r="BJ121" s="2" t="s">
        <v>348</v>
      </c>
      <c r="BK121" s="2" t="s">
        <v>349</v>
      </c>
      <c r="BL121" s="20" t="s">
        <v>349</v>
      </c>
      <c r="BM121" s="20" t="s">
        <v>349</v>
      </c>
      <c r="BN121" s="20" t="s">
        <v>351</v>
      </c>
      <c r="BO121" s="20" t="s">
        <v>349</v>
      </c>
      <c r="BP121" s="20" t="s">
        <v>348</v>
      </c>
      <c r="BQ121" s="20" t="s">
        <v>349</v>
      </c>
      <c r="BR121" s="20" t="s">
        <v>348</v>
      </c>
      <c r="BS121" s="20" t="s">
        <v>351</v>
      </c>
      <c r="BT121" s="20" t="s">
        <v>348</v>
      </c>
      <c r="BU121" s="20" t="s">
        <v>348</v>
      </c>
      <c r="BV121" s="20" t="s">
        <v>348</v>
      </c>
      <c r="BW121" s="23" t="s">
        <v>349</v>
      </c>
    </row>
    <row r="122" spans="1:76" ht="10.15" hidden="1" customHeight="1" x14ac:dyDescent="0.25">
      <c r="A122" s="5" t="str">
        <f>Table14[[#This Row],[Provider Type Code]]&amp;""&amp;Table14[[#This Row],[Provider Category (Specialty)]]</f>
        <v>0328</v>
      </c>
      <c r="B122" s="5" t="s">
        <v>321</v>
      </c>
      <c r="C122" s="2" t="s">
        <v>548</v>
      </c>
      <c r="D122" s="3" t="s">
        <v>430</v>
      </c>
      <c r="E122" s="2" t="s">
        <v>224</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tr">
        <f>IF(Table14[[#This Row],[Enrollment Type: Group]]="X", "N", "C")</f>
        <v>N</v>
      </c>
      <c r="AR122" s="2" t="s">
        <v>348</v>
      </c>
      <c r="AS122" s="2" t="s">
        <v>348</v>
      </c>
      <c r="AT122" s="2" t="s">
        <v>351</v>
      </c>
      <c r="AU122" s="2" t="s">
        <v>348</v>
      </c>
      <c r="AV122" s="2" t="s">
        <v>650</v>
      </c>
      <c r="AW122" s="2" t="s">
        <v>348</v>
      </c>
      <c r="AX122" s="2" t="s">
        <v>348</v>
      </c>
      <c r="AY122" s="2" t="s">
        <v>351</v>
      </c>
      <c r="AZ122" s="2" t="str">
        <f>IF(Table14[[#This Row],[Enrollment Type: Group]]="X", "N", IF(Table14[[#This Row],[Enrollment Type: Atypical]]="A", "R", IF(Table14[[#This Row],[Enrollment Type: Individual]]="I", "R", IF(Table14[[#This Row],[Enrollment Type: Individual within a Group]]="N", "R", "Y"))))</f>
        <v>N</v>
      </c>
      <c r="BA122" s="2" t="s">
        <v>348</v>
      </c>
      <c r="BB122" s="2" t="s">
        <v>348</v>
      </c>
      <c r="BC122" s="2" t="s">
        <v>348</v>
      </c>
      <c r="BD122" s="2" t="s">
        <v>348</v>
      </c>
      <c r="BE122" s="2" t="s">
        <v>351</v>
      </c>
      <c r="BF122" s="2" t="s">
        <v>348</v>
      </c>
      <c r="BG122" s="2" t="s">
        <v>650</v>
      </c>
      <c r="BH122" s="2" t="str">
        <f>IF(Table14[[#This Row],[Enrollment Type: Group]]="X", "N", IF(Table14[[#This Row],[Enrollment Type: Atypical]]="A", "O", IF(Table14[[#This Row],[Enrollment Type: Individual]]="I", "O", IF(Table14[[#This Row],[Enrollment Type: Individual within a Group]]="N", "O", "O"))))</f>
        <v>N</v>
      </c>
      <c r="BI122" s="2" t="s">
        <v>348</v>
      </c>
      <c r="BJ122" s="2" t="s">
        <v>348</v>
      </c>
      <c r="BK122" s="2" t="s">
        <v>349</v>
      </c>
      <c r="BL122" s="20" t="s">
        <v>349</v>
      </c>
      <c r="BM122" s="20" t="s">
        <v>349</v>
      </c>
      <c r="BN122" s="20" t="s">
        <v>351</v>
      </c>
      <c r="BO122" s="20" t="s">
        <v>349</v>
      </c>
      <c r="BP122" s="20" t="s">
        <v>348</v>
      </c>
      <c r="BQ122" s="20" t="s">
        <v>349</v>
      </c>
      <c r="BR122" s="20" t="s">
        <v>348</v>
      </c>
      <c r="BS122" s="20" t="s">
        <v>351</v>
      </c>
      <c r="BT122" s="20" t="s">
        <v>348</v>
      </c>
      <c r="BU122" s="20" t="s">
        <v>348</v>
      </c>
      <c r="BV122" s="20" t="s">
        <v>348</v>
      </c>
      <c r="BW122" s="23" t="s">
        <v>349</v>
      </c>
    </row>
    <row r="123" spans="1:76" ht="10.15" hidden="1" customHeight="1" x14ac:dyDescent="0.25">
      <c r="A123" s="5" t="str">
        <f>Table14[[#This Row],[Provider Type Code]]&amp;""&amp;Table14[[#This Row],[Provider Category (Specialty)]]</f>
        <v>0329</v>
      </c>
      <c r="B123" s="5" t="s">
        <v>321</v>
      </c>
      <c r="C123" s="2" t="s">
        <v>548</v>
      </c>
      <c r="D123" s="3" t="s">
        <v>431</v>
      </c>
      <c r="E123" s="2" t="s">
        <v>588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tr">
        <f>IF(Table14[[#This Row],[Enrollment Type: Group]]="X", "N", "C")</f>
        <v>N</v>
      </c>
      <c r="AR123" s="2" t="s">
        <v>348</v>
      </c>
      <c r="AS123" s="2" t="s">
        <v>348</v>
      </c>
      <c r="AT123" s="2" t="s">
        <v>351</v>
      </c>
      <c r="AU123" s="2" t="s">
        <v>348</v>
      </c>
      <c r="AV123" s="2" t="s">
        <v>650</v>
      </c>
      <c r="AW123" s="2" t="s">
        <v>348</v>
      </c>
      <c r="AX123" s="2" t="s">
        <v>348</v>
      </c>
      <c r="AY123" s="2" t="s">
        <v>351</v>
      </c>
      <c r="AZ123" s="2" t="str">
        <f>IF(Table14[[#This Row],[Enrollment Type: Group]]="X", "N", IF(Table14[[#This Row],[Enrollment Type: Atypical]]="A", "R", IF(Table14[[#This Row],[Enrollment Type: Individual]]="I", "R", IF(Table14[[#This Row],[Enrollment Type: Individual within a Group]]="N", "R", "Y"))))</f>
        <v>N</v>
      </c>
      <c r="BA123" s="2" t="s">
        <v>348</v>
      </c>
      <c r="BB123" s="2" t="s">
        <v>348</v>
      </c>
      <c r="BC123" s="2" t="s">
        <v>348</v>
      </c>
      <c r="BD123" s="2" t="s">
        <v>348</v>
      </c>
      <c r="BE123" s="2" t="s">
        <v>351</v>
      </c>
      <c r="BF123" s="2" t="s">
        <v>348</v>
      </c>
      <c r="BG123" s="2" t="s">
        <v>650</v>
      </c>
      <c r="BH123" s="2" t="str">
        <f>IF(Table14[[#This Row],[Enrollment Type: Group]]="X", "N", IF(Table14[[#This Row],[Enrollment Type: Atypical]]="A", "O", IF(Table14[[#This Row],[Enrollment Type: Individual]]="I", "O", IF(Table14[[#This Row],[Enrollment Type: Individual within a Group]]="N", "O", "O"))))</f>
        <v>N</v>
      </c>
      <c r="BI123" s="2" t="s">
        <v>348</v>
      </c>
      <c r="BJ123" s="2" t="s">
        <v>348</v>
      </c>
      <c r="BK123" s="2" t="s">
        <v>349</v>
      </c>
      <c r="BL123" s="20" t="s">
        <v>349</v>
      </c>
      <c r="BM123" s="20" t="s">
        <v>349</v>
      </c>
      <c r="BN123" s="20" t="s">
        <v>351</v>
      </c>
      <c r="BO123" s="20" t="s">
        <v>349</v>
      </c>
      <c r="BP123" s="20" t="s">
        <v>348</v>
      </c>
      <c r="BQ123" s="20" t="s">
        <v>349</v>
      </c>
      <c r="BR123" s="20" t="s">
        <v>348</v>
      </c>
      <c r="BS123" s="20" t="s">
        <v>351</v>
      </c>
      <c r="BT123" s="20" t="s">
        <v>348</v>
      </c>
      <c r="BU123" s="20" t="s">
        <v>348</v>
      </c>
      <c r="BV123" s="20" t="s">
        <v>348</v>
      </c>
      <c r="BW123" s="23" t="s">
        <v>349</v>
      </c>
    </row>
    <row r="124" spans="1:76" ht="10.15" hidden="1" customHeight="1" x14ac:dyDescent="0.25">
      <c r="A124" s="5" t="str">
        <f>Table14[[#This Row],[Provider Type Code]]&amp;""&amp;Table14[[#This Row],[Provider Category (Specialty)]]</f>
        <v>0330</v>
      </c>
      <c r="B124" s="5" t="s">
        <v>321</v>
      </c>
      <c r="C124" s="2" t="s">
        <v>548</v>
      </c>
      <c r="D124" s="3" t="s">
        <v>432</v>
      </c>
      <c r="E124" s="2" t="s">
        <v>791</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tr">
        <f>IF(Table14[[#This Row],[Enrollment Type: Group]]="X", "N", "C")</f>
        <v>N</v>
      </c>
      <c r="AR124" s="2" t="s">
        <v>348</v>
      </c>
      <c r="AS124" s="2" t="s">
        <v>348</v>
      </c>
      <c r="AT124" s="2" t="s">
        <v>351</v>
      </c>
      <c r="AU124" s="2" t="s">
        <v>348</v>
      </c>
      <c r="AV124" s="2" t="s">
        <v>650</v>
      </c>
      <c r="AW124" s="2" t="s">
        <v>348</v>
      </c>
      <c r="AX124" s="2" t="s">
        <v>348</v>
      </c>
      <c r="AY124" s="2" t="s">
        <v>351</v>
      </c>
      <c r="AZ124" s="2" t="str">
        <f>IF(Table14[[#This Row],[Enrollment Type: Group]]="X", "N", IF(Table14[[#This Row],[Enrollment Type: Atypical]]="A", "R", IF(Table14[[#This Row],[Enrollment Type: Individual]]="I", "R", IF(Table14[[#This Row],[Enrollment Type: Individual within a Group]]="N", "R", "Y"))))</f>
        <v>N</v>
      </c>
      <c r="BA124" s="2" t="s">
        <v>348</v>
      </c>
      <c r="BB124" s="2" t="s">
        <v>348</v>
      </c>
      <c r="BC124" s="2" t="s">
        <v>348</v>
      </c>
      <c r="BD124" s="2" t="s">
        <v>348</v>
      </c>
      <c r="BE124" s="2" t="s">
        <v>351</v>
      </c>
      <c r="BF124" s="2" t="s">
        <v>348</v>
      </c>
      <c r="BG124" s="2" t="s">
        <v>650</v>
      </c>
      <c r="BH124" s="2" t="str">
        <f>IF(Table14[[#This Row],[Enrollment Type: Group]]="X", "N", IF(Table14[[#This Row],[Enrollment Type: Atypical]]="A", "O", IF(Table14[[#This Row],[Enrollment Type: Individual]]="I", "O", IF(Table14[[#This Row],[Enrollment Type: Individual within a Group]]="N", "O", "O"))))</f>
        <v>N</v>
      </c>
      <c r="BI124" s="2" t="s">
        <v>348</v>
      </c>
      <c r="BJ124" s="2" t="s">
        <v>348</v>
      </c>
      <c r="BK124" s="2" t="s">
        <v>349</v>
      </c>
      <c r="BL124" s="20" t="s">
        <v>349</v>
      </c>
      <c r="BM124" s="20" t="s">
        <v>349</v>
      </c>
      <c r="BN124" s="20" t="s">
        <v>351</v>
      </c>
      <c r="BO124" s="20" t="s">
        <v>349</v>
      </c>
      <c r="BP124" s="20" t="s">
        <v>348</v>
      </c>
      <c r="BQ124" s="20" t="s">
        <v>349</v>
      </c>
      <c r="BR124" s="20" t="s">
        <v>348</v>
      </c>
      <c r="BS124" s="20" t="s">
        <v>351</v>
      </c>
      <c r="BT124" s="20" t="s">
        <v>348</v>
      </c>
      <c r="BU124" s="20" t="s">
        <v>348</v>
      </c>
      <c r="BV124" s="20" t="s">
        <v>348</v>
      </c>
      <c r="BW124" s="23" t="s">
        <v>349</v>
      </c>
    </row>
    <row r="125" spans="1:76" ht="10.15" hidden="1" customHeight="1" x14ac:dyDescent="0.25">
      <c r="A125" s="5" t="str">
        <f>Table14[[#This Row],[Provider Type Code]]&amp;""&amp;Table14[[#This Row],[Provider Category (Specialty)]]</f>
        <v>0331</v>
      </c>
      <c r="B125" s="5" t="s">
        <v>321</v>
      </c>
      <c r="C125" s="2" t="s">
        <v>548</v>
      </c>
      <c r="D125" s="3" t="s">
        <v>433</v>
      </c>
      <c r="E125" s="2" t="s">
        <v>792</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tr">
        <f>IF(Table14[[#This Row],[Enrollment Type: Group]]="X", "N", "C")</f>
        <v>N</v>
      </c>
      <c r="AR125" s="2" t="s">
        <v>348</v>
      </c>
      <c r="AS125" s="2" t="s">
        <v>348</v>
      </c>
      <c r="AT125" s="2" t="s">
        <v>351</v>
      </c>
      <c r="AU125" s="2" t="s">
        <v>348</v>
      </c>
      <c r="AV125" s="2" t="s">
        <v>650</v>
      </c>
      <c r="AW125" s="2" t="s">
        <v>348</v>
      </c>
      <c r="AX125" s="2" t="s">
        <v>348</v>
      </c>
      <c r="AY125" s="2" t="s">
        <v>351</v>
      </c>
      <c r="AZ125" s="2" t="str">
        <f>IF(Table14[[#This Row],[Enrollment Type: Group]]="X", "N", IF(Table14[[#This Row],[Enrollment Type: Atypical]]="A", "R", IF(Table14[[#This Row],[Enrollment Type: Individual]]="I", "R", IF(Table14[[#This Row],[Enrollment Type: Individual within a Group]]="N", "R", "Y"))))</f>
        <v>N</v>
      </c>
      <c r="BA125" s="2" t="s">
        <v>348</v>
      </c>
      <c r="BB125" s="2" t="s">
        <v>348</v>
      </c>
      <c r="BC125" s="2" t="s">
        <v>348</v>
      </c>
      <c r="BD125" s="2" t="s">
        <v>348</v>
      </c>
      <c r="BE125" s="2" t="s">
        <v>351</v>
      </c>
      <c r="BF125" s="2" t="s">
        <v>348</v>
      </c>
      <c r="BG125" s="2" t="s">
        <v>650</v>
      </c>
      <c r="BH125" s="2" t="str">
        <f>IF(Table14[[#This Row],[Enrollment Type: Group]]="X", "N", IF(Table14[[#This Row],[Enrollment Type: Atypical]]="A", "O", IF(Table14[[#This Row],[Enrollment Type: Individual]]="I", "O", IF(Table14[[#This Row],[Enrollment Type: Individual within a Group]]="N", "O", "O"))))</f>
        <v>N</v>
      </c>
      <c r="BI125" s="2" t="s">
        <v>348</v>
      </c>
      <c r="BJ125" s="2" t="s">
        <v>348</v>
      </c>
      <c r="BK125" s="2" t="s">
        <v>349</v>
      </c>
      <c r="BL125" s="20" t="s">
        <v>349</v>
      </c>
      <c r="BM125" s="20" t="s">
        <v>349</v>
      </c>
      <c r="BN125" s="20" t="s">
        <v>351</v>
      </c>
      <c r="BO125" s="20" t="s">
        <v>349</v>
      </c>
      <c r="BP125" s="20" t="s">
        <v>348</v>
      </c>
      <c r="BQ125" s="20" t="s">
        <v>349</v>
      </c>
      <c r="BR125" s="20" t="s">
        <v>348</v>
      </c>
      <c r="BS125" s="20" t="s">
        <v>351</v>
      </c>
      <c r="BT125" s="20" t="s">
        <v>348</v>
      </c>
      <c r="BU125" s="20" t="s">
        <v>348</v>
      </c>
      <c r="BV125" s="20" t="s">
        <v>348</v>
      </c>
      <c r="BW125" s="23" t="s">
        <v>349</v>
      </c>
    </row>
    <row r="126" spans="1:76" ht="10.15" hidden="1" customHeight="1" x14ac:dyDescent="0.25">
      <c r="A126" s="5" t="str">
        <f>Table14[[#This Row],[Provider Type Code]]&amp;""&amp;Table14[[#This Row],[Provider Category (Specialty)]]</f>
        <v>0333</v>
      </c>
      <c r="B126" s="5" t="s">
        <v>321</v>
      </c>
      <c r="C126" s="2" t="s">
        <v>548</v>
      </c>
      <c r="D126" s="3" t="s">
        <v>435</v>
      </c>
      <c r="E126" s="2" t="s">
        <v>240</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tr">
        <f>IF(Table14[[#This Row],[Enrollment Type: Group]]="X", "N", "C")</f>
        <v>N</v>
      </c>
      <c r="AR126" s="2" t="s">
        <v>348</v>
      </c>
      <c r="AS126" s="2" t="s">
        <v>348</v>
      </c>
      <c r="AT126" s="2" t="s">
        <v>351</v>
      </c>
      <c r="AU126" s="2" t="s">
        <v>348</v>
      </c>
      <c r="AV126" s="2" t="s">
        <v>650</v>
      </c>
      <c r="AW126" s="2" t="s">
        <v>348</v>
      </c>
      <c r="AX126" s="2" t="s">
        <v>348</v>
      </c>
      <c r="AY126" s="2" t="s">
        <v>351</v>
      </c>
      <c r="AZ126" s="2" t="str">
        <f>IF(Table14[[#This Row],[Enrollment Type: Group]]="X", "N", IF(Table14[[#This Row],[Enrollment Type: Atypical]]="A", "R", IF(Table14[[#This Row],[Enrollment Type: Individual]]="I", "R", IF(Table14[[#This Row],[Enrollment Type: Individual within a Group]]="N", "R", "Y"))))</f>
        <v>N</v>
      </c>
      <c r="BA126" s="2" t="s">
        <v>348</v>
      </c>
      <c r="BB126" s="2" t="s">
        <v>348</v>
      </c>
      <c r="BC126" s="2" t="s">
        <v>348</v>
      </c>
      <c r="BD126" s="2" t="s">
        <v>348</v>
      </c>
      <c r="BE126" s="2" t="s">
        <v>351</v>
      </c>
      <c r="BF126" s="2" t="s">
        <v>348</v>
      </c>
      <c r="BG126" s="2" t="s">
        <v>650</v>
      </c>
      <c r="BH126" s="2" t="str">
        <f>IF(Table14[[#This Row],[Enrollment Type: Group]]="X", "N", IF(Table14[[#This Row],[Enrollment Type: Atypical]]="A", "O", IF(Table14[[#This Row],[Enrollment Type: Individual]]="I", "O", IF(Table14[[#This Row],[Enrollment Type: Individual within a Group]]="N", "O", "O"))))</f>
        <v>N</v>
      </c>
      <c r="BI126" s="2" t="s">
        <v>348</v>
      </c>
      <c r="BJ126" s="2" t="s">
        <v>348</v>
      </c>
      <c r="BK126" s="2" t="s">
        <v>349</v>
      </c>
      <c r="BL126" s="20" t="s">
        <v>349</v>
      </c>
      <c r="BM126" s="20" t="s">
        <v>349</v>
      </c>
      <c r="BN126" s="20" t="s">
        <v>351</v>
      </c>
      <c r="BO126" s="20" t="s">
        <v>349</v>
      </c>
      <c r="BP126" s="20" t="s">
        <v>348</v>
      </c>
      <c r="BQ126" s="20" t="s">
        <v>349</v>
      </c>
      <c r="BR126" s="20" t="s">
        <v>348</v>
      </c>
      <c r="BS126" s="20" t="s">
        <v>351</v>
      </c>
      <c r="BT126" s="20" t="s">
        <v>348</v>
      </c>
      <c r="BU126" s="20" t="s">
        <v>348</v>
      </c>
      <c r="BV126" s="20" t="s">
        <v>348</v>
      </c>
      <c r="BW126" s="23" t="s">
        <v>349</v>
      </c>
    </row>
    <row r="127" spans="1:76" ht="10.15" hidden="1" customHeight="1" x14ac:dyDescent="0.25">
      <c r="A127" s="5" t="str">
        <f>Table14[[#This Row],[Provider Type Code]]&amp;""&amp;Table14[[#This Row],[Provider Category (Specialty)]]</f>
        <v>0334</v>
      </c>
      <c r="B127" s="5" t="s">
        <v>321</v>
      </c>
      <c r="C127" s="2" t="s">
        <v>548</v>
      </c>
      <c r="D127" s="3" t="s">
        <v>436</v>
      </c>
      <c r="E127" s="2" t="s">
        <v>243</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tr">
        <f>IF(Table14[[#This Row],[Enrollment Type: Group]]="X", "N", "C")</f>
        <v>N</v>
      </c>
      <c r="AR127" s="2" t="s">
        <v>348</v>
      </c>
      <c r="AS127" s="2" t="s">
        <v>348</v>
      </c>
      <c r="AT127" s="2" t="s">
        <v>351</v>
      </c>
      <c r="AU127" s="2" t="s">
        <v>348</v>
      </c>
      <c r="AV127" s="2" t="s">
        <v>650</v>
      </c>
      <c r="AW127" s="2" t="s">
        <v>348</v>
      </c>
      <c r="AX127" s="2" t="s">
        <v>348</v>
      </c>
      <c r="AY127" s="2" t="s">
        <v>351</v>
      </c>
      <c r="AZ127" s="2" t="str">
        <f>IF(Table14[[#This Row],[Enrollment Type: Group]]="X", "N", IF(Table14[[#This Row],[Enrollment Type: Atypical]]="A", "R", IF(Table14[[#This Row],[Enrollment Type: Individual]]="I", "R", IF(Table14[[#This Row],[Enrollment Type: Individual within a Group]]="N", "R", "Y"))))</f>
        <v>N</v>
      </c>
      <c r="BA127" s="2" t="s">
        <v>348</v>
      </c>
      <c r="BB127" s="2" t="s">
        <v>348</v>
      </c>
      <c r="BC127" s="2" t="s">
        <v>348</v>
      </c>
      <c r="BD127" s="2" t="s">
        <v>348</v>
      </c>
      <c r="BE127" s="2" t="s">
        <v>351</v>
      </c>
      <c r="BF127" s="2" t="s">
        <v>348</v>
      </c>
      <c r="BG127" s="2" t="s">
        <v>650</v>
      </c>
      <c r="BH127" s="2" t="str">
        <f>IF(Table14[[#This Row],[Enrollment Type: Group]]="X", "N", IF(Table14[[#This Row],[Enrollment Type: Atypical]]="A", "O", IF(Table14[[#This Row],[Enrollment Type: Individual]]="I", "O", IF(Table14[[#This Row],[Enrollment Type: Individual within a Group]]="N", "O", "O"))))</f>
        <v>N</v>
      </c>
      <c r="BI127" s="2" t="s">
        <v>348</v>
      </c>
      <c r="BJ127" s="2" t="s">
        <v>348</v>
      </c>
      <c r="BK127" s="2" t="s">
        <v>349</v>
      </c>
      <c r="BL127" s="20" t="s">
        <v>349</v>
      </c>
      <c r="BM127" s="20" t="s">
        <v>349</v>
      </c>
      <c r="BN127" s="20" t="s">
        <v>351</v>
      </c>
      <c r="BO127" s="20" t="s">
        <v>349</v>
      </c>
      <c r="BP127" s="20" t="s">
        <v>348</v>
      </c>
      <c r="BQ127" s="20" t="s">
        <v>349</v>
      </c>
      <c r="BR127" s="20" t="s">
        <v>348</v>
      </c>
      <c r="BS127" s="20" t="s">
        <v>351</v>
      </c>
      <c r="BT127" s="20" t="s">
        <v>348</v>
      </c>
      <c r="BU127" s="20" t="s">
        <v>348</v>
      </c>
      <c r="BV127" s="20" t="s">
        <v>348</v>
      </c>
      <c r="BW127" s="23" t="s">
        <v>349</v>
      </c>
    </row>
    <row r="128" spans="1:76" ht="10.15" hidden="1" customHeight="1" x14ac:dyDescent="0.25">
      <c r="A128" s="5" t="str">
        <f>Table14[[#This Row],[Provider Type Code]]&amp;""&amp;Table14[[#This Row],[Provider Category (Specialty)]]</f>
        <v>0337</v>
      </c>
      <c r="B128" s="5" t="s">
        <v>321</v>
      </c>
      <c r="C128" s="2" t="s">
        <v>548</v>
      </c>
      <c r="D128" s="3" t="s">
        <v>405</v>
      </c>
      <c r="E128" s="2" t="s">
        <v>221</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tr">
        <f>IF(Table14[[#This Row],[Enrollment Type: Group]]="X", "N", "C")</f>
        <v>N</v>
      </c>
      <c r="AR128" s="2" t="s">
        <v>348</v>
      </c>
      <c r="AS128" s="2" t="s">
        <v>348</v>
      </c>
      <c r="AT128" s="2" t="s">
        <v>351</v>
      </c>
      <c r="AU128" s="2" t="s">
        <v>348</v>
      </c>
      <c r="AV128" s="2" t="s">
        <v>650</v>
      </c>
      <c r="AW128" s="2" t="s">
        <v>349</v>
      </c>
      <c r="AX128" s="2" t="s">
        <v>348</v>
      </c>
      <c r="AY128" s="2" t="s">
        <v>351</v>
      </c>
      <c r="AZ128" s="2" t="str">
        <f>IF(Table14[[#This Row],[Enrollment Type: Group]]="X", "N", IF(Table14[[#This Row],[Enrollment Type: Atypical]]="A", "R", IF(Table14[[#This Row],[Enrollment Type: Individual]]="I", "R", IF(Table14[[#This Row],[Enrollment Type: Individual within a Group]]="N", "R", "Y"))))</f>
        <v>N</v>
      </c>
      <c r="BA128" s="2" t="s">
        <v>348</v>
      </c>
      <c r="BB128" s="2" t="s">
        <v>354</v>
      </c>
      <c r="BC128" s="2" t="s">
        <v>348</v>
      </c>
      <c r="BD128" s="2" t="s">
        <v>348</v>
      </c>
      <c r="BE128" s="2" t="s">
        <v>351</v>
      </c>
      <c r="BF128" s="2" t="s">
        <v>348</v>
      </c>
      <c r="BG128" s="2" t="s">
        <v>650</v>
      </c>
      <c r="BH128" s="2" t="str">
        <f>IF(Table14[[#This Row],[Enrollment Type: Group]]="X", "N", IF(Table14[[#This Row],[Enrollment Type: Atypical]]="A", "O", IF(Table14[[#This Row],[Enrollment Type: Individual]]="I", "O", IF(Table14[[#This Row],[Enrollment Type: Individual within a Group]]="N", "O", "O"))))</f>
        <v>N</v>
      </c>
      <c r="BI128" s="2" t="s">
        <v>348</v>
      </c>
      <c r="BJ128" s="2" t="s">
        <v>348</v>
      </c>
      <c r="BK128" s="2" t="s">
        <v>349</v>
      </c>
      <c r="BL128" s="20" t="s">
        <v>348</v>
      </c>
      <c r="BM128" s="20" t="s">
        <v>349</v>
      </c>
      <c r="BN128" s="20" t="s">
        <v>351</v>
      </c>
      <c r="BO128" s="20" t="s">
        <v>349</v>
      </c>
      <c r="BP128" s="20" t="s">
        <v>348</v>
      </c>
      <c r="BQ128" s="20" t="s">
        <v>349</v>
      </c>
      <c r="BR128" s="20" t="s">
        <v>348</v>
      </c>
      <c r="BS128" s="20" t="s">
        <v>351</v>
      </c>
      <c r="BT128" s="20" t="s">
        <v>348</v>
      </c>
      <c r="BU128" s="20" t="s">
        <v>348</v>
      </c>
      <c r="BV128" s="20" t="s">
        <v>348</v>
      </c>
      <c r="BW128" s="23" t="s">
        <v>349</v>
      </c>
      <c r="BX128" s="2" t="s">
        <v>387</v>
      </c>
    </row>
    <row r="129" spans="1:75" ht="10.15" hidden="1" customHeight="1" x14ac:dyDescent="0.25">
      <c r="A129" s="5" t="str">
        <f>Table14[[#This Row],[Provider Type Code]]&amp;""&amp;Table14[[#This Row],[Provider Category (Specialty)]]</f>
        <v>0338</v>
      </c>
      <c r="B129" s="5" t="s">
        <v>321</v>
      </c>
      <c r="C129" s="2" t="s">
        <v>548</v>
      </c>
      <c r="D129" s="3" t="s">
        <v>439</v>
      </c>
      <c r="E129" s="2" t="s">
        <v>194</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tr">
        <f>IF(Table14[[#This Row],[Enrollment Type: Group]]="X", "N", "C")</f>
        <v>N</v>
      </c>
      <c r="AR129" s="2" t="s">
        <v>348</v>
      </c>
      <c r="AS129" s="2" t="s">
        <v>348</v>
      </c>
      <c r="AT129" s="2" t="s">
        <v>351</v>
      </c>
      <c r="AU129" s="2" t="s">
        <v>348</v>
      </c>
      <c r="AV129" s="2" t="s">
        <v>650</v>
      </c>
      <c r="AW129" s="2" t="s">
        <v>348</v>
      </c>
      <c r="AX129" s="2" t="s">
        <v>348</v>
      </c>
      <c r="AY129" s="2" t="s">
        <v>351</v>
      </c>
      <c r="AZ129" s="2" t="str">
        <f>IF(Table14[[#This Row],[Enrollment Type: Group]]="X", "N", IF(Table14[[#This Row],[Enrollment Type: Atypical]]="A", "R", IF(Table14[[#This Row],[Enrollment Type: Individual]]="I", "R", IF(Table14[[#This Row],[Enrollment Type: Individual within a Group]]="N", "R", "Y"))))</f>
        <v>N</v>
      </c>
      <c r="BA129" s="2" t="s">
        <v>348</v>
      </c>
      <c r="BB129" s="2" t="s">
        <v>348</v>
      </c>
      <c r="BC129" s="2" t="s">
        <v>348</v>
      </c>
      <c r="BD129" s="2" t="s">
        <v>348</v>
      </c>
      <c r="BE129" s="2" t="s">
        <v>351</v>
      </c>
      <c r="BF129" s="2" t="s">
        <v>348</v>
      </c>
      <c r="BG129" s="2" t="s">
        <v>650</v>
      </c>
      <c r="BH129" s="2" t="str">
        <f>IF(Table14[[#This Row],[Enrollment Type: Group]]="X", "N", IF(Table14[[#This Row],[Enrollment Type: Atypical]]="A", "O", IF(Table14[[#This Row],[Enrollment Type: Individual]]="I", "O", IF(Table14[[#This Row],[Enrollment Type: Individual within a Group]]="N", "O", "O"))))</f>
        <v>N</v>
      </c>
      <c r="BI129" s="2" t="s">
        <v>348</v>
      </c>
      <c r="BJ129" s="2" t="s">
        <v>348</v>
      </c>
      <c r="BK129" s="2" t="s">
        <v>349</v>
      </c>
      <c r="BL129" s="20" t="s">
        <v>349</v>
      </c>
      <c r="BM129" s="20" t="s">
        <v>349</v>
      </c>
      <c r="BN129" s="20" t="s">
        <v>351</v>
      </c>
      <c r="BO129" s="20" t="s">
        <v>349</v>
      </c>
      <c r="BP129" s="20" t="s">
        <v>348</v>
      </c>
      <c r="BQ129" s="20" t="s">
        <v>349</v>
      </c>
      <c r="BR129" s="20" t="s">
        <v>348</v>
      </c>
      <c r="BS129" s="20" t="s">
        <v>351</v>
      </c>
      <c r="BT129" s="20" t="s">
        <v>348</v>
      </c>
      <c r="BU129" s="20" t="s">
        <v>348</v>
      </c>
      <c r="BV129" s="20" t="s">
        <v>348</v>
      </c>
      <c r="BW129" s="23" t="s">
        <v>349</v>
      </c>
    </row>
    <row r="130" spans="1:75" ht="10.15" hidden="1" customHeight="1" x14ac:dyDescent="0.25">
      <c r="A130" s="5" t="str">
        <f>Table14[[#This Row],[Provider Type Code]]&amp;""&amp;Table14[[#This Row],[Provider Category (Specialty)]]</f>
        <v>0339</v>
      </c>
      <c r="B130" s="5" t="s">
        <v>321</v>
      </c>
      <c r="C130" s="2" t="s">
        <v>548</v>
      </c>
      <c r="D130" s="3" t="s">
        <v>493</v>
      </c>
      <c r="E130" s="2" t="s">
        <v>208</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tr">
        <f>IF(Table14[[#This Row],[Enrollment Type: Group]]="X", "N", "C")</f>
        <v>N</v>
      </c>
      <c r="AR130" s="2" t="s">
        <v>348</v>
      </c>
      <c r="AS130" s="2" t="s">
        <v>348</v>
      </c>
      <c r="AT130" s="2" t="s">
        <v>351</v>
      </c>
      <c r="AU130" s="2" t="s">
        <v>348</v>
      </c>
      <c r="AV130" s="2" t="s">
        <v>650</v>
      </c>
      <c r="AW130" s="2" t="s">
        <v>348</v>
      </c>
      <c r="AX130" s="2" t="s">
        <v>348</v>
      </c>
      <c r="AY130" s="2" t="s">
        <v>351</v>
      </c>
      <c r="AZ130" s="2" t="str">
        <f>IF(Table14[[#This Row],[Enrollment Type: Group]]="X", "N", IF(Table14[[#This Row],[Enrollment Type: Atypical]]="A", "R", IF(Table14[[#This Row],[Enrollment Type: Individual]]="I", "R", IF(Table14[[#This Row],[Enrollment Type: Individual within a Group]]="N", "R", "Y"))))</f>
        <v>N</v>
      </c>
      <c r="BA130" s="2" t="s">
        <v>348</v>
      </c>
      <c r="BB130" s="2" t="s">
        <v>348</v>
      </c>
      <c r="BC130" s="2" t="s">
        <v>348</v>
      </c>
      <c r="BD130" s="2" t="s">
        <v>348</v>
      </c>
      <c r="BE130" s="2" t="s">
        <v>351</v>
      </c>
      <c r="BF130" s="2" t="s">
        <v>348</v>
      </c>
      <c r="BG130" s="2" t="s">
        <v>650</v>
      </c>
      <c r="BH130" s="2" t="str">
        <f>IF(Table14[[#This Row],[Enrollment Type: Group]]="X", "N", IF(Table14[[#This Row],[Enrollment Type: Atypical]]="A", "O", IF(Table14[[#This Row],[Enrollment Type: Individual]]="I", "O", IF(Table14[[#This Row],[Enrollment Type: Individual within a Group]]="N", "O", "O"))))</f>
        <v>N</v>
      </c>
      <c r="BI130" s="2" t="s">
        <v>348</v>
      </c>
      <c r="BJ130" s="2" t="s">
        <v>348</v>
      </c>
      <c r="BK130" s="2" t="s">
        <v>349</v>
      </c>
      <c r="BL130" s="20" t="s">
        <v>349</v>
      </c>
      <c r="BM130" s="20" t="s">
        <v>349</v>
      </c>
      <c r="BN130" s="20" t="s">
        <v>351</v>
      </c>
      <c r="BO130" s="20" t="s">
        <v>349</v>
      </c>
      <c r="BP130" s="20" t="s">
        <v>348</v>
      </c>
      <c r="BQ130" s="20" t="s">
        <v>349</v>
      </c>
      <c r="BR130" s="20" t="s">
        <v>348</v>
      </c>
      <c r="BS130" s="20" t="s">
        <v>351</v>
      </c>
      <c r="BT130" s="20" t="s">
        <v>348</v>
      </c>
      <c r="BU130" s="20" t="s">
        <v>348</v>
      </c>
      <c r="BV130" s="20" t="s">
        <v>348</v>
      </c>
      <c r="BW130" s="23" t="s">
        <v>349</v>
      </c>
    </row>
    <row r="131" spans="1:75" ht="10.15" hidden="1" customHeight="1" x14ac:dyDescent="0.25">
      <c r="A131" s="5" t="str">
        <f>Table14[[#This Row],[Provider Type Code]]&amp;""&amp;Table14[[#This Row],[Provider Category (Specialty)]]</f>
        <v>0353</v>
      </c>
      <c r="B131" s="5" t="s">
        <v>321</v>
      </c>
      <c r="C131" s="2" t="s">
        <v>548</v>
      </c>
      <c r="D131" s="3" t="s">
        <v>449</v>
      </c>
      <c r="E131" s="2" t="s">
        <v>237</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tr">
        <f>IF(Table14[[#This Row],[Enrollment Type: Group]]="X", "N", "C")</f>
        <v>N</v>
      </c>
      <c r="AR131" s="2" t="s">
        <v>348</v>
      </c>
      <c r="AS131" s="2" t="s">
        <v>348</v>
      </c>
      <c r="AT131" s="2" t="s">
        <v>351</v>
      </c>
      <c r="AU131" s="2" t="s">
        <v>348</v>
      </c>
      <c r="AV131" s="2" t="s">
        <v>650</v>
      </c>
      <c r="AW131" s="2" t="s">
        <v>348</v>
      </c>
      <c r="AX131" s="2" t="s">
        <v>348</v>
      </c>
      <c r="AY131" s="2" t="s">
        <v>351</v>
      </c>
      <c r="AZ131" s="2" t="str">
        <f>IF(Table14[[#This Row],[Enrollment Type: Group]]="X", "N", IF(Table14[[#This Row],[Enrollment Type: Atypical]]="A", "R", IF(Table14[[#This Row],[Enrollment Type: Individual]]="I", "R", IF(Table14[[#This Row],[Enrollment Type: Individual within a Group]]="N", "R", "Y"))))</f>
        <v>N</v>
      </c>
      <c r="BA131" s="2" t="s">
        <v>348</v>
      </c>
      <c r="BB131" s="2" t="s">
        <v>348</v>
      </c>
      <c r="BC131" s="2" t="s">
        <v>348</v>
      </c>
      <c r="BD131" s="2" t="s">
        <v>348</v>
      </c>
      <c r="BE131" s="2" t="s">
        <v>351</v>
      </c>
      <c r="BF131" s="2" t="s">
        <v>348</v>
      </c>
      <c r="BG131" s="2" t="s">
        <v>650</v>
      </c>
      <c r="BH131" s="2" t="str">
        <f>IF(Table14[[#This Row],[Enrollment Type: Group]]="X", "N", IF(Table14[[#This Row],[Enrollment Type: Atypical]]="A", "O", IF(Table14[[#This Row],[Enrollment Type: Individual]]="I", "O", IF(Table14[[#This Row],[Enrollment Type: Individual within a Group]]="N", "O", "O"))))</f>
        <v>N</v>
      </c>
      <c r="BI131" s="2" t="s">
        <v>348</v>
      </c>
      <c r="BJ131" s="2" t="s">
        <v>348</v>
      </c>
      <c r="BK131" s="2" t="s">
        <v>349</v>
      </c>
      <c r="BL131" s="20" t="s">
        <v>348</v>
      </c>
      <c r="BM131" s="20" t="s">
        <v>349</v>
      </c>
      <c r="BN131" s="20" t="s">
        <v>351</v>
      </c>
      <c r="BO131" s="20" t="s">
        <v>349</v>
      </c>
      <c r="BP131" s="20" t="s">
        <v>348</v>
      </c>
      <c r="BQ131" s="20" t="s">
        <v>349</v>
      </c>
      <c r="BR131" s="20" t="s">
        <v>348</v>
      </c>
      <c r="BS131" s="20" t="s">
        <v>351</v>
      </c>
      <c r="BT131" s="20" t="s">
        <v>348</v>
      </c>
      <c r="BU131" s="20" t="s">
        <v>348</v>
      </c>
      <c r="BV131" s="20" t="s">
        <v>348</v>
      </c>
      <c r="BW131" s="23" t="s">
        <v>349</v>
      </c>
    </row>
    <row r="132" spans="1:75" ht="10.15" hidden="1" customHeight="1" x14ac:dyDescent="0.25">
      <c r="A132" s="5" t="str">
        <f>Table14[[#This Row],[Provider Type Code]]&amp;""&amp;Table14[[#This Row],[Provider Category (Specialty)]]</f>
        <v>0354</v>
      </c>
      <c r="B132" s="5" t="s">
        <v>321</v>
      </c>
      <c r="C132" s="2" t="s">
        <v>548</v>
      </c>
      <c r="D132" s="3" t="s">
        <v>450</v>
      </c>
      <c r="E132" s="2" t="s">
        <v>238</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tr">
        <f>IF(Table14[[#This Row],[Enrollment Type: Group]]="X", "N", "C")</f>
        <v>N</v>
      </c>
      <c r="AR132" s="2" t="s">
        <v>348</v>
      </c>
      <c r="AS132" s="2" t="s">
        <v>348</v>
      </c>
      <c r="AT132" s="2" t="s">
        <v>351</v>
      </c>
      <c r="AU132" s="2" t="s">
        <v>348</v>
      </c>
      <c r="AV132" s="2" t="s">
        <v>650</v>
      </c>
      <c r="AW132" s="2" t="s">
        <v>348</v>
      </c>
      <c r="AX132" s="2" t="s">
        <v>348</v>
      </c>
      <c r="AY132" s="2" t="s">
        <v>351</v>
      </c>
      <c r="AZ132" s="2" t="str">
        <f>IF(Table14[[#This Row],[Enrollment Type: Group]]="X", "N", IF(Table14[[#This Row],[Enrollment Type: Atypical]]="A", "R", IF(Table14[[#This Row],[Enrollment Type: Individual]]="I", "R", IF(Table14[[#This Row],[Enrollment Type: Individual within a Group]]="N", "R", "Y"))))</f>
        <v>N</v>
      </c>
      <c r="BA132" s="2" t="s">
        <v>348</v>
      </c>
      <c r="BB132" s="2" t="s">
        <v>348</v>
      </c>
      <c r="BC132" s="2" t="s">
        <v>348</v>
      </c>
      <c r="BD132" s="2" t="s">
        <v>348</v>
      </c>
      <c r="BE132" s="2" t="s">
        <v>351</v>
      </c>
      <c r="BF132" s="2" t="s">
        <v>348</v>
      </c>
      <c r="BG132" s="2" t="s">
        <v>650</v>
      </c>
      <c r="BH132" s="2" t="str">
        <f>IF(Table14[[#This Row],[Enrollment Type: Group]]="X", "N", IF(Table14[[#This Row],[Enrollment Type: Atypical]]="A", "O", IF(Table14[[#This Row],[Enrollment Type: Individual]]="I", "O", IF(Table14[[#This Row],[Enrollment Type: Individual within a Group]]="N", "O", "O"))))</f>
        <v>N</v>
      </c>
      <c r="BI132" s="2" t="s">
        <v>348</v>
      </c>
      <c r="BJ132" s="2" t="s">
        <v>348</v>
      </c>
      <c r="BK132" s="2" t="s">
        <v>349</v>
      </c>
      <c r="BL132" s="20" t="s">
        <v>349</v>
      </c>
      <c r="BM132" s="20" t="s">
        <v>349</v>
      </c>
      <c r="BN132" s="20" t="s">
        <v>351</v>
      </c>
      <c r="BO132" s="20" t="s">
        <v>349</v>
      </c>
      <c r="BP132" s="20" t="s">
        <v>348</v>
      </c>
      <c r="BQ132" s="20" t="s">
        <v>349</v>
      </c>
      <c r="BR132" s="20" t="s">
        <v>348</v>
      </c>
      <c r="BS132" s="20" t="s">
        <v>351</v>
      </c>
      <c r="BT132" s="20" t="s">
        <v>348</v>
      </c>
      <c r="BU132" s="20" t="s">
        <v>348</v>
      </c>
      <c r="BV132" s="20" t="s">
        <v>348</v>
      </c>
      <c r="BW132" s="23" t="s">
        <v>349</v>
      </c>
    </row>
    <row r="133" spans="1:75" ht="10.15" hidden="1" customHeight="1" x14ac:dyDescent="0.25">
      <c r="A133" s="5" t="str">
        <f>Table14[[#This Row],[Provider Type Code]]&amp;""&amp;Table14[[#This Row],[Provider Category (Specialty)]]</f>
        <v>0355</v>
      </c>
      <c r="B133" s="5" t="s">
        <v>321</v>
      </c>
      <c r="C133" s="2" t="s">
        <v>548</v>
      </c>
      <c r="D133" s="3" t="s">
        <v>451</v>
      </c>
      <c r="E133" s="2" t="s">
        <v>589</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tr">
        <f>IF(Table14[[#This Row],[Enrollment Type: Group]]="X", "N", "C")</f>
        <v>N</v>
      </c>
      <c r="AR133" s="2" t="s">
        <v>348</v>
      </c>
      <c r="AS133" s="2" t="s">
        <v>348</v>
      </c>
      <c r="AT133" s="2" t="s">
        <v>351</v>
      </c>
      <c r="AU133" s="2" t="s">
        <v>348</v>
      </c>
      <c r="AV133" s="2" t="s">
        <v>650</v>
      </c>
      <c r="AW133" s="2" t="s">
        <v>348</v>
      </c>
      <c r="AX133" s="2" t="s">
        <v>348</v>
      </c>
      <c r="AY133" s="2" t="s">
        <v>351</v>
      </c>
      <c r="AZ133" s="2" t="str">
        <f>IF(Table14[[#This Row],[Enrollment Type: Group]]="X", "N", IF(Table14[[#This Row],[Enrollment Type: Atypical]]="A", "R", IF(Table14[[#This Row],[Enrollment Type: Individual]]="I", "R", IF(Table14[[#This Row],[Enrollment Type: Individual within a Group]]="N", "R", "Y"))))</f>
        <v>N</v>
      </c>
      <c r="BA133" s="2" t="s">
        <v>348</v>
      </c>
      <c r="BB133" s="2" t="s">
        <v>348</v>
      </c>
      <c r="BC133" s="2" t="s">
        <v>348</v>
      </c>
      <c r="BD133" s="2" t="s">
        <v>348</v>
      </c>
      <c r="BE133" s="2" t="s">
        <v>351</v>
      </c>
      <c r="BF133" s="2" t="s">
        <v>348</v>
      </c>
      <c r="BG133" s="2" t="s">
        <v>650</v>
      </c>
      <c r="BH133" s="2" t="str">
        <f>IF(Table14[[#This Row],[Enrollment Type: Group]]="X", "N", IF(Table14[[#This Row],[Enrollment Type: Atypical]]="A", "O", IF(Table14[[#This Row],[Enrollment Type: Individual]]="I", "O", IF(Table14[[#This Row],[Enrollment Type: Individual within a Group]]="N", "O", "O"))))</f>
        <v>N</v>
      </c>
      <c r="BI133" s="2" t="s">
        <v>348</v>
      </c>
      <c r="BJ133" s="2" t="s">
        <v>348</v>
      </c>
      <c r="BK133" s="2" t="s">
        <v>349</v>
      </c>
      <c r="BL133" s="20" t="s">
        <v>349</v>
      </c>
      <c r="BM133" s="20" t="s">
        <v>349</v>
      </c>
      <c r="BN133" s="20" t="s">
        <v>351</v>
      </c>
      <c r="BO133" s="20" t="s">
        <v>349</v>
      </c>
      <c r="BP133" s="20" t="s">
        <v>348</v>
      </c>
      <c r="BQ133" s="20" t="s">
        <v>349</v>
      </c>
      <c r="BR133" s="20" t="s">
        <v>348</v>
      </c>
      <c r="BS133" s="20" t="s">
        <v>351</v>
      </c>
      <c r="BT133" s="20" t="s">
        <v>348</v>
      </c>
      <c r="BU133" s="20" t="s">
        <v>348</v>
      </c>
      <c r="BV133" s="20" t="s">
        <v>348</v>
      </c>
      <c r="BW133" s="23" t="s">
        <v>349</v>
      </c>
    </row>
    <row r="134" spans="1:75" ht="10.15" hidden="1" customHeight="1" x14ac:dyDescent="0.25">
      <c r="A134" s="5" t="str">
        <f>Table14[[#This Row],[Provider Type Code]]&amp;""&amp;Table14[[#This Row],[Provider Category (Specialty)]]</f>
        <v>03AA</v>
      </c>
      <c r="B134" s="5" t="s">
        <v>321</v>
      </c>
      <c r="C134" s="2" t="s">
        <v>548</v>
      </c>
      <c r="D134" s="3" t="s">
        <v>20</v>
      </c>
      <c r="E134" s="2" t="s">
        <v>21</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tr">
        <f>IF(Table14[[#This Row],[Enrollment Type: Group]]="X", "N", "C")</f>
        <v>N</v>
      </c>
      <c r="AR134" s="2" t="s">
        <v>348</v>
      </c>
      <c r="AS134" s="2" t="s">
        <v>348</v>
      </c>
      <c r="AT134" s="2" t="s">
        <v>351</v>
      </c>
      <c r="AU134" s="2" t="s">
        <v>348</v>
      </c>
      <c r="AV134" s="2" t="s">
        <v>650</v>
      </c>
      <c r="AW134" s="2" t="s">
        <v>348</v>
      </c>
      <c r="AX134" s="2" t="s">
        <v>348</v>
      </c>
      <c r="AY134" s="2" t="s">
        <v>351</v>
      </c>
      <c r="AZ134" s="2" t="str">
        <f>IF(Table14[[#This Row],[Enrollment Type: Group]]="X", "N", IF(Table14[[#This Row],[Enrollment Type: Atypical]]="A", "R", IF(Table14[[#This Row],[Enrollment Type: Individual]]="I", "R", IF(Table14[[#This Row],[Enrollment Type: Individual within a Group]]="N", "R", "Y"))))</f>
        <v>N</v>
      </c>
      <c r="BA134" s="2" t="s">
        <v>348</v>
      </c>
      <c r="BB134" s="2" t="s">
        <v>348</v>
      </c>
      <c r="BC134" s="2" t="s">
        <v>348</v>
      </c>
      <c r="BD134" s="2" t="s">
        <v>348</v>
      </c>
      <c r="BE134" s="2" t="s">
        <v>351</v>
      </c>
      <c r="BF134" s="2" t="s">
        <v>348</v>
      </c>
      <c r="BG134" s="2" t="s">
        <v>650</v>
      </c>
      <c r="BH134" s="2" t="str">
        <f>IF(Table14[[#This Row],[Enrollment Type: Group]]="X", "N", IF(Table14[[#This Row],[Enrollment Type: Atypical]]="A", "O", IF(Table14[[#This Row],[Enrollment Type: Individual]]="I", "O", IF(Table14[[#This Row],[Enrollment Type: Individual within a Group]]="N", "O", "O"))))</f>
        <v>N</v>
      </c>
      <c r="BI134" s="2" t="s">
        <v>348</v>
      </c>
      <c r="BJ134" s="2" t="s">
        <v>348</v>
      </c>
      <c r="BK134" s="2" t="s">
        <v>349</v>
      </c>
      <c r="BL134" s="20" t="s">
        <v>348</v>
      </c>
      <c r="BM134" s="20" t="s">
        <v>349</v>
      </c>
      <c r="BN134" s="20" t="s">
        <v>351</v>
      </c>
      <c r="BO134" s="20" t="s">
        <v>349</v>
      </c>
      <c r="BP134" s="20" t="s">
        <v>348</v>
      </c>
      <c r="BQ134" s="20" t="s">
        <v>349</v>
      </c>
      <c r="BR134" s="20" t="s">
        <v>348</v>
      </c>
      <c r="BS134" s="20" t="s">
        <v>351</v>
      </c>
      <c r="BT134" s="20" t="s">
        <v>348</v>
      </c>
      <c r="BU134" s="20" t="s">
        <v>348</v>
      </c>
      <c r="BV134" s="20" t="s">
        <v>348</v>
      </c>
      <c r="BW134" s="23" t="s">
        <v>349</v>
      </c>
    </row>
    <row r="135" spans="1:75" ht="10.15" hidden="1" customHeight="1" x14ac:dyDescent="0.25">
      <c r="A135" s="5" t="str">
        <f>Table14[[#This Row],[Provider Type Code]]&amp;""&amp;Table14[[#This Row],[Provider Category (Specialty)]]</f>
        <v>03E1</v>
      </c>
      <c r="B135" s="5" t="s">
        <v>321</v>
      </c>
      <c r="C135" s="2" t="s">
        <v>548</v>
      </c>
      <c r="D135" s="3" t="s">
        <v>188</v>
      </c>
      <c r="E135" s="2" t="s">
        <v>189</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tr">
        <f>IF(Table14[[#This Row],[Enrollment Type: Group]]="X", "N", "C")</f>
        <v>N</v>
      </c>
      <c r="AR135" s="2" t="s">
        <v>348</v>
      </c>
      <c r="AS135" s="2" t="s">
        <v>348</v>
      </c>
      <c r="AT135" s="2" t="s">
        <v>351</v>
      </c>
      <c r="AU135" s="2" t="s">
        <v>348</v>
      </c>
      <c r="AV135" s="2" t="s">
        <v>650</v>
      </c>
      <c r="AW135" s="2" t="s">
        <v>348</v>
      </c>
      <c r="AX135" s="2" t="s">
        <v>348</v>
      </c>
      <c r="AY135" s="2" t="s">
        <v>351</v>
      </c>
      <c r="AZ135" s="2" t="str">
        <f>IF(Table14[[#This Row],[Enrollment Type: Group]]="X", "N", IF(Table14[[#This Row],[Enrollment Type: Atypical]]="A", "R", IF(Table14[[#This Row],[Enrollment Type: Individual]]="I", "R", IF(Table14[[#This Row],[Enrollment Type: Individual within a Group]]="N", "R", "Y"))))</f>
        <v>N</v>
      </c>
      <c r="BA135" s="2" t="s">
        <v>348</v>
      </c>
      <c r="BB135" s="2" t="s">
        <v>348</v>
      </c>
      <c r="BC135" s="2" t="s">
        <v>348</v>
      </c>
      <c r="BD135" s="2" t="s">
        <v>348</v>
      </c>
      <c r="BE135" s="2" t="s">
        <v>351</v>
      </c>
      <c r="BF135" s="2" t="s">
        <v>348</v>
      </c>
      <c r="BG135" s="2" t="s">
        <v>650</v>
      </c>
      <c r="BH135" s="2" t="str">
        <f>IF(Table14[[#This Row],[Enrollment Type: Group]]="X", "N", IF(Table14[[#This Row],[Enrollment Type: Atypical]]="A", "O", IF(Table14[[#This Row],[Enrollment Type: Individual]]="I", "O", IF(Table14[[#This Row],[Enrollment Type: Individual within a Group]]="N", "O", "O"))))</f>
        <v>N</v>
      </c>
      <c r="BI135" s="2" t="s">
        <v>348</v>
      </c>
      <c r="BJ135" s="2" t="s">
        <v>348</v>
      </c>
      <c r="BK135" s="2" t="s">
        <v>349</v>
      </c>
      <c r="BL135" s="20" t="s">
        <v>349</v>
      </c>
      <c r="BM135" s="20" t="s">
        <v>349</v>
      </c>
      <c r="BN135" s="20" t="s">
        <v>351</v>
      </c>
      <c r="BO135" s="20" t="s">
        <v>349</v>
      </c>
      <c r="BP135" s="20" t="s">
        <v>348</v>
      </c>
      <c r="BQ135" s="20" t="s">
        <v>349</v>
      </c>
      <c r="BR135" s="20" t="s">
        <v>348</v>
      </c>
      <c r="BS135" s="20" t="s">
        <v>351</v>
      </c>
      <c r="BT135" s="20" t="s">
        <v>348</v>
      </c>
      <c r="BU135" s="20" t="s">
        <v>348</v>
      </c>
      <c r="BV135" s="20" t="s">
        <v>348</v>
      </c>
      <c r="BW135" s="23" t="s">
        <v>349</v>
      </c>
    </row>
    <row r="136" spans="1:75" ht="10.15" hidden="1" customHeight="1" x14ac:dyDescent="0.25">
      <c r="A136" s="5" t="str">
        <f>Table14[[#This Row],[Provider Type Code]]&amp;""&amp;Table14[[#This Row],[Provider Category (Specialty)]]</f>
        <v>03E2</v>
      </c>
      <c r="B136" s="5" t="s">
        <v>321</v>
      </c>
      <c r="C136" s="2" t="s">
        <v>548</v>
      </c>
      <c r="D136" s="3" t="s">
        <v>196</v>
      </c>
      <c r="E136" s="2" t="s">
        <v>197</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tr">
        <f>IF(Table14[[#This Row],[Enrollment Type: Group]]="X", "N", "C")</f>
        <v>N</v>
      </c>
      <c r="AR136" s="2" t="s">
        <v>348</v>
      </c>
      <c r="AS136" s="2" t="s">
        <v>348</v>
      </c>
      <c r="AT136" s="2" t="s">
        <v>351</v>
      </c>
      <c r="AU136" s="2" t="s">
        <v>348</v>
      </c>
      <c r="AV136" s="2" t="s">
        <v>650</v>
      </c>
      <c r="AW136" s="2" t="s">
        <v>348</v>
      </c>
      <c r="AX136" s="2" t="s">
        <v>348</v>
      </c>
      <c r="AY136" s="2" t="s">
        <v>351</v>
      </c>
      <c r="AZ136" s="2" t="str">
        <f>IF(Table14[[#This Row],[Enrollment Type: Group]]="X", "N", IF(Table14[[#This Row],[Enrollment Type: Atypical]]="A", "R", IF(Table14[[#This Row],[Enrollment Type: Individual]]="I", "R", IF(Table14[[#This Row],[Enrollment Type: Individual within a Group]]="N", "R", "Y"))))</f>
        <v>N</v>
      </c>
      <c r="BA136" s="2" t="s">
        <v>348</v>
      </c>
      <c r="BB136" s="2" t="s">
        <v>348</v>
      </c>
      <c r="BC136" s="2" t="s">
        <v>348</v>
      </c>
      <c r="BD136" s="2" t="s">
        <v>348</v>
      </c>
      <c r="BE136" s="2" t="s">
        <v>351</v>
      </c>
      <c r="BF136" s="2" t="s">
        <v>348</v>
      </c>
      <c r="BG136" s="2" t="s">
        <v>650</v>
      </c>
      <c r="BH136" s="2" t="str">
        <f>IF(Table14[[#This Row],[Enrollment Type: Group]]="X", "N", IF(Table14[[#This Row],[Enrollment Type: Atypical]]="A", "O", IF(Table14[[#This Row],[Enrollment Type: Individual]]="I", "O", IF(Table14[[#This Row],[Enrollment Type: Individual within a Group]]="N", "O", "O"))))</f>
        <v>N</v>
      </c>
      <c r="BI136" s="2" t="s">
        <v>348</v>
      </c>
      <c r="BJ136" s="2" t="s">
        <v>348</v>
      </c>
      <c r="BK136" s="2" t="s">
        <v>349</v>
      </c>
      <c r="BL136" s="20" t="s">
        <v>349</v>
      </c>
      <c r="BM136" s="20" t="s">
        <v>349</v>
      </c>
      <c r="BN136" s="20" t="s">
        <v>351</v>
      </c>
      <c r="BO136" s="20" t="s">
        <v>349</v>
      </c>
      <c r="BP136" s="20" t="s">
        <v>348</v>
      </c>
      <c r="BQ136" s="20" t="s">
        <v>349</v>
      </c>
      <c r="BR136" s="20" t="s">
        <v>348</v>
      </c>
      <c r="BS136" s="20" t="s">
        <v>351</v>
      </c>
      <c r="BT136" s="20" t="s">
        <v>348</v>
      </c>
      <c r="BU136" s="20" t="s">
        <v>348</v>
      </c>
      <c r="BV136" s="20" t="s">
        <v>348</v>
      </c>
      <c r="BW136" s="23" t="s">
        <v>349</v>
      </c>
    </row>
    <row r="137" spans="1:75" ht="10.15" hidden="1" customHeight="1" x14ac:dyDescent="0.25">
      <c r="A137" s="5" t="str">
        <f>Table14[[#This Row],[Provider Type Code]]&amp;""&amp;Table14[[#This Row],[Provider Category (Specialty)]]</f>
        <v>03E3</v>
      </c>
      <c r="B137" s="5" t="s">
        <v>321</v>
      </c>
      <c r="C137" s="2" t="s">
        <v>548</v>
      </c>
      <c r="D137" s="3" t="s">
        <v>67</v>
      </c>
      <c r="E137" s="2" t="s">
        <v>68</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348</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tr">
        <f>IF(Table14[[#This Row],[Enrollment Type: Group]]="X", "N", "C")</f>
        <v>N</v>
      </c>
      <c r="AR137" s="2" t="s">
        <v>348</v>
      </c>
      <c r="AS137" s="2" t="s">
        <v>348</v>
      </c>
      <c r="AT137" s="2" t="s">
        <v>351</v>
      </c>
      <c r="AU137" s="2" t="s">
        <v>348</v>
      </c>
      <c r="AV137" s="2" t="s">
        <v>650</v>
      </c>
      <c r="AW137" s="2" t="s">
        <v>348</v>
      </c>
      <c r="AX137" s="2" t="s">
        <v>348</v>
      </c>
      <c r="AY137" s="2" t="s">
        <v>351</v>
      </c>
      <c r="AZ137" s="2" t="str">
        <f>IF(Table14[[#This Row],[Enrollment Type: Group]]="X", "N", IF(Table14[[#This Row],[Enrollment Type: Atypical]]="A", "R", IF(Table14[[#This Row],[Enrollment Type: Individual]]="I", "R", IF(Table14[[#This Row],[Enrollment Type: Individual within a Group]]="N", "R", "Y"))))</f>
        <v>N</v>
      </c>
      <c r="BA137" s="2" t="s">
        <v>348</v>
      </c>
      <c r="BB137" s="2" t="s">
        <v>348</v>
      </c>
      <c r="BC137" s="2" t="s">
        <v>348</v>
      </c>
      <c r="BD137" s="2" t="s">
        <v>348</v>
      </c>
      <c r="BE137" s="2" t="s">
        <v>351</v>
      </c>
      <c r="BF137" s="2" t="s">
        <v>348</v>
      </c>
      <c r="BG137" s="2" t="s">
        <v>650</v>
      </c>
      <c r="BH137" s="2" t="str">
        <f>IF(Table14[[#This Row],[Enrollment Type: Group]]="X", "N", IF(Table14[[#This Row],[Enrollment Type: Atypical]]="A", "O", IF(Table14[[#This Row],[Enrollment Type: Individual]]="I", "O", IF(Table14[[#This Row],[Enrollment Type: Individual within a Group]]="N", "O", "O"))))</f>
        <v>N</v>
      </c>
      <c r="BI137" s="2" t="s">
        <v>348</v>
      </c>
      <c r="BJ137" s="2" t="s">
        <v>348</v>
      </c>
      <c r="BK137" s="2" t="s">
        <v>349</v>
      </c>
      <c r="BL137" s="20" t="s">
        <v>348</v>
      </c>
      <c r="BM137" s="20" t="s">
        <v>349</v>
      </c>
      <c r="BN137" s="20" t="s">
        <v>351</v>
      </c>
      <c r="BO137" s="20" t="s">
        <v>349</v>
      </c>
      <c r="BP137" s="20" t="s">
        <v>348</v>
      </c>
      <c r="BQ137" s="20" t="s">
        <v>349</v>
      </c>
      <c r="BR137" s="20" t="s">
        <v>348</v>
      </c>
      <c r="BS137" s="20" t="s">
        <v>351</v>
      </c>
      <c r="BT137" s="20" t="s">
        <v>348</v>
      </c>
      <c r="BU137" s="20" t="s">
        <v>348</v>
      </c>
      <c r="BV137" s="20" t="s">
        <v>348</v>
      </c>
      <c r="BW137" s="23" t="s">
        <v>349</v>
      </c>
    </row>
    <row r="138" spans="1:75" ht="10.15" hidden="1" customHeight="1" x14ac:dyDescent="0.25">
      <c r="A138" s="5" t="str">
        <f>Table14[[#This Row],[Provider Type Code]]&amp;""&amp;Table14[[#This Row],[Provider Category (Specialty)]]</f>
        <v>03FC</v>
      </c>
      <c r="B138" s="5" t="s">
        <v>321</v>
      </c>
      <c r="C138" s="2" t="s">
        <v>548</v>
      </c>
      <c r="D138" s="3" t="s">
        <v>66</v>
      </c>
      <c r="E138" s="2" t="s">
        <v>793</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349</v>
      </c>
      <c r="Z138" s="2" t="s">
        <v>348</v>
      </c>
      <c r="AA138" s="2" t="s">
        <v>348</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tr">
        <f>IF(Table14[[#This Row],[Enrollment Type: Group]]="X", "N", "C")</f>
        <v>N</v>
      </c>
      <c r="AR138" s="2" t="s">
        <v>348</v>
      </c>
      <c r="AS138" s="2" t="s">
        <v>348</v>
      </c>
      <c r="AT138" s="2" t="s">
        <v>351</v>
      </c>
      <c r="AU138" s="2" t="s">
        <v>348</v>
      </c>
      <c r="AV138" s="2" t="s">
        <v>650</v>
      </c>
      <c r="AW138" s="2" t="s">
        <v>348</v>
      </c>
      <c r="AX138" s="2" t="s">
        <v>348</v>
      </c>
      <c r="AY138" s="2" t="s">
        <v>351</v>
      </c>
      <c r="AZ138" s="2" t="str">
        <f>IF(Table14[[#This Row],[Enrollment Type: Group]]="X", "N", IF(Table14[[#This Row],[Enrollment Type: Atypical]]="A", "R", IF(Table14[[#This Row],[Enrollment Type: Individual]]="I", "R", IF(Table14[[#This Row],[Enrollment Type: Individual within a Group]]="N", "R", "Y"))))</f>
        <v>N</v>
      </c>
      <c r="BA138" s="2" t="s">
        <v>348</v>
      </c>
      <c r="BB138" s="2" t="s">
        <v>349</v>
      </c>
      <c r="BC138" s="2" t="s">
        <v>348</v>
      </c>
      <c r="BD138" s="2" t="s">
        <v>348</v>
      </c>
      <c r="BE138" s="2" t="s">
        <v>351</v>
      </c>
      <c r="BF138" s="2" t="s">
        <v>348</v>
      </c>
      <c r="BG138" s="2" t="s">
        <v>650</v>
      </c>
      <c r="BH138" s="2" t="str">
        <f>IF(Table14[[#This Row],[Enrollment Type: Group]]="X", "N", IF(Table14[[#This Row],[Enrollment Type: Atypical]]="A", "O", IF(Table14[[#This Row],[Enrollment Type: Individual]]="I", "O", IF(Table14[[#This Row],[Enrollment Type: Individual within a Group]]="N", "O", "O"))))</f>
        <v>N</v>
      </c>
      <c r="BI138" s="2" t="s">
        <v>348</v>
      </c>
      <c r="BJ138" s="2" t="s">
        <v>348</v>
      </c>
      <c r="BK138" s="2" t="s">
        <v>349</v>
      </c>
      <c r="BL138" s="20" t="s">
        <v>349</v>
      </c>
      <c r="BM138" s="20" t="s">
        <v>349</v>
      </c>
      <c r="BN138" s="20" t="s">
        <v>351</v>
      </c>
      <c r="BO138" s="20" t="s">
        <v>349</v>
      </c>
      <c r="BP138" s="20" t="s">
        <v>348</v>
      </c>
      <c r="BQ138" s="20" t="s">
        <v>349</v>
      </c>
      <c r="BR138" s="20" t="s">
        <v>348</v>
      </c>
      <c r="BS138" s="20" t="s">
        <v>351</v>
      </c>
      <c r="BT138" s="20" t="s">
        <v>348</v>
      </c>
      <c r="BU138" s="20" t="s">
        <v>348</v>
      </c>
      <c r="BV138" s="20" t="s">
        <v>348</v>
      </c>
      <c r="BW138" s="23" t="s">
        <v>349</v>
      </c>
    </row>
    <row r="139" spans="1:75" ht="10.15" hidden="1" customHeight="1" x14ac:dyDescent="0.25">
      <c r="A139" s="5" t="str">
        <f>Table14[[#This Row],[Provider Type Code]]&amp;""&amp;Table14[[#This Row],[Provider Category (Specialty)]]</f>
        <v>03H2</v>
      </c>
      <c r="B139" s="5" t="s">
        <v>321</v>
      </c>
      <c r="C139" s="2" t="s">
        <v>548</v>
      </c>
      <c r="D139" s="3" t="s">
        <v>200</v>
      </c>
      <c r="E139" s="2" t="s">
        <v>201</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tr">
        <f>IF(Table14[[#This Row],[Enrollment Type: Group]]="X", "N", "C")</f>
        <v>N</v>
      </c>
      <c r="AR139" s="2" t="s">
        <v>348</v>
      </c>
      <c r="AS139" s="2" t="s">
        <v>348</v>
      </c>
      <c r="AT139" s="2" t="s">
        <v>351</v>
      </c>
      <c r="AU139" s="2" t="s">
        <v>348</v>
      </c>
      <c r="AV139" s="2" t="s">
        <v>650</v>
      </c>
      <c r="AW139" s="2" t="s">
        <v>348</v>
      </c>
      <c r="AX139" s="2" t="s">
        <v>348</v>
      </c>
      <c r="AY139" s="2" t="s">
        <v>351</v>
      </c>
      <c r="AZ139" s="2" t="str">
        <f>IF(Table14[[#This Row],[Enrollment Type: Group]]="X", "N", IF(Table14[[#This Row],[Enrollment Type: Atypical]]="A", "R", IF(Table14[[#This Row],[Enrollment Type: Individual]]="I", "R", IF(Table14[[#This Row],[Enrollment Type: Individual within a Group]]="N", "R", "Y"))))</f>
        <v>N</v>
      </c>
      <c r="BA139" s="2" t="s">
        <v>348</v>
      </c>
      <c r="BB139" s="2" t="s">
        <v>348</v>
      </c>
      <c r="BC139" s="2" t="s">
        <v>348</v>
      </c>
      <c r="BD139" s="2" t="s">
        <v>348</v>
      </c>
      <c r="BE139" s="2" t="s">
        <v>351</v>
      </c>
      <c r="BF139" s="2" t="s">
        <v>348</v>
      </c>
      <c r="BG139" s="2" t="s">
        <v>650</v>
      </c>
      <c r="BH139" s="2" t="str">
        <f>IF(Table14[[#This Row],[Enrollment Type: Group]]="X", "N", IF(Table14[[#This Row],[Enrollment Type: Atypical]]="A", "O", IF(Table14[[#This Row],[Enrollment Type: Individual]]="I", "O", IF(Table14[[#This Row],[Enrollment Type: Individual within a Group]]="N", "O", "O"))))</f>
        <v>N</v>
      </c>
      <c r="BI139" s="2" t="s">
        <v>348</v>
      </c>
      <c r="BJ139" s="2" t="s">
        <v>348</v>
      </c>
      <c r="BK139" s="2" t="s">
        <v>349</v>
      </c>
      <c r="BL139" s="20" t="s">
        <v>349</v>
      </c>
      <c r="BM139" s="20" t="s">
        <v>349</v>
      </c>
      <c r="BN139" s="20" t="s">
        <v>351</v>
      </c>
      <c r="BO139" s="20" t="s">
        <v>349</v>
      </c>
      <c r="BP139" s="20" t="s">
        <v>348</v>
      </c>
      <c r="BQ139" s="20" t="s">
        <v>349</v>
      </c>
      <c r="BR139" s="20" t="s">
        <v>348</v>
      </c>
      <c r="BS139" s="20" t="s">
        <v>351</v>
      </c>
      <c r="BT139" s="20" t="s">
        <v>348</v>
      </c>
      <c r="BU139" s="20" t="s">
        <v>348</v>
      </c>
      <c r="BV139" s="20" t="s">
        <v>348</v>
      </c>
      <c r="BW139" s="23" t="s">
        <v>349</v>
      </c>
    </row>
    <row r="140" spans="1:75" ht="10.15" hidden="1" customHeight="1" x14ac:dyDescent="0.25">
      <c r="A140" s="5" t="str">
        <f>Table14[[#This Row],[Provider Type Code]]&amp;""&amp;Table14[[#This Row],[Provider Category (Specialty)]]</f>
        <v>03L1</v>
      </c>
      <c r="B140" s="5" t="s">
        <v>321</v>
      </c>
      <c r="C140" s="2" t="s">
        <v>548</v>
      </c>
      <c r="D140" s="3" t="s">
        <v>204</v>
      </c>
      <c r="E140" s="2" t="s">
        <v>205</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tr">
        <f>IF(Table14[[#This Row],[Enrollment Type: Group]]="X", "N", "C")</f>
        <v>N</v>
      </c>
      <c r="AR140" s="2" t="s">
        <v>348</v>
      </c>
      <c r="AS140" s="2" t="s">
        <v>348</v>
      </c>
      <c r="AT140" s="2" t="s">
        <v>351</v>
      </c>
      <c r="AU140" s="2" t="s">
        <v>348</v>
      </c>
      <c r="AV140" s="2" t="s">
        <v>650</v>
      </c>
      <c r="AW140" s="2" t="s">
        <v>348</v>
      </c>
      <c r="AX140" s="2" t="s">
        <v>348</v>
      </c>
      <c r="AY140" s="2" t="s">
        <v>351</v>
      </c>
      <c r="AZ140" s="2" t="str">
        <f>IF(Table14[[#This Row],[Enrollment Type: Group]]="X", "N", IF(Table14[[#This Row],[Enrollment Type: Atypical]]="A", "R", IF(Table14[[#This Row],[Enrollment Type: Individual]]="I", "R", IF(Table14[[#This Row],[Enrollment Type: Individual within a Group]]="N", "R", "Y"))))</f>
        <v>N</v>
      </c>
      <c r="BA140" s="2" t="s">
        <v>348</v>
      </c>
      <c r="BB140" s="2" t="s">
        <v>348</v>
      </c>
      <c r="BC140" s="2" t="s">
        <v>348</v>
      </c>
      <c r="BD140" s="2" t="s">
        <v>348</v>
      </c>
      <c r="BE140" s="2" t="s">
        <v>351</v>
      </c>
      <c r="BF140" s="2" t="s">
        <v>348</v>
      </c>
      <c r="BG140" s="2" t="s">
        <v>650</v>
      </c>
      <c r="BH140" s="2" t="str">
        <f>IF(Table14[[#This Row],[Enrollment Type: Group]]="X", "N", IF(Table14[[#This Row],[Enrollment Type: Atypical]]="A", "O", IF(Table14[[#This Row],[Enrollment Type: Individual]]="I", "O", IF(Table14[[#This Row],[Enrollment Type: Individual within a Group]]="N", "O", "O"))))</f>
        <v>N</v>
      </c>
      <c r="BI140" s="2" t="s">
        <v>348</v>
      </c>
      <c r="BJ140" s="2" t="s">
        <v>348</v>
      </c>
      <c r="BK140" s="2" t="s">
        <v>349</v>
      </c>
      <c r="BL140" s="20" t="s">
        <v>349</v>
      </c>
      <c r="BM140" s="20" t="s">
        <v>349</v>
      </c>
      <c r="BN140" s="20" t="s">
        <v>351</v>
      </c>
      <c r="BO140" s="20" t="s">
        <v>349</v>
      </c>
      <c r="BP140" s="20" t="s">
        <v>348</v>
      </c>
      <c r="BQ140" s="20" t="s">
        <v>349</v>
      </c>
      <c r="BR140" s="20" t="s">
        <v>348</v>
      </c>
      <c r="BS140" s="20" t="s">
        <v>351</v>
      </c>
      <c r="BT140" s="20" t="s">
        <v>348</v>
      </c>
      <c r="BU140" s="20" t="s">
        <v>348</v>
      </c>
      <c r="BV140" s="20" t="s">
        <v>348</v>
      </c>
      <c r="BW140" s="23" t="s">
        <v>349</v>
      </c>
    </row>
    <row r="141" spans="1:75" ht="10.15" hidden="1" customHeight="1" x14ac:dyDescent="0.25">
      <c r="A141" s="5" t="str">
        <f>Table14[[#This Row],[Provider Type Code]]&amp;""&amp;Table14[[#This Row],[Provider Category (Specialty)]]</f>
        <v>03N1</v>
      </c>
      <c r="B141" s="5" t="s">
        <v>321</v>
      </c>
      <c r="C141" s="2" t="s">
        <v>548</v>
      </c>
      <c r="D141" s="3" t="s">
        <v>206</v>
      </c>
      <c r="E141" s="2" t="s">
        <v>207</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tr">
        <f>IF(Table14[[#This Row],[Enrollment Type: Group]]="X", "N", "C")</f>
        <v>N</v>
      </c>
      <c r="AR141" s="2" t="s">
        <v>348</v>
      </c>
      <c r="AS141" s="2" t="s">
        <v>348</v>
      </c>
      <c r="AT141" s="2" t="s">
        <v>351</v>
      </c>
      <c r="AU141" s="2" t="s">
        <v>348</v>
      </c>
      <c r="AV141" s="2" t="s">
        <v>650</v>
      </c>
      <c r="AW141" s="2" t="s">
        <v>348</v>
      </c>
      <c r="AX141" s="2" t="s">
        <v>348</v>
      </c>
      <c r="AY141" s="2" t="s">
        <v>351</v>
      </c>
      <c r="AZ141" s="2" t="str">
        <f>IF(Table14[[#This Row],[Enrollment Type: Group]]="X", "N", IF(Table14[[#This Row],[Enrollment Type: Atypical]]="A", "R", IF(Table14[[#This Row],[Enrollment Type: Individual]]="I", "R", IF(Table14[[#This Row],[Enrollment Type: Individual within a Group]]="N", "R", "Y"))))</f>
        <v>N</v>
      </c>
      <c r="BA141" s="2" t="s">
        <v>348</v>
      </c>
      <c r="BB141" s="2" t="s">
        <v>348</v>
      </c>
      <c r="BC141" s="2" t="s">
        <v>348</v>
      </c>
      <c r="BD141" s="2" t="s">
        <v>348</v>
      </c>
      <c r="BE141" s="2" t="s">
        <v>351</v>
      </c>
      <c r="BF141" s="2" t="s">
        <v>348</v>
      </c>
      <c r="BG141" s="2" t="s">
        <v>650</v>
      </c>
      <c r="BH141" s="2" t="str">
        <f>IF(Table14[[#This Row],[Enrollment Type: Group]]="X", "N", IF(Table14[[#This Row],[Enrollment Type: Atypical]]="A", "O", IF(Table14[[#This Row],[Enrollment Type: Individual]]="I", "O", IF(Table14[[#This Row],[Enrollment Type: Individual within a Group]]="N", "O", "O"))))</f>
        <v>N</v>
      </c>
      <c r="BI141" s="2" t="s">
        <v>348</v>
      </c>
      <c r="BJ141" s="2" t="s">
        <v>348</v>
      </c>
      <c r="BK141" s="2" t="s">
        <v>349</v>
      </c>
      <c r="BL141" s="20" t="s">
        <v>348</v>
      </c>
      <c r="BM141" s="20" t="s">
        <v>349</v>
      </c>
      <c r="BN141" s="20" t="s">
        <v>351</v>
      </c>
      <c r="BO141" s="20" t="s">
        <v>349</v>
      </c>
      <c r="BP141" s="20" t="s">
        <v>348</v>
      </c>
      <c r="BQ141" s="20" t="s">
        <v>349</v>
      </c>
      <c r="BR141" s="20" t="s">
        <v>348</v>
      </c>
      <c r="BS141" s="20" t="s">
        <v>351</v>
      </c>
      <c r="BT141" s="20" t="s">
        <v>348</v>
      </c>
      <c r="BU141" s="20" t="s">
        <v>348</v>
      </c>
      <c r="BV141" s="20" t="s">
        <v>348</v>
      </c>
      <c r="BW141" s="23" t="s">
        <v>349</v>
      </c>
    </row>
    <row r="142" spans="1:75" ht="10.15" hidden="1" customHeight="1" x14ac:dyDescent="0.25">
      <c r="A142" s="5" t="str">
        <f>Table14[[#This Row],[Provider Type Code]]&amp;""&amp;Table14[[#This Row],[Provider Category (Specialty)]]</f>
        <v>03P3</v>
      </c>
      <c r="B142" s="5" t="s">
        <v>321</v>
      </c>
      <c r="C142" s="2" t="s">
        <v>548</v>
      </c>
      <c r="D142" s="3" t="s">
        <v>222</v>
      </c>
      <c r="E142" s="2" t="s">
        <v>223</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tr">
        <f>IF(Table14[[#This Row],[Enrollment Type: Group]]="X", "N", "C")</f>
        <v>N</v>
      </c>
      <c r="AR142" s="2" t="s">
        <v>348</v>
      </c>
      <c r="AS142" s="2" t="s">
        <v>348</v>
      </c>
      <c r="AT142" s="2" t="s">
        <v>351</v>
      </c>
      <c r="AU142" s="2" t="s">
        <v>348</v>
      </c>
      <c r="AV142" s="2" t="s">
        <v>650</v>
      </c>
      <c r="AW142" s="2" t="s">
        <v>348</v>
      </c>
      <c r="AX142" s="2" t="s">
        <v>348</v>
      </c>
      <c r="AY142" s="2" t="s">
        <v>351</v>
      </c>
      <c r="AZ142" s="2" t="str">
        <f>IF(Table14[[#This Row],[Enrollment Type: Group]]="X", "N", IF(Table14[[#This Row],[Enrollment Type: Atypical]]="A", "R", IF(Table14[[#This Row],[Enrollment Type: Individual]]="I", "R", IF(Table14[[#This Row],[Enrollment Type: Individual within a Group]]="N", "R", "Y"))))</f>
        <v>N</v>
      </c>
      <c r="BA142" s="2" t="s">
        <v>348</v>
      </c>
      <c r="BB142" s="2" t="s">
        <v>348</v>
      </c>
      <c r="BC142" s="2" t="s">
        <v>348</v>
      </c>
      <c r="BD142" s="2" t="s">
        <v>348</v>
      </c>
      <c r="BE142" s="2" t="s">
        <v>351</v>
      </c>
      <c r="BF142" s="2" t="s">
        <v>348</v>
      </c>
      <c r="BG142" s="2" t="s">
        <v>650</v>
      </c>
      <c r="BH142" s="2" t="str">
        <f>IF(Table14[[#This Row],[Enrollment Type: Group]]="X", "N", IF(Table14[[#This Row],[Enrollment Type: Atypical]]="A", "O", IF(Table14[[#This Row],[Enrollment Type: Individual]]="I", "O", IF(Table14[[#This Row],[Enrollment Type: Individual within a Group]]="N", "O", "O"))))</f>
        <v>N</v>
      </c>
      <c r="BI142" s="2" t="s">
        <v>348</v>
      </c>
      <c r="BJ142" s="2" t="s">
        <v>348</v>
      </c>
      <c r="BK142" s="2" t="s">
        <v>349</v>
      </c>
      <c r="BL142" s="20" t="s">
        <v>349</v>
      </c>
      <c r="BM142" s="20" t="s">
        <v>349</v>
      </c>
      <c r="BN142" s="20" t="s">
        <v>351</v>
      </c>
      <c r="BO142" s="20" t="s">
        <v>349</v>
      </c>
      <c r="BP142" s="20" t="s">
        <v>348</v>
      </c>
      <c r="BQ142" s="20" t="s">
        <v>349</v>
      </c>
      <c r="BR142" s="20" t="s">
        <v>348</v>
      </c>
      <c r="BS142" s="20" t="s">
        <v>351</v>
      </c>
      <c r="BT142" s="20" t="s">
        <v>348</v>
      </c>
      <c r="BU142" s="20" t="s">
        <v>348</v>
      </c>
      <c r="BV142" s="20" t="s">
        <v>348</v>
      </c>
      <c r="BW142" s="23" t="s">
        <v>349</v>
      </c>
    </row>
    <row r="143" spans="1:75" ht="10.15" hidden="1" customHeight="1" x14ac:dyDescent="0.25">
      <c r="A143" s="5" t="str">
        <f>Table14[[#This Row],[Provider Type Code]]&amp;""&amp;Table14[[#This Row],[Provider Category (Specialty)]]</f>
        <v>03P5</v>
      </c>
      <c r="B143" s="5" t="s">
        <v>321</v>
      </c>
      <c r="C143" s="2" t="s">
        <v>548</v>
      </c>
      <c r="D143" s="3" t="s">
        <v>226</v>
      </c>
      <c r="E143" s="2" t="s">
        <v>227</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tr">
        <f>IF(Table14[[#This Row],[Enrollment Type: Group]]="X", "N", "C")</f>
        <v>N</v>
      </c>
      <c r="AR143" s="2" t="s">
        <v>348</v>
      </c>
      <c r="AS143" s="2" t="s">
        <v>348</v>
      </c>
      <c r="AT143" s="2" t="s">
        <v>351</v>
      </c>
      <c r="AU143" s="2" t="s">
        <v>348</v>
      </c>
      <c r="AV143" s="2" t="s">
        <v>650</v>
      </c>
      <c r="AW143" s="2" t="s">
        <v>348</v>
      </c>
      <c r="AX143" s="2" t="s">
        <v>348</v>
      </c>
      <c r="AY143" s="2" t="s">
        <v>351</v>
      </c>
      <c r="AZ143" s="2" t="str">
        <f>IF(Table14[[#This Row],[Enrollment Type: Group]]="X", "N", IF(Table14[[#This Row],[Enrollment Type: Atypical]]="A", "R", IF(Table14[[#This Row],[Enrollment Type: Individual]]="I", "R", IF(Table14[[#This Row],[Enrollment Type: Individual within a Group]]="N", "R", "Y"))))</f>
        <v>N</v>
      </c>
      <c r="BA143" s="2" t="s">
        <v>348</v>
      </c>
      <c r="BB143" s="2" t="s">
        <v>348</v>
      </c>
      <c r="BC143" s="2" t="s">
        <v>348</v>
      </c>
      <c r="BD143" s="2" t="s">
        <v>348</v>
      </c>
      <c r="BE143" s="2" t="s">
        <v>351</v>
      </c>
      <c r="BF143" s="2" t="s">
        <v>348</v>
      </c>
      <c r="BG143" s="2" t="s">
        <v>650</v>
      </c>
      <c r="BH143" s="2" t="str">
        <f>IF(Table14[[#This Row],[Enrollment Type: Group]]="X", "N", IF(Table14[[#This Row],[Enrollment Type: Atypical]]="A", "O", IF(Table14[[#This Row],[Enrollment Type: Individual]]="I", "O", IF(Table14[[#This Row],[Enrollment Type: Individual within a Group]]="N", "O", "O"))))</f>
        <v>N</v>
      </c>
      <c r="BI143" s="2" t="s">
        <v>348</v>
      </c>
      <c r="BJ143" s="2" t="s">
        <v>348</v>
      </c>
      <c r="BK143" s="2" t="s">
        <v>349</v>
      </c>
      <c r="BL143" s="20" t="s">
        <v>348</v>
      </c>
      <c r="BM143" s="20" t="s">
        <v>349</v>
      </c>
      <c r="BN143" s="20" t="s">
        <v>351</v>
      </c>
      <c r="BO143" s="20" t="s">
        <v>349</v>
      </c>
      <c r="BP143" s="20" t="s">
        <v>348</v>
      </c>
      <c r="BQ143" s="20" t="s">
        <v>349</v>
      </c>
      <c r="BR143" s="20" t="s">
        <v>348</v>
      </c>
      <c r="BS143" s="20" t="s">
        <v>351</v>
      </c>
      <c r="BT143" s="20" t="s">
        <v>348</v>
      </c>
      <c r="BU143" s="20" t="s">
        <v>348</v>
      </c>
      <c r="BV143" s="20" t="s">
        <v>348</v>
      </c>
      <c r="BW143" s="23" t="s">
        <v>349</v>
      </c>
    </row>
    <row r="144" spans="1:75" ht="10.15" hidden="1" customHeight="1" x14ac:dyDescent="0.25">
      <c r="A144" s="5" t="str">
        <f>Table14[[#This Row],[Provider Type Code]]&amp;""&amp;Table14[[#This Row],[Provider Category (Specialty)]]</f>
        <v>03R4</v>
      </c>
      <c r="B144" s="5" t="s">
        <v>321</v>
      </c>
      <c r="C144" s="2" t="s">
        <v>548</v>
      </c>
      <c r="D144" s="3" t="s">
        <v>230</v>
      </c>
      <c r="E144" s="2" t="s">
        <v>231</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tr">
        <f>IF(Table14[[#This Row],[Enrollment Type: Group]]="X", "N", "C")</f>
        <v>N</v>
      </c>
      <c r="AR144" s="2" t="s">
        <v>348</v>
      </c>
      <c r="AS144" s="2" t="s">
        <v>348</v>
      </c>
      <c r="AT144" s="2" t="s">
        <v>351</v>
      </c>
      <c r="AU144" s="2" t="s">
        <v>348</v>
      </c>
      <c r="AV144" s="2" t="s">
        <v>650</v>
      </c>
      <c r="AW144" s="2" t="s">
        <v>348</v>
      </c>
      <c r="AX144" s="2" t="s">
        <v>348</v>
      </c>
      <c r="AY144" s="2" t="s">
        <v>351</v>
      </c>
      <c r="AZ144" s="2" t="str">
        <f>IF(Table14[[#This Row],[Enrollment Type: Group]]="X", "N", IF(Table14[[#This Row],[Enrollment Type: Atypical]]="A", "R", IF(Table14[[#This Row],[Enrollment Type: Individual]]="I", "R", IF(Table14[[#This Row],[Enrollment Type: Individual within a Group]]="N", "R", "Y"))))</f>
        <v>N</v>
      </c>
      <c r="BA144" s="2" t="s">
        <v>348</v>
      </c>
      <c r="BB144" s="2" t="s">
        <v>348</v>
      </c>
      <c r="BC144" s="2" t="s">
        <v>348</v>
      </c>
      <c r="BD144" s="2" t="s">
        <v>348</v>
      </c>
      <c r="BE144" s="2" t="s">
        <v>351</v>
      </c>
      <c r="BF144" s="2" t="s">
        <v>348</v>
      </c>
      <c r="BG144" s="2" t="s">
        <v>650</v>
      </c>
      <c r="BH144" s="2" t="str">
        <f>IF(Table14[[#This Row],[Enrollment Type: Group]]="X", "N", IF(Table14[[#This Row],[Enrollment Type: Atypical]]="A", "O", IF(Table14[[#This Row],[Enrollment Type: Individual]]="I", "O", IF(Table14[[#This Row],[Enrollment Type: Individual within a Group]]="N", "O", "O"))))</f>
        <v>N</v>
      </c>
      <c r="BI144" s="2" t="s">
        <v>348</v>
      </c>
      <c r="BJ144" s="2" t="s">
        <v>348</v>
      </c>
      <c r="BK144" s="2" t="s">
        <v>349</v>
      </c>
      <c r="BL144" s="20" t="s">
        <v>349</v>
      </c>
      <c r="BM144" s="20" t="s">
        <v>349</v>
      </c>
      <c r="BN144" s="20" t="s">
        <v>351</v>
      </c>
      <c r="BO144" s="20" t="s">
        <v>349</v>
      </c>
      <c r="BP144" s="20" t="s">
        <v>348</v>
      </c>
      <c r="BQ144" s="20" t="s">
        <v>349</v>
      </c>
      <c r="BR144" s="20" t="s">
        <v>348</v>
      </c>
      <c r="BS144" s="20" t="s">
        <v>351</v>
      </c>
      <c r="BT144" s="20" t="s">
        <v>348</v>
      </c>
      <c r="BU144" s="20" t="s">
        <v>348</v>
      </c>
      <c r="BV144" s="20" t="s">
        <v>348</v>
      </c>
      <c r="BW144" s="23" t="s">
        <v>349</v>
      </c>
    </row>
    <row r="145" spans="1:77" ht="10.15" hidden="1" customHeight="1" x14ac:dyDescent="0.25">
      <c r="A145" s="5" t="str">
        <f>Table14[[#This Row],[Provider Type Code]]&amp;""&amp;Table14[[#This Row],[Provider Category (Specialty)]]</f>
        <v>03S1</v>
      </c>
      <c r="B145" s="5" t="s">
        <v>321</v>
      </c>
      <c r="C145" s="2" t="s">
        <v>548</v>
      </c>
      <c r="D145" s="3" t="s">
        <v>232</v>
      </c>
      <c r="E145" s="2" t="s">
        <v>626</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tr">
        <f>IF(Table14[[#This Row],[Enrollment Type: Group]]="X", "N", "C")</f>
        <v>N</v>
      </c>
      <c r="AR145" s="2" t="s">
        <v>348</v>
      </c>
      <c r="AS145" s="2" t="s">
        <v>348</v>
      </c>
      <c r="AT145" s="2" t="s">
        <v>351</v>
      </c>
      <c r="AU145" s="2" t="s">
        <v>348</v>
      </c>
      <c r="AV145" s="2" t="s">
        <v>650</v>
      </c>
      <c r="AW145" s="2" t="s">
        <v>348</v>
      </c>
      <c r="AX145" s="2" t="s">
        <v>348</v>
      </c>
      <c r="AY145" s="2" t="s">
        <v>351</v>
      </c>
      <c r="AZ145" s="2" t="str">
        <f>IF(Table14[[#This Row],[Enrollment Type: Group]]="X", "N", IF(Table14[[#This Row],[Enrollment Type: Atypical]]="A", "R", IF(Table14[[#This Row],[Enrollment Type: Individual]]="I", "R", IF(Table14[[#This Row],[Enrollment Type: Individual within a Group]]="N", "R", "Y"))))</f>
        <v>N</v>
      </c>
      <c r="BA145" s="2" t="s">
        <v>348</v>
      </c>
      <c r="BB145" s="2" t="s">
        <v>348</v>
      </c>
      <c r="BC145" s="2" t="s">
        <v>348</v>
      </c>
      <c r="BD145" s="2" t="s">
        <v>348</v>
      </c>
      <c r="BE145" s="2" t="s">
        <v>351</v>
      </c>
      <c r="BF145" s="2" t="s">
        <v>348</v>
      </c>
      <c r="BG145" s="2" t="s">
        <v>650</v>
      </c>
      <c r="BH145" s="2" t="str">
        <f>IF(Table14[[#This Row],[Enrollment Type: Group]]="X", "N", IF(Table14[[#This Row],[Enrollment Type: Atypical]]="A", "O", IF(Table14[[#This Row],[Enrollment Type: Individual]]="I", "O", IF(Table14[[#This Row],[Enrollment Type: Individual within a Group]]="N", "O", "O"))))</f>
        <v>N</v>
      </c>
      <c r="BI145" s="2" t="s">
        <v>348</v>
      </c>
      <c r="BJ145" s="2" t="s">
        <v>348</v>
      </c>
      <c r="BK145" s="2" t="s">
        <v>349</v>
      </c>
      <c r="BL145" s="20" t="s">
        <v>349</v>
      </c>
      <c r="BM145" s="20" t="s">
        <v>349</v>
      </c>
      <c r="BN145" s="20" t="s">
        <v>351</v>
      </c>
      <c r="BO145" s="20" t="s">
        <v>349</v>
      </c>
      <c r="BP145" s="20" t="s">
        <v>348</v>
      </c>
      <c r="BQ145" s="20" t="s">
        <v>349</v>
      </c>
      <c r="BR145" s="20" t="s">
        <v>348</v>
      </c>
      <c r="BS145" s="20" t="s">
        <v>351</v>
      </c>
      <c r="BT145" s="20" t="s">
        <v>348</v>
      </c>
      <c r="BU145" s="20" t="s">
        <v>348</v>
      </c>
      <c r="BV145" s="20" t="s">
        <v>348</v>
      </c>
      <c r="BW145" s="23" t="s">
        <v>349</v>
      </c>
    </row>
    <row r="146" spans="1:77" ht="10.15" hidden="1" customHeight="1" x14ac:dyDescent="0.25">
      <c r="A146" s="5" t="str">
        <f>Table14[[#This Row],[Provider Type Code]]&amp;""&amp;Table14[[#This Row],[Provider Category (Specialty)]]</f>
        <v>03S2</v>
      </c>
      <c r="B146" s="5" t="s">
        <v>321</v>
      </c>
      <c r="C146" s="2" t="s">
        <v>548</v>
      </c>
      <c r="D146" s="3" t="s">
        <v>233</v>
      </c>
      <c r="E146" s="2" t="s">
        <v>627</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tr">
        <f>IF(Table14[[#This Row],[Enrollment Type: Group]]="X", "N", "C")</f>
        <v>N</v>
      </c>
      <c r="AR146" s="2" t="s">
        <v>348</v>
      </c>
      <c r="AS146" s="2" t="s">
        <v>348</v>
      </c>
      <c r="AT146" s="2" t="s">
        <v>351</v>
      </c>
      <c r="AU146" s="2" t="s">
        <v>348</v>
      </c>
      <c r="AV146" s="2" t="s">
        <v>650</v>
      </c>
      <c r="AW146" s="2" t="s">
        <v>348</v>
      </c>
      <c r="AX146" s="2" t="s">
        <v>348</v>
      </c>
      <c r="AY146" s="2" t="s">
        <v>351</v>
      </c>
      <c r="AZ146" s="2" t="str">
        <f>IF(Table14[[#This Row],[Enrollment Type: Group]]="X", "N", IF(Table14[[#This Row],[Enrollment Type: Atypical]]="A", "R", IF(Table14[[#This Row],[Enrollment Type: Individual]]="I", "R", IF(Table14[[#This Row],[Enrollment Type: Individual within a Group]]="N", "R", "Y"))))</f>
        <v>N</v>
      </c>
      <c r="BA146" s="2" t="s">
        <v>348</v>
      </c>
      <c r="BB146" s="2" t="s">
        <v>348</v>
      </c>
      <c r="BC146" s="2" t="s">
        <v>348</v>
      </c>
      <c r="BD146" s="2" t="s">
        <v>348</v>
      </c>
      <c r="BE146" s="2" t="s">
        <v>351</v>
      </c>
      <c r="BF146" s="2" t="s">
        <v>348</v>
      </c>
      <c r="BG146" s="2" t="s">
        <v>650</v>
      </c>
      <c r="BH146" s="2" t="str">
        <f>IF(Table14[[#This Row],[Enrollment Type: Group]]="X", "N", IF(Table14[[#This Row],[Enrollment Type: Atypical]]="A", "O", IF(Table14[[#This Row],[Enrollment Type: Individual]]="I", "O", IF(Table14[[#This Row],[Enrollment Type: Individual within a Group]]="N", "O", "O"))))</f>
        <v>N</v>
      </c>
      <c r="BI146" s="2" t="s">
        <v>348</v>
      </c>
      <c r="BJ146" s="2" t="s">
        <v>348</v>
      </c>
      <c r="BK146" s="2" t="s">
        <v>349</v>
      </c>
      <c r="BL146" s="20" t="s">
        <v>349</v>
      </c>
      <c r="BM146" s="20" t="s">
        <v>349</v>
      </c>
      <c r="BN146" s="20" t="s">
        <v>351</v>
      </c>
      <c r="BO146" s="20" t="s">
        <v>349</v>
      </c>
      <c r="BP146" s="20" t="s">
        <v>348</v>
      </c>
      <c r="BQ146" s="20" t="s">
        <v>349</v>
      </c>
      <c r="BR146" s="20" t="s">
        <v>348</v>
      </c>
      <c r="BS146" s="20" t="s">
        <v>351</v>
      </c>
      <c r="BT146" s="20" t="s">
        <v>348</v>
      </c>
      <c r="BU146" s="20" t="s">
        <v>348</v>
      </c>
      <c r="BV146" s="20" t="s">
        <v>348</v>
      </c>
      <c r="BW146" s="23" t="s">
        <v>349</v>
      </c>
    </row>
    <row r="147" spans="1:77" ht="10.15" hidden="1" customHeight="1" x14ac:dyDescent="0.25">
      <c r="A147" s="5" t="str">
        <f>Table14[[#This Row],[Provider Type Code]]&amp;""&amp;Table14[[#This Row],[Provider Category (Specialty)]]</f>
        <v>03S4</v>
      </c>
      <c r="B147" s="5" t="s">
        <v>321</v>
      </c>
      <c r="C147" s="2" t="s">
        <v>548</v>
      </c>
      <c r="D147" s="3" t="s">
        <v>241</v>
      </c>
      <c r="E147" s="2" t="s">
        <v>242</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tr">
        <f>IF(Table14[[#This Row],[Enrollment Type: Group]]="X", "N", "C")</f>
        <v>N</v>
      </c>
      <c r="AR147" s="2" t="s">
        <v>348</v>
      </c>
      <c r="AS147" s="2" t="s">
        <v>348</v>
      </c>
      <c r="AT147" s="2" t="s">
        <v>351</v>
      </c>
      <c r="AU147" s="2" t="s">
        <v>348</v>
      </c>
      <c r="AV147" s="2" t="s">
        <v>650</v>
      </c>
      <c r="AW147" s="2" t="s">
        <v>348</v>
      </c>
      <c r="AX147" s="2" t="s">
        <v>348</v>
      </c>
      <c r="AY147" s="2" t="s">
        <v>351</v>
      </c>
      <c r="AZ147" s="2" t="str">
        <f>IF(Table14[[#This Row],[Enrollment Type: Group]]="X", "N", IF(Table14[[#This Row],[Enrollment Type: Atypical]]="A", "R", IF(Table14[[#This Row],[Enrollment Type: Individual]]="I", "R", IF(Table14[[#This Row],[Enrollment Type: Individual within a Group]]="N", "R", "Y"))))</f>
        <v>N</v>
      </c>
      <c r="BA147" s="2" t="s">
        <v>348</v>
      </c>
      <c r="BB147" s="2" t="s">
        <v>348</v>
      </c>
      <c r="BC147" s="2" t="s">
        <v>348</v>
      </c>
      <c r="BD147" s="2" t="s">
        <v>348</v>
      </c>
      <c r="BE147" s="2" t="s">
        <v>351</v>
      </c>
      <c r="BF147" s="2" t="s">
        <v>348</v>
      </c>
      <c r="BG147" s="2" t="s">
        <v>650</v>
      </c>
      <c r="BH147" s="2" t="str">
        <f>IF(Table14[[#This Row],[Enrollment Type: Group]]="X", "N", IF(Table14[[#This Row],[Enrollment Type: Atypical]]="A", "O", IF(Table14[[#This Row],[Enrollment Type: Individual]]="I", "O", IF(Table14[[#This Row],[Enrollment Type: Individual within a Group]]="N", "O", "O"))))</f>
        <v>N</v>
      </c>
      <c r="BI147" s="2" t="s">
        <v>348</v>
      </c>
      <c r="BJ147" s="2" t="s">
        <v>348</v>
      </c>
      <c r="BK147" s="2" t="s">
        <v>349</v>
      </c>
      <c r="BL147" s="20" t="s">
        <v>349</v>
      </c>
      <c r="BM147" s="20" t="s">
        <v>349</v>
      </c>
      <c r="BN147" s="20" t="s">
        <v>351</v>
      </c>
      <c r="BO147" s="20" t="s">
        <v>349</v>
      </c>
      <c r="BP147" s="20" t="s">
        <v>348</v>
      </c>
      <c r="BQ147" s="20" t="s">
        <v>349</v>
      </c>
      <c r="BR147" s="20" t="s">
        <v>348</v>
      </c>
      <c r="BS147" s="20" t="s">
        <v>351</v>
      </c>
      <c r="BT147" s="20" t="s">
        <v>348</v>
      </c>
      <c r="BU147" s="20" t="s">
        <v>348</v>
      </c>
      <c r="BV147" s="20" t="s">
        <v>348</v>
      </c>
      <c r="BW147" s="23" t="s">
        <v>349</v>
      </c>
    </row>
    <row r="148" spans="1:77" ht="10.15" hidden="1" customHeight="1" x14ac:dyDescent="0.25">
      <c r="A148" s="5" t="str">
        <f>Table14[[#This Row],[Provider Type Code]]&amp;""&amp;Table14[[#This Row],[Provider Category (Specialty)]]</f>
        <v>03X1</v>
      </c>
      <c r="B148" s="5" t="s">
        <v>321</v>
      </c>
      <c r="C148" s="2" t="s">
        <v>548</v>
      </c>
      <c r="D148" s="3" t="s">
        <v>210</v>
      </c>
      <c r="E148" s="2" t="s">
        <v>211</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tr">
        <f>IF(Table14[[#This Row],[Enrollment Type: Group]]="X", "N", "C")</f>
        <v>N</v>
      </c>
      <c r="AR148" s="2" t="s">
        <v>348</v>
      </c>
      <c r="AS148" s="2" t="s">
        <v>348</v>
      </c>
      <c r="AT148" s="2" t="s">
        <v>351</v>
      </c>
      <c r="AU148" s="2" t="s">
        <v>348</v>
      </c>
      <c r="AV148" s="2" t="s">
        <v>650</v>
      </c>
      <c r="AW148" s="2" t="s">
        <v>348</v>
      </c>
      <c r="AX148" s="2" t="s">
        <v>348</v>
      </c>
      <c r="AY148" s="2" t="s">
        <v>351</v>
      </c>
      <c r="AZ148" s="2" t="str">
        <f>IF(Table14[[#This Row],[Enrollment Type: Group]]="X", "N", IF(Table14[[#This Row],[Enrollment Type: Atypical]]="A", "R", IF(Table14[[#This Row],[Enrollment Type: Individual]]="I", "R", IF(Table14[[#This Row],[Enrollment Type: Individual within a Group]]="N", "R", "Y"))))</f>
        <v>N</v>
      </c>
      <c r="BA148" s="2" t="s">
        <v>348</v>
      </c>
      <c r="BB148" s="2" t="s">
        <v>348</v>
      </c>
      <c r="BC148" s="2" t="s">
        <v>348</v>
      </c>
      <c r="BD148" s="2" t="s">
        <v>348</v>
      </c>
      <c r="BE148" s="2" t="s">
        <v>351</v>
      </c>
      <c r="BF148" s="2" t="s">
        <v>348</v>
      </c>
      <c r="BG148" s="2" t="s">
        <v>650</v>
      </c>
      <c r="BH148" s="2" t="str">
        <f>IF(Table14[[#This Row],[Enrollment Type: Group]]="X", "N", IF(Table14[[#This Row],[Enrollment Type: Atypical]]="A", "O", IF(Table14[[#This Row],[Enrollment Type: Individual]]="I", "O", IF(Table14[[#This Row],[Enrollment Type: Individual within a Group]]="N", "O", "O"))))</f>
        <v>N</v>
      </c>
      <c r="BI148" s="2" t="s">
        <v>348</v>
      </c>
      <c r="BJ148" s="2" t="s">
        <v>348</v>
      </c>
      <c r="BK148" s="2" t="s">
        <v>349</v>
      </c>
      <c r="BL148" s="20" t="s">
        <v>349</v>
      </c>
      <c r="BM148" s="20" t="s">
        <v>349</v>
      </c>
      <c r="BN148" s="20" t="s">
        <v>351</v>
      </c>
      <c r="BO148" s="20" t="s">
        <v>349</v>
      </c>
      <c r="BP148" s="20" t="s">
        <v>348</v>
      </c>
      <c r="BQ148" s="20" t="s">
        <v>349</v>
      </c>
      <c r="BR148" s="20" t="s">
        <v>348</v>
      </c>
      <c r="BS148" s="20" t="s">
        <v>351</v>
      </c>
      <c r="BT148" s="20" t="s">
        <v>348</v>
      </c>
      <c r="BU148" s="20" t="s">
        <v>348</v>
      </c>
      <c r="BV148" s="20" t="s">
        <v>348</v>
      </c>
      <c r="BW148" s="23" t="s">
        <v>349</v>
      </c>
    </row>
    <row r="149" spans="1:77" ht="10.15" hidden="1" customHeight="1" x14ac:dyDescent="0.25">
      <c r="A149" s="5" t="str">
        <f>Table14[[#This Row],[Provider Type Code]]&amp;""&amp;Table14[[#This Row],[Provider Category (Specialty)]]</f>
        <v>03X6</v>
      </c>
      <c r="B149" s="5" t="s">
        <v>321</v>
      </c>
      <c r="C149" s="2" t="s">
        <v>548</v>
      </c>
      <c r="D149" s="3" t="s">
        <v>213</v>
      </c>
      <c r="E149" s="2" t="s">
        <v>214</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tr">
        <f>IF(Table14[[#This Row],[Enrollment Type: Group]]="X", "N", "C")</f>
        <v>N</v>
      </c>
      <c r="AR149" s="2" t="s">
        <v>348</v>
      </c>
      <c r="AS149" s="2" t="s">
        <v>348</v>
      </c>
      <c r="AT149" s="2" t="s">
        <v>351</v>
      </c>
      <c r="AU149" s="2" t="s">
        <v>348</v>
      </c>
      <c r="AV149" s="2" t="s">
        <v>650</v>
      </c>
      <c r="AW149" s="2" t="s">
        <v>348</v>
      </c>
      <c r="AX149" s="2" t="s">
        <v>348</v>
      </c>
      <c r="AY149" s="2" t="s">
        <v>351</v>
      </c>
      <c r="AZ149" s="2" t="str">
        <f>IF(Table14[[#This Row],[Enrollment Type: Group]]="X", "N", IF(Table14[[#This Row],[Enrollment Type: Atypical]]="A", "R", IF(Table14[[#This Row],[Enrollment Type: Individual]]="I", "R", IF(Table14[[#This Row],[Enrollment Type: Individual within a Group]]="N", "R", "Y"))))</f>
        <v>N</v>
      </c>
      <c r="BA149" s="2" t="s">
        <v>348</v>
      </c>
      <c r="BB149" s="2" t="s">
        <v>348</v>
      </c>
      <c r="BC149" s="2" t="s">
        <v>348</v>
      </c>
      <c r="BD149" s="2" t="s">
        <v>348</v>
      </c>
      <c r="BE149" s="2" t="s">
        <v>351</v>
      </c>
      <c r="BF149" s="2" t="s">
        <v>348</v>
      </c>
      <c r="BG149" s="2" t="s">
        <v>650</v>
      </c>
      <c r="BH149" s="2" t="str">
        <f>IF(Table14[[#This Row],[Enrollment Type: Group]]="X", "N", IF(Table14[[#This Row],[Enrollment Type: Atypical]]="A", "O", IF(Table14[[#This Row],[Enrollment Type: Individual]]="I", "O", IF(Table14[[#This Row],[Enrollment Type: Individual within a Group]]="N", "O", "O"))))</f>
        <v>N</v>
      </c>
      <c r="BI149" s="2" t="s">
        <v>348</v>
      </c>
      <c r="BJ149" s="2" t="s">
        <v>348</v>
      </c>
      <c r="BK149" s="2" t="s">
        <v>349</v>
      </c>
      <c r="BL149" s="20" t="s">
        <v>349</v>
      </c>
      <c r="BM149" s="20" t="s">
        <v>349</v>
      </c>
      <c r="BN149" s="20" t="s">
        <v>351</v>
      </c>
      <c r="BO149" s="20" t="s">
        <v>349</v>
      </c>
      <c r="BP149" s="20" t="s">
        <v>348</v>
      </c>
      <c r="BQ149" s="20" t="s">
        <v>349</v>
      </c>
      <c r="BR149" s="20" t="s">
        <v>348</v>
      </c>
      <c r="BS149" s="20" t="s">
        <v>351</v>
      </c>
      <c r="BT149" s="20" t="s">
        <v>348</v>
      </c>
      <c r="BU149" s="20" t="s">
        <v>348</v>
      </c>
      <c r="BV149" s="20" t="s">
        <v>348</v>
      </c>
      <c r="BW149" s="23" t="s">
        <v>349</v>
      </c>
    </row>
    <row r="150" spans="1:77" ht="10.15" hidden="1" customHeight="1" x14ac:dyDescent="0.25">
      <c r="A150" s="5" t="str">
        <f>Table14[[#This Row],[Provider Type Code]]&amp;""&amp;Table14[[#This Row],[Provider Category (Specialty)]]</f>
        <v>03X7</v>
      </c>
      <c r="B150" s="5" t="s">
        <v>321</v>
      </c>
      <c r="C150" s="2" t="s">
        <v>548</v>
      </c>
      <c r="D150" s="3" t="s">
        <v>215</v>
      </c>
      <c r="E150" s="2" t="s">
        <v>643</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tr">
        <f>IF(Table14[[#This Row],[Enrollment Type: Group]]="X", "N", "C")</f>
        <v>N</v>
      </c>
      <c r="AR150" s="2" t="s">
        <v>348</v>
      </c>
      <c r="AS150" s="2" t="s">
        <v>348</v>
      </c>
      <c r="AT150" s="2" t="s">
        <v>351</v>
      </c>
      <c r="AU150" s="2" t="s">
        <v>348</v>
      </c>
      <c r="AV150" s="2" t="s">
        <v>650</v>
      </c>
      <c r="AW150" s="2" t="s">
        <v>348</v>
      </c>
      <c r="AX150" s="2" t="s">
        <v>348</v>
      </c>
      <c r="AY150" s="2" t="s">
        <v>351</v>
      </c>
      <c r="AZ150" s="2" t="str">
        <f>IF(Table14[[#This Row],[Enrollment Type: Group]]="X", "N", IF(Table14[[#This Row],[Enrollment Type: Atypical]]="A", "R", IF(Table14[[#This Row],[Enrollment Type: Individual]]="I", "R", IF(Table14[[#This Row],[Enrollment Type: Individual within a Group]]="N", "R", "Y"))))</f>
        <v>N</v>
      </c>
      <c r="BA150" s="2" t="s">
        <v>348</v>
      </c>
      <c r="BB150" s="2" t="s">
        <v>348</v>
      </c>
      <c r="BC150" s="2" t="s">
        <v>348</v>
      </c>
      <c r="BD150" s="2" t="s">
        <v>348</v>
      </c>
      <c r="BE150" s="2" t="s">
        <v>351</v>
      </c>
      <c r="BF150" s="2" t="s">
        <v>348</v>
      </c>
      <c r="BG150" s="2" t="s">
        <v>650</v>
      </c>
      <c r="BH150" s="2" t="str">
        <f>IF(Table14[[#This Row],[Enrollment Type: Group]]="X", "N", IF(Table14[[#This Row],[Enrollment Type: Atypical]]="A", "O", IF(Table14[[#This Row],[Enrollment Type: Individual]]="I", "O", IF(Table14[[#This Row],[Enrollment Type: Individual within a Group]]="N", "O", "O"))))</f>
        <v>N</v>
      </c>
      <c r="BI150" s="2" t="s">
        <v>348</v>
      </c>
      <c r="BJ150" s="2" t="s">
        <v>348</v>
      </c>
      <c r="BK150" s="2" t="s">
        <v>349</v>
      </c>
      <c r="BL150" s="20" t="s">
        <v>349</v>
      </c>
      <c r="BM150" s="20" t="s">
        <v>349</v>
      </c>
      <c r="BN150" s="20" t="s">
        <v>351</v>
      </c>
      <c r="BO150" s="20" t="s">
        <v>349</v>
      </c>
      <c r="BP150" s="20" t="s">
        <v>348</v>
      </c>
      <c r="BQ150" s="20" t="s">
        <v>349</v>
      </c>
      <c r="BR150" s="20" t="s">
        <v>348</v>
      </c>
      <c r="BS150" s="20" t="s">
        <v>351</v>
      </c>
      <c r="BT150" s="20" t="s">
        <v>348</v>
      </c>
      <c r="BU150" s="20" t="s">
        <v>348</v>
      </c>
      <c r="BV150" s="20" t="s">
        <v>348</v>
      </c>
      <c r="BW150" s="23" t="s">
        <v>349</v>
      </c>
    </row>
    <row r="151" spans="1:77" ht="10.15" hidden="1" customHeight="1" x14ac:dyDescent="0.25">
      <c r="A151" s="5" t="str">
        <f>Table14[[#This Row],[Provider Type Code]]&amp;""&amp;Table14[[#This Row],[Provider Category (Specialty)]]</f>
        <v>03X8</v>
      </c>
      <c r="B151" s="5" t="s">
        <v>321</v>
      </c>
      <c r="C151" s="2" t="s">
        <v>548</v>
      </c>
      <c r="D151" s="3" t="s">
        <v>216</v>
      </c>
      <c r="E151" s="2" t="s">
        <v>217</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tr">
        <f>IF(Table14[[#This Row],[Enrollment Type: Group]]="X", "N", "C")</f>
        <v>N</v>
      </c>
      <c r="AR151" s="2" t="s">
        <v>348</v>
      </c>
      <c r="AS151" s="2" t="s">
        <v>348</v>
      </c>
      <c r="AT151" s="2" t="s">
        <v>351</v>
      </c>
      <c r="AU151" s="2" t="s">
        <v>348</v>
      </c>
      <c r="AV151" s="2" t="s">
        <v>650</v>
      </c>
      <c r="AW151" s="2" t="s">
        <v>348</v>
      </c>
      <c r="AX151" s="2" t="s">
        <v>348</v>
      </c>
      <c r="AY151" s="2" t="s">
        <v>351</v>
      </c>
      <c r="AZ151" s="2" t="str">
        <f>IF(Table14[[#This Row],[Enrollment Type: Group]]="X", "N", IF(Table14[[#This Row],[Enrollment Type: Atypical]]="A", "R", IF(Table14[[#This Row],[Enrollment Type: Individual]]="I", "R", IF(Table14[[#This Row],[Enrollment Type: Individual within a Group]]="N", "R", "Y"))))</f>
        <v>N</v>
      </c>
      <c r="BA151" s="2" t="s">
        <v>348</v>
      </c>
      <c r="BB151" s="2" t="s">
        <v>348</v>
      </c>
      <c r="BC151" s="2" t="s">
        <v>348</v>
      </c>
      <c r="BD151" s="2" t="s">
        <v>348</v>
      </c>
      <c r="BE151" s="2" t="s">
        <v>351</v>
      </c>
      <c r="BF151" s="2" t="s">
        <v>348</v>
      </c>
      <c r="BG151" s="2" t="s">
        <v>650</v>
      </c>
      <c r="BH151" s="2" t="str">
        <f>IF(Table14[[#This Row],[Enrollment Type: Group]]="X", "N", IF(Table14[[#This Row],[Enrollment Type: Atypical]]="A", "O", IF(Table14[[#This Row],[Enrollment Type: Individual]]="I", "O", IF(Table14[[#This Row],[Enrollment Type: Individual within a Group]]="N", "O", "O"))))</f>
        <v>N</v>
      </c>
      <c r="BI151" s="2" t="s">
        <v>348</v>
      </c>
      <c r="BJ151" s="2" t="s">
        <v>348</v>
      </c>
      <c r="BK151" s="2" t="s">
        <v>349</v>
      </c>
      <c r="BL151" s="20" t="s">
        <v>349</v>
      </c>
      <c r="BM151" s="20" t="s">
        <v>349</v>
      </c>
      <c r="BN151" s="20" t="s">
        <v>351</v>
      </c>
      <c r="BO151" s="20" t="s">
        <v>349</v>
      </c>
      <c r="BP151" s="20" t="s">
        <v>348</v>
      </c>
      <c r="BQ151" s="20" t="s">
        <v>349</v>
      </c>
      <c r="BR151" s="20" t="s">
        <v>348</v>
      </c>
      <c r="BS151" s="20" t="s">
        <v>351</v>
      </c>
      <c r="BT151" s="20" t="s">
        <v>348</v>
      </c>
      <c r="BU151" s="20" t="s">
        <v>348</v>
      </c>
      <c r="BV151" s="20" t="s">
        <v>348</v>
      </c>
      <c r="BW151" s="23" t="s">
        <v>349</v>
      </c>
    </row>
    <row r="152" spans="1:77" ht="10.15" hidden="1" customHeight="1" x14ac:dyDescent="0.25">
      <c r="A152" s="5" t="str">
        <f>Table14[[#This Row],[Provider Type Code]]&amp;""&amp;Table14[[#This Row],[Provider Category (Specialty)]]</f>
        <v>03X9</v>
      </c>
      <c r="B152" s="5" t="s">
        <v>321</v>
      </c>
      <c r="C152" s="2" t="s">
        <v>548</v>
      </c>
      <c r="D152" s="3" t="s">
        <v>218</v>
      </c>
      <c r="E152" s="2" t="s">
        <v>219</v>
      </c>
      <c r="F152" s="23" t="s">
        <v>519</v>
      </c>
      <c r="G152" s="17" t="s">
        <v>381</v>
      </c>
      <c r="H152" s="17" t="s">
        <v>382</v>
      </c>
      <c r="I152" s="17" t="s">
        <v>348</v>
      </c>
      <c r="J152" s="17" t="s">
        <v>381</v>
      </c>
      <c r="K152" s="2" t="s">
        <v>349</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tr">
        <f>IF(Table14[[#This Row],[Enrollment Type: Group]]="X", "N", "C")</f>
        <v>N</v>
      </c>
      <c r="AR152" s="2" t="s">
        <v>348</v>
      </c>
      <c r="AS152" s="2" t="s">
        <v>348</v>
      </c>
      <c r="AT152" s="2" t="s">
        <v>351</v>
      </c>
      <c r="AU152" s="2" t="s">
        <v>348</v>
      </c>
      <c r="AV152" s="2" t="s">
        <v>650</v>
      </c>
      <c r="AW152" s="2" t="s">
        <v>348</v>
      </c>
      <c r="AX152" s="2" t="s">
        <v>348</v>
      </c>
      <c r="AY152" s="2" t="s">
        <v>351</v>
      </c>
      <c r="AZ152" s="2" t="str">
        <f>IF(Table14[[#This Row],[Enrollment Type: Group]]="X", "N", IF(Table14[[#This Row],[Enrollment Type: Atypical]]="A", "R", IF(Table14[[#This Row],[Enrollment Type: Individual]]="I", "R", IF(Table14[[#This Row],[Enrollment Type: Individual within a Group]]="N", "R", "Y"))))</f>
        <v>N</v>
      </c>
      <c r="BA152" s="2" t="s">
        <v>348</v>
      </c>
      <c r="BB152" s="2" t="s">
        <v>348</v>
      </c>
      <c r="BC152" s="2" t="s">
        <v>348</v>
      </c>
      <c r="BD152" s="2" t="s">
        <v>348</v>
      </c>
      <c r="BE152" s="2" t="s">
        <v>351</v>
      </c>
      <c r="BF152" s="2" t="s">
        <v>348</v>
      </c>
      <c r="BG152" s="2" t="s">
        <v>650</v>
      </c>
      <c r="BH152" s="2" t="str">
        <f>IF(Table14[[#This Row],[Enrollment Type: Group]]="X", "N", IF(Table14[[#This Row],[Enrollment Type: Atypical]]="A", "O", IF(Table14[[#This Row],[Enrollment Type: Individual]]="I", "O", IF(Table14[[#This Row],[Enrollment Type: Individual within a Group]]="N", "O", "O"))))</f>
        <v>N</v>
      </c>
      <c r="BI152" s="2" t="s">
        <v>348</v>
      </c>
      <c r="BJ152" s="2" t="s">
        <v>348</v>
      </c>
      <c r="BK152" s="2" t="s">
        <v>349</v>
      </c>
      <c r="BL152" s="20" t="s">
        <v>349</v>
      </c>
      <c r="BM152" s="20" t="s">
        <v>349</v>
      </c>
      <c r="BN152" s="20" t="s">
        <v>351</v>
      </c>
      <c r="BO152" s="20" t="s">
        <v>349</v>
      </c>
      <c r="BP152" s="20" t="s">
        <v>348</v>
      </c>
      <c r="BQ152" s="20" t="s">
        <v>349</v>
      </c>
      <c r="BR152" s="20" t="s">
        <v>348</v>
      </c>
      <c r="BS152" s="20" t="s">
        <v>351</v>
      </c>
      <c r="BT152" s="20" t="s">
        <v>348</v>
      </c>
      <c r="BU152" s="20" t="s">
        <v>348</v>
      </c>
      <c r="BV152" s="20" t="s">
        <v>348</v>
      </c>
      <c r="BW152" s="23" t="s">
        <v>349</v>
      </c>
    </row>
    <row r="153" spans="1:77" ht="10.15" hidden="1" customHeight="1" x14ac:dyDescent="0.25">
      <c r="A153" s="5" t="str">
        <f>Table14[[#This Row],[Provider Type Code]]&amp;""&amp;Table14[[#This Row],[Provider Category (Specialty)]]</f>
        <v>0401</v>
      </c>
      <c r="B153" s="5" t="s">
        <v>322</v>
      </c>
      <c r="C153" s="2" t="s">
        <v>546</v>
      </c>
      <c r="D153" s="3" t="s">
        <v>319</v>
      </c>
      <c r="E153" s="2" t="s">
        <v>193</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tr">
        <f>IF(Table14[[#This Row],[Enrollment Type: Group]]="X", "N", "C")</f>
        <v>C</v>
      </c>
      <c r="AR153" s="2" t="s">
        <v>348</v>
      </c>
      <c r="AS153" s="2" t="s">
        <v>348</v>
      </c>
      <c r="AT153" s="2" t="s">
        <v>348</v>
      </c>
      <c r="AU153" s="2" t="s">
        <v>348</v>
      </c>
      <c r="AV153" s="2" t="str">
        <f>IF(Table14[[#This Row],[Enrollment Type: Individual within a Group]]="X", "Y", IF(Table14[[#This Row],[Enrollment Type: Atypical]]="A", "B", IF(Table14[[#This Row],[Enrollment Type: Individual]]="I", "B", IF(Table14[[#This Row],[Enrollment Type: Group]]="G", "B", "N"))))</f>
        <v>Y</v>
      </c>
      <c r="AW153" s="2" t="s">
        <v>349</v>
      </c>
      <c r="AX153" s="2" t="s">
        <v>348</v>
      </c>
      <c r="AY153" s="2" t="s">
        <v>348</v>
      </c>
      <c r="AZ153" s="2" t="str">
        <f>IF(Table14[[#This Row],[Enrollment Type: Group]]="X", "N", IF(Table14[[#This Row],[Enrollment Type: Atypical]]="A", "R", IF(Table14[[#This Row],[Enrollment Type: Individual]]="I", "R", IF(Table14[[#This Row],[Enrollment Type: Individual within a Group]]="N", "R", "Y"))))</f>
        <v>Y</v>
      </c>
      <c r="BA153" s="2" t="s">
        <v>348</v>
      </c>
      <c r="BB153" s="2" t="s">
        <v>348</v>
      </c>
      <c r="BC153" s="2" t="s">
        <v>348</v>
      </c>
      <c r="BD153" s="2" t="s">
        <v>348</v>
      </c>
      <c r="BE153" s="2" t="s">
        <v>348</v>
      </c>
      <c r="BF153" s="2" t="s">
        <v>348</v>
      </c>
      <c r="BG153" s="2" t="s">
        <v>349</v>
      </c>
      <c r="BH153" s="2" t="str">
        <f>IF(Table14[[#This Row],[Enrollment Type: Group]]="X", "N", IF(Table14[[#This Row],[Enrollment Type: Atypical]]="A", "O", IF(Table14[[#This Row],[Enrollment Type: Individual]]="I", "O", IF(Table14[[#This Row],[Enrollment Type: Individual within a Group]]="N", "O", "O"))))</f>
        <v>O</v>
      </c>
      <c r="BI153" s="2" t="s">
        <v>348</v>
      </c>
      <c r="BJ153" s="2" t="s">
        <v>348</v>
      </c>
      <c r="BK153" s="2" t="s">
        <v>349</v>
      </c>
      <c r="BL153" s="20" t="s">
        <v>349</v>
      </c>
      <c r="BM153" s="20" t="s">
        <v>349</v>
      </c>
      <c r="BN153" s="20" t="s">
        <v>351</v>
      </c>
      <c r="BO153" s="20" t="s">
        <v>349</v>
      </c>
      <c r="BP153" s="20" t="s">
        <v>348</v>
      </c>
      <c r="BQ153" s="20" t="s">
        <v>349</v>
      </c>
      <c r="BR153" s="20" t="s">
        <v>348</v>
      </c>
      <c r="BS15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3" s="20" t="s">
        <v>348</v>
      </c>
      <c r="BU153" s="20" t="s">
        <v>348</v>
      </c>
      <c r="BV153" s="20" t="s">
        <v>348</v>
      </c>
      <c r="BW153" s="23" t="s">
        <v>349</v>
      </c>
      <c r="BX153" s="2"/>
      <c r="BY153" s="6"/>
    </row>
    <row r="154" spans="1:77" ht="10.15" hidden="1" customHeight="1" x14ac:dyDescent="0.25">
      <c r="A154" s="5" t="str">
        <f>Table14[[#This Row],[Provider Type Code]]&amp;""&amp;Table14[[#This Row],[Provider Category (Specialty)]]</f>
        <v>0402</v>
      </c>
      <c r="B154" s="5" t="s">
        <v>322</v>
      </c>
      <c r="C154" s="2" t="s">
        <v>546</v>
      </c>
      <c r="D154" s="3" t="s">
        <v>320</v>
      </c>
      <c r="E154" s="2" t="s">
        <v>234</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tr">
        <f>IF(Table14[[#This Row],[Enrollment Type: Group]]="X", "N", "C")</f>
        <v>C</v>
      </c>
      <c r="AR154" s="2" t="s">
        <v>348</v>
      </c>
      <c r="AS154" s="2" t="s">
        <v>348</v>
      </c>
      <c r="AT154" s="2" t="s">
        <v>348</v>
      </c>
      <c r="AU154" s="2" t="s">
        <v>348</v>
      </c>
      <c r="AV154" s="2" t="str">
        <f>IF(Table14[[#This Row],[Enrollment Type: Individual within a Group]]="X", "Y", IF(Table14[[#This Row],[Enrollment Type: Atypical]]="A", "B", IF(Table14[[#This Row],[Enrollment Type: Individual]]="I", "B", IF(Table14[[#This Row],[Enrollment Type: Group]]="G", "B", "N"))))</f>
        <v>Y</v>
      </c>
      <c r="AW154" s="2" t="s">
        <v>348</v>
      </c>
      <c r="AX154" s="2" t="s">
        <v>348</v>
      </c>
      <c r="AY154" s="2" t="s">
        <v>348</v>
      </c>
      <c r="AZ154" s="2" t="str">
        <f>IF(Table14[[#This Row],[Enrollment Type: Group]]="X", "N", IF(Table14[[#This Row],[Enrollment Type: Atypical]]="A", "R", IF(Table14[[#This Row],[Enrollment Type: Individual]]="I", "R", IF(Table14[[#This Row],[Enrollment Type: Individual within a Group]]="N", "R", "Y"))))</f>
        <v>Y</v>
      </c>
      <c r="BA154" s="2" t="s">
        <v>348</v>
      </c>
      <c r="BB154" s="2" t="s">
        <v>348</v>
      </c>
      <c r="BC154" s="2" t="s">
        <v>348</v>
      </c>
      <c r="BD154" s="2" t="s">
        <v>348</v>
      </c>
      <c r="BE154" s="2" t="s">
        <v>348</v>
      </c>
      <c r="BF154" s="2" t="s">
        <v>348</v>
      </c>
      <c r="BG154" s="2" t="s">
        <v>349</v>
      </c>
      <c r="BH154" s="2" t="str">
        <f>IF(Table14[[#This Row],[Enrollment Type: Group]]="X", "N", IF(Table14[[#This Row],[Enrollment Type: Atypical]]="A", "O", IF(Table14[[#This Row],[Enrollment Type: Individual]]="I", "O", IF(Table14[[#This Row],[Enrollment Type: Individual within a Group]]="N", "O", "O"))))</f>
        <v>O</v>
      </c>
      <c r="BI154" s="2" t="s">
        <v>348</v>
      </c>
      <c r="BJ154" s="2" t="s">
        <v>348</v>
      </c>
      <c r="BK154" s="2" t="s">
        <v>349</v>
      </c>
      <c r="BL154" s="20" t="s">
        <v>349</v>
      </c>
      <c r="BM154" s="20" t="s">
        <v>349</v>
      </c>
      <c r="BN154" s="20" t="s">
        <v>351</v>
      </c>
      <c r="BO154" s="20" t="s">
        <v>349</v>
      </c>
      <c r="BP154" s="20" t="s">
        <v>348</v>
      </c>
      <c r="BQ154" s="20" t="s">
        <v>349</v>
      </c>
      <c r="BR154" s="20" t="s">
        <v>348</v>
      </c>
      <c r="BS15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4" s="20" t="s">
        <v>348</v>
      </c>
      <c r="BU154" s="20" t="s">
        <v>348</v>
      </c>
      <c r="BV154" s="20" t="s">
        <v>348</v>
      </c>
      <c r="BW154" s="23" t="s">
        <v>349</v>
      </c>
      <c r="BX154" s="2"/>
    </row>
    <row r="155" spans="1:77" ht="10.15" hidden="1" customHeight="1" x14ac:dyDescent="0.25">
      <c r="A155" s="5" t="str">
        <f>Table14[[#This Row],[Provider Type Code]]&amp;""&amp;Table14[[#This Row],[Provider Category (Specialty)]]</f>
        <v>0403</v>
      </c>
      <c r="B155" s="5" t="s">
        <v>322</v>
      </c>
      <c r="C155" s="2" t="s">
        <v>546</v>
      </c>
      <c r="D155" s="3" t="s">
        <v>321</v>
      </c>
      <c r="E155" s="2" t="s">
        <v>187</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tr">
        <f>IF(Table14[[#This Row],[Enrollment Type: Group]]="X", "N", "C")</f>
        <v>C</v>
      </c>
      <c r="AR155" s="2" t="s">
        <v>348</v>
      </c>
      <c r="AS155" s="2" t="s">
        <v>348</v>
      </c>
      <c r="AT155" s="2" t="s">
        <v>348</v>
      </c>
      <c r="AU155" s="2" t="s">
        <v>348</v>
      </c>
      <c r="AV155" s="2" t="str">
        <f>IF(Table14[[#This Row],[Enrollment Type: Individual within a Group]]="X", "Y", IF(Table14[[#This Row],[Enrollment Type: Atypical]]="A", "B", IF(Table14[[#This Row],[Enrollment Type: Individual]]="I", "B", IF(Table14[[#This Row],[Enrollment Type: Group]]="G", "B", "N"))))</f>
        <v>Y</v>
      </c>
      <c r="AW155" s="2" t="s">
        <v>348</v>
      </c>
      <c r="AX155" s="2" t="s">
        <v>348</v>
      </c>
      <c r="AY155" s="2" t="s">
        <v>348</v>
      </c>
      <c r="AZ155" s="2" t="str">
        <f>IF(Table14[[#This Row],[Enrollment Type: Group]]="X", "N", IF(Table14[[#This Row],[Enrollment Type: Atypical]]="A", "R", IF(Table14[[#This Row],[Enrollment Type: Individual]]="I", "R", IF(Table14[[#This Row],[Enrollment Type: Individual within a Group]]="N", "R", "Y"))))</f>
        <v>Y</v>
      </c>
      <c r="BA155" s="2" t="s">
        <v>348</v>
      </c>
      <c r="BB155" s="2" t="s">
        <v>348</v>
      </c>
      <c r="BC155" s="2" t="s">
        <v>348</v>
      </c>
      <c r="BD155" s="2" t="s">
        <v>348</v>
      </c>
      <c r="BE155" s="2" t="s">
        <v>348</v>
      </c>
      <c r="BF155" s="2" t="s">
        <v>348</v>
      </c>
      <c r="BG155" s="2" t="s">
        <v>349</v>
      </c>
      <c r="BH155" s="2" t="str">
        <f>IF(Table14[[#This Row],[Enrollment Type: Group]]="X", "N", IF(Table14[[#This Row],[Enrollment Type: Atypical]]="A", "O", IF(Table14[[#This Row],[Enrollment Type: Individual]]="I", "O", IF(Table14[[#This Row],[Enrollment Type: Individual within a Group]]="N", "O", "O"))))</f>
        <v>O</v>
      </c>
      <c r="BI155" s="2" t="s">
        <v>348</v>
      </c>
      <c r="BJ155" s="2" t="s">
        <v>348</v>
      </c>
      <c r="BK155" s="2" t="s">
        <v>349</v>
      </c>
      <c r="BL155" s="20" t="s">
        <v>349</v>
      </c>
      <c r="BM155" s="20" t="s">
        <v>349</v>
      </c>
      <c r="BN155" s="20" t="s">
        <v>351</v>
      </c>
      <c r="BO155" s="20" t="s">
        <v>349</v>
      </c>
      <c r="BP155" s="20" t="s">
        <v>348</v>
      </c>
      <c r="BQ155" s="20" t="s">
        <v>349</v>
      </c>
      <c r="BR155" s="20" t="s">
        <v>348</v>
      </c>
      <c r="BS15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5" s="20" t="s">
        <v>348</v>
      </c>
      <c r="BU155" s="20" t="s">
        <v>348</v>
      </c>
      <c r="BV155" s="20" t="s">
        <v>348</v>
      </c>
      <c r="BW155" s="23" t="s">
        <v>349</v>
      </c>
      <c r="BX155" s="2"/>
    </row>
    <row r="156" spans="1:77" ht="10.15" hidden="1" customHeight="1" x14ac:dyDescent="0.25">
      <c r="A156" s="5" t="str">
        <f>Table14[[#This Row],[Provider Type Code]]&amp;""&amp;Table14[[#This Row],[Provider Category (Specialty)]]</f>
        <v>0405</v>
      </c>
      <c r="B156" s="5" t="s">
        <v>322</v>
      </c>
      <c r="C156" s="2" t="s">
        <v>546</v>
      </c>
      <c r="D156" s="3" t="s">
        <v>323</v>
      </c>
      <c r="E156" s="2" t="s">
        <v>192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tr">
        <f>IF(Table14[[#This Row],[Enrollment Type: Group]]="X", "N", "C")</f>
        <v>C</v>
      </c>
      <c r="AR156" s="2" t="s">
        <v>348</v>
      </c>
      <c r="AS156" s="2" t="s">
        <v>348</v>
      </c>
      <c r="AT156" s="2" t="s">
        <v>348</v>
      </c>
      <c r="AU156" s="2" t="s">
        <v>348</v>
      </c>
      <c r="AV156" s="2" t="str">
        <f>IF(Table14[[#This Row],[Enrollment Type: Individual within a Group]]="X", "Y", IF(Table14[[#This Row],[Enrollment Type: Atypical]]="A", "B", IF(Table14[[#This Row],[Enrollment Type: Individual]]="I", "B", IF(Table14[[#This Row],[Enrollment Type: Group]]="G", "B", "N"))))</f>
        <v>Y</v>
      </c>
      <c r="AW156" s="2" t="s">
        <v>348</v>
      </c>
      <c r="AX156" s="2" t="s">
        <v>348</v>
      </c>
      <c r="AY156" s="2" t="s">
        <v>348</v>
      </c>
      <c r="AZ156" s="2" t="str">
        <f>IF(Table14[[#This Row],[Enrollment Type: Group]]="X", "N", IF(Table14[[#This Row],[Enrollment Type: Atypical]]="A", "R", IF(Table14[[#This Row],[Enrollment Type: Individual]]="I", "R", IF(Table14[[#This Row],[Enrollment Type: Individual within a Group]]="N", "R", "Y"))))</f>
        <v>Y</v>
      </c>
      <c r="BA156" s="2" t="s">
        <v>348</v>
      </c>
      <c r="BB156" s="2" t="s">
        <v>348</v>
      </c>
      <c r="BC156" s="2" t="s">
        <v>348</v>
      </c>
      <c r="BD156" s="2" t="s">
        <v>348</v>
      </c>
      <c r="BE156" s="2" t="s">
        <v>348</v>
      </c>
      <c r="BF156" s="2" t="s">
        <v>348</v>
      </c>
      <c r="BG156" s="2" t="s">
        <v>349</v>
      </c>
      <c r="BH156" s="2" t="str">
        <f>IF(Table14[[#This Row],[Enrollment Type: Group]]="X", "N", IF(Table14[[#This Row],[Enrollment Type: Atypical]]="A", "O", IF(Table14[[#This Row],[Enrollment Type: Individual]]="I", "O", IF(Table14[[#This Row],[Enrollment Type: Individual within a Group]]="N", "O", "O"))))</f>
        <v>O</v>
      </c>
      <c r="BI156" s="2" t="s">
        <v>348</v>
      </c>
      <c r="BJ156" s="2" t="s">
        <v>348</v>
      </c>
      <c r="BK156" s="2" t="s">
        <v>349</v>
      </c>
      <c r="BL156" s="20" t="s">
        <v>349</v>
      </c>
      <c r="BM156" s="20" t="s">
        <v>349</v>
      </c>
      <c r="BN156" s="20" t="s">
        <v>351</v>
      </c>
      <c r="BO156" s="20" t="s">
        <v>349</v>
      </c>
      <c r="BP156" s="20" t="s">
        <v>348</v>
      </c>
      <c r="BQ156" s="20" t="s">
        <v>349</v>
      </c>
      <c r="BR156" s="20" t="s">
        <v>348</v>
      </c>
      <c r="BS1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6" s="20" t="s">
        <v>348</v>
      </c>
      <c r="BU156" s="20" t="s">
        <v>348</v>
      </c>
      <c r="BV156" s="20" t="s">
        <v>348</v>
      </c>
      <c r="BW156" s="23" t="s">
        <v>349</v>
      </c>
      <c r="BX156" s="2"/>
    </row>
    <row r="157" spans="1:77" ht="10.15" hidden="1" customHeight="1" x14ac:dyDescent="0.25">
      <c r="A157" s="5" t="str">
        <f>Table14[[#This Row],[Provider Type Code]]&amp;""&amp;Table14[[#This Row],[Provider Category (Specialty)]]</f>
        <v>0406</v>
      </c>
      <c r="B157" s="5" t="s">
        <v>322</v>
      </c>
      <c r="C157" s="2" t="s">
        <v>546</v>
      </c>
      <c r="D157" s="3" t="s">
        <v>324</v>
      </c>
      <c r="E157" s="2" t="s">
        <v>312</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tr">
        <f>IF(Table14[[#This Row],[Enrollment Type: Group]]="X", "N", "C")</f>
        <v>C</v>
      </c>
      <c r="AR157" s="2" t="s">
        <v>348</v>
      </c>
      <c r="AS157" s="2" t="s">
        <v>348</v>
      </c>
      <c r="AT157" s="2" t="s">
        <v>348</v>
      </c>
      <c r="AU157" s="2" t="s">
        <v>348</v>
      </c>
      <c r="AV157" s="2" t="str">
        <f>IF(Table14[[#This Row],[Enrollment Type: Individual within a Group]]="X", "Y", IF(Table14[[#This Row],[Enrollment Type: Atypical]]="A", "B", IF(Table14[[#This Row],[Enrollment Type: Individual]]="I", "B", IF(Table14[[#This Row],[Enrollment Type: Group]]="G", "B", "N"))))</f>
        <v>Y</v>
      </c>
      <c r="AW157" s="2" t="s">
        <v>348</v>
      </c>
      <c r="AX157" s="2" t="s">
        <v>348</v>
      </c>
      <c r="AY157" s="2" t="s">
        <v>348</v>
      </c>
      <c r="AZ157" s="2" t="str">
        <f>IF(Table14[[#This Row],[Enrollment Type: Group]]="X", "N", IF(Table14[[#This Row],[Enrollment Type: Atypical]]="A", "R", IF(Table14[[#This Row],[Enrollment Type: Individual]]="I", "R", IF(Table14[[#This Row],[Enrollment Type: Individual within a Group]]="N", "R", "Y"))))</f>
        <v>Y</v>
      </c>
      <c r="BA157" s="2" t="s">
        <v>348</v>
      </c>
      <c r="BB157" s="2" t="s">
        <v>348</v>
      </c>
      <c r="BC157" s="2" t="s">
        <v>348</v>
      </c>
      <c r="BD157" s="2" t="s">
        <v>348</v>
      </c>
      <c r="BE157" s="2" t="s">
        <v>348</v>
      </c>
      <c r="BF157" s="2" t="s">
        <v>348</v>
      </c>
      <c r="BG157" s="2" t="s">
        <v>349</v>
      </c>
      <c r="BH157" s="2" t="str">
        <f>IF(Table14[[#This Row],[Enrollment Type: Group]]="X", "N", IF(Table14[[#This Row],[Enrollment Type: Atypical]]="A", "O", IF(Table14[[#This Row],[Enrollment Type: Individual]]="I", "O", IF(Table14[[#This Row],[Enrollment Type: Individual within a Group]]="N", "O", "O"))))</f>
        <v>O</v>
      </c>
      <c r="BI157" s="2" t="s">
        <v>348</v>
      </c>
      <c r="BJ157" s="2" t="s">
        <v>348</v>
      </c>
      <c r="BK157" s="2" t="s">
        <v>349</v>
      </c>
      <c r="BL157" s="20" t="s">
        <v>349</v>
      </c>
      <c r="BM157" s="20" t="s">
        <v>349</v>
      </c>
      <c r="BN157" s="20" t="s">
        <v>351</v>
      </c>
      <c r="BO157" s="20" t="s">
        <v>349</v>
      </c>
      <c r="BP157" s="20" t="s">
        <v>348</v>
      </c>
      <c r="BQ157" s="20" t="s">
        <v>349</v>
      </c>
      <c r="BR157" s="20" t="s">
        <v>348</v>
      </c>
      <c r="BS15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7" s="20" t="s">
        <v>348</v>
      </c>
      <c r="BU157" s="20" t="s">
        <v>348</v>
      </c>
      <c r="BV157" s="20" t="s">
        <v>348</v>
      </c>
      <c r="BW157" s="23" t="s">
        <v>349</v>
      </c>
      <c r="BX157" s="2"/>
    </row>
    <row r="158" spans="1:77" ht="10.15" hidden="1" customHeight="1" x14ac:dyDescent="0.25">
      <c r="A158" s="5" t="str">
        <f>Table14[[#This Row],[Provider Type Code]]&amp;""&amp;Table14[[#This Row],[Provider Category (Specialty)]]</f>
        <v>0407</v>
      </c>
      <c r="B158" s="5" t="s">
        <v>322</v>
      </c>
      <c r="C158" s="2" t="s">
        <v>546</v>
      </c>
      <c r="D158" s="3" t="s">
        <v>325</v>
      </c>
      <c r="E158" s="2" t="s">
        <v>195</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tr">
        <f>IF(Table14[[#This Row],[Enrollment Type: Group]]="X", "N", "C")</f>
        <v>C</v>
      </c>
      <c r="AR158" s="2" t="s">
        <v>348</v>
      </c>
      <c r="AS158" s="2" t="s">
        <v>348</v>
      </c>
      <c r="AT158" s="2" t="s">
        <v>348</v>
      </c>
      <c r="AU158" s="2" t="s">
        <v>348</v>
      </c>
      <c r="AV158" s="2" t="str">
        <f>IF(Table14[[#This Row],[Enrollment Type: Individual within a Group]]="X", "Y", IF(Table14[[#This Row],[Enrollment Type: Atypical]]="A", "B", IF(Table14[[#This Row],[Enrollment Type: Individual]]="I", "B", IF(Table14[[#This Row],[Enrollment Type: Group]]="G", "B", "N"))))</f>
        <v>Y</v>
      </c>
      <c r="AW158" s="2" t="s">
        <v>348</v>
      </c>
      <c r="AX158" s="2" t="s">
        <v>348</v>
      </c>
      <c r="AY158" s="2" t="s">
        <v>348</v>
      </c>
      <c r="AZ158" s="2" t="str">
        <f>IF(Table14[[#This Row],[Enrollment Type: Group]]="X", "N", IF(Table14[[#This Row],[Enrollment Type: Atypical]]="A", "R", IF(Table14[[#This Row],[Enrollment Type: Individual]]="I", "R", IF(Table14[[#This Row],[Enrollment Type: Individual within a Group]]="N", "R", "Y"))))</f>
        <v>Y</v>
      </c>
      <c r="BA158" s="2" t="s">
        <v>348</v>
      </c>
      <c r="BB158" s="2" t="s">
        <v>348</v>
      </c>
      <c r="BC158" s="2" t="s">
        <v>348</v>
      </c>
      <c r="BD158" s="2" t="s">
        <v>348</v>
      </c>
      <c r="BE158" s="2" t="s">
        <v>348</v>
      </c>
      <c r="BF158" s="2" t="s">
        <v>348</v>
      </c>
      <c r="BG158" s="2" t="s">
        <v>349</v>
      </c>
      <c r="BH158" s="2" t="str">
        <f>IF(Table14[[#This Row],[Enrollment Type: Group]]="X", "N", IF(Table14[[#This Row],[Enrollment Type: Atypical]]="A", "O", IF(Table14[[#This Row],[Enrollment Type: Individual]]="I", "O", IF(Table14[[#This Row],[Enrollment Type: Individual within a Group]]="N", "O", "O"))))</f>
        <v>O</v>
      </c>
      <c r="BI158" s="2" t="s">
        <v>348</v>
      </c>
      <c r="BJ158" s="2" t="s">
        <v>348</v>
      </c>
      <c r="BK158" s="2" t="s">
        <v>349</v>
      </c>
      <c r="BL158" s="20" t="s">
        <v>349</v>
      </c>
      <c r="BM158" s="20" t="s">
        <v>349</v>
      </c>
      <c r="BN158" s="20" t="s">
        <v>351</v>
      </c>
      <c r="BO158" s="20" t="s">
        <v>349</v>
      </c>
      <c r="BP158" s="20" t="s">
        <v>348</v>
      </c>
      <c r="BQ158" s="20" t="s">
        <v>349</v>
      </c>
      <c r="BR158" s="20" t="s">
        <v>348</v>
      </c>
      <c r="BS1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8" s="20" t="s">
        <v>348</v>
      </c>
      <c r="BU158" s="20" t="s">
        <v>348</v>
      </c>
      <c r="BV158" s="20" t="s">
        <v>348</v>
      </c>
      <c r="BW158" s="23" t="s">
        <v>349</v>
      </c>
      <c r="BX158" s="2"/>
    </row>
    <row r="159" spans="1:77" ht="10.15" hidden="1" customHeight="1" x14ac:dyDescent="0.25">
      <c r="A159" s="5" t="str">
        <f>Table14[[#This Row],[Provider Type Code]]&amp;""&amp;Table14[[#This Row],[Provider Category (Specialty)]]</f>
        <v>0408</v>
      </c>
      <c r="B159" s="5" t="s">
        <v>322</v>
      </c>
      <c r="C159" s="2" t="s">
        <v>546</v>
      </c>
      <c r="D159" s="3" t="s">
        <v>326</v>
      </c>
      <c r="E159" s="2" t="s">
        <v>19</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tr">
        <f>IF(Table14[[#This Row],[Enrollment Type: Group]]="X", "N", "C")</f>
        <v>C</v>
      </c>
      <c r="AR159" s="2" t="s">
        <v>348</v>
      </c>
      <c r="AS159" s="2" t="s">
        <v>348</v>
      </c>
      <c r="AT159" s="2" t="s">
        <v>348</v>
      </c>
      <c r="AU159" s="2" t="s">
        <v>348</v>
      </c>
      <c r="AV159" s="2" t="str">
        <f>IF(Table14[[#This Row],[Enrollment Type: Individual within a Group]]="X", "Y", IF(Table14[[#This Row],[Enrollment Type: Atypical]]="A", "B", IF(Table14[[#This Row],[Enrollment Type: Individual]]="I", "B", IF(Table14[[#This Row],[Enrollment Type: Group]]="G", "B", "N"))))</f>
        <v>Y</v>
      </c>
      <c r="AW159" s="2" t="s">
        <v>349</v>
      </c>
      <c r="AX159" s="2" t="s">
        <v>348</v>
      </c>
      <c r="AY159" s="2" t="s">
        <v>348</v>
      </c>
      <c r="AZ159" s="2" t="str">
        <f>IF(Table14[[#This Row],[Enrollment Type: Group]]="X", "N", IF(Table14[[#This Row],[Enrollment Type: Atypical]]="A", "R", IF(Table14[[#This Row],[Enrollment Type: Individual]]="I", "R", IF(Table14[[#This Row],[Enrollment Type: Individual within a Group]]="N", "R", "Y"))))</f>
        <v>Y</v>
      </c>
      <c r="BA159" s="2" t="s">
        <v>348</v>
      </c>
      <c r="BB159" s="2" t="s">
        <v>348</v>
      </c>
      <c r="BC159" s="2" t="s">
        <v>348</v>
      </c>
      <c r="BD159" s="2" t="s">
        <v>348</v>
      </c>
      <c r="BE159" s="2" t="s">
        <v>348</v>
      </c>
      <c r="BF159" s="2" t="s">
        <v>348</v>
      </c>
      <c r="BG159" s="2" t="s">
        <v>349</v>
      </c>
      <c r="BH159" s="2" t="str">
        <f>IF(Table14[[#This Row],[Enrollment Type: Group]]="X", "N", IF(Table14[[#This Row],[Enrollment Type: Atypical]]="A", "O", IF(Table14[[#This Row],[Enrollment Type: Individual]]="I", "O", IF(Table14[[#This Row],[Enrollment Type: Individual within a Group]]="N", "O", "O"))))</f>
        <v>O</v>
      </c>
      <c r="BI159" s="2" t="s">
        <v>348</v>
      </c>
      <c r="BJ159" s="2" t="s">
        <v>348</v>
      </c>
      <c r="BK159" s="2" t="s">
        <v>349</v>
      </c>
      <c r="BL159" s="20" t="s">
        <v>349</v>
      </c>
      <c r="BM159" s="20" t="s">
        <v>349</v>
      </c>
      <c r="BN159" s="20" t="s">
        <v>351</v>
      </c>
      <c r="BO159" s="20" t="s">
        <v>349</v>
      </c>
      <c r="BP159" s="20" t="s">
        <v>348</v>
      </c>
      <c r="BQ159" s="20" t="s">
        <v>349</v>
      </c>
      <c r="BR159" s="20" t="s">
        <v>348</v>
      </c>
      <c r="BS1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9" s="20" t="s">
        <v>348</v>
      </c>
      <c r="BU159" s="20" t="s">
        <v>348</v>
      </c>
      <c r="BV159" s="20" t="s">
        <v>348</v>
      </c>
      <c r="BW159" s="23" t="s">
        <v>349</v>
      </c>
      <c r="BX159" s="2"/>
    </row>
    <row r="160" spans="1:77" ht="10.15" hidden="1" customHeight="1" x14ac:dyDescent="0.25">
      <c r="A160" s="5" t="str">
        <f>Table14[[#This Row],[Provider Type Code]]&amp;""&amp;Table14[[#This Row],[Provider Category (Specialty)]]</f>
        <v>0410</v>
      </c>
      <c r="B160" s="5" t="s">
        <v>322</v>
      </c>
      <c r="C160" s="2" t="s">
        <v>546</v>
      </c>
      <c r="D160" s="3" t="s">
        <v>392</v>
      </c>
      <c r="E160" s="2" t="s">
        <v>198</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tr">
        <f>IF(Table14[[#This Row],[Enrollment Type: Group]]="X", "N", "C")</f>
        <v>C</v>
      </c>
      <c r="AR160" s="2" t="s">
        <v>348</v>
      </c>
      <c r="AS160" s="2" t="s">
        <v>348</v>
      </c>
      <c r="AT160" s="2" t="s">
        <v>348</v>
      </c>
      <c r="AU160" s="2" t="s">
        <v>348</v>
      </c>
      <c r="AV160" s="2" t="str">
        <f>IF(Table14[[#This Row],[Enrollment Type: Individual within a Group]]="X", "Y", IF(Table14[[#This Row],[Enrollment Type: Atypical]]="A", "B", IF(Table14[[#This Row],[Enrollment Type: Individual]]="I", "B", IF(Table14[[#This Row],[Enrollment Type: Group]]="G", "B", "N"))))</f>
        <v>Y</v>
      </c>
      <c r="AW160" s="2" t="s">
        <v>348</v>
      </c>
      <c r="AX160" s="2" t="s">
        <v>348</v>
      </c>
      <c r="AY160" s="2" t="s">
        <v>348</v>
      </c>
      <c r="AZ160" s="2" t="str">
        <f>IF(Table14[[#This Row],[Enrollment Type: Group]]="X", "N", IF(Table14[[#This Row],[Enrollment Type: Atypical]]="A", "R", IF(Table14[[#This Row],[Enrollment Type: Individual]]="I", "R", IF(Table14[[#This Row],[Enrollment Type: Individual within a Group]]="N", "R", "Y"))))</f>
        <v>Y</v>
      </c>
      <c r="BA160" s="2" t="s">
        <v>348</v>
      </c>
      <c r="BB160" s="2" t="s">
        <v>348</v>
      </c>
      <c r="BC160" s="2" t="s">
        <v>348</v>
      </c>
      <c r="BD160" s="2" t="s">
        <v>348</v>
      </c>
      <c r="BE160" s="2" t="s">
        <v>348</v>
      </c>
      <c r="BF160" s="2" t="s">
        <v>348</v>
      </c>
      <c r="BG160" s="2" t="s">
        <v>349</v>
      </c>
      <c r="BH160" s="2" t="str">
        <f>IF(Table14[[#This Row],[Enrollment Type: Group]]="X", "N", IF(Table14[[#This Row],[Enrollment Type: Atypical]]="A", "O", IF(Table14[[#This Row],[Enrollment Type: Individual]]="I", "O", IF(Table14[[#This Row],[Enrollment Type: Individual within a Group]]="N", "O", "O"))))</f>
        <v>O</v>
      </c>
      <c r="BI160" s="2" t="s">
        <v>348</v>
      </c>
      <c r="BJ160" s="2" t="s">
        <v>348</v>
      </c>
      <c r="BK160" s="2" t="s">
        <v>349</v>
      </c>
      <c r="BL160" s="20" t="s">
        <v>349</v>
      </c>
      <c r="BM160" s="20" t="s">
        <v>349</v>
      </c>
      <c r="BN160" s="20" t="s">
        <v>351</v>
      </c>
      <c r="BO160" s="20" t="s">
        <v>349</v>
      </c>
      <c r="BP160" s="20" t="s">
        <v>348</v>
      </c>
      <c r="BQ160" s="20" t="s">
        <v>349</v>
      </c>
      <c r="BR160" s="20" t="s">
        <v>348</v>
      </c>
      <c r="BS1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0" s="20" t="s">
        <v>348</v>
      </c>
      <c r="BU160" s="20" t="s">
        <v>348</v>
      </c>
      <c r="BV160" s="20" t="s">
        <v>348</v>
      </c>
      <c r="BW160" s="23" t="s">
        <v>349</v>
      </c>
      <c r="BX160" s="2"/>
    </row>
    <row r="161" spans="1:77" ht="10.15" hidden="1" customHeight="1" x14ac:dyDescent="0.25">
      <c r="A161" s="5" t="str">
        <f>Table14[[#This Row],[Provider Type Code]]&amp;""&amp;Table14[[#This Row],[Provider Category (Specialty)]]</f>
        <v>0411</v>
      </c>
      <c r="B161" s="5" t="s">
        <v>322</v>
      </c>
      <c r="C161" s="2" t="s">
        <v>546</v>
      </c>
      <c r="D161" s="3" t="s">
        <v>416</v>
      </c>
      <c r="E161" s="2" t="s">
        <v>203</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tr">
        <f>IF(Table14[[#This Row],[Enrollment Type: Group]]="X", "N", "C")</f>
        <v>C</v>
      </c>
      <c r="AR161" s="2" t="s">
        <v>348</v>
      </c>
      <c r="AS161" s="2" t="s">
        <v>348</v>
      </c>
      <c r="AT161" s="2" t="s">
        <v>348</v>
      </c>
      <c r="AU161" s="2" t="s">
        <v>348</v>
      </c>
      <c r="AV161" s="2" t="str">
        <f>IF(Table14[[#This Row],[Enrollment Type: Individual within a Group]]="X", "Y", IF(Table14[[#This Row],[Enrollment Type: Atypical]]="A", "B", IF(Table14[[#This Row],[Enrollment Type: Individual]]="I", "B", IF(Table14[[#This Row],[Enrollment Type: Group]]="G", "B", "N"))))</f>
        <v>Y</v>
      </c>
      <c r="AW161" s="2" t="s">
        <v>351</v>
      </c>
      <c r="AX161" s="2" t="s">
        <v>348</v>
      </c>
      <c r="AY161" s="2" t="s">
        <v>348</v>
      </c>
      <c r="AZ161" s="2" t="str">
        <f>IF(Table14[[#This Row],[Enrollment Type: Group]]="X", "N", IF(Table14[[#This Row],[Enrollment Type: Atypical]]="A", "R", IF(Table14[[#This Row],[Enrollment Type: Individual]]="I", "R", IF(Table14[[#This Row],[Enrollment Type: Individual within a Group]]="N", "R", "Y"))))</f>
        <v>Y</v>
      </c>
      <c r="BA161" s="2" t="s">
        <v>348</v>
      </c>
      <c r="BB161" s="2" t="s">
        <v>348</v>
      </c>
      <c r="BC161" s="2" t="s">
        <v>348</v>
      </c>
      <c r="BD161" s="2" t="s">
        <v>348</v>
      </c>
      <c r="BE161" s="2" t="s">
        <v>348</v>
      </c>
      <c r="BF161" s="2" t="s">
        <v>348</v>
      </c>
      <c r="BG161" s="2" t="s">
        <v>349</v>
      </c>
      <c r="BH161" s="2" t="str">
        <f>IF(Table14[[#This Row],[Enrollment Type: Group]]="X", "N", IF(Table14[[#This Row],[Enrollment Type: Atypical]]="A", "O", IF(Table14[[#This Row],[Enrollment Type: Individual]]="I", "O", IF(Table14[[#This Row],[Enrollment Type: Individual within a Group]]="N", "O", "O"))))</f>
        <v>O</v>
      </c>
      <c r="BI161" s="2" t="s">
        <v>348</v>
      </c>
      <c r="BJ161" s="2" t="s">
        <v>348</v>
      </c>
      <c r="BK161" s="2" t="s">
        <v>349</v>
      </c>
      <c r="BL161" s="20" t="s">
        <v>349</v>
      </c>
      <c r="BM161" s="20" t="s">
        <v>349</v>
      </c>
      <c r="BN161" s="20" t="s">
        <v>351</v>
      </c>
      <c r="BO161" s="20" t="s">
        <v>349</v>
      </c>
      <c r="BP161" s="20" t="s">
        <v>348</v>
      </c>
      <c r="BQ161" s="20" t="s">
        <v>349</v>
      </c>
      <c r="BR161" s="20" t="s">
        <v>348</v>
      </c>
      <c r="BS1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1" s="20" t="s">
        <v>348</v>
      </c>
      <c r="BU161" s="20" t="s">
        <v>348</v>
      </c>
      <c r="BV161" s="20" t="s">
        <v>348</v>
      </c>
      <c r="BW161" s="23" t="s">
        <v>349</v>
      </c>
      <c r="BX161" s="2"/>
      <c r="BY161" s="6"/>
    </row>
    <row r="162" spans="1:77" ht="10.15" hidden="1" customHeight="1" x14ac:dyDescent="0.25">
      <c r="A162" s="5" t="str">
        <f>Table14[[#This Row],[Provider Type Code]]&amp;""&amp;Table14[[#This Row],[Provider Category (Specialty)]]</f>
        <v>0412</v>
      </c>
      <c r="B162" s="5" t="s">
        <v>322</v>
      </c>
      <c r="C162" s="2" t="s">
        <v>546</v>
      </c>
      <c r="D162" s="3" t="s">
        <v>492</v>
      </c>
      <c r="E162" s="2" t="s">
        <v>587</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tr">
        <f>IF(Table14[[#This Row],[Enrollment Type: Group]]="X", "N", "C")</f>
        <v>C</v>
      </c>
      <c r="AR162" s="2" t="s">
        <v>348</v>
      </c>
      <c r="AS162" s="2" t="s">
        <v>348</v>
      </c>
      <c r="AT162" s="2" t="s">
        <v>348</v>
      </c>
      <c r="AU162" s="2" t="s">
        <v>348</v>
      </c>
      <c r="AV162" s="2" t="str">
        <f>IF(Table14[[#This Row],[Enrollment Type: Individual within a Group]]="X", "Y", IF(Table14[[#This Row],[Enrollment Type: Atypical]]="A", "B", IF(Table14[[#This Row],[Enrollment Type: Individual]]="I", "B", IF(Table14[[#This Row],[Enrollment Type: Group]]="G", "B", "N"))))</f>
        <v>Y</v>
      </c>
      <c r="AW162" s="2" t="s">
        <v>348</v>
      </c>
      <c r="AX162" s="2" t="s">
        <v>348</v>
      </c>
      <c r="AY162" s="2" t="s">
        <v>348</v>
      </c>
      <c r="AZ162" s="2" t="str">
        <f>IF(Table14[[#This Row],[Enrollment Type: Group]]="X", "N", IF(Table14[[#This Row],[Enrollment Type: Atypical]]="A", "R", IF(Table14[[#This Row],[Enrollment Type: Individual]]="I", "R", IF(Table14[[#This Row],[Enrollment Type: Individual within a Group]]="N", "R", "Y"))))</f>
        <v>Y</v>
      </c>
      <c r="BA162" s="2" t="s">
        <v>348</v>
      </c>
      <c r="BB162" s="2" t="s">
        <v>348</v>
      </c>
      <c r="BC162" s="2" t="s">
        <v>348</v>
      </c>
      <c r="BD162" s="2" t="s">
        <v>348</v>
      </c>
      <c r="BE162" s="2" t="s">
        <v>348</v>
      </c>
      <c r="BF162" s="2" t="s">
        <v>348</v>
      </c>
      <c r="BG162" s="2" t="s">
        <v>349</v>
      </c>
      <c r="BH162" s="2" t="str">
        <f>IF(Table14[[#This Row],[Enrollment Type: Group]]="X", "N", IF(Table14[[#This Row],[Enrollment Type: Atypical]]="A", "O", IF(Table14[[#This Row],[Enrollment Type: Individual]]="I", "O", IF(Table14[[#This Row],[Enrollment Type: Individual within a Group]]="N", "O", "O"))))</f>
        <v>O</v>
      </c>
      <c r="BI162" s="2" t="s">
        <v>348</v>
      </c>
      <c r="BJ162" s="2" t="s">
        <v>348</v>
      </c>
      <c r="BK162" s="2" t="s">
        <v>349</v>
      </c>
      <c r="BL162" s="20" t="s">
        <v>349</v>
      </c>
      <c r="BM162" s="20" t="s">
        <v>349</v>
      </c>
      <c r="BN162" s="20" t="s">
        <v>351</v>
      </c>
      <c r="BO162" s="20" t="s">
        <v>349</v>
      </c>
      <c r="BP162" s="20" t="s">
        <v>348</v>
      </c>
      <c r="BQ162" s="20" t="s">
        <v>349</v>
      </c>
      <c r="BR162" s="20" t="s">
        <v>348</v>
      </c>
      <c r="BS1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2" s="20" t="s">
        <v>348</v>
      </c>
      <c r="BU162" s="20" t="s">
        <v>348</v>
      </c>
      <c r="BV162" s="20" t="s">
        <v>348</v>
      </c>
      <c r="BW162" s="23" t="s">
        <v>349</v>
      </c>
      <c r="BX162" s="2"/>
    </row>
    <row r="163" spans="1:77" ht="10.15" hidden="1" customHeight="1" x14ac:dyDescent="0.25">
      <c r="A163" s="5" t="str">
        <f>Table14[[#This Row],[Provider Type Code]]&amp;""&amp;Table14[[#This Row],[Provider Category (Specialty)]]</f>
        <v>0413</v>
      </c>
      <c r="B163" s="5" t="s">
        <v>322</v>
      </c>
      <c r="C163" s="2" t="s">
        <v>546</v>
      </c>
      <c r="D163" s="3" t="s">
        <v>417</v>
      </c>
      <c r="E163" s="2" t="s">
        <v>209</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tr">
        <f>IF(Table14[[#This Row],[Enrollment Type: Group]]="X", "N", "C")</f>
        <v>C</v>
      </c>
      <c r="AR163" s="2" t="s">
        <v>348</v>
      </c>
      <c r="AS163" s="2" t="s">
        <v>348</v>
      </c>
      <c r="AT163" s="2" t="s">
        <v>348</v>
      </c>
      <c r="AU163" s="2" t="s">
        <v>348</v>
      </c>
      <c r="AV163" s="2" t="str">
        <f>IF(Table14[[#This Row],[Enrollment Type: Individual within a Group]]="X", "Y", IF(Table14[[#This Row],[Enrollment Type: Atypical]]="A", "B", IF(Table14[[#This Row],[Enrollment Type: Individual]]="I", "B", IF(Table14[[#This Row],[Enrollment Type: Group]]="G", "B", "N"))))</f>
        <v>Y</v>
      </c>
      <c r="AW163" s="2" t="s">
        <v>348</v>
      </c>
      <c r="AX163" s="2" t="s">
        <v>348</v>
      </c>
      <c r="AY163" s="2" t="s">
        <v>348</v>
      </c>
      <c r="AZ163" s="2" t="str">
        <f>IF(Table14[[#This Row],[Enrollment Type: Group]]="X", "N", IF(Table14[[#This Row],[Enrollment Type: Atypical]]="A", "R", IF(Table14[[#This Row],[Enrollment Type: Individual]]="I", "R", IF(Table14[[#This Row],[Enrollment Type: Individual within a Group]]="N", "R", "Y"))))</f>
        <v>Y</v>
      </c>
      <c r="BA163" s="2" t="s">
        <v>348</v>
      </c>
      <c r="BB163" s="2" t="s">
        <v>348</v>
      </c>
      <c r="BC163" s="2" t="s">
        <v>348</v>
      </c>
      <c r="BD163" s="2" t="s">
        <v>348</v>
      </c>
      <c r="BE163" s="2" t="s">
        <v>348</v>
      </c>
      <c r="BF163" s="2" t="s">
        <v>348</v>
      </c>
      <c r="BG163" s="2" t="s">
        <v>349</v>
      </c>
      <c r="BH163" s="2" t="str">
        <f>IF(Table14[[#This Row],[Enrollment Type: Group]]="X", "N", IF(Table14[[#This Row],[Enrollment Type: Atypical]]="A", "O", IF(Table14[[#This Row],[Enrollment Type: Individual]]="I", "O", IF(Table14[[#This Row],[Enrollment Type: Individual within a Group]]="N", "O", "O"))))</f>
        <v>O</v>
      </c>
      <c r="BI163" s="2" t="s">
        <v>348</v>
      </c>
      <c r="BJ163" s="2" t="s">
        <v>348</v>
      </c>
      <c r="BK163" s="2" t="s">
        <v>349</v>
      </c>
      <c r="BL163" s="20" t="s">
        <v>349</v>
      </c>
      <c r="BM163" s="20" t="s">
        <v>349</v>
      </c>
      <c r="BN163" s="20" t="s">
        <v>351</v>
      </c>
      <c r="BO163" s="20" t="s">
        <v>349</v>
      </c>
      <c r="BP163" s="20" t="s">
        <v>348</v>
      </c>
      <c r="BQ163" s="20" t="s">
        <v>349</v>
      </c>
      <c r="BR163" s="20" t="s">
        <v>348</v>
      </c>
      <c r="BS1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3" s="20" t="s">
        <v>348</v>
      </c>
      <c r="BU163" s="20" t="s">
        <v>348</v>
      </c>
      <c r="BV163" s="20" t="s">
        <v>348</v>
      </c>
      <c r="BW163" s="23" t="s">
        <v>349</v>
      </c>
      <c r="BX163" s="2"/>
    </row>
    <row r="164" spans="1:77" ht="10.15" hidden="1" customHeight="1" x14ac:dyDescent="0.25">
      <c r="A164" s="5" t="str">
        <f>Table14[[#This Row],[Provider Type Code]]&amp;""&amp;Table14[[#This Row],[Provider Category (Specialty)]]</f>
        <v>0414</v>
      </c>
      <c r="B164" s="5" t="s">
        <v>322</v>
      </c>
      <c r="C164" s="2" t="s">
        <v>546</v>
      </c>
      <c r="D164" s="3" t="s">
        <v>418</v>
      </c>
      <c r="E164" s="2" t="s">
        <v>235</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tr">
        <f>IF(Table14[[#This Row],[Enrollment Type: Group]]="X", "N", "C")</f>
        <v>C</v>
      </c>
      <c r="AR164" s="2" t="s">
        <v>348</v>
      </c>
      <c r="AS164" s="2" t="s">
        <v>348</v>
      </c>
      <c r="AT164" s="2" t="s">
        <v>348</v>
      </c>
      <c r="AU164" s="2" t="s">
        <v>348</v>
      </c>
      <c r="AV164" s="2" t="str">
        <f>IF(Table14[[#This Row],[Enrollment Type: Individual within a Group]]="X", "Y", IF(Table14[[#This Row],[Enrollment Type: Atypical]]="A", "B", IF(Table14[[#This Row],[Enrollment Type: Individual]]="I", "B", IF(Table14[[#This Row],[Enrollment Type: Group]]="G", "B", "N"))))</f>
        <v>Y</v>
      </c>
      <c r="AW164" s="2" t="s">
        <v>348</v>
      </c>
      <c r="AX164" s="2" t="s">
        <v>348</v>
      </c>
      <c r="AY164" s="2" t="s">
        <v>348</v>
      </c>
      <c r="AZ164" s="2" t="str">
        <f>IF(Table14[[#This Row],[Enrollment Type: Group]]="X", "N", IF(Table14[[#This Row],[Enrollment Type: Atypical]]="A", "R", IF(Table14[[#This Row],[Enrollment Type: Individual]]="I", "R", IF(Table14[[#This Row],[Enrollment Type: Individual within a Group]]="N", "R", "Y"))))</f>
        <v>Y</v>
      </c>
      <c r="BA164" s="2" t="s">
        <v>348</v>
      </c>
      <c r="BB164" s="2" t="s">
        <v>348</v>
      </c>
      <c r="BC164" s="2" t="s">
        <v>348</v>
      </c>
      <c r="BD164" s="2" t="s">
        <v>348</v>
      </c>
      <c r="BE164" s="2" t="s">
        <v>348</v>
      </c>
      <c r="BF164" s="2" t="s">
        <v>348</v>
      </c>
      <c r="BG164" s="2" t="s">
        <v>349</v>
      </c>
      <c r="BH164" s="2" t="str">
        <f>IF(Table14[[#This Row],[Enrollment Type: Group]]="X", "N", IF(Table14[[#This Row],[Enrollment Type: Atypical]]="A", "O", IF(Table14[[#This Row],[Enrollment Type: Individual]]="I", "O", IF(Table14[[#This Row],[Enrollment Type: Individual within a Group]]="N", "O", "O"))))</f>
        <v>O</v>
      </c>
      <c r="BI164" s="2" t="s">
        <v>348</v>
      </c>
      <c r="BJ164" s="2" t="s">
        <v>348</v>
      </c>
      <c r="BK164" s="2" t="s">
        <v>349</v>
      </c>
      <c r="BL164" s="20" t="s">
        <v>349</v>
      </c>
      <c r="BM164" s="20" t="s">
        <v>349</v>
      </c>
      <c r="BN164" s="20" t="s">
        <v>351</v>
      </c>
      <c r="BO164" s="20" t="s">
        <v>349</v>
      </c>
      <c r="BP164" s="20" t="s">
        <v>348</v>
      </c>
      <c r="BQ164" s="20" t="s">
        <v>349</v>
      </c>
      <c r="BR164" s="20" t="s">
        <v>348</v>
      </c>
      <c r="BS1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4" s="20" t="s">
        <v>348</v>
      </c>
      <c r="BU164" s="20" t="s">
        <v>348</v>
      </c>
      <c r="BV164" s="20" t="s">
        <v>348</v>
      </c>
      <c r="BW164" s="23" t="s">
        <v>349</v>
      </c>
      <c r="BX164" s="2"/>
    </row>
    <row r="165" spans="1:77" ht="10.15" hidden="1" customHeight="1" x14ac:dyDescent="0.25">
      <c r="A165" s="5" t="str">
        <f>Table14[[#This Row],[Provider Type Code]]&amp;""&amp;Table14[[#This Row],[Provider Category (Specialty)]]</f>
        <v>0416</v>
      </c>
      <c r="B165" s="5" t="s">
        <v>322</v>
      </c>
      <c r="C165" s="2" t="s">
        <v>546</v>
      </c>
      <c r="D165" s="3" t="s">
        <v>420</v>
      </c>
      <c r="E165" s="2" t="s">
        <v>199</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tr">
        <f>IF(Table14[[#This Row],[Enrollment Type: Group]]="X", "N", "C")</f>
        <v>C</v>
      </c>
      <c r="AR165" s="2" t="s">
        <v>348</v>
      </c>
      <c r="AS165" s="2" t="s">
        <v>348</v>
      </c>
      <c r="AT165" s="2" t="s">
        <v>348</v>
      </c>
      <c r="AU165" s="2" t="s">
        <v>348</v>
      </c>
      <c r="AV165" s="2" t="str">
        <f>IF(Table14[[#This Row],[Enrollment Type: Individual within a Group]]="X", "Y", IF(Table14[[#This Row],[Enrollment Type: Atypical]]="A", "B", IF(Table14[[#This Row],[Enrollment Type: Individual]]="I", "B", IF(Table14[[#This Row],[Enrollment Type: Group]]="G", "B", "N"))))</f>
        <v>Y</v>
      </c>
      <c r="AW165" s="2" t="s">
        <v>351</v>
      </c>
      <c r="AX165" s="2" t="s">
        <v>348</v>
      </c>
      <c r="AY165" s="2" t="s">
        <v>348</v>
      </c>
      <c r="AZ165" s="2" t="str">
        <f>IF(Table14[[#This Row],[Enrollment Type: Group]]="X", "N", IF(Table14[[#This Row],[Enrollment Type: Atypical]]="A", "R", IF(Table14[[#This Row],[Enrollment Type: Individual]]="I", "R", IF(Table14[[#This Row],[Enrollment Type: Individual within a Group]]="N", "R", "Y"))))</f>
        <v>Y</v>
      </c>
      <c r="BA165" s="2" t="s">
        <v>348</v>
      </c>
      <c r="BB165" s="2" t="s">
        <v>348</v>
      </c>
      <c r="BC165" s="2" t="s">
        <v>348</v>
      </c>
      <c r="BD165" s="2" t="s">
        <v>348</v>
      </c>
      <c r="BE165" s="2" t="s">
        <v>348</v>
      </c>
      <c r="BF165" s="2" t="s">
        <v>348</v>
      </c>
      <c r="BG165" s="2" t="s">
        <v>349</v>
      </c>
      <c r="BH165" s="2" t="str">
        <f>IF(Table14[[#This Row],[Enrollment Type: Group]]="X", "N", IF(Table14[[#This Row],[Enrollment Type: Atypical]]="A", "O", IF(Table14[[#This Row],[Enrollment Type: Individual]]="I", "O", IF(Table14[[#This Row],[Enrollment Type: Individual within a Group]]="N", "O", "O"))))</f>
        <v>O</v>
      </c>
      <c r="BI165" s="2" t="s">
        <v>348</v>
      </c>
      <c r="BJ165" s="2" t="s">
        <v>348</v>
      </c>
      <c r="BK165" s="2" t="s">
        <v>349</v>
      </c>
      <c r="BL165" s="20" t="s">
        <v>349</v>
      </c>
      <c r="BM165" s="20" t="s">
        <v>349</v>
      </c>
      <c r="BN165" s="20" t="s">
        <v>351</v>
      </c>
      <c r="BO165" s="20" t="s">
        <v>349</v>
      </c>
      <c r="BP165" s="20" t="s">
        <v>348</v>
      </c>
      <c r="BQ165" s="20" t="s">
        <v>349</v>
      </c>
      <c r="BR165" s="20" t="s">
        <v>348</v>
      </c>
      <c r="BS1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5" s="20" t="s">
        <v>348</v>
      </c>
      <c r="BU165" s="20" t="s">
        <v>348</v>
      </c>
      <c r="BV165" s="20" t="s">
        <v>348</v>
      </c>
      <c r="BW165" s="23" t="s">
        <v>349</v>
      </c>
      <c r="BX165" s="2"/>
    </row>
    <row r="166" spans="1:77" ht="10.15" hidden="1" customHeight="1" x14ac:dyDescent="0.25">
      <c r="A166" s="5" t="str">
        <f>Table14[[#This Row],[Provider Type Code]]&amp;""&amp;Table14[[#This Row],[Provider Category (Specialty)]]</f>
        <v>0418</v>
      </c>
      <c r="B166" s="5" t="s">
        <v>322</v>
      </c>
      <c r="C166" s="2" t="s">
        <v>546</v>
      </c>
      <c r="D166" s="3" t="s">
        <v>422</v>
      </c>
      <c r="E166" s="2" t="s">
        <v>212</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tr">
        <f>IF(Table14[[#This Row],[Enrollment Type: Group]]="X", "N", "C")</f>
        <v>C</v>
      </c>
      <c r="AR166" s="2" t="s">
        <v>348</v>
      </c>
      <c r="AS166" s="2" t="s">
        <v>348</v>
      </c>
      <c r="AT166" s="2" t="s">
        <v>348</v>
      </c>
      <c r="AU166" s="2" t="s">
        <v>348</v>
      </c>
      <c r="AV166" s="2" t="str">
        <f>IF(Table14[[#This Row],[Enrollment Type: Individual within a Group]]="X", "Y", IF(Table14[[#This Row],[Enrollment Type: Atypical]]="A", "B", IF(Table14[[#This Row],[Enrollment Type: Individual]]="I", "B", IF(Table14[[#This Row],[Enrollment Type: Group]]="G", "B", "N"))))</f>
        <v>Y</v>
      </c>
      <c r="AW166" s="2" t="s">
        <v>348</v>
      </c>
      <c r="AX166" s="2" t="s">
        <v>348</v>
      </c>
      <c r="AY166" s="2" t="s">
        <v>348</v>
      </c>
      <c r="AZ166" s="2" t="str">
        <f>IF(Table14[[#This Row],[Enrollment Type: Group]]="X", "N", IF(Table14[[#This Row],[Enrollment Type: Atypical]]="A", "R", IF(Table14[[#This Row],[Enrollment Type: Individual]]="I", "R", IF(Table14[[#This Row],[Enrollment Type: Individual within a Group]]="N", "R", "Y"))))</f>
        <v>Y</v>
      </c>
      <c r="BA166" s="2" t="s">
        <v>348</v>
      </c>
      <c r="BB166" s="2" t="s">
        <v>348</v>
      </c>
      <c r="BC166" s="2" t="s">
        <v>348</v>
      </c>
      <c r="BD166" s="2" t="s">
        <v>348</v>
      </c>
      <c r="BE166" s="2" t="s">
        <v>348</v>
      </c>
      <c r="BF166" s="2" t="s">
        <v>348</v>
      </c>
      <c r="BG166" s="2" t="s">
        <v>349</v>
      </c>
      <c r="BH166" s="2" t="str">
        <f>IF(Table14[[#This Row],[Enrollment Type: Group]]="X", "N", IF(Table14[[#This Row],[Enrollment Type: Atypical]]="A", "O", IF(Table14[[#This Row],[Enrollment Type: Individual]]="I", "O", IF(Table14[[#This Row],[Enrollment Type: Individual within a Group]]="N", "O", "O"))))</f>
        <v>O</v>
      </c>
      <c r="BI166" s="2" t="s">
        <v>348</v>
      </c>
      <c r="BJ166" s="2" t="s">
        <v>348</v>
      </c>
      <c r="BK166" s="2" t="s">
        <v>349</v>
      </c>
      <c r="BL166" s="20" t="s">
        <v>349</v>
      </c>
      <c r="BM166" s="20" t="s">
        <v>349</v>
      </c>
      <c r="BN166" s="20" t="s">
        <v>351</v>
      </c>
      <c r="BO166" s="20" t="s">
        <v>349</v>
      </c>
      <c r="BP166" s="20" t="s">
        <v>348</v>
      </c>
      <c r="BQ166" s="20" t="s">
        <v>349</v>
      </c>
      <c r="BR166" s="20" t="s">
        <v>348</v>
      </c>
      <c r="BS1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6" s="20" t="s">
        <v>348</v>
      </c>
      <c r="BU166" s="20" t="s">
        <v>348</v>
      </c>
      <c r="BV166" s="20" t="s">
        <v>348</v>
      </c>
      <c r="BW166" s="23" t="s">
        <v>349</v>
      </c>
      <c r="BX166" s="2"/>
    </row>
    <row r="167" spans="1:77" ht="10.15" hidden="1" customHeight="1" x14ac:dyDescent="0.25">
      <c r="A167" s="5" t="str">
        <f>Table14[[#This Row],[Provider Type Code]]&amp;""&amp;Table14[[#This Row],[Provider Category (Specialty)]]</f>
        <v>0420</v>
      </c>
      <c r="B167" s="5" t="s">
        <v>322</v>
      </c>
      <c r="C167" s="2" t="s">
        <v>546</v>
      </c>
      <c r="D167" s="3" t="s">
        <v>423</v>
      </c>
      <c r="E167" s="2" t="s">
        <v>236</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tr">
        <f>IF(Table14[[#This Row],[Enrollment Type: Group]]="X", "N", "C")</f>
        <v>C</v>
      </c>
      <c r="AR167" s="2" t="s">
        <v>348</v>
      </c>
      <c r="AS167" s="2" t="s">
        <v>348</v>
      </c>
      <c r="AT167" s="2" t="s">
        <v>348</v>
      </c>
      <c r="AU167" s="2" t="s">
        <v>348</v>
      </c>
      <c r="AV167" s="2" t="str">
        <f>IF(Table14[[#This Row],[Enrollment Type: Individual within a Group]]="X", "Y", IF(Table14[[#This Row],[Enrollment Type: Atypical]]="A", "B", IF(Table14[[#This Row],[Enrollment Type: Individual]]="I", "B", IF(Table14[[#This Row],[Enrollment Type: Group]]="G", "B", "N"))))</f>
        <v>Y</v>
      </c>
      <c r="AW167" s="2" t="s">
        <v>348</v>
      </c>
      <c r="AX167" s="2" t="s">
        <v>348</v>
      </c>
      <c r="AY167" s="2" t="s">
        <v>348</v>
      </c>
      <c r="AZ167" s="2" t="str">
        <f>IF(Table14[[#This Row],[Enrollment Type: Group]]="X", "N", IF(Table14[[#This Row],[Enrollment Type: Atypical]]="A", "R", IF(Table14[[#This Row],[Enrollment Type: Individual]]="I", "R", IF(Table14[[#This Row],[Enrollment Type: Individual within a Group]]="N", "R", "Y"))))</f>
        <v>Y</v>
      </c>
      <c r="BA167" s="2" t="s">
        <v>348</v>
      </c>
      <c r="BB167" s="2" t="s">
        <v>348</v>
      </c>
      <c r="BC167" s="2" t="s">
        <v>348</v>
      </c>
      <c r="BD167" s="2" t="s">
        <v>348</v>
      </c>
      <c r="BE167" s="2" t="s">
        <v>348</v>
      </c>
      <c r="BF167" s="2" t="s">
        <v>348</v>
      </c>
      <c r="BG167" s="2" t="s">
        <v>349</v>
      </c>
      <c r="BH167" s="2" t="str">
        <f>IF(Table14[[#This Row],[Enrollment Type: Group]]="X", "N", IF(Table14[[#This Row],[Enrollment Type: Atypical]]="A", "O", IF(Table14[[#This Row],[Enrollment Type: Individual]]="I", "O", IF(Table14[[#This Row],[Enrollment Type: Individual within a Group]]="N", "O", "O"))))</f>
        <v>O</v>
      </c>
      <c r="BI167" s="2" t="s">
        <v>348</v>
      </c>
      <c r="BJ167" s="2" t="s">
        <v>348</v>
      </c>
      <c r="BK167" s="2" t="s">
        <v>349</v>
      </c>
      <c r="BL167" s="20" t="s">
        <v>349</v>
      </c>
      <c r="BM167" s="20" t="s">
        <v>349</v>
      </c>
      <c r="BN167" s="20" t="s">
        <v>351</v>
      </c>
      <c r="BO167" s="20" t="s">
        <v>349</v>
      </c>
      <c r="BP167" s="20" t="s">
        <v>348</v>
      </c>
      <c r="BQ167" s="20" t="s">
        <v>349</v>
      </c>
      <c r="BR167" s="20" t="s">
        <v>348</v>
      </c>
      <c r="BS1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7" s="20" t="s">
        <v>348</v>
      </c>
      <c r="BU167" s="20" t="s">
        <v>348</v>
      </c>
      <c r="BV167" s="20" t="s">
        <v>348</v>
      </c>
      <c r="BW167" s="23" t="s">
        <v>349</v>
      </c>
      <c r="BX167" s="2"/>
    </row>
    <row r="168" spans="1:77" ht="10.15" hidden="1" customHeight="1" x14ac:dyDescent="0.25">
      <c r="A168" s="5" t="str">
        <f>Table14[[#This Row],[Provider Type Code]]&amp;""&amp;Table14[[#This Row],[Provider Category (Specialty)]]</f>
        <v>0422</v>
      </c>
      <c r="B168" s="5" t="s">
        <v>322</v>
      </c>
      <c r="C168" s="2" t="s">
        <v>546</v>
      </c>
      <c r="D168" s="3" t="s">
        <v>425</v>
      </c>
      <c r="E168" s="2" t="s">
        <v>220</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tr">
        <f>IF(Table14[[#This Row],[Enrollment Type: Group]]="X", "N", "C")</f>
        <v>C</v>
      </c>
      <c r="AR168" s="2" t="s">
        <v>348</v>
      </c>
      <c r="AS168" s="2" t="s">
        <v>348</v>
      </c>
      <c r="AT168" s="2" t="s">
        <v>348</v>
      </c>
      <c r="AU168" s="2" t="s">
        <v>348</v>
      </c>
      <c r="AV168" s="2" t="str">
        <f>IF(Table14[[#This Row],[Enrollment Type: Individual within a Group]]="X", "Y", IF(Table14[[#This Row],[Enrollment Type: Atypical]]="A", "B", IF(Table14[[#This Row],[Enrollment Type: Individual]]="I", "B", IF(Table14[[#This Row],[Enrollment Type: Group]]="G", "B", "N"))))</f>
        <v>Y</v>
      </c>
      <c r="AW168" s="2" t="s">
        <v>348</v>
      </c>
      <c r="AX168" s="2" t="s">
        <v>348</v>
      </c>
      <c r="AY168" s="2" t="s">
        <v>348</v>
      </c>
      <c r="AZ168" s="2" t="str">
        <f>IF(Table14[[#This Row],[Enrollment Type: Group]]="X", "N", IF(Table14[[#This Row],[Enrollment Type: Atypical]]="A", "R", IF(Table14[[#This Row],[Enrollment Type: Individual]]="I", "R", IF(Table14[[#This Row],[Enrollment Type: Individual within a Group]]="N", "R", "Y"))))</f>
        <v>Y</v>
      </c>
      <c r="BA168" s="2" t="s">
        <v>348</v>
      </c>
      <c r="BB168" s="2" t="s">
        <v>348</v>
      </c>
      <c r="BC168" s="2" t="s">
        <v>348</v>
      </c>
      <c r="BD168" s="2" t="s">
        <v>348</v>
      </c>
      <c r="BE168" s="2" t="s">
        <v>348</v>
      </c>
      <c r="BF168" s="2" t="s">
        <v>348</v>
      </c>
      <c r="BG168" s="2" t="s">
        <v>349</v>
      </c>
      <c r="BH168" s="2" t="str">
        <f>IF(Table14[[#This Row],[Enrollment Type: Group]]="X", "N", IF(Table14[[#This Row],[Enrollment Type: Atypical]]="A", "O", IF(Table14[[#This Row],[Enrollment Type: Individual]]="I", "O", IF(Table14[[#This Row],[Enrollment Type: Individual within a Group]]="N", "O", "O"))))</f>
        <v>O</v>
      </c>
      <c r="BI168" s="2" t="s">
        <v>348</v>
      </c>
      <c r="BJ168" s="2" t="s">
        <v>348</v>
      </c>
      <c r="BK168" s="2" t="s">
        <v>349</v>
      </c>
      <c r="BL168" s="20" t="s">
        <v>349</v>
      </c>
      <c r="BM168" s="20" t="s">
        <v>349</v>
      </c>
      <c r="BN168" s="20" t="s">
        <v>351</v>
      </c>
      <c r="BO168" s="20" t="s">
        <v>349</v>
      </c>
      <c r="BP168" s="20" t="s">
        <v>348</v>
      </c>
      <c r="BQ168" s="20" t="s">
        <v>349</v>
      </c>
      <c r="BR168" s="20" t="s">
        <v>348</v>
      </c>
      <c r="BS16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8" s="20" t="s">
        <v>348</v>
      </c>
      <c r="BU168" s="20" t="s">
        <v>348</v>
      </c>
      <c r="BV168" s="20" t="s">
        <v>348</v>
      </c>
      <c r="BW168" s="23" t="s">
        <v>349</v>
      </c>
      <c r="BX168" s="2"/>
    </row>
    <row r="169" spans="1:77" ht="10.15" hidden="1" customHeight="1" x14ac:dyDescent="0.25">
      <c r="A169" s="5" t="str">
        <f>Table14[[#This Row],[Provider Type Code]]&amp;""&amp;Table14[[#This Row],[Provider Category (Specialty)]]</f>
        <v>0424</v>
      </c>
      <c r="B169" s="5" t="s">
        <v>322</v>
      </c>
      <c r="C169" s="2" t="s">
        <v>546</v>
      </c>
      <c r="D169" s="3" t="s">
        <v>427</v>
      </c>
      <c r="E169" s="2" t="s">
        <v>239</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tr">
        <f>IF(Table14[[#This Row],[Enrollment Type: Group]]="X", "N", "C")</f>
        <v>C</v>
      </c>
      <c r="AR169" s="2" t="s">
        <v>348</v>
      </c>
      <c r="AS169" s="2" t="s">
        <v>348</v>
      </c>
      <c r="AT169" s="2" t="s">
        <v>348</v>
      </c>
      <c r="AU169" s="2" t="s">
        <v>348</v>
      </c>
      <c r="AV169" s="2" t="str">
        <f>IF(Table14[[#This Row],[Enrollment Type: Individual within a Group]]="X", "Y", IF(Table14[[#This Row],[Enrollment Type: Atypical]]="A", "B", IF(Table14[[#This Row],[Enrollment Type: Individual]]="I", "B", IF(Table14[[#This Row],[Enrollment Type: Group]]="G", "B", "N"))))</f>
        <v>Y</v>
      </c>
      <c r="AW169" s="2" t="s">
        <v>348</v>
      </c>
      <c r="AX169" s="2" t="s">
        <v>348</v>
      </c>
      <c r="AY169" s="2" t="s">
        <v>348</v>
      </c>
      <c r="AZ169" s="2" t="str">
        <f>IF(Table14[[#This Row],[Enrollment Type: Group]]="X", "N", IF(Table14[[#This Row],[Enrollment Type: Atypical]]="A", "R", IF(Table14[[#This Row],[Enrollment Type: Individual]]="I", "R", IF(Table14[[#This Row],[Enrollment Type: Individual within a Group]]="N", "R", "Y"))))</f>
        <v>Y</v>
      </c>
      <c r="BA169" s="2" t="s">
        <v>348</v>
      </c>
      <c r="BB169" s="2" t="s">
        <v>348</v>
      </c>
      <c r="BC169" s="2" t="s">
        <v>348</v>
      </c>
      <c r="BD169" s="2" t="s">
        <v>348</v>
      </c>
      <c r="BE169" s="2" t="s">
        <v>348</v>
      </c>
      <c r="BF169" s="2" t="s">
        <v>348</v>
      </c>
      <c r="BG169" s="2" t="s">
        <v>349</v>
      </c>
      <c r="BH169" s="2" t="str">
        <f>IF(Table14[[#This Row],[Enrollment Type: Group]]="X", "N", IF(Table14[[#This Row],[Enrollment Type: Atypical]]="A", "O", IF(Table14[[#This Row],[Enrollment Type: Individual]]="I", "O", IF(Table14[[#This Row],[Enrollment Type: Individual within a Group]]="N", "O", "O"))))</f>
        <v>O</v>
      </c>
      <c r="BI169" s="2" t="s">
        <v>348</v>
      </c>
      <c r="BJ169" s="2" t="s">
        <v>348</v>
      </c>
      <c r="BK169" s="2" t="s">
        <v>349</v>
      </c>
      <c r="BL169" s="20" t="s">
        <v>349</v>
      </c>
      <c r="BM169" s="20" t="s">
        <v>349</v>
      </c>
      <c r="BN169" s="20" t="s">
        <v>351</v>
      </c>
      <c r="BO169" s="20" t="s">
        <v>349</v>
      </c>
      <c r="BP169" s="20" t="s">
        <v>348</v>
      </c>
      <c r="BQ169" s="20" t="s">
        <v>349</v>
      </c>
      <c r="BR169" s="20" t="s">
        <v>348</v>
      </c>
      <c r="BS16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9" s="20" t="s">
        <v>348</v>
      </c>
      <c r="BU169" s="20" t="s">
        <v>348</v>
      </c>
      <c r="BV169" s="20" t="s">
        <v>348</v>
      </c>
      <c r="BW169" s="23" t="s">
        <v>349</v>
      </c>
      <c r="BX169" s="2"/>
    </row>
    <row r="170" spans="1:77" ht="10.15" hidden="1" customHeight="1" x14ac:dyDescent="0.25">
      <c r="A170" s="5" t="str">
        <f>Table14[[#This Row],[Provider Type Code]]&amp;""&amp;Table14[[#This Row],[Provider Category (Specialty)]]</f>
        <v>0426</v>
      </c>
      <c r="B170" s="5" t="s">
        <v>322</v>
      </c>
      <c r="C170" s="2" t="s">
        <v>546</v>
      </c>
      <c r="D170" s="3" t="s">
        <v>329</v>
      </c>
      <c r="E170" s="2" t="s">
        <v>225</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tr">
        <f>IF(Table14[[#This Row],[Enrollment Type: Group]]="X", "N", "C")</f>
        <v>C</v>
      </c>
      <c r="AR170" s="2" t="s">
        <v>348</v>
      </c>
      <c r="AS170" s="2" t="s">
        <v>348</v>
      </c>
      <c r="AT170" s="2" t="s">
        <v>348</v>
      </c>
      <c r="AU170" s="2" t="s">
        <v>348</v>
      </c>
      <c r="AV170" s="2" t="str">
        <f>IF(Table14[[#This Row],[Enrollment Type: Individual within a Group]]="X", "Y", IF(Table14[[#This Row],[Enrollment Type: Atypical]]="A", "B", IF(Table14[[#This Row],[Enrollment Type: Individual]]="I", "B", IF(Table14[[#This Row],[Enrollment Type: Group]]="G", "B", "N"))))</f>
        <v>Y</v>
      </c>
      <c r="AW170" s="2" t="s">
        <v>348</v>
      </c>
      <c r="AX170" s="2" t="s">
        <v>348</v>
      </c>
      <c r="AY170" s="2" t="s">
        <v>348</v>
      </c>
      <c r="AZ170" s="2" t="str">
        <f>IF(Table14[[#This Row],[Enrollment Type: Group]]="X", "N", IF(Table14[[#This Row],[Enrollment Type: Atypical]]="A", "R", IF(Table14[[#This Row],[Enrollment Type: Individual]]="I", "R", IF(Table14[[#This Row],[Enrollment Type: Individual within a Group]]="N", "R", "Y"))))</f>
        <v>Y</v>
      </c>
      <c r="BA170" s="2" t="s">
        <v>348</v>
      </c>
      <c r="BB170" s="2" t="s">
        <v>348</v>
      </c>
      <c r="BC170" s="2" t="s">
        <v>348</v>
      </c>
      <c r="BD170" s="2" t="s">
        <v>348</v>
      </c>
      <c r="BE170" s="2" t="s">
        <v>348</v>
      </c>
      <c r="BF170" s="2" t="s">
        <v>348</v>
      </c>
      <c r="BG170" s="2" t="s">
        <v>349</v>
      </c>
      <c r="BH170" s="2" t="str">
        <f>IF(Table14[[#This Row],[Enrollment Type: Group]]="X", "N", IF(Table14[[#This Row],[Enrollment Type: Atypical]]="A", "O", IF(Table14[[#This Row],[Enrollment Type: Individual]]="I", "O", IF(Table14[[#This Row],[Enrollment Type: Individual within a Group]]="N", "O", "O"))))</f>
        <v>O</v>
      </c>
      <c r="BI170" s="2" t="s">
        <v>348</v>
      </c>
      <c r="BJ170" s="2" t="s">
        <v>348</v>
      </c>
      <c r="BK170" s="2" t="s">
        <v>349</v>
      </c>
      <c r="BL170" s="20" t="s">
        <v>349</v>
      </c>
      <c r="BM170" s="20" t="s">
        <v>349</v>
      </c>
      <c r="BN170" s="20" t="s">
        <v>351</v>
      </c>
      <c r="BO170" s="20" t="s">
        <v>349</v>
      </c>
      <c r="BP170" s="20" t="s">
        <v>348</v>
      </c>
      <c r="BQ170" s="20" t="s">
        <v>349</v>
      </c>
      <c r="BR170" s="20" t="s">
        <v>348</v>
      </c>
      <c r="BS1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0" s="20" t="s">
        <v>348</v>
      </c>
      <c r="BU170" s="20" t="s">
        <v>348</v>
      </c>
      <c r="BV170" s="20" t="s">
        <v>348</v>
      </c>
      <c r="BW170" s="23" t="s">
        <v>349</v>
      </c>
      <c r="BX170" s="2"/>
    </row>
    <row r="171" spans="1:77" ht="10.15" hidden="1" customHeight="1" x14ac:dyDescent="0.25">
      <c r="A171" s="5" t="str">
        <f>Table14[[#This Row],[Provider Type Code]]&amp;""&amp;Table14[[#This Row],[Provider Category (Specialty)]]</f>
        <v>0428</v>
      </c>
      <c r="B171" s="5" t="s">
        <v>322</v>
      </c>
      <c r="C171" s="2" t="s">
        <v>546</v>
      </c>
      <c r="D171" s="3" t="s">
        <v>430</v>
      </c>
      <c r="E171" s="2" t="s">
        <v>224</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tr">
        <f>IF(Table14[[#This Row],[Enrollment Type: Group]]="X", "N", "C")</f>
        <v>C</v>
      </c>
      <c r="AR171" s="2" t="s">
        <v>348</v>
      </c>
      <c r="AS171" s="2" t="s">
        <v>348</v>
      </c>
      <c r="AT171" s="2" t="s">
        <v>348</v>
      </c>
      <c r="AU171" s="2" t="s">
        <v>348</v>
      </c>
      <c r="AV171" s="2" t="str">
        <f>IF(Table14[[#This Row],[Enrollment Type: Individual within a Group]]="X", "Y", IF(Table14[[#This Row],[Enrollment Type: Atypical]]="A", "B", IF(Table14[[#This Row],[Enrollment Type: Individual]]="I", "B", IF(Table14[[#This Row],[Enrollment Type: Group]]="G", "B", "N"))))</f>
        <v>Y</v>
      </c>
      <c r="AW171" s="2" t="s">
        <v>348</v>
      </c>
      <c r="AX171" s="2" t="s">
        <v>348</v>
      </c>
      <c r="AY171" s="2" t="s">
        <v>348</v>
      </c>
      <c r="AZ171" s="2" t="str">
        <f>IF(Table14[[#This Row],[Enrollment Type: Group]]="X", "N", IF(Table14[[#This Row],[Enrollment Type: Atypical]]="A", "R", IF(Table14[[#This Row],[Enrollment Type: Individual]]="I", "R", IF(Table14[[#This Row],[Enrollment Type: Individual within a Group]]="N", "R", "Y"))))</f>
        <v>Y</v>
      </c>
      <c r="BA171" s="2" t="s">
        <v>348</v>
      </c>
      <c r="BB171" s="2" t="s">
        <v>348</v>
      </c>
      <c r="BC171" s="2" t="s">
        <v>348</v>
      </c>
      <c r="BD171" s="2" t="s">
        <v>348</v>
      </c>
      <c r="BE171" s="2" t="s">
        <v>348</v>
      </c>
      <c r="BF171" s="2" t="s">
        <v>348</v>
      </c>
      <c r="BG171" s="2" t="s">
        <v>349</v>
      </c>
      <c r="BH171" s="2" t="str">
        <f>IF(Table14[[#This Row],[Enrollment Type: Group]]="X", "N", IF(Table14[[#This Row],[Enrollment Type: Atypical]]="A", "O", IF(Table14[[#This Row],[Enrollment Type: Individual]]="I", "O", IF(Table14[[#This Row],[Enrollment Type: Individual within a Group]]="N", "O", "O"))))</f>
        <v>O</v>
      </c>
      <c r="BI171" s="2" t="s">
        <v>348</v>
      </c>
      <c r="BJ171" s="2" t="s">
        <v>348</v>
      </c>
      <c r="BK171" s="2" t="s">
        <v>349</v>
      </c>
      <c r="BL171" s="20" t="s">
        <v>349</v>
      </c>
      <c r="BM171" s="20" t="s">
        <v>349</v>
      </c>
      <c r="BN171" s="20" t="s">
        <v>351</v>
      </c>
      <c r="BO171" s="20" t="s">
        <v>349</v>
      </c>
      <c r="BP171" s="20" t="s">
        <v>348</v>
      </c>
      <c r="BQ171" s="20" t="s">
        <v>349</v>
      </c>
      <c r="BR171" s="20" t="s">
        <v>348</v>
      </c>
      <c r="BS17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1" s="20" t="s">
        <v>348</v>
      </c>
      <c r="BU171" s="20" t="s">
        <v>348</v>
      </c>
      <c r="BV171" s="20" t="s">
        <v>348</v>
      </c>
      <c r="BW171" s="23" t="s">
        <v>349</v>
      </c>
      <c r="BX171" s="2"/>
    </row>
    <row r="172" spans="1:77" ht="10.15" hidden="1" customHeight="1" x14ac:dyDescent="0.25">
      <c r="A172" s="5" t="str">
        <f>Table14[[#This Row],[Provider Type Code]]&amp;""&amp;Table14[[#This Row],[Provider Category (Specialty)]]</f>
        <v>0429</v>
      </c>
      <c r="B172" s="5" t="s">
        <v>322</v>
      </c>
      <c r="C172" s="2" t="s">
        <v>546</v>
      </c>
      <c r="D172" s="3" t="s">
        <v>431</v>
      </c>
      <c r="E172" s="2" t="s">
        <v>588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tr">
        <f>IF(Table14[[#This Row],[Enrollment Type: Group]]="X", "N", "C")</f>
        <v>C</v>
      </c>
      <c r="AR172" s="2" t="s">
        <v>348</v>
      </c>
      <c r="AS172" s="2" t="s">
        <v>348</v>
      </c>
      <c r="AT172" s="2" t="s">
        <v>348</v>
      </c>
      <c r="AU172" s="2" t="s">
        <v>348</v>
      </c>
      <c r="AV172" s="2" t="str">
        <f>IF(Table14[[#This Row],[Enrollment Type: Individual within a Group]]="X", "Y", IF(Table14[[#This Row],[Enrollment Type: Atypical]]="A", "B", IF(Table14[[#This Row],[Enrollment Type: Individual]]="I", "B", IF(Table14[[#This Row],[Enrollment Type: Group]]="G", "B", "N"))))</f>
        <v>Y</v>
      </c>
      <c r="AW172" s="2" t="s">
        <v>348</v>
      </c>
      <c r="AX172" s="2" t="s">
        <v>348</v>
      </c>
      <c r="AY172" s="2" t="s">
        <v>348</v>
      </c>
      <c r="AZ172" s="2" t="str">
        <f>IF(Table14[[#This Row],[Enrollment Type: Group]]="X", "N", IF(Table14[[#This Row],[Enrollment Type: Atypical]]="A", "R", IF(Table14[[#This Row],[Enrollment Type: Individual]]="I", "R", IF(Table14[[#This Row],[Enrollment Type: Individual within a Group]]="N", "R", "Y"))))</f>
        <v>Y</v>
      </c>
      <c r="BA172" s="2" t="s">
        <v>348</v>
      </c>
      <c r="BB172" s="2" t="s">
        <v>348</v>
      </c>
      <c r="BC172" s="2" t="s">
        <v>348</v>
      </c>
      <c r="BD172" s="2" t="s">
        <v>348</v>
      </c>
      <c r="BE172" s="2" t="s">
        <v>348</v>
      </c>
      <c r="BF172" s="2" t="s">
        <v>348</v>
      </c>
      <c r="BG172" s="2" t="s">
        <v>349</v>
      </c>
      <c r="BH172" s="2" t="str">
        <f>IF(Table14[[#This Row],[Enrollment Type: Group]]="X", "N", IF(Table14[[#This Row],[Enrollment Type: Atypical]]="A", "O", IF(Table14[[#This Row],[Enrollment Type: Individual]]="I", "O", IF(Table14[[#This Row],[Enrollment Type: Individual within a Group]]="N", "O", "O"))))</f>
        <v>O</v>
      </c>
      <c r="BI172" s="2" t="s">
        <v>348</v>
      </c>
      <c r="BJ172" s="2" t="s">
        <v>348</v>
      </c>
      <c r="BK172" s="2" t="s">
        <v>349</v>
      </c>
      <c r="BL172" s="20" t="s">
        <v>349</v>
      </c>
      <c r="BM172" s="20" t="s">
        <v>349</v>
      </c>
      <c r="BN172" s="20" t="s">
        <v>351</v>
      </c>
      <c r="BO172" s="20" t="s">
        <v>349</v>
      </c>
      <c r="BP172" s="20" t="s">
        <v>348</v>
      </c>
      <c r="BQ172" s="20" t="s">
        <v>349</v>
      </c>
      <c r="BR172" s="20" t="s">
        <v>348</v>
      </c>
      <c r="BS1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2" s="20" t="s">
        <v>348</v>
      </c>
      <c r="BU172" s="20" t="s">
        <v>348</v>
      </c>
      <c r="BV172" s="20" t="s">
        <v>348</v>
      </c>
      <c r="BW172" s="23" t="s">
        <v>349</v>
      </c>
      <c r="BX172" s="2"/>
    </row>
    <row r="173" spans="1:77" ht="10.15" hidden="1" customHeight="1" x14ac:dyDescent="0.25">
      <c r="A173" s="5" t="str">
        <f>Table14[[#This Row],[Provider Type Code]]&amp;""&amp;Table14[[#This Row],[Provider Category (Specialty)]]</f>
        <v>0430</v>
      </c>
      <c r="B173" s="5" t="s">
        <v>322</v>
      </c>
      <c r="C173" s="2" t="s">
        <v>546</v>
      </c>
      <c r="D173" s="3" t="s">
        <v>432</v>
      </c>
      <c r="E173" s="2" t="s">
        <v>791</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tr">
        <f>IF(Table14[[#This Row],[Enrollment Type: Group]]="X", "N", "C")</f>
        <v>C</v>
      </c>
      <c r="AR173" s="2" t="s">
        <v>348</v>
      </c>
      <c r="AS173" s="2" t="s">
        <v>348</v>
      </c>
      <c r="AT173" s="2" t="s">
        <v>348</v>
      </c>
      <c r="AU173" s="2" t="s">
        <v>348</v>
      </c>
      <c r="AV173" s="2" t="str">
        <f>IF(Table14[[#This Row],[Enrollment Type: Individual within a Group]]="X", "Y", IF(Table14[[#This Row],[Enrollment Type: Atypical]]="A", "B", IF(Table14[[#This Row],[Enrollment Type: Individual]]="I", "B", IF(Table14[[#This Row],[Enrollment Type: Group]]="G", "B", "N"))))</f>
        <v>Y</v>
      </c>
      <c r="AW173" s="2" t="s">
        <v>348</v>
      </c>
      <c r="AX173" s="2" t="s">
        <v>348</v>
      </c>
      <c r="AY173" s="2" t="s">
        <v>348</v>
      </c>
      <c r="AZ173" s="2" t="str">
        <f>IF(Table14[[#This Row],[Enrollment Type: Group]]="X", "N", IF(Table14[[#This Row],[Enrollment Type: Atypical]]="A", "R", IF(Table14[[#This Row],[Enrollment Type: Individual]]="I", "R", IF(Table14[[#This Row],[Enrollment Type: Individual within a Group]]="N", "R", "Y"))))</f>
        <v>Y</v>
      </c>
      <c r="BA173" s="2" t="s">
        <v>348</v>
      </c>
      <c r="BB173" s="2" t="s">
        <v>348</v>
      </c>
      <c r="BC173" s="2" t="s">
        <v>348</v>
      </c>
      <c r="BD173" s="2" t="s">
        <v>348</v>
      </c>
      <c r="BE173" s="2" t="s">
        <v>348</v>
      </c>
      <c r="BF173" s="2" t="s">
        <v>348</v>
      </c>
      <c r="BG173" s="2" t="s">
        <v>349</v>
      </c>
      <c r="BH173" s="2" t="str">
        <f>IF(Table14[[#This Row],[Enrollment Type: Group]]="X", "N", IF(Table14[[#This Row],[Enrollment Type: Atypical]]="A", "O", IF(Table14[[#This Row],[Enrollment Type: Individual]]="I", "O", IF(Table14[[#This Row],[Enrollment Type: Individual within a Group]]="N", "O", "O"))))</f>
        <v>O</v>
      </c>
      <c r="BI173" s="2" t="s">
        <v>348</v>
      </c>
      <c r="BJ173" s="2" t="s">
        <v>348</v>
      </c>
      <c r="BK173" s="2" t="s">
        <v>349</v>
      </c>
      <c r="BL173" s="20" t="s">
        <v>349</v>
      </c>
      <c r="BM173" s="20" t="s">
        <v>349</v>
      </c>
      <c r="BN173" s="20" t="s">
        <v>351</v>
      </c>
      <c r="BO173" s="20" t="s">
        <v>349</v>
      </c>
      <c r="BP173" s="20" t="s">
        <v>348</v>
      </c>
      <c r="BQ173" s="20" t="s">
        <v>349</v>
      </c>
      <c r="BR173" s="20" t="s">
        <v>348</v>
      </c>
      <c r="BS1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3" s="20" t="s">
        <v>348</v>
      </c>
      <c r="BU173" s="20" t="s">
        <v>348</v>
      </c>
      <c r="BV173" s="20" t="s">
        <v>348</v>
      </c>
      <c r="BW173" s="23" t="s">
        <v>349</v>
      </c>
      <c r="BX173" s="2"/>
    </row>
    <row r="174" spans="1:77" ht="10.15" hidden="1" customHeight="1" x14ac:dyDescent="0.25">
      <c r="A174" s="5" t="str">
        <f>Table14[[#This Row],[Provider Type Code]]&amp;""&amp;Table14[[#This Row],[Provider Category (Specialty)]]</f>
        <v>0431</v>
      </c>
      <c r="B174" s="5" t="s">
        <v>322</v>
      </c>
      <c r="C174" s="2" t="s">
        <v>546</v>
      </c>
      <c r="D174" s="3" t="s">
        <v>433</v>
      </c>
      <c r="E174" s="2" t="s">
        <v>792</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tr">
        <f>IF(Table14[[#This Row],[Enrollment Type: Group]]="X", "N", "C")</f>
        <v>C</v>
      </c>
      <c r="AR174" s="2" t="s">
        <v>348</v>
      </c>
      <c r="AS174" s="2" t="s">
        <v>348</v>
      </c>
      <c r="AT174" s="2" t="s">
        <v>348</v>
      </c>
      <c r="AU174" s="2" t="s">
        <v>348</v>
      </c>
      <c r="AV174" s="2" t="str">
        <f>IF(Table14[[#This Row],[Enrollment Type: Individual within a Group]]="X", "Y", IF(Table14[[#This Row],[Enrollment Type: Atypical]]="A", "B", IF(Table14[[#This Row],[Enrollment Type: Individual]]="I", "B", IF(Table14[[#This Row],[Enrollment Type: Group]]="G", "B", "N"))))</f>
        <v>Y</v>
      </c>
      <c r="AW174" s="2" t="s">
        <v>348</v>
      </c>
      <c r="AX174" s="2" t="s">
        <v>348</v>
      </c>
      <c r="AY174" s="2" t="s">
        <v>348</v>
      </c>
      <c r="AZ174" s="2" t="str">
        <f>IF(Table14[[#This Row],[Enrollment Type: Group]]="X", "N", IF(Table14[[#This Row],[Enrollment Type: Atypical]]="A", "R", IF(Table14[[#This Row],[Enrollment Type: Individual]]="I", "R", IF(Table14[[#This Row],[Enrollment Type: Individual within a Group]]="N", "R", "Y"))))</f>
        <v>Y</v>
      </c>
      <c r="BA174" s="2" t="s">
        <v>348</v>
      </c>
      <c r="BB174" s="2" t="s">
        <v>348</v>
      </c>
      <c r="BC174" s="2" t="s">
        <v>348</v>
      </c>
      <c r="BD174" s="2" t="s">
        <v>348</v>
      </c>
      <c r="BE174" s="2" t="s">
        <v>348</v>
      </c>
      <c r="BF174" s="2" t="s">
        <v>348</v>
      </c>
      <c r="BG174" s="2" t="s">
        <v>349</v>
      </c>
      <c r="BH174" s="2" t="str">
        <f>IF(Table14[[#This Row],[Enrollment Type: Group]]="X", "N", IF(Table14[[#This Row],[Enrollment Type: Atypical]]="A", "O", IF(Table14[[#This Row],[Enrollment Type: Individual]]="I", "O", IF(Table14[[#This Row],[Enrollment Type: Individual within a Group]]="N", "O", "O"))))</f>
        <v>O</v>
      </c>
      <c r="BI174" s="2" t="s">
        <v>348</v>
      </c>
      <c r="BJ174" s="2" t="s">
        <v>348</v>
      </c>
      <c r="BK174" s="2" t="s">
        <v>349</v>
      </c>
      <c r="BL174" s="20" t="s">
        <v>349</v>
      </c>
      <c r="BM174" s="20" t="s">
        <v>349</v>
      </c>
      <c r="BN174" s="20" t="s">
        <v>351</v>
      </c>
      <c r="BO174" s="20" t="s">
        <v>349</v>
      </c>
      <c r="BP174" s="20" t="s">
        <v>348</v>
      </c>
      <c r="BQ174" s="20" t="s">
        <v>349</v>
      </c>
      <c r="BR174" s="20" t="s">
        <v>348</v>
      </c>
      <c r="BS1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4" s="20" t="s">
        <v>348</v>
      </c>
      <c r="BU174" s="20" t="s">
        <v>348</v>
      </c>
      <c r="BV174" s="20" t="s">
        <v>348</v>
      </c>
      <c r="BW174" s="23" t="s">
        <v>349</v>
      </c>
      <c r="BX174" s="2"/>
    </row>
    <row r="175" spans="1:77" ht="10.15" hidden="1" customHeight="1" x14ac:dyDescent="0.25">
      <c r="A175" s="5" t="str">
        <f>Table14[[#This Row],[Provider Type Code]]&amp;""&amp;Table14[[#This Row],[Provider Category (Specialty)]]</f>
        <v>0433</v>
      </c>
      <c r="B175" s="5" t="s">
        <v>322</v>
      </c>
      <c r="C175" s="2" t="s">
        <v>546</v>
      </c>
      <c r="D175" s="3" t="s">
        <v>435</v>
      </c>
      <c r="E175" s="2" t="s">
        <v>240</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tr">
        <f>IF(Table14[[#This Row],[Enrollment Type: Group]]="X", "N", "C")</f>
        <v>C</v>
      </c>
      <c r="AR175" s="2" t="s">
        <v>348</v>
      </c>
      <c r="AS175" s="2" t="s">
        <v>348</v>
      </c>
      <c r="AT175" s="2" t="s">
        <v>348</v>
      </c>
      <c r="AU175" s="2" t="s">
        <v>348</v>
      </c>
      <c r="AV175" s="2" t="str">
        <f>IF(Table14[[#This Row],[Enrollment Type: Individual within a Group]]="X", "Y", IF(Table14[[#This Row],[Enrollment Type: Atypical]]="A", "B", IF(Table14[[#This Row],[Enrollment Type: Individual]]="I", "B", IF(Table14[[#This Row],[Enrollment Type: Group]]="G", "B", "N"))))</f>
        <v>Y</v>
      </c>
      <c r="AW175" s="2" t="s">
        <v>348</v>
      </c>
      <c r="AX175" s="2" t="s">
        <v>348</v>
      </c>
      <c r="AY175" s="2" t="s">
        <v>348</v>
      </c>
      <c r="AZ175" s="2" t="str">
        <f>IF(Table14[[#This Row],[Enrollment Type: Group]]="X", "N", IF(Table14[[#This Row],[Enrollment Type: Atypical]]="A", "R", IF(Table14[[#This Row],[Enrollment Type: Individual]]="I", "R", IF(Table14[[#This Row],[Enrollment Type: Individual within a Group]]="N", "R", "Y"))))</f>
        <v>Y</v>
      </c>
      <c r="BA175" s="2" t="s">
        <v>348</v>
      </c>
      <c r="BB175" s="2" t="s">
        <v>348</v>
      </c>
      <c r="BC175" s="2" t="s">
        <v>348</v>
      </c>
      <c r="BD175" s="2" t="s">
        <v>348</v>
      </c>
      <c r="BE175" s="2" t="s">
        <v>348</v>
      </c>
      <c r="BF175" s="2" t="s">
        <v>348</v>
      </c>
      <c r="BG175" s="2" t="s">
        <v>349</v>
      </c>
      <c r="BH175" s="2" t="str">
        <f>IF(Table14[[#This Row],[Enrollment Type: Group]]="X", "N", IF(Table14[[#This Row],[Enrollment Type: Atypical]]="A", "O", IF(Table14[[#This Row],[Enrollment Type: Individual]]="I", "O", IF(Table14[[#This Row],[Enrollment Type: Individual within a Group]]="N", "O", "O"))))</f>
        <v>O</v>
      </c>
      <c r="BI175" s="2" t="s">
        <v>348</v>
      </c>
      <c r="BJ175" s="2" t="s">
        <v>348</v>
      </c>
      <c r="BK175" s="2" t="s">
        <v>349</v>
      </c>
      <c r="BL175" s="20" t="s">
        <v>349</v>
      </c>
      <c r="BM175" s="20" t="s">
        <v>349</v>
      </c>
      <c r="BN175" s="20" t="s">
        <v>351</v>
      </c>
      <c r="BO175" s="20" t="s">
        <v>349</v>
      </c>
      <c r="BP175" s="20" t="s">
        <v>348</v>
      </c>
      <c r="BQ175" s="20" t="s">
        <v>349</v>
      </c>
      <c r="BR175" s="20" t="s">
        <v>348</v>
      </c>
      <c r="BS1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5" s="20" t="s">
        <v>348</v>
      </c>
      <c r="BU175" s="20" t="s">
        <v>348</v>
      </c>
      <c r="BV175" s="20" t="s">
        <v>348</v>
      </c>
      <c r="BW175" s="23" t="s">
        <v>349</v>
      </c>
      <c r="BX175" s="2"/>
    </row>
    <row r="176" spans="1:77" ht="10.15" hidden="1" customHeight="1" x14ac:dyDescent="0.25">
      <c r="A176" s="5" t="str">
        <f>Table14[[#This Row],[Provider Type Code]]&amp;""&amp;Table14[[#This Row],[Provider Category (Specialty)]]</f>
        <v>0434</v>
      </c>
      <c r="B176" s="5" t="s">
        <v>322</v>
      </c>
      <c r="C176" s="2" t="s">
        <v>546</v>
      </c>
      <c r="D176" s="3" t="s">
        <v>436</v>
      </c>
      <c r="E176" s="2" t="s">
        <v>243</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tr">
        <f>IF(Table14[[#This Row],[Enrollment Type: Group]]="X", "N", "C")</f>
        <v>C</v>
      </c>
      <c r="AR176" s="2" t="s">
        <v>348</v>
      </c>
      <c r="AS176" s="2" t="s">
        <v>348</v>
      </c>
      <c r="AT176" s="2" t="s">
        <v>348</v>
      </c>
      <c r="AU176" s="2" t="s">
        <v>348</v>
      </c>
      <c r="AV176" s="2" t="str">
        <f>IF(Table14[[#This Row],[Enrollment Type: Individual within a Group]]="X", "Y", IF(Table14[[#This Row],[Enrollment Type: Atypical]]="A", "B", IF(Table14[[#This Row],[Enrollment Type: Individual]]="I", "B", IF(Table14[[#This Row],[Enrollment Type: Group]]="G", "B", "N"))))</f>
        <v>Y</v>
      </c>
      <c r="AW176" s="2" t="s">
        <v>348</v>
      </c>
      <c r="AX176" s="2" t="s">
        <v>348</v>
      </c>
      <c r="AY176" s="2" t="s">
        <v>348</v>
      </c>
      <c r="AZ176" s="2" t="str">
        <f>IF(Table14[[#This Row],[Enrollment Type: Group]]="X", "N", IF(Table14[[#This Row],[Enrollment Type: Atypical]]="A", "R", IF(Table14[[#This Row],[Enrollment Type: Individual]]="I", "R", IF(Table14[[#This Row],[Enrollment Type: Individual within a Group]]="N", "R", "Y"))))</f>
        <v>Y</v>
      </c>
      <c r="BA176" s="2" t="s">
        <v>348</v>
      </c>
      <c r="BB176" s="2" t="s">
        <v>348</v>
      </c>
      <c r="BC176" s="2" t="s">
        <v>348</v>
      </c>
      <c r="BD176" s="2" t="s">
        <v>348</v>
      </c>
      <c r="BE176" s="2" t="s">
        <v>348</v>
      </c>
      <c r="BF176" s="2" t="s">
        <v>348</v>
      </c>
      <c r="BG176" s="2" t="s">
        <v>349</v>
      </c>
      <c r="BH176" s="2" t="str">
        <f>IF(Table14[[#This Row],[Enrollment Type: Group]]="X", "N", IF(Table14[[#This Row],[Enrollment Type: Atypical]]="A", "O", IF(Table14[[#This Row],[Enrollment Type: Individual]]="I", "O", IF(Table14[[#This Row],[Enrollment Type: Individual within a Group]]="N", "O", "O"))))</f>
        <v>O</v>
      </c>
      <c r="BI176" s="2" t="s">
        <v>348</v>
      </c>
      <c r="BJ176" s="2" t="s">
        <v>348</v>
      </c>
      <c r="BK176" s="2" t="s">
        <v>349</v>
      </c>
      <c r="BL176" s="20" t="s">
        <v>349</v>
      </c>
      <c r="BM176" s="20" t="s">
        <v>349</v>
      </c>
      <c r="BN176" s="20" t="s">
        <v>351</v>
      </c>
      <c r="BO176" s="20" t="s">
        <v>349</v>
      </c>
      <c r="BP176" s="20" t="s">
        <v>348</v>
      </c>
      <c r="BQ176" s="20" t="s">
        <v>349</v>
      </c>
      <c r="BR176" s="20" t="s">
        <v>348</v>
      </c>
      <c r="BS1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6" s="20" t="s">
        <v>348</v>
      </c>
      <c r="BU176" s="20" t="s">
        <v>348</v>
      </c>
      <c r="BV176" s="20" t="s">
        <v>348</v>
      </c>
      <c r="BW176" s="23" t="s">
        <v>349</v>
      </c>
      <c r="BX176" s="2"/>
    </row>
    <row r="177" spans="1:76" ht="10.15" hidden="1" customHeight="1" x14ac:dyDescent="0.25">
      <c r="A177" s="5" t="str">
        <f>Table14[[#This Row],[Provider Type Code]]&amp;""&amp;Table14[[#This Row],[Provider Category (Specialty)]]</f>
        <v>0437</v>
      </c>
      <c r="B177" s="5" t="s">
        <v>322</v>
      </c>
      <c r="C177" s="2" t="s">
        <v>546</v>
      </c>
      <c r="D177" s="3" t="s">
        <v>405</v>
      </c>
      <c r="E177" s="2" t="s">
        <v>221</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tr">
        <f>IF(Table14[[#This Row],[Enrollment Type: Group]]="X", "N", "C")</f>
        <v>C</v>
      </c>
      <c r="AR177" s="2" t="s">
        <v>348</v>
      </c>
      <c r="AS177" s="2" t="s">
        <v>348</v>
      </c>
      <c r="AT177" s="2" t="s">
        <v>348</v>
      </c>
      <c r="AU177" s="2" t="s">
        <v>348</v>
      </c>
      <c r="AV177" s="2" t="str">
        <f>IF(Table14[[#This Row],[Enrollment Type: Individual within a Group]]="X", "Y", IF(Table14[[#This Row],[Enrollment Type: Atypical]]="A", "B", IF(Table14[[#This Row],[Enrollment Type: Individual]]="I", "B", IF(Table14[[#This Row],[Enrollment Type: Group]]="G", "B", "N"))))</f>
        <v>Y</v>
      </c>
      <c r="AW177" s="2" t="s">
        <v>349</v>
      </c>
      <c r="AX177" s="2" t="s">
        <v>348</v>
      </c>
      <c r="AY177" s="2" t="s">
        <v>348</v>
      </c>
      <c r="AZ177" s="2" t="str">
        <f>IF(Table14[[#This Row],[Enrollment Type: Group]]="X", "N", IF(Table14[[#This Row],[Enrollment Type: Atypical]]="A", "R", IF(Table14[[#This Row],[Enrollment Type: Individual]]="I", "R", IF(Table14[[#This Row],[Enrollment Type: Individual within a Group]]="N", "R", "Y"))))</f>
        <v>Y</v>
      </c>
      <c r="BA177" s="2" t="s">
        <v>348</v>
      </c>
      <c r="BB177" s="2" t="s">
        <v>348</v>
      </c>
      <c r="BC177" s="2" t="s">
        <v>348</v>
      </c>
      <c r="BD177" s="2" t="s">
        <v>348</v>
      </c>
      <c r="BE177" s="2" t="s">
        <v>348</v>
      </c>
      <c r="BF177" s="2" t="s">
        <v>348</v>
      </c>
      <c r="BG177" s="2" t="s">
        <v>349</v>
      </c>
      <c r="BH177" s="2" t="str">
        <f>IF(Table14[[#This Row],[Enrollment Type: Group]]="X", "N", IF(Table14[[#This Row],[Enrollment Type: Atypical]]="A", "O", IF(Table14[[#This Row],[Enrollment Type: Individual]]="I", "O", IF(Table14[[#This Row],[Enrollment Type: Individual within a Group]]="N", "O", "O"))))</f>
        <v>O</v>
      </c>
      <c r="BI177" s="2" t="s">
        <v>348</v>
      </c>
      <c r="BJ177" s="2" t="s">
        <v>348</v>
      </c>
      <c r="BK177" s="2" t="s">
        <v>349</v>
      </c>
      <c r="BL177" s="20" t="s">
        <v>348</v>
      </c>
      <c r="BM177" s="20" t="s">
        <v>349</v>
      </c>
      <c r="BN177" s="20" t="s">
        <v>351</v>
      </c>
      <c r="BO177" s="20" t="s">
        <v>349</v>
      </c>
      <c r="BP177" s="20" t="s">
        <v>348</v>
      </c>
      <c r="BQ177" s="20" t="s">
        <v>349</v>
      </c>
      <c r="BR177" s="20" t="s">
        <v>348</v>
      </c>
      <c r="BS1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7" s="20" t="s">
        <v>348</v>
      </c>
      <c r="BU177" s="20" t="s">
        <v>348</v>
      </c>
      <c r="BV177" s="20" t="s">
        <v>348</v>
      </c>
      <c r="BW177" s="23" t="s">
        <v>349</v>
      </c>
      <c r="BX177" s="2"/>
    </row>
    <row r="178" spans="1:76" ht="10.15" hidden="1" customHeight="1" x14ac:dyDescent="0.25">
      <c r="A178" s="5" t="str">
        <f>Table14[[#This Row],[Provider Type Code]]&amp;""&amp;Table14[[#This Row],[Provider Category (Specialty)]]</f>
        <v>0438</v>
      </c>
      <c r="B178" s="5" t="s">
        <v>322</v>
      </c>
      <c r="C178" s="2" t="s">
        <v>546</v>
      </c>
      <c r="D178" s="3" t="s">
        <v>439</v>
      </c>
      <c r="E178" s="2" t="s">
        <v>194</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tr">
        <f>IF(Table14[[#This Row],[Enrollment Type: Group]]="X", "N", "C")</f>
        <v>C</v>
      </c>
      <c r="AR178" s="2" t="s">
        <v>348</v>
      </c>
      <c r="AS178" s="2" t="s">
        <v>348</v>
      </c>
      <c r="AT178" s="2" t="s">
        <v>348</v>
      </c>
      <c r="AU178" s="2" t="s">
        <v>348</v>
      </c>
      <c r="AV178" s="2" t="str">
        <f>IF(Table14[[#This Row],[Enrollment Type: Individual within a Group]]="X", "Y", IF(Table14[[#This Row],[Enrollment Type: Atypical]]="A", "B", IF(Table14[[#This Row],[Enrollment Type: Individual]]="I", "B", IF(Table14[[#This Row],[Enrollment Type: Group]]="G", "B", "N"))))</f>
        <v>Y</v>
      </c>
      <c r="AW178" s="2" t="s">
        <v>348</v>
      </c>
      <c r="AX178" s="2" t="s">
        <v>348</v>
      </c>
      <c r="AY178" s="2" t="s">
        <v>348</v>
      </c>
      <c r="AZ178" s="2" t="str">
        <f>IF(Table14[[#This Row],[Enrollment Type: Group]]="X", "N", IF(Table14[[#This Row],[Enrollment Type: Atypical]]="A", "R", IF(Table14[[#This Row],[Enrollment Type: Individual]]="I", "R", IF(Table14[[#This Row],[Enrollment Type: Individual within a Group]]="N", "R", "Y"))))</f>
        <v>Y</v>
      </c>
      <c r="BA178" s="2" t="s">
        <v>348</v>
      </c>
      <c r="BB178" s="2" t="s">
        <v>348</v>
      </c>
      <c r="BC178" s="2" t="s">
        <v>348</v>
      </c>
      <c r="BD178" s="2" t="s">
        <v>348</v>
      </c>
      <c r="BE178" s="2" t="s">
        <v>348</v>
      </c>
      <c r="BF178" s="2" t="s">
        <v>348</v>
      </c>
      <c r="BG178" s="2" t="s">
        <v>349</v>
      </c>
      <c r="BH178" s="2" t="str">
        <f>IF(Table14[[#This Row],[Enrollment Type: Group]]="X", "N", IF(Table14[[#This Row],[Enrollment Type: Atypical]]="A", "O", IF(Table14[[#This Row],[Enrollment Type: Individual]]="I", "O", IF(Table14[[#This Row],[Enrollment Type: Individual within a Group]]="N", "O", "O"))))</f>
        <v>O</v>
      </c>
      <c r="BI178" s="2" t="s">
        <v>348</v>
      </c>
      <c r="BJ178" s="2" t="s">
        <v>348</v>
      </c>
      <c r="BK178" s="2" t="s">
        <v>349</v>
      </c>
      <c r="BL178" s="20" t="s">
        <v>349</v>
      </c>
      <c r="BM178" s="20" t="s">
        <v>349</v>
      </c>
      <c r="BN178" s="20" t="s">
        <v>351</v>
      </c>
      <c r="BO178" s="20" t="s">
        <v>349</v>
      </c>
      <c r="BP178" s="20" t="s">
        <v>348</v>
      </c>
      <c r="BQ178" s="20" t="s">
        <v>349</v>
      </c>
      <c r="BR178" s="20" t="s">
        <v>348</v>
      </c>
      <c r="BS17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8" s="20" t="s">
        <v>348</v>
      </c>
      <c r="BU178" s="20" t="s">
        <v>348</v>
      </c>
      <c r="BV178" s="20" t="s">
        <v>348</v>
      </c>
      <c r="BW178" s="23" t="s">
        <v>349</v>
      </c>
      <c r="BX178" s="2"/>
    </row>
    <row r="179" spans="1:76" ht="10.15" hidden="1" customHeight="1" x14ac:dyDescent="0.25">
      <c r="A179" s="5" t="str">
        <f>Table14[[#This Row],[Provider Type Code]]&amp;""&amp;Table14[[#This Row],[Provider Category (Specialty)]]</f>
        <v>0439</v>
      </c>
      <c r="B179" s="5" t="s">
        <v>322</v>
      </c>
      <c r="C179" s="2" t="s">
        <v>546</v>
      </c>
      <c r="D179" s="3" t="s">
        <v>493</v>
      </c>
      <c r="E179" s="2" t="s">
        <v>208</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tr">
        <f>IF(Table14[[#This Row],[Enrollment Type: Group]]="X", "N", "C")</f>
        <v>C</v>
      </c>
      <c r="AR179" s="2" t="s">
        <v>348</v>
      </c>
      <c r="AS179" s="2" t="s">
        <v>348</v>
      </c>
      <c r="AT179" s="2" t="s">
        <v>348</v>
      </c>
      <c r="AU179" s="2" t="s">
        <v>348</v>
      </c>
      <c r="AV179" s="2" t="str">
        <f>IF(Table14[[#This Row],[Enrollment Type: Individual within a Group]]="X", "Y", IF(Table14[[#This Row],[Enrollment Type: Atypical]]="A", "B", IF(Table14[[#This Row],[Enrollment Type: Individual]]="I", "B", IF(Table14[[#This Row],[Enrollment Type: Group]]="G", "B", "N"))))</f>
        <v>Y</v>
      </c>
      <c r="AW179" s="2" t="s">
        <v>348</v>
      </c>
      <c r="AX179" s="2" t="s">
        <v>348</v>
      </c>
      <c r="AY179" s="2" t="s">
        <v>348</v>
      </c>
      <c r="AZ179" s="2" t="str">
        <f>IF(Table14[[#This Row],[Enrollment Type: Group]]="X", "N", IF(Table14[[#This Row],[Enrollment Type: Atypical]]="A", "R", IF(Table14[[#This Row],[Enrollment Type: Individual]]="I", "R", IF(Table14[[#This Row],[Enrollment Type: Individual within a Group]]="N", "R", "Y"))))</f>
        <v>Y</v>
      </c>
      <c r="BA179" s="2" t="s">
        <v>348</v>
      </c>
      <c r="BB179" s="2" t="s">
        <v>348</v>
      </c>
      <c r="BC179" s="2" t="s">
        <v>348</v>
      </c>
      <c r="BD179" s="2" t="s">
        <v>348</v>
      </c>
      <c r="BE179" s="2" t="s">
        <v>348</v>
      </c>
      <c r="BF179" s="2" t="s">
        <v>348</v>
      </c>
      <c r="BG179" s="2" t="s">
        <v>349</v>
      </c>
      <c r="BH179" s="2" t="str">
        <f>IF(Table14[[#This Row],[Enrollment Type: Group]]="X", "N", IF(Table14[[#This Row],[Enrollment Type: Atypical]]="A", "O", IF(Table14[[#This Row],[Enrollment Type: Individual]]="I", "O", IF(Table14[[#This Row],[Enrollment Type: Individual within a Group]]="N", "O", "O"))))</f>
        <v>O</v>
      </c>
      <c r="BI179" s="2" t="s">
        <v>348</v>
      </c>
      <c r="BJ179" s="2" t="s">
        <v>348</v>
      </c>
      <c r="BK179" s="2" t="s">
        <v>349</v>
      </c>
      <c r="BL179" s="20" t="s">
        <v>349</v>
      </c>
      <c r="BM179" s="20" t="s">
        <v>349</v>
      </c>
      <c r="BN179" s="20" t="s">
        <v>351</v>
      </c>
      <c r="BO179" s="20" t="s">
        <v>349</v>
      </c>
      <c r="BP179" s="20" t="s">
        <v>348</v>
      </c>
      <c r="BQ179" s="20" t="s">
        <v>349</v>
      </c>
      <c r="BR179" s="20" t="s">
        <v>348</v>
      </c>
      <c r="BS17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9" s="20" t="s">
        <v>348</v>
      </c>
      <c r="BU179" s="20" t="s">
        <v>348</v>
      </c>
      <c r="BV179" s="20" t="s">
        <v>348</v>
      </c>
      <c r="BW179" s="23" t="s">
        <v>349</v>
      </c>
      <c r="BX179" s="2"/>
    </row>
    <row r="180" spans="1:76" ht="10.15" hidden="1" customHeight="1" x14ac:dyDescent="0.25">
      <c r="A180" s="5" t="str">
        <f>Table14[[#This Row],[Provider Type Code]]&amp;""&amp;Table14[[#This Row],[Provider Category (Specialty)]]</f>
        <v>0453</v>
      </c>
      <c r="B180" s="5" t="s">
        <v>322</v>
      </c>
      <c r="C180" s="2" t="s">
        <v>546</v>
      </c>
      <c r="D180" s="3" t="s">
        <v>449</v>
      </c>
      <c r="E180" s="2" t="s">
        <v>237</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tr">
        <f>IF(Table14[[#This Row],[Enrollment Type: Group]]="X", "N", "C")</f>
        <v>C</v>
      </c>
      <c r="AR180" s="2" t="s">
        <v>348</v>
      </c>
      <c r="AS180" s="2" t="s">
        <v>348</v>
      </c>
      <c r="AT180" s="2" t="s">
        <v>348</v>
      </c>
      <c r="AU180" s="2" t="s">
        <v>348</v>
      </c>
      <c r="AV180" s="2" t="str">
        <f>IF(Table14[[#This Row],[Enrollment Type: Individual within a Group]]="X", "Y", IF(Table14[[#This Row],[Enrollment Type: Atypical]]="A", "B", IF(Table14[[#This Row],[Enrollment Type: Individual]]="I", "B", IF(Table14[[#This Row],[Enrollment Type: Group]]="G", "B", "N"))))</f>
        <v>Y</v>
      </c>
      <c r="AW180" s="2" t="s">
        <v>348</v>
      </c>
      <c r="AX180" s="2" t="s">
        <v>348</v>
      </c>
      <c r="AY180" s="2" t="s">
        <v>348</v>
      </c>
      <c r="AZ180" s="2" t="str">
        <f>IF(Table14[[#This Row],[Enrollment Type: Group]]="X", "N", IF(Table14[[#This Row],[Enrollment Type: Atypical]]="A", "R", IF(Table14[[#This Row],[Enrollment Type: Individual]]="I", "R", IF(Table14[[#This Row],[Enrollment Type: Individual within a Group]]="N", "R", "Y"))))</f>
        <v>Y</v>
      </c>
      <c r="BA180" s="2" t="s">
        <v>348</v>
      </c>
      <c r="BB180" s="2" t="s">
        <v>348</v>
      </c>
      <c r="BC180" s="2" t="s">
        <v>348</v>
      </c>
      <c r="BD180" s="2" t="s">
        <v>348</v>
      </c>
      <c r="BE180" s="2" t="s">
        <v>348</v>
      </c>
      <c r="BF180" s="2" t="s">
        <v>348</v>
      </c>
      <c r="BG180" s="2" t="s">
        <v>349</v>
      </c>
      <c r="BH180" s="2" t="str">
        <f>IF(Table14[[#This Row],[Enrollment Type: Group]]="X", "N", IF(Table14[[#This Row],[Enrollment Type: Atypical]]="A", "O", IF(Table14[[#This Row],[Enrollment Type: Individual]]="I", "O", IF(Table14[[#This Row],[Enrollment Type: Individual within a Group]]="N", "O", "O"))))</f>
        <v>O</v>
      </c>
      <c r="BI180" s="2" t="s">
        <v>348</v>
      </c>
      <c r="BJ180" s="2" t="s">
        <v>348</v>
      </c>
      <c r="BK180" s="2" t="s">
        <v>349</v>
      </c>
      <c r="BL180" s="20" t="s">
        <v>348</v>
      </c>
      <c r="BM180" s="20" t="s">
        <v>349</v>
      </c>
      <c r="BN180" s="20" t="s">
        <v>351</v>
      </c>
      <c r="BO180" s="20" t="s">
        <v>349</v>
      </c>
      <c r="BP180" s="20" t="s">
        <v>348</v>
      </c>
      <c r="BQ180" s="20" t="s">
        <v>349</v>
      </c>
      <c r="BR180" s="20" t="s">
        <v>348</v>
      </c>
      <c r="BS18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0" s="20" t="s">
        <v>348</v>
      </c>
      <c r="BU180" s="20" t="s">
        <v>348</v>
      </c>
      <c r="BV180" s="20" t="s">
        <v>348</v>
      </c>
      <c r="BW180" s="23" t="s">
        <v>349</v>
      </c>
      <c r="BX180" s="2"/>
    </row>
    <row r="181" spans="1:76" ht="10.15" hidden="1" customHeight="1" x14ac:dyDescent="0.25">
      <c r="A181" s="5" t="str">
        <f>Table14[[#This Row],[Provider Type Code]]&amp;""&amp;Table14[[#This Row],[Provider Category (Specialty)]]</f>
        <v>0454</v>
      </c>
      <c r="B181" s="5" t="s">
        <v>322</v>
      </c>
      <c r="C181" s="2" t="s">
        <v>546</v>
      </c>
      <c r="D181" s="3" t="s">
        <v>450</v>
      </c>
      <c r="E181" s="2" t="s">
        <v>238</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tr">
        <f>IF(Table14[[#This Row],[Enrollment Type: Group]]="X", "N", "C")</f>
        <v>C</v>
      </c>
      <c r="AR181" s="2" t="s">
        <v>348</v>
      </c>
      <c r="AS181" s="2" t="s">
        <v>348</v>
      </c>
      <c r="AT181" s="2" t="s">
        <v>348</v>
      </c>
      <c r="AU181" s="2" t="s">
        <v>348</v>
      </c>
      <c r="AV181" s="2" t="str">
        <f>IF(Table14[[#This Row],[Enrollment Type: Individual within a Group]]="X", "Y", IF(Table14[[#This Row],[Enrollment Type: Atypical]]="A", "B", IF(Table14[[#This Row],[Enrollment Type: Individual]]="I", "B", IF(Table14[[#This Row],[Enrollment Type: Group]]="G", "B", "N"))))</f>
        <v>Y</v>
      </c>
      <c r="AW181" s="2" t="s">
        <v>348</v>
      </c>
      <c r="AX181" s="2" t="s">
        <v>348</v>
      </c>
      <c r="AY181" s="2" t="s">
        <v>348</v>
      </c>
      <c r="AZ181" s="2" t="str">
        <f>IF(Table14[[#This Row],[Enrollment Type: Group]]="X", "N", IF(Table14[[#This Row],[Enrollment Type: Atypical]]="A", "R", IF(Table14[[#This Row],[Enrollment Type: Individual]]="I", "R", IF(Table14[[#This Row],[Enrollment Type: Individual within a Group]]="N", "R", "Y"))))</f>
        <v>Y</v>
      </c>
      <c r="BA181" s="2" t="s">
        <v>348</v>
      </c>
      <c r="BB181" s="2" t="s">
        <v>348</v>
      </c>
      <c r="BC181" s="2" t="s">
        <v>348</v>
      </c>
      <c r="BD181" s="2" t="s">
        <v>348</v>
      </c>
      <c r="BE181" s="2" t="s">
        <v>348</v>
      </c>
      <c r="BF181" s="2" t="s">
        <v>348</v>
      </c>
      <c r="BG181" s="2" t="s">
        <v>349</v>
      </c>
      <c r="BH181" s="2" t="str">
        <f>IF(Table14[[#This Row],[Enrollment Type: Group]]="X", "N", IF(Table14[[#This Row],[Enrollment Type: Atypical]]="A", "O", IF(Table14[[#This Row],[Enrollment Type: Individual]]="I", "O", IF(Table14[[#This Row],[Enrollment Type: Individual within a Group]]="N", "O", "O"))))</f>
        <v>O</v>
      </c>
      <c r="BI181" s="2" t="s">
        <v>348</v>
      </c>
      <c r="BJ181" s="2" t="s">
        <v>348</v>
      </c>
      <c r="BK181" s="2" t="s">
        <v>349</v>
      </c>
      <c r="BL181" s="20" t="s">
        <v>349</v>
      </c>
      <c r="BM181" s="20" t="s">
        <v>349</v>
      </c>
      <c r="BN181" s="20" t="s">
        <v>351</v>
      </c>
      <c r="BO181" s="20" t="s">
        <v>349</v>
      </c>
      <c r="BP181" s="20" t="s">
        <v>348</v>
      </c>
      <c r="BQ181" s="20" t="s">
        <v>349</v>
      </c>
      <c r="BR181" s="20" t="s">
        <v>348</v>
      </c>
      <c r="BS18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1" s="20" t="s">
        <v>348</v>
      </c>
      <c r="BU181" s="20" t="s">
        <v>348</v>
      </c>
      <c r="BV181" s="20" t="s">
        <v>348</v>
      </c>
      <c r="BW181" s="23" t="s">
        <v>349</v>
      </c>
      <c r="BX181" s="2"/>
    </row>
    <row r="182" spans="1:76" ht="10.15" hidden="1" customHeight="1" x14ac:dyDescent="0.25">
      <c r="A182" s="5" t="str">
        <f>Table14[[#This Row],[Provider Type Code]]&amp;""&amp;Table14[[#This Row],[Provider Category (Specialty)]]</f>
        <v>0455</v>
      </c>
      <c r="B182" s="5" t="s">
        <v>322</v>
      </c>
      <c r="C182" s="2" t="s">
        <v>546</v>
      </c>
      <c r="D182" s="3" t="s">
        <v>451</v>
      </c>
      <c r="E182" s="2" t="s">
        <v>589</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tr">
        <f>IF(Table14[[#This Row],[Enrollment Type: Group]]="X", "N", "C")</f>
        <v>C</v>
      </c>
      <c r="AR182" s="2" t="s">
        <v>348</v>
      </c>
      <c r="AS182" s="2" t="s">
        <v>348</v>
      </c>
      <c r="AT182" s="2" t="s">
        <v>348</v>
      </c>
      <c r="AU182" s="2" t="s">
        <v>348</v>
      </c>
      <c r="AV182" s="2" t="str">
        <f>IF(Table14[[#This Row],[Enrollment Type: Individual within a Group]]="X", "Y", IF(Table14[[#This Row],[Enrollment Type: Atypical]]="A", "B", IF(Table14[[#This Row],[Enrollment Type: Individual]]="I", "B", IF(Table14[[#This Row],[Enrollment Type: Group]]="G", "B", "N"))))</f>
        <v>Y</v>
      </c>
      <c r="AW182" s="2" t="s">
        <v>348</v>
      </c>
      <c r="AX182" s="2" t="s">
        <v>348</v>
      </c>
      <c r="AY182" s="2" t="s">
        <v>348</v>
      </c>
      <c r="AZ182" s="2" t="str">
        <f>IF(Table14[[#This Row],[Enrollment Type: Group]]="X", "N", IF(Table14[[#This Row],[Enrollment Type: Atypical]]="A", "R", IF(Table14[[#This Row],[Enrollment Type: Individual]]="I", "R", IF(Table14[[#This Row],[Enrollment Type: Individual within a Group]]="N", "R", "Y"))))</f>
        <v>Y</v>
      </c>
      <c r="BA182" s="2" t="s">
        <v>348</v>
      </c>
      <c r="BB182" s="2" t="s">
        <v>348</v>
      </c>
      <c r="BC182" s="2" t="s">
        <v>348</v>
      </c>
      <c r="BD182" s="2" t="s">
        <v>348</v>
      </c>
      <c r="BE182" s="2" t="s">
        <v>348</v>
      </c>
      <c r="BF182" s="2" t="s">
        <v>348</v>
      </c>
      <c r="BG182" s="2" t="s">
        <v>349</v>
      </c>
      <c r="BH182" s="2" t="str">
        <f>IF(Table14[[#This Row],[Enrollment Type: Group]]="X", "N", IF(Table14[[#This Row],[Enrollment Type: Atypical]]="A", "O", IF(Table14[[#This Row],[Enrollment Type: Individual]]="I", "O", IF(Table14[[#This Row],[Enrollment Type: Individual within a Group]]="N", "O", "O"))))</f>
        <v>O</v>
      </c>
      <c r="BI182" s="2" t="s">
        <v>348</v>
      </c>
      <c r="BJ182" s="2" t="s">
        <v>348</v>
      </c>
      <c r="BK182" s="2" t="s">
        <v>349</v>
      </c>
      <c r="BL182" s="20" t="s">
        <v>349</v>
      </c>
      <c r="BM182" s="20" t="s">
        <v>349</v>
      </c>
      <c r="BN182" s="20" t="s">
        <v>351</v>
      </c>
      <c r="BO182" s="20" t="s">
        <v>349</v>
      </c>
      <c r="BP182" s="20" t="s">
        <v>348</v>
      </c>
      <c r="BQ182" s="20" t="s">
        <v>349</v>
      </c>
      <c r="BR182" s="20" t="s">
        <v>348</v>
      </c>
      <c r="BS18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2" s="20" t="s">
        <v>348</v>
      </c>
      <c r="BU182" s="20" t="s">
        <v>348</v>
      </c>
      <c r="BV182" s="20" t="s">
        <v>348</v>
      </c>
      <c r="BW182" s="23" t="s">
        <v>349</v>
      </c>
      <c r="BX182" s="2"/>
    </row>
    <row r="183" spans="1:76" ht="10.15" hidden="1" customHeight="1" x14ac:dyDescent="0.25">
      <c r="A183" s="5" t="str">
        <f>Table14[[#This Row],[Provider Type Code]]&amp;""&amp;Table14[[#This Row],[Provider Category (Specialty)]]</f>
        <v>04AA</v>
      </c>
      <c r="B183" s="5" t="s">
        <v>322</v>
      </c>
      <c r="C183" s="2" t="s">
        <v>546</v>
      </c>
      <c r="D183" s="3" t="s">
        <v>20</v>
      </c>
      <c r="E183" s="2" t="s">
        <v>21</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tr">
        <f>IF(Table14[[#This Row],[Enrollment Type: Group]]="X", "N", "C")</f>
        <v>C</v>
      </c>
      <c r="AR183" s="2" t="s">
        <v>348</v>
      </c>
      <c r="AS183" s="2" t="s">
        <v>348</v>
      </c>
      <c r="AT183" s="2" t="s">
        <v>348</v>
      </c>
      <c r="AU183" s="2" t="s">
        <v>348</v>
      </c>
      <c r="AV183" s="2" t="str">
        <f>IF(Table14[[#This Row],[Enrollment Type: Individual within a Group]]="X", "Y", IF(Table14[[#This Row],[Enrollment Type: Atypical]]="A", "B", IF(Table14[[#This Row],[Enrollment Type: Individual]]="I", "B", IF(Table14[[#This Row],[Enrollment Type: Group]]="G", "B", "N"))))</f>
        <v>Y</v>
      </c>
      <c r="AW183" s="2" t="s">
        <v>348</v>
      </c>
      <c r="AX183" s="2" t="s">
        <v>348</v>
      </c>
      <c r="AY183" s="2" t="s">
        <v>348</v>
      </c>
      <c r="AZ183" s="2" t="str">
        <f>IF(Table14[[#This Row],[Enrollment Type: Group]]="X", "N", IF(Table14[[#This Row],[Enrollment Type: Atypical]]="A", "R", IF(Table14[[#This Row],[Enrollment Type: Individual]]="I", "R", IF(Table14[[#This Row],[Enrollment Type: Individual within a Group]]="N", "R", "Y"))))</f>
        <v>Y</v>
      </c>
      <c r="BA183" s="2" t="s">
        <v>348</v>
      </c>
      <c r="BB183" s="2" t="s">
        <v>348</v>
      </c>
      <c r="BC183" s="2" t="s">
        <v>348</v>
      </c>
      <c r="BD183" s="2" t="s">
        <v>348</v>
      </c>
      <c r="BE183" s="2" t="s">
        <v>348</v>
      </c>
      <c r="BF183" s="2" t="s">
        <v>348</v>
      </c>
      <c r="BG183" s="2" t="s">
        <v>349</v>
      </c>
      <c r="BH183" s="2" t="str">
        <f>IF(Table14[[#This Row],[Enrollment Type: Group]]="X", "N", IF(Table14[[#This Row],[Enrollment Type: Atypical]]="A", "O", IF(Table14[[#This Row],[Enrollment Type: Individual]]="I", "O", IF(Table14[[#This Row],[Enrollment Type: Individual within a Group]]="N", "O", "O"))))</f>
        <v>O</v>
      </c>
      <c r="BI183" s="2" t="s">
        <v>348</v>
      </c>
      <c r="BJ183" s="2" t="s">
        <v>348</v>
      </c>
      <c r="BK183" s="2" t="s">
        <v>349</v>
      </c>
      <c r="BL183" s="20" t="s">
        <v>348</v>
      </c>
      <c r="BM183" s="20" t="s">
        <v>349</v>
      </c>
      <c r="BN183" s="20" t="s">
        <v>351</v>
      </c>
      <c r="BO183" s="20" t="s">
        <v>349</v>
      </c>
      <c r="BP183" s="20" t="s">
        <v>348</v>
      </c>
      <c r="BQ183" s="20" t="s">
        <v>349</v>
      </c>
      <c r="BR183" s="20" t="s">
        <v>348</v>
      </c>
      <c r="BS18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3" s="20" t="s">
        <v>348</v>
      </c>
      <c r="BU183" s="20" t="s">
        <v>348</v>
      </c>
      <c r="BV183" s="20" t="s">
        <v>348</v>
      </c>
      <c r="BW183" s="23" t="s">
        <v>349</v>
      </c>
      <c r="BX183" s="2"/>
    </row>
    <row r="184" spans="1:76" ht="10.15" hidden="1" customHeight="1" x14ac:dyDescent="0.25">
      <c r="A184" s="5" t="str">
        <f>Table14[[#This Row],[Provider Type Code]]&amp;""&amp;Table14[[#This Row],[Provider Category (Specialty)]]</f>
        <v>04E1</v>
      </c>
      <c r="B184" s="5" t="s">
        <v>322</v>
      </c>
      <c r="C184" s="2" t="s">
        <v>546</v>
      </c>
      <c r="D184" s="3" t="s">
        <v>188</v>
      </c>
      <c r="E184" s="2" t="s">
        <v>189</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tr">
        <f>IF(Table14[[#This Row],[Enrollment Type: Group]]="X", "N", "C")</f>
        <v>C</v>
      </c>
      <c r="AR184" s="2" t="s">
        <v>348</v>
      </c>
      <c r="AS184" s="2" t="s">
        <v>348</v>
      </c>
      <c r="AT184" s="2" t="s">
        <v>348</v>
      </c>
      <c r="AU184" s="2" t="s">
        <v>348</v>
      </c>
      <c r="AV184" s="2" t="str">
        <f>IF(Table14[[#This Row],[Enrollment Type: Individual within a Group]]="X", "Y", IF(Table14[[#This Row],[Enrollment Type: Atypical]]="A", "B", IF(Table14[[#This Row],[Enrollment Type: Individual]]="I", "B", IF(Table14[[#This Row],[Enrollment Type: Group]]="G", "B", "N"))))</f>
        <v>Y</v>
      </c>
      <c r="AW184" s="2" t="s">
        <v>348</v>
      </c>
      <c r="AX184" s="2" t="s">
        <v>348</v>
      </c>
      <c r="AY184" s="2" t="s">
        <v>348</v>
      </c>
      <c r="AZ184" s="2" t="str">
        <f>IF(Table14[[#This Row],[Enrollment Type: Group]]="X", "N", IF(Table14[[#This Row],[Enrollment Type: Atypical]]="A", "R", IF(Table14[[#This Row],[Enrollment Type: Individual]]="I", "R", IF(Table14[[#This Row],[Enrollment Type: Individual within a Group]]="N", "R", "Y"))))</f>
        <v>Y</v>
      </c>
      <c r="BA184" s="2" t="s">
        <v>348</v>
      </c>
      <c r="BB184" s="2" t="s">
        <v>348</v>
      </c>
      <c r="BC184" s="2" t="s">
        <v>348</v>
      </c>
      <c r="BD184" s="2" t="s">
        <v>348</v>
      </c>
      <c r="BE184" s="2" t="s">
        <v>348</v>
      </c>
      <c r="BF184" s="2" t="s">
        <v>348</v>
      </c>
      <c r="BG184" s="2" t="s">
        <v>349</v>
      </c>
      <c r="BH184" s="2" t="str">
        <f>IF(Table14[[#This Row],[Enrollment Type: Group]]="X", "N", IF(Table14[[#This Row],[Enrollment Type: Atypical]]="A", "O", IF(Table14[[#This Row],[Enrollment Type: Individual]]="I", "O", IF(Table14[[#This Row],[Enrollment Type: Individual within a Group]]="N", "O", "O"))))</f>
        <v>O</v>
      </c>
      <c r="BI184" s="2" t="s">
        <v>348</v>
      </c>
      <c r="BJ184" s="2" t="s">
        <v>348</v>
      </c>
      <c r="BK184" s="2" t="s">
        <v>349</v>
      </c>
      <c r="BL184" s="20" t="s">
        <v>349</v>
      </c>
      <c r="BM184" s="20" t="s">
        <v>349</v>
      </c>
      <c r="BN184" s="20" t="s">
        <v>351</v>
      </c>
      <c r="BO184" s="20" t="s">
        <v>349</v>
      </c>
      <c r="BP184" s="20" t="s">
        <v>348</v>
      </c>
      <c r="BQ184" s="20" t="s">
        <v>349</v>
      </c>
      <c r="BR184" s="20" t="s">
        <v>348</v>
      </c>
      <c r="BS1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4" s="20" t="s">
        <v>348</v>
      </c>
      <c r="BU184" s="20" t="s">
        <v>348</v>
      </c>
      <c r="BV184" s="20" t="s">
        <v>348</v>
      </c>
      <c r="BW184" s="23" t="s">
        <v>349</v>
      </c>
      <c r="BX184" s="2"/>
    </row>
    <row r="185" spans="1:76" ht="10.15" hidden="1" customHeight="1" x14ac:dyDescent="0.25">
      <c r="A185" s="5" t="str">
        <f>Table14[[#This Row],[Provider Type Code]]&amp;""&amp;Table14[[#This Row],[Provider Category (Specialty)]]</f>
        <v>04E2</v>
      </c>
      <c r="B185" s="5" t="s">
        <v>322</v>
      </c>
      <c r="C185" s="2" t="s">
        <v>546</v>
      </c>
      <c r="D185" s="3" t="s">
        <v>196</v>
      </c>
      <c r="E185" s="2" t="s">
        <v>197</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tr">
        <f>IF(Table14[[#This Row],[Enrollment Type: Group]]="X", "N", "C")</f>
        <v>C</v>
      </c>
      <c r="AR185" s="2" t="s">
        <v>348</v>
      </c>
      <c r="AS185" s="2" t="s">
        <v>348</v>
      </c>
      <c r="AT185" s="2" t="s">
        <v>348</v>
      </c>
      <c r="AU185" s="2" t="s">
        <v>348</v>
      </c>
      <c r="AV185" s="2" t="str">
        <f>IF(Table14[[#This Row],[Enrollment Type: Individual within a Group]]="X", "Y", IF(Table14[[#This Row],[Enrollment Type: Atypical]]="A", "B", IF(Table14[[#This Row],[Enrollment Type: Individual]]="I", "B", IF(Table14[[#This Row],[Enrollment Type: Group]]="G", "B", "N"))))</f>
        <v>Y</v>
      </c>
      <c r="AW185" s="2" t="s">
        <v>348</v>
      </c>
      <c r="AX185" s="2" t="s">
        <v>348</v>
      </c>
      <c r="AY185" s="2" t="s">
        <v>348</v>
      </c>
      <c r="AZ185" s="2" t="str">
        <f>IF(Table14[[#This Row],[Enrollment Type: Group]]="X", "N", IF(Table14[[#This Row],[Enrollment Type: Atypical]]="A", "R", IF(Table14[[#This Row],[Enrollment Type: Individual]]="I", "R", IF(Table14[[#This Row],[Enrollment Type: Individual within a Group]]="N", "R", "Y"))))</f>
        <v>Y</v>
      </c>
      <c r="BA185" s="2" t="s">
        <v>348</v>
      </c>
      <c r="BB185" s="2" t="s">
        <v>348</v>
      </c>
      <c r="BC185" s="2" t="s">
        <v>348</v>
      </c>
      <c r="BD185" s="2" t="s">
        <v>348</v>
      </c>
      <c r="BE185" s="2" t="s">
        <v>348</v>
      </c>
      <c r="BF185" s="2" t="s">
        <v>348</v>
      </c>
      <c r="BG185" s="2" t="s">
        <v>349</v>
      </c>
      <c r="BH185" s="2" t="str">
        <f>IF(Table14[[#This Row],[Enrollment Type: Group]]="X", "N", IF(Table14[[#This Row],[Enrollment Type: Atypical]]="A", "O", IF(Table14[[#This Row],[Enrollment Type: Individual]]="I", "O", IF(Table14[[#This Row],[Enrollment Type: Individual within a Group]]="N", "O", "O"))))</f>
        <v>O</v>
      </c>
      <c r="BI185" s="2" t="s">
        <v>348</v>
      </c>
      <c r="BJ185" s="2" t="s">
        <v>348</v>
      </c>
      <c r="BK185" s="2" t="s">
        <v>349</v>
      </c>
      <c r="BL185" s="20" t="s">
        <v>349</v>
      </c>
      <c r="BM185" s="20" t="s">
        <v>349</v>
      </c>
      <c r="BN185" s="20" t="s">
        <v>351</v>
      </c>
      <c r="BO185" s="20" t="s">
        <v>349</v>
      </c>
      <c r="BP185" s="20" t="s">
        <v>348</v>
      </c>
      <c r="BQ185" s="20" t="s">
        <v>349</v>
      </c>
      <c r="BR185" s="20" t="s">
        <v>348</v>
      </c>
      <c r="BS18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5" s="20" t="s">
        <v>348</v>
      </c>
      <c r="BU185" s="20" t="s">
        <v>348</v>
      </c>
      <c r="BV185" s="20" t="s">
        <v>348</v>
      </c>
      <c r="BW185" s="23" t="s">
        <v>349</v>
      </c>
      <c r="BX185" s="2"/>
    </row>
    <row r="186" spans="1:76" ht="10.15" hidden="1" customHeight="1" x14ac:dyDescent="0.25">
      <c r="A186" s="5" t="str">
        <f>Table14[[#This Row],[Provider Type Code]]&amp;""&amp;Table14[[#This Row],[Provider Category (Specialty)]]</f>
        <v>04E3</v>
      </c>
      <c r="B186" s="5" t="s">
        <v>322</v>
      </c>
      <c r="C186" s="2" t="s">
        <v>546</v>
      </c>
      <c r="D186" s="3" t="s">
        <v>67</v>
      </c>
      <c r="E186" s="2" t="s">
        <v>68</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348</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tr">
        <f>IF(Table14[[#This Row],[Enrollment Type: Group]]="X", "N", "C")</f>
        <v>C</v>
      </c>
      <c r="AR186" s="2" t="s">
        <v>348</v>
      </c>
      <c r="AS186" s="2" t="s">
        <v>348</v>
      </c>
      <c r="AT186" s="2" t="s">
        <v>348</v>
      </c>
      <c r="AU186" s="2" t="s">
        <v>348</v>
      </c>
      <c r="AV186" s="2" t="str">
        <f>IF(Table14[[#This Row],[Enrollment Type: Individual within a Group]]="X", "Y", IF(Table14[[#This Row],[Enrollment Type: Atypical]]="A", "B", IF(Table14[[#This Row],[Enrollment Type: Individual]]="I", "B", IF(Table14[[#This Row],[Enrollment Type: Group]]="G", "B", "N"))))</f>
        <v>Y</v>
      </c>
      <c r="AW186" s="2" t="s">
        <v>348</v>
      </c>
      <c r="AX186" s="2" t="s">
        <v>348</v>
      </c>
      <c r="AY186" s="2" t="s">
        <v>348</v>
      </c>
      <c r="AZ186" s="2" t="str">
        <f>IF(Table14[[#This Row],[Enrollment Type: Group]]="X", "N", IF(Table14[[#This Row],[Enrollment Type: Atypical]]="A", "R", IF(Table14[[#This Row],[Enrollment Type: Individual]]="I", "R", IF(Table14[[#This Row],[Enrollment Type: Individual within a Group]]="N", "R", "Y"))))</f>
        <v>Y</v>
      </c>
      <c r="BA186" s="2" t="s">
        <v>348</v>
      </c>
      <c r="BB186" s="2" t="s">
        <v>348</v>
      </c>
      <c r="BC186" s="2" t="s">
        <v>348</v>
      </c>
      <c r="BD186" s="2" t="s">
        <v>348</v>
      </c>
      <c r="BE186" s="2" t="s">
        <v>348</v>
      </c>
      <c r="BF186" s="2" t="s">
        <v>348</v>
      </c>
      <c r="BG186" s="2" t="s">
        <v>349</v>
      </c>
      <c r="BH186" s="2" t="str">
        <f>IF(Table14[[#This Row],[Enrollment Type: Group]]="X", "N", IF(Table14[[#This Row],[Enrollment Type: Atypical]]="A", "O", IF(Table14[[#This Row],[Enrollment Type: Individual]]="I", "O", IF(Table14[[#This Row],[Enrollment Type: Individual within a Group]]="N", "O", "O"))))</f>
        <v>O</v>
      </c>
      <c r="BI186" s="2" t="s">
        <v>348</v>
      </c>
      <c r="BJ186" s="2" t="s">
        <v>348</v>
      </c>
      <c r="BK186" s="2" t="s">
        <v>349</v>
      </c>
      <c r="BL186" s="20" t="s">
        <v>348</v>
      </c>
      <c r="BM186" s="20" t="s">
        <v>349</v>
      </c>
      <c r="BN186" s="20" t="s">
        <v>351</v>
      </c>
      <c r="BO186" s="20" t="s">
        <v>349</v>
      </c>
      <c r="BP186" s="20" t="s">
        <v>348</v>
      </c>
      <c r="BQ186" s="20" t="s">
        <v>349</v>
      </c>
      <c r="BR186" s="20" t="s">
        <v>348</v>
      </c>
      <c r="BS18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6" s="20" t="s">
        <v>348</v>
      </c>
      <c r="BU186" s="20" t="s">
        <v>348</v>
      </c>
      <c r="BV186" s="20" t="s">
        <v>348</v>
      </c>
      <c r="BW186" s="23" t="s">
        <v>349</v>
      </c>
      <c r="BX186" s="2"/>
    </row>
    <row r="187" spans="1:76" ht="10.15" hidden="1" customHeight="1" x14ac:dyDescent="0.25">
      <c r="A187" s="5" t="str">
        <f>Table14[[#This Row],[Provider Type Code]]&amp;""&amp;Table14[[#This Row],[Provider Category (Specialty)]]</f>
        <v>04FC</v>
      </c>
      <c r="B187" s="5" t="s">
        <v>322</v>
      </c>
      <c r="C187" s="2" t="s">
        <v>546</v>
      </c>
      <c r="D187" s="3" t="s">
        <v>66</v>
      </c>
      <c r="E187" s="2" t="s">
        <v>793</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349</v>
      </c>
      <c r="Z187" s="2" t="s">
        <v>348</v>
      </c>
      <c r="AA187" s="2" t="s">
        <v>348</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tr">
        <f>IF(Table14[[#This Row],[Enrollment Type: Group]]="X", "N", "C")</f>
        <v>C</v>
      </c>
      <c r="AR187" s="2" t="s">
        <v>348</v>
      </c>
      <c r="AS187" s="2" t="s">
        <v>348</v>
      </c>
      <c r="AT187" s="2" t="s">
        <v>348</v>
      </c>
      <c r="AU187" s="2" t="s">
        <v>348</v>
      </c>
      <c r="AV187" s="2" t="str">
        <f>IF(Table14[[#This Row],[Enrollment Type: Individual within a Group]]="X", "Y", IF(Table14[[#This Row],[Enrollment Type: Atypical]]="A", "B", IF(Table14[[#This Row],[Enrollment Type: Individual]]="I", "B", IF(Table14[[#This Row],[Enrollment Type: Group]]="G", "B", "N"))))</f>
        <v>Y</v>
      </c>
      <c r="AW187" s="2" t="s">
        <v>348</v>
      </c>
      <c r="AX187" s="2" t="s">
        <v>348</v>
      </c>
      <c r="AY187" s="2" t="s">
        <v>348</v>
      </c>
      <c r="AZ187" s="2" t="str">
        <f>IF(Table14[[#This Row],[Enrollment Type: Group]]="X", "N", IF(Table14[[#This Row],[Enrollment Type: Atypical]]="A", "R", IF(Table14[[#This Row],[Enrollment Type: Individual]]="I", "R", IF(Table14[[#This Row],[Enrollment Type: Individual within a Group]]="N", "R", "Y"))))</f>
        <v>Y</v>
      </c>
      <c r="BA187" s="2" t="s">
        <v>348</v>
      </c>
      <c r="BB187" s="2" t="s">
        <v>348</v>
      </c>
      <c r="BC187" s="2" t="s">
        <v>348</v>
      </c>
      <c r="BD187" s="2" t="s">
        <v>348</v>
      </c>
      <c r="BE187" s="2" t="s">
        <v>348</v>
      </c>
      <c r="BF187" s="2" t="s">
        <v>348</v>
      </c>
      <c r="BG187" s="2" t="s">
        <v>349</v>
      </c>
      <c r="BH187" s="2" t="str">
        <f>IF(Table14[[#This Row],[Enrollment Type: Group]]="X", "N", IF(Table14[[#This Row],[Enrollment Type: Atypical]]="A", "O", IF(Table14[[#This Row],[Enrollment Type: Individual]]="I", "O", IF(Table14[[#This Row],[Enrollment Type: Individual within a Group]]="N", "O", "O"))))</f>
        <v>O</v>
      </c>
      <c r="BI187" s="2" t="s">
        <v>348</v>
      </c>
      <c r="BJ187" s="2" t="s">
        <v>348</v>
      </c>
      <c r="BK187" s="2" t="s">
        <v>349</v>
      </c>
      <c r="BL187" s="20" t="s">
        <v>349</v>
      </c>
      <c r="BM187" s="20" t="s">
        <v>349</v>
      </c>
      <c r="BN187" s="20" t="s">
        <v>351</v>
      </c>
      <c r="BO187" s="20" t="s">
        <v>349</v>
      </c>
      <c r="BP187" s="20" t="s">
        <v>348</v>
      </c>
      <c r="BQ187" s="20" t="s">
        <v>349</v>
      </c>
      <c r="BR187" s="20" t="s">
        <v>348</v>
      </c>
      <c r="BS1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7" s="20" t="s">
        <v>348</v>
      </c>
      <c r="BU187" s="20" t="s">
        <v>348</v>
      </c>
      <c r="BV187" s="20" t="s">
        <v>348</v>
      </c>
      <c r="BW187" s="23" t="s">
        <v>349</v>
      </c>
      <c r="BX187" s="2"/>
    </row>
    <row r="188" spans="1:76" ht="10.15" hidden="1" customHeight="1" x14ac:dyDescent="0.25">
      <c r="A188" s="5" t="str">
        <f>Table14[[#This Row],[Provider Type Code]]&amp;""&amp;Table14[[#This Row],[Provider Category (Specialty)]]</f>
        <v>04H2</v>
      </c>
      <c r="B188" s="5" t="s">
        <v>322</v>
      </c>
      <c r="C188" s="2" t="s">
        <v>546</v>
      </c>
      <c r="D188" s="3" t="s">
        <v>200</v>
      </c>
      <c r="E188" s="2" t="s">
        <v>201</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tr">
        <f>IF(Table14[[#This Row],[Enrollment Type: Group]]="X", "N", "C")</f>
        <v>C</v>
      </c>
      <c r="AR188" s="2" t="s">
        <v>348</v>
      </c>
      <c r="AS188" s="2" t="s">
        <v>348</v>
      </c>
      <c r="AT188" s="2" t="s">
        <v>348</v>
      </c>
      <c r="AU188" s="2" t="s">
        <v>348</v>
      </c>
      <c r="AV188" s="2" t="str">
        <f>IF(Table14[[#This Row],[Enrollment Type: Individual within a Group]]="X", "Y", IF(Table14[[#This Row],[Enrollment Type: Atypical]]="A", "B", IF(Table14[[#This Row],[Enrollment Type: Individual]]="I", "B", IF(Table14[[#This Row],[Enrollment Type: Group]]="G", "B", "N"))))</f>
        <v>Y</v>
      </c>
      <c r="AW188" s="2" t="s">
        <v>348</v>
      </c>
      <c r="AX188" s="2" t="s">
        <v>348</v>
      </c>
      <c r="AY188" s="2" t="s">
        <v>348</v>
      </c>
      <c r="AZ188" s="2" t="str">
        <f>IF(Table14[[#This Row],[Enrollment Type: Group]]="X", "N", IF(Table14[[#This Row],[Enrollment Type: Atypical]]="A", "R", IF(Table14[[#This Row],[Enrollment Type: Individual]]="I", "R", IF(Table14[[#This Row],[Enrollment Type: Individual within a Group]]="N", "R", "Y"))))</f>
        <v>Y</v>
      </c>
      <c r="BA188" s="2" t="s">
        <v>348</v>
      </c>
      <c r="BB188" s="2" t="s">
        <v>348</v>
      </c>
      <c r="BC188" s="2" t="s">
        <v>348</v>
      </c>
      <c r="BD188" s="2" t="s">
        <v>348</v>
      </c>
      <c r="BE188" s="2" t="s">
        <v>348</v>
      </c>
      <c r="BF188" s="2" t="s">
        <v>348</v>
      </c>
      <c r="BG188" s="2" t="s">
        <v>349</v>
      </c>
      <c r="BH188" s="2" t="str">
        <f>IF(Table14[[#This Row],[Enrollment Type: Group]]="X", "N", IF(Table14[[#This Row],[Enrollment Type: Atypical]]="A", "O", IF(Table14[[#This Row],[Enrollment Type: Individual]]="I", "O", IF(Table14[[#This Row],[Enrollment Type: Individual within a Group]]="N", "O", "O"))))</f>
        <v>O</v>
      </c>
      <c r="BI188" s="2" t="s">
        <v>348</v>
      </c>
      <c r="BJ188" s="2" t="s">
        <v>348</v>
      </c>
      <c r="BK188" s="2" t="s">
        <v>349</v>
      </c>
      <c r="BL188" s="20" t="s">
        <v>349</v>
      </c>
      <c r="BM188" s="20" t="s">
        <v>349</v>
      </c>
      <c r="BN188" s="20" t="s">
        <v>351</v>
      </c>
      <c r="BO188" s="20" t="s">
        <v>349</v>
      </c>
      <c r="BP188" s="20" t="s">
        <v>348</v>
      </c>
      <c r="BQ188" s="20" t="s">
        <v>349</v>
      </c>
      <c r="BR188" s="20" t="s">
        <v>348</v>
      </c>
      <c r="BS1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8" s="20" t="s">
        <v>348</v>
      </c>
      <c r="BU188" s="20" t="s">
        <v>348</v>
      </c>
      <c r="BV188" s="20" t="s">
        <v>348</v>
      </c>
      <c r="BW188" s="23" t="s">
        <v>349</v>
      </c>
      <c r="BX188" s="2"/>
    </row>
    <row r="189" spans="1:76" ht="10.15" hidden="1" customHeight="1" x14ac:dyDescent="0.25">
      <c r="A189" s="5" t="str">
        <f>Table14[[#This Row],[Provider Type Code]]&amp;""&amp;Table14[[#This Row],[Provider Category (Specialty)]]</f>
        <v>04L1</v>
      </c>
      <c r="B189" s="5" t="s">
        <v>322</v>
      </c>
      <c r="C189" s="2" t="s">
        <v>546</v>
      </c>
      <c r="D189" s="3" t="s">
        <v>204</v>
      </c>
      <c r="E189" s="2" t="s">
        <v>205</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tr">
        <f>IF(Table14[[#This Row],[Enrollment Type: Group]]="X", "N", "C")</f>
        <v>C</v>
      </c>
      <c r="AR189" s="2" t="s">
        <v>348</v>
      </c>
      <c r="AS189" s="2" t="s">
        <v>348</v>
      </c>
      <c r="AT189" s="2" t="s">
        <v>348</v>
      </c>
      <c r="AU189" s="2" t="s">
        <v>348</v>
      </c>
      <c r="AV189" s="2" t="str">
        <f>IF(Table14[[#This Row],[Enrollment Type: Individual within a Group]]="X", "Y", IF(Table14[[#This Row],[Enrollment Type: Atypical]]="A", "B", IF(Table14[[#This Row],[Enrollment Type: Individual]]="I", "B", IF(Table14[[#This Row],[Enrollment Type: Group]]="G", "B", "N"))))</f>
        <v>Y</v>
      </c>
      <c r="AW189" s="2" t="s">
        <v>348</v>
      </c>
      <c r="AX189" s="2" t="s">
        <v>348</v>
      </c>
      <c r="AY189" s="2" t="s">
        <v>348</v>
      </c>
      <c r="AZ189" s="2" t="str">
        <f>IF(Table14[[#This Row],[Enrollment Type: Group]]="X", "N", IF(Table14[[#This Row],[Enrollment Type: Atypical]]="A", "R", IF(Table14[[#This Row],[Enrollment Type: Individual]]="I", "R", IF(Table14[[#This Row],[Enrollment Type: Individual within a Group]]="N", "R", "Y"))))</f>
        <v>Y</v>
      </c>
      <c r="BA189" s="2" t="s">
        <v>348</v>
      </c>
      <c r="BB189" s="2" t="s">
        <v>348</v>
      </c>
      <c r="BC189" s="2" t="s">
        <v>348</v>
      </c>
      <c r="BD189" s="2" t="s">
        <v>348</v>
      </c>
      <c r="BE189" s="2" t="s">
        <v>348</v>
      </c>
      <c r="BF189" s="2" t="s">
        <v>348</v>
      </c>
      <c r="BG189" s="2" t="s">
        <v>349</v>
      </c>
      <c r="BH189" s="2" t="str">
        <f>IF(Table14[[#This Row],[Enrollment Type: Group]]="X", "N", IF(Table14[[#This Row],[Enrollment Type: Atypical]]="A", "O", IF(Table14[[#This Row],[Enrollment Type: Individual]]="I", "O", IF(Table14[[#This Row],[Enrollment Type: Individual within a Group]]="N", "O", "O"))))</f>
        <v>O</v>
      </c>
      <c r="BI189" s="2" t="s">
        <v>348</v>
      </c>
      <c r="BJ189" s="2" t="s">
        <v>348</v>
      </c>
      <c r="BK189" s="2" t="s">
        <v>349</v>
      </c>
      <c r="BL189" s="20" t="s">
        <v>349</v>
      </c>
      <c r="BM189" s="20" t="s">
        <v>349</v>
      </c>
      <c r="BN189" s="20" t="s">
        <v>351</v>
      </c>
      <c r="BO189" s="20" t="s">
        <v>349</v>
      </c>
      <c r="BP189" s="20" t="s">
        <v>348</v>
      </c>
      <c r="BQ189" s="20" t="s">
        <v>349</v>
      </c>
      <c r="BR189" s="20" t="s">
        <v>348</v>
      </c>
      <c r="BS1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9" s="20" t="s">
        <v>348</v>
      </c>
      <c r="BU189" s="20" t="s">
        <v>348</v>
      </c>
      <c r="BV189" s="20" t="s">
        <v>348</v>
      </c>
      <c r="BW189" s="23" t="s">
        <v>349</v>
      </c>
      <c r="BX189" s="2"/>
    </row>
    <row r="190" spans="1:76" ht="10.15" hidden="1" customHeight="1" x14ac:dyDescent="0.25">
      <c r="A190" s="5" t="str">
        <f>Table14[[#This Row],[Provider Type Code]]&amp;""&amp;Table14[[#This Row],[Provider Category (Specialty)]]</f>
        <v>04N1</v>
      </c>
      <c r="B190" s="5" t="s">
        <v>322</v>
      </c>
      <c r="C190" s="2" t="s">
        <v>546</v>
      </c>
      <c r="D190" s="3" t="s">
        <v>206</v>
      </c>
      <c r="E190" s="2" t="s">
        <v>207</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tr">
        <f>IF(Table14[[#This Row],[Enrollment Type: Group]]="X", "N", "C")</f>
        <v>C</v>
      </c>
      <c r="AR190" s="2" t="s">
        <v>348</v>
      </c>
      <c r="AS190" s="2" t="s">
        <v>348</v>
      </c>
      <c r="AT190" s="2" t="s">
        <v>348</v>
      </c>
      <c r="AU190" s="2" t="s">
        <v>348</v>
      </c>
      <c r="AV190" s="2" t="str">
        <f>IF(Table14[[#This Row],[Enrollment Type: Individual within a Group]]="X", "Y", IF(Table14[[#This Row],[Enrollment Type: Atypical]]="A", "B", IF(Table14[[#This Row],[Enrollment Type: Individual]]="I", "B", IF(Table14[[#This Row],[Enrollment Type: Group]]="G", "B", "N"))))</f>
        <v>Y</v>
      </c>
      <c r="AW190" s="2" t="s">
        <v>348</v>
      </c>
      <c r="AX190" s="2" t="s">
        <v>348</v>
      </c>
      <c r="AY190" s="2" t="s">
        <v>348</v>
      </c>
      <c r="AZ190" s="2" t="str">
        <f>IF(Table14[[#This Row],[Enrollment Type: Group]]="X", "N", IF(Table14[[#This Row],[Enrollment Type: Atypical]]="A", "R", IF(Table14[[#This Row],[Enrollment Type: Individual]]="I", "R", IF(Table14[[#This Row],[Enrollment Type: Individual within a Group]]="N", "R", "Y"))))</f>
        <v>Y</v>
      </c>
      <c r="BA190" s="2" t="s">
        <v>348</v>
      </c>
      <c r="BB190" s="2" t="s">
        <v>348</v>
      </c>
      <c r="BC190" s="2" t="s">
        <v>348</v>
      </c>
      <c r="BD190" s="2" t="s">
        <v>348</v>
      </c>
      <c r="BE190" s="2" t="s">
        <v>348</v>
      </c>
      <c r="BF190" s="2" t="s">
        <v>348</v>
      </c>
      <c r="BG190" s="2" t="s">
        <v>349</v>
      </c>
      <c r="BH190" s="2" t="str">
        <f>IF(Table14[[#This Row],[Enrollment Type: Group]]="X", "N", IF(Table14[[#This Row],[Enrollment Type: Atypical]]="A", "O", IF(Table14[[#This Row],[Enrollment Type: Individual]]="I", "O", IF(Table14[[#This Row],[Enrollment Type: Individual within a Group]]="N", "O", "O"))))</f>
        <v>O</v>
      </c>
      <c r="BI190" s="2" t="s">
        <v>348</v>
      </c>
      <c r="BJ190" s="2" t="s">
        <v>348</v>
      </c>
      <c r="BK190" s="2" t="s">
        <v>349</v>
      </c>
      <c r="BL190" s="20" t="s">
        <v>348</v>
      </c>
      <c r="BM190" s="20" t="s">
        <v>349</v>
      </c>
      <c r="BN190" s="20" t="s">
        <v>351</v>
      </c>
      <c r="BO190" s="20" t="s">
        <v>349</v>
      </c>
      <c r="BP190" s="20" t="s">
        <v>348</v>
      </c>
      <c r="BQ190" s="20" t="s">
        <v>349</v>
      </c>
      <c r="BR190" s="20" t="s">
        <v>348</v>
      </c>
      <c r="BS1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0" s="20" t="s">
        <v>348</v>
      </c>
      <c r="BU190" s="20" t="s">
        <v>348</v>
      </c>
      <c r="BV190" s="20" t="s">
        <v>348</v>
      </c>
      <c r="BW190" s="23" t="s">
        <v>349</v>
      </c>
      <c r="BX190" s="2"/>
    </row>
    <row r="191" spans="1:76" ht="10.15" hidden="1" customHeight="1" x14ac:dyDescent="0.25">
      <c r="A191" s="5" t="str">
        <f>Table14[[#This Row],[Provider Type Code]]&amp;""&amp;Table14[[#This Row],[Provider Category (Specialty)]]</f>
        <v>04P3</v>
      </c>
      <c r="B191" s="5" t="s">
        <v>322</v>
      </c>
      <c r="C191" s="2" t="s">
        <v>546</v>
      </c>
      <c r="D191" s="3" t="s">
        <v>222</v>
      </c>
      <c r="E191" s="2" t="s">
        <v>223</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tr">
        <f>IF(Table14[[#This Row],[Enrollment Type: Group]]="X", "N", "C")</f>
        <v>C</v>
      </c>
      <c r="AR191" s="2" t="s">
        <v>348</v>
      </c>
      <c r="AS191" s="2" t="s">
        <v>348</v>
      </c>
      <c r="AT191" s="2" t="s">
        <v>348</v>
      </c>
      <c r="AU191" s="2" t="s">
        <v>348</v>
      </c>
      <c r="AV191" s="2" t="str">
        <f>IF(Table14[[#This Row],[Enrollment Type: Individual within a Group]]="X", "Y", IF(Table14[[#This Row],[Enrollment Type: Atypical]]="A", "B", IF(Table14[[#This Row],[Enrollment Type: Individual]]="I", "B", IF(Table14[[#This Row],[Enrollment Type: Group]]="G", "B", "N"))))</f>
        <v>Y</v>
      </c>
      <c r="AW191" s="2" t="s">
        <v>348</v>
      </c>
      <c r="AX191" s="2" t="s">
        <v>348</v>
      </c>
      <c r="AY191" s="2" t="s">
        <v>348</v>
      </c>
      <c r="AZ191" s="2" t="str">
        <f>IF(Table14[[#This Row],[Enrollment Type: Group]]="X", "N", IF(Table14[[#This Row],[Enrollment Type: Atypical]]="A", "R", IF(Table14[[#This Row],[Enrollment Type: Individual]]="I", "R", IF(Table14[[#This Row],[Enrollment Type: Individual within a Group]]="N", "R", "Y"))))</f>
        <v>Y</v>
      </c>
      <c r="BA191" s="2" t="s">
        <v>348</v>
      </c>
      <c r="BB191" s="2" t="s">
        <v>348</v>
      </c>
      <c r="BC191" s="2" t="s">
        <v>348</v>
      </c>
      <c r="BD191" s="2" t="s">
        <v>348</v>
      </c>
      <c r="BE191" s="2" t="s">
        <v>348</v>
      </c>
      <c r="BF191" s="2" t="s">
        <v>348</v>
      </c>
      <c r="BG191" s="2" t="s">
        <v>349</v>
      </c>
      <c r="BH191" s="2" t="str">
        <f>IF(Table14[[#This Row],[Enrollment Type: Group]]="X", "N", IF(Table14[[#This Row],[Enrollment Type: Atypical]]="A", "O", IF(Table14[[#This Row],[Enrollment Type: Individual]]="I", "O", IF(Table14[[#This Row],[Enrollment Type: Individual within a Group]]="N", "O", "O"))))</f>
        <v>O</v>
      </c>
      <c r="BI191" s="2" t="s">
        <v>348</v>
      </c>
      <c r="BJ191" s="2" t="s">
        <v>348</v>
      </c>
      <c r="BK191" s="2" t="s">
        <v>349</v>
      </c>
      <c r="BL191" s="20" t="s">
        <v>349</v>
      </c>
      <c r="BM191" s="20" t="s">
        <v>349</v>
      </c>
      <c r="BN191" s="20" t="s">
        <v>351</v>
      </c>
      <c r="BO191" s="20" t="s">
        <v>349</v>
      </c>
      <c r="BP191" s="20" t="s">
        <v>348</v>
      </c>
      <c r="BQ191" s="20" t="s">
        <v>349</v>
      </c>
      <c r="BR191" s="20" t="s">
        <v>348</v>
      </c>
      <c r="BS1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1" s="20" t="s">
        <v>348</v>
      </c>
      <c r="BU191" s="20" t="s">
        <v>348</v>
      </c>
      <c r="BV191" s="20" t="s">
        <v>348</v>
      </c>
      <c r="BW191" s="23" t="s">
        <v>349</v>
      </c>
      <c r="BX191" s="2"/>
    </row>
    <row r="192" spans="1:76" ht="10.15" hidden="1" customHeight="1" x14ac:dyDescent="0.25">
      <c r="A192" s="5" t="str">
        <f>Table14[[#This Row],[Provider Type Code]]&amp;""&amp;Table14[[#This Row],[Provider Category (Specialty)]]</f>
        <v>04P5</v>
      </c>
      <c r="B192" s="5" t="s">
        <v>322</v>
      </c>
      <c r="C192" s="2" t="s">
        <v>546</v>
      </c>
      <c r="D192" s="3" t="s">
        <v>226</v>
      </c>
      <c r="E192" s="2" t="s">
        <v>227</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tr">
        <f>IF(Table14[[#This Row],[Enrollment Type: Group]]="X", "N", "C")</f>
        <v>C</v>
      </c>
      <c r="AR192" s="2" t="s">
        <v>348</v>
      </c>
      <c r="AS192" s="2" t="s">
        <v>348</v>
      </c>
      <c r="AT192" s="2" t="s">
        <v>348</v>
      </c>
      <c r="AU192" s="2" t="s">
        <v>348</v>
      </c>
      <c r="AV192" s="2" t="str">
        <f>IF(Table14[[#This Row],[Enrollment Type: Individual within a Group]]="X", "Y", IF(Table14[[#This Row],[Enrollment Type: Atypical]]="A", "B", IF(Table14[[#This Row],[Enrollment Type: Individual]]="I", "B", IF(Table14[[#This Row],[Enrollment Type: Group]]="G", "B", "N"))))</f>
        <v>Y</v>
      </c>
      <c r="AW192" s="2" t="s">
        <v>348</v>
      </c>
      <c r="AX192" s="2" t="s">
        <v>348</v>
      </c>
      <c r="AY192" s="2" t="s">
        <v>348</v>
      </c>
      <c r="AZ192" s="2" t="str">
        <f>IF(Table14[[#This Row],[Enrollment Type: Group]]="X", "N", IF(Table14[[#This Row],[Enrollment Type: Atypical]]="A", "R", IF(Table14[[#This Row],[Enrollment Type: Individual]]="I", "R", IF(Table14[[#This Row],[Enrollment Type: Individual within a Group]]="N", "R", "Y"))))</f>
        <v>Y</v>
      </c>
      <c r="BA192" s="2" t="s">
        <v>348</v>
      </c>
      <c r="BB192" s="2" t="s">
        <v>348</v>
      </c>
      <c r="BC192" s="2" t="s">
        <v>348</v>
      </c>
      <c r="BD192" s="2" t="s">
        <v>348</v>
      </c>
      <c r="BE192" s="2" t="s">
        <v>348</v>
      </c>
      <c r="BF192" s="2" t="s">
        <v>348</v>
      </c>
      <c r="BG192" s="2" t="s">
        <v>349</v>
      </c>
      <c r="BH192" s="2" t="str">
        <f>IF(Table14[[#This Row],[Enrollment Type: Group]]="X", "N", IF(Table14[[#This Row],[Enrollment Type: Atypical]]="A", "O", IF(Table14[[#This Row],[Enrollment Type: Individual]]="I", "O", IF(Table14[[#This Row],[Enrollment Type: Individual within a Group]]="N", "O", "O"))))</f>
        <v>O</v>
      </c>
      <c r="BI192" s="2" t="s">
        <v>348</v>
      </c>
      <c r="BJ192" s="2" t="s">
        <v>348</v>
      </c>
      <c r="BK192" s="2" t="s">
        <v>349</v>
      </c>
      <c r="BL192" s="20" t="s">
        <v>348</v>
      </c>
      <c r="BM192" s="20" t="s">
        <v>349</v>
      </c>
      <c r="BN192" s="20" t="s">
        <v>351</v>
      </c>
      <c r="BO192" s="20" t="s">
        <v>349</v>
      </c>
      <c r="BP192" s="20" t="s">
        <v>348</v>
      </c>
      <c r="BQ192" s="20" t="s">
        <v>349</v>
      </c>
      <c r="BR192" s="20" t="s">
        <v>348</v>
      </c>
      <c r="BS1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2" s="20" t="s">
        <v>348</v>
      </c>
      <c r="BU192" s="20" t="s">
        <v>348</v>
      </c>
      <c r="BV192" s="20" t="s">
        <v>348</v>
      </c>
      <c r="BW192" s="23" t="s">
        <v>349</v>
      </c>
      <c r="BX192" s="2"/>
    </row>
    <row r="193" spans="1:76" ht="10.15" hidden="1" customHeight="1" x14ac:dyDescent="0.25">
      <c r="A193" s="5" t="str">
        <f>Table14[[#This Row],[Provider Type Code]]&amp;""&amp;Table14[[#This Row],[Provider Category (Specialty)]]</f>
        <v>04R4</v>
      </c>
      <c r="B193" s="5" t="s">
        <v>322</v>
      </c>
      <c r="C193" s="2" t="s">
        <v>546</v>
      </c>
      <c r="D193" s="3" t="s">
        <v>230</v>
      </c>
      <c r="E193" s="2" t="s">
        <v>231</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tr">
        <f>IF(Table14[[#This Row],[Enrollment Type: Group]]="X", "N", "C")</f>
        <v>C</v>
      </c>
      <c r="AR193" s="2" t="s">
        <v>348</v>
      </c>
      <c r="AS193" s="2" t="s">
        <v>348</v>
      </c>
      <c r="AT193" s="2" t="s">
        <v>348</v>
      </c>
      <c r="AU193" s="2" t="s">
        <v>348</v>
      </c>
      <c r="AV193" s="2" t="str">
        <f>IF(Table14[[#This Row],[Enrollment Type: Individual within a Group]]="X", "Y", IF(Table14[[#This Row],[Enrollment Type: Atypical]]="A", "B", IF(Table14[[#This Row],[Enrollment Type: Individual]]="I", "B", IF(Table14[[#This Row],[Enrollment Type: Group]]="G", "B", "N"))))</f>
        <v>Y</v>
      </c>
      <c r="AW193" s="2" t="s">
        <v>348</v>
      </c>
      <c r="AX193" s="2" t="s">
        <v>348</v>
      </c>
      <c r="AY193" s="2" t="s">
        <v>348</v>
      </c>
      <c r="AZ193" s="2" t="str">
        <f>IF(Table14[[#This Row],[Enrollment Type: Group]]="X", "N", IF(Table14[[#This Row],[Enrollment Type: Atypical]]="A", "R", IF(Table14[[#This Row],[Enrollment Type: Individual]]="I", "R", IF(Table14[[#This Row],[Enrollment Type: Individual within a Group]]="N", "R", "Y"))))</f>
        <v>Y</v>
      </c>
      <c r="BA193" s="2" t="s">
        <v>348</v>
      </c>
      <c r="BB193" s="2" t="s">
        <v>348</v>
      </c>
      <c r="BC193" s="2" t="s">
        <v>348</v>
      </c>
      <c r="BD193" s="2" t="s">
        <v>348</v>
      </c>
      <c r="BE193" s="2" t="s">
        <v>348</v>
      </c>
      <c r="BF193" s="2" t="s">
        <v>348</v>
      </c>
      <c r="BG193" s="2" t="s">
        <v>349</v>
      </c>
      <c r="BH193" s="2" t="str">
        <f>IF(Table14[[#This Row],[Enrollment Type: Group]]="X", "N", IF(Table14[[#This Row],[Enrollment Type: Atypical]]="A", "O", IF(Table14[[#This Row],[Enrollment Type: Individual]]="I", "O", IF(Table14[[#This Row],[Enrollment Type: Individual within a Group]]="N", "O", "O"))))</f>
        <v>O</v>
      </c>
      <c r="BI193" s="2" t="s">
        <v>348</v>
      </c>
      <c r="BJ193" s="2" t="s">
        <v>348</v>
      </c>
      <c r="BK193" s="2" t="s">
        <v>349</v>
      </c>
      <c r="BL193" s="20" t="s">
        <v>349</v>
      </c>
      <c r="BM193" s="20" t="s">
        <v>349</v>
      </c>
      <c r="BN193" s="20" t="s">
        <v>351</v>
      </c>
      <c r="BO193" s="20" t="s">
        <v>349</v>
      </c>
      <c r="BP193" s="20" t="s">
        <v>348</v>
      </c>
      <c r="BQ193" s="20" t="s">
        <v>349</v>
      </c>
      <c r="BR193" s="20" t="s">
        <v>348</v>
      </c>
      <c r="BS19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3" s="20" t="s">
        <v>348</v>
      </c>
      <c r="BU193" s="20" t="s">
        <v>348</v>
      </c>
      <c r="BV193" s="20" t="s">
        <v>348</v>
      </c>
      <c r="BW193" s="23" t="s">
        <v>349</v>
      </c>
      <c r="BX193" s="2"/>
    </row>
    <row r="194" spans="1:76" ht="10.15" hidden="1" customHeight="1" x14ac:dyDescent="0.25">
      <c r="A194" s="5" t="str">
        <f>Table14[[#This Row],[Provider Type Code]]&amp;""&amp;Table14[[#This Row],[Provider Category (Specialty)]]</f>
        <v>04S1</v>
      </c>
      <c r="B194" s="5" t="s">
        <v>322</v>
      </c>
      <c r="C194" s="2" t="s">
        <v>546</v>
      </c>
      <c r="D194" s="3" t="s">
        <v>232</v>
      </c>
      <c r="E194" s="2" t="s">
        <v>626</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tr">
        <f>IF(Table14[[#This Row],[Enrollment Type: Group]]="X", "N", "C")</f>
        <v>C</v>
      </c>
      <c r="AR194" s="2" t="s">
        <v>348</v>
      </c>
      <c r="AS194" s="2" t="s">
        <v>348</v>
      </c>
      <c r="AT194" s="2" t="s">
        <v>348</v>
      </c>
      <c r="AU194" s="2" t="s">
        <v>348</v>
      </c>
      <c r="AV194" s="2" t="str">
        <f>IF(Table14[[#This Row],[Enrollment Type: Individual within a Group]]="X", "Y", IF(Table14[[#This Row],[Enrollment Type: Atypical]]="A", "B", IF(Table14[[#This Row],[Enrollment Type: Individual]]="I", "B", IF(Table14[[#This Row],[Enrollment Type: Group]]="G", "B", "N"))))</f>
        <v>Y</v>
      </c>
      <c r="AW194" s="2" t="s">
        <v>348</v>
      </c>
      <c r="AX194" s="2" t="s">
        <v>348</v>
      </c>
      <c r="AY194" s="2" t="s">
        <v>348</v>
      </c>
      <c r="AZ194" s="2" t="str">
        <f>IF(Table14[[#This Row],[Enrollment Type: Group]]="X", "N", IF(Table14[[#This Row],[Enrollment Type: Atypical]]="A", "R", IF(Table14[[#This Row],[Enrollment Type: Individual]]="I", "R", IF(Table14[[#This Row],[Enrollment Type: Individual within a Group]]="N", "R", "Y"))))</f>
        <v>Y</v>
      </c>
      <c r="BA194" s="2" t="s">
        <v>348</v>
      </c>
      <c r="BB194" s="2" t="s">
        <v>348</v>
      </c>
      <c r="BC194" s="2" t="s">
        <v>348</v>
      </c>
      <c r="BD194" s="2" t="s">
        <v>348</v>
      </c>
      <c r="BE194" s="2" t="s">
        <v>348</v>
      </c>
      <c r="BF194" s="2" t="s">
        <v>348</v>
      </c>
      <c r="BG194" s="2" t="s">
        <v>349</v>
      </c>
      <c r="BH194" s="2" t="str">
        <f>IF(Table14[[#This Row],[Enrollment Type: Group]]="X", "N", IF(Table14[[#This Row],[Enrollment Type: Atypical]]="A", "O", IF(Table14[[#This Row],[Enrollment Type: Individual]]="I", "O", IF(Table14[[#This Row],[Enrollment Type: Individual within a Group]]="N", "O", "O"))))</f>
        <v>O</v>
      </c>
      <c r="BI194" s="2" t="s">
        <v>348</v>
      </c>
      <c r="BJ194" s="2" t="s">
        <v>348</v>
      </c>
      <c r="BK194" s="2" t="s">
        <v>349</v>
      </c>
      <c r="BL194" s="20" t="s">
        <v>349</v>
      </c>
      <c r="BM194" s="20" t="s">
        <v>349</v>
      </c>
      <c r="BN194" s="20" t="s">
        <v>351</v>
      </c>
      <c r="BO194" s="20" t="s">
        <v>349</v>
      </c>
      <c r="BP194" s="20" t="s">
        <v>348</v>
      </c>
      <c r="BQ194" s="20" t="s">
        <v>349</v>
      </c>
      <c r="BR194" s="20" t="s">
        <v>348</v>
      </c>
      <c r="BS19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4" s="20" t="s">
        <v>348</v>
      </c>
      <c r="BU194" s="20" t="s">
        <v>348</v>
      </c>
      <c r="BV194" s="20" t="s">
        <v>348</v>
      </c>
      <c r="BW194" s="23" t="s">
        <v>349</v>
      </c>
      <c r="BX194" s="2"/>
    </row>
    <row r="195" spans="1:76" ht="10.15" hidden="1" customHeight="1" x14ac:dyDescent="0.25">
      <c r="A195" s="5" t="str">
        <f>Table14[[#This Row],[Provider Type Code]]&amp;""&amp;Table14[[#This Row],[Provider Category (Specialty)]]</f>
        <v>04S2</v>
      </c>
      <c r="B195" s="5" t="s">
        <v>322</v>
      </c>
      <c r="C195" s="2" t="s">
        <v>546</v>
      </c>
      <c r="D195" s="3" t="s">
        <v>233</v>
      </c>
      <c r="E195" s="2" t="s">
        <v>627</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tr">
        <f>IF(Table14[[#This Row],[Enrollment Type: Group]]="X", "N", "C")</f>
        <v>C</v>
      </c>
      <c r="AR195" s="2" t="s">
        <v>348</v>
      </c>
      <c r="AS195" s="2" t="s">
        <v>348</v>
      </c>
      <c r="AT195" s="2" t="s">
        <v>348</v>
      </c>
      <c r="AU195" s="2" t="s">
        <v>348</v>
      </c>
      <c r="AV195" s="2" t="str">
        <f>IF(Table14[[#This Row],[Enrollment Type: Individual within a Group]]="X", "Y", IF(Table14[[#This Row],[Enrollment Type: Atypical]]="A", "B", IF(Table14[[#This Row],[Enrollment Type: Individual]]="I", "B", IF(Table14[[#This Row],[Enrollment Type: Group]]="G", "B", "N"))))</f>
        <v>Y</v>
      </c>
      <c r="AW195" s="2" t="s">
        <v>348</v>
      </c>
      <c r="AX195" s="2" t="s">
        <v>348</v>
      </c>
      <c r="AY195" s="2" t="s">
        <v>348</v>
      </c>
      <c r="AZ195" s="2" t="str">
        <f>IF(Table14[[#This Row],[Enrollment Type: Group]]="X", "N", IF(Table14[[#This Row],[Enrollment Type: Atypical]]="A", "R", IF(Table14[[#This Row],[Enrollment Type: Individual]]="I", "R", IF(Table14[[#This Row],[Enrollment Type: Individual within a Group]]="N", "R", "Y"))))</f>
        <v>Y</v>
      </c>
      <c r="BA195" s="2" t="s">
        <v>348</v>
      </c>
      <c r="BB195" s="2" t="s">
        <v>348</v>
      </c>
      <c r="BC195" s="2" t="s">
        <v>348</v>
      </c>
      <c r="BD195" s="2" t="s">
        <v>348</v>
      </c>
      <c r="BE195" s="2" t="s">
        <v>348</v>
      </c>
      <c r="BF195" s="2" t="s">
        <v>348</v>
      </c>
      <c r="BG195" s="2" t="s">
        <v>349</v>
      </c>
      <c r="BH195" s="2" t="str">
        <f>IF(Table14[[#This Row],[Enrollment Type: Group]]="X", "N", IF(Table14[[#This Row],[Enrollment Type: Atypical]]="A", "O", IF(Table14[[#This Row],[Enrollment Type: Individual]]="I", "O", IF(Table14[[#This Row],[Enrollment Type: Individual within a Group]]="N", "O", "O"))))</f>
        <v>O</v>
      </c>
      <c r="BI195" s="2" t="s">
        <v>348</v>
      </c>
      <c r="BJ195" s="2" t="s">
        <v>348</v>
      </c>
      <c r="BK195" s="2" t="s">
        <v>349</v>
      </c>
      <c r="BL195" s="20" t="s">
        <v>349</v>
      </c>
      <c r="BM195" s="20" t="s">
        <v>349</v>
      </c>
      <c r="BN195" s="20" t="s">
        <v>351</v>
      </c>
      <c r="BO195" s="20" t="s">
        <v>349</v>
      </c>
      <c r="BP195" s="20" t="s">
        <v>348</v>
      </c>
      <c r="BQ195" s="20" t="s">
        <v>349</v>
      </c>
      <c r="BR195" s="20" t="s">
        <v>348</v>
      </c>
      <c r="BS19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5" s="20" t="s">
        <v>348</v>
      </c>
      <c r="BU195" s="20" t="s">
        <v>348</v>
      </c>
      <c r="BV195" s="20" t="s">
        <v>348</v>
      </c>
      <c r="BW195" s="23" t="s">
        <v>349</v>
      </c>
      <c r="BX195" s="2"/>
    </row>
    <row r="196" spans="1:76" ht="10.15" hidden="1" customHeight="1" x14ac:dyDescent="0.25">
      <c r="A196" s="5" t="str">
        <f>Table14[[#This Row],[Provider Type Code]]&amp;""&amp;Table14[[#This Row],[Provider Category (Specialty)]]</f>
        <v>04S4</v>
      </c>
      <c r="B196" s="5" t="s">
        <v>322</v>
      </c>
      <c r="C196" s="2" t="s">
        <v>546</v>
      </c>
      <c r="D196" s="3" t="s">
        <v>241</v>
      </c>
      <c r="E196" s="2" t="s">
        <v>242</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tr">
        <f>IF(Table14[[#This Row],[Enrollment Type: Group]]="X", "N", "C")</f>
        <v>C</v>
      </c>
      <c r="AR196" s="2" t="s">
        <v>348</v>
      </c>
      <c r="AS196" s="2" t="s">
        <v>348</v>
      </c>
      <c r="AT196" s="2" t="s">
        <v>348</v>
      </c>
      <c r="AU196" s="2" t="s">
        <v>348</v>
      </c>
      <c r="AV196" s="2" t="str">
        <f>IF(Table14[[#This Row],[Enrollment Type: Individual within a Group]]="X", "Y", IF(Table14[[#This Row],[Enrollment Type: Atypical]]="A", "B", IF(Table14[[#This Row],[Enrollment Type: Individual]]="I", "B", IF(Table14[[#This Row],[Enrollment Type: Group]]="G", "B", "N"))))</f>
        <v>Y</v>
      </c>
      <c r="AW196" s="2" t="s">
        <v>348</v>
      </c>
      <c r="AX196" s="2" t="s">
        <v>348</v>
      </c>
      <c r="AY196" s="2" t="s">
        <v>348</v>
      </c>
      <c r="AZ196" s="2" t="str">
        <f>IF(Table14[[#This Row],[Enrollment Type: Group]]="X", "N", IF(Table14[[#This Row],[Enrollment Type: Atypical]]="A", "R", IF(Table14[[#This Row],[Enrollment Type: Individual]]="I", "R", IF(Table14[[#This Row],[Enrollment Type: Individual within a Group]]="N", "R", "Y"))))</f>
        <v>Y</v>
      </c>
      <c r="BA196" s="2" t="s">
        <v>348</v>
      </c>
      <c r="BB196" s="2" t="s">
        <v>348</v>
      </c>
      <c r="BC196" s="2" t="s">
        <v>348</v>
      </c>
      <c r="BD196" s="2" t="s">
        <v>348</v>
      </c>
      <c r="BE196" s="2" t="s">
        <v>348</v>
      </c>
      <c r="BF196" s="2" t="s">
        <v>348</v>
      </c>
      <c r="BG196" s="2" t="s">
        <v>349</v>
      </c>
      <c r="BH196" s="2" t="str">
        <f>IF(Table14[[#This Row],[Enrollment Type: Group]]="X", "N", IF(Table14[[#This Row],[Enrollment Type: Atypical]]="A", "O", IF(Table14[[#This Row],[Enrollment Type: Individual]]="I", "O", IF(Table14[[#This Row],[Enrollment Type: Individual within a Group]]="N", "O", "O"))))</f>
        <v>O</v>
      </c>
      <c r="BI196" s="2" t="s">
        <v>348</v>
      </c>
      <c r="BJ196" s="2" t="s">
        <v>348</v>
      </c>
      <c r="BK196" s="2" t="s">
        <v>349</v>
      </c>
      <c r="BL196" s="20" t="s">
        <v>349</v>
      </c>
      <c r="BM196" s="20" t="s">
        <v>349</v>
      </c>
      <c r="BN196" s="20" t="s">
        <v>351</v>
      </c>
      <c r="BO196" s="20" t="s">
        <v>349</v>
      </c>
      <c r="BP196" s="20" t="s">
        <v>348</v>
      </c>
      <c r="BQ196" s="20" t="s">
        <v>349</v>
      </c>
      <c r="BR196" s="20" t="s">
        <v>348</v>
      </c>
      <c r="BS1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6" s="20" t="s">
        <v>348</v>
      </c>
      <c r="BU196" s="20" t="s">
        <v>348</v>
      </c>
      <c r="BV196" s="20" t="s">
        <v>348</v>
      </c>
      <c r="BW196" s="23" t="s">
        <v>349</v>
      </c>
      <c r="BX196" s="2"/>
    </row>
    <row r="197" spans="1:76" ht="10.15" hidden="1" customHeight="1" x14ac:dyDescent="0.25">
      <c r="A197" s="5" t="str">
        <f>Table14[[#This Row],[Provider Type Code]]&amp;""&amp;Table14[[#This Row],[Provider Category (Specialty)]]</f>
        <v>04X1</v>
      </c>
      <c r="B197" s="5" t="s">
        <v>322</v>
      </c>
      <c r="C197" s="2" t="s">
        <v>546</v>
      </c>
      <c r="D197" s="3" t="s">
        <v>210</v>
      </c>
      <c r="E197" s="2" t="s">
        <v>211</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tr">
        <f>IF(Table14[[#This Row],[Enrollment Type: Group]]="X", "N", "C")</f>
        <v>C</v>
      </c>
      <c r="AR197" s="2" t="s">
        <v>348</v>
      </c>
      <c r="AS197" s="2" t="s">
        <v>348</v>
      </c>
      <c r="AT197" s="2" t="s">
        <v>348</v>
      </c>
      <c r="AU197" s="2" t="s">
        <v>348</v>
      </c>
      <c r="AV197" s="2" t="str">
        <f>IF(Table14[[#This Row],[Enrollment Type: Individual within a Group]]="X", "Y", IF(Table14[[#This Row],[Enrollment Type: Atypical]]="A", "B", IF(Table14[[#This Row],[Enrollment Type: Individual]]="I", "B", IF(Table14[[#This Row],[Enrollment Type: Group]]="G", "B", "N"))))</f>
        <v>Y</v>
      </c>
      <c r="AW197" s="2" t="s">
        <v>348</v>
      </c>
      <c r="AX197" s="2" t="s">
        <v>348</v>
      </c>
      <c r="AY197" s="2" t="s">
        <v>348</v>
      </c>
      <c r="AZ197" s="2" t="str">
        <f>IF(Table14[[#This Row],[Enrollment Type: Group]]="X", "N", IF(Table14[[#This Row],[Enrollment Type: Atypical]]="A", "R", IF(Table14[[#This Row],[Enrollment Type: Individual]]="I", "R", IF(Table14[[#This Row],[Enrollment Type: Individual within a Group]]="N", "R", "Y"))))</f>
        <v>Y</v>
      </c>
      <c r="BA197" s="2" t="s">
        <v>348</v>
      </c>
      <c r="BB197" s="2" t="s">
        <v>348</v>
      </c>
      <c r="BC197" s="2" t="s">
        <v>348</v>
      </c>
      <c r="BD197" s="2" t="s">
        <v>348</v>
      </c>
      <c r="BE197" s="2" t="s">
        <v>348</v>
      </c>
      <c r="BF197" s="2" t="s">
        <v>348</v>
      </c>
      <c r="BG197" s="2" t="s">
        <v>349</v>
      </c>
      <c r="BH197" s="2" t="str">
        <f>IF(Table14[[#This Row],[Enrollment Type: Group]]="X", "N", IF(Table14[[#This Row],[Enrollment Type: Atypical]]="A", "O", IF(Table14[[#This Row],[Enrollment Type: Individual]]="I", "O", IF(Table14[[#This Row],[Enrollment Type: Individual within a Group]]="N", "O", "O"))))</f>
        <v>O</v>
      </c>
      <c r="BI197" s="2" t="s">
        <v>348</v>
      </c>
      <c r="BJ197" s="2" t="s">
        <v>348</v>
      </c>
      <c r="BK197" s="2" t="s">
        <v>349</v>
      </c>
      <c r="BL197" s="20" t="s">
        <v>349</v>
      </c>
      <c r="BM197" s="20" t="s">
        <v>349</v>
      </c>
      <c r="BN197" s="20" t="s">
        <v>351</v>
      </c>
      <c r="BO197" s="20" t="s">
        <v>349</v>
      </c>
      <c r="BP197" s="20" t="s">
        <v>348</v>
      </c>
      <c r="BQ197" s="20" t="s">
        <v>349</v>
      </c>
      <c r="BR197" s="20" t="s">
        <v>348</v>
      </c>
      <c r="BS1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7" s="20" t="s">
        <v>348</v>
      </c>
      <c r="BU197" s="20" t="s">
        <v>348</v>
      </c>
      <c r="BV197" s="20" t="s">
        <v>348</v>
      </c>
      <c r="BW197" s="23" t="s">
        <v>349</v>
      </c>
      <c r="BX197" s="2"/>
    </row>
    <row r="198" spans="1:76" ht="10.15" hidden="1" customHeight="1" x14ac:dyDescent="0.25">
      <c r="A198" s="5" t="str">
        <f>Table14[[#This Row],[Provider Type Code]]&amp;""&amp;Table14[[#This Row],[Provider Category (Specialty)]]</f>
        <v>04X6</v>
      </c>
      <c r="B198" s="5" t="s">
        <v>322</v>
      </c>
      <c r="C198" s="2" t="s">
        <v>546</v>
      </c>
      <c r="D198" s="3" t="s">
        <v>213</v>
      </c>
      <c r="E198" s="2" t="s">
        <v>214</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tr">
        <f>IF(Table14[[#This Row],[Enrollment Type: Group]]="X", "N", "C")</f>
        <v>C</v>
      </c>
      <c r="AR198" s="2" t="s">
        <v>348</v>
      </c>
      <c r="AS198" s="2" t="s">
        <v>348</v>
      </c>
      <c r="AT198" s="2" t="s">
        <v>348</v>
      </c>
      <c r="AU198" s="2" t="s">
        <v>348</v>
      </c>
      <c r="AV198" s="2" t="str">
        <f>IF(Table14[[#This Row],[Enrollment Type: Individual within a Group]]="X", "Y", IF(Table14[[#This Row],[Enrollment Type: Atypical]]="A", "B", IF(Table14[[#This Row],[Enrollment Type: Individual]]="I", "B", IF(Table14[[#This Row],[Enrollment Type: Group]]="G", "B", "N"))))</f>
        <v>Y</v>
      </c>
      <c r="AW198" s="2" t="s">
        <v>348</v>
      </c>
      <c r="AX198" s="2" t="s">
        <v>348</v>
      </c>
      <c r="AY198" s="2" t="s">
        <v>348</v>
      </c>
      <c r="AZ198" s="2" t="str">
        <f>IF(Table14[[#This Row],[Enrollment Type: Group]]="X", "N", IF(Table14[[#This Row],[Enrollment Type: Atypical]]="A", "R", IF(Table14[[#This Row],[Enrollment Type: Individual]]="I", "R", IF(Table14[[#This Row],[Enrollment Type: Individual within a Group]]="N", "R", "Y"))))</f>
        <v>Y</v>
      </c>
      <c r="BA198" s="2" t="s">
        <v>348</v>
      </c>
      <c r="BB198" s="2" t="s">
        <v>348</v>
      </c>
      <c r="BC198" s="2" t="s">
        <v>348</v>
      </c>
      <c r="BD198" s="2" t="s">
        <v>348</v>
      </c>
      <c r="BE198" s="2" t="s">
        <v>348</v>
      </c>
      <c r="BF198" s="2" t="s">
        <v>348</v>
      </c>
      <c r="BG198" s="2" t="s">
        <v>349</v>
      </c>
      <c r="BH198" s="2" t="str">
        <f>IF(Table14[[#This Row],[Enrollment Type: Group]]="X", "N", IF(Table14[[#This Row],[Enrollment Type: Atypical]]="A", "O", IF(Table14[[#This Row],[Enrollment Type: Individual]]="I", "O", IF(Table14[[#This Row],[Enrollment Type: Individual within a Group]]="N", "O", "O"))))</f>
        <v>O</v>
      </c>
      <c r="BI198" s="2" t="s">
        <v>348</v>
      </c>
      <c r="BJ198" s="2" t="s">
        <v>348</v>
      </c>
      <c r="BK198" s="2" t="s">
        <v>349</v>
      </c>
      <c r="BL198" s="20" t="s">
        <v>349</v>
      </c>
      <c r="BM198" s="20" t="s">
        <v>349</v>
      </c>
      <c r="BN198" s="20" t="s">
        <v>351</v>
      </c>
      <c r="BO198" s="20" t="s">
        <v>349</v>
      </c>
      <c r="BP198" s="20" t="s">
        <v>348</v>
      </c>
      <c r="BQ198" s="20" t="s">
        <v>349</v>
      </c>
      <c r="BR198" s="20" t="s">
        <v>348</v>
      </c>
      <c r="BS1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8" s="20" t="s">
        <v>348</v>
      </c>
      <c r="BU198" s="20" t="s">
        <v>348</v>
      </c>
      <c r="BV198" s="20" t="s">
        <v>348</v>
      </c>
      <c r="BW198" s="23" t="s">
        <v>349</v>
      </c>
      <c r="BX198" s="2"/>
    </row>
    <row r="199" spans="1:76" ht="10.15" hidden="1" customHeight="1" x14ac:dyDescent="0.25">
      <c r="A199" s="5" t="str">
        <f>Table14[[#This Row],[Provider Type Code]]&amp;""&amp;Table14[[#This Row],[Provider Category (Specialty)]]</f>
        <v>04X7</v>
      </c>
      <c r="B199" s="5" t="s">
        <v>322</v>
      </c>
      <c r="C199" s="2" t="s">
        <v>546</v>
      </c>
      <c r="D199" s="3" t="s">
        <v>215</v>
      </c>
      <c r="E199" s="2" t="s">
        <v>643</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tr">
        <f>IF(Table14[[#This Row],[Enrollment Type: Group]]="X", "N", "C")</f>
        <v>C</v>
      </c>
      <c r="AR199" s="2" t="s">
        <v>348</v>
      </c>
      <c r="AS199" s="2" t="s">
        <v>348</v>
      </c>
      <c r="AT199" s="2" t="s">
        <v>348</v>
      </c>
      <c r="AU199" s="2" t="s">
        <v>348</v>
      </c>
      <c r="AV199" s="2" t="str">
        <f>IF(Table14[[#This Row],[Enrollment Type: Individual within a Group]]="X", "Y", IF(Table14[[#This Row],[Enrollment Type: Atypical]]="A", "B", IF(Table14[[#This Row],[Enrollment Type: Individual]]="I", "B", IF(Table14[[#This Row],[Enrollment Type: Group]]="G", "B", "N"))))</f>
        <v>Y</v>
      </c>
      <c r="AW199" s="2" t="s">
        <v>348</v>
      </c>
      <c r="AX199" s="2" t="s">
        <v>348</v>
      </c>
      <c r="AY199" s="2" t="s">
        <v>348</v>
      </c>
      <c r="AZ199" s="2" t="str">
        <f>IF(Table14[[#This Row],[Enrollment Type: Group]]="X", "N", IF(Table14[[#This Row],[Enrollment Type: Atypical]]="A", "R", IF(Table14[[#This Row],[Enrollment Type: Individual]]="I", "R", IF(Table14[[#This Row],[Enrollment Type: Individual within a Group]]="N", "R", "Y"))))</f>
        <v>Y</v>
      </c>
      <c r="BA199" s="2" t="s">
        <v>348</v>
      </c>
      <c r="BB199" s="2" t="s">
        <v>348</v>
      </c>
      <c r="BC199" s="2" t="s">
        <v>348</v>
      </c>
      <c r="BD199" s="2" t="s">
        <v>348</v>
      </c>
      <c r="BE199" s="2" t="s">
        <v>348</v>
      </c>
      <c r="BF199" s="2" t="s">
        <v>348</v>
      </c>
      <c r="BG199" s="2" t="s">
        <v>349</v>
      </c>
      <c r="BH199" s="2" t="str">
        <f>IF(Table14[[#This Row],[Enrollment Type: Group]]="X", "N", IF(Table14[[#This Row],[Enrollment Type: Atypical]]="A", "O", IF(Table14[[#This Row],[Enrollment Type: Individual]]="I", "O", IF(Table14[[#This Row],[Enrollment Type: Individual within a Group]]="N", "O", "O"))))</f>
        <v>O</v>
      </c>
      <c r="BI199" s="2" t="s">
        <v>348</v>
      </c>
      <c r="BJ199" s="2" t="s">
        <v>348</v>
      </c>
      <c r="BK199" s="2" t="s">
        <v>349</v>
      </c>
      <c r="BL199" s="20" t="s">
        <v>349</v>
      </c>
      <c r="BM199" s="20" t="s">
        <v>349</v>
      </c>
      <c r="BN199" s="20" t="s">
        <v>351</v>
      </c>
      <c r="BO199" s="20" t="s">
        <v>349</v>
      </c>
      <c r="BP199" s="20" t="s">
        <v>348</v>
      </c>
      <c r="BQ199" s="20" t="s">
        <v>349</v>
      </c>
      <c r="BR199" s="20" t="s">
        <v>348</v>
      </c>
      <c r="BS1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9" s="20" t="s">
        <v>348</v>
      </c>
      <c r="BU199" s="20" t="s">
        <v>348</v>
      </c>
      <c r="BV199" s="20" t="s">
        <v>348</v>
      </c>
      <c r="BW199" s="23" t="s">
        <v>349</v>
      </c>
      <c r="BX199" s="2"/>
    </row>
    <row r="200" spans="1:76" ht="10.15" hidden="1" customHeight="1" x14ac:dyDescent="0.25">
      <c r="A200" s="5" t="str">
        <f>Table14[[#This Row],[Provider Type Code]]&amp;""&amp;Table14[[#This Row],[Provider Category (Specialty)]]</f>
        <v>04X8</v>
      </c>
      <c r="B200" s="5" t="s">
        <v>322</v>
      </c>
      <c r="C200" s="2" t="s">
        <v>546</v>
      </c>
      <c r="D200" s="3" t="s">
        <v>216</v>
      </c>
      <c r="E200" s="2" t="s">
        <v>217</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tr">
        <f>IF(Table14[[#This Row],[Enrollment Type: Group]]="X", "N", "C")</f>
        <v>C</v>
      </c>
      <c r="AR200" s="2" t="s">
        <v>348</v>
      </c>
      <c r="AS200" s="2" t="s">
        <v>348</v>
      </c>
      <c r="AT200" s="2" t="s">
        <v>348</v>
      </c>
      <c r="AU200" s="2" t="s">
        <v>348</v>
      </c>
      <c r="AV200" s="2" t="str">
        <f>IF(Table14[[#This Row],[Enrollment Type: Individual within a Group]]="X", "Y", IF(Table14[[#This Row],[Enrollment Type: Atypical]]="A", "B", IF(Table14[[#This Row],[Enrollment Type: Individual]]="I", "B", IF(Table14[[#This Row],[Enrollment Type: Group]]="G", "B", "N"))))</f>
        <v>Y</v>
      </c>
      <c r="AW200" s="2" t="s">
        <v>348</v>
      </c>
      <c r="AX200" s="2" t="s">
        <v>348</v>
      </c>
      <c r="AY200" s="2" t="s">
        <v>348</v>
      </c>
      <c r="AZ200" s="2" t="str">
        <f>IF(Table14[[#This Row],[Enrollment Type: Group]]="X", "N", IF(Table14[[#This Row],[Enrollment Type: Atypical]]="A", "R", IF(Table14[[#This Row],[Enrollment Type: Individual]]="I", "R", IF(Table14[[#This Row],[Enrollment Type: Individual within a Group]]="N", "R", "Y"))))</f>
        <v>Y</v>
      </c>
      <c r="BA200" s="2" t="s">
        <v>348</v>
      </c>
      <c r="BB200" s="2" t="s">
        <v>348</v>
      </c>
      <c r="BC200" s="2" t="s">
        <v>348</v>
      </c>
      <c r="BD200" s="2" t="s">
        <v>348</v>
      </c>
      <c r="BE200" s="2" t="s">
        <v>348</v>
      </c>
      <c r="BF200" s="2" t="s">
        <v>348</v>
      </c>
      <c r="BG200" s="2" t="s">
        <v>349</v>
      </c>
      <c r="BH200" s="2" t="str">
        <f>IF(Table14[[#This Row],[Enrollment Type: Group]]="X", "N", IF(Table14[[#This Row],[Enrollment Type: Atypical]]="A", "O", IF(Table14[[#This Row],[Enrollment Type: Individual]]="I", "O", IF(Table14[[#This Row],[Enrollment Type: Individual within a Group]]="N", "O", "O"))))</f>
        <v>O</v>
      </c>
      <c r="BI200" s="2" t="s">
        <v>348</v>
      </c>
      <c r="BJ200" s="2" t="s">
        <v>348</v>
      </c>
      <c r="BK200" s="2" t="s">
        <v>349</v>
      </c>
      <c r="BL200" s="20" t="s">
        <v>349</v>
      </c>
      <c r="BM200" s="20" t="s">
        <v>349</v>
      </c>
      <c r="BN200" s="20" t="s">
        <v>351</v>
      </c>
      <c r="BO200" s="20" t="s">
        <v>349</v>
      </c>
      <c r="BP200" s="20" t="s">
        <v>348</v>
      </c>
      <c r="BQ200" s="20" t="s">
        <v>349</v>
      </c>
      <c r="BR200" s="20" t="s">
        <v>348</v>
      </c>
      <c r="BS2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00" s="20" t="s">
        <v>348</v>
      </c>
      <c r="BU200" s="20" t="s">
        <v>348</v>
      </c>
      <c r="BV200" s="20" t="s">
        <v>348</v>
      </c>
      <c r="BW200" s="23" t="s">
        <v>349</v>
      </c>
      <c r="BX200" s="2"/>
    </row>
    <row r="201" spans="1:76" ht="10.15" hidden="1" customHeight="1" x14ac:dyDescent="0.25">
      <c r="A201" s="5" t="str">
        <f>Table14[[#This Row],[Provider Type Code]]&amp;""&amp;Table14[[#This Row],[Provider Category (Specialty)]]</f>
        <v>04X9</v>
      </c>
      <c r="B201" s="5" t="s">
        <v>322</v>
      </c>
      <c r="C201" s="2" t="s">
        <v>546</v>
      </c>
      <c r="D201" s="3" t="s">
        <v>218</v>
      </c>
      <c r="E201" s="2" t="s">
        <v>219</v>
      </c>
      <c r="F201" s="23" t="s">
        <v>519</v>
      </c>
      <c r="G201" s="17" t="s">
        <v>381</v>
      </c>
      <c r="H201" s="17" t="s">
        <v>381</v>
      </c>
      <c r="I201" s="17" t="s">
        <v>381</v>
      </c>
      <c r="J201" s="17" t="s">
        <v>347</v>
      </c>
      <c r="K201" s="2" t="s">
        <v>348</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tr">
        <f>IF(Table14[[#This Row],[Enrollment Type: Group]]="X", "N", "C")</f>
        <v>C</v>
      </c>
      <c r="AR201" s="2" t="s">
        <v>348</v>
      </c>
      <c r="AS201" s="2" t="s">
        <v>348</v>
      </c>
      <c r="AT201" s="2" t="s">
        <v>348</v>
      </c>
      <c r="AU201" s="2" t="s">
        <v>348</v>
      </c>
      <c r="AV201" s="2" t="str">
        <f>IF(Table14[[#This Row],[Enrollment Type: Individual within a Group]]="X", "Y", IF(Table14[[#This Row],[Enrollment Type: Atypical]]="A", "B", IF(Table14[[#This Row],[Enrollment Type: Individual]]="I", "B", IF(Table14[[#This Row],[Enrollment Type: Group]]="G", "B", "N"))))</f>
        <v>Y</v>
      </c>
      <c r="AW201" s="2" t="s">
        <v>348</v>
      </c>
      <c r="AX201" s="2" t="s">
        <v>348</v>
      </c>
      <c r="AY201" s="2" t="s">
        <v>348</v>
      </c>
      <c r="AZ201" s="2" t="str">
        <f>IF(Table14[[#This Row],[Enrollment Type: Group]]="X", "N", IF(Table14[[#This Row],[Enrollment Type: Atypical]]="A", "R", IF(Table14[[#This Row],[Enrollment Type: Individual]]="I", "R", IF(Table14[[#This Row],[Enrollment Type: Individual within a Group]]="N", "R", "Y"))))</f>
        <v>Y</v>
      </c>
      <c r="BA201" s="2" t="s">
        <v>348</v>
      </c>
      <c r="BB201" s="2" t="s">
        <v>348</v>
      </c>
      <c r="BC201" s="2" t="s">
        <v>348</v>
      </c>
      <c r="BD201" s="2" t="s">
        <v>348</v>
      </c>
      <c r="BE201" s="2" t="s">
        <v>348</v>
      </c>
      <c r="BF201" s="2" t="s">
        <v>348</v>
      </c>
      <c r="BG201" s="2" t="s">
        <v>349</v>
      </c>
      <c r="BH201" s="2" t="str">
        <f>IF(Table14[[#This Row],[Enrollment Type: Group]]="X", "N", IF(Table14[[#This Row],[Enrollment Type: Atypical]]="A", "O", IF(Table14[[#This Row],[Enrollment Type: Individual]]="I", "O", IF(Table14[[#This Row],[Enrollment Type: Individual within a Group]]="N", "O", "O"))))</f>
        <v>O</v>
      </c>
      <c r="BI201" s="2" t="s">
        <v>348</v>
      </c>
      <c r="BJ201" s="2" t="s">
        <v>348</v>
      </c>
      <c r="BK201" s="2" t="s">
        <v>349</v>
      </c>
      <c r="BL201" s="20" t="s">
        <v>349</v>
      </c>
      <c r="BM201" s="20" t="s">
        <v>349</v>
      </c>
      <c r="BN201" s="20" t="s">
        <v>351</v>
      </c>
      <c r="BO201" s="20" t="s">
        <v>349</v>
      </c>
      <c r="BP201" s="20" t="s">
        <v>348</v>
      </c>
      <c r="BQ201" s="20" t="s">
        <v>349</v>
      </c>
      <c r="BR201" s="20" t="s">
        <v>348</v>
      </c>
      <c r="BS2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01" s="20" t="s">
        <v>348</v>
      </c>
      <c r="BU201" s="20" t="s">
        <v>348</v>
      </c>
      <c r="BV201" s="20" t="s">
        <v>348</v>
      </c>
      <c r="BW201" s="23" t="s">
        <v>349</v>
      </c>
      <c r="BX201" s="2"/>
    </row>
    <row r="202" spans="1:76" ht="10.15" hidden="1" customHeight="1" x14ac:dyDescent="0.25">
      <c r="A202" s="36" t="str">
        <f>Table14[[#This Row],[Provider Type Code]]&amp;""&amp;Table14[[#This Row],[Provider Category (Specialty)]]</f>
        <v>05A5</v>
      </c>
      <c r="B202" s="5" t="s">
        <v>323</v>
      </c>
      <c r="C202" s="2" t="s">
        <v>489</v>
      </c>
      <c r="D202" s="3" t="s">
        <v>523</v>
      </c>
      <c r="E202" s="2" t="s">
        <v>539</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tr">
        <f>IF(Table14[[#This Row],[Enrollment Type: Group]]="X", "N", "C")</f>
        <v>C</v>
      </c>
      <c r="AR202" s="2" t="s">
        <v>348</v>
      </c>
      <c r="AS202" s="2" t="s">
        <v>348</v>
      </c>
      <c r="AT202" s="2" t="s">
        <v>348</v>
      </c>
      <c r="AU202" s="2" t="s">
        <v>348</v>
      </c>
      <c r="AV202" s="2" t="str">
        <f>IF(Table14[[#This Row],[Enrollment Type: Individual within a Group]]="X", "Y", IF(Table14[[#This Row],[Enrollment Type: Atypical]]="A", "B", IF(Table14[[#This Row],[Enrollment Type: Individual]]="I", "B", IF(Table14[[#This Row],[Enrollment Type: Group]]="G", "B", "N"))))</f>
        <v>Y</v>
      </c>
      <c r="AW202" s="2" t="s">
        <v>348</v>
      </c>
      <c r="AX202" s="2" t="s">
        <v>348</v>
      </c>
      <c r="AY202" s="2" t="s">
        <v>348</v>
      </c>
      <c r="AZ202" s="2" t="str">
        <f>IF(Table14[[#This Row],[Enrollment Type: Group]]="X", "N", IF(Table14[[#This Row],[Enrollment Type: Atypical]]="A", "R", IF(Table14[[#This Row],[Enrollment Type: Individual]]="I", "R", IF(Table14[[#This Row],[Enrollment Type: Individual within a Group]]="N", "R", "Y"))))</f>
        <v>Y</v>
      </c>
      <c r="BA202" s="2" t="s">
        <v>348</v>
      </c>
      <c r="BB202" s="2" t="s">
        <v>348</v>
      </c>
      <c r="BC202" s="2" t="s">
        <v>348</v>
      </c>
      <c r="BD202" s="2" t="s">
        <v>348</v>
      </c>
      <c r="BE202" s="2" t="s">
        <v>348</v>
      </c>
      <c r="BF202" s="2" t="s">
        <v>348</v>
      </c>
      <c r="BG202" s="2" t="s">
        <v>348</v>
      </c>
      <c r="BH202" s="2" t="str">
        <f>IF(Table14[[#This Row],[Enrollment Type: Group]]="X", "N", IF(Table14[[#This Row],[Enrollment Type: Atypical]]="A", "O", IF(Table14[[#This Row],[Enrollment Type: Individual]]="I", "O", IF(Table14[[#This Row],[Enrollment Type: Individual within a Group]]="N", "O", "O"))))</f>
        <v>O</v>
      </c>
      <c r="BI202" s="2" t="s">
        <v>348</v>
      </c>
      <c r="BJ202" s="2" t="s">
        <v>348</v>
      </c>
      <c r="BK202" s="2" t="s">
        <v>349</v>
      </c>
      <c r="BL202" s="20" t="s">
        <v>349</v>
      </c>
      <c r="BM202" s="20" t="s">
        <v>349</v>
      </c>
      <c r="BN202" s="20" t="s">
        <v>349</v>
      </c>
      <c r="BO202" s="20" t="s">
        <v>349</v>
      </c>
      <c r="BP202" s="20" t="s">
        <v>348</v>
      </c>
      <c r="BQ202" s="20" t="s">
        <v>349</v>
      </c>
      <c r="BR202" s="20" t="s">
        <v>349</v>
      </c>
      <c r="BS202" s="20" t="s">
        <v>348</v>
      </c>
      <c r="BT202" s="20" t="s">
        <v>348</v>
      </c>
      <c r="BU202" s="20" t="s">
        <v>348</v>
      </c>
      <c r="BV202" s="20" t="s">
        <v>348</v>
      </c>
      <c r="BW202" s="23" t="s">
        <v>349</v>
      </c>
      <c r="BX202" s="2"/>
    </row>
    <row r="203" spans="1:76" ht="10.15" hidden="1" customHeight="1" x14ac:dyDescent="0.25">
      <c r="A203" s="36" t="str">
        <f>Table14[[#This Row],[Provider Type Code]]&amp;""&amp;Table14[[#This Row],[Provider Category (Specialty)]]</f>
        <v>05CH</v>
      </c>
      <c r="B203" s="5" t="s">
        <v>323</v>
      </c>
      <c r="C203" s="2" t="s">
        <v>489</v>
      </c>
      <c r="D203" s="3" t="s">
        <v>527</v>
      </c>
      <c r="E203" s="2" t="s">
        <v>537</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tr">
        <f>IF(Table14[[#This Row],[Enrollment Type: Group]]="X", "N", "C")</f>
        <v>C</v>
      </c>
      <c r="AR203" s="2" t="s">
        <v>348</v>
      </c>
      <c r="AS203" s="2" t="s">
        <v>348</v>
      </c>
      <c r="AT203" s="2" t="s">
        <v>348</v>
      </c>
      <c r="AU203" s="2" t="s">
        <v>348</v>
      </c>
      <c r="AV203" s="2" t="str">
        <f>IF(Table14[[#This Row],[Enrollment Type: Individual within a Group]]="X", "Y", IF(Table14[[#This Row],[Enrollment Type: Atypical]]="A", "B", IF(Table14[[#This Row],[Enrollment Type: Individual]]="I", "B", IF(Table14[[#This Row],[Enrollment Type: Group]]="G", "B", "N"))))</f>
        <v>Y</v>
      </c>
      <c r="AW203" s="2" t="s">
        <v>348</v>
      </c>
      <c r="AX203" s="2" t="s">
        <v>348</v>
      </c>
      <c r="AY203" s="2" t="s">
        <v>348</v>
      </c>
      <c r="AZ203" s="2" t="str">
        <f>IF(Table14[[#This Row],[Enrollment Type: Group]]="X", "N", IF(Table14[[#This Row],[Enrollment Type: Atypical]]="A", "R", IF(Table14[[#This Row],[Enrollment Type: Individual]]="I", "R", IF(Table14[[#This Row],[Enrollment Type: Individual within a Group]]="N", "R", "Y"))))</f>
        <v>Y</v>
      </c>
      <c r="BA203" s="2" t="s">
        <v>348</v>
      </c>
      <c r="BB203" s="2" t="s">
        <v>348</v>
      </c>
      <c r="BC203" s="2" t="s">
        <v>348</v>
      </c>
      <c r="BD203" s="2" t="s">
        <v>348</v>
      </c>
      <c r="BE203" s="2" t="s">
        <v>348</v>
      </c>
      <c r="BF203" s="2" t="s">
        <v>348</v>
      </c>
      <c r="BG203" s="2" t="s">
        <v>348</v>
      </c>
      <c r="BH203" s="2" t="str">
        <f>IF(Table14[[#This Row],[Enrollment Type: Group]]="X", "N", IF(Table14[[#This Row],[Enrollment Type: Atypical]]="A", "O", IF(Table14[[#This Row],[Enrollment Type: Individual]]="I", "O", IF(Table14[[#This Row],[Enrollment Type: Individual within a Group]]="N", "O", "O"))))</f>
        <v>O</v>
      </c>
      <c r="BI203" s="2" t="s">
        <v>348</v>
      </c>
      <c r="BJ203" s="2" t="s">
        <v>348</v>
      </c>
      <c r="BK203" s="2" t="s">
        <v>349</v>
      </c>
      <c r="BL203" s="20" t="s">
        <v>349</v>
      </c>
      <c r="BM203" s="20" t="s">
        <v>349</v>
      </c>
      <c r="BN203" s="20" t="s">
        <v>349</v>
      </c>
      <c r="BO203" s="20" t="s">
        <v>349</v>
      </c>
      <c r="BP203" s="20" t="s">
        <v>348</v>
      </c>
      <c r="BQ203" s="20" t="s">
        <v>349</v>
      </c>
      <c r="BR203" s="20" t="s">
        <v>349</v>
      </c>
      <c r="BS203" s="20" t="s">
        <v>348</v>
      </c>
      <c r="BT203" s="20" t="s">
        <v>348</v>
      </c>
      <c r="BU203" s="20" t="s">
        <v>348</v>
      </c>
      <c r="BV203" s="20" t="s">
        <v>348</v>
      </c>
      <c r="BW203" s="23" t="s">
        <v>349</v>
      </c>
      <c r="BX203" s="2"/>
    </row>
    <row r="204" spans="1:76" ht="10.15" hidden="1" customHeight="1" x14ac:dyDescent="0.25">
      <c r="A204" s="36" t="str">
        <f>Table14[[#This Row],[Provider Type Code]]&amp;""&amp;Table14[[#This Row],[Provider Category (Specialty)]]</f>
        <v>05IH</v>
      </c>
      <c r="B204" s="5" t="s">
        <v>323</v>
      </c>
      <c r="C204" s="2" t="s">
        <v>489</v>
      </c>
      <c r="D204" s="3" t="s">
        <v>524</v>
      </c>
      <c r="E204" s="2" t="s">
        <v>535</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tr">
        <f>IF(Table14[[#This Row],[Enrollment Type: Group]]="X", "N", "C")</f>
        <v>C</v>
      </c>
      <c r="AR204" s="2" t="s">
        <v>348</v>
      </c>
      <c r="AS204" s="2" t="s">
        <v>348</v>
      </c>
      <c r="AT204" s="2" t="s">
        <v>348</v>
      </c>
      <c r="AU204" s="2" t="s">
        <v>348</v>
      </c>
      <c r="AV204" s="2" t="str">
        <f>IF(Table14[[#This Row],[Enrollment Type: Individual within a Group]]="X", "Y", IF(Table14[[#This Row],[Enrollment Type: Atypical]]="A", "B", IF(Table14[[#This Row],[Enrollment Type: Individual]]="I", "B", IF(Table14[[#This Row],[Enrollment Type: Group]]="G", "B", "N"))))</f>
        <v>Y</v>
      </c>
      <c r="AW204" s="2" t="s">
        <v>348</v>
      </c>
      <c r="AX204" s="2" t="s">
        <v>348</v>
      </c>
      <c r="AY204" s="2" t="s">
        <v>348</v>
      </c>
      <c r="AZ204" s="2" t="str">
        <f>IF(Table14[[#This Row],[Enrollment Type: Group]]="X", "N", IF(Table14[[#This Row],[Enrollment Type: Atypical]]="A", "R", IF(Table14[[#This Row],[Enrollment Type: Individual]]="I", "R", IF(Table14[[#This Row],[Enrollment Type: Individual within a Group]]="N", "R", "Y"))))</f>
        <v>Y</v>
      </c>
      <c r="BA204" s="2" t="s">
        <v>348</v>
      </c>
      <c r="BB204" s="2" t="s">
        <v>348</v>
      </c>
      <c r="BC204" s="2" t="s">
        <v>348</v>
      </c>
      <c r="BD204" s="2" t="s">
        <v>348</v>
      </c>
      <c r="BE204" s="2" t="s">
        <v>348</v>
      </c>
      <c r="BF204" s="2" t="s">
        <v>348</v>
      </c>
      <c r="BG204" s="2" t="s">
        <v>348</v>
      </c>
      <c r="BH204" s="2" t="str">
        <f>IF(Table14[[#This Row],[Enrollment Type: Group]]="X", "N", IF(Table14[[#This Row],[Enrollment Type: Atypical]]="A", "O", IF(Table14[[#This Row],[Enrollment Type: Individual]]="I", "O", IF(Table14[[#This Row],[Enrollment Type: Individual within a Group]]="N", "O", "O"))))</f>
        <v>O</v>
      </c>
      <c r="BI204" s="2" t="s">
        <v>348</v>
      </c>
      <c r="BJ204" s="2" t="s">
        <v>348</v>
      </c>
      <c r="BK204" s="2" t="s">
        <v>349</v>
      </c>
      <c r="BL204" s="20" t="s">
        <v>349</v>
      </c>
      <c r="BM204" s="20" t="s">
        <v>349</v>
      </c>
      <c r="BN204" s="20" t="s">
        <v>349</v>
      </c>
      <c r="BO204" s="20" t="s">
        <v>349</v>
      </c>
      <c r="BP204" s="20" t="s">
        <v>348</v>
      </c>
      <c r="BQ204" s="20" t="s">
        <v>349</v>
      </c>
      <c r="BR204" s="20" t="s">
        <v>349</v>
      </c>
      <c r="BS204" s="20" t="s">
        <v>348</v>
      </c>
      <c r="BT204" s="20" t="s">
        <v>348</v>
      </c>
      <c r="BU204" s="20" t="s">
        <v>348</v>
      </c>
      <c r="BV204" s="20" t="s">
        <v>348</v>
      </c>
      <c r="BW204" s="23" t="s">
        <v>349</v>
      </c>
      <c r="BX204" s="2"/>
    </row>
    <row r="205" spans="1:76" ht="10.15" hidden="1" customHeight="1" x14ac:dyDescent="0.25">
      <c r="A205" s="36" t="str">
        <f>Table14[[#This Row],[Provider Type Code]]&amp;""&amp;Table14[[#This Row],[Provider Category (Specialty)]]</f>
        <v>05IS</v>
      </c>
      <c r="B205" s="5" t="s">
        <v>323</v>
      </c>
      <c r="C205" s="2" t="s">
        <v>489</v>
      </c>
      <c r="D205" s="3" t="s">
        <v>528</v>
      </c>
      <c r="E205" s="2" t="s">
        <v>538</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tr">
        <f>IF(Table14[[#This Row],[Enrollment Type: Group]]="X", "N", "C")</f>
        <v>C</v>
      </c>
      <c r="AR205" s="2" t="s">
        <v>348</v>
      </c>
      <c r="AS205" s="2" t="s">
        <v>348</v>
      </c>
      <c r="AT205" s="2" t="s">
        <v>348</v>
      </c>
      <c r="AU205" s="2" t="s">
        <v>348</v>
      </c>
      <c r="AV205" s="2" t="str">
        <f>IF(Table14[[#This Row],[Enrollment Type: Individual within a Group]]="X", "Y", IF(Table14[[#This Row],[Enrollment Type: Atypical]]="A", "B", IF(Table14[[#This Row],[Enrollment Type: Individual]]="I", "B", IF(Table14[[#This Row],[Enrollment Type: Group]]="G", "B", "N"))))</f>
        <v>Y</v>
      </c>
      <c r="AW205" s="2" t="s">
        <v>348</v>
      </c>
      <c r="AX205" s="2" t="s">
        <v>348</v>
      </c>
      <c r="AY205" s="2" t="s">
        <v>348</v>
      </c>
      <c r="AZ205" s="2" t="str">
        <f>IF(Table14[[#This Row],[Enrollment Type: Group]]="X", "N", IF(Table14[[#This Row],[Enrollment Type: Atypical]]="A", "R", IF(Table14[[#This Row],[Enrollment Type: Individual]]="I", "R", IF(Table14[[#This Row],[Enrollment Type: Individual within a Group]]="N", "R", "Y"))))</f>
        <v>Y</v>
      </c>
      <c r="BA205" s="2" t="s">
        <v>348</v>
      </c>
      <c r="BB205" s="2" t="s">
        <v>348</v>
      </c>
      <c r="BC205" s="2" t="s">
        <v>348</v>
      </c>
      <c r="BD205" s="2" t="s">
        <v>348</v>
      </c>
      <c r="BE205" s="2" t="s">
        <v>348</v>
      </c>
      <c r="BF205" s="2" t="s">
        <v>348</v>
      </c>
      <c r="BG205" s="2" t="s">
        <v>348</v>
      </c>
      <c r="BH205" s="2" t="str">
        <f>IF(Table14[[#This Row],[Enrollment Type: Group]]="X", "N", IF(Table14[[#This Row],[Enrollment Type: Atypical]]="A", "O", IF(Table14[[#This Row],[Enrollment Type: Individual]]="I", "O", IF(Table14[[#This Row],[Enrollment Type: Individual within a Group]]="N", "O", "O"))))</f>
        <v>O</v>
      </c>
      <c r="BI205" s="2" t="s">
        <v>348</v>
      </c>
      <c r="BJ205" s="2" t="s">
        <v>348</v>
      </c>
      <c r="BK205" s="2" t="s">
        <v>349</v>
      </c>
      <c r="BL205" s="20" t="s">
        <v>349</v>
      </c>
      <c r="BM205" s="20" t="s">
        <v>349</v>
      </c>
      <c r="BN205" s="20" t="s">
        <v>349</v>
      </c>
      <c r="BO205" s="20" t="s">
        <v>349</v>
      </c>
      <c r="BP205" s="20" t="s">
        <v>348</v>
      </c>
      <c r="BQ205" s="20" t="s">
        <v>349</v>
      </c>
      <c r="BR205" s="20" t="s">
        <v>349</v>
      </c>
      <c r="BS205" s="20" t="s">
        <v>348</v>
      </c>
      <c r="BT205" s="20" t="s">
        <v>348</v>
      </c>
      <c r="BU205" s="20" t="s">
        <v>348</v>
      </c>
      <c r="BV205" s="20" t="s">
        <v>348</v>
      </c>
      <c r="BW205" s="23" t="s">
        <v>349</v>
      </c>
      <c r="BX205" s="2"/>
    </row>
    <row r="206" spans="1:76" ht="10.15" hidden="1" customHeight="1" x14ac:dyDescent="0.25">
      <c r="A206" s="36" t="str">
        <f>Table14[[#This Row],[Provider Type Code]]&amp;""&amp;Table14[[#This Row],[Provider Category (Specialty)]]</f>
        <v>05P7</v>
      </c>
      <c r="B206" s="5" t="s">
        <v>323</v>
      </c>
      <c r="C206" s="2" t="s">
        <v>489</v>
      </c>
      <c r="D206" s="3" t="s">
        <v>525</v>
      </c>
      <c r="E206" s="2" t="s">
        <v>534</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tr">
        <f>IF(Table14[[#This Row],[Enrollment Type: Group]]="X", "N", "C")</f>
        <v>C</v>
      </c>
      <c r="AR206" s="2" t="s">
        <v>348</v>
      </c>
      <c r="AS206" s="2" t="s">
        <v>348</v>
      </c>
      <c r="AT206" s="2" t="s">
        <v>348</v>
      </c>
      <c r="AU206" s="2" t="s">
        <v>348</v>
      </c>
      <c r="AV206" s="2" t="str">
        <f>IF(Table14[[#This Row],[Enrollment Type: Individual within a Group]]="X", "Y", IF(Table14[[#This Row],[Enrollment Type: Atypical]]="A", "B", IF(Table14[[#This Row],[Enrollment Type: Individual]]="I", "B", IF(Table14[[#This Row],[Enrollment Type: Group]]="G", "B", "N"))))</f>
        <v>Y</v>
      </c>
      <c r="AW206" s="2" t="s">
        <v>348</v>
      </c>
      <c r="AX206" s="2" t="s">
        <v>348</v>
      </c>
      <c r="AY206" s="2" t="s">
        <v>348</v>
      </c>
      <c r="AZ206" s="2" t="str">
        <f>IF(Table14[[#This Row],[Enrollment Type: Group]]="X", "N", IF(Table14[[#This Row],[Enrollment Type: Atypical]]="A", "R", IF(Table14[[#This Row],[Enrollment Type: Individual]]="I", "R", IF(Table14[[#This Row],[Enrollment Type: Individual within a Group]]="N", "R", "Y"))))</f>
        <v>Y</v>
      </c>
      <c r="BA206" s="2" t="s">
        <v>348</v>
      </c>
      <c r="BB206" s="2" t="s">
        <v>348</v>
      </c>
      <c r="BC206" s="2" t="s">
        <v>348</v>
      </c>
      <c r="BD206" s="2" t="s">
        <v>348</v>
      </c>
      <c r="BE206" s="2" t="s">
        <v>348</v>
      </c>
      <c r="BF206" s="2" t="s">
        <v>348</v>
      </c>
      <c r="BG206" s="2" t="s">
        <v>348</v>
      </c>
      <c r="BH206" s="2" t="str">
        <f>IF(Table14[[#This Row],[Enrollment Type: Group]]="X", "N", IF(Table14[[#This Row],[Enrollment Type: Atypical]]="A", "O", IF(Table14[[#This Row],[Enrollment Type: Individual]]="I", "O", IF(Table14[[#This Row],[Enrollment Type: Individual within a Group]]="N", "O", "O"))))</f>
        <v>O</v>
      </c>
      <c r="BI206" s="2" t="s">
        <v>348</v>
      </c>
      <c r="BJ206" s="2" t="s">
        <v>348</v>
      </c>
      <c r="BK206" s="2" t="s">
        <v>349</v>
      </c>
      <c r="BL206" s="20" t="s">
        <v>349</v>
      </c>
      <c r="BM206" s="20" t="s">
        <v>349</v>
      </c>
      <c r="BN206" s="20" t="s">
        <v>349</v>
      </c>
      <c r="BO206" s="20" t="s">
        <v>349</v>
      </c>
      <c r="BP206" s="20" t="s">
        <v>348</v>
      </c>
      <c r="BQ206" s="20" t="s">
        <v>349</v>
      </c>
      <c r="BR206" s="20" t="s">
        <v>349</v>
      </c>
      <c r="BS206" s="20" t="s">
        <v>348</v>
      </c>
      <c r="BT206" s="20" t="s">
        <v>348</v>
      </c>
      <c r="BU206" s="20" t="s">
        <v>348</v>
      </c>
      <c r="BV206" s="20" t="s">
        <v>348</v>
      </c>
      <c r="BW206" s="23" t="s">
        <v>349</v>
      </c>
      <c r="BX206" s="2"/>
    </row>
    <row r="207" spans="1:76" ht="10.15" hidden="1" customHeight="1" x14ac:dyDescent="0.25">
      <c r="A207" s="36" t="str">
        <f>Table14[[#This Row],[Provider Type Code]]&amp;""&amp;Table14[[#This Row],[Provider Category (Specialty)]]</f>
        <v>05P8</v>
      </c>
      <c r="B207" s="5" t="s">
        <v>323</v>
      </c>
      <c r="C207" s="2" t="s">
        <v>489</v>
      </c>
      <c r="D207" s="3" t="s">
        <v>540</v>
      </c>
      <c r="E207" s="2" t="s">
        <v>541</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tr">
        <f>IF(Table14[[#This Row],[Enrollment Type: Group]]="X", "N", "C")</f>
        <v>C</v>
      </c>
      <c r="AR207" s="2" t="s">
        <v>348</v>
      </c>
      <c r="AS207" s="2" t="s">
        <v>348</v>
      </c>
      <c r="AT207" s="2" t="s">
        <v>348</v>
      </c>
      <c r="AU207" s="2" t="s">
        <v>348</v>
      </c>
      <c r="AV207" s="2" t="str">
        <f>IF(Table14[[#This Row],[Enrollment Type: Individual within a Group]]="X", "Y", IF(Table14[[#This Row],[Enrollment Type: Atypical]]="A", "B", IF(Table14[[#This Row],[Enrollment Type: Individual]]="I", "B", IF(Table14[[#This Row],[Enrollment Type: Group]]="G", "B", "N"))))</f>
        <v>Y</v>
      </c>
      <c r="AW207" s="2" t="s">
        <v>348</v>
      </c>
      <c r="AX207" s="2" t="s">
        <v>348</v>
      </c>
      <c r="AY207" s="2" t="s">
        <v>348</v>
      </c>
      <c r="AZ207" s="2" t="str">
        <f>IF(Table14[[#This Row],[Enrollment Type: Group]]="X", "N", IF(Table14[[#This Row],[Enrollment Type: Atypical]]="A", "R", IF(Table14[[#This Row],[Enrollment Type: Individual]]="I", "R", IF(Table14[[#This Row],[Enrollment Type: Individual within a Group]]="N", "R", "Y"))))</f>
        <v>Y</v>
      </c>
      <c r="BA207" s="2" t="s">
        <v>348</v>
      </c>
      <c r="BB207" s="2" t="s">
        <v>348</v>
      </c>
      <c r="BC207" s="2" t="s">
        <v>348</v>
      </c>
      <c r="BD207" s="2" t="s">
        <v>348</v>
      </c>
      <c r="BE207" s="2" t="s">
        <v>348</v>
      </c>
      <c r="BF207" s="2" t="s">
        <v>348</v>
      </c>
      <c r="BG207" s="2" t="s">
        <v>348</v>
      </c>
      <c r="BH207" s="2" t="str">
        <f>IF(Table14[[#This Row],[Enrollment Type: Group]]="X", "N", IF(Table14[[#This Row],[Enrollment Type: Atypical]]="A", "O", IF(Table14[[#This Row],[Enrollment Type: Individual]]="I", "O", IF(Table14[[#This Row],[Enrollment Type: Individual within a Group]]="N", "O", "O"))))</f>
        <v>O</v>
      </c>
      <c r="BI207" s="2" t="s">
        <v>348</v>
      </c>
      <c r="BJ207" s="2" t="s">
        <v>348</v>
      </c>
      <c r="BK207" s="2" t="s">
        <v>349</v>
      </c>
      <c r="BL207" s="20" t="s">
        <v>349</v>
      </c>
      <c r="BM207" s="20" t="s">
        <v>349</v>
      </c>
      <c r="BN207" s="20" t="s">
        <v>349</v>
      </c>
      <c r="BO207" s="20" t="s">
        <v>349</v>
      </c>
      <c r="BP207" s="20" t="s">
        <v>348</v>
      </c>
      <c r="BQ207" s="20" t="s">
        <v>349</v>
      </c>
      <c r="BR207" s="20" t="s">
        <v>349</v>
      </c>
      <c r="BS207" s="20" t="s">
        <v>348</v>
      </c>
      <c r="BT207" s="20" t="s">
        <v>348</v>
      </c>
      <c r="BU207" s="20" t="s">
        <v>348</v>
      </c>
      <c r="BV207" s="20" t="s">
        <v>348</v>
      </c>
      <c r="BW207" s="23" t="s">
        <v>349</v>
      </c>
      <c r="BX207" s="2"/>
    </row>
    <row r="208" spans="1:76" ht="10.15" hidden="1" customHeight="1" x14ac:dyDescent="0.25">
      <c r="A208" s="36" t="str">
        <f>Table14[[#This Row],[Provider Type Code]]&amp;""&amp;Table14[[#This Row],[Provider Category (Specialty)]]</f>
        <v>05W6</v>
      </c>
      <c r="B208" s="5" t="s">
        <v>323</v>
      </c>
      <c r="C208" s="2" t="s">
        <v>489</v>
      </c>
      <c r="D208" s="3" t="s">
        <v>526</v>
      </c>
      <c r="E208" s="2" t="s">
        <v>536</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tr">
        <f>IF(Table14[[#This Row],[Enrollment Type: Group]]="X", "N", "C")</f>
        <v>C</v>
      </c>
      <c r="AR208" s="2" t="s">
        <v>348</v>
      </c>
      <c r="AS208" s="2" t="s">
        <v>348</v>
      </c>
      <c r="AT208" s="2" t="s">
        <v>348</v>
      </c>
      <c r="AU208" s="2" t="s">
        <v>348</v>
      </c>
      <c r="AV208" s="2" t="str">
        <f>IF(Table14[[#This Row],[Enrollment Type: Individual within a Group]]="X", "Y", IF(Table14[[#This Row],[Enrollment Type: Atypical]]="A", "B", IF(Table14[[#This Row],[Enrollment Type: Individual]]="I", "B", IF(Table14[[#This Row],[Enrollment Type: Group]]="G", "B", "N"))))</f>
        <v>Y</v>
      </c>
      <c r="AW208" s="2" t="s">
        <v>348</v>
      </c>
      <c r="AX208" s="2" t="s">
        <v>348</v>
      </c>
      <c r="AY208" s="2" t="s">
        <v>348</v>
      </c>
      <c r="AZ208" s="2" t="str">
        <f>IF(Table14[[#This Row],[Enrollment Type: Group]]="X", "N", IF(Table14[[#This Row],[Enrollment Type: Atypical]]="A", "R", IF(Table14[[#This Row],[Enrollment Type: Individual]]="I", "R", IF(Table14[[#This Row],[Enrollment Type: Individual within a Group]]="N", "R", "Y"))))</f>
        <v>Y</v>
      </c>
      <c r="BA208" s="2" t="s">
        <v>348</v>
      </c>
      <c r="BB208" s="2" t="s">
        <v>348</v>
      </c>
      <c r="BC208" s="2" t="s">
        <v>348</v>
      </c>
      <c r="BD208" s="2" t="s">
        <v>348</v>
      </c>
      <c r="BE208" s="2" t="s">
        <v>348</v>
      </c>
      <c r="BF208" s="2" t="s">
        <v>348</v>
      </c>
      <c r="BG208" s="2" t="s">
        <v>348</v>
      </c>
      <c r="BH208" s="2" t="str">
        <f>IF(Table14[[#This Row],[Enrollment Type: Group]]="X", "N", IF(Table14[[#This Row],[Enrollment Type: Atypical]]="A", "O", IF(Table14[[#This Row],[Enrollment Type: Individual]]="I", "O", IF(Table14[[#This Row],[Enrollment Type: Individual within a Group]]="N", "O", "O"))))</f>
        <v>O</v>
      </c>
      <c r="BI208" s="2" t="s">
        <v>348</v>
      </c>
      <c r="BJ208" s="2" t="s">
        <v>348</v>
      </c>
      <c r="BK208" s="2" t="s">
        <v>349</v>
      </c>
      <c r="BL208" s="20" t="s">
        <v>349</v>
      </c>
      <c r="BM208" s="20" t="s">
        <v>349</v>
      </c>
      <c r="BN208" s="20" t="s">
        <v>349</v>
      </c>
      <c r="BO208" s="20" t="s">
        <v>349</v>
      </c>
      <c r="BP208" s="20" t="s">
        <v>348</v>
      </c>
      <c r="BQ208" s="20" t="s">
        <v>349</v>
      </c>
      <c r="BR208" s="20" t="s">
        <v>349</v>
      </c>
      <c r="BS208" s="20" t="s">
        <v>348</v>
      </c>
      <c r="BT208" s="20" t="s">
        <v>348</v>
      </c>
      <c r="BU208" s="20" t="s">
        <v>348</v>
      </c>
      <c r="BV208" s="20" t="s">
        <v>348</v>
      </c>
      <c r="BW208" s="23" t="s">
        <v>349</v>
      </c>
      <c r="BX208" s="2"/>
    </row>
    <row r="209" spans="1:76" ht="10.15" hidden="1" customHeight="1" x14ac:dyDescent="0.25">
      <c r="A209" s="36" t="str">
        <f>Table14[[#This Row],[Provider Type Code]]&amp;""&amp;Table14[[#This Row],[Provider Category (Specialty)]]</f>
        <v>05W7</v>
      </c>
      <c r="B209" s="5" t="s">
        <v>323</v>
      </c>
      <c r="C209" s="2" t="s">
        <v>489</v>
      </c>
      <c r="D209" s="3" t="s">
        <v>542</v>
      </c>
      <c r="E209" s="2" t="s">
        <v>543</v>
      </c>
      <c r="F209" s="23" t="s">
        <v>521</v>
      </c>
      <c r="G209" s="17" t="s">
        <v>381</v>
      </c>
      <c r="H209" s="17" t="s">
        <v>381</v>
      </c>
      <c r="I209" s="17" t="s">
        <v>381</v>
      </c>
      <c r="J209" s="17" t="s">
        <v>347</v>
      </c>
      <c r="K209" s="2" t="s">
        <v>349</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348</v>
      </c>
      <c r="AO209" s="2" t="s">
        <v>348</v>
      </c>
      <c r="AP209" s="2" t="s">
        <v>348</v>
      </c>
      <c r="AQ209" s="2" t="str">
        <f>IF(Table14[[#This Row],[Enrollment Type: Group]]="X", "N", "C")</f>
        <v>C</v>
      </c>
      <c r="AR209" s="2" t="s">
        <v>348</v>
      </c>
      <c r="AS209" s="2" t="s">
        <v>348</v>
      </c>
      <c r="AT209" s="2" t="s">
        <v>348</v>
      </c>
      <c r="AU209" s="2" t="s">
        <v>348</v>
      </c>
      <c r="AV209" s="2" t="str">
        <f>IF(Table14[[#This Row],[Enrollment Type: Individual within a Group]]="X", "Y", IF(Table14[[#This Row],[Enrollment Type: Atypical]]="A", "B", IF(Table14[[#This Row],[Enrollment Type: Individual]]="I", "B", IF(Table14[[#This Row],[Enrollment Type: Group]]="G", "B", "N"))))</f>
        <v>Y</v>
      </c>
      <c r="AW209" s="2" t="s">
        <v>348</v>
      </c>
      <c r="AX209" s="2" t="s">
        <v>348</v>
      </c>
      <c r="AY209" s="2" t="s">
        <v>348</v>
      </c>
      <c r="AZ209" s="2" t="str">
        <f>IF(Table14[[#This Row],[Enrollment Type: Group]]="X", "N", IF(Table14[[#This Row],[Enrollment Type: Atypical]]="A", "R", IF(Table14[[#This Row],[Enrollment Type: Individual]]="I", "R", IF(Table14[[#This Row],[Enrollment Type: Individual within a Group]]="N", "R", "Y"))))</f>
        <v>Y</v>
      </c>
      <c r="BA209" s="2" t="s">
        <v>348</v>
      </c>
      <c r="BB209" s="2" t="s">
        <v>348</v>
      </c>
      <c r="BC209" s="2" t="s">
        <v>348</v>
      </c>
      <c r="BD209" s="2" t="s">
        <v>348</v>
      </c>
      <c r="BE209" s="2" t="s">
        <v>348</v>
      </c>
      <c r="BF209" s="2" t="s">
        <v>348</v>
      </c>
      <c r="BG209" s="2" t="s">
        <v>348</v>
      </c>
      <c r="BH209" s="2" t="str">
        <f>IF(Table14[[#This Row],[Enrollment Type: Group]]="X", "N", IF(Table14[[#This Row],[Enrollment Type: Atypical]]="A", "O", IF(Table14[[#This Row],[Enrollment Type: Individual]]="I", "O", IF(Table14[[#This Row],[Enrollment Type: Individual within a Group]]="N", "O", "O"))))</f>
        <v>O</v>
      </c>
      <c r="BI209" s="2" t="s">
        <v>348</v>
      </c>
      <c r="BJ209" s="2" t="s">
        <v>348</v>
      </c>
      <c r="BK209" s="2" t="s">
        <v>349</v>
      </c>
      <c r="BL209" s="20" t="s">
        <v>349</v>
      </c>
      <c r="BM209" s="20" t="s">
        <v>349</v>
      </c>
      <c r="BN209" s="20" t="s">
        <v>349</v>
      </c>
      <c r="BO209" s="20" t="s">
        <v>349</v>
      </c>
      <c r="BP209" s="20" t="s">
        <v>348</v>
      </c>
      <c r="BQ209" s="20" t="s">
        <v>349</v>
      </c>
      <c r="BR209" s="20" t="s">
        <v>349</v>
      </c>
      <c r="BS209" s="20" t="s">
        <v>348</v>
      </c>
      <c r="BT209" s="20" t="s">
        <v>348</v>
      </c>
      <c r="BU209" s="20" t="s">
        <v>348</v>
      </c>
      <c r="BV209" s="20" t="s">
        <v>348</v>
      </c>
      <c r="BW209" s="23" t="s">
        <v>349</v>
      </c>
      <c r="BX209" s="2"/>
    </row>
    <row r="210" spans="1:76" ht="10.15" hidden="1" customHeight="1" x14ac:dyDescent="0.25">
      <c r="A210" s="5" t="str">
        <f>Table14[[#This Row],[Provider Type Code]]&amp;""&amp;Table14[[#This Row],[Provider Category (Specialty)]]</f>
        <v>06AV</v>
      </c>
      <c r="B210" s="5" t="s">
        <v>324</v>
      </c>
      <c r="C210" s="3" t="s">
        <v>48</v>
      </c>
      <c r="D210" s="3" t="s">
        <v>52</v>
      </c>
      <c r="E210" s="2" t="s">
        <v>310</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349</v>
      </c>
      <c r="AO210" s="2" t="s">
        <v>348</v>
      </c>
      <c r="AP210" s="2" t="s">
        <v>349</v>
      </c>
      <c r="AQ210" s="2" t="str">
        <f>IF(Table14[[#This Row],[Enrollment Type: Group]]="X", "N", "C")</f>
        <v>N</v>
      </c>
      <c r="AR210" s="2" t="s">
        <v>348</v>
      </c>
      <c r="AS210" s="2" t="s">
        <v>348</v>
      </c>
      <c r="AT210" s="2" t="s">
        <v>348</v>
      </c>
      <c r="AU210" s="2" t="s">
        <v>348</v>
      </c>
      <c r="AV210" s="2" t="str">
        <f>IF(Table14[[#This Row],[Enrollment Type: Individual within a Group]]="X", "Y", IF(Table14[[#This Row],[Enrollment Type: Atypical]]="A", "B", IF(Table14[[#This Row],[Enrollment Type: Individual]]="I", "B", IF(Table14[[#This Row],[Enrollment Type: Group]]="G", "B", "N"))))</f>
        <v>Y</v>
      </c>
      <c r="AW210" s="2" t="s">
        <v>348</v>
      </c>
      <c r="AX210" s="2" t="s">
        <v>348</v>
      </c>
      <c r="AY210" s="2" t="s">
        <v>348</v>
      </c>
      <c r="AZ210" s="2" t="s">
        <v>349</v>
      </c>
      <c r="BA210" s="2" t="s">
        <v>348</v>
      </c>
      <c r="BB210" s="2" t="s">
        <v>348</v>
      </c>
      <c r="BC210" s="2" t="s">
        <v>348</v>
      </c>
      <c r="BD210" s="2" t="s">
        <v>348</v>
      </c>
      <c r="BE210" s="2" t="s">
        <v>348</v>
      </c>
      <c r="BF210" s="2" t="s">
        <v>348</v>
      </c>
      <c r="BG210" s="2" t="s">
        <v>349</v>
      </c>
      <c r="BH210" s="2" t="str">
        <f>IF(Table14[[#This Row],[Enrollment Type: Group]]="X", "N", IF(Table14[[#This Row],[Enrollment Type: Atypical]]="A", "O", IF(Table14[[#This Row],[Enrollment Type: Individual]]="I", "O", IF(Table14[[#This Row],[Enrollment Type: Individual within a Group]]="N", "O", "O"))))</f>
        <v>N</v>
      </c>
      <c r="BI210" s="2" t="s">
        <v>348</v>
      </c>
      <c r="BJ210" s="2" t="s">
        <v>348</v>
      </c>
      <c r="BK210" s="2" t="s">
        <v>349</v>
      </c>
      <c r="BL210" s="20" t="s">
        <v>348</v>
      </c>
      <c r="BM210" s="20" t="s">
        <v>349</v>
      </c>
      <c r="BN210" s="20" t="s">
        <v>351</v>
      </c>
      <c r="BO210" s="20" t="s">
        <v>349</v>
      </c>
      <c r="BP210" s="20" t="s">
        <v>348</v>
      </c>
      <c r="BQ210" s="20" t="s">
        <v>349</v>
      </c>
      <c r="BR210" s="20" t="s">
        <v>348</v>
      </c>
      <c r="BS210" s="20" t="s">
        <v>351</v>
      </c>
      <c r="BT210" s="20" t="s">
        <v>348</v>
      </c>
      <c r="BU210" s="20" t="s">
        <v>348</v>
      </c>
      <c r="BV210" s="20" t="s">
        <v>348</v>
      </c>
      <c r="BW210" s="23" t="s">
        <v>349</v>
      </c>
      <c r="BX210" s="2"/>
    </row>
    <row r="211" spans="1:76" ht="10.15" hidden="1" customHeight="1" x14ac:dyDescent="0.25">
      <c r="A211" s="5" t="str">
        <f>Table14[[#This Row],[Provider Type Code]]&amp;""&amp;Table14[[#This Row],[Provider Category (Specialty)]]</f>
        <v>06AW</v>
      </c>
      <c r="B211" s="5" t="s">
        <v>324</v>
      </c>
      <c r="C211" s="3" t="s">
        <v>48</v>
      </c>
      <c r="D211" s="3" t="s">
        <v>49</v>
      </c>
      <c r="E211" s="2" t="s">
        <v>594</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tr">
        <f>IF(Table14[[#This Row],[Enrollment Type: Group]]="X", "N", "C")</f>
        <v>N</v>
      </c>
      <c r="AR211" s="2" t="s">
        <v>348</v>
      </c>
      <c r="AS211" s="2" t="s">
        <v>348</v>
      </c>
      <c r="AT211" s="2" t="s">
        <v>348</v>
      </c>
      <c r="AU211" s="2" t="s">
        <v>348</v>
      </c>
      <c r="AV211" s="2" t="str">
        <f>IF(Table14[[#This Row],[Enrollment Type: Individual within a Group]]="X", "Y", IF(Table14[[#This Row],[Enrollment Type: Atypical]]="A", "B", IF(Table14[[#This Row],[Enrollment Type: Individual]]="I", "B", IF(Table14[[#This Row],[Enrollment Type: Group]]="G", "B", "N"))))</f>
        <v>Y</v>
      </c>
      <c r="AW211" s="2" t="s">
        <v>348</v>
      </c>
      <c r="AX211" s="2" t="s">
        <v>348</v>
      </c>
      <c r="AY211" s="2" t="s">
        <v>348</v>
      </c>
      <c r="AZ211" s="2" t="str">
        <f>IF(Table14[[#This Row],[Enrollment Type: Group]]="X", "N", IF(Table14[[#This Row],[Enrollment Type: Atypical]]="A", "R", IF(Table14[[#This Row],[Enrollment Type: Individual]]="I", "R", IF(Table14[[#This Row],[Enrollment Type: Individual within a Group]]="N", "R", "Y"))))</f>
        <v>N</v>
      </c>
      <c r="BA211" s="2" t="s">
        <v>348</v>
      </c>
      <c r="BB211" s="2" t="s">
        <v>348</v>
      </c>
      <c r="BC211" s="2" t="s">
        <v>348</v>
      </c>
      <c r="BD211" s="2" t="s">
        <v>348</v>
      </c>
      <c r="BE211" s="2" t="s">
        <v>348</v>
      </c>
      <c r="BF211" s="2" t="s">
        <v>348</v>
      </c>
      <c r="BG211" s="2" t="s">
        <v>351</v>
      </c>
      <c r="BH211" s="2" t="str">
        <f>IF(Table14[[#This Row],[Enrollment Type: Group]]="X", "N", IF(Table14[[#This Row],[Enrollment Type: Atypical]]="A", "O", IF(Table14[[#This Row],[Enrollment Type: Individual]]="I", "O", IF(Table14[[#This Row],[Enrollment Type: Individual within a Group]]="N", "O", "O"))))</f>
        <v>N</v>
      </c>
      <c r="BI211" s="2" t="s">
        <v>348</v>
      </c>
      <c r="BJ211" s="2" t="s">
        <v>348</v>
      </c>
      <c r="BK211" s="2" t="s">
        <v>349</v>
      </c>
      <c r="BL211" s="20" t="s">
        <v>348</v>
      </c>
      <c r="BM211" s="20" t="s">
        <v>349</v>
      </c>
      <c r="BN211" s="20" t="s">
        <v>351</v>
      </c>
      <c r="BO211" s="20" t="s">
        <v>349</v>
      </c>
      <c r="BP211" s="20" t="s">
        <v>348</v>
      </c>
      <c r="BQ211" s="20" t="s">
        <v>349</v>
      </c>
      <c r="BR211" s="20" t="s">
        <v>348</v>
      </c>
      <c r="BS211" s="20" t="s">
        <v>351</v>
      </c>
      <c r="BT211" s="20" t="s">
        <v>348</v>
      </c>
      <c r="BU211" s="20" t="s">
        <v>348</v>
      </c>
      <c r="BV211" s="20" t="s">
        <v>348</v>
      </c>
      <c r="BW211" s="23" t="s">
        <v>349</v>
      </c>
      <c r="BX211" s="2"/>
    </row>
    <row r="212" spans="1:76" ht="10.15" hidden="1" customHeight="1" x14ac:dyDescent="0.25">
      <c r="A212" s="5" t="str">
        <f>Table14[[#This Row],[Provider Type Code]]&amp;""&amp;Table14[[#This Row],[Provider Category (Specialty)]]</f>
        <v>06AX</v>
      </c>
      <c r="B212" s="5" t="s">
        <v>324</v>
      </c>
      <c r="C212" s="3" t="s">
        <v>48</v>
      </c>
      <c r="D212" s="3" t="s">
        <v>50</v>
      </c>
      <c r="E212" s="2" t="s">
        <v>595</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348</v>
      </c>
      <c r="AO212" s="2" t="s">
        <v>348</v>
      </c>
      <c r="AP212" s="2" t="s">
        <v>348</v>
      </c>
      <c r="AQ212" s="2" t="str">
        <f>IF(Table14[[#This Row],[Enrollment Type: Group]]="X", "N", "C")</f>
        <v>N</v>
      </c>
      <c r="AR212" s="2" t="s">
        <v>348</v>
      </c>
      <c r="AS212" s="2" t="s">
        <v>348</v>
      </c>
      <c r="AT212" s="2" t="s">
        <v>348</v>
      </c>
      <c r="AU212" s="2" t="s">
        <v>348</v>
      </c>
      <c r="AV212" s="2" t="str">
        <f>IF(Table14[[#This Row],[Enrollment Type: Individual within a Group]]="X", "Y", IF(Table14[[#This Row],[Enrollment Type: Atypical]]="A", "B", IF(Table14[[#This Row],[Enrollment Type: Individual]]="I", "B", IF(Table14[[#This Row],[Enrollment Type: Group]]="G", "B", "N"))))</f>
        <v>Y</v>
      </c>
      <c r="AW212" s="2" t="s">
        <v>348</v>
      </c>
      <c r="AX212" s="2" t="s">
        <v>348</v>
      </c>
      <c r="AY212" s="2" t="s">
        <v>348</v>
      </c>
      <c r="AZ212" s="2" t="str">
        <f>IF(Table14[[#This Row],[Enrollment Type: Group]]="X", "N", IF(Table14[[#This Row],[Enrollment Type: Atypical]]="A", "R", IF(Table14[[#This Row],[Enrollment Type: Individual]]="I", "R", IF(Table14[[#This Row],[Enrollment Type: Individual within a Group]]="N", "R", "Y"))))</f>
        <v>N</v>
      </c>
      <c r="BA212" s="2" t="s">
        <v>348</v>
      </c>
      <c r="BB212" s="2" t="s">
        <v>348</v>
      </c>
      <c r="BC212" s="2" t="s">
        <v>348</v>
      </c>
      <c r="BD212" s="2" t="s">
        <v>348</v>
      </c>
      <c r="BE212" s="2" t="s">
        <v>348</v>
      </c>
      <c r="BF212" s="2" t="s">
        <v>348</v>
      </c>
      <c r="BG212" s="2" t="s">
        <v>351</v>
      </c>
      <c r="BH212" s="2" t="str">
        <f>IF(Table14[[#This Row],[Enrollment Type: Group]]="X", "N", IF(Table14[[#This Row],[Enrollment Type: Atypical]]="A", "O", IF(Table14[[#This Row],[Enrollment Type: Individual]]="I", "O", IF(Table14[[#This Row],[Enrollment Type: Individual within a Group]]="N", "O", "O"))))</f>
        <v>N</v>
      </c>
      <c r="BI212" s="2" t="s">
        <v>348</v>
      </c>
      <c r="BJ212" s="2" t="s">
        <v>348</v>
      </c>
      <c r="BK212" s="2" t="s">
        <v>349</v>
      </c>
      <c r="BL212" s="20" t="s">
        <v>348</v>
      </c>
      <c r="BM212" s="20" t="s">
        <v>349</v>
      </c>
      <c r="BN212" s="20" t="s">
        <v>351</v>
      </c>
      <c r="BO212" s="20" t="s">
        <v>349</v>
      </c>
      <c r="BP212" s="20" t="s">
        <v>348</v>
      </c>
      <c r="BQ212" s="20" t="s">
        <v>349</v>
      </c>
      <c r="BR212" s="20" t="s">
        <v>348</v>
      </c>
      <c r="BS212" s="20" t="s">
        <v>351</v>
      </c>
      <c r="BT212" s="20" t="s">
        <v>348</v>
      </c>
      <c r="BU212" s="20" t="s">
        <v>348</v>
      </c>
      <c r="BV212" s="20" t="s">
        <v>348</v>
      </c>
      <c r="BW212" s="23" t="s">
        <v>349</v>
      </c>
      <c r="BX212" s="2"/>
    </row>
    <row r="213" spans="1:76" ht="10.15" hidden="1" customHeight="1" x14ac:dyDescent="0.25">
      <c r="A213" s="5" t="str">
        <f>Table14[[#This Row],[Provider Type Code]]&amp;""&amp;Table14[[#This Row],[Provider Category (Specialty)]]</f>
        <v>06AZ</v>
      </c>
      <c r="B213" s="5" t="s">
        <v>324</v>
      </c>
      <c r="C213" s="3" t="s">
        <v>48</v>
      </c>
      <c r="D213" s="3" t="s">
        <v>51</v>
      </c>
      <c r="E213" s="2" t="s">
        <v>309</v>
      </c>
      <c r="F213" s="23" t="s">
        <v>518</v>
      </c>
      <c r="G213" s="17" t="s">
        <v>353</v>
      </c>
      <c r="H213" s="17" t="s">
        <v>381</v>
      </c>
      <c r="I213" s="17" t="s">
        <v>381</v>
      </c>
      <c r="J213" s="17" t="s">
        <v>381</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348</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349</v>
      </c>
      <c r="AO213" s="2" t="s">
        <v>348</v>
      </c>
      <c r="AP213" s="2" t="s">
        <v>349</v>
      </c>
      <c r="AQ213" s="2" t="str">
        <f>IF(Table14[[#This Row],[Enrollment Type: Group]]="X", "N", "C")</f>
        <v>N</v>
      </c>
      <c r="AR213" s="2" t="s">
        <v>348</v>
      </c>
      <c r="AS213" s="2" t="s">
        <v>348</v>
      </c>
      <c r="AT213" s="2" t="s">
        <v>348</v>
      </c>
      <c r="AU213" s="2" t="s">
        <v>348</v>
      </c>
      <c r="AV213" s="2" t="str">
        <f>IF(Table14[[#This Row],[Enrollment Type: Individual within a Group]]="X", "Y", IF(Table14[[#This Row],[Enrollment Type: Atypical]]="A", "B", IF(Table14[[#This Row],[Enrollment Type: Individual]]="I", "B", IF(Table14[[#This Row],[Enrollment Type: Group]]="G", "B", "N"))))</f>
        <v>Y</v>
      </c>
      <c r="AW213" s="2" t="s">
        <v>348</v>
      </c>
      <c r="AX213" s="2" t="s">
        <v>348</v>
      </c>
      <c r="AY213" s="2" t="s">
        <v>348</v>
      </c>
      <c r="AZ213" s="2" t="s">
        <v>349</v>
      </c>
      <c r="BA213" s="2" t="s">
        <v>348</v>
      </c>
      <c r="BB213" s="2" t="s">
        <v>348</v>
      </c>
      <c r="BC213" s="2" t="s">
        <v>348</v>
      </c>
      <c r="BD213" s="2" t="s">
        <v>348</v>
      </c>
      <c r="BE213" s="2" t="s">
        <v>348</v>
      </c>
      <c r="BF213" s="2" t="s">
        <v>348</v>
      </c>
      <c r="BG213" s="2" t="s">
        <v>349</v>
      </c>
      <c r="BH213" s="2" t="str">
        <f>IF(Table14[[#This Row],[Enrollment Type: Group]]="X", "N", IF(Table14[[#This Row],[Enrollment Type: Atypical]]="A", "O", IF(Table14[[#This Row],[Enrollment Type: Individual]]="I", "O", IF(Table14[[#This Row],[Enrollment Type: Individual within a Group]]="N", "O", "O"))))</f>
        <v>N</v>
      </c>
      <c r="BI213" s="2" t="s">
        <v>348</v>
      </c>
      <c r="BJ213" s="2" t="s">
        <v>348</v>
      </c>
      <c r="BK213" s="2" t="s">
        <v>349</v>
      </c>
      <c r="BL213" s="20" t="s">
        <v>348</v>
      </c>
      <c r="BM213" s="20" t="s">
        <v>349</v>
      </c>
      <c r="BN213" s="20" t="s">
        <v>351</v>
      </c>
      <c r="BO213" s="20" t="s">
        <v>349</v>
      </c>
      <c r="BP213" s="20" t="s">
        <v>348</v>
      </c>
      <c r="BQ213" s="20" t="s">
        <v>349</v>
      </c>
      <c r="BR213" s="20" t="s">
        <v>348</v>
      </c>
      <c r="BS213" s="20" t="s">
        <v>351</v>
      </c>
      <c r="BT213" s="20" t="s">
        <v>348</v>
      </c>
      <c r="BU213" s="20" t="s">
        <v>348</v>
      </c>
      <c r="BV213" s="20" t="s">
        <v>348</v>
      </c>
      <c r="BW213" s="23" t="s">
        <v>349</v>
      </c>
      <c r="BX213" s="2"/>
    </row>
    <row r="214" spans="1:76" ht="10.15" hidden="1" customHeight="1" x14ac:dyDescent="0.25">
      <c r="A214" s="5" t="str">
        <f>Table14[[#This Row],[Provider Type Code]]&amp;""&amp;Table14[[#This Row],[Provider Category (Specialty)]]</f>
        <v>07P2</v>
      </c>
      <c r="B214" s="5" t="s">
        <v>325</v>
      </c>
      <c r="C214" s="3" t="s">
        <v>178</v>
      </c>
      <c r="D214" s="3" t="s">
        <v>179</v>
      </c>
      <c r="E214" s="2" t="s">
        <v>610</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tr">
        <f>IF(Table14[[#This Row],[Enrollment Type: Group]]="X", "N", "C")</f>
        <v>C</v>
      </c>
      <c r="AR214" s="2" t="s">
        <v>348</v>
      </c>
      <c r="AS214" s="2" t="s">
        <v>348</v>
      </c>
      <c r="AT214" s="2" t="s">
        <v>349</v>
      </c>
      <c r="AU214" s="2" t="s">
        <v>348</v>
      </c>
      <c r="AV214" s="2" t="str">
        <f>IF(Table14[[#This Row],[Enrollment Type: Individual within a Group]]="X", "Y", IF(Table14[[#This Row],[Enrollment Type: Atypical]]="A", "B", IF(Table14[[#This Row],[Enrollment Type: Individual]]="I", "B", IF(Table14[[#This Row],[Enrollment Type: Group]]="G", "B", "N"))))</f>
        <v>Y</v>
      </c>
      <c r="AW214" s="2" t="s">
        <v>348</v>
      </c>
      <c r="AX214" s="2" t="s">
        <v>348</v>
      </c>
      <c r="AY214" s="2" t="s">
        <v>348</v>
      </c>
      <c r="AZ214" s="2" t="str">
        <f>IF(Table14[[#This Row],[Enrollment Type: Group]]="X", "N", IF(Table14[[#This Row],[Enrollment Type: Atypical]]="A", "R", IF(Table14[[#This Row],[Enrollment Type: Individual]]="I", "R", IF(Table14[[#This Row],[Enrollment Type: Individual within a Group]]="N", "R", "Y"))))</f>
        <v>Y</v>
      </c>
      <c r="BA214" s="2" t="s">
        <v>348</v>
      </c>
      <c r="BB214" s="2" t="s">
        <v>348</v>
      </c>
      <c r="BC214" s="2" t="s">
        <v>348</v>
      </c>
      <c r="BD214" s="2" t="s">
        <v>348</v>
      </c>
      <c r="BE214" s="2" t="s">
        <v>351</v>
      </c>
      <c r="BF214" s="2" t="s">
        <v>348</v>
      </c>
      <c r="BG214" s="2" t="s">
        <v>348</v>
      </c>
      <c r="BH214" s="2" t="str">
        <f>IF(Table14[[#This Row],[Enrollment Type: Group]]="X", "N", IF(Table14[[#This Row],[Enrollment Type: Atypical]]="A", "O", IF(Table14[[#This Row],[Enrollment Type: Individual]]="I", "O", IF(Table14[[#This Row],[Enrollment Type: Individual within a Group]]="N", "O", "O"))))</f>
        <v>O</v>
      </c>
      <c r="BI214" s="2" t="s">
        <v>348</v>
      </c>
      <c r="BJ214" s="2" t="s">
        <v>348</v>
      </c>
      <c r="BK214" s="2" t="s">
        <v>349</v>
      </c>
      <c r="BL214" s="20" t="s">
        <v>348</v>
      </c>
      <c r="BM214" s="20" t="s">
        <v>349</v>
      </c>
      <c r="BN214" s="20" t="s">
        <v>351</v>
      </c>
      <c r="BO214" s="20" t="s">
        <v>349</v>
      </c>
      <c r="BP214" s="20" t="s">
        <v>348</v>
      </c>
      <c r="BQ214" s="20" t="s">
        <v>349</v>
      </c>
      <c r="BR214" s="20" t="s">
        <v>348</v>
      </c>
      <c r="BS214" s="20" t="s">
        <v>348</v>
      </c>
      <c r="BT214" s="20" t="s">
        <v>349</v>
      </c>
      <c r="BU214" s="20" t="s">
        <v>348</v>
      </c>
      <c r="BV214" s="20" t="s">
        <v>348</v>
      </c>
      <c r="BW214" s="23" t="s">
        <v>349</v>
      </c>
      <c r="BX214" s="2"/>
    </row>
    <row r="215" spans="1:76" ht="10.15" hidden="1" customHeight="1" x14ac:dyDescent="0.25">
      <c r="A215" s="5" t="str">
        <f>Table14[[#This Row],[Provider Type Code]]&amp;""&amp;Table14[[#This Row],[Provider Category (Specialty)]]</f>
        <v>07P9</v>
      </c>
      <c r="B215" s="5" t="s">
        <v>325</v>
      </c>
      <c r="C215" s="3" t="s">
        <v>178</v>
      </c>
      <c r="D215" s="3" t="s">
        <v>185</v>
      </c>
      <c r="E215" s="2" t="s">
        <v>611</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tr">
        <f>IF(Table14[[#This Row],[Enrollment Type: Group]]="X", "N", "C")</f>
        <v>C</v>
      </c>
      <c r="AR215" s="2" t="s">
        <v>348</v>
      </c>
      <c r="AS215" s="2" t="s">
        <v>348</v>
      </c>
      <c r="AT215" s="2" t="s">
        <v>349</v>
      </c>
      <c r="AU215" s="2" t="s">
        <v>348</v>
      </c>
      <c r="AV215" s="2" t="str">
        <f>IF(Table14[[#This Row],[Enrollment Type: Individual within a Group]]="X", "Y", IF(Table14[[#This Row],[Enrollment Type: Atypical]]="A", "B", IF(Table14[[#This Row],[Enrollment Type: Individual]]="I", "B", IF(Table14[[#This Row],[Enrollment Type: Group]]="G", "B", "N"))))</f>
        <v>Y</v>
      </c>
      <c r="AW215" s="2" t="s">
        <v>348</v>
      </c>
      <c r="AX215" s="2" t="s">
        <v>348</v>
      </c>
      <c r="AY215" s="2" t="s">
        <v>348</v>
      </c>
      <c r="AZ215" s="2" t="str">
        <f>IF(Table14[[#This Row],[Enrollment Type: Group]]="X", "N", IF(Table14[[#This Row],[Enrollment Type: Atypical]]="A", "R", IF(Table14[[#This Row],[Enrollment Type: Individual]]="I", "R", IF(Table14[[#This Row],[Enrollment Type: Individual within a Group]]="N", "R", "Y"))))</f>
        <v>Y</v>
      </c>
      <c r="BA215" s="2" t="s">
        <v>348</v>
      </c>
      <c r="BB215" s="2" t="s">
        <v>348</v>
      </c>
      <c r="BC215" s="2" t="s">
        <v>348</v>
      </c>
      <c r="BD215" s="2" t="s">
        <v>348</v>
      </c>
      <c r="BE215" s="2" t="s">
        <v>351</v>
      </c>
      <c r="BF215" s="2" t="s">
        <v>348</v>
      </c>
      <c r="BG215" s="2" t="s">
        <v>348</v>
      </c>
      <c r="BH215" s="2" t="str">
        <f>IF(Table14[[#This Row],[Enrollment Type: Group]]="X", "N", IF(Table14[[#This Row],[Enrollment Type: Atypical]]="A", "O", IF(Table14[[#This Row],[Enrollment Type: Individual]]="I", "O", IF(Table14[[#This Row],[Enrollment Type: Individual within a Group]]="N", "O", "O"))))</f>
        <v>O</v>
      </c>
      <c r="BI215" s="2" t="s">
        <v>348</v>
      </c>
      <c r="BJ215" s="2" t="s">
        <v>348</v>
      </c>
      <c r="BK215" s="2" t="s">
        <v>349</v>
      </c>
      <c r="BL215" s="20" t="s">
        <v>348</v>
      </c>
      <c r="BM215" s="20" t="s">
        <v>349</v>
      </c>
      <c r="BN215" s="20" t="s">
        <v>351</v>
      </c>
      <c r="BO215" s="20" t="s">
        <v>349</v>
      </c>
      <c r="BP215" s="20" t="s">
        <v>348</v>
      </c>
      <c r="BQ215" s="20" t="s">
        <v>349</v>
      </c>
      <c r="BR215" s="20" t="s">
        <v>348</v>
      </c>
      <c r="BS215" s="20" t="s">
        <v>348</v>
      </c>
      <c r="BT215" s="20" t="s">
        <v>349</v>
      </c>
      <c r="BU215" s="20" t="s">
        <v>348</v>
      </c>
      <c r="BV215" s="20" t="s">
        <v>348</v>
      </c>
      <c r="BW215" s="23" t="s">
        <v>349</v>
      </c>
      <c r="BX215" s="2"/>
    </row>
    <row r="216" spans="1:76" ht="10.15" hidden="1" customHeight="1" x14ac:dyDescent="0.25">
      <c r="A216" s="5" t="str">
        <f>Table14[[#This Row],[Provider Type Code]]&amp;""&amp;Table14[[#This Row],[Provider Category (Specialty)]]</f>
        <v>07PC</v>
      </c>
      <c r="B216" s="5" t="s">
        <v>325</v>
      </c>
      <c r="C216" s="3" t="s">
        <v>178</v>
      </c>
      <c r="D216" s="3" t="s">
        <v>181</v>
      </c>
      <c r="E216" s="2" t="s">
        <v>613</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tr">
        <f>IF(Table14[[#This Row],[Enrollment Type: Group]]="X", "N", "C")</f>
        <v>C</v>
      </c>
      <c r="AR216" s="2" t="s">
        <v>348</v>
      </c>
      <c r="AS216" s="2" t="s">
        <v>348</v>
      </c>
      <c r="AT216" s="2" t="s">
        <v>349</v>
      </c>
      <c r="AU216" s="2" t="s">
        <v>348</v>
      </c>
      <c r="AV216" s="2" t="str">
        <f>IF(Table14[[#This Row],[Enrollment Type: Individual within a Group]]="X", "Y", IF(Table14[[#This Row],[Enrollment Type: Atypical]]="A", "B", IF(Table14[[#This Row],[Enrollment Type: Individual]]="I", "B", IF(Table14[[#This Row],[Enrollment Type: Group]]="G", "B", "N"))))</f>
        <v>Y</v>
      </c>
      <c r="AW216" s="2" t="s">
        <v>348</v>
      </c>
      <c r="AX216" s="2" t="s">
        <v>348</v>
      </c>
      <c r="AY216" s="2" t="s">
        <v>348</v>
      </c>
      <c r="AZ216" s="2" t="str">
        <f>IF(Table14[[#This Row],[Enrollment Type: Group]]="X", "N", IF(Table14[[#This Row],[Enrollment Type: Atypical]]="A", "R", IF(Table14[[#This Row],[Enrollment Type: Individual]]="I", "R", IF(Table14[[#This Row],[Enrollment Type: Individual within a Group]]="N", "R", "Y"))))</f>
        <v>Y</v>
      </c>
      <c r="BA216" s="2" t="s">
        <v>348</v>
      </c>
      <c r="BB216" s="2" t="s">
        <v>348</v>
      </c>
      <c r="BC216" s="2" t="s">
        <v>348</v>
      </c>
      <c r="BD216" s="2" t="s">
        <v>348</v>
      </c>
      <c r="BE216" s="2" t="s">
        <v>351</v>
      </c>
      <c r="BF216" s="2" t="s">
        <v>348</v>
      </c>
      <c r="BG216" s="2" t="s">
        <v>348</v>
      </c>
      <c r="BH216" s="2" t="str">
        <f>IF(Table14[[#This Row],[Enrollment Type: Group]]="X", "N", IF(Table14[[#This Row],[Enrollment Type: Atypical]]="A", "O", IF(Table14[[#This Row],[Enrollment Type: Individual]]="I", "O", IF(Table14[[#This Row],[Enrollment Type: Individual within a Group]]="N", "O", "O"))))</f>
        <v>O</v>
      </c>
      <c r="BI216" s="2" t="s">
        <v>348</v>
      </c>
      <c r="BJ216" s="2" t="s">
        <v>348</v>
      </c>
      <c r="BK216" s="2" t="s">
        <v>349</v>
      </c>
      <c r="BL216" s="20" t="s">
        <v>348</v>
      </c>
      <c r="BM216" s="20" t="s">
        <v>349</v>
      </c>
      <c r="BN216" s="20" t="s">
        <v>351</v>
      </c>
      <c r="BO216" s="20" t="s">
        <v>349</v>
      </c>
      <c r="BP216" s="20" t="s">
        <v>348</v>
      </c>
      <c r="BQ216" s="20" t="s">
        <v>349</v>
      </c>
      <c r="BR216" s="20" t="s">
        <v>348</v>
      </c>
      <c r="BS216" s="20" t="s">
        <v>348</v>
      </c>
      <c r="BT216" s="20" t="s">
        <v>349</v>
      </c>
      <c r="BU216" s="20" t="s">
        <v>348</v>
      </c>
      <c r="BV216" s="20" t="s">
        <v>348</v>
      </c>
      <c r="BW216" s="23" t="s">
        <v>349</v>
      </c>
      <c r="BX216" s="2"/>
    </row>
    <row r="217" spans="1:76" ht="10.15" hidden="1" customHeight="1" x14ac:dyDescent="0.25">
      <c r="A217" s="5" t="str">
        <f>Table14[[#This Row],[Provider Type Code]]&amp;""&amp;Table14[[#This Row],[Provider Category (Specialty)]]</f>
        <v>07PM</v>
      </c>
      <c r="B217" s="5" t="s">
        <v>325</v>
      </c>
      <c r="C217" s="3" t="s">
        <v>178</v>
      </c>
      <c r="D217" s="3" t="s">
        <v>182</v>
      </c>
      <c r="E217" s="2" t="s">
        <v>616</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tr">
        <f>IF(Table14[[#This Row],[Enrollment Type: Group]]="X", "N", "C")</f>
        <v>C</v>
      </c>
      <c r="AR217" s="2" t="s">
        <v>348</v>
      </c>
      <c r="AS217" s="2" t="s">
        <v>348</v>
      </c>
      <c r="AT217" s="2" t="s">
        <v>349</v>
      </c>
      <c r="AU217" s="2" t="s">
        <v>348</v>
      </c>
      <c r="AV217" s="2" t="str">
        <f>IF(Table14[[#This Row],[Enrollment Type: Individual within a Group]]="X", "Y", IF(Table14[[#This Row],[Enrollment Type: Atypical]]="A", "B", IF(Table14[[#This Row],[Enrollment Type: Individual]]="I", "B", IF(Table14[[#This Row],[Enrollment Type: Group]]="G", "B", "N"))))</f>
        <v>Y</v>
      </c>
      <c r="AW217" s="2" t="s">
        <v>348</v>
      </c>
      <c r="AX217" s="2" t="s">
        <v>348</v>
      </c>
      <c r="AY217" s="2" t="s">
        <v>348</v>
      </c>
      <c r="AZ217" s="2" t="str">
        <f>IF(Table14[[#This Row],[Enrollment Type: Group]]="X", "N", IF(Table14[[#This Row],[Enrollment Type: Atypical]]="A", "R", IF(Table14[[#This Row],[Enrollment Type: Individual]]="I", "R", IF(Table14[[#This Row],[Enrollment Type: Individual within a Group]]="N", "R", "Y"))))</f>
        <v>Y</v>
      </c>
      <c r="BA217" s="2" t="s">
        <v>348</v>
      </c>
      <c r="BB217" s="2" t="s">
        <v>348</v>
      </c>
      <c r="BC217" s="2" t="s">
        <v>348</v>
      </c>
      <c r="BD217" s="2" t="s">
        <v>348</v>
      </c>
      <c r="BE217" s="2" t="s">
        <v>351</v>
      </c>
      <c r="BF217" s="2" t="s">
        <v>348</v>
      </c>
      <c r="BG217" s="2" t="s">
        <v>348</v>
      </c>
      <c r="BH217" s="2" t="str">
        <f>IF(Table14[[#This Row],[Enrollment Type: Group]]="X", "N", IF(Table14[[#This Row],[Enrollment Type: Atypical]]="A", "O", IF(Table14[[#This Row],[Enrollment Type: Individual]]="I", "O", IF(Table14[[#This Row],[Enrollment Type: Individual within a Group]]="N", "O", "O"))))</f>
        <v>O</v>
      </c>
      <c r="BI217" s="2" t="s">
        <v>348</v>
      </c>
      <c r="BJ217" s="2" t="s">
        <v>348</v>
      </c>
      <c r="BK217" s="2" t="s">
        <v>349</v>
      </c>
      <c r="BL217" s="20" t="s">
        <v>348</v>
      </c>
      <c r="BM217" s="20" t="s">
        <v>349</v>
      </c>
      <c r="BN217" s="20" t="s">
        <v>351</v>
      </c>
      <c r="BO217" s="20" t="s">
        <v>349</v>
      </c>
      <c r="BP217" s="20" t="s">
        <v>348</v>
      </c>
      <c r="BQ217" s="20" t="s">
        <v>349</v>
      </c>
      <c r="BR217" s="20" t="s">
        <v>348</v>
      </c>
      <c r="BS217" s="20" t="s">
        <v>348</v>
      </c>
      <c r="BT217" s="20" t="s">
        <v>349</v>
      </c>
      <c r="BU217" s="20" t="s">
        <v>348</v>
      </c>
      <c r="BV217" s="20" t="s">
        <v>348</v>
      </c>
      <c r="BW217" s="23" t="s">
        <v>349</v>
      </c>
      <c r="BX217" s="2"/>
    </row>
    <row r="218" spans="1:76" ht="10.15" hidden="1" customHeight="1" x14ac:dyDescent="0.25">
      <c r="A218" s="5" t="str">
        <f>Table14[[#This Row],[Provider Type Code]]&amp;""&amp;Table14[[#This Row],[Provider Category (Specialty)]]</f>
        <v>07PN</v>
      </c>
      <c r="B218" s="5" t="s">
        <v>325</v>
      </c>
      <c r="C218" s="3" t="s">
        <v>178</v>
      </c>
      <c r="D218" s="3" t="s">
        <v>184</v>
      </c>
      <c r="E218" s="2" t="s">
        <v>617</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tr">
        <f>IF(Table14[[#This Row],[Enrollment Type: Group]]="X", "N", "C")</f>
        <v>C</v>
      </c>
      <c r="AR218" s="2" t="s">
        <v>348</v>
      </c>
      <c r="AS218" s="2" t="s">
        <v>348</v>
      </c>
      <c r="AT218" s="2" t="s">
        <v>349</v>
      </c>
      <c r="AU218" s="2" t="s">
        <v>348</v>
      </c>
      <c r="AV218" s="2" t="str">
        <f>IF(Table14[[#This Row],[Enrollment Type: Individual within a Group]]="X", "Y", IF(Table14[[#This Row],[Enrollment Type: Atypical]]="A", "B", IF(Table14[[#This Row],[Enrollment Type: Individual]]="I", "B", IF(Table14[[#This Row],[Enrollment Type: Group]]="G", "B", "N"))))</f>
        <v>Y</v>
      </c>
      <c r="AW218" s="2" t="s">
        <v>348</v>
      </c>
      <c r="AX218" s="2" t="s">
        <v>348</v>
      </c>
      <c r="AY218" s="2" t="s">
        <v>348</v>
      </c>
      <c r="AZ218" s="2" t="str">
        <f>IF(Table14[[#This Row],[Enrollment Type: Group]]="X", "N", IF(Table14[[#This Row],[Enrollment Type: Atypical]]="A", "R", IF(Table14[[#This Row],[Enrollment Type: Individual]]="I", "R", IF(Table14[[#This Row],[Enrollment Type: Individual within a Group]]="N", "R", "Y"))))</f>
        <v>Y</v>
      </c>
      <c r="BA218" s="2" t="s">
        <v>348</v>
      </c>
      <c r="BB218" s="2" t="s">
        <v>348</v>
      </c>
      <c r="BC218" s="2" t="s">
        <v>348</v>
      </c>
      <c r="BD218" s="2" t="s">
        <v>348</v>
      </c>
      <c r="BE218" s="2" t="s">
        <v>351</v>
      </c>
      <c r="BF218" s="2" t="s">
        <v>348</v>
      </c>
      <c r="BG218" s="2" t="s">
        <v>348</v>
      </c>
      <c r="BH218" s="2" t="str">
        <f>IF(Table14[[#This Row],[Enrollment Type: Group]]="X", "N", IF(Table14[[#This Row],[Enrollment Type: Atypical]]="A", "O", IF(Table14[[#This Row],[Enrollment Type: Individual]]="I", "O", IF(Table14[[#This Row],[Enrollment Type: Individual within a Group]]="N", "O", "O"))))</f>
        <v>O</v>
      </c>
      <c r="BI218" s="2" t="s">
        <v>348</v>
      </c>
      <c r="BJ218" s="2" t="s">
        <v>348</v>
      </c>
      <c r="BK218" s="2" t="s">
        <v>349</v>
      </c>
      <c r="BL218" s="20" t="s">
        <v>348</v>
      </c>
      <c r="BM218" s="20" t="s">
        <v>349</v>
      </c>
      <c r="BN218" s="20" t="s">
        <v>351</v>
      </c>
      <c r="BO218" s="20" t="s">
        <v>349</v>
      </c>
      <c r="BP218" s="20" t="s">
        <v>348</v>
      </c>
      <c r="BQ218" s="20" t="s">
        <v>349</v>
      </c>
      <c r="BR218" s="20" t="s">
        <v>348</v>
      </c>
      <c r="BS218" s="20" t="s">
        <v>348</v>
      </c>
      <c r="BT218" s="20" t="s">
        <v>349</v>
      </c>
      <c r="BU218" s="20" t="s">
        <v>348</v>
      </c>
      <c r="BV218" s="20" t="s">
        <v>348</v>
      </c>
      <c r="BW218" s="23" t="s">
        <v>349</v>
      </c>
      <c r="BX218" s="2"/>
    </row>
    <row r="219" spans="1:76" ht="10.15" hidden="1" customHeight="1" x14ac:dyDescent="0.25">
      <c r="A219" s="5" t="str">
        <f>Table14[[#This Row],[Provider Type Code]]&amp;""&amp;Table14[[#This Row],[Provider Category (Specialty)]]</f>
        <v>07PR</v>
      </c>
      <c r="B219" s="5" t="s">
        <v>325</v>
      </c>
      <c r="C219" s="3" t="s">
        <v>178</v>
      </c>
      <c r="D219" s="3" t="s">
        <v>183</v>
      </c>
      <c r="E219" s="2" t="s">
        <v>618</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tr">
        <f>IF(Table14[[#This Row],[Enrollment Type: Group]]="X", "N", "C")</f>
        <v>C</v>
      </c>
      <c r="AR219" s="2" t="s">
        <v>348</v>
      </c>
      <c r="AS219" s="2" t="s">
        <v>348</v>
      </c>
      <c r="AT219" s="2" t="s">
        <v>349</v>
      </c>
      <c r="AU219" s="2" t="s">
        <v>348</v>
      </c>
      <c r="AV219" s="2" t="str">
        <f>IF(Table14[[#This Row],[Enrollment Type: Individual within a Group]]="X", "Y", IF(Table14[[#This Row],[Enrollment Type: Atypical]]="A", "B", IF(Table14[[#This Row],[Enrollment Type: Individual]]="I", "B", IF(Table14[[#This Row],[Enrollment Type: Group]]="G", "B", "N"))))</f>
        <v>Y</v>
      </c>
      <c r="AW219" s="2" t="s">
        <v>348</v>
      </c>
      <c r="AX219" s="2" t="s">
        <v>348</v>
      </c>
      <c r="AY219" s="2" t="s">
        <v>348</v>
      </c>
      <c r="AZ219" s="2" t="str">
        <f>IF(Table14[[#This Row],[Enrollment Type: Group]]="X", "N", IF(Table14[[#This Row],[Enrollment Type: Atypical]]="A", "R", IF(Table14[[#This Row],[Enrollment Type: Individual]]="I", "R", IF(Table14[[#This Row],[Enrollment Type: Individual within a Group]]="N", "R", "Y"))))</f>
        <v>Y</v>
      </c>
      <c r="BA219" s="2" t="s">
        <v>348</v>
      </c>
      <c r="BB219" s="2" t="s">
        <v>348</v>
      </c>
      <c r="BC219" s="2" t="s">
        <v>348</v>
      </c>
      <c r="BD219" s="2" t="s">
        <v>348</v>
      </c>
      <c r="BE219" s="2" t="s">
        <v>351</v>
      </c>
      <c r="BF219" s="2" t="s">
        <v>348</v>
      </c>
      <c r="BG219" s="2" t="s">
        <v>348</v>
      </c>
      <c r="BH219" s="2" t="str">
        <f>IF(Table14[[#This Row],[Enrollment Type: Group]]="X", "N", IF(Table14[[#This Row],[Enrollment Type: Atypical]]="A", "O", IF(Table14[[#This Row],[Enrollment Type: Individual]]="I", "O", IF(Table14[[#This Row],[Enrollment Type: Individual within a Group]]="N", "O", "O"))))</f>
        <v>O</v>
      </c>
      <c r="BI219" s="2" t="s">
        <v>348</v>
      </c>
      <c r="BJ219" s="2" t="s">
        <v>348</v>
      </c>
      <c r="BK219" s="2" t="s">
        <v>349</v>
      </c>
      <c r="BL219" s="20" t="s">
        <v>348</v>
      </c>
      <c r="BM219" s="20" t="s">
        <v>349</v>
      </c>
      <c r="BN219" s="20" t="s">
        <v>351</v>
      </c>
      <c r="BO219" s="20" t="s">
        <v>349</v>
      </c>
      <c r="BP219" s="20" t="s">
        <v>348</v>
      </c>
      <c r="BQ219" s="20" t="s">
        <v>349</v>
      </c>
      <c r="BR219" s="20" t="s">
        <v>348</v>
      </c>
      <c r="BS219" s="20" t="s">
        <v>348</v>
      </c>
      <c r="BT219" s="20" t="s">
        <v>349</v>
      </c>
      <c r="BU219" s="20" t="s">
        <v>348</v>
      </c>
      <c r="BV219" s="20" t="s">
        <v>348</v>
      </c>
      <c r="BW219" s="23" t="s">
        <v>349</v>
      </c>
      <c r="BX219" s="2"/>
    </row>
    <row r="220" spans="1:76" ht="10.15" hidden="1" customHeight="1" x14ac:dyDescent="0.25">
      <c r="A220" s="5" t="str">
        <f>Table14[[#This Row],[Provider Type Code]]&amp;""&amp;Table14[[#This Row],[Provider Category (Specialty)]]</f>
        <v>07PV</v>
      </c>
      <c r="B220" s="5" t="s">
        <v>325</v>
      </c>
      <c r="C220" s="3" t="s">
        <v>178</v>
      </c>
      <c r="D220" s="3" t="s">
        <v>180</v>
      </c>
      <c r="E220" s="2" t="s">
        <v>620</v>
      </c>
      <c r="F220" s="23" t="s">
        <v>520</v>
      </c>
      <c r="G220" s="17" t="s">
        <v>381</v>
      </c>
      <c r="H220" s="17" t="s">
        <v>381</v>
      </c>
      <c r="I220" s="17" t="s">
        <v>381</v>
      </c>
      <c r="J220" s="17" t="s">
        <v>347</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349</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tr">
        <f>IF(Table14[[#This Row],[Enrollment Type: Group]]="X", "N", "C")</f>
        <v>C</v>
      </c>
      <c r="AR220" s="2" t="s">
        <v>348</v>
      </c>
      <c r="AS220" s="2" t="s">
        <v>348</v>
      </c>
      <c r="AT220" s="2" t="s">
        <v>349</v>
      </c>
      <c r="AU220" s="2" t="s">
        <v>348</v>
      </c>
      <c r="AV220" s="2" t="str">
        <f>IF(Table14[[#This Row],[Enrollment Type: Individual within a Group]]="X", "Y", IF(Table14[[#This Row],[Enrollment Type: Atypical]]="A", "B", IF(Table14[[#This Row],[Enrollment Type: Individual]]="I", "B", IF(Table14[[#This Row],[Enrollment Type: Group]]="G", "B", "N"))))</f>
        <v>Y</v>
      </c>
      <c r="AW220" s="2" t="s">
        <v>348</v>
      </c>
      <c r="AX220" s="2" t="s">
        <v>348</v>
      </c>
      <c r="AY220" s="2" t="s">
        <v>348</v>
      </c>
      <c r="AZ220" s="2" t="str">
        <f>IF(Table14[[#This Row],[Enrollment Type: Group]]="X", "N", IF(Table14[[#This Row],[Enrollment Type: Atypical]]="A", "R", IF(Table14[[#This Row],[Enrollment Type: Individual]]="I", "R", IF(Table14[[#This Row],[Enrollment Type: Individual within a Group]]="N", "R", "Y"))))</f>
        <v>Y</v>
      </c>
      <c r="BA220" s="2" t="s">
        <v>348</v>
      </c>
      <c r="BB220" s="2" t="s">
        <v>348</v>
      </c>
      <c r="BC220" s="2" t="s">
        <v>348</v>
      </c>
      <c r="BD220" s="2" t="s">
        <v>348</v>
      </c>
      <c r="BE220" s="2" t="s">
        <v>351</v>
      </c>
      <c r="BF220" s="2" t="s">
        <v>348</v>
      </c>
      <c r="BG220" s="2" t="s">
        <v>348</v>
      </c>
      <c r="BH220" s="2" t="str">
        <f>IF(Table14[[#This Row],[Enrollment Type: Group]]="X", "N", IF(Table14[[#This Row],[Enrollment Type: Atypical]]="A", "O", IF(Table14[[#This Row],[Enrollment Type: Individual]]="I", "O", IF(Table14[[#This Row],[Enrollment Type: Individual within a Group]]="N", "O", "O"))))</f>
        <v>O</v>
      </c>
      <c r="BI220" s="2" t="s">
        <v>348</v>
      </c>
      <c r="BJ220" s="2" t="s">
        <v>348</v>
      </c>
      <c r="BK220" s="2" t="s">
        <v>349</v>
      </c>
      <c r="BL220" s="20" t="s">
        <v>348</v>
      </c>
      <c r="BM220" s="20" t="s">
        <v>349</v>
      </c>
      <c r="BN220" s="20" t="s">
        <v>351</v>
      </c>
      <c r="BO220" s="20" t="s">
        <v>349</v>
      </c>
      <c r="BP220" s="20" t="s">
        <v>348</v>
      </c>
      <c r="BQ220" s="20" t="s">
        <v>349</v>
      </c>
      <c r="BR220" s="20" t="s">
        <v>348</v>
      </c>
      <c r="BS220" s="20" t="s">
        <v>348</v>
      </c>
      <c r="BT220" s="20" t="s">
        <v>349</v>
      </c>
      <c r="BU220" s="20" t="s">
        <v>348</v>
      </c>
      <c r="BV220" s="20" t="s">
        <v>348</v>
      </c>
      <c r="BW220" s="23" t="s">
        <v>349</v>
      </c>
      <c r="BX220" s="2"/>
    </row>
    <row r="221" spans="1:76" ht="10.15" hidden="1" customHeight="1" x14ac:dyDescent="0.25">
      <c r="A221" s="5" t="str">
        <f>Table14[[#This Row],[Provider Type Code]]&amp;""&amp;Table14[[#This Row],[Provider Category (Specialty)]]</f>
        <v>08E3</v>
      </c>
      <c r="B221" s="5" t="s">
        <v>326</v>
      </c>
      <c r="C221" s="3" t="s">
        <v>556</v>
      </c>
      <c r="D221" s="3" t="s">
        <v>67</v>
      </c>
      <c r="E221" s="2" t="s">
        <v>68</v>
      </c>
      <c r="F221" s="23" t="s">
        <v>520</v>
      </c>
      <c r="G221" s="17" t="s">
        <v>381</v>
      </c>
      <c r="H221" s="17" t="s">
        <v>382</v>
      </c>
      <c r="I221" s="17" t="s">
        <v>348</v>
      </c>
      <c r="J221" s="17" t="s">
        <v>381</v>
      </c>
      <c r="K221" s="2" t="s">
        <v>348</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tr">
        <f>IF(Table14[[#This Row],[Enrollment Type: Group]]="X", "N", "C")</f>
        <v>N</v>
      </c>
      <c r="AR221" s="2" t="s">
        <v>348</v>
      </c>
      <c r="AS221" s="2" t="s">
        <v>348</v>
      </c>
      <c r="AT221" s="2" t="s">
        <v>351</v>
      </c>
      <c r="AU221" s="2" t="s">
        <v>348</v>
      </c>
      <c r="AV221" s="2" t="s">
        <v>650</v>
      </c>
      <c r="AW221" s="2" t="s">
        <v>349</v>
      </c>
      <c r="AX221" s="2" t="s">
        <v>348</v>
      </c>
      <c r="AY221" s="2" t="s">
        <v>351</v>
      </c>
      <c r="AZ221" s="2" t="str">
        <f>IF(Table14[[#This Row],[Enrollment Type: Group]]="X", "N", IF(Table14[[#This Row],[Enrollment Type: Atypical]]="A", "R", IF(Table14[[#This Row],[Enrollment Type: Individual]]="I", "R", IF(Table14[[#This Row],[Enrollment Type: Individual within a Group]]="N", "R", "Y"))))</f>
        <v>N</v>
      </c>
      <c r="BA221" s="2" t="s">
        <v>348</v>
      </c>
      <c r="BB221" s="2" t="s">
        <v>348</v>
      </c>
      <c r="BC221" s="2" t="s">
        <v>348</v>
      </c>
      <c r="BD221" s="2" t="s">
        <v>348</v>
      </c>
      <c r="BE221" s="2" t="s">
        <v>351</v>
      </c>
      <c r="BF221" s="2" t="s">
        <v>348</v>
      </c>
      <c r="BG221" s="2" t="s">
        <v>650</v>
      </c>
      <c r="BH221" s="2" t="str">
        <f>IF(Table14[[#This Row],[Enrollment Type: Group]]="X", "N", IF(Table14[[#This Row],[Enrollment Type: Atypical]]="A", "O", IF(Table14[[#This Row],[Enrollment Type: Individual]]="I", "O", IF(Table14[[#This Row],[Enrollment Type: Individual within a Group]]="N", "O", "O"))))</f>
        <v>N</v>
      </c>
      <c r="BI221" s="2" t="s">
        <v>348</v>
      </c>
      <c r="BJ221" s="2" t="s">
        <v>348</v>
      </c>
      <c r="BK221" s="2" t="s">
        <v>349</v>
      </c>
      <c r="BL221" s="20" t="s">
        <v>348</v>
      </c>
      <c r="BM221" s="20" t="s">
        <v>349</v>
      </c>
      <c r="BN221" s="20" t="s">
        <v>351</v>
      </c>
      <c r="BO221" s="20" t="s">
        <v>349</v>
      </c>
      <c r="BP221" s="20" t="s">
        <v>348</v>
      </c>
      <c r="BQ221" s="20" t="s">
        <v>349</v>
      </c>
      <c r="BR221" s="20" t="s">
        <v>348</v>
      </c>
      <c r="BS221" s="20" t="s">
        <v>351</v>
      </c>
      <c r="BT221" s="20" t="s">
        <v>348</v>
      </c>
      <c r="BU221" s="20" t="s">
        <v>348</v>
      </c>
      <c r="BV221" s="20" t="s">
        <v>348</v>
      </c>
      <c r="BW221" s="23" t="s">
        <v>349</v>
      </c>
    </row>
    <row r="222" spans="1:76" ht="10.15" hidden="1" customHeight="1" x14ac:dyDescent="0.25">
      <c r="A222" s="5" t="str">
        <f>Table14[[#This Row],[Provider Type Code]]&amp;""&amp;Table14[[#This Row],[Provider Category (Specialty)]]</f>
        <v>08FC</v>
      </c>
      <c r="B222" s="5" t="s">
        <v>326</v>
      </c>
      <c r="C222" s="3" t="s">
        <v>556</v>
      </c>
      <c r="D222" s="3" t="s">
        <v>66</v>
      </c>
      <c r="E222" s="2" t="s">
        <v>793</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tr">
        <f>IF(Table14[[#This Row],[Enrollment Type: Group]]="X", "N", "C")</f>
        <v>N</v>
      </c>
      <c r="AR222" s="2" t="s">
        <v>348</v>
      </c>
      <c r="AS222" s="2" t="s">
        <v>348</v>
      </c>
      <c r="AT222" s="2" t="s">
        <v>351</v>
      </c>
      <c r="AU222" s="2" t="s">
        <v>348</v>
      </c>
      <c r="AV222" s="2" t="s">
        <v>650</v>
      </c>
      <c r="AW222" s="2" t="s">
        <v>348</v>
      </c>
      <c r="AX222" s="2" t="s">
        <v>348</v>
      </c>
      <c r="AY222" s="2" t="s">
        <v>351</v>
      </c>
      <c r="AZ222" s="2" t="str">
        <f>IF(Table14[[#This Row],[Enrollment Type: Group]]="X", "N", IF(Table14[[#This Row],[Enrollment Type: Atypical]]="A", "R", IF(Table14[[#This Row],[Enrollment Type: Individual]]="I", "R", IF(Table14[[#This Row],[Enrollment Type: Individual within a Group]]="N", "R", "Y"))))</f>
        <v>N</v>
      </c>
      <c r="BA222" s="2" t="s">
        <v>348</v>
      </c>
      <c r="BB222" s="2" t="s">
        <v>348</v>
      </c>
      <c r="BC222" s="2" t="s">
        <v>348</v>
      </c>
      <c r="BD222" s="2" t="s">
        <v>348</v>
      </c>
      <c r="BE222" s="2" t="s">
        <v>351</v>
      </c>
      <c r="BF222" s="2" t="s">
        <v>348</v>
      </c>
      <c r="BG222" s="2" t="s">
        <v>650</v>
      </c>
      <c r="BH222" s="2" t="str">
        <f>IF(Table14[[#This Row],[Enrollment Type: Group]]="X", "N", IF(Table14[[#This Row],[Enrollment Type: Atypical]]="A", "O", IF(Table14[[#This Row],[Enrollment Type: Individual]]="I", "O", IF(Table14[[#This Row],[Enrollment Type: Individual within a Group]]="N", "O", "O"))))</f>
        <v>N</v>
      </c>
      <c r="BI222" s="2" t="s">
        <v>348</v>
      </c>
      <c r="BJ222" s="2" t="s">
        <v>348</v>
      </c>
      <c r="BK222" s="2" t="s">
        <v>349</v>
      </c>
      <c r="BL222" s="20" t="s">
        <v>348</v>
      </c>
      <c r="BM222" s="20" t="s">
        <v>349</v>
      </c>
      <c r="BN222" s="20" t="s">
        <v>351</v>
      </c>
      <c r="BO222" s="20" t="s">
        <v>349</v>
      </c>
      <c r="BP222" s="20" t="s">
        <v>348</v>
      </c>
      <c r="BQ222" s="20" t="s">
        <v>349</v>
      </c>
      <c r="BR222" s="20" t="s">
        <v>348</v>
      </c>
      <c r="BS222" s="20" t="s">
        <v>351</v>
      </c>
      <c r="BT222" s="20" t="s">
        <v>348</v>
      </c>
      <c r="BU222" s="20" t="s">
        <v>348</v>
      </c>
      <c r="BV222" s="20" t="s">
        <v>348</v>
      </c>
      <c r="BW222" s="23" t="s">
        <v>349</v>
      </c>
    </row>
    <row r="223" spans="1:76" ht="10.15" hidden="1" customHeight="1" x14ac:dyDescent="0.25">
      <c r="A223" s="5" t="str">
        <f>Table14[[#This Row],[Provider Type Code]]&amp;""&amp;Table14[[#This Row],[Provider Category (Specialty)]]</f>
        <v>08V0</v>
      </c>
      <c r="B223" s="5" t="s">
        <v>326</v>
      </c>
      <c r="C223" s="3" t="s">
        <v>556</v>
      </c>
      <c r="D223" s="3" t="s">
        <v>61</v>
      </c>
      <c r="E223" s="2" t="s">
        <v>62</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tr">
        <f>IF(Table14[[#This Row],[Enrollment Type: Group]]="X", "N", "C")</f>
        <v>N</v>
      </c>
      <c r="AR223" s="2" t="s">
        <v>348</v>
      </c>
      <c r="AS223" s="2" t="s">
        <v>348</v>
      </c>
      <c r="AT223" s="2" t="s">
        <v>351</v>
      </c>
      <c r="AU223" s="2" t="s">
        <v>348</v>
      </c>
      <c r="AV223" s="2" t="s">
        <v>650</v>
      </c>
      <c r="AW223" s="2" t="s">
        <v>351</v>
      </c>
      <c r="AX223" s="2" t="s">
        <v>348</v>
      </c>
      <c r="AY223" s="2" t="s">
        <v>351</v>
      </c>
      <c r="AZ223" s="2" t="str">
        <f>IF(Table14[[#This Row],[Enrollment Type: Group]]="X", "N", IF(Table14[[#This Row],[Enrollment Type: Atypical]]="A", "R", IF(Table14[[#This Row],[Enrollment Type: Individual]]="I", "R", IF(Table14[[#This Row],[Enrollment Type: Individual within a Group]]="N", "R", "Y"))))</f>
        <v>N</v>
      </c>
      <c r="BA223" s="2" t="s">
        <v>348</v>
      </c>
      <c r="BB223" s="2" t="s">
        <v>348</v>
      </c>
      <c r="BC223" s="2" t="s">
        <v>348</v>
      </c>
      <c r="BD223" s="2" t="s">
        <v>348</v>
      </c>
      <c r="BE223" s="2" t="s">
        <v>351</v>
      </c>
      <c r="BF223" s="2" t="s">
        <v>348</v>
      </c>
      <c r="BG223" s="2" t="s">
        <v>650</v>
      </c>
      <c r="BH223" s="2" t="str">
        <f>IF(Table14[[#This Row],[Enrollment Type: Group]]="X", "N", IF(Table14[[#This Row],[Enrollment Type: Atypical]]="A", "O", IF(Table14[[#This Row],[Enrollment Type: Individual]]="I", "O", IF(Table14[[#This Row],[Enrollment Type: Individual within a Group]]="N", "O", "O"))))</f>
        <v>N</v>
      </c>
      <c r="BI223" s="2" t="s">
        <v>348</v>
      </c>
      <c r="BJ223" s="2" t="s">
        <v>348</v>
      </c>
      <c r="BK223" s="2" t="s">
        <v>349</v>
      </c>
      <c r="BL223" s="20" t="s">
        <v>348</v>
      </c>
      <c r="BM223" s="20" t="s">
        <v>349</v>
      </c>
      <c r="BN223" s="20" t="s">
        <v>351</v>
      </c>
      <c r="BO223" s="20" t="s">
        <v>349</v>
      </c>
      <c r="BP223" s="20" t="s">
        <v>348</v>
      </c>
      <c r="BQ223" s="20" t="s">
        <v>349</v>
      </c>
      <c r="BR223" s="20" t="s">
        <v>348</v>
      </c>
      <c r="BS223" s="20" t="s">
        <v>351</v>
      </c>
      <c r="BT223" s="20" t="s">
        <v>348</v>
      </c>
      <c r="BU223" s="20" t="s">
        <v>348</v>
      </c>
      <c r="BV223" s="20" t="s">
        <v>348</v>
      </c>
      <c r="BW223" s="23" t="s">
        <v>349</v>
      </c>
    </row>
    <row r="224" spans="1:76" ht="10.15" hidden="1" customHeight="1" x14ac:dyDescent="0.25">
      <c r="A224" s="5" t="str">
        <f>Table14[[#This Row],[Provider Type Code]]&amp;""&amp;Table14[[#This Row],[Provider Category (Specialty)]]</f>
        <v>08V2</v>
      </c>
      <c r="B224" s="5" t="s">
        <v>326</v>
      </c>
      <c r="C224" s="3" t="s">
        <v>556</v>
      </c>
      <c r="D224" s="3" t="s">
        <v>63</v>
      </c>
      <c r="E224" s="2" t="s">
        <v>60</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tr">
        <f>IF(Table14[[#This Row],[Enrollment Type: Group]]="X", "N", "C")</f>
        <v>N</v>
      </c>
      <c r="AR224" s="2" t="s">
        <v>348</v>
      </c>
      <c r="AS224" s="2" t="s">
        <v>348</v>
      </c>
      <c r="AT224" s="2" t="s">
        <v>351</v>
      </c>
      <c r="AU224" s="2" t="s">
        <v>348</v>
      </c>
      <c r="AV224" s="2" t="s">
        <v>650</v>
      </c>
      <c r="AW224" s="2" t="s">
        <v>351</v>
      </c>
      <c r="AX224" s="2" t="s">
        <v>348</v>
      </c>
      <c r="AY224" s="2" t="s">
        <v>351</v>
      </c>
      <c r="AZ224" s="2" t="str">
        <f>IF(Table14[[#This Row],[Enrollment Type: Group]]="X", "N", IF(Table14[[#This Row],[Enrollment Type: Atypical]]="A", "R", IF(Table14[[#This Row],[Enrollment Type: Individual]]="I", "R", IF(Table14[[#This Row],[Enrollment Type: Individual within a Group]]="N", "R", "Y"))))</f>
        <v>N</v>
      </c>
      <c r="BA224" s="2" t="s">
        <v>348</v>
      </c>
      <c r="BB224" s="2" t="s">
        <v>348</v>
      </c>
      <c r="BC224" s="2" t="s">
        <v>348</v>
      </c>
      <c r="BD224" s="2" t="s">
        <v>348</v>
      </c>
      <c r="BE224" s="2" t="s">
        <v>351</v>
      </c>
      <c r="BF224" s="2" t="s">
        <v>348</v>
      </c>
      <c r="BG224" s="2" t="s">
        <v>650</v>
      </c>
      <c r="BH224" s="2" t="str">
        <f>IF(Table14[[#This Row],[Enrollment Type: Group]]="X", "N", IF(Table14[[#This Row],[Enrollment Type: Atypical]]="A", "O", IF(Table14[[#This Row],[Enrollment Type: Individual]]="I", "O", IF(Table14[[#This Row],[Enrollment Type: Individual within a Group]]="N", "O", "O"))))</f>
        <v>N</v>
      </c>
      <c r="BI224" s="2" t="s">
        <v>348</v>
      </c>
      <c r="BJ224" s="2" t="s">
        <v>348</v>
      </c>
      <c r="BK224" s="2" t="s">
        <v>349</v>
      </c>
      <c r="BL224" s="20" t="s">
        <v>348</v>
      </c>
      <c r="BM224" s="20" t="s">
        <v>349</v>
      </c>
      <c r="BN224" s="20" t="s">
        <v>351</v>
      </c>
      <c r="BO224" s="20" t="s">
        <v>349</v>
      </c>
      <c r="BP224" s="20" t="s">
        <v>348</v>
      </c>
      <c r="BQ224" s="20" t="s">
        <v>349</v>
      </c>
      <c r="BR224" s="20" t="s">
        <v>348</v>
      </c>
      <c r="BS224" s="20" t="s">
        <v>351</v>
      </c>
      <c r="BT224" s="20" t="s">
        <v>348</v>
      </c>
      <c r="BU224" s="20" t="s">
        <v>348</v>
      </c>
      <c r="BV224" s="20" t="s">
        <v>348</v>
      </c>
      <c r="BW224" s="23" t="s">
        <v>349</v>
      </c>
    </row>
    <row r="225" spans="1:76" ht="10.15" hidden="1" customHeight="1" x14ac:dyDescent="0.25">
      <c r="A225" s="5" t="str">
        <f>Table14[[#This Row],[Provider Type Code]]&amp;""&amp;Table14[[#This Row],[Provider Category (Specialty)]]</f>
        <v>08V6</v>
      </c>
      <c r="B225" s="5" t="s">
        <v>326</v>
      </c>
      <c r="C225" s="3" t="s">
        <v>556</v>
      </c>
      <c r="D225" s="3" t="s">
        <v>64</v>
      </c>
      <c r="E225" s="2" t="s">
        <v>65</v>
      </c>
      <c r="F225" s="23" t="s">
        <v>520</v>
      </c>
      <c r="G225" s="17" t="s">
        <v>381</v>
      </c>
      <c r="H225" s="17" t="s">
        <v>382</v>
      </c>
      <c r="I225" s="17" t="s">
        <v>348</v>
      </c>
      <c r="J225" s="17" t="s">
        <v>381</v>
      </c>
      <c r="K225" s="2" t="s">
        <v>349</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tr">
        <f>IF(Table14[[#This Row],[Enrollment Type: Group]]="X", "N", "C")</f>
        <v>N</v>
      </c>
      <c r="AR225" s="2" t="s">
        <v>348</v>
      </c>
      <c r="AS225" s="2" t="s">
        <v>348</v>
      </c>
      <c r="AT225" s="2" t="s">
        <v>351</v>
      </c>
      <c r="AU225" s="2" t="s">
        <v>348</v>
      </c>
      <c r="AV225" s="2" t="s">
        <v>650</v>
      </c>
      <c r="AW225" s="2" t="s">
        <v>351</v>
      </c>
      <c r="AX225" s="2" t="s">
        <v>348</v>
      </c>
      <c r="AY225" s="2" t="s">
        <v>351</v>
      </c>
      <c r="AZ225" s="2" t="str">
        <f>IF(Table14[[#This Row],[Enrollment Type: Group]]="X", "N", IF(Table14[[#This Row],[Enrollment Type: Atypical]]="A", "R", IF(Table14[[#This Row],[Enrollment Type: Individual]]="I", "R", IF(Table14[[#This Row],[Enrollment Type: Individual within a Group]]="N", "R", "Y"))))</f>
        <v>N</v>
      </c>
      <c r="BA225" s="2" t="s">
        <v>348</v>
      </c>
      <c r="BB225" s="2" t="s">
        <v>348</v>
      </c>
      <c r="BC225" s="2" t="s">
        <v>348</v>
      </c>
      <c r="BD225" s="2" t="s">
        <v>348</v>
      </c>
      <c r="BE225" s="2" t="s">
        <v>351</v>
      </c>
      <c r="BF225" s="2" t="s">
        <v>348</v>
      </c>
      <c r="BG225" s="2" t="s">
        <v>650</v>
      </c>
      <c r="BH225" s="2" t="str">
        <f>IF(Table14[[#This Row],[Enrollment Type: Group]]="X", "N", IF(Table14[[#This Row],[Enrollment Type: Atypical]]="A", "O", IF(Table14[[#This Row],[Enrollment Type: Individual]]="I", "O", IF(Table14[[#This Row],[Enrollment Type: Individual within a Group]]="N", "O", "O"))))</f>
        <v>N</v>
      </c>
      <c r="BI225" s="2" t="s">
        <v>348</v>
      </c>
      <c r="BJ225" s="2" t="s">
        <v>348</v>
      </c>
      <c r="BK225" s="2" t="s">
        <v>349</v>
      </c>
      <c r="BL225" s="20" t="s">
        <v>348</v>
      </c>
      <c r="BM225" s="20" t="s">
        <v>349</v>
      </c>
      <c r="BN225" s="20" t="s">
        <v>351</v>
      </c>
      <c r="BO225" s="20" t="s">
        <v>349</v>
      </c>
      <c r="BP225" s="20" t="s">
        <v>348</v>
      </c>
      <c r="BQ225" s="20" t="s">
        <v>349</v>
      </c>
      <c r="BR225" s="20" t="s">
        <v>348</v>
      </c>
      <c r="BS225" s="20" t="s">
        <v>351</v>
      </c>
      <c r="BT225" s="20" t="s">
        <v>348</v>
      </c>
      <c r="BU225" s="20" t="s">
        <v>348</v>
      </c>
      <c r="BV225" s="20" t="s">
        <v>348</v>
      </c>
      <c r="BW225" s="23" t="s">
        <v>349</v>
      </c>
    </row>
    <row r="226" spans="1:76" ht="10.15" hidden="1" customHeight="1" x14ac:dyDescent="0.25">
      <c r="A226" s="36" t="str">
        <f>Table14[[#This Row],[Provider Type Code]]&amp;""&amp;Table14[[#This Row],[Provider Category (Specialty)]]</f>
        <v>0969</v>
      </c>
      <c r="B226" s="5" t="s">
        <v>502</v>
      </c>
      <c r="C226" s="3" t="s">
        <v>503</v>
      </c>
      <c r="D226" s="3" t="s">
        <v>464</v>
      </c>
      <c r="E226" s="2" t="s">
        <v>503</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348</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tr">
        <f>IF(Table14[[#This Row],[Enrollment Type: Group]]="X", "N", "C")</f>
        <v>C</v>
      </c>
      <c r="AR226" s="2" t="s">
        <v>348</v>
      </c>
      <c r="AS226" s="2" t="s">
        <v>348</v>
      </c>
      <c r="AT226" s="2" t="s">
        <v>348</v>
      </c>
      <c r="AU226" s="2" t="s">
        <v>348</v>
      </c>
      <c r="AV226" s="2" t="str">
        <f>IF(Table14[[#This Row],[Enrollment Type: Individual within a Group]]="X", "Y", IF(Table14[[#This Row],[Enrollment Type: Atypical]]="A", "B", IF(Table14[[#This Row],[Enrollment Type: Individual]]="I", "B", IF(Table14[[#This Row],[Enrollment Type: Group]]="G", "B", "N"))))</f>
        <v>Y</v>
      </c>
      <c r="AW226" s="2" t="s">
        <v>348</v>
      </c>
      <c r="AX226" s="2" t="s">
        <v>348</v>
      </c>
      <c r="AY226" s="2" t="s">
        <v>348</v>
      </c>
      <c r="AZ226" s="2" t="str">
        <f>IF(Table14[[#This Row],[Enrollment Type: Group]]="X", "N", IF(Table14[[#This Row],[Enrollment Type: Atypical]]="A", "R", IF(Table14[[#This Row],[Enrollment Type: Individual]]="I", "R", IF(Table14[[#This Row],[Enrollment Type: Individual within a Group]]="N", "R", "Y"))))</f>
        <v>Y</v>
      </c>
      <c r="BA226" s="2" t="s">
        <v>348</v>
      </c>
      <c r="BB226" s="2" t="s">
        <v>348</v>
      </c>
      <c r="BC226" s="2" t="s">
        <v>348</v>
      </c>
      <c r="BD226" s="2" t="s">
        <v>348</v>
      </c>
      <c r="BE226" s="2" t="s">
        <v>348</v>
      </c>
      <c r="BF226" s="2" t="s">
        <v>348</v>
      </c>
      <c r="BG226" s="2" t="s">
        <v>348</v>
      </c>
      <c r="BH226" s="2" t="str">
        <f>IF(Table14[[#This Row],[Enrollment Type: Group]]="X", "N", IF(Table14[[#This Row],[Enrollment Type: Atypical]]="A", "O", IF(Table14[[#This Row],[Enrollment Type: Individual]]="I", "O", IF(Table14[[#This Row],[Enrollment Type: Individual within a Group]]="N", "O", "O"))))</f>
        <v>O</v>
      </c>
      <c r="BI226" s="2" t="s">
        <v>348</v>
      </c>
      <c r="BJ226" s="2" t="s">
        <v>348</v>
      </c>
      <c r="BK226" s="2" t="s">
        <v>349</v>
      </c>
      <c r="BL226" s="20" t="s">
        <v>349</v>
      </c>
      <c r="BM226" s="20" t="s">
        <v>349</v>
      </c>
      <c r="BN226" s="20" t="s">
        <v>349</v>
      </c>
      <c r="BO226" s="20" t="s">
        <v>349</v>
      </c>
      <c r="BP226" s="20" t="s">
        <v>348</v>
      </c>
      <c r="BQ226" s="20" t="s">
        <v>349</v>
      </c>
      <c r="BR226" s="20" t="s">
        <v>348</v>
      </c>
      <c r="BS226" s="20" t="s">
        <v>348</v>
      </c>
      <c r="BT226" s="20" t="s">
        <v>348</v>
      </c>
      <c r="BU226" s="20" t="s">
        <v>349</v>
      </c>
      <c r="BV226" s="20" t="s">
        <v>348</v>
      </c>
      <c r="BW226" s="23" t="s">
        <v>349</v>
      </c>
      <c r="BX226" s="2"/>
    </row>
    <row r="227" spans="1:76" ht="10.15" hidden="1" customHeight="1" x14ac:dyDescent="0.25">
      <c r="A227" s="5" t="str">
        <f>Table14[[#This Row],[Provider Type Code]]&amp;""&amp;Table14[[#This Row],[Provider Category (Specialty)]]</f>
        <v>1036</v>
      </c>
      <c r="B227" s="5" t="s">
        <v>392</v>
      </c>
      <c r="C227" s="3" t="s">
        <v>115</v>
      </c>
      <c r="D227" s="3" t="s">
        <v>438</v>
      </c>
      <c r="E227" s="2" t="s">
        <v>646</v>
      </c>
      <c r="F227" s="23" t="s">
        <v>522</v>
      </c>
      <c r="G227" s="17" t="s">
        <v>381</v>
      </c>
      <c r="H227" s="17" t="s">
        <v>381</v>
      </c>
      <c r="I227" s="17" t="s">
        <v>381</v>
      </c>
      <c r="J227" s="17" t="s">
        <v>347</v>
      </c>
      <c r="K227" s="2" t="s">
        <v>349</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348</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tr">
        <f>IF(Table14[[#This Row],[Enrollment Type: Group]]="X", "N", "C")</f>
        <v>C</v>
      </c>
      <c r="AR227" s="2" t="s">
        <v>348</v>
      </c>
      <c r="AS227" s="2" t="s">
        <v>348</v>
      </c>
      <c r="AT227" s="2" t="s">
        <v>348</v>
      </c>
      <c r="AU227" s="2" t="s">
        <v>348</v>
      </c>
      <c r="AV227" s="2" t="str">
        <f>IF(Table14[[#This Row],[Enrollment Type: Individual within a Group]]="X", "Y", IF(Table14[[#This Row],[Enrollment Type: Atypical]]="A", "B", IF(Table14[[#This Row],[Enrollment Type: Individual]]="I", "B", IF(Table14[[#This Row],[Enrollment Type: Group]]="G", "B", "N"))))</f>
        <v>Y</v>
      </c>
      <c r="AW227" s="2" t="s">
        <v>348</v>
      </c>
      <c r="AX227" s="2" t="s">
        <v>348</v>
      </c>
      <c r="AY227" s="2" t="s">
        <v>348</v>
      </c>
      <c r="AZ227" s="2" t="str">
        <f>IF(Table14[[#This Row],[Enrollment Type: Group]]="X", "N", IF(Table14[[#This Row],[Enrollment Type: Atypical]]="A", "R", IF(Table14[[#This Row],[Enrollment Type: Individual]]="I", "R", IF(Table14[[#This Row],[Enrollment Type: Individual within a Group]]="N", "R", "Y"))))</f>
        <v>Y</v>
      </c>
      <c r="BA227" s="2" t="s">
        <v>348</v>
      </c>
      <c r="BB227" s="2" t="s">
        <v>348</v>
      </c>
      <c r="BC227" s="2" t="s">
        <v>348</v>
      </c>
      <c r="BD227" s="2" t="s">
        <v>348</v>
      </c>
      <c r="BE227" s="2" t="s">
        <v>348</v>
      </c>
      <c r="BF227" s="2" t="s">
        <v>348</v>
      </c>
      <c r="BG227" s="2" t="s">
        <v>348</v>
      </c>
      <c r="BH227" s="2" t="str">
        <f>IF(Table14[[#This Row],[Enrollment Type: Group]]="X", "N", IF(Table14[[#This Row],[Enrollment Type: Atypical]]="A", "O", IF(Table14[[#This Row],[Enrollment Type: Individual]]="I", "O", IF(Table14[[#This Row],[Enrollment Type: Individual within a Group]]="N", "O", "O"))))</f>
        <v>O</v>
      </c>
      <c r="BI227" s="2" t="s">
        <v>348</v>
      </c>
      <c r="BJ227" s="2" t="s">
        <v>348</v>
      </c>
      <c r="BK227" s="2" t="s">
        <v>349</v>
      </c>
      <c r="BL227" s="20" t="s">
        <v>349</v>
      </c>
      <c r="BM227" s="20" t="s">
        <v>349</v>
      </c>
      <c r="BN227" s="20" t="s">
        <v>351</v>
      </c>
      <c r="BO227" s="20" t="s">
        <v>349</v>
      </c>
      <c r="BP227" s="20" t="s">
        <v>348</v>
      </c>
      <c r="BQ227" s="20" t="s">
        <v>349</v>
      </c>
      <c r="BR227" s="20" t="s">
        <v>348</v>
      </c>
      <c r="BS22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7" s="20" t="s">
        <v>348</v>
      </c>
      <c r="BU227" s="20" t="s">
        <v>348</v>
      </c>
      <c r="BV227" s="20" t="s">
        <v>348</v>
      </c>
      <c r="BW227" s="23" t="s">
        <v>349</v>
      </c>
      <c r="BX227" s="2"/>
    </row>
    <row r="228" spans="1:76" ht="10.15" hidden="1" customHeight="1" x14ac:dyDescent="0.25">
      <c r="A228" s="5" t="str">
        <f>Table14[[#This Row],[Provider Type Code]]&amp;""&amp;Table14[[#This Row],[Provider Category (Specialty)]]</f>
        <v>1063</v>
      </c>
      <c r="B228" s="5" t="s">
        <v>392</v>
      </c>
      <c r="C228" s="3" t="s">
        <v>115</v>
      </c>
      <c r="D228" s="3" t="s">
        <v>459</v>
      </c>
      <c r="E228" s="2" t="s">
        <v>118</v>
      </c>
      <c r="F228" s="23" t="s">
        <v>522</v>
      </c>
      <c r="G228" s="17" t="s">
        <v>381</v>
      </c>
      <c r="H228" s="17" t="s">
        <v>381</v>
      </c>
      <c r="I228" s="17" t="s">
        <v>381</v>
      </c>
      <c r="J228" s="17" t="s">
        <v>347</v>
      </c>
      <c r="K228" s="2" t="s">
        <v>349</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348</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tr">
        <f>IF(Table14[[#This Row],[Enrollment Type: Group]]="X", "N", "C")</f>
        <v>C</v>
      </c>
      <c r="AR228" s="2" t="s">
        <v>348</v>
      </c>
      <c r="AS228" s="2" t="s">
        <v>348</v>
      </c>
      <c r="AT228" s="2" t="s">
        <v>348</v>
      </c>
      <c r="AU228" s="2" t="s">
        <v>348</v>
      </c>
      <c r="AV228" s="2" t="str">
        <f>IF(Table14[[#This Row],[Enrollment Type: Individual within a Group]]="X", "Y", IF(Table14[[#This Row],[Enrollment Type: Atypical]]="A", "B", IF(Table14[[#This Row],[Enrollment Type: Individual]]="I", "B", IF(Table14[[#This Row],[Enrollment Type: Group]]="G", "B", "N"))))</f>
        <v>Y</v>
      </c>
      <c r="AW228" s="2" t="s">
        <v>348</v>
      </c>
      <c r="AX228" s="2" t="s">
        <v>348</v>
      </c>
      <c r="AY228" s="2" t="s">
        <v>348</v>
      </c>
      <c r="AZ228" s="2" t="str">
        <f>IF(Table14[[#This Row],[Enrollment Type: Group]]="X", "N", IF(Table14[[#This Row],[Enrollment Type: Atypical]]="A", "R", IF(Table14[[#This Row],[Enrollment Type: Individual]]="I", "R", IF(Table14[[#This Row],[Enrollment Type: Individual within a Group]]="N", "R", "Y"))))</f>
        <v>Y</v>
      </c>
      <c r="BA228" s="2" t="s">
        <v>348</v>
      </c>
      <c r="BB228" s="2" t="s">
        <v>348</v>
      </c>
      <c r="BC228" s="2" t="s">
        <v>348</v>
      </c>
      <c r="BD228" s="2" t="s">
        <v>348</v>
      </c>
      <c r="BE228" s="2" t="s">
        <v>348</v>
      </c>
      <c r="BF228" s="2" t="s">
        <v>348</v>
      </c>
      <c r="BG228" s="2" t="s">
        <v>348</v>
      </c>
      <c r="BH228" s="2" t="str">
        <f>IF(Table14[[#This Row],[Enrollment Type: Group]]="X", "N", IF(Table14[[#This Row],[Enrollment Type: Atypical]]="A", "O", IF(Table14[[#This Row],[Enrollment Type: Individual]]="I", "O", IF(Table14[[#This Row],[Enrollment Type: Individual within a Group]]="N", "O", "O"))))</f>
        <v>O</v>
      </c>
      <c r="BI228" s="2" t="s">
        <v>348</v>
      </c>
      <c r="BJ228" s="2" t="s">
        <v>348</v>
      </c>
      <c r="BK228" s="2" t="s">
        <v>349</v>
      </c>
      <c r="BL228" s="20" t="s">
        <v>349</v>
      </c>
      <c r="BM228" s="20" t="s">
        <v>349</v>
      </c>
      <c r="BN228" s="20" t="s">
        <v>351</v>
      </c>
      <c r="BO228" s="20" t="s">
        <v>349</v>
      </c>
      <c r="BP228" s="20" t="s">
        <v>348</v>
      </c>
      <c r="BQ228" s="20" t="s">
        <v>349</v>
      </c>
      <c r="BR228" s="20" t="s">
        <v>348</v>
      </c>
      <c r="BS22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8" s="20" t="s">
        <v>348</v>
      </c>
      <c r="BU228" s="20" t="s">
        <v>349</v>
      </c>
      <c r="BV228" s="20" t="s">
        <v>348</v>
      </c>
      <c r="BW228" s="23" t="s">
        <v>349</v>
      </c>
      <c r="BX228" s="2"/>
    </row>
    <row r="229" spans="1:76" ht="10.15" hidden="1" customHeight="1" x14ac:dyDescent="0.25">
      <c r="A229" s="5" t="str">
        <f>Table14[[#This Row],[Provider Type Code]]&amp;""&amp;Table14[[#This Row],[Provider Category (Specialty)]]</f>
        <v>10R9</v>
      </c>
      <c r="B229" s="5" t="s">
        <v>392</v>
      </c>
      <c r="C229" s="3" t="s">
        <v>115</v>
      </c>
      <c r="D229" s="3" t="s">
        <v>119</v>
      </c>
      <c r="E229" s="2" t="s">
        <v>120</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348</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tr">
        <f>IF(Table14[[#This Row],[Enrollment Type: Group]]="X", "N", "C")</f>
        <v>C</v>
      </c>
      <c r="AR229" s="2" t="s">
        <v>348</v>
      </c>
      <c r="AS229" s="2" t="s">
        <v>348</v>
      </c>
      <c r="AT229" s="2" t="s">
        <v>348</v>
      </c>
      <c r="AU229" s="2" t="s">
        <v>348</v>
      </c>
      <c r="AV229" s="2" t="str">
        <f>IF(Table14[[#This Row],[Enrollment Type: Individual within a Group]]="X", "Y", IF(Table14[[#This Row],[Enrollment Type: Atypical]]="A", "B", IF(Table14[[#This Row],[Enrollment Type: Individual]]="I", "B", IF(Table14[[#This Row],[Enrollment Type: Group]]="G", "B", "N"))))</f>
        <v>Y</v>
      </c>
      <c r="AW229" s="2" t="s">
        <v>348</v>
      </c>
      <c r="AX229" s="2" t="s">
        <v>348</v>
      </c>
      <c r="AY229" s="2" t="s">
        <v>348</v>
      </c>
      <c r="AZ229" s="2" t="str">
        <f>IF(Table14[[#This Row],[Enrollment Type: Group]]="X", "N", IF(Table14[[#This Row],[Enrollment Type: Atypical]]="A", "R", IF(Table14[[#This Row],[Enrollment Type: Individual]]="I", "R", IF(Table14[[#This Row],[Enrollment Type: Individual within a Group]]="N", "R", "Y"))))</f>
        <v>Y</v>
      </c>
      <c r="BA229" s="2" t="s">
        <v>348</v>
      </c>
      <c r="BB229" s="2" t="s">
        <v>348</v>
      </c>
      <c r="BC229" s="2" t="s">
        <v>348</v>
      </c>
      <c r="BD229" s="2" t="s">
        <v>348</v>
      </c>
      <c r="BE229" s="2" t="s">
        <v>348</v>
      </c>
      <c r="BF229" s="2" t="s">
        <v>348</v>
      </c>
      <c r="BG229" s="2" t="s">
        <v>348</v>
      </c>
      <c r="BH229" s="2" t="str">
        <f>IF(Table14[[#This Row],[Enrollment Type: Group]]="X", "N", IF(Table14[[#This Row],[Enrollment Type: Atypical]]="A", "O", IF(Table14[[#This Row],[Enrollment Type: Individual]]="I", "O", IF(Table14[[#This Row],[Enrollment Type: Individual within a Group]]="N", "O", "O"))))</f>
        <v>O</v>
      </c>
      <c r="BI229" s="2" t="s">
        <v>348</v>
      </c>
      <c r="BJ229" s="2" t="s">
        <v>348</v>
      </c>
      <c r="BK229" s="2" t="s">
        <v>349</v>
      </c>
      <c r="BL229" s="20" t="s">
        <v>349</v>
      </c>
      <c r="BM229" s="20" t="s">
        <v>349</v>
      </c>
      <c r="BN229" s="20" t="s">
        <v>351</v>
      </c>
      <c r="BO229" s="20" t="s">
        <v>349</v>
      </c>
      <c r="BP229" s="20" t="s">
        <v>348</v>
      </c>
      <c r="BQ229" s="20" t="s">
        <v>349</v>
      </c>
      <c r="BR229" s="20" t="s">
        <v>348</v>
      </c>
      <c r="BS22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9" s="20" t="s">
        <v>348</v>
      </c>
      <c r="BU229" s="20" t="s">
        <v>349</v>
      </c>
      <c r="BV229" s="20" t="s">
        <v>348</v>
      </c>
      <c r="BW229" s="23" t="s">
        <v>349</v>
      </c>
      <c r="BX229" s="2"/>
    </row>
    <row r="230" spans="1:76" ht="10.15" hidden="1" customHeight="1" x14ac:dyDescent="0.25">
      <c r="A230" s="5" t="str">
        <f>Table14[[#This Row],[Provider Type Code]]&amp;""&amp;Table14[[#This Row],[Provider Category (Specialty)]]</f>
        <v>10RA</v>
      </c>
      <c r="B230" s="5" t="s">
        <v>392</v>
      </c>
      <c r="C230" s="3" t="s">
        <v>115</v>
      </c>
      <c r="D230" s="3" t="s">
        <v>116</v>
      </c>
      <c r="E230" s="2" t="s">
        <v>117</v>
      </c>
      <c r="F230" s="23" t="s">
        <v>522</v>
      </c>
      <c r="G230" s="17" t="s">
        <v>381</v>
      </c>
      <c r="H230" s="17" t="s">
        <v>381</v>
      </c>
      <c r="I230" s="17" t="s">
        <v>381</v>
      </c>
      <c r="J230" s="17" t="s">
        <v>347</v>
      </c>
      <c r="K230" s="2" t="s">
        <v>349</v>
      </c>
      <c r="L230" s="2" t="s">
        <v>348</v>
      </c>
      <c r="M230" s="2" t="s">
        <v>348</v>
      </c>
      <c r="N230" s="2" t="s">
        <v>348</v>
      </c>
      <c r="O230" s="2" t="s">
        <v>348</v>
      </c>
      <c r="P230" s="2" t="s">
        <v>348</v>
      </c>
      <c r="Q230" s="2" t="s">
        <v>348</v>
      </c>
      <c r="R230" s="2" t="s">
        <v>348</v>
      </c>
      <c r="S230" s="2" t="s">
        <v>348</v>
      </c>
      <c r="T230" s="2" t="s">
        <v>348</v>
      </c>
      <c r="U230" s="2" t="s">
        <v>348</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348</v>
      </c>
      <c r="AQ230" s="2" t="str">
        <f>IF(Table14[[#This Row],[Enrollment Type: Group]]="X", "N", "C")</f>
        <v>C</v>
      </c>
      <c r="AR230" s="2" t="s">
        <v>348</v>
      </c>
      <c r="AS230" s="2" t="s">
        <v>348</v>
      </c>
      <c r="AT230" s="2" t="s">
        <v>348</v>
      </c>
      <c r="AU230" s="2" t="s">
        <v>348</v>
      </c>
      <c r="AV230" s="2" t="str">
        <f>IF(Table14[[#This Row],[Enrollment Type: Individual within a Group]]="X", "Y", IF(Table14[[#This Row],[Enrollment Type: Atypical]]="A", "B", IF(Table14[[#This Row],[Enrollment Type: Individual]]="I", "B", IF(Table14[[#This Row],[Enrollment Type: Group]]="G", "B", "N"))))</f>
        <v>Y</v>
      </c>
      <c r="AW230" s="2" t="s">
        <v>348</v>
      </c>
      <c r="AX230" s="2" t="s">
        <v>348</v>
      </c>
      <c r="AY230" s="2" t="s">
        <v>348</v>
      </c>
      <c r="AZ230" s="2" t="str">
        <f>IF(Table14[[#This Row],[Enrollment Type: Group]]="X", "N", IF(Table14[[#This Row],[Enrollment Type: Atypical]]="A", "R", IF(Table14[[#This Row],[Enrollment Type: Individual]]="I", "R", IF(Table14[[#This Row],[Enrollment Type: Individual within a Group]]="N", "R", "Y"))))</f>
        <v>Y</v>
      </c>
      <c r="BA230" s="2" t="s">
        <v>348</v>
      </c>
      <c r="BB230" s="2" t="s">
        <v>348</v>
      </c>
      <c r="BC230" s="2" t="s">
        <v>348</v>
      </c>
      <c r="BD230" s="2" t="s">
        <v>348</v>
      </c>
      <c r="BE230" s="2" t="s">
        <v>348</v>
      </c>
      <c r="BF230" s="2" t="s">
        <v>348</v>
      </c>
      <c r="BG230" s="2" t="s">
        <v>348</v>
      </c>
      <c r="BH230" s="2" t="str">
        <f>IF(Table14[[#This Row],[Enrollment Type: Group]]="X", "N", IF(Table14[[#This Row],[Enrollment Type: Atypical]]="A", "O", IF(Table14[[#This Row],[Enrollment Type: Individual]]="I", "O", IF(Table14[[#This Row],[Enrollment Type: Individual within a Group]]="N", "O", "O"))))</f>
        <v>O</v>
      </c>
      <c r="BI230" s="2" t="s">
        <v>348</v>
      </c>
      <c r="BJ230" s="2" t="s">
        <v>348</v>
      </c>
      <c r="BK230" s="2" t="s">
        <v>349</v>
      </c>
      <c r="BL230" s="20" t="s">
        <v>349</v>
      </c>
      <c r="BM230" s="20" t="s">
        <v>349</v>
      </c>
      <c r="BN230" s="20" t="s">
        <v>351</v>
      </c>
      <c r="BO230" s="20" t="s">
        <v>349</v>
      </c>
      <c r="BP230" s="20" t="s">
        <v>348</v>
      </c>
      <c r="BQ230" s="20" t="s">
        <v>349</v>
      </c>
      <c r="BR230" s="20" t="s">
        <v>348</v>
      </c>
      <c r="BS23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30" s="20" t="s">
        <v>348</v>
      </c>
      <c r="BU230" s="20" t="s">
        <v>348</v>
      </c>
      <c r="BV230" s="20" t="s">
        <v>348</v>
      </c>
      <c r="BW230" s="23" t="s">
        <v>349</v>
      </c>
      <c r="BX230" s="2"/>
    </row>
    <row r="231" spans="1:76" ht="10.15" hidden="1" customHeight="1" x14ac:dyDescent="0.25">
      <c r="A231" s="36" t="str">
        <f>Table14[[#This Row],[Provider Type Code]]&amp;""&amp;Table14[[#This Row],[Provider Category (Specialty)]]</f>
        <v>11S5</v>
      </c>
      <c r="B231" s="5" t="s">
        <v>416</v>
      </c>
      <c r="C231" s="3" t="s">
        <v>138</v>
      </c>
      <c r="D231" s="3" t="s">
        <v>137</v>
      </c>
      <c r="E231" s="2" t="s">
        <v>138</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349</v>
      </c>
      <c r="AQ231" s="2" t="str">
        <f>IF(Table14[[#This Row],[Enrollment Type: Group]]="X", "N", "C")</f>
        <v>C</v>
      </c>
      <c r="AR231" s="2" t="s">
        <v>348</v>
      </c>
      <c r="AS231" s="2" t="s">
        <v>348</v>
      </c>
      <c r="AT231" s="2" t="s">
        <v>348</v>
      </c>
      <c r="AU231" s="2" t="s">
        <v>348</v>
      </c>
      <c r="AV231" s="2" t="str">
        <f>IF(Table14[[#This Row],[Enrollment Type: Individual within a Group]]="X", "Y", IF(Table14[[#This Row],[Enrollment Type: Atypical]]="A", "B", IF(Table14[[#This Row],[Enrollment Type: Individual]]="I", "B", IF(Table14[[#This Row],[Enrollment Type: Group]]="G", "B", "N"))))</f>
        <v>Y</v>
      </c>
      <c r="AW231" s="2" t="s">
        <v>348</v>
      </c>
      <c r="AX231" s="2" t="s">
        <v>348</v>
      </c>
      <c r="AY231" s="2" t="s">
        <v>348</v>
      </c>
      <c r="AZ231" s="2" t="str">
        <f>IF(Table14[[#This Row],[Enrollment Type: Group]]="X", "N", IF(Table14[[#This Row],[Enrollment Type: Atypical]]="A", "R", IF(Table14[[#This Row],[Enrollment Type: Individual]]="I", "R", IF(Table14[[#This Row],[Enrollment Type: Individual within a Group]]="N", "R", "Y"))))</f>
        <v>Y</v>
      </c>
      <c r="BA231" s="2" t="s">
        <v>348</v>
      </c>
      <c r="BB231" s="2" t="s">
        <v>348</v>
      </c>
      <c r="BC231" s="2" t="s">
        <v>348</v>
      </c>
      <c r="BD231" s="2" t="s">
        <v>348</v>
      </c>
      <c r="BE231" s="2" t="s">
        <v>348</v>
      </c>
      <c r="BF231" s="2" t="s">
        <v>348</v>
      </c>
      <c r="BG231" s="2" t="s">
        <v>348</v>
      </c>
      <c r="BH231" s="2" t="str">
        <f>IF(Table14[[#This Row],[Enrollment Type: Group]]="X", "N", IF(Table14[[#This Row],[Enrollment Type: Atypical]]="A", "O", IF(Table14[[#This Row],[Enrollment Type: Individual]]="I", "O", IF(Table14[[#This Row],[Enrollment Type: Individual within a Group]]="N", "O", "O"))))</f>
        <v>O</v>
      </c>
      <c r="BI231" s="2" t="s">
        <v>348</v>
      </c>
      <c r="BJ231" s="2" t="s">
        <v>348</v>
      </c>
      <c r="BK231" s="2" t="s">
        <v>349</v>
      </c>
      <c r="BL231" s="20" t="s">
        <v>351</v>
      </c>
      <c r="BM231" s="20" t="s">
        <v>349</v>
      </c>
      <c r="BN231" s="20" t="s">
        <v>351</v>
      </c>
      <c r="BO231" s="20" t="s">
        <v>349</v>
      </c>
      <c r="BP231" s="20" t="s">
        <v>348</v>
      </c>
      <c r="BQ231" s="20" t="s">
        <v>349</v>
      </c>
      <c r="BR231" s="20" t="s">
        <v>348</v>
      </c>
      <c r="BS231" s="20" t="s">
        <v>348</v>
      </c>
      <c r="BT231" s="20" t="s">
        <v>348</v>
      </c>
      <c r="BU231" s="20" t="s">
        <v>348</v>
      </c>
      <c r="BV231" s="20" t="s">
        <v>348</v>
      </c>
      <c r="BW231" s="23" t="s">
        <v>349</v>
      </c>
      <c r="BX231" s="2"/>
    </row>
    <row r="232" spans="1:76" ht="10.15" hidden="1" customHeight="1" x14ac:dyDescent="0.25">
      <c r="A232" s="36" t="str">
        <f>Table14[[#This Row],[Provider Type Code]]&amp;""&amp;Table14[[#This Row],[Provider Category (Specialty)]]</f>
        <v>11W8</v>
      </c>
      <c r="B232" s="5" t="s">
        <v>416</v>
      </c>
      <c r="C232" s="3" t="s">
        <v>138</v>
      </c>
      <c r="D232" s="3" t="s">
        <v>139</v>
      </c>
      <c r="E232" s="2" t="s">
        <v>140</v>
      </c>
      <c r="F232" s="23" t="s">
        <v>518</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349</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tr">
        <f>IF(Table14[[#This Row],[Enrollment Type: Group]]="X", "N", "C")</f>
        <v>C</v>
      </c>
      <c r="AR232" s="2" t="s">
        <v>348</v>
      </c>
      <c r="AS232" s="2" t="s">
        <v>348</v>
      </c>
      <c r="AT232" s="2" t="s">
        <v>348</v>
      </c>
      <c r="AU232" s="2" t="s">
        <v>348</v>
      </c>
      <c r="AV232" s="2" t="str">
        <f>IF(Table14[[#This Row],[Enrollment Type: Individual within a Group]]="X", "Y", IF(Table14[[#This Row],[Enrollment Type: Atypical]]="A", "B", IF(Table14[[#This Row],[Enrollment Type: Individual]]="I", "B", IF(Table14[[#This Row],[Enrollment Type: Group]]="G", "B", "N"))))</f>
        <v>Y</v>
      </c>
      <c r="AW232" s="2" t="s">
        <v>348</v>
      </c>
      <c r="AX232" s="2" t="s">
        <v>348</v>
      </c>
      <c r="AY232" s="2" t="s">
        <v>348</v>
      </c>
      <c r="AZ232" s="2" t="str">
        <f>IF(Table14[[#This Row],[Enrollment Type: Group]]="X", "N", IF(Table14[[#This Row],[Enrollment Type: Atypical]]="A", "R", IF(Table14[[#This Row],[Enrollment Type: Individual]]="I", "R", IF(Table14[[#This Row],[Enrollment Type: Individual within a Group]]="N", "R", "Y"))))</f>
        <v>Y</v>
      </c>
      <c r="BA232" s="2" t="s">
        <v>348</v>
      </c>
      <c r="BB232" s="2" t="s">
        <v>348</v>
      </c>
      <c r="BC232" s="2" t="s">
        <v>348</v>
      </c>
      <c r="BD232" s="2" t="s">
        <v>348</v>
      </c>
      <c r="BE232" s="2" t="s">
        <v>348</v>
      </c>
      <c r="BF232" s="2" t="s">
        <v>348</v>
      </c>
      <c r="BG232" s="2" t="s">
        <v>348</v>
      </c>
      <c r="BH232" s="2" t="str">
        <f>IF(Table14[[#This Row],[Enrollment Type: Group]]="X", "N", IF(Table14[[#This Row],[Enrollment Type: Atypical]]="A", "O", IF(Table14[[#This Row],[Enrollment Type: Individual]]="I", "O", IF(Table14[[#This Row],[Enrollment Type: Individual within a Group]]="N", "O", "O"))))</f>
        <v>O</v>
      </c>
      <c r="BI232" s="2" t="s">
        <v>348</v>
      </c>
      <c r="BJ232" s="2" t="s">
        <v>348</v>
      </c>
      <c r="BK232" s="2" t="s">
        <v>349</v>
      </c>
      <c r="BL232" s="20" t="s">
        <v>349</v>
      </c>
      <c r="BM232" s="20" t="s">
        <v>349</v>
      </c>
      <c r="BN232" s="20" t="s">
        <v>351</v>
      </c>
      <c r="BO232" s="20" t="s">
        <v>349</v>
      </c>
      <c r="BP232" s="20" t="s">
        <v>348</v>
      </c>
      <c r="BQ232" s="20" t="s">
        <v>349</v>
      </c>
      <c r="BR232" s="20" t="s">
        <v>348</v>
      </c>
      <c r="BS232" s="20" t="s">
        <v>348</v>
      </c>
      <c r="BT232" s="20" t="s">
        <v>348</v>
      </c>
      <c r="BU232" s="20" t="s">
        <v>348</v>
      </c>
      <c r="BV232" s="20" t="s">
        <v>348</v>
      </c>
      <c r="BW232" s="23" t="s">
        <v>349</v>
      </c>
      <c r="BX232" s="2"/>
    </row>
    <row r="233" spans="1:76" ht="10.15" hidden="1" customHeight="1" x14ac:dyDescent="0.25">
      <c r="A233" s="36" t="str">
        <f>Table14[[#This Row],[Provider Type Code]]&amp;""&amp;Table14[[#This Row],[Provider Category (Specialty)]]</f>
        <v>13W5</v>
      </c>
      <c r="B233" s="5" t="s">
        <v>417</v>
      </c>
      <c r="C233" s="2" t="s">
        <v>788</v>
      </c>
      <c r="D233" s="3" t="s">
        <v>142</v>
      </c>
      <c r="E233" s="2" t="s">
        <v>639</v>
      </c>
      <c r="F233" s="23" t="s">
        <v>518</v>
      </c>
      <c r="G233" s="17" t="s">
        <v>381</v>
      </c>
      <c r="H233" s="17" t="s">
        <v>381</v>
      </c>
      <c r="I233" s="17" t="s">
        <v>381</v>
      </c>
      <c r="J233" s="17" t="s">
        <v>347</v>
      </c>
      <c r="K233" s="2" t="s">
        <v>348</v>
      </c>
      <c r="L233" s="2" t="s">
        <v>348</v>
      </c>
      <c r="M233" s="2" t="s">
        <v>348</v>
      </c>
      <c r="N233" s="2" t="s">
        <v>348</v>
      </c>
      <c r="O233" s="2" t="s">
        <v>348</v>
      </c>
      <c r="P233" s="2" t="s">
        <v>348</v>
      </c>
      <c r="Q233" s="2" t="s">
        <v>348</v>
      </c>
      <c r="R233" s="2" t="s">
        <v>348</v>
      </c>
      <c r="S233" s="2" t="s">
        <v>348</v>
      </c>
      <c r="T233" s="2" t="s">
        <v>348</v>
      </c>
      <c r="U233" s="2" t="s">
        <v>349</v>
      </c>
      <c r="V233" s="2" t="s">
        <v>348</v>
      </c>
      <c r="W233" s="2" t="s">
        <v>348</v>
      </c>
      <c r="X233" s="2" t="s">
        <v>348</v>
      </c>
      <c r="Y233" s="2" t="s">
        <v>348</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tr">
        <f>IF(Table14[[#This Row],[Enrollment Type: Group]]="X", "N", "C")</f>
        <v>C</v>
      </c>
      <c r="AR233" s="2" t="s">
        <v>348</v>
      </c>
      <c r="AS233" s="2" t="s">
        <v>348</v>
      </c>
      <c r="AT233" s="2" t="s">
        <v>348</v>
      </c>
      <c r="AU233" s="2" t="s">
        <v>348</v>
      </c>
      <c r="AV233" s="2" t="str">
        <f>IF(Table14[[#This Row],[Enrollment Type: Individual within a Group]]="X", "Y", IF(Table14[[#This Row],[Enrollment Type: Atypical]]="A", "B", IF(Table14[[#This Row],[Enrollment Type: Individual]]="I", "B", IF(Table14[[#This Row],[Enrollment Type: Group]]="G", "B", "N"))))</f>
        <v>Y</v>
      </c>
      <c r="AW233" s="2" t="s">
        <v>348</v>
      </c>
      <c r="AX233" s="2" t="s">
        <v>348</v>
      </c>
      <c r="AY233" s="2" t="s">
        <v>348</v>
      </c>
      <c r="AZ233" s="2" t="str">
        <f>IF(Table14[[#This Row],[Enrollment Type: Group]]="X", "N", IF(Table14[[#This Row],[Enrollment Type: Atypical]]="A", "R", IF(Table14[[#This Row],[Enrollment Type: Individual]]="I", "R", IF(Table14[[#This Row],[Enrollment Type: Individual within a Group]]="N", "R", "Y"))))</f>
        <v>Y</v>
      </c>
      <c r="BA233" s="2" t="s">
        <v>348</v>
      </c>
      <c r="BB233" s="2" t="s">
        <v>348</v>
      </c>
      <c r="BC233" s="2" t="s">
        <v>348</v>
      </c>
      <c r="BD233" s="2" t="s">
        <v>348</v>
      </c>
      <c r="BE233" s="2" t="s">
        <v>348</v>
      </c>
      <c r="BF233" s="2" t="s">
        <v>348</v>
      </c>
      <c r="BG233" s="2" t="s">
        <v>348</v>
      </c>
      <c r="BH233" s="2" t="str">
        <f>IF(Table14[[#This Row],[Enrollment Type: Group]]="X", "N", IF(Table14[[#This Row],[Enrollment Type: Atypical]]="A", "O", IF(Table14[[#This Row],[Enrollment Type: Individual]]="I", "O", IF(Table14[[#This Row],[Enrollment Type: Individual within a Group]]="N", "O", "O"))))</f>
        <v>O</v>
      </c>
      <c r="BI233" s="2" t="s">
        <v>348</v>
      </c>
      <c r="BJ233" s="2" t="s">
        <v>348</v>
      </c>
      <c r="BK233" s="2" t="s">
        <v>349</v>
      </c>
      <c r="BL233" s="20" t="s">
        <v>349</v>
      </c>
      <c r="BM233" s="20" t="s">
        <v>349</v>
      </c>
      <c r="BN233" s="20" t="s">
        <v>351</v>
      </c>
      <c r="BO233" s="20" t="s">
        <v>349</v>
      </c>
      <c r="BP233" s="20" t="s">
        <v>348</v>
      </c>
      <c r="BQ233" s="20" t="s">
        <v>349</v>
      </c>
      <c r="BR233" s="20" t="s">
        <v>348</v>
      </c>
      <c r="BS233" s="20" t="s">
        <v>348</v>
      </c>
      <c r="BT233" s="20" t="s">
        <v>348</v>
      </c>
      <c r="BU233" s="20" t="s">
        <v>348</v>
      </c>
      <c r="BV233" s="20" t="s">
        <v>348</v>
      </c>
      <c r="BW233" s="23" t="s">
        <v>349</v>
      </c>
      <c r="BX233" s="2"/>
    </row>
    <row r="234" spans="1:76" ht="10.15" hidden="1" customHeight="1" x14ac:dyDescent="0.25">
      <c r="A234" s="36" t="str">
        <f>Table14[[#This Row],[Provider Type Code]]&amp;""&amp;Table14[[#This Row],[Provider Category (Specialty)]]</f>
        <v>13W9</v>
      </c>
      <c r="B234" s="5" t="s">
        <v>417</v>
      </c>
      <c r="C234" s="2" t="s">
        <v>788</v>
      </c>
      <c r="D234" s="3" t="s">
        <v>0</v>
      </c>
      <c r="E234" s="2" t="s">
        <v>789</v>
      </c>
      <c r="F234" s="23" t="s">
        <v>518</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349</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tr">
        <f>IF(Table14[[#This Row],[Enrollment Type: Group]]="X", "N", "C")</f>
        <v>C</v>
      </c>
      <c r="AR234" s="2" t="s">
        <v>348</v>
      </c>
      <c r="AS234" s="2" t="s">
        <v>348</v>
      </c>
      <c r="AT234" s="2" t="s">
        <v>348</v>
      </c>
      <c r="AU234" s="2" t="s">
        <v>348</v>
      </c>
      <c r="AV234" s="2" t="str">
        <f>IF(Table14[[#This Row],[Enrollment Type: Individual within a Group]]="X", "Y", IF(Table14[[#This Row],[Enrollment Type: Atypical]]="A", "B", IF(Table14[[#This Row],[Enrollment Type: Individual]]="I", "B", IF(Table14[[#This Row],[Enrollment Type: Group]]="G", "B", "N"))))</f>
        <v>Y</v>
      </c>
      <c r="AW234" s="2" t="s">
        <v>348</v>
      </c>
      <c r="AX234" s="2" t="s">
        <v>348</v>
      </c>
      <c r="AY234" s="2" t="s">
        <v>348</v>
      </c>
      <c r="AZ234" s="2" t="str">
        <f>IF(Table14[[#This Row],[Enrollment Type: Group]]="X", "N", IF(Table14[[#This Row],[Enrollment Type: Atypical]]="A", "R", IF(Table14[[#This Row],[Enrollment Type: Individual]]="I", "R", IF(Table14[[#This Row],[Enrollment Type: Individual within a Group]]="N", "R", "Y"))))</f>
        <v>Y</v>
      </c>
      <c r="BA234" s="2" t="s">
        <v>348</v>
      </c>
      <c r="BB234" s="2" t="s">
        <v>348</v>
      </c>
      <c r="BC234" s="2" t="s">
        <v>348</v>
      </c>
      <c r="BD234" s="2" t="s">
        <v>348</v>
      </c>
      <c r="BE234" s="2" t="s">
        <v>348</v>
      </c>
      <c r="BF234" s="2" t="s">
        <v>348</v>
      </c>
      <c r="BG234" s="2" t="s">
        <v>348</v>
      </c>
      <c r="BH234" s="2" t="str">
        <f>IF(Table14[[#This Row],[Enrollment Type: Group]]="X", "N", IF(Table14[[#This Row],[Enrollment Type: Atypical]]="A", "O", IF(Table14[[#This Row],[Enrollment Type: Individual]]="I", "O", IF(Table14[[#This Row],[Enrollment Type: Individual within a Group]]="N", "O", "O"))))</f>
        <v>O</v>
      </c>
      <c r="BI234" s="2" t="s">
        <v>348</v>
      </c>
      <c r="BJ234" s="2" t="s">
        <v>348</v>
      </c>
      <c r="BK234" s="2" t="s">
        <v>349</v>
      </c>
      <c r="BL234" s="20" t="s">
        <v>349</v>
      </c>
      <c r="BM234" s="20" t="s">
        <v>349</v>
      </c>
      <c r="BN234" s="20" t="s">
        <v>351</v>
      </c>
      <c r="BO234" s="20" t="s">
        <v>349</v>
      </c>
      <c r="BP234" s="20" t="s">
        <v>348</v>
      </c>
      <c r="BQ234" s="20" t="s">
        <v>349</v>
      </c>
      <c r="BR234" s="20" t="s">
        <v>348</v>
      </c>
      <c r="BS234" s="20" t="s">
        <v>348</v>
      </c>
      <c r="BT234" s="20" t="s">
        <v>348</v>
      </c>
      <c r="BU234" s="20" t="s">
        <v>348</v>
      </c>
      <c r="BV234" s="20" t="s">
        <v>348</v>
      </c>
      <c r="BW234" s="23" t="s">
        <v>349</v>
      </c>
      <c r="BX234" s="2"/>
    </row>
    <row r="235" spans="1:76" ht="10.15" hidden="1" customHeight="1" x14ac:dyDescent="0.25">
      <c r="A235" s="36" t="str">
        <f>Table14[[#This Row],[Provider Type Code]]&amp;""&amp;Table14[[#This Row],[Provider Category (Specialty)]]</f>
        <v>13WO</v>
      </c>
      <c r="B235" s="5" t="s">
        <v>417</v>
      </c>
      <c r="C235" s="2" t="s">
        <v>788</v>
      </c>
      <c r="D235" s="3" t="s">
        <v>641</v>
      </c>
      <c r="E235" s="2" t="s">
        <v>141</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tr">
        <f>IF(Table14[[#This Row],[Enrollment Type: Group]]="X", "N", "C")</f>
        <v>C</v>
      </c>
      <c r="AR235" s="2" t="s">
        <v>348</v>
      </c>
      <c r="AS235" s="2" t="s">
        <v>348</v>
      </c>
      <c r="AT235" s="2" t="s">
        <v>348</v>
      </c>
      <c r="AU235" s="2" t="s">
        <v>348</v>
      </c>
      <c r="AV235" s="2" t="str">
        <f>IF(Table14[[#This Row],[Enrollment Type: Individual within a Group]]="X", "Y", IF(Table14[[#This Row],[Enrollment Type: Atypical]]="A", "B", IF(Table14[[#This Row],[Enrollment Type: Individual]]="I", "B", IF(Table14[[#This Row],[Enrollment Type: Group]]="G", "B", "N"))))</f>
        <v>Y</v>
      </c>
      <c r="AW235" s="2" t="s">
        <v>348</v>
      </c>
      <c r="AX235" s="2" t="s">
        <v>348</v>
      </c>
      <c r="AY235" s="2" t="s">
        <v>348</v>
      </c>
      <c r="AZ235" s="2" t="str">
        <f>IF(Table14[[#This Row],[Enrollment Type: Group]]="X", "N", IF(Table14[[#This Row],[Enrollment Type: Atypical]]="A", "R", IF(Table14[[#This Row],[Enrollment Type: Individual]]="I", "R", IF(Table14[[#This Row],[Enrollment Type: Individual within a Group]]="N", "R", "Y"))))</f>
        <v>Y</v>
      </c>
      <c r="BA235" s="2" t="s">
        <v>348</v>
      </c>
      <c r="BB235" s="2" t="s">
        <v>348</v>
      </c>
      <c r="BC235" s="2" t="s">
        <v>348</v>
      </c>
      <c r="BD235" s="2" t="s">
        <v>348</v>
      </c>
      <c r="BE235" s="2" t="s">
        <v>348</v>
      </c>
      <c r="BF235" s="2" t="s">
        <v>348</v>
      </c>
      <c r="BG235" s="2" t="s">
        <v>348</v>
      </c>
      <c r="BH235" s="2" t="str">
        <f>IF(Table14[[#This Row],[Enrollment Type: Group]]="X", "N", IF(Table14[[#This Row],[Enrollment Type: Atypical]]="A", "O", IF(Table14[[#This Row],[Enrollment Type: Individual]]="I", "O", IF(Table14[[#This Row],[Enrollment Type: Individual within a Group]]="N", "O", "O"))))</f>
        <v>O</v>
      </c>
      <c r="BI235" s="2" t="s">
        <v>348</v>
      </c>
      <c r="BJ235" s="2" t="s">
        <v>348</v>
      </c>
      <c r="BK235" s="2" t="s">
        <v>349</v>
      </c>
      <c r="BL235" s="20" t="s">
        <v>349</v>
      </c>
      <c r="BM235" s="20" t="s">
        <v>349</v>
      </c>
      <c r="BN235" s="20" t="s">
        <v>351</v>
      </c>
      <c r="BO235" s="20" t="s">
        <v>349</v>
      </c>
      <c r="BP235" s="20" t="s">
        <v>348</v>
      </c>
      <c r="BQ235" s="20" t="s">
        <v>349</v>
      </c>
      <c r="BR235" s="20" t="s">
        <v>348</v>
      </c>
      <c r="BS235" s="20" t="s">
        <v>348</v>
      </c>
      <c r="BT235" s="20" t="s">
        <v>348</v>
      </c>
      <c r="BU235" s="20" t="s">
        <v>348</v>
      </c>
      <c r="BV235" s="20" t="s">
        <v>348</v>
      </c>
      <c r="BW235" s="23" t="s">
        <v>349</v>
      </c>
      <c r="BX235" s="2"/>
    </row>
    <row r="236" spans="1:76" ht="10.15" hidden="1" customHeight="1" x14ac:dyDescent="0.25">
      <c r="A236" s="36" t="str">
        <f>Table14[[#This Row],[Provider Type Code]]&amp;""&amp;Table14[[#This Row],[Provider Category (Specialty)]]</f>
        <v>14H3</v>
      </c>
      <c r="B236" s="5" t="s">
        <v>418</v>
      </c>
      <c r="C236" s="3" t="s">
        <v>104</v>
      </c>
      <c r="D236" s="3" t="s">
        <v>105</v>
      </c>
      <c r="E236" s="2" t="s">
        <v>104</v>
      </c>
      <c r="F236" s="23" t="s">
        <v>518</v>
      </c>
      <c r="G236" s="17" t="s">
        <v>381</v>
      </c>
      <c r="H236" s="17" t="s">
        <v>381</v>
      </c>
      <c r="I236" s="17" t="s">
        <v>381</v>
      </c>
      <c r="J236" s="17" t="s">
        <v>347</v>
      </c>
      <c r="K236" s="2" t="s">
        <v>348</v>
      </c>
      <c r="L236" s="2" t="s">
        <v>348</v>
      </c>
      <c r="M236" s="2" t="s">
        <v>348</v>
      </c>
      <c r="N236" s="2" t="s">
        <v>349</v>
      </c>
      <c r="O236" s="2" t="s">
        <v>348</v>
      </c>
      <c r="P236" s="2" t="s">
        <v>348</v>
      </c>
      <c r="Q236" s="2" t="s">
        <v>348</v>
      </c>
      <c r="R236" s="2" t="s">
        <v>348</v>
      </c>
      <c r="S236" s="2" t="s">
        <v>348</v>
      </c>
      <c r="T236" s="2" t="s">
        <v>348</v>
      </c>
      <c r="U236" s="2" t="s">
        <v>348</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tr">
        <f>IF(Table14[[#This Row],[Enrollment Type: Group]]="X", "N", "C")</f>
        <v>C</v>
      </c>
      <c r="AR236" s="2" t="s">
        <v>348</v>
      </c>
      <c r="AS236" s="2" t="s">
        <v>348</v>
      </c>
      <c r="AT236" s="2" t="s">
        <v>348</v>
      </c>
      <c r="AU236" s="2" t="s">
        <v>348</v>
      </c>
      <c r="AV236" s="2" t="str">
        <f>IF(Table14[[#This Row],[Enrollment Type: Individual within a Group]]="X", "Y", IF(Table14[[#This Row],[Enrollment Type: Atypical]]="A", "B", IF(Table14[[#This Row],[Enrollment Type: Individual]]="I", "B", IF(Table14[[#This Row],[Enrollment Type: Group]]="G", "B", "N"))))</f>
        <v>Y</v>
      </c>
      <c r="AW236" s="2" t="s">
        <v>348</v>
      </c>
      <c r="AX236" s="2" t="s">
        <v>348</v>
      </c>
      <c r="AY236" s="2" t="s">
        <v>348</v>
      </c>
      <c r="AZ236" s="2" t="str">
        <f>IF(Table14[[#This Row],[Enrollment Type: Group]]="X", "N", IF(Table14[[#This Row],[Enrollment Type: Atypical]]="A", "R", IF(Table14[[#This Row],[Enrollment Type: Individual]]="I", "R", IF(Table14[[#This Row],[Enrollment Type: Individual within a Group]]="N", "R", "Y"))))</f>
        <v>Y</v>
      </c>
      <c r="BA236" s="2" t="s">
        <v>348</v>
      </c>
      <c r="BB236" s="2" t="s">
        <v>348</v>
      </c>
      <c r="BC236" s="2" t="s">
        <v>348</v>
      </c>
      <c r="BD236" s="2" t="s">
        <v>348</v>
      </c>
      <c r="BE236" s="2" t="s">
        <v>348</v>
      </c>
      <c r="BF236" s="2" t="s">
        <v>348</v>
      </c>
      <c r="BG236" s="2" t="s">
        <v>348</v>
      </c>
      <c r="BH236" s="2" t="str">
        <f>IF(Table14[[#This Row],[Enrollment Type: Group]]="X", "N", IF(Table14[[#This Row],[Enrollment Type: Atypical]]="A", "O", IF(Table14[[#This Row],[Enrollment Type: Individual]]="I", "O", IF(Table14[[#This Row],[Enrollment Type: Individual within a Group]]="N", "O", "O"))))</f>
        <v>O</v>
      </c>
      <c r="BI236" s="2" t="s">
        <v>348</v>
      </c>
      <c r="BJ236" s="2" t="s">
        <v>349</v>
      </c>
      <c r="BK236" s="2" t="s">
        <v>349</v>
      </c>
      <c r="BL236" s="20" t="s">
        <v>349</v>
      </c>
      <c r="BM236" s="20" t="s">
        <v>349</v>
      </c>
      <c r="BN236" s="20" t="s">
        <v>351</v>
      </c>
      <c r="BO236" s="20" t="s">
        <v>349</v>
      </c>
      <c r="BP236" s="20" t="s">
        <v>349</v>
      </c>
      <c r="BQ236" s="20" t="s">
        <v>349</v>
      </c>
      <c r="BR236" s="20" t="s">
        <v>348</v>
      </c>
      <c r="BS236" s="20" t="s">
        <v>348</v>
      </c>
      <c r="BT236" s="20" t="s">
        <v>348</v>
      </c>
      <c r="BU236" s="20" t="s">
        <v>349</v>
      </c>
      <c r="BV236" s="20" t="s">
        <v>348</v>
      </c>
      <c r="BW236" s="23" t="s">
        <v>349</v>
      </c>
      <c r="BX236" s="2"/>
    </row>
    <row r="237" spans="1:76" ht="10.15" hidden="1" customHeight="1" x14ac:dyDescent="0.25">
      <c r="A237" s="36" t="str">
        <f>Table14[[#This Row],[Provider Type Code]]&amp;""&amp;Table14[[#This Row],[Provider Category (Specialty)]]</f>
        <v>15A1</v>
      </c>
      <c r="B237" s="5" t="s">
        <v>419</v>
      </c>
      <c r="C237" s="3" t="s">
        <v>288</v>
      </c>
      <c r="D237" s="3" t="s">
        <v>289</v>
      </c>
      <c r="E237" s="2" t="s">
        <v>290</v>
      </c>
      <c r="F237" s="23" t="s">
        <v>522</v>
      </c>
      <c r="G237" s="17" t="s">
        <v>381</v>
      </c>
      <c r="H237" s="17" t="s">
        <v>381</v>
      </c>
      <c r="I237" s="17" t="s">
        <v>381</v>
      </c>
      <c r="J237" s="17" t="s">
        <v>347</v>
      </c>
      <c r="K237" s="2" t="s">
        <v>349</v>
      </c>
      <c r="L237" s="2" t="s">
        <v>348</v>
      </c>
      <c r="M237" s="2" t="s">
        <v>348</v>
      </c>
      <c r="N237" s="2" t="s">
        <v>348</v>
      </c>
      <c r="O237" s="2" t="s">
        <v>348</v>
      </c>
      <c r="P237" s="2" t="s">
        <v>348</v>
      </c>
      <c r="Q237" s="2" t="s">
        <v>348</v>
      </c>
      <c r="R237" s="2" t="s">
        <v>348</v>
      </c>
      <c r="S237" s="2" t="s">
        <v>348</v>
      </c>
      <c r="T237" s="2" t="s">
        <v>348</v>
      </c>
      <c r="U237" s="2" t="s">
        <v>348</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349</v>
      </c>
      <c r="AP237" s="2" t="s">
        <v>348</v>
      </c>
      <c r="AQ237" s="2" t="str">
        <f>IF(Table14[[#This Row],[Enrollment Type: Group]]="X", "N", "C")</f>
        <v>C</v>
      </c>
      <c r="AR237" s="2" t="s">
        <v>348</v>
      </c>
      <c r="AS237" s="2" t="s">
        <v>348</v>
      </c>
      <c r="AT237" s="2" t="s">
        <v>348</v>
      </c>
      <c r="AU237" s="2" t="s">
        <v>348</v>
      </c>
      <c r="AV237" s="2" t="str">
        <f>IF(Table14[[#This Row],[Enrollment Type: Individual within a Group]]="X", "Y", IF(Table14[[#This Row],[Enrollment Type: Atypical]]="A", "B", IF(Table14[[#This Row],[Enrollment Type: Individual]]="I", "B", IF(Table14[[#This Row],[Enrollment Type: Group]]="G", "B", "N"))))</f>
        <v>Y</v>
      </c>
      <c r="AW237" s="2" t="s">
        <v>348</v>
      </c>
      <c r="AX237" s="2" t="s">
        <v>348</v>
      </c>
      <c r="AY237" s="2" t="s">
        <v>348</v>
      </c>
      <c r="AZ237" s="2" t="str">
        <f>IF(Table14[[#This Row],[Enrollment Type: Group]]="X", "N", IF(Table14[[#This Row],[Enrollment Type: Atypical]]="A", "R", IF(Table14[[#This Row],[Enrollment Type: Individual]]="I", "R", IF(Table14[[#This Row],[Enrollment Type: Individual within a Group]]="N", "R", "Y"))))</f>
        <v>Y</v>
      </c>
      <c r="BA237" s="2" t="s">
        <v>348</v>
      </c>
      <c r="BB237" s="2" t="s">
        <v>348</v>
      </c>
      <c r="BC237" s="2" t="s">
        <v>348</v>
      </c>
      <c r="BD237" s="2" t="s">
        <v>348</v>
      </c>
      <c r="BE237" s="2" t="s">
        <v>348</v>
      </c>
      <c r="BF237" s="2" t="s">
        <v>348</v>
      </c>
      <c r="BG237" s="2" t="s">
        <v>348</v>
      </c>
      <c r="BH237" s="2" t="str">
        <f>IF(Table14[[#This Row],[Enrollment Type: Group]]="X", "N", IF(Table14[[#This Row],[Enrollment Type: Atypical]]="A", "O", IF(Table14[[#This Row],[Enrollment Type: Individual]]="I", "O", IF(Table14[[#This Row],[Enrollment Type: Individual within a Group]]="N", "O", "O"))))</f>
        <v>O</v>
      </c>
      <c r="BI237" s="2" t="s">
        <v>348</v>
      </c>
      <c r="BJ237" s="2" t="s">
        <v>348</v>
      </c>
      <c r="BK237" s="2" t="s">
        <v>349</v>
      </c>
      <c r="BL237" s="20" t="s">
        <v>349</v>
      </c>
      <c r="BM237" s="20" t="s">
        <v>349</v>
      </c>
      <c r="BN237" s="20" t="s">
        <v>351</v>
      </c>
      <c r="BO237" s="20" t="s">
        <v>349</v>
      </c>
      <c r="BP237" s="20" t="s">
        <v>348</v>
      </c>
      <c r="BQ237" s="20" t="s">
        <v>349</v>
      </c>
      <c r="BR237" s="20" t="s">
        <v>348</v>
      </c>
      <c r="BS237" s="20" t="s">
        <v>348</v>
      </c>
      <c r="BT237" s="20" t="s">
        <v>348</v>
      </c>
      <c r="BU237" s="20" t="s">
        <v>349</v>
      </c>
      <c r="BV237" s="20" t="s">
        <v>348</v>
      </c>
      <c r="BW237" s="23" t="s">
        <v>349</v>
      </c>
      <c r="BX237" s="2"/>
    </row>
    <row r="238" spans="1:76" ht="10.15" hidden="1" customHeight="1" x14ac:dyDescent="0.25">
      <c r="A238" s="36" t="str">
        <f>Table14[[#This Row],[Provider Type Code]]&amp;""&amp;Table14[[#This Row],[Provider Category (Specialty)]]</f>
        <v>15A2</v>
      </c>
      <c r="B238" s="5" t="s">
        <v>419</v>
      </c>
      <c r="C238" s="3" t="s">
        <v>288</v>
      </c>
      <c r="D238" s="3" t="s">
        <v>291</v>
      </c>
      <c r="E238" s="2" t="s">
        <v>292</v>
      </c>
      <c r="F238" s="23" t="s">
        <v>522</v>
      </c>
      <c r="G238" s="17" t="s">
        <v>381</v>
      </c>
      <c r="H238" s="17" t="s">
        <v>381</v>
      </c>
      <c r="I238" s="17" t="s">
        <v>381</v>
      </c>
      <c r="J238" s="17" t="s">
        <v>347</v>
      </c>
      <c r="K238" s="2" t="s">
        <v>349</v>
      </c>
      <c r="L238" s="2" t="s">
        <v>348</v>
      </c>
      <c r="M238" s="2" t="s">
        <v>348</v>
      </c>
      <c r="N238" s="2" t="s">
        <v>348</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349</v>
      </c>
      <c r="AP238" s="2" t="s">
        <v>348</v>
      </c>
      <c r="AQ238" s="2" t="str">
        <f>IF(Table14[[#This Row],[Enrollment Type: Group]]="X", "N", "C")</f>
        <v>C</v>
      </c>
      <c r="AR238" s="2" t="s">
        <v>348</v>
      </c>
      <c r="AS238" s="2" t="s">
        <v>348</v>
      </c>
      <c r="AT238" s="2" t="s">
        <v>348</v>
      </c>
      <c r="AU238" s="2" t="s">
        <v>348</v>
      </c>
      <c r="AV238" s="2" t="str">
        <f>IF(Table14[[#This Row],[Enrollment Type: Individual within a Group]]="X", "Y", IF(Table14[[#This Row],[Enrollment Type: Atypical]]="A", "B", IF(Table14[[#This Row],[Enrollment Type: Individual]]="I", "B", IF(Table14[[#This Row],[Enrollment Type: Group]]="G", "B", "N"))))</f>
        <v>Y</v>
      </c>
      <c r="AW238" s="2" t="s">
        <v>348</v>
      </c>
      <c r="AX238" s="2" t="s">
        <v>348</v>
      </c>
      <c r="AY238" s="2" t="s">
        <v>348</v>
      </c>
      <c r="AZ238" s="2" t="str">
        <f>IF(Table14[[#This Row],[Enrollment Type: Group]]="X", "N", IF(Table14[[#This Row],[Enrollment Type: Atypical]]="A", "R", IF(Table14[[#This Row],[Enrollment Type: Individual]]="I", "R", IF(Table14[[#This Row],[Enrollment Type: Individual within a Group]]="N", "R", "Y"))))</f>
        <v>Y</v>
      </c>
      <c r="BA238" s="2" t="s">
        <v>348</v>
      </c>
      <c r="BB238" s="2" t="s">
        <v>348</v>
      </c>
      <c r="BC238" s="2" t="s">
        <v>348</v>
      </c>
      <c r="BD238" s="2" t="s">
        <v>348</v>
      </c>
      <c r="BE238" s="2" t="s">
        <v>348</v>
      </c>
      <c r="BF238" s="2" t="s">
        <v>348</v>
      </c>
      <c r="BG238" s="2" t="s">
        <v>348</v>
      </c>
      <c r="BH238" s="2" t="str">
        <f>IF(Table14[[#This Row],[Enrollment Type: Group]]="X", "N", IF(Table14[[#This Row],[Enrollment Type: Atypical]]="A", "O", IF(Table14[[#This Row],[Enrollment Type: Individual]]="I", "O", IF(Table14[[#This Row],[Enrollment Type: Individual within a Group]]="N", "O", "O"))))</f>
        <v>O</v>
      </c>
      <c r="BI238" s="2" t="s">
        <v>348</v>
      </c>
      <c r="BJ238" s="2" t="s">
        <v>348</v>
      </c>
      <c r="BK238" s="2" t="s">
        <v>349</v>
      </c>
      <c r="BL238" s="20" t="s">
        <v>349</v>
      </c>
      <c r="BM238" s="20" t="s">
        <v>349</v>
      </c>
      <c r="BN238" s="20" t="s">
        <v>351</v>
      </c>
      <c r="BO238" s="20" t="s">
        <v>349</v>
      </c>
      <c r="BP238" s="20" t="s">
        <v>348</v>
      </c>
      <c r="BQ238" s="20" t="s">
        <v>349</v>
      </c>
      <c r="BR238" s="20" t="s">
        <v>348</v>
      </c>
      <c r="BS238" s="20" t="s">
        <v>348</v>
      </c>
      <c r="BT238" s="20" t="s">
        <v>348</v>
      </c>
      <c r="BU238" s="20" t="s">
        <v>349</v>
      </c>
      <c r="BV238" s="20" t="s">
        <v>348</v>
      </c>
      <c r="BW238" s="23" t="s">
        <v>349</v>
      </c>
      <c r="BX238" s="2"/>
    </row>
    <row r="239" spans="1:76" ht="10.15" hidden="1" customHeight="1" x14ac:dyDescent="0.25">
      <c r="A239" s="36" t="str">
        <f>Table14[[#This Row],[Provider Type Code]]&amp;""&amp;Table14[[#This Row],[Provider Category (Specialty)]]</f>
        <v>15A6</v>
      </c>
      <c r="B239" s="5" t="s">
        <v>419</v>
      </c>
      <c r="C239" s="3" t="s">
        <v>288</v>
      </c>
      <c r="D239" s="3" t="s">
        <v>293</v>
      </c>
      <c r="E239" s="2" t="s">
        <v>294</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349</v>
      </c>
      <c r="AP239" s="2" t="s">
        <v>348</v>
      </c>
      <c r="AQ239" s="2" t="str">
        <f>IF(Table14[[#This Row],[Enrollment Type: Group]]="X", "N", "C")</f>
        <v>C</v>
      </c>
      <c r="AR239" s="2" t="s">
        <v>348</v>
      </c>
      <c r="AS239" s="2" t="s">
        <v>348</v>
      </c>
      <c r="AT239" s="2" t="s">
        <v>348</v>
      </c>
      <c r="AU239" s="2" t="s">
        <v>348</v>
      </c>
      <c r="AV239" s="2" t="str">
        <f>IF(Table14[[#This Row],[Enrollment Type: Individual within a Group]]="X", "Y", IF(Table14[[#This Row],[Enrollment Type: Atypical]]="A", "B", IF(Table14[[#This Row],[Enrollment Type: Individual]]="I", "B", IF(Table14[[#This Row],[Enrollment Type: Group]]="G", "B", "N"))))</f>
        <v>Y</v>
      </c>
      <c r="AW239" s="2" t="s">
        <v>348</v>
      </c>
      <c r="AX239" s="2" t="s">
        <v>348</v>
      </c>
      <c r="AY239" s="2" t="s">
        <v>348</v>
      </c>
      <c r="AZ239" s="2" t="str">
        <f>IF(Table14[[#This Row],[Enrollment Type: Group]]="X", "N", IF(Table14[[#This Row],[Enrollment Type: Atypical]]="A", "R", IF(Table14[[#This Row],[Enrollment Type: Individual]]="I", "R", IF(Table14[[#This Row],[Enrollment Type: Individual within a Group]]="N", "R", "Y"))))</f>
        <v>Y</v>
      </c>
      <c r="BA239" s="2" t="s">
        <v>348</v>
      </c>
      <c r="BB239" s="2" t="s">
        <v>348</v>
      </c>
      <c r="BC239" s="2" t="s">
        <v>348</v>
      </c>
      <c r="BD239" s="2" t="s">
        <v>348</v>
      </c>
      <c r="BE239" s="2" t="s">
        <v>348</v>
      </c>
      <c r="BF239" s="2" t="s">
        <v>348</v>
      </c>
      <c r="BG239" s="2" t="s">
        <v>348</v>
      </c>
      <c r="BH239" s="2" t="str">
        <f>IF(Table14[[#This Row],[Enrollment Type: Group]]="X", "N", IF(Table14[[#This Row],[Enrollment Type: Atypical]]="A", "O", IF(Table14[[#This Row],[Enrollment Type: Individual]]="I", "O", IF(Table14[[#This Row],[Enrollment Type: Individual within a Group]]="N", "O", "O"))))</f>
        <v>O</v>
      </c>
      <c r="BI239" s="2" t="s">
        <v>348</v>
      </c>
      <c r="BJ239" s="2" t="s">
        <v>348</v>
      </c>
      <c r="BK239" s="2" t="s">
        <v>349</v>
      </c>
      <c r="BL239" s="20" t="s">
        <v>349</v>
      </c>
      <c r="BM239" s="20" t="s">
        <v>349</v>
      </c>
      <c r="BN239" s="20" t="s">
        <v>351</v>
      </c>
      <c r="BO239" s="20" t="s">
        <v>349</v>
      </c>
      <c r="BP239" s="20" t="s">
        <v>348</v>
      </c>
      <c r="BQ239" s="20" t="s">
        <v>349</v>
      </c>
      <c r="BR239" s="20" t="s">
        <v>348</v>
      </c>
      <c r="BS239" s="20" t="s">
        <v>348</v>
      </c>
      <c r="BT239" s="20" t="s">
        <v>348</v>
      </c>
      <c r="BU239" s="20" t="s">
        <v>349</v>
      </c>
      <c r="BV239" s="20" t="s">
        <v>348</v>
      </c>
      <c r="BW239" s="23" t="s">
        <v>349</v>
      </c>
      <c r="BX239" s="2"/>
    </row>
    <row r="240" spans="1:76" ht="10.15" hidden="1" customHeight="1" x14ac:dyDescent="0.25">
      <c r="A240" s="36" t="str">
        <f>Table14[[#This Row],[Provider Type Code]]&amp;""&amp;Table14[[#This Row],[Provider Category (Specialty)]]</f>
        <v>15A7</v>
      </c>
      <c r="B240" s="5" t="s">
        <v>419</v>
      </c>
      <c r="C240" s="3" t="s">
        <v>288</v>
      </c>
      <c r="D240" s="3" t="s">
        <v>295</v>
      </c>
      <c r="E240" s="2" t="s">
        <v>296</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349</v>
      </c>
      <c r="AP240" s="2" t="s">
        <v>348</v>
      </c>
      <c r="AQ240" s="2" t="str">
        <f>IF(Table14[[#This Row],[Enrollment Type: Group]]="X", "N", "C")</f>
        <v>C</v>
      </c>
      <c r="AR240" s="2" t="s">
        <v>348</v>
      </c>
      <c r="AS240" s="2" t="s">
        <v>348</v>
      </c>
      <c r="AT240" s="2" t="s">
        <v>348</v>
      </c>
      <c r="AU240" s="2" t="s">
        <v>348</v>
      </c>
      <c r="AV240" s="2" t="str">
        <f>IF(Table14[[#This Row],[Enrollment Type: Individual within a Group]]="X", "Y", IF(Table14[[#This Row],[Enrollment Type: Atypical]]="A", "B", IF(Table14[[#This Row],[Enrollment Type: Individual]]="I", "B", IF(Table14[[#This Row],[Enrollment Type: Group]]="G", "B", "N"))))</f>
        <v>Y</v>
      </c>
      <c r="AW240" s="2" t="s">
        <v>348</v>
      </c>
      <c r="AX240" s="2" t="s">
        <v>348</v>
      </c>
      <c r="AY240" s="2" t="s">
        <v>348</v>
      </c>
      <c r="AZ240" s="2" t="str">
        <f>IF(Table14[[#This Row],[Enrollment Type: Group]]="X", "N", IF(Table14[[#This Row],[Enrollment Type: Atypical]]="A", "R", IF(Table14[[#This Row],[Enrollment Type: Individual]]="I", "R", IF(Table14[[#This Row],[Enrollment Type: Individual within a Group]]="N", "R", "Y"))))</f>
        <v>Y</v>
      </c>
      <c r="BA240" s="2" t="s">
        <v>348</v>
      </c>
      <c r="BB240" s="2" t="s">
        <v>348</v>
      </c>
      <c r="BC240" s="2" t="s">
        <v>348</v>
      </c>
      <c r="BD240" s="2" t="s">
        <v>348</v>
      </c>
      <c r="BE240" s="2" t="s">
        <v>348</v>
      </c>
      <c r="BF240" s="2" t="s">
        <v>348</v>
      </c>
      <c r="BG240" s="2" t="s">
        <v>348</v>
      </c>
      <c r="BH240" s="2" t="str">
        <f>IF(Table14[[#This Row],[Enrollment Type: Group]]="X", "N", IF(Table14[[#This Row],[Enrollment Type: Atypical]]="A", "O", IF(Table14[[#This Row],[Enrollment Type: Individual]]="I", "O", IF(Table14[[#This Row],[Enrollment Type: Individual within a Group]]="N", "O", "O"))))</f>
        <v>O</v>
      </c>
      <c r="BI240" s="2" t="s">
        <v>348</v>
      </c>
      <c r="BJ240" s="2" t="s">
        <v>348</v>
      </c>
      <c r="BK240" s="2" t="s">
        <v>349</v>
      </c>
      <c r="BL240" s="20" t="s">
        <v>349</v>
      </c>
      <c r="BM240" s="20" t="s">
        <v>349</v>
      </c>
      <c r="BN240" s="20" t="s">
        <v>351</v>
      </c>
      <c r="BO240" s="20" t="s">
        <v>349</v>
      </c>
      <c r="BP240" s="20" t="s">
        <v>348</v>
      </c>
      <c r="BQ240" s="20" t="s">
        <v>349</v>
      </c>
      <c r="BR240" s="20" t="s">
        <v>348</v>
      </c>
      <c r="BS240" s="20" t="s">
        <v>348</v>
      </c>
      <c r="BT240" s="20" t="s">
        <v>348</v>
      </c>
      <c r="BU240" s="20" t="s">
        <v>349</v>
      </c>
      <c r="BV240" s="20" t="s">
        <v>348</v>
      </c>
      <c r="BW240" s="23" t="s">
        <v>349</v>
      </c>
      <c r="BX240" s="2"/>
    </row>
    <row r="241" spans="1:76" ht="10.15" hidden="1" customHeight="1" x14ac:dyDescent="0.25">
      <c r="A241" s="36" t="str">
        <f>Table14[[#This Row],[Provider Type Code]]&amp;""&amp;Table14[[#This Row],[Provider Category (Specialty)]]</f>
        <v>15TA</v>
      </c>
      <c r="B241" s="5" t="s">
        <v>419</v>
      </c>
      <c r="C241" s="3" t="s">
        <v>288</v>
      </c>
      <c r="D241" s="3" t="s">
        <v>297</v>
      </c>
      <c r="E241" s="2" t="s">
        <v>632</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349</v>
      </c>
      <c r="AP241" s="2" t="s">
        <v>348</v>
      </c>
      <c r="AQ241" s="2" t="str">
        <f>IF(Table14[[#This Row],[Enrollment Type: Group]]="X", "N", "C")</f>
        <v>C</v>
      </c>
      <c r="AR241" s="2" t="s">
        <v>348</v>
      </c>
      <c r="AS241" s="2" t="s">
        <v>348</v>
      </c>
      <c r="AT241" s="2" t="s">
        <v>348</v>
      </c>
      <c r="AU241" s="2" t="s">
        <v>348</v>
      </c>
      <c r="AV241" s="2" t="str">
        <f>IF(Table14[[#This Row],[Enrollment Type: Individual within a Group]]="X", "Y", IF(Table14[[#This Row],[Enrollment Type: Atypical]]="A", "B", IF(Table14[[#This Row],[Enrollment Type: Individual]]="I", "B", IF(Table14[[#This Row],[Enrollment Type: Group]]="G", "B", "N"))))</f>
        <v>Y</v>
      </c>
      <c r="AW241" s="2" t="s">
        <v>348</v>
      </c>
      <c r="AX241" s="2" t="s">
        <v>348</v>
      </c>
      <c r="AY241" s="2" t="s">
        <v>348</v>
      </c>
      <c r="AZ241" s="2" t="str">
        <f>IF(Table14[[#This Row],[Enrollment Type: Group]]="X", "N", IF(Table14[[#This Row],[Enrollment Type: Atypical]]="A", "R", IF(Table14[[#This Row],[Enrollment Type: Individual]]="I", "R", IF(Table14[[#This Row],[Enrollment Type: Individual within a Group]]="N", "R", "Y"))))</f>
        <v>Y</v>
      </c>
      <c r="BA241" s="2" t="s">
        <v>348</v>
      </c>
      <c r="BB241" s="2" t="s">
        <v>348</v>
      </c>
      <c r="BC241" s="2" t="s">
        <v>348</v>
      </c>
      <c r="BD241" s="2" t="s">
        <v>348</v>
      </c>
      <c r="BE241" s="2" t="s">
        <v>348</v>
      </c>
      <c r="BF241" s="2" t="s">
        <v>348</v>
      </c>
      <c r="BG241" s="2" t="s">
        <v>348</v>
      </c>
      <c r="BH241" s="2" t="str">
        <f>IF(Table14[[#This Row],[Enrollment Type: Group]]="X", "N", IF(Table14[[#This Row],[Enrollment Type: Atypical]]="A", "O", IF(Table14[[#This Row],[Enrollment Type: Individual]]="I", "O", IF(Table14[[#This Row],[Enrollment Type: Individual within a Group]]="N", "O", "O"))))</f>
        <v>O</v>
      </c>
      <c r="BI241" s="2" t="s">
        <v>348</v>
      </c>
      <c r="BJ241" s="2" t="s">
        <v>348</v>
      </c>
      <c r="BK241" s="2" t="s">
        <v>349</v>
      </c>
      <c r="BL241" s="20" t="s">
        <v>349</v>
      </c>
      <c r="BM241" s="20" t="s">
        <v>349</v>
      </c>
      <c r="BN241" s="20" t="s">
        <v>351</v>
      </c>
      <c r="BO241" s="20" t="s">
        <v>349</v>
      </c>
      <c r="BP241" s="20" t="s">
        <v>348</v>
      </c>
      <c r="BQ241" s="20" t="s">
        <v>349</v>
      </c>
      <c r="BR241" s="20" t="s">
        <v>348</v>
      </c>
      <c r="BS241" s="20" t="s">
        <v>348</v>
      </c>
      <c r="BT241" s="20" t="s">
        <v>348</v>
      </c>
      <c r="BU241" s="20" t="s">
        <v>349</v>
      </c>
      <c r="BV241" s="20" t="s">
        <v>348</v>
      </c>
      <c r="BW241" s="23" t="s">
        <v>349</v>
      </c>
      <c r="BX241" s="2"/>
    </row>
    <row r="242" spans="1:76" ht="9.6" hidden="1" customHeight="1" x14ac:dyDescent="0.25">
      <c r="A242" s="36" t="str">
        <f>Table14[[#This Row],[Provider Type Code]]&amp;""&amp;Table14[[#This Row],[Provider Category (Specialty)]]</f>
        <v>15TB</v>
      </c>
      <c r="B242" s="5" t="s">
        <v>419</v>
      </c>
      <c r="C242" s="3" t="s">
        <v>288</v>
      </c>
      <c r="D242" s="3" t="s">
        <v>298</v>
      </c>
      <c r="E242" s="2" t="s">
        <v>633</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349</v>
      </c>
      <c r="AP242" s="2" t="s">
        <v>348</v>
      </c>
      <c r="AQ242" s="2" t="str">
        <f>IF(Table14[[#This Row],[Enrollment Type: Group]]="X", "N", "C")</f>
        <v>C</v>
      </c>
      <c r="AR242" s="2" t="s">
        <v>348</v>
      </c>
      <c r="AS242" s="2" t="s">
        <v>348</v>
      </c>
      <c r="AT242" s="2" t="s">
        <v>348</v>
      </c>
      <c r="AU242" s="2" t="s">
        <v>348</v>
      </c>
      <c r="AV242" s="2" t="str">
        <f>IF(Table14[[#This Row],[Enrollment Type: Individual within a Group]]="X", "Y", IF(Table14[[#This Row],[Enrollment Type: Atypical]]="A", "B", IF(Table14[[#This Row],[Enrollment Type: Individual]]="I", "B", IF(Table14[[#This Row],[Enrollment Type: Group]]="G", "B", "N"))))</f>
        <v>Y</v>
      </c>
      <c r="AW242" s="2" t="s">
        <v>348</v>
      </c>
      <c r="AX242" s="2" t="s">
        <v>348</v>
      </c>
      <c r="AY242" s="2" t="s">
        <v>348</v>
      </c>
      <c r="AZ242" s="2" t="str">
        <f>IF(Table14[[#This Row],[Enrollment Type: Group]]="X", "N", IF(Table14[[#This Row],[Enrollment Type: Atypical]]="A", "R", IF(Table14[[#This Row],[Enrollment Type: Individual]]="I", "R", IF(Table14[[#This Row],[Enrollment Type: Individual within a Group]]="N", "R", "Y"))))</f>
        <v>Y</v>
      </c>
      <c r="BA242" s="2" t="s">
        <v>348</v>
      </c>
      <c r="BB242" s="2" t="s">
        <v>348</v>
      </c>
      <c r="BC242" s="2" t="s">
        <v>348</v>
      </c>
      <c r="BD242" s="2" t="s">
        <v>348</v>
      </c>
      <c r="BE242" s="2" t="s">
        <v>348</v>
      </c>
      <c r="BF242" s="2" t="s">
        <v>348</v>
      </c>
      <c r="BG242" s="2" t="s">
        <v>348</v>
      </c>
      <c r="BH242" s="2" t="str">
        <f>IF(Table14[[#This Row],[Enrollment Type: Group]]="X", "N", IF(Table14[[#This Row],[Enrollment Type: Atypical]]="A", "O", IF(Table14[[#This Row],[Enrollment Type: Individual]]="I", "O", IF(Table14[[#This Row],[Enrollment Type: Individual within a Group]]="N", "O", "O"))))</f>
        <v>O</v>
      </c>
      <c r="BI242" s="2" t="s">
        <v>348</v>
      </c>
      <c r="BJ242" s="2" t="s">
        <v>348</v>
      </c>
      <c r="BK242" s="2" t="s">
        <v>349</v>
      </c>
      <c r="BL242" s="20" t="s">
        <v>349</v>
      </c>
      <c r="BM242" s="20" t="s">
        <v>349</v>
      </c>
      <c r="BN242" s="20" t="s">
        <v>351</v>
      </c>
      <c r="BO242" s="20" t="s">
        <v>349</v>
      </c>
      <c r="BP242" s="20" t="s">
        <v>348</v>
      </c>
      <c r="BQ242" s="20" t="s">
        <v>349</v>
      </c>
      <c r="BR242" s="20" t="s">
        <v>348</v>
      </c>
      <c r="BS242" s="20" t="s">
        <v>348</v>
      </c>
      <c r="BT242" s="20" t="s">
        <v>348</v>
      </c>
      <c r="BU242" s="20" t="s">
        <v>349</v>
      </c>
      <c r="BV242" s="20" t="s">
        <v>348</v>
      </c>
      <c r="BW242" s="23" t="s">
        <v>349</v>
      </c>
      <c r="BX242" s="2"/>
    </row>
    <row r="243" spans="1:76" ht="10.15" hidden="1" customHeight="1" x14ac:dyDescent="0.25">
      <c r="A243" s="36" t="str">
        <f>Table14[[#This Row],[Provider Type Code]]&amp;""&amp;Table14[[#This Row],[Provider Category (Specialty)]]</f>
        <v>15TC</v>
      </c>
      <c r="B243" s="5" t="s">
        <v>419</v>
      </c>
      <c r="C243" s="3" t="s">
        <v>288</v>
      </c>
      <c r="D243" s="3" t="s">
        <v>299</v>
      </c>
      <c r="E243" s="2" t="s">
        <v>634</v>
      </c>
      <c r="F243" s="23" t="s">
        <v>522</v>
      </c>
      <c r="G243" s="17" t="s">
        <v>353</v>
      </c>
      <c r="H243" s="17" t="s">
        <v>381</v>
      </c>
      <c r="I243" s="17" t="s">
        <v>381</v>
      </c>
      <c r="J243" s="17" t="s">
        <v>381</v>
      </c>
      <c r="K243" s="2" t="s">
        <v>348</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349</v>
      </c>
      <c r="AG243" s="2" t="s">
        <v>348</v>
      </c>
      <c r="AH243" s="2" t="s">
        <v>348</v>
      </c>
      <c r="AI243" s="2" t="s">
        <v>348</v>
      </c>
      <c r="AJ243" s="2" t="s">
        <v>348</v>
      </c>
      <c r="AK243" s="2" t="s">
        <v>348</v>
      </c>
      <c r="AL243" s="2" t="s">
        <v>348</v>
      </c>
      <c r="AM243" s="2" t="s">
        <v>348</v>
      </c>
      <c r="AN243" s="2" t="s">
        <v>348</v>
      </c>
      <c r="AO243" s="2" t="s">
        <v>349</v>
      </c>
      <c r="AP243" s="2" t="s">
        <v>349</v>
      </c>
      <c r="AQ243" s="2" t="str">
        <f>IF(Table14[[#This Row],[Enrollment Type: Group]]="X", "N", "C")</f>
        <v>N</v>
      </c>
      <c r="AR243" s="2" t="s">
        <v>348</v>
      </c>
      <c r="AS243" s="2" t="s">
        <v>348</v>
      </c>
      <c r="AT243" s="2" t="s">
        <v>348</v>
      </c>
      <c r="AU243" s="2" t="s">
        <v>348</v>
      </c>
      <c r="AV243" s="2" t="str">
        <f>IF(Table14[[#This Row],[Enrollment Type: Individual within a Group]]="X", "Y", IF(Table14[[#This Row],[Enrollment Type: Atypical]]="A", "B", IF(Table14[[#This Row],[Enrollment Type: Individual]]="I", "B", IF(Table14[[#This Row],[Enrollment Type: Group]]="G", "B", "N"))))</f>
        <v>Y</v>
      </c>
      <c r="AW243" s="2" t="s">
        <v>348</v>
      </c>
      <c r="AX243" s="2" t="s">
        <v>348</v>
      </c>
      <c r="AY243" s="2" t="s">
        <v>348</v>
      </c>
      <c r="AZ243" s="2" t="str">
        <f>IF(Table14[[#This Row],[Enrollment Type: Group]]="X", "N", IF(Table14[[#This Row],[Enrollment Type: Atypical]]="A", "R", IF(Table14[[#This Row],[Enrollment Type: Individual]]="I", "R", IF(Table14[[#This Row],[Enrollment Type: Individual within a Group]]="N", "R", "Y"))))</f>
        <v>N</v>
      </c>
      <c r="BA243" s="2" t="s">
        <v>348</v>
      </c>
      <c r="BB243" s="2" t="s">
        <v>348</v>
      </c>
      <c r="BC243" s="2" t="s">
        <v>348</v>
      </c>
      <c r="BD243" s="2" t="s">
        <v>348</v>
      </c>
      <c r="BE243" s="2" t="s">
        <v>348</v>
      </c>
      <c r="BF243" s="2" t="s">
        <v>348</v>
      </c>
      <c r="BG243" s="2" t="s">
        <v>348</v>
      </c>
      <c r="BH243" s="2" t="str">
        <f>IF(Table14[[#This Row],[Enrollment Type: Group]]="X", "N", IF(Table14[[#This Row],[Enrollment Type: Atypical]]="A", "O", IF(Table14[[#This Row],[Enrollment Type: Individual]]="I", "O", IF(Table14[[#This Row],[Enrollment Type: Individual within a Group]]="N", "O", "O"))))</f>
        <v>N</v>
      </c>
      <c r="BI243" s="2" t="s">
        <v>348</v>
      </c>
      <c r="BJ243" s="2" t="s">
        <v>348</v>
      </c>
      <c r="BK243" s="2" t="s">
        <v>349</v>
      </c>
      <c r="BL243" s="20" t="s">
        <v>348</v>
      </c>
      <c r="BM243" s="20" t="s">
        <v>349</v>
      </c>
      <c r="BN243" s="20" t="s">
        <v>351</v>
      </c>
      <c r="BO243" s="20" t="s">
        <v>349</v>
      </c>
      <c r="BP243" s="20" t="s">
        <v>348</v>
      </c>
      <c r="BQ243" s="20" t="s">
        <v>349</v>
      </c>
      <c r="BR243" s="20" t="s">
        <v>348</v>
      </c>
      <c r="BS243" s="20" t="s">
        <v>348</v>
      </c>
      <c r="BT243" s="20" t="s">
        <v>348</v>
      </c>
      <c r="BU243" s="20" t="s">
        <v>348</v>
      </c>
      <c r="BV243" s="20" t="s">
        <v>348</v>
      </c>
      <c r="BW243" s="23" t="s">
        <v>349</v>
      </c>
    </row>
    <row r="244" spans="1:76" ht="10.15" hidden="1" customHeight="1" x14ac:dyDescent="0.25">
      <c r="A244" s="36" t="str">
        <f>Table14[[#This Row],[Provider Type Code]]&amp;""&amp;Table14[[#This Row],[Provider Category (Specialty)]]</f>
        <v>15TD</v>
      </c>
      <c r="B244" s="5" t="s">
        <v>419</v>
      </c>
      <c r="C244" s="3" t="s">
        <v>288</v>
      </c>
      <c r="D244" s="3" t="s">
        <v>300</v>
      </c>
      <c r="E244" s="2" t="s">
        <v>301</v>
      </c>
      <c r="F244" s="23" t="s">
        <v>522</v>
      </c>
      <c r="G244" s="17" t="s">
        <v>353</v>
      </c>
      <c r="H244" s="17" t="s">
        <v>381</v>
      </c>
      <c r="I244" s="17" t="s">
        <v>381</v>
      </c>
      <c r="J244" s="17" t="s">
        <v>381</v>
      </c>
      <c r="K244" s="2" t="s">
        <v>348</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349</v>
      </c>
      <c r="Z244" s="2" t="s">
        <v>348</v>
      </c>
      <c r="AA244" s="2" t="s">
        <v>348</v>
      </c>
      <c r="AB244" s="2" t="s">
        <v>348</v>
      </c>
      <c r="AC244" s="2" t="s">
        <v>348</v>
      </c>
      <c r="AD244" s="2" t="s">
        <v>348</v>
      </c>
      <c r="AE244" s="2" t="s">
        <v>348</v>
      </c>
      <c r="AF244" s="2" t="s">
        <v>348</v>
      </c>
      <c r="AG244" s="2" t="s">
        <v>348</v>
      </c>
      <c r="AH244" s="2" t="s">
        <v>348</v>
      </c>
      <c r="AI244" s="2" t="s">
        <v>348</v>
      </c>
      <c r="AJ244" s="2" t="s">
        <v>348</v>
      </c>
      <c r="AK244" s="2" t="s">
        <v>348</v>
      </c>
      <c r="AL244" s="2" t="s">
        <v>348</v>
      </c>
      <c r="AM244" s="2" t="s">
        <v>348</v>
      </c>
      <c r="AN244" s="2" t="s">
        <v>348</v>
      </c>
      <c r="AO244" s="2" t="s">
        <v>348</v>
      </c>
      <c r="AP244" s="2" t="s">
        <v>349</v>
      </c>
      <c r="AQ244" s="2" t="str">
        <f>IF(Table14[[#This Row],[Enrollment Type: Group]]="X", "N", "C")</f>
        <v>N</v>
      </c>
      <c r="AR244" s="2" t="s">
        <v>348</v>
      </c>
      <c r="AS244" s="2" t="s">
        <v>348</v>
      </c>
      <c r="AT244" s="2" t="s">
        <v>348</v>
      </c>
      <c r="AU244" s="2" t="s">
        <v>348</v>
      </c>
      <c r="AV244" s="2" t="str">
        <f>IF(Table14[[#This Row],[Enrollment Type: Individual within a Group]]="X", "Y", IF(Table14[[#This Row],[Enrollment Type: Atypical]]="A", "B", IF(Table14[[#This Row],[Enrollment Type: Individual]]="I", "B", IF(Table14[[#This Row],[Enrollment Type: Group]]="G", "B", "N"))))</f>
        <v>Y</v>
      </c>
      <c r="AW244" s="2" t="s">
        <v>348</v>
      </c>
      <c r="AX244" s="2" t="s">
        <v>348</v>
      </c>
      <c r="AY244" s="2" t="s">
        <v>348</v>
      </c>
      <c r="AZ244" s="2" t="str">
        <f>IF(Table14[[#This Row],[Enrollment Type: Group]]="X", "N", IF(Table14[[#This Row],[Enrollment Type: Atypical]]="A", "R", IF(Table14[[#This Row],[Enrollment Type: Individual]]="I", "R", IF(Table14[[#This Row],[Enrollment Type: Individual within a Group]]="N", "R", "Y"))))</f>
        <v>N</v>
      </c>
      <c r="BA244" s="2" t="s">
        <v>348</v>
      </c>
      <c r="BB244" s="2" t="s">
        <v>348</v>
      </c>
      <c r="BC244" s="2" t="s">
        <v>348</v>
      </c>
      <c r="BD244" s="2" t="s">
        <v>348</v>
      </c>
      <c r="BE244" s="2" t="s">
        <v>348</v>
      </c>
      <c r="BF244" s="2" t="s">
        <v>348</v>
      </c>
      <c r="BG244" s="2" t="s">
        <v>348</v>
      </c>
      <c r="BH244" s="2" t="str">
        <f>IF(Table14[[#This Row],[Enrollment Type: Group]]="X", "N", IF(Table14[[#This Row],[Enrollment Type: Atypical]]="A", "O", IF(Table14[[#This Row],[Enrollment Type: Individual]]="I", "O", IF(Table14[[#This Row],[Enrollment Type: Individual within a Group]]="N", "O", "O"))))</f>
        <v>N</v>
      </c>
      <c r="BI244" s="2" t="s">
        <v>348</v>
      </c>
      <c r="BJ244" s="2" t="s">
        <v>348</v>
      </c>
      <c r="BK244" s="2" t="s">
        <v>349</v>
      </c>
      <c r="BL244" s="20" t="s">
        <v>348</v>
      </c>
      <c r="BM244" s="20" t="s">
        <v>349</v>
      </c>
      <c r="BN244" s="20" t="s">
        <v>351</v>
      </c>
      <c r="BO244" s="20" t="s">
        <v>349</v>
      </c>
      <c r="BP244" s="20" t="s">
        <v>348</v>
      </c>
      <c r="BQ244" s="20" t="s">
        <v>349</v>
      </c>
      <c r="BR244" s="20" t="s">
        <v>348</v>
      </c>
      <c r="BS244" s="20" t="s">
        <v>348</v>
      </c>
      <c r="BT244" s="20" t="s">
        <v>348</v>
      </c>
      <c r="BU244" s="20" t="s">
        <v>348</v>
      </c>
      <c r="BV244" s="20" t="s">
        <v>348</v>
      </c>
      <c r="BW244" s="23" t="s">
        <v>349</v>
      </c>
    </row>
    <row r="245" spans="1:76" ht="10.15" hidden="1" customHeight="1" x14ac:dyDescent="0.25">
      <c r="A245" s="36" t="str">
        <f>Table14[[#This Row],[Provider Type Code]]&amp;""&amp;Table14[[#This Row],[Provider Category (Specialty)]]</f>
        <v>16P4</v>
      </c>
      <c r="B245" s="5" t="s">
        <v>420</v>
      </c>
      <c r="C245" s="3" t="s">
        <v>559</v>
      </c>
      <c r="D245" s="3" t="s">
        <v>253</v>
      </c>
      <c r="E245" s="2" t="s">
        <v>254</v>
      </c>
      <c r="F245" s="23" t="s">
        <v>520</v>
      </c>
      <c r="G245" s="17" t="s">
        <v>381</v>
      </c>
      <c r="H245" s="17" t="s">
        <v>381</v>
      </c>
      <c r="I245" s="17" t="s">
        <v>381</v>
      </c>
      <c r="J245" s="17" t="s">
        <v>347</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349</v>
      </c>
      <c r="AH245" s="2" t="s">
        <v>348</v>
      </c>
      <c r="AI245" s="2" t="s">
        <v>348</v>
      </c>
      <c r="AJ245" s="2" t="s">
        <v>348</v>
      </c>
      <c r="AK245" s="2" t="s">
        <v>348</v>
      </c>
      <c r="AL245" s="2" t="s">
        <v>348</v>
      </c>
      <c r="AM245" s="2" t="s">
        <v>348</v>
      </c>
      <c r="AN245" s="2" t="s">
        <v>348</v>
      </c>
      <c r="AO245" s="2" t="s">
        <v>348</v>
      </c>
      <c r="AP245" s="2" t="s">
        <v>348</v>
      </c>
      <c r="AQ245" s="2" t="str">
        <f>IF(Table14[[#This Row],[Enrollment Type: Group]]="X", "N", "C")</f>
        <v>C</v>
      </c>
      <c r="AR245" s="2" t="s">
        <v>348</v>
      </c>
      <c r="AS245" s="2" t="s">
        <v>348</v>
      </c>
      <c r="AT245" s="2" t="s">
        <v>348</v>
      </c>
      <c r="AU245" s="2" t="s">
        <v>348</v>
      </c>
      <c r="AV245" s="2" t="str">
        <f>IF(Table14[[#This Row],[Enrollment Type: Individual within a Group]]="X", "Y", IF(Table14[[#This Row],[Enrollment Type: Atypical]]="A", "B", IF(Table14[[#This Row],[Enrollment Type: Individual]]="I", "B", IF(Table14[[#This Row],[Enrollment Type: Group]]="G", "B", "N"))))</f>
        <v>Y</v>
      </c>
      <c r="AW245" s="2" t="s">
        <v>348</v>
      </c>
      <c r="AX245" s="2" t="s">
        <v>348</v>
      </c>
      <c r="AY245" s="2" t="s">
        <v>348</v>
      </c>
      <c r="AZ245" s="2" t="str">
        <f>IF(Table14[[#This Row],[Enrollment Type: Group]]="X", "N", IF(Table14[[#This Row],[Enrollment Type: Atypical]]="A", "R", IF(Table14[[#This Row],[Enrollment Type: Individual]]="I", "R", IF(Table14[[#This Row],[Enrollment Type: Individual within a Group]]="N", "R", "Y"))))</f>
        <v>Y</v>
      </c>
      <c r="BA245" s="2" t="s">
        <v>348</v>
      </c>
      <c r="BB245" s="2" t="s">
        <v>348</v>
      </c>
      <c r="BC245" s="2" t="s">
        <v>348</v>
      </c>
      <c r="BD245" s="2" t="s">
        <v>348</v>
      </c>
      <c r="BE245" s="2" t="s">
        <v>348</v>
      </c>
      <c r="BF245" s="2" t="s">
        <v>348</v>
      </c>
      <c r="BG245" s="2" t="s">
        <v>348</v>
      </c>
      <c r="BH245" s="2" t="str">
        <f>IF(Table14[[#This Row],[Enrollment Type: Group]]="X", "N", IF(Table14[[#This Row],[Enrollment Type: Atypical]]="A", "O", IF(Table14[[#This Row],[Enrollment Type: Individual]]="I", "O", IF(Table14[[#This Row],[Enrollment Type: Individual within a Group]]="N", "O", "O"))))</f>
        <v>O</v>
      </c>
      <c r="BI245" s="2" t="s">
        <v>348</v>
      </c>
      <c r="BJ245" s="2" t="s">
        <v>349</v>
      </c>
      <c r="BK245" s="2" t="s">
        <v>349</v>
      </c>
      <c r="BL245" s="20" t="s">
        <v>349</v>
      </c>
      <c r="BM245" s="20" t="s">
        <v>349</v>
      </c>
      <c r="BN245" s="20" t="s">
        <v>351</v>
      </c>
      <c r="BO245" s="20" t="s">
        <v>349</v>
      </c>
      <c r="BP245" s="20" t="s">
        <v>349</v>
      </c>
      <c r="BQ245" s="20" t="s">
        <v>349</v>
      </c>
      <c r="BR245" s="20" t="s">
        <v>348</v>
      </c>
      <c r="BS245" s="20" t="s">
        <v>348</v>
      </c>
      <c r="BT245" s="20" t="s">
        <v>348</v>
      </c>
      <c r="BU245" s="20" t="s">
        <v>349</v>
      </c>
      <c r="BV245" s="20" t="s">
        <v>348</v>
      </c>
      <c r="BW245" s="23" t="s">
        <v>349</v>
      </c>
      <c r="BX245" s="2"/>
    </row>
    <row r="246" spans="1:76" ht="10.15" hidden="1" customHeight="1" x14ac:dyDescent="0.25">
      <c r="A246" s="36" t="str">
        <f>Table14[[#This Row],[Provider Type Code]]&amp;""&amp;Table14[[#This Row],[Provider Category (Specialty)]]</f>
        <v>16V4</v>
      </c>
      <c r="B246" s="5" t="s">
        <v>420</v>
      </c>
      <c r="C246" s="3" t="s">
        <v>559</v>
      </c>
      <c r="D246" s="3" t="s">
        <v>251</v>
      </c>
      <c r="E246" s="2" t="s">
        <v>252</v>
      </c>
      <c r="F246" s="23" t="s">
        <v>520</v>
      </c>
      <c r="G246" s="17" t="s">
        <v>381</v>
      </c>
      <c r="H246" s="17" t="s">
        <v>381</v>
      </c>
      <c r="I246" s="17" t="s">
        <v>381</v>
      </c>
      <c r="J246" s="17" t="s">
        <v>347</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348</v>
      </c>
      <c r="Z246" s="2" t="s">
        <v>348</v>
      </c>
      <c r="AA246" s="2" t="s">
        <v>348</v>
      </c>
      <c r="AB246" s="2" t="s">
        <v>348</v>
      </c>
      <c r="AC246" s="2" t="s">
        <v>348</v>
      </c>
      <c r="AD246" s="2" t="s">
        <v>348</v>
      </c>
      <c r="AE246" s="2" t="s">
        <v>348</v>
      </c>
      <c r="AF246" s="2" t="s">
        <v>348</v>
      </c>
      <c r="AG246" s="2" t="s">
        <v>349</v>
      </c>
      <c r="AH246" s="2" t="s">
        <v>348</v>
      </c>
      <c r="AI246" s="2" t="s">
        <v>348</v>
      </c>
      <c r="AJ246" s="2" t="s">
        <v>348</v>
      </c>
      <c r="AK246" s="2" t="s">
        <v>348</v>
      </c>
      <c r="AL246" s="2" t="s">
        <v>348</v>
      </c>
      <c r="AM246" s="2" t="s">
        <v>348</v>
      </c>
      <c r="AN246" s="2" t="s">
        <v>348</v>
      </c>
      <c r="AO246" s="2" t="s">
        <v>348</v>
      </c>
      <c r="AP246" s="2" t="s">
        <v>348</v>
      </c>
      <c r="AQ246" s="2" t="str">
        <f>IF(Table14[[#This Row],[Enrollment Type: Group]]="X", "N", "C")</f>
        <v>C</v>
      </c>
      <c r="AR246" s="2" t="s">
        <v>348</v>
      </c>
      <c r="AS246" s="2" t="s">
        <v>348</v>
      </c>
      <c r="AT246" s="2" t="s">
        <v>348</v>
      </c>
      <c r="AU246" s="2" t="s">
        <v>348</v>
      </c>
      <c r="AV246" s="2" t="str">
        <f>IF(Table14[[#This Row],[Enrollment Type: Individual within a Group]]="X", "Y", IF(Table14[[#This Row],[Enrollment Type: Atypical]]="A", "B", IF(Table14[[#This Row],[Enrollment Type: Individual]]="I", "B", IF(Table14[[#This Row],[Enrollment Type: Group]]="G", "B", "N"))))</f>
        <v>Y</v>
      </c>
      <c r="AW246" s="2" t="s">
        <v>348</v>
      </c>
      <c r="AX246" s="2" t="s">
        <v>348</v>
      </c>
      <c r="AY246" s="2" t="s">
        <v>348</v>
      </c>
      <c r="AZ246" s="2" t="str">
        <f>IF(Table14[[#This Row],[Enrollment Type: Group]]="X", "N", IF(Table14[[#This Row],[Enrollment Type: Atypical]]="A", "R", IF(Table14[[#This Row],[Enrollment Type: Individual]]="I", "R", IF(Table14[[#This Row],[Enrollment Type: Individual within a Group]]="N", "R", "Y"))))</f>
        <v>Y</v>
      </c>
      <c r="BA246" s="2" t="s">
        <v>348</v>
      </c>
      <c r="BB246" s="2" t="s">
        <v>348</v>
      </c>
      <c r="BC246" s="2" t="s">
        <v>348</v>
      </c>
      <c r="BD246" s="2" t="s">
        <v>348</v>
      </c>
      <c r="BE246" s="2" t="s">
        <v>348</v>
      </c>
      <c r="BF246" s="2" t="s">
        <v>348</v>
      </c>
      <c r="BG246" s="2" t="s">
        <v>348</v>
      </c>
      <c r="BH246" s="2" t="str">
        <f>IF(Table14[[#This Row],[Enrollment Type: Group]]="X", "N", IF(Table14[[#This Row],[Enrollment Type: Atypical]]="A", "O", IF(Table14[[#This Row],[Enrollment Type: Individual]]="I", "O", IF(Table14[[#This Row],[Enrollment Type: Individual within a Group]]="N", "O", "O"))))</f>
        <v>O</v>
      </c>
      <c r="BI246" s="2" t="s">
        <v>348</v>
      </c>
      <c r="BJ246" s="2" t="s">
        <v>349</v>
      </c>
      <c r="BK246" s="2" t="s">
        <v>349</v>
      </c>
      <c r="BL246" s="20" t="s">
        <v>349</v>
      </c>
      <c r="BM246" s="20" t="s">
        <v>349</v>
      </c>
      <c r="BN246" s="20" t="s">
        <v>351</v>
      </c>
      <c r="BO246" s="20" t="s">
        <v>349</v>
      </c>
      <c r="BP246" s="20" t="s">
        <v>349</v>
      </c>
      <c r="BQ246" s="20" t="s">
        <v>349</v>
      </c>
      <c r="BR246" s="20" t="s">
        <v>348</v>
      </c>
      <c r="BS246" s="20" t="s">
        <v>348</v>
      </c>
      <c r="BT246" s="20" t="s">
        <v>348</v>
      </c>
      <c r="BU246" s="20" t="s">
        <v>349</v>
      </c>
      <c r="BV246" s="20" t="s">
        <v>348</v>
      </c>
      <c r="BW246" s="23" t="s">
        <v>349</v>
      </c>
      <c r="BX246" s="2"/>
    </row>
    <row r="247" spans="1:76" ht="10.15" hidden="1" customHeight="1" x14ac:dyDescent="0.25">
      <c r="A247" s="36" t="str">
        <f>Table14[[#This Row],[Provider Type Code]]&amp;""&amp;Table14[[#This Row],[Provider Category (Specialty)]]</f>
        <v>16Z1</v>
      </c>
      <c r="B247" s="5" t="s">
        <v>420</v>
      </c>
      <c r="C247" s="3" t="s">
        <v>559</v>
      </c>
      <c r="D247" s="3" t="s">
        <v>255</v>
      </c>
      <c r="E247" s="2" t="s">
        <v>644</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349</v>
      </c>
      <c r="AH247" s="2" t="s">
        <v>348</v>
      </c>
      <c r="AI247" s="2" t="s">
        <v>348</v>
      </c>
      <c r="AJ247" s="2" t="s">
        <v>348</v>
      </c>
      <c r="AK247" s="2" t="s">
        <v>348</v>
      </c>
      <c r="AL247" s="2" t="s">
        <v>348</v>
      </c>
      <c r="AM247" s="2" t="s">
        <v>348</v>
      </c>
      <c r="AN247" s="2" t="s">
        <v>348</v>
      </c>
      <c r="AO247" s="2" t="s">
        <v>348</v>
      </c>
      <c r="AP247" s="2" t="s">
        <v>348</v>
      </c>
      <c r="AQ247" s="2" t="str">
        <f>IF(Table14[[#This Row],[Enrollment Type: Group]]="X", "N", "C")</f>
        <v>C</v>
      </c>
      <c r="AR247" s="2" t="s">
        <v>348</v>
      </c>
      <c r="AS247" s="2" t="s">
        <v>348</v>
      </c>
      <c r="AT247" s="2" t="s">
        <v>348</v>
      </c>
      <c r="AU247" s="2" t="s">
        <v>348</v>
      </c>
      <c r="AV247" s="2" t="str">
        <f>IF(Table14[[#This Row],[Enrollment Type: Individual within a Group]]="X", "Y", IF(Table14[[#This Row],[Enrollment Type: Atypical]]="A", "B", IF(Table14[[#This Row],[Enrollment Type: Individual]]="I", "B", IF(Table14[[#This Row],[Enrollment Type: Group]]="G", "B", "N"))))</f>
        <v>Y</v>
      </c>
      <c r="AW247" s="2" t="s">
        <v>348</v>
      </c>
      <c r="AX247" s="2" t="s">
        <v>348</v>
      </c>
      <c r="AY247" s="2" t="s">
        <v>348</v>
      </c>
      <c r="AZ247" s="2" t="str">
        <f>IF(Table14[[#This Row],[Enrollment Type: Group]]="X", "N", IF(Table14[[#This Row],[Enrollment Type: Atypical]]="A", "R", IF(Table14[[#This Row],[Enrollment Type: Individual]]="I", "R", IF(Table14[[#This Row],[Enrollment Type: Individual within a Group]]="N", "R", "Y"))))</f>
        <v>Y</v>
      </c>
      <c r="BA247" s="2" t="s">
        <v>348</v>
      </c>
      <c r="BB247" s="2" t="s">
        <v>348</v>
      </c>
      <c r="BC247" s="2" t="s">
        <v>348</v>
      </c>
      <c r="BD247" s="2" t="s">
        <v>348</v>
      </c>
      <c r="BE247" s="2" t="s">
        <v>348</v>
      </c>
      <c r="BF247" s="2" t="s">
        <v>348</v>
      </c>
      <c r="BG247" s="2" t="s">
        <v>348</v>
      </c>
      <c r="BH247" s="2" t="str">
        <f>IF(Table14[[#This Row],[Enrollment Type: Group]]="X", "N", IF(Table14[[#This Row],[Enrollment Type: Atypical]]="A", "O", IF(Table14[[#This Row],[Enrollment Type: Individual]]="I", "O", IF(Table14[[#This Row],[Enrollment Type: Individual within a Group]]="N", "O", "O"))))</f>
        <v>O</v>
      </c>
      <c r="BI247" s="2" t="s">
        <v>348</v>
      </c>
      <c r="BJ247" s="2" t="s">
        <v>349</v>
      </c>
      <c r="BK247" s="2" t="s">
        <v>349</v>
      </c>
      <c r="BL247" s="20" t="s">
        <v>349</v>
      </c>
      <c r="BM247" s="20" t="s">
        <v>349</v>
      </c>
      <c r="BN247" s="20" t="s">
        <v>351</v>
      </c>
      <c r="BO247" s="20" t="s">
        <v>349</v>
      </c>
      <c r="BP247" s="20" t="s">
        <v>349</v>
      </c>
      <c r="BQ247" s="20" t="s">
        <v>349</v>
      </c>
      <c r="BR247" s="20" t="s">
        <v>348</v>
      </c>
      <c r="BS247" s="20" t="s">
        <v>348</v>
      </c>
      <c r="BT247" s="20" t="s">
        <v>348</v>
      </c>
      <c r="BU247" s="20" t="s">
        <v>349</v>
      </c>
      <c r="BV247" s="20" t="s">
        <v>348</v>
      </c>
      <c r="BW247" s="23" t="s">
        <v>349</v>
      </c>
      <c r="BX247" s="2"/>
    </row>
    <row r="248" spans="1:76" ht="10.15" hidden="1" customHeight="1" x14ac:dyDescent="0.25">
      <c r="A248" s="5" t="str">
        <f>Table14[[#This Row],[Provider Type Code]]&amp;""&amp;Table14[[#This Row],[Provider Category (Specialty)]]</f>
        <v>1748</v>
      </c>
      <c r="B248" s="5" t="s">
        <v>421</v>
      </c>
      <c r="C248" s="3" t="s">
        <v>560</v>
      </c>
      <c r="D248" s="3" t="s">
        <v>446</v>
      </c>
      <c r="E248" s="2" t="s">
        <v>244</v>
      </c>
      <c r="F248" s="23" t="s">
        <v>522</v>
      </c>
      <c r="G248" s="17" t="s">
        <v>381</v>
      </c>
      <c r="H248" s="17" t="s">
        <v>382</v>
      </c>
      <c r="I248" s="17" t="s">
        <v>348</v>
      </c>
      <c r="J248" s="17" t="s">
        <v>381</v>
      </c>
      <c r="K248" s="2" t="s">
        <v>349</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348</v>
      </c>
      <c r="AH248" s="2" t="s">
        <v>348</v>
      </c>
      <c r="AI248" s="2" t="s">
        <v>348</v>
      </c>
      <c r="AJ248" s="2" t="s">
        <v>348</v>
      </c>
      <c r="AK248" s="2" t="s">
        <v>348</v>
      </c>
      <c r="AL248" s="2" t="s">
        <v>348</v>
      </c>
      <c r="AM248" s="2" t="s">
        <v>348</v>
      </c>
      <c r="AN248" s="2" t="s">
        <v>348</v>
      </c>
      <c r="AO248" s="2" t="s">
        <v>348</v>
      </c>
      <c r="AP248" s="2" t="s">
        <v>348</v>
      </c>
      <c r="AQ248" s="2" t="str">
        <f>IF(Table14[[#This Row],[Enrollment Type: Group]]="X", "N", "C")</f>
        <v>N</v>
      </c>
      <c r="AR248" s="2" t="s">
        <v>348</v>
      </c>
      <c r="AS248" s="2" t="s">
        <v>348</v>
      </c>
      <c r="AT248" s="2" t="s">
        <v>351</v>
      </c>
      <c r="AU248" s="2" t="s">
        <v>348</v>
      </c>
      <c r="AV248" s="2" t="s">
        <v>650</v>
      </c>
      <c r="AW248" s="2" t="s">
        <v>348</v>
      </c>
      <c r="AX248" s="2" t="s">
        <v>348</v>
      </c>
      <c r="AY248" s="2" t="s">
        <v>348</v>
      </c>
      <c r="AZ248" s="2" t="str">
        <f>IF(Table14[[#This Row],[Enrollment Type: Group]]="X", "N", IF(Table14[[#This Row],[Enrollment Type: Atypical]]="A", "R", IF(Table14[[#This Row],[Enrollment Type: Individual]]="I", "R", IF(Table14[[#This Row],[Enrollment Type: Individual within a Group]]="N", "R", "Y"))))</f>
        <v>N</v>
      </c>
      <c r="BA248" s="2" t="s">
        <v>348</v>
      </c>
      <c r="BB248" s="2" t="s">
        <v>348</v>
      </c>
      <c r="BC248" s="2" t="s">
        <v>348</v>
      </c>
      <c r="BD248" s="2" t="s">
        <v>348</v>
      </c>
      <c r="BE248" s="2" t="s">
        <v>351</v>
      </c>
      <c r="BF248" s="2" t="s">
        <v>348</v>
      </c>
      <c r="BG248" s="2" t="s">
        <v>650</v>
      </c>
      <c r="BH248" s="2" t="str">
        <f>IF(Table14[[#This Row],[Enrollment Type: Group]]="X", "N", IF(Table14[[#This Row],[Enrollment Type: Atypical]]="A", "O", IF(Table14[[#This Row],[Enrollment Type: Individual]]="I", "O", IF(Table14[[#This Row],[Enrollment Type: Individual within a Group]]="N", "O", "O"))))</f>
        <v>N</v>
      </c>
      <c r="BI248" s="2" t="s">
        <v>348</v>
      </c>
      <c r="BJ248" s="2" t="s">
        <v>348</v>
      </c>
      <c r="BK248" s="2" t="s">
        <v>349</v>
      </c>
      <c r="BL248" s="20" t="s">
        <v>349</v>
      </c>
      <c r="BM248" s="20" t="s">
        <v>349</v>
      </c>
      <c r="BN248" s="20" t="s">
        <v>351</v>
      </c>
      <c r="BO248" s="20" t="s">
        <v>349</v>
      </c>
      <c r="BP248" s="20" t="s">
        <v>348</v>
      </c>
      <c r="BQ248" s="20" t="s">
        <v>349</v>
      </c>
      <c r="BR248" s="20" t="s">
        <v>348</v>
      </c>
      <c r="BS248" s="20" t="s">
        <v>351</v>
      </c>
      <c r="BT248" s="20" t="s">
        <v>348</v>
      </c>
      <c r="BU248" s="20" t="s">
        <v>348</v>
      </c>
      <c r="BV248" s="20" t="s">
        <v>348</v>
      </c>
      <c r="BW248" s="23" t="s">
        <v>349</v>
      </c>
    </row>
    <row r="249" spans="1:76" ht="12" hidden="1" customHeight="1" x14ac:dyDescent="0.25">
      <c r="A249" s="5" t="str">
        <f>Table14[[#This Row],[Provider Type Code]]&amp;""&amp;Table14[[#This Row],[Provider Category (Specialty)]]</f>
        <v>1835</v>
      </c>
      <c r="B249" s="5" t="s">
        <v>422</v>
      </c>
      <c r="C249" s="3" t="s">
        <v>53</v>
      </c>
      <c r="D249" s="3" t="s">
        <v>437</v>
      </c>
      <c r="E249" s="2" t="s">
        <v>53</v>
      </c>
      <c r="F249" s="23" t="s">
        <v>522</v>
      </c>
      <c r="G249" s="17" t="s">
        <v>381</v>
      </c>
      <c r="H249" s="17" t="s">
        <v>382</v>
      </c>
      <c r="I249" s="17" t="s">
        <v>348</v>
      </c>
      <c r="J249" s="17" t="s">
        <v>347</v>
      </c>
      <c r="K249" s="2" t="s">
        <v>349</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348</v>
      </c>
      <c r="AH249" s="2" t="s">
        <v>348</v>
      </c>
      <c r="AI249" s="2" t="s">
        <v>348</v>
      </c>
      <c r="AJ249" s="2" t="s">
        <v>348</v>
      </c>
      <c r="AK249" s="2" t="s">
        <v>348</v>
      </c>
      <c r="AL249" s="2" t="s">
        <v>348</v>
      </c>
      <c r="AM249" s="2" t="s">
        <v>348</v>
      </c>
      <c r="AN249" s="2" t="s">
        <v>348</v>
      </c>
      <c r="AO249" s="2" t="s">
        <v>348</v>
      </c>
      <c r="AP249" s="2" t="s">
        <v>348</v>
      </c>
      <c r="AQ249" s="2" t="str">
        <f>IF(Table14[[#This Row],[Enrollment Type: Group]]="X", "N", "C")</f>
        <v>C</v>
      </c>
      <c r="AR249" s="2" t="s">
        <v>348</v>
      </c>
      <c r="AS249" s="2" t="s">
        <v>348</v>
      </c>
      <c r="AT249" s="2" t="s">
        <v>348</v>
      </c>
      <c r="AU249" s="2" t="s">
        <v>348</v>
      </c>
      <c r="AV249" s="2" t="s">
        <v>650</v>
      </c>
      <c r="AW249" s="2" t="s">
        <v>348</v>
      </c>
      <c r="AX249" s="2" t="s">
        <v>348</v>
      </c>
      <c r="AY249" s="2" t="s">
        <v>348</v>
      </c>
      <c r="AZ249" s="2" t="str">
        <f>IF(Table14[[#This Row],[Enrollment Type: Group]]="X", "N", IF(Table14[[#This Row],[Enrollment Type: Atypical]]="A", "R", IF(Table14[[#This Row],[Enrollment Type: Individual]]="I", "R", IF(Table14[[#This Row],[Enrollment Type: Individual within a Group]]="N", "R", "Y"))))</f>
        <v>R</v>
      </c>
      <c r="BA249" s="2" t="s">
        <v>348</v>
      </c>
      <c r="BB249" s="2" t="s">
        <v>348</v>
      </c>
      <c r="BC249" s="2" t="s">
        <v>348</v>
      </c>
      <c r="BD249" s="2" t="s">
        <v>348</v>
      </c>
      <c r="BE249" s="2" t="s">
        <v>348</v>
      </c>
      <c r="BF249" s="2" t="s">
        <v>348</v>
      </c>
      <c r="BG249" s="2" t="s">
        <v>650</v>
      </c>
      <c r="BH249" s="2" t="str">
        <f>IF(Table14[[#This Row],[Enrollment Type: Group]]="X", "N", IF(Table14[[#This Row],[Enrollment Type: Atypical]]="A", "O", IF(Table14[[#This Row],[Enrollment Type: Individual]]="I", "O", IF(Table14[[#This Row],[Enrollment Type: Individual within a Group]]="N", "O", "O"))))</f>
        <v>O</v>
      </c>
      <c r="BI249" s="2" t="s">
        <v>348</v>
      </c>
      <c r="BJ249" s="2" t="s">
        <v>348</v>
      </c>
      <c r="BK249" s="2" t="s">
        <v>349</v>
      </c>
      <c r="BL249" s="20" t="s">
        <v>349</v>
      </c>
      <c r="BM249" s="20" t="s">
        <v>349</v>
      </c>
      <c r="BN249" s="20" t="s">
        <v>351</v>
      </c>
      <c r="BO249" s="20" t="s">
        <v>349</v>
      </c>
      <c r="BP249" s="20" t="s">
        <v>348</v>
      </c>
      <c r="BQ249" s="20" t="s">
        <v>349</v>
      </c>
      <c r="BR249" s="20" t="s">
        <v>348</v>
      </c>
      <c r="BS249" s="20" t="s">
        <v>351</v>
      </c>
      <c r="BT249" s="20" t="s">
        <v>348</v>
      </c>
      <c r="BU249" s="20" t="s">
        <v>348</v>
      </c>
      <c r="BV249" s="20" t="s">
        <v>348</v>
      </c>
      <c r="BW249" s="23" t="s">
        <v>349</v>
      </c>
      <c r="BX249" s="2"/>
    </row>
    <row r="250" spans="1:76" ht="10.15" hidden="1" customHeight="1" x14ac:dyDescent="0.25">
      <c r="A250" s="5" t="str">
        <f>Table14[[#This Row],[Provider Type Code]]&amp;""&amp;Table14[[#This Row],[Provider Category (Specialty)]]</f>
        <v>1962</v>
      </c>
      <c r="B250" s="5" t="s">
        <v>333</v>
      </c>
      <c r="C250" s="3" t="s">
        <v>773</v>
      </c>
      <c r="D250" s="3" t="s">
        <v>458</v>
      </c>
      <c r="E250" s="2" t="s">
        <v>778</v>
      </c>
      <c r="F250" s="23" t="s">
        <v>522</v>
      </c>
      <c r="G250" s="17" t="s">
        <v>381</v>
      </c>
      <c r="H250" s="17" t="s">
        <v>382</v>
      </c>
      <c r="I250" s="17" t="s">
        <v>348</v>
      </c>
      <c r="J250" s="17" t="s">
        <v>381</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349</v>
      </c>
      <c r="AI250" s="2" t="s">
        <v>348</v>
      </c>
      <c r="AJ250" s="2" t="s">
        <v>348</v>
      </c>
      <c r="AK250" s="2" t="s">
        <v>348</v>
      </c>
      <c r="AL250" s="2" t="s">
        <v>348</v>
      </c>
      <c r="AM250" s="2" t="s">
        <v>348</v>
      </c>
      <c r="AN250" s="2" t="s">
        <v>348</v>
      </c>
      <c r="AO250" s="2" t="s">
        <v>348</v>
      </c>
      <c r="AP250" s="2" t="s">
        <v>348</v>
      </c>
      <c r="AQ250" s="2" t="str">
        <f>IF(Table14[[#This Row],[Enrollment Type: Group]]="X", "N", "C")</f>
        <v>N</v>
      </c>
      <c r="AR250" s="2" t="s">
        <v>348</v>
      </c>
      <c r="AS250" s="2" t="s">
        <v>348</v>
      </c>
      <c r="AT250" s="2" t="s">
        <v>348</v>
      </c>
      <c r="AU250" s="2" t="s">
        <v>348</v>
      </c>
      <c r="AV250" s="2" t="s">
        <v>349</v>
      </c>
      <c r="AW250" s="2" t="s">
        <v>348</v>
      </c>
      <c r="AX250" s="2" t="s">
        <v>348</v>
      </c>
      <c r="AY250" s="2" t="s">
        <v>348</v>
      </c>
      <c r="AZ250" s="2" t="str">
        <f>IF(Table14[[#This Row],[Enrollment Type: Group]]="X", "N", IF(Table14[[#This Row],[Enrollment Type: Atypical]]="A", "R", IF(Table14[[#This Row],[Enrollment Type: Individual]]="I", "R", IF(Table14[[#This Row],[Enrollment Type: Individual within a Group]]="N", "R", "Y"))))</f>
        <v>N</v>
      </c>
      <c r="BA250" s="2" t="s">
        <v>348</v>
      </c>
      <c r="BB250" s="2" t="s">
        <v>348</v>
      </c>
      <c r="BC250" s="2" t="s">
        <v>348</v>
      </c>
      <c r="BD250" s="2" t="s">
        <v>348</v>
      </c>
      <c r="BE250" s="2" t="s">
        <v>348</v>
      </c>
      <c r="BF250" s="2" t="s">
        <v>348</v>
      </c>
      <c r="BG250" s="2" t="s">
        <v>351</v>
      </c>
      <c r="BH250" s="2" t="str">
        <f>IF(Table14[[#This Row],[Enrollment Type: Group]]="X", "N", IF(Table14[[#This Row],[Enrollment Type: Atypical]]="A", "O", IF(Table14[[#This Row],[Enrollment Type: Individual]]="I", "O", IF(Table14[[#This Row],[Enrollment Type: Individual within a Group]]="N", "O", "O"))))</f>
        <v>N</v>
      </c>
      <c r="BI250" s="2" t="s">
        <v>348</v>
      </c>
      <c r="BJ250" s="2" t="s">
        <v>348</v>
      </c>
      <c r="BK250" s="2" t="s">
        <v>349</v>
      </c>
      <c r="BL250" s="20" t="s">
        <v>351</v>
      </c>
      <c r="BM250" s="20" t="s">
        <v>349</v>
      </c>
      <c r="BN250" s="20" t="s">
        <v>351</v>
      </c>
      <c r="BO250" s="20" t="s">
        <v>349</v>
      </c>
      <c r="BP250" s="20" t="s">
        <v>348</v>
      </c>
      <c r="BQ250" s="20" t="s">
        <v>349</v>
      </c>
      <c r="BR250" s="20" t="s">
        <v>348</v>
      </c>
      <c r="BS250" s="20" t="s">
        <v>351</v>
      </c>
      <c r="BT250" s="20" t="s">
        <v>348</v>
      </c>
      <c r="BU250" s="20" t="s">
        <v>348</v>
      </c>
      <c r="BV250" s="20" t="s">
        <v>348</v>
      </c>
      <c r="BW250" s="23" t="s">
        <v>349</v>
      </c>
    </row>
    <row r="251" spans="1:76" ht="10.15" hidden="1" customHeight="1" x14ac:dyDescent="0.25">
      <c r="A251" s="5" t="str">
        <f>Table14[[#This Row],[Provider Type Code]]&amp;""&amp;Table14[[#This Row],[Provider Category (Specialty)]]</f>
        <v>19NC</v>
      </c>
      <c r="B251" s="5" t="s">
        <v>333</v>
      </c>
      <c r="C251" s="3" t="s">
        <v>773</v>
      </c>
      <c r="D251" s="3" t="s">
        <v>334</v>
      </c>
      <c r="E251" s="2" t="s">
        <v>780</v>
      </c>
      <c r="F251" s="23" t="s">
        <v>522</v>
      </c>
      <c r="G251" s="17" t="s">
        <v>381</v>
      </c>
      <c r="H251" s="17" t="s">
        <v>382</v>
      </c>
      <c r="I251" s="17" t="s">
        <v>381</v>
      </c>
      <c r="J251" s="17" t="s">
        <v>381</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tr">
        <f>IF(Table14[[#This Row],[Enrollment Type: Group]]="X", "N", "C")</f>
        <v>N</v>
      </c>
      <c r="AR251" s="2" t="s">
        <v>348</v>
      </c>
      <c r="AS251" s="2" t="s">
        <v>348</v>
      </c>
      <c r="AT251" s="2" t="s">
        <v>348</v>
      </c>
      <c r="AU251" s="2" t="s">
        <v>348</v>
      </c>
      <c r="AV251" s="2" t="s">
        <v>348</v>
      </c>
      <c r="AW251" s="2" t="s">
        <v>348</v>
      </c>
      <c r="AX251" s="2" t="s">
        <v>348</v>
      </c>
      <c r="AY251" s="2" t="s">
        <v>348</v>
      </c>
      <c r="AZ251" s="2" t="str">
        <f>IF(Table14[[#This Row],[Enrollment Type: Group]]="X", "N", IF(Table14[[#This Row],[Enrollment Type: Atypical]]="A", "R", IF(Table14[[#This Row],[Enrollment Type: Individual]]="I", "R", IF(Table14[[#This Row],[Enrollment Type: Individual within a Group]]="N", "R", "Y"))))</f>
        <v>N</v>
      </c>
      <c r="BA251" s="2" t="s">
        <v>348</v>
      </c>
      <c r="BB251" s="2" t="s">
        <v>348</v>
      </c>
      <c r="BC251" s="2" t="s">
        <v>348</v>
      </c>
      <c r="BD251" s="2" t="s">
        <v>348</v>
      </c>
      <c r="BE251" s="2" t="s">
        <v>348</v>
      </c>
      <c r="BF251" s="2" t="s">
        <v>348</v>
      </c>
      <c r="BG251" s="2" t="s">
        <v>348</v>
      </c>
      <c r="BH251" s="2" t="str">
        <f>IF(Table14[[#This Row],[Enrollment Type: Group]]="X", "N", IF(Table14[[#This Row],[Enrollment Type: Atypical]]="A", "O", IF(Table14[[#This Row],[Enrollment Type: Individual]]="I", "O", IF(Table14[[#This Row],[Enrollment Type: Individual within a Group]]="N", "O", "O"))))</f>
        <v>N</v>
      </c>
      <c r="BI251" s="2" t="s">
        <v>348</v>
      </c>
      <c r="BJ251" s="2" t="s">
        <v>348</v>
      </c>
      <c r="BK251" s="2" t="s">
        <v>349</v>
      </c>
      <c r="BL251" s="20" t="s">
        <v>351</v>
      </c>
      <c r="BM251" s="20" t="s">
        <v>349</v>
      </c>
      <c r="BN251" s="20" t="s">
        <v>351</v>
      </c>
      <c r="BO251" s="20" t="s">
        <v>349</v>
      </c>
      <c r="BP251" s="20" t="s">
        <v>348</v>
      </c>
      <c r="BQ251" s="20" t="s">
        <v>349</v>
      </c>
      <c r="BR251" s="20" t="s">
        <v>348</v>
      </c>
      <c r="BS251" s="20" t="s">
        <v>348</v>
      </c>
      <c r="BT251" s="20" t="s">
        <v>348</v>
      </c>
      <c r="BU251" s="20" t="s">
        <v>348</v>
      </c>
      <c r="BV251" s="20" t="s">
        <v>348</v>
      </c>
      <c r="BW251" s="23" t="s">
        <v>349</v>
      </c>
    </row>
    <row r="252" spans="1:76" ht="10.15" hidden="1" customHeight="1" x14ac:dyDescent="0.25">
      <c r="A252" s="5" t="str">
        <f>Table14[[#This Row],[Provider Type Code]]&amp;""&amp;Table14[[#This Row],[Provider Category (Specialty)]]</f>
        <v>19PY</v>
      </c>
      <c r="B252" s="5" t="s">
        <v>333</v>
      </c>
      <c r="C252" s="3" t="s">
        <v>773</v>
      </c>
      <c r="D252" s="3" t="s">
        <v>772</v>
      </c>
      <c r="E252" s="2" t="s">
        <v>783</v>
      </c>
      <c r="F252" s="23" t="s">
        <v>522</v>
      </c>
      <c r="G252" s="17" t="s">
        <v>381</v>
      </c>
      <c r="H252" s="17" t="s">
        <v>382</v>
      </c>
      <c r="I252" s="17" t="s">
        <v>381</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348</v>
      </c>
      <c r="AI252" s="2" t="s">
        <v>348</v>
      </c>
      <c r="AJ252" s="2" t="s">
        <v>348</v>
      </c>
      <c r="AK252" s="2" t="s">
        <v>348</v>
      </c>
      <c r="AL252" s="2" t="s">
        <v>348</v>
      </c>
      <c r="AM252" s="2" t="s">
        <v>348</v>
      </c>
      <c r="AN252" s="2" t="s">
        <v>348</v>
      </c>
      <c r="AO252" s="2" t="s">
        <v>348</v>
      </c>
      <c r="AP252" s="2" t="s">
        <v>348</v>
      </c>
      <c r="AQ252" s="2" t="s">
        <v>348</v>
      </c>
      <c r="AR252" s="2" t="s">
        <v>348</v>
      </c>
      <c r="AS252" s="2" t="s">
        <v>348</v>
      </c>
      <c r="AT252" s="2" t="s">
        <v>348</v>
      </c>
      <c r="AU252" s="2" t="s">
        <v>348</v>
      </c>
      <c r="AV252" s="2" t="s">
        <v>348</v>
      </c>
      <c r="AW252" s="2" t="s">
        <v>348</v>
      </c>
      <c r="AX252" s="2" t="s">
        <v>348</v>
      </c>
      <c r="AY252" s="2" t="s">
        <v>348</v>
      </c>
      <c r="AZ252" s="48" t="s">
        <v>348</v>
      </c>
      <c r="BA252" s="2" t="s">
        <v>348</v>
      </c>
      <c r="BB252" s="2" t="s">
        <v>348</v>
      </c>
      <c r="BC252" s="2" t="s">
        <v>348</v>
      </c>
      <c r="BD252" s="2" t="s">
        <v>348</v>
      </c>
      <c r="BE252" s="2" t="s">
        <v>348</v>
      </c>
      <c r="BF252" s="2" t="s">
        <v>348</v>
      </c>
      <c r="BG252" s="2" t="s">
        <v>349</v>
      </c>
      <c r="BH252" s="2" t="s">
        <v>348</v>
      </c>
      <c r="BI252" s="2" t="s">
        <v>348</v>
      </c>
      <c r="BJ252" s="2" t="s">
        <v>348</v>
      </c>
      <c r="BK252" s="2" t="s">
        <v>349</v>
      </c>
      <c r="BL252" s="20" t="s">
        <v>351</v>
      </c>
      <c r="BM252" s="20" t="s">
        <v>349</v>
      </c>
      <c r="BN252" s="20" t="s">
        <v>351</v>
      </c>
      <c r="BO252" s="20" t="s">
        <v>349</v>
      </c>
      <c r="BP252" s="20" t="s">
        <v>348</v>
      </c>
      <c r="BQ252" s="20" t="s">
        <v>349</v>
      </c>
      <c r="BR252" s="20" t="s">
        <v>348</v>
      </c>
      <c r="BS252" s="20" t="s">
        <v>348</v>
      </c>
      <c r="BT252" s="20" t="s">
        <v>348</v>
      </c>
      <c r="BU252" s="20" t="s">
        <v>348</v>
      </c>
      <c r="BV252" s="20" t="s">
        <v>348</v>
      </c>
      <c r="BW252" s="23" t="s">
        <v>349</v>
      </c>
    </row>
    <row r="253" spans="1:76" ht="10.15" hidden="1" customHeight="1" x14ac:dyDescent="0.25">
      <c r="A253" s="5" t="str">
        <f>Table14[[#This Row],[Provider Type Code]]&amp;""&amp;Table14[[#This Row],[Provider Category (Specialty)]]</f>
        <v>19R5</v>
      </c>
      <c r="B253" s="5" t="s">
        <v>333</v>
      </c>
      <c r="C253" s="3" t="s">
        <v>773</v>
      </c>
      <c r="D253" s="3" t="s">
        <v>129</v>
      </c>
      <c r="E253" s="2" t="s">
        <v>775</v>
      </c>
      <c r="F253" s="23" t="s">
        <v>522</v>
      </c>
      <c r="G253" s="17" t="s">
        <v>381</v>
      </c>
      <c r="H253" s="17" t="s">
        <v>382</v>
      </c>
      <c r="I253" s="17" t="s">
        <v>348</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tr">
        <f>IF(Table14[[#This Row],[Enrollment Type: Group]]="X", "N", "C")</f>
        <v>N</v>
      </c>
      <c r="AR253" s="2" t="s">
        <v>348</v>
      </c>
      <c r="AS253" s="2" t="s">
        <v>348</v>
      </c>
      <c r="AT253" s="2" t="s">
        <v>348</v>
      </c>
      <c r="AU253" s="2" t="s">
        <v>348</v>
      </c>
      <c r="AV253" s="2" t="s">
        <v>349</v>
      </c>
      <c r="AW253" s="2" t="s">
        <v>348</v>
      </c>
      <c r="AX253" s="2" t="s">
        <v>348</v>
      </c>
      <c r="AY253" s="2" t="s">
        <v>348</v>
      </c>
      <c r="AZ253" s="2" t="str">
        <f>IF(Table14[[#This Row],[Enrollment Type: Group]]="X", "N", IF(Table14[[#This Row],[Enrollment Type: Atypical]]="A", "R", IF(Table14[[#This Row],[Enrollment Type: Individual]]="I", "R", IF(Table14[[#This Row],[Enrollment Type: Individual within a Group]]="N", "R", "Y"))))</f>
        <v>N</v>
      </c>
      <c r="BA253" s="2" t="s">
        <v>348</v>
      </c>
      <c r="BB253" s="2" t="s">
        <v>348</v>
      </c>
      <c r="BC253" s="2" t="s">
        <v>348</v>
      </c>
      <c r="BD253" s="2" t="s">
        <v>348</v>
      </c>
      <c r="BE253" s="2" t="s">
        <v>348</v>
      </c>
      <c r="BF253" s="2" t="s">
        <v>348</v>
      </c>
      <c r="BG253" s="2" t="s">
        <v>351</v>
      </c>
      <c r="BH253" s="2" t="str">
        <f>IF(Table14[[#This Row],[Enrollment Type: Group]]="X", "N", IF(Table14[[#This Row],[Enrollment Type: Atypical]]="A", "O", IF(Table14[[#This Row],[Enrollment Type: Individual]]="I", "O", IF(Table14[[#This Row],[Enrollment Type: Individual within a Group]]="N", "O", "O"))))</f>
        <v>N</v>
      </c>
      <c r="BI253" s="2" t="s">
        <v>348</v>
      </c>
      <c r="BJ253" s="2" t="s">
        <v>348</v>
      </c>
      <c r="BK253" s="2" t="s">
        <v>349</v>
      </c>
      <c r="BL253" s="20" t="s">
        <v>351</v>
      </c>
      <c r="BM253" s="20" t="s">
        <v>349</v>
      </c>
      <c r="BN253" s="20" t="s">
        <v>351</v>
      </c>
      <c r="BO253" s="20" t="s">
        <v>349</v>
      </c>
      <c r="BP253" s="20" t="s">
        <v>348</v>
      </c>
      <c r="BQ253" s="20" t="s">
        <v>349</v>
      </c>
      <c r="BR253" s="20" t="s">
        <v>348</v>
      </c>
      <c r="BS253" s="20" t="s">
        <v>351</v>
      </c>
      <c r="BT253" s="20" t="s">
        <v>348</v>
      </c>
      <c r="BU253" s="20" t="s">
        <v>348</v>
      </c>
      <c r="BV253" s="20" t="s">
        <v>348</v>
      </c>
      <c r="BW253" s="23" t="s">
        <v>349</v>
      </c>
    </row>
    <row r="254" spans="1:76" ht="10.15" hidden="1" customHeight="1" x14ac:dyDescent="0.25">
      <c r="A254" s="5" t="str">
        <f>Table14[[#This Row],[Provider Type Code]]&amp;""&amp;Table14[[#This Row],[Provider Category (Specialty)]]</f>
        <v>19W2</v>
      </c>
      <c r="B254" s="5" t="s">
        <v>333</v>
      </c>
      <c r="C254" s="3" t="s">
        <v>773</v>
      </c>
      <c r="D254" s="3" t="s">
        <v>127</v>
      </c>
      <c r="E254" s="2" t="s">
        <v>776</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348</v>
      </c>
      <c r="AI254" s="2" t="s">
        <v>348</v>
      </c>
      <c r="AJ254" s="2" t="s">
        <v>348</v>
      </c>
      <c r="AK254" s="2" t="s">
        <v>348</v>
      </c>
      <c r="AL254" s="2" t="s">
        <v>348</v>
      </c>
      <c r="AM254" s="2" t="s">
        <v>348</v>
      </c>
      <c r="AN254" s="2" t="s">
        <v>348</v>
      </c>
      <c r="AO254" s="2" t="s">
        <v>348</v>
      </c>
      <c r="AP254" s="2" t="s">
        <v>348</v>
      </c>
      <c r="AQ254" s="2" t="str">
        <f>IF(Table14[[#This Row],[Enrollment Type: Group]]="X", "N", "C")</f>
        <v>N</v>
      </c>
      <c r="AR254" s="2" t="s">
        <v>348</v>
      </c>
      <c r="AS254" s="2" t="s">
        <v>348</v>
      </c>
      <c r="AT254" s="2" t="s">
        <v>348</v>
      </c>
      <c r="AU254" s="2" t="s">
        <v>348</v>
      </c>
      <c r="AV254" s="2" t="s">
        <v>349</v>
      </c>
      <c r="AW254" s="2" t="s">
        <v>348</v>
      </c>
      <c r="AX254" s="2" t="s">
        <v>348</v>
      </c>
      <c r="AY254" s="2" t="s">
        <v>348</v>
      </c>
      <c r="AZ254" s="2" t="str">
        <f>IF(Table14[[#This Row],[Enrollment Type: Group]]="X", "N", IF(Table14[[#This Row],[Enrollment Type: Atypical]]="A", "R", IF(Table14[[#This Row],[Enrollment Type: Individual]]="I", "R", IF(Table14[[#This Row],[Enrollment Type: Individual within a Group]]="N", "R", "Y"))))</f>
        <v>N</v>
      </c>
      <c r="BA254" s="2" t="s">
        <v>348</v>
      </c>
      <c r="BB254" s="2" t="s">
        <v>348</v>
      </c>
      <c r="BC254" s="2" t="s">
        <v>348</v>
      </c>
      <c r="BD254" s="2" t="s">
        <v>348</v>
      </c>
      <c r="BE254" s="2" t="s">
        <v>348</v>
      </c>
      <c r="BF254" s="2" t="s">
        <v>348</v>
      </c>
      <c r="BG254" s="2" t="s">
        <v>351</v>
      </c>
      <c r="BH254" s="2" t="str">
        <f>IF(Table14[[#This Row],[Enrollment Type: Group]]="X", "N", IF(Table14[[#This Row],[Enrollment Type: Atypical]]="A", "O", IF(Table14[[#This Row],[Enrollment Type: Individual]]="I", "O", IF(Table14[[#This Row],[Enrollment Type: Individual within a Group]]="N", "O", "O"))))</f>
        <v>N</v>
      </c>
      <c r="BI254" s="2" t="s">
        <v>348</v>
      </c>
      <c r="BJ254" s="2" t="s">
        <v>348</v>
      </c>
      <c r="BK254" s="2" t="s">
        <v>349</v>
      </c>
      <c r="BL254" s="20" t="s">
        <v>351</v>
      </c>
      <c r="BM254" s="20" t="s">
        <v>349</v>
      </c>
      <c r="BN254" s="20" t="s">
        <v>351</v>
      </c>
      <c r="BO254" s="20" t="s">
        <v>349</v>
      </c>
      <c r="BP254" s="20" t="s">
        <v>348</v>
      </c>
      <c r="BQ254" s="20" t="s">
        <v>349</v>
      </c>
      <c r="BR254" s="20" t="s">
        <v>348</v>
      </c>
      <c r="BS254" s="20" t="s">
        <v>351</v>
      </c>
      <c r="BT254" s="20" t="s">
        <v>348</v>
      </c>
      <c r="BU254" s="20" t="s">
        <v>348</v>
      </c>
      <c r="BV254" s="20" t="s">
        <v>348</v>
      </c>
      <c r="BW254" s="23" t="s">
        <v>349</v>
      </c>
    </row>
    <row r="255" spans="1:76" ht="10.15" hidden="1" customHeight="1" x14ac:dyDescent="0.25">
      <c r="A255" s="5" t="str">
        <f>Table14[[#This Row],[Provider Type Code]]&amp;""&amp;Table14[[#This Row],[Provider Category (Specialty)]]</f>
        <v>19WI</v>
      </c>
      <c r="B255" s="5" t="s">
        <v>333</v>
      </c>
      <c r="C255" s="3" t="s">
        <v>773</v>
      </c>
      <c r="D255" s="3" t="s">
        <v>126</v>
      </c>
      <c r="E255" s="2" t="s">
        <v>777</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348</v>
      </c>
      <c r="AI255" s="2" t="s">
        <v>348</v>
      </c>
      <c r="AJ255" s="2" t="s">
        <v>348</v>
      </c>
      <c r="AK255" s="2" t="s">
        <v>348</v>
      </c>
      <c r="AL255" s="2" t="s">
        <v>348</v>
      </c>
      <c r="AM255" s="2" t="s">
        <v>348</v>
      </c>
      <c r="AN255" s="2" t="s">
        <v>348</v>
      </c>
      <c r="AO255" s="2" t="s">
        <v>348</v>
      </c>
      <c r="AP255" s="2" t="s">
        <v>348</v>
      </c>
      <c r="AQ255" s="2" t="str">
        <f>IF(Table14[[#This Row],[Enrollment Type: Group]]="X", "N", "C")</f>
        <v>N</v>
      </c>
      <c r="AR255" s="2" t="s">
        <v>348</v>
      </c>
      <c r="AS255" s="2" t="s">
        <v>348</v>
      </c>
      <c r="AT255" s="2" t="s">
        <v>348</v>
      </c>
      <c r="AU255" s="2" t="s">
        <v>348</v>
      </c>
      <c r="AV255" s="2" t="s">
        <v>349</v>
      </c>
      <c r="AW255" s="2" t="s">
        <v>348</v>
      </c>
      <c r="AX255" s="2" t="s">
        <v>348</v>
      </c>
      <c r="AY255" s="2" t="s">
        <v>348</v>
      </c>
      <c r="AZ255" s="2" t="str">
        <f>IF(Table14[[#This Row],[Enrollment Type: Group]]="X", "N", IF(Table14[[#This Row],[Enrollment Type: Atypical]]="A", "R", IF(Table14[[#This Row],[Enrollment Type: Individual]]="I", "R", IF(Table14[[#This Row],[Enrollment Type: Individual within a Group]]="N", "R", "Y"))))</f>
        <v>N</v>
      </c>
      <c r="BA255" s="2" t="s">
        <v>348</v>
      </c>
      <c r="BB255" s="2" t="s">
        <v>348</v>
      </c>
      <c r="BC255" s="2" t="s">
        <v>348</v>
      </c>
      <c r="BD255" s="2" t="s">
        <v>348</v>
      </c>
      <c r="BE255" s="2" t="s">
        <v>348</v>
      </c>
      <c r="BF255" s="2" t="s">
        <v>348</v>
      </c>
      <c r="BG255" s="2" t="s">
        <v>351</v>
      </c>
      <c r="BH255" s="2" t="str">
        <f>IF(Table14[[#This Row],[Enrollment Type: Group]]="X", "N", IF(Table14[[#This Row],[Enrollment Type: Atypical]]="A", "O", IF(Table14[[#This Row],[Enrollment Type: Individual]]="I", "O", IF(Table14[[#This Row],[Enrollment Type: Individual within a Group]]="N", "O", "O"))))</f>
        <v>N</v>
      </c>
      <c r="BI255" s="2" t="s">
        <v>348</v>
      </c>
      <c r="BJ255" s="2" t="s">
        <v>348</v>
      </c>
      <c r="BK255" s="2" t="s">
        <v>349</v>
      </c>
      <c r="BL255" s="20" t="s">
        <v>351</v>
      </c>
      <c r="BM255" s="20" t="s">
        <v>349</v>
      </c>
      <c r="BN255" s="20" t="s">
        <v>351</v>
      </c>
      <c r="BO255" s="20" t="s">
        <v>349</v>
      </c>
      <c r="BP255" s="20" t="s">
        <v>348</v>
      </c>
      <c r="BQ255" s="20" t="s">
        <v>349</v>
      </c>
      <c r="BR255" s="20" t="s">
        <v>348</v>
      </c>
      <c r="BS255" s="20" t="s">
        <v>351</v>
      </c>
      <c r="BT255" s="20" t="s">
        <v>348</v>
      </c>
      <c r="BU255" s="20" t="s">
        <v>348</v>
      </c>
      <c r="BV255" s="20" t="s">
        <v>348</v>
      </c>
      <c r="BW255" s="23" t="s">
        <v>349</v>
      </c>
    </row>
    <row r="256" spans="1:76" ht="10.15" hidden="1" customHeight="1" x14ac:dyDescent="0.25">
      <c r="A256" s="5" t="str">
        <f>Table14[[#This Row],[Provider Type Code]]&amp;""&amp;Table14[[#This Row],[Provider Category (Specialty)]]</f>
        <v>19XX</v>
      </c>
      <c r="B256" s="5" t="s">
        <v>333</v>
      </c>
      <c r="C256" s="3" t="s">
        <v>773</v>
      </c>
      <c r="D256" s="3" t="s">
        <v>336</v>
      </c>
      <c r="E256" s="2" t="s">
        <v>779</v>
      </c>
      <c r="F256" s="23" t="s">
        <v>522</v>
      </c>
      <c r="G256" s="17" t="s">
        <v>381</v>
      </c>
      <c r="H256" s="17" t="s">
        <v>382</v>
      </c>
      <c r="I256" s="17" t="s">
        <v>381</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2" t="s">
        <v>348</v>
      </c>
      <c r="AA256" s="2" t="s">
        <v>348</v>
      </c>
      <c r="AB256" s="2" t="s">
        <v>348</v>
      </c>
      <c r="AC256" s="2" t="s">
        <v>348</v>
      </c>
      <c r="AD256" s="2" t="s">
        <v>348</v>
      </c>
      <c r="AE256" s="2" t="s">
        <v>348</v>
      </c>
      <c r="AF256" s="2" t="s">
        <v>348</v>
      </c>
      <c r="AG256" s="2" t="s">
        <v>348</v>
      </c>
      <c r="AH256" s="2" t="s">
        <v>348</v>
      </c>
      <c r="AI256" s="2" t="s">
        <v>348</v>
      </c>
      <c r="AJ256" s="2" t="s">
        <v>348</v>
      </c>
      <c r="AK256" s="2" t="s">
        <v>348</v>
      </c>
      <c r="AL256" s="2" t="s">
        <v>348</v>
      </c>
      <c r="AM256" s="2" t="s">
        <v>348</v>
      </c>
      <c r="AN256" s="2" t="s">
        <v>348</v>
      </c>
      <c r="AO256" s="2" t="s">
        <v>348</v>
      </c>
      <c r="AP256" s="2" t="s">
        <v>348</v>
      </c>
      <c r="AQ256" s="2" t="str">
        <f>IF(Table14[[#This Row],[Enrollment Type: Group]]="X", "N", "C")</f>
        <v>N</v>
      </c>
      <c r="AR256" s="2" t="s">
        <v>348</v>
      </c>
      <c r="AS256" s="2" t="s">
        <v>348</v>
      </c>
      <c r="AT256" s="2" t="s">
        <v>348</v>
      </c>
      <c r="AU256" s="2" t="s">
        <v>348</v>
      </c>
      <c r="AV256" s="2" t="s">
        <v>348</v>
      </c>
      <c r="AW256" s="2" t="s">
        <v>348</v>
      </c>
      <c r="AX256" s="2" t="s">
        <v>348</v>
      </c>
      <c r="AY256" s="2" t="s">
        <v>348</v>
      </c>
      <c r="AZ256" s="2" t="str">
        <f>IF(Table14[[#This Row],[Enrollment Type: Group]]="X", "N", IF(Table14[[#This Row],[Enrollment Type: Atypical]]="A", "R", IF(Table14[[#This Row],[Enrollment Type: Individual]]="I", "R", IF(Table14[[#This Row],[Enrollment Type: Individual within a Group]]="N", "R", "Y"))))</f>
        <v>N</v>
      </c>
      <c r="BA256" s="2" t="s">
        <v>348</v>
      </c>
      <c r="BB256" s="2" t="s">
        <v>348</v>
      </c>
      <c r="BC256" s="2" t="s">
        <v>348</v>
      </c>
      <c r="BD256" s="2" t="s">
        <v>348</v>
      </c>
      <c r="BE256" s="2" t="s">
        <v>348</v>
      </c>
      <c r="BF256" s="2" t="s">
        <v>348</v>
      </c>
      <c r="BG256" s="2" t="s">
        <v>348</v>
      </c>
      <c r="BH256" s="2" t="str">
        <f>IF(Table14[[#This Row],[Enrollment Type: Group]]="X", "N", IF(Table14[[#This Row],[Enrollment Type: Atypical]]="A", "O", IF(Table14[[#This Row],[Enrollment Type: Individual]]="I", "O", IF(Table14[[#This Row],[Enrollment Type: Individual within a Group]]="N", "O", "O"))))</f>
        <v>N</v>
      </c>
      <c r="BI256" s="2" t="s">
        <v>348</v>
      </c>
      <c r="BJ256" s="2" t="s">
        <v>348</v>
      </c>
      <c r="BK256" s="2" t="s">
        <v>349</v>
      </c>
      <c r="BL256" s="20" t="s">
        <v>351</v>
      </c>
      <c r="BM256" s="20" t="s">
        <v>349</v>
      </c>
      <c r="BN256" s="20" t="s">
        <v>351</v>
      </c>
      <c r="BO256" s="20" t="s">
        <v>349</v>
      </c>
      <c r="BP256" s="20" t="s">
        <v>348</v>
      </c>
      <c r="BQ256" s="20" t="s">
        <v>349</v>
      </c>
      <c r="BR256" s="20" t="s">
        <v>348</v>
      </c>
      <c r="BS2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256" s="20" t="s">
        <v>348</v>
      </c>
      <c r="BU256" s="20" t="s">
        <v>348</v>
      </c>
      <c r="BV256" s="20" t="s">
        <v>348</v>
      </c>
      <c r="BW256" s="23" t="s">
        <v>349</v>
      </c>
    </row>
    <row r="257" spans="1:76" ht="10.15" hidden="1" customHeight="1" x14ac:dyDescent="0.25">
      <c r="A257" s="5" t="str">
        <f>Table14[[#This Row],[Provider Type Code]]&amp;""&amp;Table14[[#This Row],[Provider Category (Specialty)]]</f>
        <v>2064</v>
      </c>
      <c r="B257" s="5" t="s">
        <v>423</v>
      </c>
      <c r="C257" s="3" t="s">
        <v>99</v>
      </c>
      <c r="D257" s="3" t="s">
        <v>460</v>
      </c>
      <c r="E257" s="2" t="s">
        <v>590</v>
      </c>
      <c r="F257" s="23" t="s">
        <v>522</v>
      </c>
      <c r="G257" s="17" t="s">
        <v>381</v>
      </c>
      <c r="H257" s="17" t="s">
        <v>382</v>
      </c>
      <c r="I257" s="17" t="s">
        <v>348</v>
      </c>
      <c r="J257" s="17" t="s">
        <v>347</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tr">
        <f>IF(Table14[[#This Row],[Enrollment Type: Group]]="X", "N", "C")</f>
        <v>C</v>
      </c>
      <c r="AR257" s="2" t="s">
        <v>348</v>
      </c>
      <c r="AS257" s="2" t="s">
        <v>348</v>
      </c>
      <c r="AT257" s="2" t="s">
        <v>348</v>
      </c>
      <c r="AU257" s="2" t="s">
        <v>348</v>
      </c>
      <c r="AV257" s="2" t="s">
        <v>650</v>
      </c>
      <c r="AW257" s="2" t="s">
        <v>348</v>
      </c>
      <c r="AX257" s="2" t="s">
        <v>348</v>
      </c>
      <c r="AY257" s="2" t="s">
        <v>348</v>
      </c>
      <c r="AZ257" s="2" t="str">
        <f>IF(Table14[[#This Row],[Enrollment Type: Group]]="X", "N", IF(Table14[[#This Row],[Enrollment Type: Atypical]]="A", "R", IF(Table14[[#This Row],[Enrollment Type: Individual]]="I", "R", IF(Table14[[#This Row],[Enrollment Type: Individual within a Group]]="N", "R", "Y"))))</f>
        <v>R</v>
      </c>
      <c r="BA257" s="2" t="s">
        <v>348</v>
      </c>
      <c r="BB257" s="2" t="s">
        <v>348</v>
      </c>
      <c r="BC257" s="2" t="s">
        <v>348</v>
      </c>
      <c r="BD257" s="2" t="s">
        <v>348</v>
      </c>
      <c r="BE257" s="2" t="s">
        <v>348</v>
      </c>
      <c r="BF257" s="2" t="s">
        <v>348</v>
      </c>
      <c r="BG257" s="2" t="s">
        <v>650</v>
      </c>
      <c r="BH257" s="2" t="str">
        <f>IF(Table14[[#This Row],[Enrollment Type: Group]]="X", "N", IF(Table14[[#This Row],[Enrollment Type: Atypical]]="A", "O", IF(Table14[[#This Row],[Enrollment Type: Individual]]="I", "O", IF(Table14[[#This Row],[Enrollment Type: Individual within a Group]]="N", "O", "O"))))</f>
        <v>O</v>
      </c>
      <c r="BI257" s="2" t="s">
        <v>348</v>
      </c>
      <c r="BJ257" s="2" t="s">
        <v>348</v>
      </c>
      <c r="BK257" s="2" t="s">
        <v>349</v>
      </c>
      <c r="BL257" s="20" t="s">
        <v>348</v>
      </c>
      <c r="BM257" s="20" t="s">
        <v>349</v>
      </c>
      <c r="BN257" s="20" t="s">
        <v>351</v>
      </c>
      <c r="BO257" s="20" t="s">
        <v>349</v>
      </c>
      <c r="BP257" s="20" t="s">
        <v>348</v>
      </c>
      <c r="BQ257" s="20" t="s">
        <v>349</v>
      </c>
      <c r="BR257" s="20" t="s">
        <v>348</v>
      </c>
      <c r="BS257" s="20" t="s">
        <v>351</v>
      </c>
      <c r="BT257" s="20" t="s">
        <v>348</v>
      </c>
      <c r="BU257" s="20" t="s">
        <v>348</v>
      </c>
      <c r="BV257" s="20" t="s">
        <v>348</v>
      </c>
      <c r="BW257" s="23" t="s">
        <v>349</v>
      </c>
      <c r="BX257" s="2"/>
    </row>
    <row r="258" spans="1:76" ht="10.15" hidden="1" customHeight="1" x14ac:dyDescent="0.25">
      <c r="A258" s="36" t="str">
        <f>Table14[[#This Row],[Provider Type Code]]&amp;""&amp;Table14[[#This Row],[Provider Category (Specialty)]]</f>
        <v>20SB</v>
      </c>
      <c r="B258" s="5" t="s">
        <v>423</v>
      </c>
      <c r="C258" s="3" t="s">
        <v>99</v>
      </c>
      <c r="D258" s="3" t="s">
        <v>272</v>
      </c>
      <c r="E258" s="2" t="s">
        <v>629</v>
      </c>
      <c r="F258" s="23" t="s">
        <v>522</v>
      </c>
      <c r="G258" s="17" t="s">
        <v>381</v>
      </c>
      <c r="H258" s="17" t="s">
        <v>381</v>
      </c>
      <c r="I258" s="17" t="s">
        <v>381</v>
      </c>
      <c r="J258" s="17" t="s">
        <v>347</v>
      </c>
      <c r="K258" s="2" t="s">
        <v>348</v>
      </c>
      <c r="L258" s="2" t="s">
        <v>348</v>
      </c>
      <c r="M258" s="2" t="s">
        <v>348</v>
      </c>
      <c r="N258" s="2" t="s">
        <v>348</v>
      </c>
      <c r="O258" s="2" t="s">
        <v>348</v>
      </c>
      <c r="P258" s="2" t="s">
        <v>348</v>
      </c>
      <c r="Q258" s="2" t="s">
        <v>349</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tr">
        <f>IF(Table14[[#This Row],[Enrollment Type: Group]]="X", "N", "C")</f>
        <v>C</v>
      </c>
      <c r="AR258" s="2" t="s">
        <v>348</v>
      </c>
      <c r="AS258" s="2" t="s">
        <v>348</v>
      </c>
      <c r="AT258" s="2" t="s">
        <v>348</v>
      </c>
      <c r="AU258" s="2" t="s">
        <v>348</v>
      </c>
      <c r="AV258" s="2" t="str">
        <f>IF(Table14[[#This Row],[Enrollment Type: Individual within a Group]]="X", "Y", IF(Table14[[#This Row],[Enrollment Type: Atypical]]="A", "B", IF(Table14[[#This Row],[Enrollment Type: Individual]]="I", "B", IF(Table14[[#This Row],[Enrollment Type: Group]]="G", "B", "N"))))</f>
        <v>Y</v>
      </c>
      <c r="AW258" s="2" t="s">
        <v>348</v>
      </c>
      <c r="AX258" s="2" t="s">
        <v>348</v>
      </c>
      <c r="AY258" s="2" t="s">
        <v>348</v>
      </c>
      <c r="AZ258" s="2" t="str">
        <f>IF(Table14[[#This Row],[Enrollment Type: Group]]="X", "N", IF(Table14[[#This Row],[Enrollment Type: Atypical]]="A", "R", IF(Table14[[#This Row],[Enrollment Type: Individual]]="I", "R", IF(Table14[[#This Row],[Enrollment Type: Individual within a Group]]="N", "R", "Y"))))</f>
        <v>Y</v>
      </c>
      <c r="BA258" s="2" t="s">
        <v>348</v>
      </c>
      <c r="BB258" s="2" t="s">
        <v>348</v>
      </c>
      <c r="BC258" s="2" t="s">
        <v>348</v>
      </c>
      <c r="BD258" s="2" t="s">
        <v>348</v>
      </c>
      <c r="BE258" s="2" t="s">
        <v>348</v>
      </c>
      <c r="BF258" s="2" t="s">
        <v>348</v>
      </c>
      <c r="BG258" s="2" t="s">
        <v>348</v>
      </c>
      <c r="BH258" s="2" t="str">
        <f>IF(Table14[[#This Row],[Enrollment Type: Group]]="X", "N", IF(Table14[[#This Row],[Enrollment Type: Atypical]]="A", "O", IF(Table14[[#This Row],[Enrollment Type: Individual]]="I", "O", IF(Table14[[#This Row],[Enrollment Type: Individual within a Group]]="N", "O", "O"))))</f>
        <v>O</v>
      </c>
      <c r="BI258" s="2" t="s">
        <v>348</v>
      </c>
      <c r="BJ258" s="2" t="s">
        <v>348</v>
      </c>
      <c r="BK258" s="2" t="s">
        <v>349</v>
      </c>
      <c r="BL258" s="20" t="s">
        <v>348</v>
      </c>
      <c r="BM258" s="20" t="s">
        <v>349</v>
      </c>
      <c r="BN258" s="20" t="s">
        <v>351</v>
      </c>
      <c r="BO258" s="20" t="s">
        <v>349</v>
      </c>
      <c r="BP258" s="20" t="s">
        <v>348</v>
      </c>
      <c r="BQ258" s="20" t="s">
        <v>349</v>
      </c>
      <c r="BR258" s="20" t="s">
        <v>348</v>
      </c>
      <c r="BS258" s="20" t="s">
        <v>348</v>
      </c>
      <c r="BT258" s="20" t="s">
        <v>348</v>
      </c>
      <c r="BU258" s="20" t="s">
        <v>348</v>
      </c>
      <c r="BV258" s="20" t="s">
        <v>348</v>
      </c>
      <c r="BW258" s="23" t="s">
        <v>349</v>
      </c>
      <c r="BX258" s="2"/>
    </row>
    <row r="259" spans="1:76" ht="10.15" customHeight="1" x14ac:dyDescent="0.25">
      <c r="A259" s="5" t="str">
        <f>Table14[[#This Row],[Provider Type Code]]&amp;""&amp;Table14[[#This Row],[Provider Category (Specialty)]]</f>
        <v>21E3</v>
      </c>
      <c r="B259" s="5" t="s">
        <v>424</v>
      </c>
      <c r="C259" s="3" t="s">
        <v>280</v>
      </c>
      <c r="D259" s="50" t="s">
        <v>67</v>
      </c>
      <c r="E259" s="2" t="s">
        <v>68</v>
      </c>
      <c r="F259" s="23" t="s">
        <v>517</v>
      </c>
      <c r="G259" s="17" t="s">
        <v>381</v>
      </c>
      <c r="H259" s="17" t="s">
        <v>382</v>
      </c>
      <c r="I259" s="17" t="s">
        <v>348</v>
      </c>
      <c r="J259" s="17" t="s">
        <v>381</v>
      </c>
      <c r="K259" s="2" t="s">
        <v>348</v>
      </c>
      <c r="L259" s="2" t="s">
        <v>348</v>
      </c>
      <c r="M259" s="2" t="s">
        <v>348</v>
      </c>
      <c r="N259" s="2" t="s">
        <v>348</v>
      </c>
      <c r="O259" s="2" t="s">
        <v>348</v>
      </c>
      <c r="P259" s="2" t="s">
        <v>348</v>
      </c>
      <c r="Q259" s="2" t="s">
        <v>348</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tr">
        <f>IF(Table14[[#This Row],[Enrollment Type: Group]]="X", "N", "C")</f>
        <v>N</v>
      </c>
      <c r="AR259" s="2" t="s">
        <v>348</v>
      </c>
      <c r="AS259" s="2" t="s">
        <v>348</v>
      </c>
      <c r="AT259" s="2" t="s">
        <v>348</v>
      </c>
      <c r="AU259" s="2" t="s">
        <v>348</v>
      </c>
      <c r="AV259" s="2" t="s">
        <v>650</v>
      </c>
      <c r="AW259" s="2" t="s">
        <v>349</v>
      </c>
      <c r="AX259" s="2" t="s">
        <v>348</v>
      </c>
      <c r="AY259" s="2" t="s">
        <v>348</v>
      </c>
      <c r="AZ259" s="2" t="str">
        <f>IF(Table14[[#This Row],[Enrollment Type: Group]]="X", "N", IF(Table14[[#This Row],[Enrollment Type: Atypical]]="A", "R", IF(Table14[[#This Row],[Enrollment Type: Individual]]="I", "R", IF(Table14[[#This Row],[Enrollment Type: Individual within a Group]]="N", "R", "Y"))))</f>
        <v>N</v>
      </c>
      <c r="BA259" s="2" t="s">
        <v>348</v>
      </c>
      <c r="BB259" s="2" t="s">
        <v>348</v>
      </c>
      <c r="BC259" s="2" t="s">
        <v>348</v>
      </c>
      <c r="BD259" s="2" t="s">
        <v>348</v>
      </c>
      <c r="BE259" s="2" t="s">
        <v>348</v>
      </c>
      <c r="BF259" s="2" t="s">
        <v>348</v>
      </c>
      <c r="BG259" s="2" t="s">
        <v>650</v>
      </c>
      <c r="BH259" s="2" t="str">
        <f>IF(Table14[[#This Row],[Enrollment Type: Group]]="X", "N", IF(Table14[[#This Row],[Enrollment Type: Atypical]]="A", "O", IF(Table14[[#This Row],[Enrollment Type: Individual]]="I", "O", IF(Table14[[#This Row],[Enrollment Type: Individual within a Group]]="N", "O", "O"))))</f>
        <v>N</v>
      </c>
      <c r="BI259" s="2" t="s">
        <v>348</v>
      </c>
      <c r="BJ259" s="2" t="s">
        <v>348</v>
      </c>
      <c r="BK259" s="2" t="s">
        <v>348</v>
      </c>
      <c r="BL259" s="20" t="s">
        <v>348</v>
      </c>
      <c r="BM259" s="20" t="s">
        <v>348</v>
      </c>
      <c r="BN259" s="20" t="s">
        <v>351</v>
      </c>
      <c r="BO259" s="20" t="s">
        <v>349</v>
      </c>
      <c r="BP259" s="20" t="s">
        <v>348</v>
      </c>
      <c r="BQ259" s="20" t="s">
        <v>349</v>
      </c>
      <c r="BR259" s="20" t="s">
        <v>348</v>
      </c>
      <c r="BS259" s="20" t="s">
        <v>351</v>
      </c>
      <c r="BT259" s="20" t="s">
        <v>348</v>
      </c>
      <c r="BU259" s="20" t="s">
        <v>348</v>
      </c>
      <c r="BV259" s="20" t="s">
        <v>348</v>
      </c>
      <c r="BW259" s="23" t="s">
        <v>349</v>
      </c>
    </row>
    <row r="260" spans="1:76" ht="10.15" customHeight="1" x14ac:dyDescent="0.25">
      <c r="A260" s="5" t="str">
        <f>Table14[[#This Row],[Provider Type Code]]&amp;""&amp;Table14[[#This Row],[Provider Category (Specialty)]]</f>
        <v>21T1</v>
      </c>
      <c r="B260" s="5" t="s">
        <v>424</v>
      </c>
      <c r="C260" s="3" t="s">
        <v>280</v>
      </c>
      <c r="D260" s="50" t="s">
        <v>286</v>
      </c>
      <c r="E260" s="2" t="s">
        <v>630</v>
      </c>
      <c r="F260" s="23" t="s">
        <v>517</v>
      </c>
      <c r="G260" s="17" t="s">
        <v>381</v>
      </c>
      <c r="H260" s="17" t="s">
        <v>382</v>
      </c>
      <c r="I260" s="17" t="s">
        <v>348</v>
      </c>
      <c r="J260" s="17" t="s">
        <v>381</v>
      </c>
      <c r="K260" s="2" t="s">
        <v>349</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tr">
        <f>IF(Table14[[#This Row],[Enrollment Type: Group]]="X", "N", "C")</f>
        <v>N</v>
      </c>
      <c r="AR260" s="2" t="s">
        <v>348</v>
      </c>
      <c r="AS260" s="2" t="s">
        <v>348</v>
      </c>
      <c r="AT260" s="2" t="s">
        <v>348</v>
      </c>
      <c r="AU260" s="2" t="s">
        <v>348</v>
      </c>
      <c r="AV260" s="2" t="s">
        <v>650</v>
      </c>
      <c r="AW260" s="2" t="s">
        <v>351</v>
      </c>
      <c r="AX260" s="2" t="s">
        <v>348</v>
      </c>
      <c r="AY260" s="2" t="s">
        <v>348</v>
      </c>
      <c r="AZ260" s="2" t="str">
        <f>IF(Table14[[#This Row],[Enrollment Type: Group]]="X", "N", IF(Table14[[#This Row],[Enrollment Type: Atypical]]="A", "R", IF(Table14[[#This Row],[Enrollment Type: Individual]]="I", "R", IF(Table14[[#This Row],[Enrollment Type: Individual within a Group]]="N", "R", "Y"))))</f>
        <v>N</v>
      </c>
      <c r="BA260" s="2" t="s">
        <v>348</v>
      </c>
      <c r="BB260" s="2" t="s">
        <v>348</v>
      </c>
      <c r="BC260" s="2" t="s">
        <v>348</v>
      </c>
      <c r="BD260" s="2" t="s">
        <v>348</v>
      </c>
      <c r="BE260" s="2" t="s">
        <v>348</v>
      </c>
      <c r="BF260" s="2" t="s">
        <v>348</v>
      </c>
      <c r="BG260" s="2" t="s">
        <v>650</v>
      </c>
      <c r="BH260" s="2" t="str">
        <f>IF(Table14[[#This Row],[Enrollment Type: Group]]="X", "N", IF(Table14[[#This Row],[Enrollment Type: Atypical]]="A", "O", IF(Table14[[#This Row],[Enrollment Type: Individual]]="I", "O", IF(Table14[[#This Row],[Enrollment Type: Individual within a Group]]="N", "O", "O"))))</f>
        <v>N</v>
      </c>
      <c r="BI260" s="2" t="s">
        <v>348</v>
      </c>
      <c r="BJ260" s="2" t="s">
        <v>348</v>
      </c>
      <c r="BK260" s="2" t="s">
        <v>349</v>
      </c>
      <c r="BL260" s="20" t="s">
        <v>348</v>
      </c>
      <c r="BM260" s="20" t="s">
        <v>349</v>
      </c>
      <c r="BN260" s="20" t="s">
        <v>351</v>
      </c>
      <c r="BO260" s="20" t="s">
        <v>349</v>
      </c>
      <c r="BP260" s="20" t="s">
        <v>348</v>
      </c>
      <c r="BQ260" s="20" t="s">
        <v>349</v>
      </c>
      <c r="BR260" s="20" t="s">
        <v>348</v>
      </c>
      <c r="BS260" s="20" t="s">
        <v>351</v>
      </c>
      <c r="BT260" s="20" t="s">
        <v>348</v>
      </c>
      <c r="BU260" s="20" t="s">
        <v>349</v>
      </c>
      <c r="BV260" s="20" t="s">
        <v>348</v>
      </c>
      <c r="BW260" s="23" t="s">
        <v>349</v>
      </c>
    </row>
    <row r="261" spans="1:76" ht="10.15" customHeight="1" x14ac:dyDescent="0.25">
      <c r="A261" s="5" t="str">
        <f>Table14[[#This Row],[Provider Type Code]]&amp;""&amp;Table14[[#This Row],[Provider Category (Specialty)]]</f>
        <v>21T2</v>
      </c>
      <c r="B261" s="5" t="s">
        <v>424</v>
      </c>
      <c r="C261" s="3" t="s">
        <v>280</v>
      </c>
      <c r="D261" s="50" t="s">
        <v>281</v>
      </c>
      <c r="E261" s="2" t="s">
        <v>282</v>
      </c>
      <c r="F261" s="23" t="s">
        <v>517</v>
      </c>
      <c r="G261" s="17" t="s">
        <v>381</v>
      </c>
      <c r="H261" s="17" t="s">
        <v>382</v>
      </c>
      <c r="I261" s="17" t="s">
        <v>348</v>
      </c>
      <c r="J261" s="17" t="s">
        <v>381</v>
      </c>
      <c r="K261" s="2" t="s">
        <v>354</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349</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tr">
        <f>IF(Table14[[#This Row],[Enrollment Type: Group]]="X", "N", "C")</f>
        <v>N</v>
      </c>
      <c r="AR261" s="2" t="s">
        <v>348</v>
      </c>
      <c r="AS261" s="2" t="s">
        <v>348</v>
      </c>
      <c r="AT261" s="2" t="s">
        <v>348</v>
      </c>
      <c r="AU261" s="2" t="s">
        <v>348</v>
      </c>
      <c r="AV261" s="2" t="s">
        <v>650</v>
      </c>
      <c r="AW261" s="2" t="s">
        <v>351</v>
      </c>
      <c r="AX261" s="2" t="s">
        <v>348</v>
      </c>
      <c r="AY261" s="2" t="s">
        <v>348</v>
      </c>
      <c r="AZ261" s="2" t="str">
        <f>IF(Table14[[#This Row],[Enrollment Type: Group]]="X", "N", IF(Table14[[#This Row],[Enrollment Type: Atypical]]="A", "R", IF(Table14[[#This Row],[Enrollment Type: Individual]]="I", "R", IF(Table14[[#This Row],[Enrollment Type: Individual within a Group]]="N", "R", "Y"))))</f>
        <v>N</v>
      </c>
      <c r="BA261" s="2" t="s">
        <v>348</v>
      </c>
      <c r="BB261" s="2" t="s">
        <v>348</v>
      </c>
      <c r="BC261" s="2" t="s">
        <v>348</v>
      </c>
      <c r="BD261" s="2" t="s">
        <v>348</v>
      </c>
      <c r="BE261" s="2" t="s">
        <v>348</v>
      </c>
      <c r="BF261" s="2" t="s">
        <v>348</v>
      </c>
      <c r="BG261" s="2" t="s">
        <v>650</v>
      </c>
      <c r="BH261" s="2" t="str">
        <f>IF(Table14[[#This Row],[Enrollment Type: Group]]="X", "N", IF(Table14[[#This Row],[Enrollment Type: Atypical]]="A", "O", IF(Table14[[#This Row],[Enrollment Type: Individual]]="I", "O", IF(Table14[[#This Row],[Enrollment Type: Individual within a Group]]="N", "O", "O"))))</f>
        <v>N</v>
      </c>
      <c r="BI261" s="2" t="s">
        <v>348</v>
      </c>
      <c r="BJ261" s="2" t="s">
        <v>348</v>
      </c>
      <c r="BK261" s="2" t="s">
        <v>349</v>
      </c>
      <c r="BL261" s="20" t="s">
        <v>348</v>
      </c>
      <c r="BM261" s="20" t="s">
        <v>349</v>
      </c>
      <c r="BN261" s="20" t="s">
        <v>351</v>
      </c>
      <c r="BO261" s="20" t="s">
        <v>349</v>
      </c>
      <c r="BP261" s="20" t="s">
        <v>348</v>
      </c>
      <c r="BQ261" s="20" t="s">
        <v>349</v>
      </c>
      <c r="BR261" s="20" t="s">
        <v>348</v>
      </c>
      <c r="BS261" s="20" t="s">
        <v>351</v>
      </c>
      <c r="BT261" s="20" t="s">
        <v>348</v>
      </c>
      <c r="BU261" s="20" t="s">
        <v>348</v>
      </c>
      <c r="BV261" s="20" t="s">
        <v>348</v>
      </c>
      <c r="BW261" s="23" t="s">
        <v>349</v>
      </c>
      <c r="BX261" s="2" t="s">
        <v>414</v>
      </c>
    </row>
    <row r="262" spans="1:76" ht="10.15" customHeight="1" x14ac:dyDescent="0.25">
      <c r="A262" s="5" t="str">
        <f>Table14[[#This Row],[Provider Type Code]]&amp;""&amp;Table14[[#This Row],[Provider Category (Specialty)]]</f>
        <v>21T6</v>
      </c>
      <c r="B262" s="5" t="s">
        <v>424</v>
      </c>
      <c r="C262" s="3" t="s">
        <v>280</v>
      </c>
      <c r="D262" s="50" t="s">
        <v>284</v>
      </c>
      <c r="E262" s="2" t="s">
        <v>631</v>
      </c>
      <c r="F262" s="23" t="s">
        <v>517</v>
      </c>
      <c r="G262" s="17" t="s">
        <v>381</v>
      </c>
      <c r="H262" s="17" t="s">
        <v>382</v>
      </c>
      <c r="I262" s="17" t="s">
        <v>348</v>
      </c>
      <c r="J262" s="17" t="s">
        <v>381</v>
      </c>
      <c r="K262" s="2" t="s">
        <v>349</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348</v>
      </c>
      <c r="AA262" s="2" t="s">
        <v>348</v>
      </c>
      <c r="AB262" s="2" t="s">
        <v>348</v>
      </c>
      <c r="AC262" s="2" t="s">
        <v>348</v>
      </c>
      <c r="AD262" s="2" t="s">
        <v>348</v>
      </c>
      <c r="AE262" s="2" t="s">
        <v>348</v>
      </c>
      <c r="AF262" s="2" t="s">
        <v>348</v>
      </c>
      <c r="AG262" s="2" t="s">
        <v>348</v>
      </c>
      <c r="AH262" s="2" t="s">
        <v>348</v>
      </c>
      <c r="AI262" s="2" t="s">
        <v>348</v>
      </c>
      <c r="AJ262" s="2" t="s">
        <v>348</v>
      </c>
      <c r="AK262" s="2" t="s">
        <v>348</v>
      </c>
      <c r="AL262" s="2" t="s">
        <v>349</v>
      </c>
      <c r="AM262" s="2" t="s">
        <v>348</v>
      </c>
      <c r="AN262" s="2" t="s">
        <v>348</v>
      </c>
      <c r="AO262" s="2" t="s">
        <v>348</v>
      </c>
      <c r="AP262" s="2" t="s">
        <v>348</v>
      </c>
      <c r="AQ262" s="2" t="str">
        <f>IF(Table14[[#This Row],[Enrollment Type: Group]]="X", "N", "C")</f>
        <v>N</v>
      </c>
      <c r="AR262" s="2" t="s">
        <v>348</v>
      </c>
      <c r="AS262" s="2" t="s">
        <v>348</v>
      </c>
      <c r="AT262" s="2" t="s">
        <v>348</v>
      </c>
      <c r="AU262" s="2" t="s">
        <v>348</v>
      </c>
      <c r="AV262" s="2" t="s">
        <v>650</v>
      </c>
      <c r="AW262" s="2" t="s">
        <v>351</v>
      </c>
      <c r="AX262" s="2" t="s">
        <v>348</v>
      </c>
      <c r="AY262" s="2" t="s">
        <v>348</v>
      </c>
      <c r="AZ262" s="2" t="str">
        <f>IF(Table14[[#This Row],[Enrollment Type: Group]]="X", "N", IF(Table14[[#This Row],[Enrollment Type: Atypical]]="A", "R", IF(Table14[[#This Row],[Enrollment Type: Individual]]="I", "R", IF(Table14[[#This Row],[Enrollment Type: Individual within a Group]]="N", "R", "Y"))))</f>
        <v>N</v>
      </c>
      <c r="BA262" s="2" t="s">
        <v>348</v>
      </c>
      <c r="BB262" s="2" t="s">
        <v>348</v>
      </c>
      <c r="BC262" s="2" t="s">
        <v>348</v>
      </c>
      <c r="BD262" s="2" t="s">
        <v>348</v>
      </c>
      <c r="BE262" s="2" t="s">
        <v>348</v>
      </c>
      <c r="BF262" s="2" t="s">
        <v>348</v>
      </c>
      <c r="BG262" s="2" t="s">
        <v>650</v>
      </c>
      <c r="BH262" s="2" t="str">
        <f>IF(Table14[[#This Row],[Enrollment Type: Group]]="X", "N", IF(Table14[[#This Row],[Enrollment Type: Atypical]]="A", "O", IF(Table14[[#This Row],[Enrollment Type: Individual]]="I", "O", IF(Table14[[#This Row],[Enrollment Type: Individual within a Group]]="N", "O", "O"))))</f>
        <v>N</v>
      </c>
      <c r="BI262" s="2" t="s">
        <v>348</v>
      </c>
      <c r="BJ262" s="2" t="s">
        <v>348</v>
      </c>
      <c r="BK262" s="2" t="s">
        <v>349</v>
      </c>
      <c r="BL262" s="20" t="s">
        <v>348</v>
      </c>
      <c r="BM262" s="20" t="s">
        <v>349</v>
      </c>
      <c r="BN262" s="20" t="s">
        <v>351</v>
      </c>
      <c r="BO262" s="20" t="s">
        <v>349</v>
      </c>
      <c r="BP262" s="20" t="s">
        <v>348</v>
      </c>
      <c r="BQ262" s="20" t="s">
        <v>349</v>
      </c>
      <c r="BR262" s="20" t="s">
        <v>348</v>
      </c>
      <c r="BS262" s="20" t="s">
        <v>351</v>
      </c>
      <c r="BT262" s="20" t="s">
        <v>348</v>
      </c>
      <c r="BU262" s="20" t="s">
        <v>348</v>
      </c>
      <c r="BV262" s="20" t="s">
        <v>348</v>
      </c>
      <c r="BW262" s="23" t="s">
        <v>349</v>
      </c>
    </row>
    <row r="263" spans="1:76" ht="10.15" customHeight="1" x14ac:dyDescent="0.25">
      <c r="A263" s="5" t="str">
        <f>Table14[[#This Row],[Provider Type Code]]&amp;""&amp;Table14[[#This Row],[Provider Category (Specialty)]]</f>
        <v>21TO</v>
      </c>
      <c r="B263" s="5" t="s">
        <v>424</v>
      </c>
      <c r="C263" s="3" t="s">
        <v>280</v>
      </c>
      <c r="D263" s="50" t="s">
        <v>285</v>
      </c>
      <c r="E263" s="2" t="s">
        <v>635</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348</v>
      </c>
      <c r="AM263" s="2" t="s">
        <v>348</v>
      </c>
      <c r="AN263" s="2" t="s">
        <v>348</v>
      </c>
      <c r="AO263" s="2" t="s">
        <v>348</v>
      </c>
      <c r="AP263" s="2" t="s">
        <v>348</v>
      </c>
      <c r="AQ263" s="2" t="str">
        <f>IF(Table14[[#This Row],[Enrollment Type: Group]]="X", "N", "C")</f>
        <v>N</v>
      </c>
      <c r="AR263" s="2" t="s">
        <v>348</v>
      </c>
      <c r="AS263" s="2" t="s">
        <v>348</v>
      </c>
      <c r="AT263" s="2" t="s">
        <v>348</v>
      </c>
      <c r="AU263" s="2" t="s">
        <v>348</v>
      </c>
      <c r="AV263" s="2" t="s">
        <v>650</v>
      </c>
      <c r="AW263" s="2" t="s">
        <v>351</v>
      </c>
      <c r="AX263" s="2" t="s">
        <v>348</v>
      </c>
      <c r="AY263" s="2" t="s">
        <v>348</v>
      </c>
      <c r="AZ263" s="2" t="str">
        <f>IF(Table14[[#This Row],[Enrollment Type: Group]]="X", "N", IF(Table14[[#This Row],[Enrollment Type: Atypical]]="A", "R", IF(Table14[[#This Row],[Enrollment Type: Individual]]="I", "R", IF(Table14[[#This Row],[Enrollment Type: Individual within a Group]]="N", "R", "Y"))))</f>
        <v>N</v>
      </c>
      <c r="BA263" s="2" t="s">
        <v>348</v>
      </c>
      <c r="BB263" s="2" t="s">
        <v>348</v>
      </c>
      <c r="BC263" s="2" t="s">
        <v>348</v>
      </c>
      <c r="BD263" s="2" t="s">
        <v>348</v>
      </c>
      <c r="BE263" s="2" t="s">
        <v>348</v>
      </c>
      <c r="BF263" s="2" t="s">
        <v>348</v>
      </c>
      <c r="BG263" s="2" t="s">
        <v>650</v>
      </c>
      <c r="BH263" s="2" t="str">
        <f>IF(Table14[[#This Row],[Enrollment Type: Group]]="X", "N", IF(Table14[[#This Row],[Enrollment Type: Atypical]]="A", "O", IF(Table14[[#This Row],[Enrollment Type: Individual]]="I", "O", IF(Table14[[#This Row],[Enrollment Type: Individual within a Group]]="N", "O", "O"))))</f>
        <v>N</v>
      </c>
      <c r="BI263" s="2" t="s">
        <v>348</v>
      </c>
      <c r="BJ263" s="2" t="s">
        <v>348</v>
      </c>
      <c r="BK263" s="2" t="s">
        <v>349</v>
      </c>
      <c r="BL263" s="20" t="s">
        <v>348</v>
      </c>
      <c r="BM263" s="20" t="s">
        <v>349</v>
      </c>
      <c r="BN263" s="20" t="s">
        <v>351</v>
      </c>
      <c r="BO263" s="20" t="s">
        <v>349</v>
      </c>
      <c r="BP263" s="20" t="s">
        <v>348</v>
      </c>
      <c r="BQ263" s="20" t="s">
        <v>349</v>
      </c>
      <c r="BR263" s="20" t="s">
        <v>348</v>
      </c>
      <c r="BS263" s="20" t="s">
        <v>351</v>
      </c>
      <c r="BT263" s="20" t="s">
        <v>348</v>
      </c>
      <c r="BU263" s="20" t="s">
        <v>348</v>
      </c>
      <c r="BV263" s="20" t="s">
        <v>348</v>
      </c>
      <c r="BW263" s="23" t="s">
        <v>349</v>
      </c>
    </row>
    <row r="264" spans="1:76" ht="10.15" customHeight="1" x14ac:dyDescent="0.25">
      <c r="A264" s="5" t="str">
        <f>Table14[[#This Row],[Provider Type Code]]&amp;""&amp;Table14[[#This Row],[Provider Category (Specialty)]]</f>
        <v>21TP</v>
      </c>
      <c r="B264" s="5" t="s">
        <v>424</v>
      </c>
      <c r="C264" s="3" t="s">
        <v>280</v>
      </c>
      <c r="D264" s="50" t="s">
        <v>287</v>
      </c>
      <c r="E264" s="2" t="s">
        <v>636</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tr">
        <f>IF(Table14[[#This Row],[Enrollment Type: Group]]="X", "N", "C")</f>
        <v>N</v>
      </c>
      <c r="AR264" s="2" t="s">
        <v>348</v>
      </c>
      <c r="AS264" s="2" t="s">
        <v>348</v>
      </c>
      <c r="AT264" s="2" t="s">
        <v>348</v>
      </c>
      <c r="AU264" s="2" t="s">
        <v>348</v>
      </c>
      <c r="AV264" s="2" t="s">
        <v>650</v>
      </c>
      <c r="AW264" s="2" t="s">
        <v>351</v>
      </c>
      <c r="AX264" s="2" t="s">
        <v>348</v>
      </c>
      <c r="AY264" s="2" t="s">
        <v>348</v>
      </c>
      <c r="AZ264" s="2" t="str">
        <f>IF(Table14[[#This Row],[Enrollment Type: Group]]="X", "N", IF(Table14[[#This Row],[Enrollment Type: Atypical]]="A", "R", IF(Table14[[#This Row],[Enrollment Type: Individual]]="I", "R", IF(Table14[[#This Row],[Enrollment Type: Individual within a Group]]="N", "R", "Y"))))</f>
        <v>N</v>
      </c>
      <c r="BA264" s="2" t="s">
        <v>348</v>
      </c>
      <c r="BB264" s="2" t="s">
        <v>348</v>
      </c>
      <c r="BC264" s="2" t="s">
        <v>348</v>
      </c>
      <c r="BD264" s="2" t="s">
        <v>348</v>
      </c>
      <c r="BE264" s="2" t="s">
        <v>348</v>
      </c>
      <c r="BF264" s="2" t="s">
        <v>348</v>
      </c>
      <c r="BG264" s="2" t="s">
        <v>650</v>
      </c>
      <c r="BH264" s="2" t="str">
        <f>IF(Table14[[#This Row],[Enrollment Type: Group]]="X", "N", IF(Table14[[#This Row],[Enrollment Type: Atypical]]="A", "O", IF(Table14[[#This Row],[Enrollment Type: Individual]]="I", "O", IF(Table14[[#This Row],[Enrollment Type: Individual within a Group]]="N", "O", "O"))))</f>
        <v>N</v>
      </c>
      <c r="BI264" s="2" t="s">
        <v>348</v>
      </c>
      <c r="BJ264" s="2" t="s">
        <v>348</v>
      </c>
      <c r="BK264" s="2" t="s">
        <v>349</v>
      </c>
      <c r="BL264" s="20" t="s">
        <v>348</v>
      </c>
      <c r="BM264" s="20" t="s">
        <v>349</v>
      </c>
      <c r="BN264" s="20" t="s">
        <v>351</v>
      </c>
      <c r="BO264" s="20" t="s">
        <v>349</v>
      </c>
      <c r="BP264" s="20" t="s">
        <v>348</v>
      </c>
      <c r="BQ264" s="20" t="s">
        <v>349</v>
      </c>
      <c r="BR264" s="20" t="s">
        <v>348</v>
      </c>
      <c r="BS264" s="20" t="s">
        <v>351</v>
      </c>
      <c r="BT264" s="20" t="s">
        <v>348</v>
      </c>
      <c r="BU264" s="20" t="s">
        <v>349</v>
      </c>
      <c r="BV264" s="20" t="s">
        <v>348</v>
      </c>
      <c r="BW264" s="23" t="s">
        <v>349</v>
      </c>
    </row>
    <row r="265" spans="1:76" ht="10.15" customHeight="1" x14ac:dyDescent="0.25">
      <c r="A265" s="5" t="str">
        <f>Table14[[#This Row],[Provider Type Code]]&amp;""&amp;Table14[[#This Row],[Provider Category (Specialty)]]</f>
        <v>21TS</v>
      </c>
      <c r="B265" s="5" t="s">
        <v>424</v>
      </c>
      <c r="C265" s="3" t="s">
        <v>280</v>
      </c>
      <c r="D265" s="50" t="s">
        <v>283</v>
      </c>
      <c r="E265" s="2" t="s">
        <v>637</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tr">
        <f>IF(Table14[[#This Row],[Enrollment Type: Group]]="X", "N", "C")</f>
        <v>N</v>
      </c>
      <c r="AR265" s="2" t="s">
        <v>348</v>
      </c>
      <c r="AS265" s="2" t="s">
        <v>348</v>
      </c>
      <c r="AT265" s="2" t="s">
        <v>348</v>
      </c>
      <c r="AU265" s="2" t="s">
        <v>348</v>
      </c>
      <c r="AV265" s="2" t="s">
        <v>650</v>
      </c>
      <c r="AW265" s="2" t="s">
        <v>351</v>
      </c>
      <c r="AX265" s="2" t="s">
        <v>348</v>
      </c>
      <c r="AY265" s="2" t="s">
        <v>348</v>
      </c>
      <c r="AZ265" s="2" t="str">
        <f>IF(Table14[[#This Row],[Enrollment Type: Group]]="X", "N", IF(Table14[[#This Row],[Enrollment Type: Atypical]]="A", "R", IF(Table14[[#This Row],[Enrollment Type: Individual]]="I", "R", IF(Table14[[#This Row],[Enrollment Type: Individual within a Group]]="N", "R", "Y"))))</f>
        <v>N</v>
      </c>
      <c r="BA265" s="2" t="s">
        <v>348</v>
      </c>
      <c r="BB265" s="2" t="s">
        <v>348</v>
      </c>
      <c r="BC265" s="2" t="s">
        <v>348</v>
      </c>
      <c r="BD265" s="2" t="s">
        <v>348</v>
      </c>
      <c r="BE265" s="2" t="s">
        <v>348</v>
      </c>
      <c r="BF265" s="2" t="s">
        <v>348</v>
      </c>
      <c r="BG265" s="2" t="s">
        <v>650</v>
      </c>
      <c r="BH265" s="2" t="str">
        <f>IF(Table14[[#This Row],[Enrollment Type: Group]]="X", "N", IF(Table14[[#This Row],[Enrollment Type: Atypical]]="A", "O", IF(Table14[[#This Row],[Enrollment Type: Individual]]="I", "O", IF(Table14[[#This Row],[Enrollment Type: Individual within a Group]]="N", "O", "O"))))</f>
        <v>N</v>
      </c>
      <c r="BI265" s="2" t="s">
        <v>349</v>
      </c>
      <c r="BJ265" s="2" t="s">
        <v>348</v>
      </c>
      <c r="BK265" s="2" t="s">
        <v>349</v>
      </c>
      <c r="BL265" s="20" t="s">
        <v>348</v>
      </c>
      <c r="BM265" s="20" t="s">
        <v>349</v>
      </c>
      <c r="BN265" s="20" t="s">
        <v>351</v>
      </c>
      <c r="BO265" s="20" t="s">
        <v>349</v>
      </c>
      <c r="BP265" s="20" t="s">
        <v>348</v>
      </c>
      <c r="BQ265" s="20" t="s">
        <v>349</v>
      </c>
      <c r="BR265" s="20" t="s">
        <v>348</v>
      </c>
      <c r="BS265" s="20" t="s">
        <v>351</v>
      </c>
      <c r="BT265" s="20" t="s">
        <v>348</v>
      </c>
      <c r="BU265" s="20" t="s">
        <v>348</v>
      </c>
      <c r="BV265" s="20" t="s">
        <v>348</v>
      </c>
      <c r="BW265" s="23" t="s">
        <v>349</v>
      </c>
    </row>
    <row r="266" spans="1:76" ht="10.15" hidden="1" customHeight="1" x14ac:dyDescent="0.25">
      <c r="A266" s="5" t="str">
        <f>Table14[[#This Row],[Provider Type Code]]&amp;""&amp;Table14[[#This Row],[Provider Category (Specialty)]]</f>
        <v>22X0</v>
      </c>
      <c r="B266" s="5" t="s">
        <v>425</v>
      </c>
      <c r="C266" s="3" t="s">
        <v>562</v>
      </c>
      <c r="D266" s="3" t="s">
        <v>302</v>
      </c>
      <c r="E266" s="2" t="s">
        <v>303</v>
      </c>
      <c r="F266" s="23" t="s">
        <v>522</v>
      </c>
      <c r="G266" s="17" t="s">
        <v>381</v>
      </c>
      <c r="H266" s="17" t="s">
        <v>382</v>
      </c>
      <c r="I266" s="17" t="s">
        <v>348</v>
      </c>
      <c r="J266" s="17" t="s">
        <v>347</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tr">
        <f>IF(Table14[[#This Row],[Enrollment Type: Group]]="X", "N", "C")</f>
        <v>C</v>
      </c>
      <c r="AR266" s="2" t="s">
        <v>348</v>
      </c>
      <c r="AS266" s="2" t="s">
        <v>348</v>
      </c>
      <c r="AT266" s="2" t="s">
        <v>351</v>
      </c>
      <c r="AU266" s="2" t="s">
        <v>348</v>
      </c>
      <c r="AV266" s="2" t="s">
        <v>650</v>
      </c>
      <c r="AW266" s="2" t="s">
        <v>349</v>
      </c>
      <c r="AX266" s="2" t="s">
        <v>348</v>
      </c>
      <c r="AY266" s="2" t="s">
        <v>348</v>
      </c>
      <c r="AZ266" s="2" t="str">
        <f>IF(Table14[[#This Row],[Enrollment Type: Group]]="X", "N", IF(Table14[[#This Row],[Enrollment Type: Atypical]]="A", "R", IF(Table14[[#This Row],[Enrollment Type: Individual]]="I", "R", IF(Table14[[#This Row],[Enrollment Type: Individual within a Group]]="N", "R", "Y"))))</f>
        <v>R</v>
      </c>
      <c r="BA266" s="2" t="s">
        <v>348</v>
      </c>
      <c r="BB266" s="2" t="s">
        <v>348</v>
      </c>
      <c r="BC266" s="2" t="s">
        <v>348</v>
      </c>
      <c r="BD266" s="2" t="s">
        <v>348</v>
      </c>
      <c r="BE266" s="2" t="s">
        <v>351</v>
      </c>
      <c r="BF266" s="2" t="s">
        <v>348</v>
      </c>
      <c r="BG266" s="2" t="s">
        <v>650</v>
      </c>
      <c r="BH266" s="2" t="str">
        <f>IF(Table14[[#This Row],[Enrollment Type: Group]]="X", "N", IF(Table14[[#This Row],[Enrollment Type: Atypical]]="A", "O", IF(Table14[[#This Row],[Enrollment Type: Individual]]="I", "O", IF(Table14[[#This Row],[Enrollment Type: Individual within a Group]]="N", "O", "O"))))</f>
        <v>O</v>
      </c>
      <c r="BI266" s="2" t="s">
        <v>348</v>
      </c>
      <c r="BJ266" s="2" t="s">
        <v>348</v>
      </c>
      <c r="BK266" s="2" t="s">
        <v>349</v>
      </c>
      <c r="BL266" s="20" t="s">
        <v>349</v>
      </c>
      <c r="BM266" s="20" t="s">
        <v>349</v>
      </c>
      <c r="BN266" s="20" t="s">
        <v>351</v>
      </c>
      <c r="BO266" s="20" t="s">
        <v>349</v>
      </c>
      <c r="BP266" s="20" t="s">
        <v>348</v>
      </c>
      <c r="BQ266" s="20" t="s">
        <v>349</v>
      </c>
      <c r="BR266" s="20" t="s">
        <v>348</v>
      </c>
      <c r="BS266" s="20" t="s">
        <v>351</v>
      </c>
      <c r="BT266" s="20" t="s">
        <v>348</v>
      </c>
      <c r="BU266" s="20" t="s">
        <v>348</v>
      </c>
      <c r="BV266" s="20" t="s">
        <v>348</v>
      </c>
      <c r="BW266" s="23" t="s">
        <v>349</v>
      </c>
      <c r="BX266" s="2"/>
    </row>
    <row r="267" spans="1:76" ht="10.15" hidden="1" customHeight="1" x14ac:dyDescent="0.25">
      <c r="A267" s="5" t="str">
        <f>Table14[[#This Row],[Provider Type Code]]&amp;""&amp;Table14[[#This Row],[Provider Category (Specialty)]]</f>
        <v>22X3</v>
      </c>
      <c r="B267" s="5" t="s">
        <v>425</v>
      </c>
      <c r="C267" s="3" t="s">
        <v>562</v>
      </c>
      <c r="D267" s="3" t="s">
        <v>304</v>
      </c>
      <c r="E267" s="2" t="s">
        <v>642</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tr">
        <f>IF(Table14[[#This Row],[Enrollment Type: Group]]="X", "N", "C")</f>
        <v>C</v>
      </c>
      <c r="AR267" s="2" t="s">
        <v>348</v>
      </c>
      <c r="AS267" s="2" t="s">
        <v>348</v>
      </c>
      <c r="AT267" s="2" t="s">
        <v>351</v>
      </c>
      <c r="AU267" s="2" t="s">
        <v>348</v>
      </c>
      <c r="AV267" s="2" t="s">
        <v>650</v>
      </c>
      <c r="AW267" s="2" t="s">
        <v>349</v>
      </c>
      <c r="AX267" s="2" t="s">
        <v>348</v>
      </c>
      <c r="AY267" s="2" t="s">
        <v>348</v>
      </c>
      <c r="AZ267" s="2" t="str">
        <f>IF(Table14[[#This Row],[Enrollment Type: Group]]="X", "N", IF(Table14[[#This Row],[Enrollment Type: Atypical]]="A", "R", IF(Table14[[#This Row],[Enrollment Type: Individual]]="I", "R", IF(Table14[[#This Row],[Enrollment Type: Individual within a Group]]="N", "R", "Y"))))</f>
        <v>R</v>
      </c>
      <c r="BA267" s="2" t="s">
        <v>348</v>
      </c>
      <c r="BB267" s="2" t="s">
        <v>348</v>
      </c>
      <c r="BC267" s="2" t="s">
        <v>348</v>
      </c>
      <c r="BD267" s="2" t="s">
        <v>348</v>
      </c>
      <c r="BE267" s="2" t="s">
        <v>351</v>
      </c>
      <c r="BF267" s="2" t="s">
        <v>348</v>
      </c>
      <c r="BG267" s="2" t="s">
        <v>650</v>
      </c>
      <c r="BH267" s="2" t="str">
        <f>IF(Table14[[#This Row],[Enrollment Type: Group]]="X", "N", IF(Table14[[#This Row],[Enrollment Type: Atypical]]="A", "O", IF(Table14[[#This Row],[Enrollment Type: Individual]]="I", "O", IF(Table14[[#This Row],[Enrollment Type: Individual within a Group]]="N", "O", "O"))))</f>
        <v>O</v>
      </c>
      <c r="BI267" s="2" t="s">
        <v>348</v>
      </c>
      <c r="BJ267" s="2" t="s">
        <v>348</v>
      </c>
      <c r="BK267" s="2" t="s">
        <v>349</v>
      </c>
      <c r="BL267" s="20" t="s">
        <v>349</v>
      </c>
      <c r="BM267" s="20" t="s">
        <v>349</v>
      </c>
      <c r="BN267" s="20" t="s">
        <v>351</v>
      </c>
      <c r="BO267" s="20" t="s">
        <v>349</v>
      </c>
      <c r="BP267" s="20" t="s">
        <v>348</v>
      </c>
      <c r="BQ267" s="20" t="s">
        <v>349</v>
      </c>
      <c r="BR267" s="20" t="s">
        <v>348</v>
      </c>
      <c r="BS267" s="20" t="s">
        <v>351</v>
      </c>
      <c r="BT267" s="20" t="s">
        <v>348</v>
      </c>
      <c r="BU267" s="20" t="s">
        <v>348</v>
      </c>
      <c r="BV267" s="20" t="s">
        <v>348</v>
      </c>
      <c r="BW267" s="23" t="s">
        <v>349</v>
      </c>
      <c r="BX267" s="2"/>
    </row>
    <row r="268" spans="1:76" ht="10.15" hidden="1" customHeight="1" x14ac:dyDescent="0.25">
      <c r="A268" s="5" t="str">
        <f>Table14[[#This Row],[Provider Type Code]]&amp;""&amp;Table14[[#This Row],[Provider Category (Specialty)]]</f>
        <v>22X4</v>
      </c>
      <c r="B268" s="5" t="s">
        <v>425</v>
      </c>
      <c r="C268" s="3" t="s">
        <v>562</v>
      </c>
      <c r="D268" s="3" t="s">
        <v>305</v>
      </c>
      <c r="E268" s="2" t="s">
        <v>306</v>
      </c>
      <c r="F268" s="23" t="s">
        <v>522</v>
      </c>
      <c r="G268" s="17" t="s">
        <v>381</v>
      </c>
      <c r="H268" s="17" t="s">
        <v>382</v>
      </c>
      <c r="I268" s="17" t="s">
        <v>348</v>
      </c>
      <c r="J268" s="17" t="s">
        <v>347</v>
      </c>
      <c r="K268" s="2" t="s">
        <v>348</v>
      </c>
      <c r="L268" s="2" t="s">
        <v>348</v>
      </c>
      <c r="M268" s="2" t="s">
        <v>348</v>
      </c>
      <c r="N268" s="2" t="s">
        <v>348</v>
      </c>
      <c r="O268" s="2" t="s">
        <v>348</v>
      </c>
      <c r="P268" s="2" t="s">
        <v>348</v>
      </c>
      <c r="Q268" s="2" t="s">
        <v>348</v>
      </c>
      <c r="R268" s="2" t="s">
        <v>348</v>
      </c>
      <c r="S268" s="2" t="s">
        <v>348</v>
      </c>
      <c r="T268" s="2" t="s">
        <v>348</v>
      </c>
      <c r="U268" s="2" t="s">
        <v>348</v>
      </c>
      <c r="V268" s="2" t="s">
        <v>349</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tr">
        <f>IF(Table14[[#This Row],[Enrollment Type: Group]]="X", "N", "C")</f>
        <v>C</v>
      </c>
      <c r="AR268" s="2" t="s">
        <v>348</v>
      </c>
      <c r="AS268" s="2" t="s">
        <v>348</v>
      </c>
      <c r="AT268" s="2" t="s">
        <v>351</v>
      </c>
      <c r="AU268" s="2" t="s">
        <v>348</v>
      </c>
      <c r="AV268" s="2" t="s">
        <v>650</v>
      </c>
      <c r="AW268" s="2" t="s">
        <v>349</v>
      </c>
      <c r="AX268" s="2" t="s">
        <v>348</v>
      </c>
      <c r="AY268" s="2" t="s">
        <v>348</v>
      </c>
      <c r="AZ268" s="2" t="str">
        <f>IF(Table14[[#This Row],[Enrollment Type: Group]]="X", "N", IF(Table14[[#This Row],[Enrollment Type: Atypical]]="A", "R", IF(Table14[[#This Row],[Enrollment Type: Individual]]="I", "R", IF(Table14[[#This Row],[Enrollment Type: Individual within a Group]]="N", "R", "Y"))))</f>
        <v>R</v>
      </c>
      <c r="BA268" s="2" t="s">
        <v>348</v>
      </c>
      <c r="BB268" s="2" t="s">
        <v>348</v>
      </c>
      <c r="BC268" s="2" t="s">
        <v>348</v>
      </c>
      <c r="BD268" s="2" t="s">
        <v>348</v>
      </c>
      <c r="BE268" s="2" t="s">
        <v>351</v>
      </c>
      <c r="BF268" s="2" t="s">
        <v>348</v>
      </c>
      <c r="BG268" s="2" t="s">
        <v>650</v>
      </c>
      <c r="BH268" s="2" t="str">
        <f>IF(Table14[[#This Row],[Enrollment Type: Group]]="X", "N", IF(Table14[[#This Row],[Enrollment Type: Atypical]]="A", "O", IF(Table14[[#This Row],[Enrollment Type: Individual]]="I", "O", IF(Table14[[#This Row],[Enrollment Type: Individual within a Group]]="N", "O", "O"))))</f>
        <v>O</v>
      </c>
      <c r="BI268" s="2" t="s">
        <v>348</v>
      </c>
      <c r="BJ268" s="2" t="s">
        <v>348</v>
      </c>
      <c r="BK268" s="2" t="s">
        <v>349</v>
      </c>
      <c r="BL268" s="20" t="s">
        <v>349</v>
      </c>
      <c r="BM268" s="20" t="s">
        <v>349</v>
      </c>
      <c r="BN268" s="20" t="s">
        <v>351</v>
      </c>
      <c r="BO268" s="20" t="s">
        <v>349</v>
      </c>
      <c r="BP268" s="20" t="s">
        <v>348</v>
      </c>
      <c r="BQ268" s="20" t="s">
        <v>349</v>
      </c>
      <c r="BR268" s="20" t="s">
        <v>348</v>
      </c>
      <c r="BS268" s="20" t="s">
        <v>351</v>
      </c>
      <c r="BT268" s="20" t="s">
        <v>348</v>
      </c>
      <c r="BU268" s="20" t="s">
        <v>348</v>
      </c>
      <c r="BV268" s="20" t="s">
        <v>348</v>
      </c>
      <c r="BW268" s="23" t="s">
        <v>349</v>
      </c>
      <c r="BX268" s="2"/>
    </row>
    <row r="269" spans="1:76" ht="10.15" hidden="1" customHeight="1" x14ac:dyDescent="0.25">
      <c r="A269" s="5" t="str">
        <f>Table14[[#This Row],[Provider Type Code]]&amp;""&amp;Table14[[#This Row],[Provider Category (Specialty)]]</f>
        <v>23X2</v>
      </c>
      <c r="B269" s="5" t="s">
        <v>426</v>
      </c>
      <c r="C269" s="3" t="s">
        <v>162</v>
      </c>
      <c r="D269" s="3" t="s">
        <v>163</v>
      </c>
      <c r="E269" s="2" t="s">
        <v>162</v>
      </c>
      <c r="F269" s="23" t="s">
        <v>522</v>
      </c>
      <c r="G269" s="17" t="s">
        <v>353</v>
      </c>
      <c r="H269" s="17" t="s">
        <v>381</v>
      </c>
      <c r="I269" s="17" t="s">
        <v>381</v>
      </c>
      <c r="J269" s="17" t="s">
        <v>381</v>
      </c>
      <c r="K269" s="2" t="s">
        <v>349</v>
      </c>
      <c r="L269" s="2" t="s">
        <v>348</v>
      </c>
      <c r="M269" s="2" t="s">
        <v>348</v>
      </c>
      <c r="N269" s="2" t="s">
        <v>348</v>
      </c>
      <c r="O269" s="2" t="s">
        <v>348</v>
      </c>
      <c r="P269" s="2" t="s">
        <v>348</v>
      </c>
      <c r="Q269" s="2" t="s">
        <v>348</v>
      </c>
      <c r="R269" s="2" t="s">
        <v>348</v>
      </c>
      <c r="S269" s="2" t="s">
        <v>348</v>
      </c>
      <c r="T269" s="2" t="s">
        <v>348</v>
      </c>
      <c r="U269" s="2" t="s">
        <v>348</v>
      </c>
      <c r="V269" s="2" t="s">
        <v>348</v>
      </c>
      <c r="W269" s="2" t="s">
        <v>348</v>
      </c>
      <c r="X269" s="2" t="s">
        <v>348</v>
      </c>
      <c r="Y269" s="2" t="s">
        <v>349</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tr">
        <f>IF(Table14[[#This Row],[Enrollment Type: Group]]="X", "N", "C")</f>
        <v>N</v>
      </c>
      <c r="AR269" s="2" t="s">
        <v>348</v>
      </c>
      <c r="AS269" s="2" t="s">
        <v>348</v>
      </c>
      <c r="AT269" s="2" t="s">
        <v>348</v>
      </c>
      <c r="AU269" s="2" t="s">
        <v>348</v>
      </c>
      <c r="AV269" s="2" t="str">
        <f>IF(Table14[[#This Row],[Enrollment Type: Individual within a Group]]="X", "Y", IF(Table14[[#This Row],[Enrollment Type: Atypical]]="A", "B", IF(Table14[[#This Row],[Enrollment Type: Individual]]="I", "B", IF(Table14[[#This Row],[Enrollment Type: Group]]="G", "B", "N"))))</f>
        <v>Y</v>
      </c>
      <c r="AW269" s="2" t="s">
        <v>348</v>
      </c>
      <c r="AX269" s="2" t="s">
        <v>348</v>
      </c>
      <c r="AY269" s="2" t="s">
        <v>348</v>
      </c>
      <c r="AZ269" s="2" t="str">
        <f>IF(Table14[[#This Row],[Enrollment Type: Group]]="X", "N", IF(Table14[[#This Row],[Enrollment Type: Atypical]]="A", "R", IF(Table14[[#This Row],[Enrollment Type: Individual]]="I", "R", IF(Table14[[#This Row],[Enrollment Type: Individual within a Group]]="N", "R", "Y"))))</f>
        <v>N</v>
      </c>
      <c r="BA269" s="2" t="s">
        <v>348</v>
      </c>
      <c r="BB269" s="2" t="s">
        <v>348</v>
      </c>
      <c r="BC269" s="2" t="s">
        <v>348</v>
      </c>
      <c r="BD269" s="2" t="s">
        <v>348</v>
      </c>
      <c r="BE269" s="2" t="s">
        <v>348</v>
      </c>
      <c r="BF269" s="2" t="s">
        <v>348</v>
      </c>
      <c r="BG269" s="2" t="s">
        <v>348</v>
      </c>
      <c r="BH269" s="2" t="str">
        <f>IF(Table14[[#This Row],[Enrollment Type: Group]]="X", "N", IF(Table14[[#This Row],[Enrollment Type: Atypical]]="A", "O", IF(Table14[[#This Row],[Enrollment Type: Individual]]="I", "O", IF(Table14[[#This Row],[Enrollment Type: Individual within a Group]]="N", "O", "O"))))</f>
        <v>N</v>
      </c>
      <c r="BI269" s="2" t="s">
        <v>348</v>
      </c>
      <c r="BJ269" s="2" t="s">
        <v>348</v>
      </c>
      <c r="BK269" s="2" t="s">
        <v>349</v>
      </c>
      <c r="BL269" s="20" t="s">
        <v>349</v>
      </c>
      <c r="BM269" s="20" t="s">
        <v>349</v>
      </c>
      <c r="BN269" s="20" t="s">
        <v>351</v>
      </c>
      <c r="BO269" s="20" t="s">
        <v>349</v>
      </c>
      <c r="BP269" s="20" t="s">
        <v>348</v>
      </c>
      <c r="BQ269" s="20" t="s">
        <v>349</v>
      </c>
      <c r="BR269" s="20" t="s">
        <v>348</v>
      </c>
      <c r="BS269" s="20" t="s">
        <v>348</v>
      </c>
      <c r="BT269" s="20" t="s">
        <v>348</v>
      </c>
      <c r="BU269" s="20" t="s">
        <v>348</v>
      </c>
      <c r="BV269" s="20" t="s">
        <v>348</v>
      </c>
      <c r="BW269" s="23" t="s">
        <v>349</v>
      </c>
      <c r="BX269" s="6"/>
    </row>
    <row r="270" spans="1:76" ht="10.15" hidden="1" customHeight="1" x14ac:dyDescent="0.25">
      <c r="A270" s="36" t="str">
        <f>Table14[[#This Row],[Provider Type Code]]&amp;""&amp;Table14[[#This Row],[Provider Category (Specialty)]]</f>
        <v>24AM</v>
      </c>
      <c r="B270" s="5" t="s">
        <v>427</v>
      </c>
      <c r="C270" s="3" t="s">
        <v>669</v>
      </c>
      <c r="D270" s="3" t="s">
        <v>54</v>
      </c>
      <c r="E270" s="2" t="s">
        <v>55</v>
      </c>
      <c r="F270" s="23" t="s">
        <v>518</v>
      </c>
      <c r="G270" s="17" t="s">
        <v>381</v>
      </c>
      <c r="H270" s="17" t="s">
        <v>381</v>
      </c>
      <c r="I270" s="17" t="s">
        <v>381</v>
      </c>
      <c r="J270" s="17" t="s">
        <v>347</v>
      </c>
      <c r="K270" s="2" t="s">
        <v>348</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348</v>
      </c>
      <c r="Z270" s="2" t="s">
        <v>348</v>
      </c>
      <c r="AA270" s="2" t="s">
        <v>348</v>
      </c>
      <c r="AB270" s="2" t="s">
        <v>348</v>
      </c>
      <c r="AC270" s="2" t="s">
        <v>348</v>
      </c>
      <c r="AD270" s="2" t="s">
        <v>348</v>
      </c>
      <c r="AE270" s="2" t="s">
        <v>348</v>
      </c>
      <c r="AF270" s="2" t="s">
        <v>348</v>
      </c>
      <c r="AG270" s="2" t="s">
        <v>348</v>
      </c>
      <c r="AH270" s="2" t="s">
        <v>349</v>
      </c>
      <c r="AI270" s="2" t="s">
        <v>348</v>
      </c>
      <c r="AJ270" s="2" t="s">
        <v>348</v>
      </c>
      <c r="AK270" s="2" t="s">
        <v>348</v>
      </c>
      <c r="AL270" s="2" t="s">
        <v>348</v>
      </c>
      <c r="AM270" s="2" t="s">
        <v>348</v>
      </c>
      <c r="AN270" s="2" t="s">
        <v>348</v>
      </c>
      <c r="AO270" s="2" t="s">
        <v>348</v>
      </c>
      <c r="AP270" s="2" t="s">
        <v>349</v>
      </c>
      <c r="AQ270" s="2" t="str">
        <f>IF(Table14[[#This Row],[Enrollment Type: Group]]="X", "N", "C")</f>
        <v>C</v>
      </c>
      <c r="AR270" s="2" t="s">
        <v>348</v>
      </c>
      <c r="AS270" s="2" t="s">
        <v>348</v>
      </c>
      <c r="AT270" s="2" t="s">
        <v>348</v>
      </c>
      <c r="AU270" s="2" t="s">
        <v>348</v>
      </c>
      <c r="AV270" s="2" t="str">
        <f>IF(Table14[[#This Row],[Enrollment Type: Individual within a Group]]="X", "Y", IF(Table14[[#This Row],[Enrollment Type: Atypical]]="A", "B", IF(Table14[[#This Row],[Enrollment Type: Individual]]="I", "B", IF(Table14[[#This Row],[Enrollment Type: Group]]="G", "B", "N"))))</f>
        <v>Y</v>
      </c>
      <c r="AW270" s="2" t="s">
        <v>348</v>
      </c>
      <c r="AX270" s="2" t="s">
        <v>348</v>
      </c>
      <c r="AY270" s="2" t="s">
        <v>348</v>
      </c>
      <c r="AZ270" s="2" t="str">
        <f>IF(Table14[[#This Row],[Enrollment Type: Group]]="X", "N", IF(Table14[[#This Row],[Enrollment Type: Atypical]]="A", "R", IF(Table14[[#This Row],[Enrollment Type: Individual]]="I", "R", IF(Table14[[#This Row],[Enrollment Type: Individual within a Group]]="N", "R", "Y"))))</f>
        <v>Y</v>
      </c>
      <c r="BA270" s="2" t="s">
        <v>348</v>
      </c>
      <c r="BB270" s="2" t="s">
        <v>348</v>
      </c>
      <c r="BC270" s="2" t="s">
        <v>348</v>
      </c>
      <c r="BD270" s="2" t="s">
        <v>348</v>
      </c>
      <c r="BE270" s="2" t="s">
        <v>348</v>
      </c>
      <c r="BF270" s="2" t="s">
        <v>348</v>
      </c>
      <c r="BG270" s="2" t="s">
        <v>348</v>
      </c>
      <c r="BH270" s="2" t="str">
        <f>IF(Table14[[#This Row],[Enrollment Type: Group]]="X", "N", IF(Table14[[#This Row],[Enrollment Type: Atypical]]="A", "O", IF(Table14[[#This Row],[Enrollment Type: Individual]]="I", "O", IF(Table14[[#This Row],[Enrollment Type: Individual within a Group]]="N", "O", "O"))))</f>
        <v>O</v>
      </c>
      <c r="BI270" s="2" t="s">
        <v>348</v>
      </c>
      <c r="BJ270" s="2" t="s">
        <v>348</v>
      </c>
      <c r="BK270" s="2" t="s">
        <v>349</v>
      </c>
      <c r="BL270" s="20" t="s">
        <v>348</v>
      </c>
      <c r="BM270" s="20" t="s">
        <v>349</v>
      </c>
      <c r="BN270" s="20" t="s">
        <v>351</v>
      </c>
      <c r="BO270" s="20" t="s">
        <v>349</v>
      </c>
      <c r="BP270" s="20" t="s">
        <v>348</v>
      </c>
      <c r="BQ270" s="20" t="s">
        <v>349</v>
      </c>
      <c r="BR270" s="20" t="s">
        <v>348</v>
      </c>
      <c r="BS270" s="20" t="s">
        <v>348</v>
      </c>
      <c r="BT270" s="20" t="s">
        <v>348</v>
      </c>
      <c r="BU270" s="20" t="s">
        <v>348</v>
      </c>
      <c r="BV270" s="20" t="s">
        <v>348</v>
      </c>
      <c r="BW270" s="23" t="s">
        <v>349</v>
      </c>
      <c r="BX270" s="2"/>
    </row>
    <row r="271" spans="1:76" ht="10.15" hidden="1" customHeight="1" x14ac:dyDescent="0.25">
      <c r="A271" s="36" t="str">
        <f>Table14[[#This Row],[Provider Type Code]]&amp;""&amp;Table14[[#This Row],[Provider Category (Specialty)]]</f>
        <v>24AN</v>
      </c>
      <c r="B271" s="5" t="s">
        <v>427</v>
      </c>
      <c r="C271" s="3" t="s">
        <v>669</v>
      </c>
      <c r="D271" s="3" t="s">
        <v>56</v>
      </c>
      <c r="E271" s="2" t="s">
        <v>57</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349</v>
      </c>
      <c r="AI271" s="2" t="s">
        <v>348</v>
      </c>
      <c r="AJ271" s="2" t="s">
        <v>348</v>
      </c>
      <c r="AK271" s="2" t="s">
        <v>348</v>
      </c>
      <c r="AL271" s="2" t="s">
        <v>348</v>
      </c>
      <c r="AM271" s="2" t="s">
        <v>348</v>
      </c>
      <c r="AN271" s="2" t="s">
        <v>348</v>
      </c>
      <c r="AO271" s="2" t="s">
        <v>348</v>
      </c>
      <c r="AP271" s="2" t="s">
        <v>349</v>
      </c>
      <c r="AQ271" s="2" t="str">
        <f>IF(Table14[[#This Row],[Enrollment Type: Group]]="X", "N", "C")</f>
        <v>C</v>
      </c>
      <c r="AR271" s="2" t="s">
        <v>348</v>
      </c>
      <c r="AS271" s="2" t="s">
        <v>348</v>
      </c>
      <c r="AT271" s="2" t="s">
        <v>348</v>
      </c>
      <c r="AU271" s="2" t="s">
        <v>348</v>
      </c>
      <c r="AV271" s="2" t="str">
        <f>IF(Table14[[#This Row],[Enrollment Type: Individual within a Group]]="X", "Y", IF(Table14[[#This Row],[Enrollment Type: Atypical]]="A", "B", IF(Table14[[#This Row],[Enrollment Type: Individual]]="I", "B", IF(Table14[[#This Row],[Enrollment Type: Group]]="G", "B", "N"))))</f>
        <v>Y</v>
      </c>
      <c r="AW271" s="2" t="s">
        <v>348</v>
      </c>
      <c r="AX271" s="2" t="s">
        <v>348</v>
      </c>
      <c r="AY271" s="2" t="s">
        <v>348</v>
      </c>
      <c r="AZ271" s="2" t="str">
        <f>IF(Table14[[#This Row],[Enrollment Type: Group]]="X", "N", IF(Table14[[#This Row],[Enrollment Type: Atypical]]="A", "R", IF(Table14[[#This Row],[Enrollment Type: Individual]]="I", "R", IF(Table14[[#This Row],[Enrollment Type: Individual within a Group]]="N", "R", "Y"))))</f>
        <v>Y</v>
      </c>
      <c r="BA271" s="2" t="s">
        <v>348</v>
      </c>
      <c r="BB271" s="2" t="s">
        <v>348</v>
      </c>
      <c r="BC271" s="2" t="s">
        <v>348</v>
      </c>
      <c r="BD271" s="2" t="s">
        <v>348</v>
      </c>
      <c r="BE271" s="2" t="s">
        <v>348</v>
      </c>
      <c r="BF271" s="2" t="s">
        <v>348</v>
      </c>
      <c r="BG271" s="2" t="s">
        <v>348</v>
      </c>
      <c r="BH271" s="2" t="str">
        <f>IF(Table14[[#This Row],[Enrollment Type: Group]]="X", "N", IF(Table14[[#This Row],[Enrollment Type: Atypical]]="A", "O", IF(Table14[[#This Row],[Enrollment Type: Individual]]="I", "O", IF(Table14[[#This Row],[Enrollment Type: Individual within a Group]]="N", "O", "O"))))</f>
        <v>O</v>
      </c>
      <c r="BI271" s="2" t="s">
        <v>348</v>
      </c>
      <c r="BJ271" s="2" t="s">
        <v>348</v>
      </c>
      <c r="BK271" s="2" t="s">
        <v>349</v>
      </c>
      <c r="BL271" s="20" t="s">
        <v>348</v>
      </c>
      <c r="BM271" s="20" t="s">
        <v>349</v>
      </c>
      <c r="BN271" s="20" t="s">
        <v>351</v>
      </c>
      <c r="BO271" s="20" t="s">
        <v>349</v>
      </c>
      <c r="BP271" s="20" t="s">
        <v>348</v>
      </c>
      <c r="BQ271" s="20" t="s">
        <v>349</v>
      </c>
      <c r="BR271" s="20" t="s">
        <v>348</v>
      </c>
      <c r="BS271" s="20" t="s">
        <v>348</v>
      </c>
      <c r="BT271" s="20" t="s">
        <v>348</v>
      </c>
      <c r="BU271" s="20" t="s">
        <v>348</v>
      </c>
      <c r="BV271" s="20" t="s">
        <v>348</v>
      </c>
      <c r="BW271" s="23" t="s">
        <v>349</v>
      </c>
      <c r="BX271" s="2"/>
    </row>
    <row r="272" spans="1:76" ht="10.15" hidden="1" customHeight="1" x14ac:dyDescent="0.25">
      <c r="A272" s="36" t="str">
        <f>Table14[[#This Row],[Provider Type Code]]&amp;""&amp;Table14[[#This Row],[Provider Category (Specialty)]]</f>
        <v>24AO</v>
      </c>
      <c r="B272" s="5" t="s">
        <v>427</v>
      </c>
      <c r="C272" s="3" t="s">
        <v>669</v>
      </c>
      <c r="D272" s="3" t="s">
        <v>58</v>
      </c>
      <c r="E272" s="2" t="s">
        <v>59</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349</v>
      </c>
      <c r="AI272" s="2" t="s">
        <v>348</v>
      </c>
      <c r="AJ272" s="2" t="s">
        <v>348</v>
      </c>
      <c r="AK272" s="2" t="s">
        <v>348</v>
      </c>
      <c r="AL272" s="2" t="s">
        <v>348</v>
      </c>
      <c r="AM272" s="2" t="s">
        <v>348</v>
      </c>
      <c r="AN272" s="2" t="s">
        <v>348</v>
      </c>
      <c r="AO272" s="2" t="s">
        <v>348</v>
      </c>
      <c r="AP272" s="2" t="s">
        <v>349</v>
      </c>
      <c r="AQ272" s="2" t="str">
        <f>IF(Table14[[#This Row],[Enrollment Type: Group]]="X", "N", "C")</f>
        <v>C</v>
      </c>
      <c r="AR272" s="2" t="s">
        <v>348</v>
      </c>
      <c r="AS272" s="2" t="s">
        <v>348</v>
      </c>
      <c r="AT272" s="2" t="s">
        <v>348</v>
      </c>
      <c r="AU272" s="2" t="s">
        <v>348</v>
      </c>
      <c r="AV272" s="2" t="str">
        <f>IF(Table14[[#This Row],[Enrollment Type: Individual within a Group]]="X", "Y", IF(Table14[[#This Row],[Enrollment Type: Atypical]]="A", "B", IF(Table14[[#This Row],[Enrollment Type: Individual]]="I", "B", IF(Table14[[#This Row],[Enrollment Type: Group]]="G", "B", "N"))))</f>
        <v>Y</v>
      </c>
      <c r="AW272" s="2" t="s">
        <v>348</v>
      </c>
      <c r="AX272" s="2" t="s">
        <v>348</v>
      </c>
      <c r="AY272" s="2" t="s">
        <v>348</v>
      </c>
      <c r="AZ272" s="2" t="str">
        <f>IF(Table14[[#This Row],[Enrollment Type: Group]]="X", "N", IF(Table14[[#This Row],[Enrollment Type: Atypical]]="A", "R", IF(Table14[[#This Row],[Enrollment Type: Individual]]="I", "R", IF(Table14[[#This Row],[Enrollment Type: Individual within a Group]]="N", "R", "Y"))))</f>
        <v>Y</v>
      </c>
      <c r="BA272" s="2" t="s">
        <v>348</v>
      </c>
      <c r="BB272" s="2" t="s">
        <v>348</v>
      </c>
      <c r="BC272" s="2" t="s">
        <v>348</v>
      </c>
      <c r="BD272" s="2" t="s">
        <v>348</v>
      </c>
      <c r="BE272" s="2" t="s">
        <v>348</v>
      </c>
      <c r="BF272" s="2" t="s">
        <v>348</v>
      </c>
      <c r="BG272" s="2" t="s">
        <v>348</v>
      </c>
      <c r="BH272" s="2" t="str">
        <f>IF(Table14[[#This Row],[Enrollment Type: Group]]="X", "N", IF(Table14[[#This Row],[Enrollment Type: Atypical]]="A", "O", IF(Table14[[#This Row],[Enrollment Type: Individual]]="I", "O", IF(Table14[[#This Row],[Enrollment Type: Individual within a Group]]="N", "O", "O"))))</f>
        <v>O</v>
      </c>
      <c r="BI272" s="2" t="s">
        <v>348</v>
      </c>
      <c r="BJ272" s="2" t="s">
        <v>348</v>
      </c>
      <c r="BK272" s="2" t="s">
        <v>349</v>
      </c>
      <c r="BL272" s="20" t="s">
        <v>348</v>
      </c>
      <c r="BM272" s="20" t="s">
        <v>349</v>
      </c>
      <c r="BN272" s="20" t="s">
        <v>351</v>
      </c>
      <c r="BO272" s="20" t="s">
        <v>349</v>
      </c>
      <c r="BP272" s="20" t="s">
        <v>348</v>
      </c>
      <c r="BQ272" s="20" t="s">
        <v>349</v>
      </c>
      <c r="BR272" s="20" t="s">
        <v>348</v>
      </c>
      <c r="BS272" s="20" t="s">
        <v>348</v>
      </c>
      <c r="BT272" s="20" t="s">
        <v>348</v>
      </c>
      <c r="BU272" s="20" t="s">
        <v>348</v>
      </c>
      <c r="BV272" s="20" t="s">
        <v>348</v>
      </c>
      <c r="BW272" s="23" t="s">
        <v>349</v>
      </c>
      <c r="BX272" s="2"/>
    </row>
    <row r="273" spans="1:77" ht="10.15" hidden="1" customHeight="1" x14ac:dyDescent="0.25">
      <c r="A273" s="36" t="str">
        <f>Table14[[#This Row],[Provider Type Code]]&amp;""&amp;Table14[[#This Row],[Provider Category (Specialty)]]</f>
        <v>25W3</v>
      </c>
      <c r="B273" s="5" t="s">
        <v>428</v>
      </c>
      <c r="C273" s="3" t="s">
        <v>563</v>
      </c>
      <c r="D273" s="3" t="s">
        <v>125</v>
      </c>
      <c r="E273" s="2" t="s">
        <v>638</v>
      </c>
      <c r="F273" s="23" t="s">
        <v>521</v>
      </c>
      <c r="G273" s="17" t="s">
        <v>381</v>
      </c>
      <c r="H273" s="17" t="s">
        <v>381</v>
      </c>
      <c r="I273" s="17" t="s">
        <v>381</v>
      </c>
      <c r="J273" s="17" t="s">
        <v>347</v>
      </c>
      <c r="K273" s="2" t="s">
        <v>349</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348</v>
      </c>
      <c r="AI273" s="2" t="s">
        <v>348</v>
      </c>
      <c r="AJ273" s="2" t="s">
        <v>348</v>
      </c>
      <c r="AK273" s="2" t="s">
        <v>348</v>
      </c>
      <c r="AL273" s="2" t="s">
        <v>348</v>
      </c>
      <c r="AM273" s="2" t="s">
        <v>348</v>
      </c>
      <c r="AN273" s="2" t="s">
        <v>348</v>
      </c>
      <c r="AO273" s="2" t="s">
        <v>348</v>
      </c>
      <c r="AP273" s="2" t="s">
        <v>348</v>
      </c>
      <c r="AQ273" s="2" t="str">
        <f>IF(Table14[[#This Row],[Enrollment Type: Group]]="X", "N", "C")</f>
        <v>C</v>
      </c>
      <c r="AR273" s="2" t="s">
        <v>348</v>
      </c>
      <c r="AS273" s="2" t="s">
        <v>348</v>
      </c>
      <c r="AT273" s="2" t="s">
        <v>348</v>
      </c>
      <c r="AU273" s="2" t="s">
        <v>348</v>
      </c>
      <c r="AV273" s="2" t="str">
        <f>IF(Table14[[#This Row],[Enrollment Type: Individual within a Group]]="X", "Y", IF(Table14[[#This Row],[Enrollment Type: Atypical]]="A", "B", IF(Table14[[#This Row],[Enrollment Type: Individual]]="I", "B", IF(Table14[[#This Row],[Enrollment Type: Group]]="G", "B", "N"))))</f>
        <v>Y</v>
      </c>
      <c r="AW273" s="2" t="s">
        <v>348</v>
      </c>
      <c r="AX273" s="2" t="s">
        <v>348</v>
      </c>
      <c r="AY273" s="2" t="s">
        <v>348</v>
      </c>
      <c r="AZ273" s="2" t="str">
        <f>IF(Table14[[#This Row],[Enrollment Type: Group]]="X", "N", IF(Table14[[#This Row],[Enrollment Type: Atypical]]="A", "R", IF(Table14[[#This Row],[Enrollment Type: Individual]]="I", "R", IF(Table14[[#This Row],[Enrollment Type: Individual within a Group]]="N", "R", "Y"))))</f>
        <v>Y</v>
      </c>
      <c r="BA273" s="2" t="s">
        <v>348</v>
      </c>
      <c r="BB273" s="2" t="s">
        <v>348</v>
      </c>
      <c r="BC273" s="2" t="s">
        <v>348</v>
      </c>
      <c r="BD273" s="2" t="s">
        <v>348</v>
      </c>
      <c r="BE273" s="2" t="s">
        <v>348</v>
      </c>
      <c r="BF273" s="2" t="s">
        <v>348</v>
      </c>
      <c r="BG273" s="2" t="s">
        <v>348</v>
      </c>
      <c r="BH273" s="2" t="str">
        <f>IF(Table14[[#This Row],[Enrollment Type: Group]]="X", "N", IF(Table14[[#This Row],[Enrollment Type: Atypical]]="A", "O", IF(Table14[[#This Row],[Enrollment Type: Individual]]="I", "O", IF(Table14[[#This Row],[Enrollment Type: Individual within a Group]]="N", "O", "O"))))</f>
        <v>O</v>
      </c>
      <c r="BI273" s="2" t="s">
        <v>348</v>
      </c>
      <c r="BJ273" s="2" t="s">
        <v>348</v>
      </c>
      <c r="BK273" s="2" t="s">
        <v>349</v>
      </c>
      <c r="BL273" s="20" t="s">
        <v>349</v>
      </c>
      <c r="BM273" s="20" t="s">
        <v>349</v>
      </c>
      <c r="BN273" s="20" t="s">
        <v>351</v>
      </c>
      <c r="BO273" s="20" t="s">
        <v>349</v>
      </c>
      <c r="BP273" s="20" t="s">
        <v>348</v>
      </c>
      <c r="BQ273" s="20" t="s">
        <v>349</v>
      </c>
      <c r="BR273" s="20" t="s">
        <v>348</v>
      </c>
      <c r="BS273" s="20" t="s">
        <v>348</v>
      </c>
      <c r="BT273" s="20" t="s">
        <v>348</v>
      </c>
      <c r="BU273" s="20" t="s">
        <v>348</v>
      </c>
      <c r="BV273" s="20" t="s">
        <v>349</v>
      </c>
      <c r="BW273" s="23" t="s">
        <v>349</v>
      </c>
      <c r="BX273" s="2"/>
    </row>
    <row r="274" spans="1:77" ht="10.15" hidden="1" customHeight="1" x14ac:dyDescent="0.25">
      <c r="A274" s="36" t="str">
        <f>Table14[[#This Row],[Provider Type Code]]&amp;""&amp;Table14[[#This Row],[Provider Category (Specialty)]]</f>
        <v>25WA</v>
      </c>
      <c r="B274" s="5" t="s">
        <v>428</v>
      </c>
      <c r="C274" s="3" t="s">
        <v>563</v>
      </c>
      <c r="D274" s="3" t="s">
        <v>121</v>
      </c>
      <c r="E274" s="2" t="s">
        <v>552</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349</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349</v>
      </c>
      <c r="AQ274" s="2" t="str">
        <f>IF(Table14[[#This Row],[Enrollment Type: Group]]="X", "N", "C")</f>
        <v>C</v>
      </c>
      <c r="AR274" s="2" t="s">
        <v>348</v>
      </c>
      <c r="AS274" s="2" t="s">
        <v>348</v>
      </c>
      <c r="AT274" s="2" t="s">
        <v>348</v>
      </c>
      <c r="AU274" s="2" t="s">
        <v>348</v>
      </c>
      <c r="AV274" s="2" t="str">
        <f>IF(Table14[[#This Row],[Enrollment Type: Individual within a Group]]="X", "Y", IF(Table14[[#This Row],[Enrollment Type: Atypical]]="A", "B", IF(Table14[[#This Row],[Enrollment Type: Individual]]="I", "B", IF(Table14[[#This Row],[Enrollment Type: Group]]="G", "B", "N"))))</f>
        <v>Y</v>
      </c>
      <c r="AW274" s="2" t="s">
        <v>348</v>
      </c>
      <c r="AX274" s="2" t="s">
        <v>348</v>
      </c>
      <c r="AY274" s="2" t="s">
        <v>348</v>
      </c>
      <c r="AZ274" s="2" t="str">
        <f>IF(Table14[[#This Row],[Enrollment Type: Group]]="X", "N", IF(Table14[[#This Row],[Enrollment Type: Atypical]]="A", "R", IF(Table14[[#This Row],[Enrollment Type: Individual]]="I", "R", IF(Table14[[#This Row],[Enrollment Type: Individual within a Group]]="N", "R", "Y"))))</f>
        <v>Y</v>
      </c>
      <c r="BA274" s="2" t="s">
        <v>348</v>
      </c>
      <c r="BB274" s="2" t="s">
        <v>348</v>
      </c>
      <c r="BC274" s="2" t="s">
        <v>348</v>
      </c>
      <c r="BD274" s="2" t="s">
        <v>348</v>
      </c>
      <c r="BE274" s="2" t="s">
        <v>348</v>
      </c>
      <c r="BF274" s="2" t="s">
        <v>348</v>
      </c>
      <c r="BG274" s="2" t="s">
        <v>348</v>
      </c>
      <c r="BH274" s="2" t="str">
        <f>IF(Table14[[#This Row],[Enrollment Type: Group]]="X", "N", IF(Table14[[#This Row],[Enrollment Type: Atypical]]="A", "O", IF(Table14[[#This Row],[Enrollment Type: Individual]]="I", "O", IF(Table14[[#This Row],[Enrollment Type: Individual within a Group]]="N", "O", "O"))))</f>
        <v>O</v>
      </c>
      <c r="BI274" s="2" t="s">
        <v>348</v>
      </c>
      <c r="BJ274" s="2" t="s">
        <v>348</v>
      </c>
      <c r="BK274" s="2" t="s">
        <v>349</v>
      </c>
      <c r="BL274" s="20" t="s">
        <v>351</v>
      </c>
      <c r="BM274" s="20" t="s">
        <v>349</v>
      </c>
      <c r="BN274" s="20" t="s">
        <v>351</v>
      </c>
      <c r="BO274" s="20" t="s">
        <v>349</v>
      </c>
      <c r="BP274" s="20" t="s">
        <v>348</v>
      </c>
      <c r="BQ274" s="20" t="s">
        <v>349</v>
      </c>
      <c r="BR274" s="20" t="s">
        <v>348</v>
      </c>
      <c r="BS274" s="20" t="s">
        <v>348</v>
      </c>
      <c r="BT274" s="20" t="s">
        <v>348</v>
      </c>
      <c r="BU274" s="20" t="s">
        <v>348</v>
      </c>
      <c r="BV274" s="20" t="s">
        <v>349</v>
      </c>
      <c r="BW274" s="23" t="s">
        <v>349</v>
      </c>
      <c r="BX274" s="2"/>
      <c r="BY274" s="2" t="s">
        <v>385</v>
      </c>
    </row>
    <row r="275" spans="1:77" ht="10.15" hidden="1" customHeight="1" x14ac:dyDescent="0.25">
      <c r="A275" s="36" t="str">
        <f>Table14[[#This Row],[Provider Type Code]]&amp;""&amp;Table14[[#This Row],[Provider Category (Specialty)]]</f>
        <v>25WB</v>
      </c>
      <c r="B275" s="5" t="s">
        <v>428</v>
      </c>
      <c r="C275" s="3" t="s">
        <v>563</v>
      </c>
      <c r="D275" s="3" t="s">
        <v>122</v>
      </c>
      <c r="E275" s="2" t="s">
        <v>123</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349</v>
      </c>
      <c r="AD275" s="2" t="s">
        <v>348</v>
      </c>
      <c r="AE275" s="2" t="s">
        <v>348</v>
      </c>
      <c r="AF275" s="2" t="s">
        <v>348</v>
      </c>
      <c r="AG275" s="2" t="s">
        <v>348</v>
      </c>
      <c r="AH275" s="2" t="s">
        <v>348</v>
      </c>
      <c r="AI275" s="2" t="s">
        <v>348</v>
      </c>
      <c r="AJ275" s="2" t="s">
        <v>348</v>
      </c>
      <c r="AK275" s="2" t="s">
        <v>348</v>
      </c>
      <c r="AL275" s="2" t="s">
        <v>348</v>
      </c>
      <c r="AM275" s="2" t="s">
        <v>348</v>
      </c>
      <c r="AN275" s="2" t="s">
        <v>348</v>
      </c>
      <c r="AO275" s="2" t="s">
        <v>348</v>
      </c>
      <c r="AP275" s="2" t="s">
        <v>348</v>
      </c>
      <c r="AQ275" s="2" t="str">
        <f>IF(Table14[[#This Row],[Enrollment Type: Group]]="X", "N", "C")</f>
        <v>C</v>
      </c>
      <c r="AR275" s="2" t="s">
        <v>348</v>
      </c>
      <c r="AS275" s="2" t="s">
        <v>348</v>
      </c>
      <c r="AT275" s="2" t="s">
        <v>348</v>
      </c>
      <c r="AU275" s="2" t="s">
        <v>348</v>
      </c>
      <c r="AV275" s="2" t="str">
        <f>IF(Table14[[#This Row],[Enrollment Type: Individual within a Group]]="X", "Y", IF(Table14[[#This Row],[Enrollment Type: Atypical]]="A", "B", IF(Table14[[#This Row],[Enrollment Type: Individual]]="I", "B", IF(Table14[[#This Row],[Enrollment Type: Group]]="G", "B", "N"))))</f>
        <v>Y</v>
      </c>
      <c r="AW275" s="2" t="s">
        <v>348</v>
      </c>
      <c r="AX275" s="2" t="s">
        <v>348</v>
      </c>
      <c r="AY275" s="2" t="s">
        <v>348</v>
      </c>
      <c r="AZ275" s="2" t="str">
        <f>IF(Table14[[#This Row],[Enrollment Type: Group]]="X", "N", IF(Table14[[#This Row],[Enrollment Type: Atypical]]="A", "R", IF(Table14[[#This Row],[Enrollment Type: Individual]]="I", "R", IF(Table14[[#This Row],[Enrollment Type: Individual within a Group]]="N", "R", "Y"))))</f>
        <v>Y</v>
      </c>
      <c r="BA275" s="2" t="s">
        <v>348</v>
      </c>
      <c r="BB275" s="2" t="s">
        <v>348</v>
      </c>
      <c r="BC275" s="2" t="s">
        <v>348</v>
      </c>
      <c r="BD275" s="2" t="s">
        <v>348</v>
      </c>
      <c r="BE275" s="2" t="s">
        <v>348</v>
      </c>
      <c r="BF275" s="2" t="s">
        <v>348</v>
      </c>
      <c r="BG275" s="2" t="s">
        <v>348</v>
      </c>
      <c r="BH275" s="2" t="str">
        <f>IF(Table14[[#This Row],[Enrollment Type: Group]]="X", "N", IF(Table14[[#This Row],[Enrollment Type: Atypical]]="A", "O", IF(Table14[[#This Row],[Enrollment Type: Individual]]="I", "O", IF(Table14[[#This Row],[Enrollment Type: Individual within a Group]]="N", "O", "O"))))</f>
        <v>O</v>
      </c>
      <c r="BI275" s="2" t="s">
        <v>348</v>
      </c>
      <c r="BJ275" s="2" t="s">
        <v>348</v>
      </c>
      <c r="BK275" s="2" t="s">
        <v>349</v>
      </c>
      <c r="BL275" s="20" t="s">
        <v>348</v>
      </c>
      <c r="BM275" s="20" t="s">
        <v>349</v>
      </c>
      <c r="BN275" s="20" t="s">
        <v>351</v>
      </c>
      <c r="BO275" s="20" t="s">
        <v>349</v>
      </c>
      <c r="BP275" s="20" t="s">
        <v>348</v>
      </c>
      <c r="BQ275" s="20" t="s">
        <v>349</v>
      </c>
      <c r="BR275" s="20" t="s">
        <v>348</v>
      </c>
      <c r="BS275" s="20" t="s">
        <v>348</v>
      </c>
      <c r="BT275" s="20" t="s">
        <v>348</v>
      </c>
      <c r="BU275" s="20" t="s">
        <v>348</v>
      </c>
      <c r="BV275" s="20" t="s">
        <v>349</v>
      </c>
      <c r="BW275" s="23" t="s">
        <v>349</v>
      </c>
      <c r="BX275" s="2"/>
    </row>
    <row r="276" spans="1:77" ht="10.15" hidden="1" customHeight="1" x14ac:dyDescent="0.25">
      <c r="A276" s="36" t="str">
        <f>Table14[[#This Row],[Provider Type Code]]&amp;""&amp;Table14[[#This Row],[Provider Category (Specialty)]]</f>
        <v>25WC</v>
      </c>
      <c r="B276" s="5" t="s">
        <v>428</v>
      </c>
      <c r="C276" s="3" t="s">
        <v>563</v>
      </c>
      <c r="D276" s="3" t="s">
        <v>124</v>
      </c>
      <c r="E276" s="2" t="s">
        <v>553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348</v>
      </c>
      <c r="AD276" s="2" t="s">
        <v>348</v>
      </c>
      <c r="AE276" s="2" t="s">
        <v>348</v>
      </c>
      <c r="AF276" s="2" t="s">
        <v>348</v>
      </c>
      <c r="AG276" s="2" t="s">
        <v>348</v>
      </c>
      <c r="AH276" s="2" t="s">
        <v>348</v>
      </c>
      <c r="AI276" s="2" t="s">
        <v>348</v>
      </c>
      <c r="AJ276" s="2" t="s">
        <v>348</v>
      </c>
      <c r="AK276" s="2" t="s">
        <v>348</v>
      </c>
      <c r="AL276" s="2" t="s">
        <v>348</v>
      </c>
      <c r="AM276" s="2" t="s">
        <v>348</v>
      </c>
      <c r="AN276" s="2" t="s">
        <v>348</v>
      </c>
      <c r="AO276" s="2" t="s">
        <v>348</v>
      </c>
      <c r="AP276" s="2" t="s">
        <v>348</v>
      </c>
      <c r="AQ276" s="2" t="str">
        <f>IF(Table14[[#This Row],[Enrollment Type: Group]]="X", "N", "C")</f>
        <v>C</v>
      </c>
      <c r="AR276" s="2" t="s">
        <v>348</v>
      </c>
      <c r="AS276" s="2" t="s">
        <v>348</v>
      </c>
      <c r="AT276" s="2" t="s">
        <v>348</v>
      </c>
      <c r="AU276" s="2" t="s">
        <v>348</v>
      </c>
      <c r="AV276" s="2" t="str">
        <f>IF(Table14[[#This Row],[Enrollment Type: Individual within a Group]]="X", "Y", IF(Table14[[#This Row],[Enrollment Type: Atypical]]="A", "B", IF(Table14[[#This Row],[Enrollment Type: Individual]]="I", "B", IF(Table14[[#This Row],[Enrollment Type: Group]]="G", "B", "N"))))</f>
        <v>Y</v>
      </c>
      <c r="AW276" s="2" t="s">
        <v>348</v>
      </c>
      <c r="AX276" s="2" t="s">
        <v>348</v>
      </c>
      <c r="AY276" s="2" t="s">
        <v>348</v>
      </c>
      <c r="AZ276" s="2" t="str">
        <f>IF(Table14[[#This Row],[Enrollment Type: Group]]="X", "N", IF(Table14[[#This Row],[Enrollment Type: Atypical]]="A", "R", IF(Table14[[#This Row],[Enrollment Type: Individual]]="I", "R", IF(Table14[[#This Row],[Enrollment Type: Individual within a Group]]="N", "R", "Y"))))</f>
        <v>Y</v>
      </c>
      <c r="BA276" s="2" t="s">
        <v>348</v>
      </c>
      <c r="BB276" s="2" t="s">
        <v>348</v>
      </c>
      <c r="BC276" s="2" t="s">
        <v>348</v>
      </c>
      <c r="BD276" s="2" t="s">
        <v>348</v>
      </c>
      <c r="BE276" s="2" t="s">
        <v>348</v>
      </c>
      <c r="BF276" s="2" t="s">
        <v>348</v>
      </c>
      <c r="BG276" s="2" t="s">
        <v>348</v>
      </c>
      <c r="BH276" s="2" t="str">
        <f>IF(Table14[[#This Row],[Enrollment Type: Group]]="X", "N", IF(Table14[[#This Row],[Enrollment Type: Atypical]]="A", "O", IF(Table14[[#This Row],[Enrollment Type: Individual]]="I", "O", IF(Table14[[#This Row],[Enrollment Type: Individual within a Group]]="N", "O", "O"))))</f>
        <v>O</v>
      </c>
      <c r="BI276" s="2" t="s">
        <v>348</v>
      </c>
      <c r="BJ276" s="2" t="s">
        <v>348</v>
      </c>
      <c r="BK276" s="2" t="s">
        <v>349</v>
      </c>
      <c r="BL276" s="20" t="s">
        <v>348</v>
      </c>
      <c r="BM276" s="20" t="s">
        <v>349</v>
      </c>
      <c r="BN276" s="20" t="s">
        <v>351</v>
      </c>
      <c r="BO276" s="20" t="s">
        <v>349</v>
      </c>
      <c r="BP276" s="20" t="s">
        <v>348</v>
      </c>
      <c r="BQ276" s="20" t="s">
        <v>349</v>
      </c>
      <c r="BR276" s="20" t="s">
        <v>348</v>
      </c>
      <c r="BS276" s="20" t="s">
        <v>348</v>
      </c>
      <c r="BT276" s="20" t="s">
        <v>348</v>
      </c>
      <c r="BU276" s="20" t="s">
        <v>348</v>
      </c>
      <c r="BV276" s="20" t="s">
        <v>349</v>
      </c>
      <c r="BW276" s="23" t="s">
        <v>349</v>
      </c>
      <c r="BX276" s="2"/>
    </row>
    <row r="277" spans="1:77" ht="10.15" hidden="1" customHeight="1" x14ac:dyDescent="0.25">
      <c r="A277" s="36" t="str">
        <f>Table14[[#This Row],[Provider Type Code]]&amp;""&amp;Table14[[#This Row],[Provider Category (Specialty)]]</f>
        <v>26E3</v>
      </c>
      <c r="B277" s="5" t="s">
        <v>329</v>
      </c>
      <c r="C277" s="3" t="s">
        <v>262</v>
      </c>
      <c r="D277" s="3" t="s">
        <v>67</v>
      </c>
      <c r="E277" s="2" t="s">
        <v>68</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349</v>
      </c>
      <c r="AQ277" s="2" t="str">
        <f>IF(Table14[[#This Row],[Enrollment Type: Group]]="X", "N", "C")</f>
        <v>C</v>
      </c>
      <c r="AR277" s="2" t="s">
        <v>348</v>
      </c>
      <c r="AS277" s="2" t="s">
        <v>348</v>
      </c>
      <c r="AT277" s="2" t="s">
        <v>348</v>
      </c>
      <c r="AU277" s="2" t="s">
        <v>348</v>
      </c>
      <c r="AV277" s="2" t="str">
        <f>IF(Table14[[#This Row],[Enrollment Type: Individual within a Group]]="X", "Y", IF(Table14[[#This Row],[Enrollment Type: Atypical]]="A", "B", IF(Table14[[#This Row],[Enrollment Type: Individual]]="I", "B", IF(Table14[[#This Row],[Enrollment Type: Group]]="G", "B", "N"))))</f>
        <v>Y</v>
      </c>
      <c r="AW277" s="2" t="s">
        <v>348</v>
      </c>
      <c r="AX277" s="2" t="s">
        <v>348</v>
      </c>
      <c r="AY277" s="2" t="s">
        <v>348</v>
      </c>
      <c r="AZ277" s="2" t="str">
        <f>IF(Table14[[#This Row],[Enrollment Type: Group]]="X", "N", IF(Table14[[#This Row],[Enrollment Type: Atypical]]="A", "R", IF(Table14[[#This Row],[Enrollment Type: Individual]]="I", "R", IF(Table14[[#This Row],[Enrollment Type: Individual within a Group]]="N", "R", "Y"))))</f>
        <v>Y</v>
      </c>
      <c r="BA277" s="2" t="s">
        <v>348</v>
      </c>
      <c r="BB277" s="2" t="s">
        <v>348</v>
      </c>
      <c r="BC277" s="2" t="s">
        <v>348</v>
      </c>
      <c r="BD277" s="2" t="s">
        <v>348</v>
      </c>
      <c r="BE277" s="2" t="s">
        <v>348</v>
      </c>
      <c r="BF277" s="2" t="s">
        <v>348</v>
      </c>
      <c r="BG277" s="2" t="s">
        <v>348</v>
      </c>
      <c r="BH277" s="2" t="str">
        <f>IF(Table14[[#This Row],[Enrollment Type: Group]]="X", "N", IF(Table14[[#This Row],[Enrollment Type: Atypical]]="A", "O", IF(Table14[[#This Row],[Enrollment Type: Individual]]="I", "O", IF(Table14[[#This Row],[Enrollment Type: Individual within a Group]]="N", "O", "O"))))</f>
        <v>O</v>
      </c>
      <c r="BI277" s="2" t="s">
        <v>348</v>
      </c>
      <c r="BJ277" s="2" t="s">
        <v>348</v>
      </c>
      <c r="BK277" s="2" t="s">
        <v>349</v>
      </c>
      <c r="BL277" s="20" t="s">
        <v>348</v>
      </c>
      <c r="BM277" s="20" t="s">
        <v>349</v>
      </c>
      <c r="BN277" s="20" t="s">
        <v>351</v>
      </c>
      <c r="BO277" s="20" t="s">
        <v>349</v>
      </c>
      <c r="BP277" s="20" t="s">
        <v>348</v>
      </c>
      <c r="BQ277" s="20" t="s">
        <v>349</v>
      </c>
      <c r="BR277" s="20" t="s">
        <v>348</v>
      </c>
      <c r="BS277" s="20" t="s">
        <v>348</v>
      </c>
      <c r="BT277" s="20" t="s">
        <v>348</v>
      </c>
      <c r="BU277" s="20" t="s">
        <v>348</v>
      </c>
      <c r="BV277" s="20" t="s">
        <v>348</v>
      </c>
      <c r="BW277" s="23" t="s">
        <v>349</v>
      </c>
      <c r="BX277" s="2"/>
    </row>
    <row r="278" spans="1:77" ht="10.15" hidden="1" customHeight="1" x14ac:dyDescent="0.25">
      <c r="A278" s="36" t="str">
        <f>Table14[[#This Row],[Provider Type Code]]&amp;""&amp;Table14[[#This Row],[Provider Category (Specialty)]]</f>
        <v>26R1</v>
      </c>
      <c r="B278" s="5" t="s">
        <v>329</v>
      </c>
      <c r="C278" s="3" t="s">
        <v>262</v>
      </c>
      <c r="D278" s="3" t="s">
        <v>677</v>
      </c>
      <c r="E278" s="2" t="s">
        <v>262</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348</v>
      </c>
      <c r="AQ278" s="2" t="str">
        <f>IF(Table14[[#This Row],[Enrollment Type: Group]]="X", "N", "C")</f>
        <v>C</v>
      </c>
      <c r="AR278" s="2" t="s">
        <v>348</v>
      </c>
      <c r="AS278" s="2" t="s">
        <v>348</v>
      </c>
      <c r="AT278" s="2" t="s">
        <v>348</v>
      </c>
      <c r="AU278" s="2" t="s">
        <v>348</v>
      </c>
      <c r="AV278" s="2" t="str">
        <f>IF(Table14[[#This Row],[Enrollment Type: Individual within a Group]]="X", "Y", IF(Table14[[#This Row],[Enrollment Type: Atypical]]="A", "B", IF(Table14[[#This Row],[Enrollment Type: Individual]]="I", "B", IF(Table14[[#This Row],[Enrollment Type: Group]]="G", "B", "N"))))</f>
        <v>Y</v>
      </c>
      <c r="AW278" s="2" t="s">
        <v>349</v>
      </c>
      <c r="AX278" s="2" t="s">
        <v>348</v>
      </c>
      <c r="AY278" s="2" t="s">
        <v>348</v>
      </c>
      <c r="AZ278" s="2" t="str">
        <f>IF(Table14[[#This Row],[Enrollment Type: Group]]="X", "N", IF(Table14[[#This Row],[Enrollment Type: Atypical]]="A", "R", IF(Table14[[#This Row],[Enrollment Type: Individual]]="I", "R", IF(Table14[[#This Row],[Enrollment Type: Individual within a Group]]="N", "R", "Y"))))</f>
        <v>Y</v>
      </c>
      <c r="BA278" s="2" t="s">
        <v>348</v>
      </c>
      <c r="BB278" s="2" t="s">
        <v>348</v>
      </c>
      <c r="BC278" s="2" t="s">
        <v>348</v>
      </c>
      <c r="BD278" s="2" t="s">
        <v>348</v>
      </c>
      <c r="BE278" s="2" t="s">
        <v>348</v>
      </c>
      <c r="BF278" s="2" t="s">
        <v>348</v>
      </c>
      <c r="BG278" s="2" t="s">
        <v>348</v>
      </c>
      <c r="BH278" s="2" t="str">
        <f>IF(Table14[[#This Row],[Enrollment Type: Group]]="X", "N", IF(Table14[[#This Row],[Enrollment Type: Atypical]]="A", "O", IF(Table14[[#This Row],[Enrollment Type: Individual]]="I", "O", IF(Table14[[#This Row],[Enrollment Type: Individual within a Group]]="N", "O", "O"))))</f>
        <v>O</v>
      </c>
      <c r="BI278" s="2" t="s">
        <v>348</v>
      </c>
      <c r="BJ278" s="2" t="s">
        <v>348</v>
      </c>
      <c r="BK278" s="2" t="s">
        <v>349</v>
      </c>
      <c r="BL278" s="20" t="s">
        <v>349</v>
      </c>
      <c r="BM278" s="20" t="s">
        <v>349</v>
      </c>
      <c r="BN278" s="20" t="s">
        <v>351</v>
      </c>
      <c r="BO278" s="20" t="s">
        <v>349</v>
      </c>
      <c r="BP278" s="20" t="s">
        <v>348</v>
      </c>
      <c r="BQ278" s="20" t="s">
        <v>349</v>
      </c>
      <c r="BR278" s="20" t="s">
        <v>348</v>
      </c>
      <c r="BS278" s="20" t="s">
        <v>348</v>
      </c>
      <c r="BT278" s="20" t="s">
        <v>348</v>
      </c>
      <c r="BU278" s="20" t="s">
        <v>348</v>
      </c>
      <c r="BV278" s="20" t="s">
        <v>348</v>
      </c>
      <c r="BW278" s="23" t="s">
        <v>349</v>
      </c>
      <c r="BX278" s="2"/>
    </row>
    <row r="279" spans="1:77" ht="10.15" hidden="1" customHeight="1" x14ac:dyDescent="0.25">
      <c r="A279" s="36" t="str">
        <f>Table14[[#This Row],[Provider Type Code]]&amp;""&amp;Table14[[#This Row],[Provider Category (Specialty)]]</f>
        <v>26R5</v>
      </c>
      <c r="B279" s="5" t="s">
        <v>329</v>
      </c>
      <c r="C279" s="3" t="s">
        <v>262</v>
      </c>
      <c r="D279" s="3" t="s">
        <v>129</v>
      </c>
      <c r="E279" s="2" t="s">
        <v>689</v>
      </c>
      <c r="F279" s="23" t="s">
        <v>521</v>
      </c>
      <c r="G279" s="17" t="s">
        <v>381</v>
      </c>
      <c r="H279" s="17" t="s">
        <v>381</v>
      </c>
      <c r="I279" s="17" t="s">
        <v>381</v>
      </c>
      <c r="J279" s="17" t="s">
        <v>347</v>
      </c>
      <c r="K279" s="2" t="s">
        <v>348</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tr">
        <f>IF(Table14[[#This Row],[Enrollment Type: Group]]="X", "N", "C")</f>
        <v>C</v>
      </c>
      <c r="AR279" s="2" t="s">
        <v>348</v>
      </c>
      <c r="AS279" s="2" t="s">
        <v>348</v>
      </c>
      <c r="AT279" s="2" t="s">
        <v>348</v>
      </c>
      <c r="AU279" s="2" t="s">
        <v>348</v>
      </c>
      <c r="AV279" s="2" t="str">
        <f>IF(Table14[[#This Row],[Enrollment Type: Individual within a Group]]="X", "Y", IF(Table14[[#This Row],[Enrollment Type: Atypical]]="A", "B", IF(Table14[[#This Row],[Enrollment Type: Individual]]="I", "B", IF(Table14[[#This Row],[Enrollment Type: Group]]="G", "B", "N"))))</f>
        <v>Y</v>
      </c>
      <c r="AW279" s="2" t="s">
        <v>348</v>
      </c>
      <c r="AX279" s="2" t="s">
        <v>348</v>
      </c>
      <c r="AY279" s="2" t="s">
        <v>348</v>
      </c>
      <c r="AZ279" s="2" t="str">
        <f>IF(Table14[[#This Row],[Enrollment Type: Group]]="X", "N", IF(Table14[[#This Row],[Enrollment Type: Atypical]]="A", "R", IF(Table14[[#This Row],[Enrollment Type: Individual]]="I", "R", IF(Table14[[#This Row],[Enrollment Type: Individual within a Group]]="N", "R", "Y"))))</f>
        <v>Y</v>
      </c>
      <c r="BA279" s="2" t="s">
        <v>348</v>
      </c>
      <c r="BB279" s="2" t="s">
        <v>348</v>
      </c>
      <c r="BC279" s="2" t="s">
        <v>348</v>
      </c>
      <c r="BD279" s="2" t="s">
        <v>348</v>
      </c>
      <c r="BE279" s="2" t="s">
        <v>348</v>
      </c>
      <c r="BF279" s="2" t="s">
        <v>348</v>
      </c>
      <c r="BG279" s="2" t="s">
        <v>348</v>
      </c>
      <c r="BH279" s="2" t="str">
        <f>IF(Table14[[#This Row],[Enrollment Type: Group]]="X", "N", IF(Table14[[#This Row],[Enrollment Type: Atypical]]="A", "O", IF(Table14[[#This Row],[Enrollment Type: Individual]]="I", "O", IF(Table14[[#This Row],[Enrollment Type: Individual within a Group]]="N", "O", "O"))))</f>
        <v>O</v>
      </c>
      <c r="BI279" s="2" t="s">
        <v>348</v>
      </c>
      <c r="BJ279" s="2" t="s">
        <v>348</v>
      </c>
      <c r="BK279" s="2" t="s">
        <v>349</v>
      </c>
      <c r="BL279" s="20" t="s">
        <v>349</v>
      </c>
      <c r="BM279" s="20" t="s">
        <v>349</v>
      </c>
      <c r="BN279" s="20" t="s">
        <v>351</v>
      </c>
      <c r="BO279" s="20" t="s">
        <v>349</v>
      </c>
      <c r="BP279" s="20" t="s">
        <v>348</v>
      </c>
      <c r="BQ279" s="20" t="s">
        <v>349</v>
      </c>
      <c r="BR279" s="20" t="s">
        <v>348</v>
      </c>
      <c r="BS279" s="20" t="s">
        <v>348</v>
      </c>
      <c r="BT279" s="20" t="s">
        <v>348</v>
      </c>
      <c r="BU279" s="20" t="s">
        <v>348</v>
      </c>
      <c r="BV279" s="20" t="s">
        <v>348</v>
      </c>
      <c r="BW279" s="23" t="s">
        <v>349</v>
      </c>
      <c r="BX279" s="2"/>
    </row>
    <row r="280" spans="1:77" ht="10.15" hidden="1" customHeight="1" x14ac:dyDescent="0.25">
      <c r="A280" s="36" t="str">
        <f>Table14[[#This Row],[Provider Type Code]]&amp;""&amp;Table14[[#This Row],[Provider Category (Specialty)]]</f>
        <v>26R6</v>
      </c>
      <c r="B280" s="5" t="s">
        <v>329</v>
      </c>
      <c r="C280" s="3" t="s">
        <v>262</v>
      </c>
      <c r="D280" s="3" t="s">
        <v>263</v>
      </c>
      <c r="E280" s="2" t="s">
        <v>551</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46" t="s">
        <v>348</v>
      </c>
      <c r="Z280" s="2" t="s">
        <v>348</v>
      </c>
      <c r="AA280" s="2" t="s">
        <v>348</v>
      </c>
      <c r="AB280" s="2" t="s">
        <v>348</v>
      </c>
      <c r="AC280" s="2" t="s">
        <v>348</v>
      </c>
      <c r="AD280" s="2" t="s">
        <v>348</v>
      </c>
      <c r="AE280" s="2" t="s">
        <v>348</v>
      </c>
      <c r="AF280" s="2" t="s">
        <v>348</v>
      </c>
      <c r="AG280" s="2" t="s">
        <v>348</v>
      </c>
      <c r="AH280" s="2" t="s">
        <v>349</v>
      </c>
      <c r="AI280" s="2" t="s">
        <v>348</v>
      </c>
      <c r="AJ280" s="2" t="s">
        <v>348</v>
      </c>
      <c r="AK280" s="2" t="s">
        <v>348</v>
      </c>
      <c r="AL280" s="2" t="s">
        <v>348</v>
      </c>
      <c r="AM280" s="2" t="s">
        <v>348</v>
      </c>
      <c r="AN280" s="2" t="s">
        <v>348</v>
      </c>
      <c r="AO280" s="2" t="s">
        <v>348</v>
      </c>
      <c r="AP280" s="2" t="s">
        <v>349</v>
      </c>
      <c r="AQ280" s="2" t="str">
        <f>IF(Table14[[#This Row],[Enrollment Type: Group]]="X", "N", "C")</f>
        <v>C</v>
      </c>
      <c r="AR280" s="2" t="s">
        <v>348</v>
      </c>
      <c r="AS280" s="2" t="s">
        <v>348</v>
      </c>
      <c r="AT280" s="2" t="s">
        <v>348</v>
      </c>
      <c r="AU280" s="2" t="s">
        <v>348</v>
      </c>
      <c r="AV280" s="2" t="str">
        <f>IF(Table14[[#This Row],[Enrollment Type: Individual within a Group]]="X", "Y", IF(Table14[[#This Row],[Enrollment Type: Atypical]]="A", "B", IF(Table14[[#This Row],[Enrollment Type: Individual]]="I", "B", IF(Table14[[#This Row],[Enrollment Type: Group]]="G", "B", "N"))))</f>
        <v>Y</v>
      </c>
      <c r="AW280" s="2" t="s">
        <v>348</v>
      </c>
      <c r="AX280" s="2" t="s">
        <v>348</v>
      </c>
      <c r="AY280" s="2" t="s">
        <v>348</v>
      </c>
      <c r="AZ280" s="2" t="str">
        <f>IF(Table14[[#This Row],[Enrollment Type: Group]]="X", "N", IF(Table14[[#This Row],[Enrollment Type: Atypical]]="A", "R", IF(Table14[[#This Row],[Enrollment Type: Individual]]="I", "R", IF(Table14[[#This Row],[Enrollment Type: Individual within a Group]]="N", "R", "Y"))))</f>
        <v>Y</v>
      </c>
      <c r="BA280" s="2" t="s">
        <v>348</v>
      </c>
      <c r="BB280" s="2" t="s">
        <v>348</v>
      </c>
      <c r="BC280" s="2" t="s">
        <v>348</v>
      </c>
      <c r="BD280" s="2" t="s">
        <v>348</v>
      </c>
      <c r="BE280" s="2" t="s">
        <v>348</v>
      </c>
      <c r="BF280" s="2" t="s">
        <v>348</v>
      </c>
      <c r="BG280" s="2" t="s">
        <v>348</v>
      </c>
      <c r="BH280" s="2" t="str">
        <f>IF(Table14[[#This Row],[Enrollment Type: Group]]="X", "N", IF(Table14[[#This Row],[Enrollment Type: Atypical]]="A", "O", IF(Table14[[#This Row],[Enrollment Type: Individual]]="I", "O", IF(Table14[[#This Row],[Enrollment Type: Individual within a Group]]="N", "O", "O"))))</f>
        <v>O</v>
      </c>
      <c r="BI280" s="2" t="s">
        <v>348</v>
      </c>
      <c r="BJ280" s="2" t="s">
        <v>348</v>
      </c>
      <c r="BK280" s="2" t="s">
        <v>349</v>
      </c>
      <c r="BL280" s="20" t="s">
        <v>351</v>
      </c>
      <c r="BM280" s="20" t="s">
        <v>349</v>
      </c>
      <c r="BN280" s="20" t="s">
        <v>351</v>
      </c>
      <c r="BO280" s="20" t="s">
        <v>349</v>
      </c>
      <c r="BP280" s="20" t="s">
        <v>348</v>
      </c>
      <c r="BQ280" s="20" t="s">
        <v>349</v>
      </c>
      <c r="BR280" s="20" t="s">
        <v>348</v>
      </c>
      <c r="BS280" s="20" t="s">
        <v>348</v>
      </c>
      <c r="BT280" s="20" t="s">
        <v>348</v>
      </c>
      <c r="BU280" s="20" t="s">
        <v>349</v>
      </c>
      <c r="BV280" s="20" t="s">
        <v>348</v>
      </c>
      <c r="BW280" s="23" t="s">
        <v>349</v>
      </c>
      <c r="BX280" s="2"/>
    </row>
    <row r="281" spans="1:77" ht="10.15" hidden="1" customHeight="1" x14ac:dyDescent="0.25">
      <c r="A281" s="36" t="str">
        <f>Table14[[#This Row],[Provider Type Code]]&amp;""&amp;Table14[[#This Row],[Provider Category (Specialty)]]</f>
        <v>26RC</v>
      </c>
      <c r="B281" s="5" t="s">
        <v>329</v>
      </c>
      <c r="C281" s="3" t="s">
        <v>262</v>
      </c>
      <c r="D281" s="3" t="s">
        <v>264</v>
      </c>
      <c r="E281" s="2" t="s">
        <v>621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2" t="s">
        <v>348</v>
      </c>
      <c r="Z281" s="2" t="s">
        <v>348</v>
      </c>
      <c r="AA281" s="2" t="s">
        <v>348</v>
      </c>
      <c r="AB281" s="2" t="s">
        <v>349</v>
      </c>
      <c r="AC281" s="2" t="s">
        <v>348</v>
      </c>
      <c r="AD281" s="2" t="s">
        <v>348</v>
      </c>
      <c r="AE281" s="2" t="s">
        <v>348</v>
      </c>
      <c r="AF281" s="2" t="s">
        <v>348</v>
      </c>
      <c r="AG281" s="2" t="s">
        <v>348</v>
      </c>
      <c r="AH281" s="2" t="s">
        <v>348</v>
      </c>
      <c r="AI281" s="2" t="s">
        <v>348</v>
      </c>
      <c r="AJ281" s="2" t="s">
        <v>348</v>
      </c>
      <c r="AK281" s="2" t="s">
        <v>348</v>
      </c>
      <c r="AL281" s="2" t="s">
        <v>348</v>
      </c>
      <c r="AM281" s="2" t="s">
        <v>348</v>
      </c>
      <c r="AN281" s="2" t="s">
        <v>348</v>
      </c>
      <c r="AO281" s="2" t="s">
        <v>348</v>
      </c>
      <c r="AP281" s="2" t="s">
        <v>348</v>
      </c>
      <c r="AQ281" s="2" t="str">
        <f>IF(Table14[[#This Row],[Enrollment Type: Group]]="X", "N", "C")</f>
        <v>C</v>
      </c>
      <c r="AR281" s="2" t="s">
        <v>348</v>
      </c>
      <c r="AS281" s="2" t="s">
        <v>348</v>
      </c>
      <c r="AT281" s="2" t="s">
        <v>348</v>
      </c>
      <c r="AU281" s="2" t="s">
        <v>348</v>
      </c>
      <c r="AV281" s="2" t="str">
        <f>IF(Table14[[#This Row],[Enrollment Type: Individual within a Group]]="X", "Y", IF(Table14[[#This Row],[Enrollment Type: Atypical]]="A", "B", IF(Table14[[#This Row],[Enrollment Type: Individual]]="I", "B", IF(Table14[[#This Row],[Enrollment Type: Group]]="G", "B", "N"))))</f>
        <v>Y</v>
      </c>
      <c r="AW281" s="2" t="s">
        <v>348</v>
      </c>
      <c r="AX281" s="2" t="s">
        <v>348</v>
      </c>
      <c r="AY281" s="2" t="s">
        <v>348</v>
      </c>
      <c r="AZ281" s="2" t="str">
        <f>IF(Table14[[#This Row],[Enrollment Type: Group]]="X", "N", IF(Table14[[#This Row],[Enrollment Type: Atypical]]="A", "R", IF(Table14[[#This Row],[Enrollment Type: Individual]]="I", "R", IF(Table14[[#This Row],[Enrollment Type: Individual within a Group]]="N", "R", "Y"))))</f>
        <v>Y</v>
      </c>
      <c r="BA281" s="2" t="s">
        <v>348</v>
      </c>
      <c r="BB281" s="2" t="s">
        <v>348</v>
      </c>
      <c r="BC281" s="2" t="s">
        <v>348</v>
      </c>
      <c r="BD281" s="2" t="s">
        <v>348</v>
      </c>
      <c r="BE281" s="2" t="s">
        <v>348</v>
      </c>
      <c r="BF281" s="2" t="s">
        <v>348</v>
      </c>
      <c r="BG281" s="2" t="s">
        <v>348</v>
      </c>
      <c r="BH281" s="2" t="str">
        <f>IF(Table14[[#This Row],[Enrollment Type: Group]]="X", "N", IF(Table14[[#This Row],[Enrollment Type: Atypical]]="A", "O", IF(Table14[[#This Row],[Enrollment Type: Individual]]="I", "O", IF(Table14[[#This Row],[Enrollment Type: Individual within a Group]]="N", "O", "O"))))</f>
        <v>O</v>
      </c>
      <c r="BI281" s="2" t="s">
        <v>348</v>
      </c>
      <c r="BJ281" s="2" t="s">
        <v>348</v>
      </c>
      <c r="BK281" s="2" t="s">
        <v>349</v>
      </c>
      <c r="BL281" s="20" t="s">
        <v>349</v>
      </c>
      <c r="BM281" s="20" t="s">
        <v>349</v>
      </c>
      <c r="BN281" s="20" t="s">
        <v>351</v>
      </c>
      <c r="BO281" s="20" t="s">
        <v>349</v>
      </c>
      <c r="BP281" s="20" t="s">
        <v>348</v>
      </c>
      <c r="BQ281" s="20" t="s">
        <v>349</v>
      </c>
      <c r="BR281" s="20" t="s">
        <v>348</v>
      </c>
      <c r="BS281" s="20" t="s">
        <v>348</v>
      </c>
      <c r="BT281" s="20" t="s">
        <v>348</v>
      </c>
      <c r="BU281" s="20" t="s">
        <v>348</v>
      </c>
      <c r="BV281" s="20" t="s">
        <v>348</v>
      </c>
      <c r="BW281" s="23" t="s">
        <v>349</v>
      </c>
      <c r="BX281" s="2"/>
    </row>
    <row r="282" spans="1:77" ht="10.15" hidden="1" customHeight="1" x14ac:dyDescent="0.25">
      <c r="A282" s="5" t="str">
        <f>Table14[[#This Row],[Provider Type Code]]&amp;""&amp;Table14[[#This Row],[Provider Category (Specialty)]]</f>
        <v>27A3</v>
      </c>
      <c r="B282" s="5" t="s">
        <v>429</v>
      </c>
      <c r="C282" s="3" t="s">
        <v>256</v>
      </c>
      <c r="D282" s="3" t="s">
        <v>27</v>
      </c>
      <c r="E282" s="2" t="s">
        <v>591</v>
      </c>
      <c r="F282" s="23" t="s">
        <v>518</v>
      </c>
      <c r="G282" s="17" t="s">
        <v>381</v>
      </c>
      <c r="H282" s="17" t="s">
        <v>381</v>
      </c>
      <c r="I282" s="17" t="s">
        <v>381</v>
      </c>
      <c r="J282" s="17" t="s">
        <v>347</v>
      </c>
      <c r="K282" s="2" t="s">
        <v>348</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348</v>
      </c>
      <c r="AC282" s="2" t="s">
        <v>348</v>
      </c>
      <c r="AD282" s="2" t="s">
        <v>348</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tr">
        <f>IF(Table14[[#This Row],[Enrollment Type: Group]]="X", "N", "C")</f>
        <v>C</v>
      </c>
      <c r="AR282" s="2" t="s">
        <v>348</v>
      </c>
      <c r="AS282" s="2" t="s">
        <v>348</v>
      </c>
      <c r="AT282" s="2" t="s">
        <v>348</v>
      </c>
      <c r="AU282" s="2" t="s">
        <v>348</v>
      </c>
      <c r="AV282" s="2" t="str">
        <f>IF(Table14[[#This Row],[Enrollment Type: Individual within a Group]]="X", "Y", IF(Table14[[#This Row],[Enrollment Type: Atypical]]="A", "B", IF(Table14[[#This Row],[Enrollment Type: Individual]]="I", "B", IF(Table14[[#This Row],[Enrollment Type: Group]]="G", "B", "N"))))</f>
        <v>Y</v>
      </c>
      <c r="AW282" s="2" t="s">
        <v>348</v>
      </c>
      <c r="AX282" s="2" t="s">
        <v>348</v>
      </c>
      <c r="AY282" s="2" t="s">
        <v>348</v>
      </c>
      <c r="AZ282" s="2" t="str">
        <f>IF(Table14[[#This Row],[Enrollment Type: Group]]="X", "N", IF(Table14[[#This Row],[Enrollment Type: Atypical]]="A", "R", IF(Table14[[#This Row],[Enrollment Type: Individual]]="I", "R", IF(Table14[[#This Row],[Enrollment Type: Individual within a Group]]="N", "R", "Y"))))</f>
        <v>Y</v>
      </c>
      <c r="BA282" s="2" t="s">
        <v>348</v>
      </c>
      <c r="BB282" s="2" t="s">
        <v>348</v>
      </c>
      <c r="BC282" s="2" t="s">
        <v>348</v>
      </c>
      <c r="BD282" s="2" t="s">
        <v>348</v>
      </c>
      <c r="BE282" s="2" t="s">
        <v>348</v>
      </c>
      <c r="BF282" s="2" t="s">
        <v>348</v>
      </c>
      <c r="BG282" s="2" t="s">
        <v>348</v>
      </c>
      <c r="BH282" s="2" t="str">
        <f>IF(Table14[[#This Row],[Enrollment Type: Group]]="X", "N", IF(Table14[[#This Row],[Enrollment Type: Atypical]]="A", "O", IF(Table14[[#This Row],[Enrollment Type: Individual]]="I", "O", IF(Table14[[#This Row],[Enrollment Type: Individual within a Group]]="N", "O", "O"))))</f>
        <v>O</v>
      </c>
      <c r="BI282" s="2" t="s">
        <v>348</v>
      </c>
      <c r="BJ282" s="2" t="s">
        <v>348</v>
      </c>
      <c r="BK282" s="2" t="s">
        <v>349</v>
      </c>
      <c r="BL282" s="20" t="s">
        <v>348</v>
      </c>
      <c r="BM282" s="20" t="s">
        <v>348</v>
      </c>
      <c r="BN282" s="20" t="s">
        <v>351</v>
      </c>
      <c r="BO282" s="20" t="s">
        <v>349</v>
      </c>
      <c r="BP282" s="20" t="s">
        <v>348</v>
      </c>
      <c r="BQ282" s="20" t="s">
        <v>349</v>
      </c>
      <c r="BR282" s="20" t="s">
        <v>348</v>
      </c>
      <c r="BS282" s="20" t="s">
        <v>348</v>
      </c>
      <c r="BT282" s="20" t="s">
        <v>348</v>
      </c>
      <c r="BU282" s="20" t="s">
        <v>348</v>
      </c>
      <c r="BV282" s="20" t="s">
        <v>348</v>
      </c>
      <c r="BW282" s="23" t="s">
        <v>348</v>
      </c>
      <c r="BX282" s="2"/>
    </row>
    <row r="283" spans="1:77" ht="10.15" hidden="1" customHeight="1" x14ac:dyDescent="0.25">
      <c r="A283" s="5" t="str">
        <f>Table14[[#This Row],[Provider Type Code]]&amp;""&amp;Table14[[#This Row],[Provider Category (Specialty)]]</f>
        <v>27AB</v>
      </c>
      <c r="B283" s="5" t="s">
        <v>429</v>
      </c>
      <c r="C283" s="3" t="s">
        <v>256</v>
      </c>
      <c r="D283" s="3" t="s">
        <v>257</v>
      </c>
      <c r="E283" s="2" t="s">
        <v>592</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tr">
        <f>IF(Table14[[#This Row],[Enrollment Type: Group]]="X", "N", "C")</f>
        <v>C</v>
      </c>
      <c r="AR283" s="2" t="s">
        <v>348</v>
      </c>
      <c r="AS283" s="2" t="s">
        <v>348</v>
      </c>
      <c r="AT283" s="2" t="s">
        <v>348</v>
      </c>
      <c r="AU283" s="2" t="s">
        <v>348</v>
      </c>
      <c r="AV283" s="2" t="str">
        <f>IF(Table14[[#This Row],[Enrollment Type: Individual within a Group]]="X", "Y", IF(Table14[[#This Row],[Enrollment Type: Atypical]]="A", "B", IF(Table14[[#This Row],[Enrollment Type: Individual]]="I", "B", IF(Table14[[#This Row],[Enrollment Type: Group]]="G", "B", "N"))))</f>
        <v>Y</v>
      </c>
      <c r="AW283" s="2" t="s">
        <v>348</v>
      </c>
      <c r="AX283" s="2" t="s">
        <v>348</v>
      </c>
      <c r="AY283" s="2" t="s">
        <v>348</v>
      </c>
      <c r="AZ283" s="2" t="str">
        <f>IF(Table14[[#This Row],[Enrollment Type: Group]]="X", "N", IF(Table14[[#This Row],[Enrollment Type: Atypical]]="A", "R", IF(Table14[[#This Row],[Enrollment Type: Individual]]="I", "R", IF(Table14[[#This Row],[Enrollment Type: Individual within a Group]]="N", "R", "Y"))))</f>
        <v>Y</v>
      </c>
      <c r="BA283" s="2" t="s">
        <v>348</v>
      </c>
      <c r="BB283" s="2" t="s">
        <v>348</v>
      </c>
      <c r="BC283" s="2" t="s">
        <v>348</v>
      </c>
      <c r="BD283" s="2" t="s">
        <v>348</v>
      </c>
      <c r="BE283" s="2" t="s">
        <v>348</v>
      </c>
      <c r="BF283" s="2" t="s">
        <v>348</v>
      </c>
      <c r="BG283" s="2" t="s">
        <v>348</v>
      </c>
      <c r="BH283" s="2" t="str">
        <f>IF(Table14[[#This Row],[Enrollment Type: Group]]="X", "N", IF(Table14[[#This Row],[Enrollment Type: Atypical]]="A", "O", IF(Table14[[#This Row],[Enrollment Type: Individual]]="I", "O", IF(Table14[[#This Row],[Enrollment Type: Individual within a Group]]="N", "O", "O"))))</f>
        <v>O</v>
      </c>
      <c r="BI283" s="2" t="s">
        <v>348</v>
      </c>
      <c r="BJ283" s="2" t="s">
        <v>348</v>
      </c>
      <c r="BK283" s="2" t="s">
        <v>349</v>
      </c>
      <c r="BL283" s="20" t="s">
        <v>348</v>
      </c>
      <c r="BM283" s="20" t="s">
        <v>348</v>
      </c>
      <c r="BN283" s="20" t="s">
        <v>351</v>
      </c>
      <c r="BO283" s="20" t="s">
        <v>349</v>
      </c>
      <c r="BP283" s="20" t="s">
        <v>348</v>
      </c>
      <c r="BQ283" s="20" t="s">
        <v>349</v>
      </c>
      <c r="BR283" s="20" t="s">
        <v>348</v>
      </c>
      <c r="BS283" s="20" t="s">
        <v>348</v>
      </c>
      <c r="BT283" s="20" t="s">
        <v>348</v>
      </c>
      <c r="BU283" s="20" t="s">
        <v>348</v>
      </c>
      <c r="BV283" s="20" t="s">
        <v>348</v>
      </c>
      <c r="BW283" s="23" t="s">
        <v>348</v>
      </c>
      <c r="BX283" s="2"/>
    </row>
    <row r="284" spans="1:77" ht="10.15" hidden="1" customHeight="1" x14ac:dyDescent="0.25">
      <c r="A284" s="36" t="str">
        <f>Table14[[#This Row],[Provider Type Code]]&amp;""&amp;Table14[[#This Row],[Provider Category (Specialty)]]</f>
        <v>28A4</v>
      </c>
      <c r="B284" s="5" t="s">
        <v>430</v>
      </c>
      <c r="C284" s="3" t="s">
        <v>26</v>
      </c>
      <c r="D284" s="3" t="s">
        <v>28</v>
      </c>
      <c r="E284" s="2" t="s">
        <v>26</v>
      </c>
      <c r="F284" s="23" t="s">
        <v>522</v>
      </c>
      <c r="G284" s="17" t="s">
        <v>381</v>
      </c>
      <c r="H284" s="17" t="s">
        <v>381</v>
      </c>
      <c r="I284" s="17" t="s">
        <v>381</v>
      </c>
      <c r="J284" s="17" t="s">
        <v>347</v>
      </c>
      <c r="K284" s="2" t="s">
        <v>349</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tr">
        <f>IF(Table14[[#This Row],[Enrollment Type: Group]]="X", "N", "C")</f>
        <v>C</v>
      </c>
      <c r="AR284" s="2" t="s">
        <v>348</v>
      </c>
      <c r="AS284" s="2" t="s">
        <v>348</v>
      </c>
      <c r="AT284" s="2" t="s">
        <v>348</v>
      </c>
      <c r="AU284" s="2" t="s">
        <v>348</v>
      </c>
      <c r="AV284" s="2" t="str">
        <f>IF(Table14[[#This Row],[Enrollment Type: Individual within a Group]]="X", "Y", IF(Table14[[#This Row],[Enrollment Type: Atypical]]="A", "B", IF(Table14[[#This Row],[Enrollment Type: Individual]]="I", "B", IF(Table14[[#This Row],[Enrollment Type: Group]]="G", "B", "N"))))</f>
        <v>Y</v>
      </c>
      <c r="AW284" s="2" t="s">
        <v>348</v>
      </c>
      <c r="AX284" s="2" t="s">
        <v>348</v>
      </c>
      <c r="AY284" s="2" t="s">
        <v>348</v>
      </c>
      <c r="AZ284" s="2" t="str">
        <f>IF(Table14[[#This Row],[Enrollment Type: Group]]="X", "N", IF(Table14[[#This Row],[Enrollment Type: Atypical]]="A", "R", IF(Table14[[#This Row],[Enrollment Type: Individual]]="I", "R", IF(Table14[[#This Row],[Enrollment Type: Individual within a Group]]="N", "R", "Y"))))</f>
        <v>Y</v>
      </c>
      <c r="BA284" s="2" t="s">
        <v>348</v>
      </c>
      <c r="BB284" s="2" t="s">
        <v>348</v>
      </c>
      <c r="BC284" s="2" t="s">
        <v>348</v>
      </c>
      <c r="BD284" s="2" t="s">
        <v>348</v>
      </c>
      <c r="BE284" s="2" t="s">
        <v>348</v>
      </c>
      <c r="BF284" s="2" t="s">
        <v>348</v>
      </c>
      <c r="BG284" s="2" t="s">
        <v>348</v>
      </c>
      <c r="BH284" s="2" t="str">
        <f>IF(Table14[[#This Row],[Enrollment Type: Group]]="X", "N", IF(Table14[[#This Row],[Enrollment Type: Atypical]]="A", "O", IF(Table14[[#This Row],[Enrollment Type: Individual]]="I", "O", IF(Table14[[#This Row],[Enrollment Type: Individual within a Group]]="N", "O", "O"))))</f>
        <v>O</v>
      </c>
      <c r="BI284" s="2" t="s">
        <v>348</v>
      </c>
      <c r="BJ284" s="2" t="s">
        <v>348</v>
      </c>
      <c r="BK284" s="2" t="s">
        <v>349</v>
      </c>
      <c r="BL284" s="20" t="s">
        <v>349</v>
      </c>
      <c r="BM284" s="20" t="s">
        <v>349</v>
      </c>
      <c r="BN284" s="20" t="s">
        <v>349</v>
      </c>
      <c r="BO284" s="20" t="s">
        <v>349</v>
      </c>
      <c r="BP284" s="20" t="s">
        <v>348</v>
      </c>
      <c r="BQ284" s="20" t="s">
        <v>349</v>
      </c>
      <c r="BR284" s="20" t="s">
        <v>348</v>
      </c>
      <c r="BS284" s="20" t="s">
        <v>348</v>
      </c>
      <c r="BT284" s="20" t="s">
        <v>348</v>
      </c>
      <c r="BU284" s="20" t="s">
        <v>348</v>
      </c>
      <c r="BV284" s="20" t="s">
        <v>348</v>
      </c>
      <c r="BW284" s="23" t="s">
        <v>349</v>
      </c>
      <c r="BX284" s="2"/>
    </row>
    <row r="285" spans="1:77" ht="10.15" hidden="1" customHeight="1" x14ac:dyDescent="0.25">
      <c r="A285" s="36" t="str">
        <f>Table14[[#This Row],[Provider Type Code]]&amp;""&amp;Table14[[#This Row],[Provider Category (Specialty)]]</f>
        <v>29E3</v>
      </c>
      <c r="B285" s="5" t="s">
        <v>431</v>
      </c>
      <c r="C285" s="3" t="s">
        <v>265</v>
      </c>
      <c r="D285" s="3" t="s">
        <v>67</v>
      </c>
      <c r="E285" s="2" t="s">
        <v>68</v>
      </c>
      <c r="F285" s="23" t="s">
        <v>521</v>
      </c>
      <c r="G285" s="17" t="s">
        <v>381</v>
      </c>
      <c r="H285" s="17" t="s">
        <v>381</v>
      </c>
      <c r="I285" s="17" t="s">
        <v>381</v>
      </c>
      <c r="J285" s="17" t="s">
        <v>347</v>
      </c>
      <c r="K285" s="2" t="s">
        <v>348</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349</v>
      </c>
      <c r="AQ285" s="2" t="str">
        <f>IF(Table14[[#This Row],[Enrollment Type: Group]]="X", "N", "C")</f>
        <v>C</v>
      </c>
      <c r="AR285" s="2" t="s">
        <v>348</v>
      </c>
      <c r="AS285" s="2" t="s">
        <v>348</v>
      </c>
      <c r="AT285" s="2" t="s">
        <v>348</v>
      </c>
      <c r="AU285" s="2" t="s">
        <v>348</v>
      </c>
      <c r="AV285" s="2" t="str">
        <f>IF(Table14[[#This Row],[Enrollment Type: Individual within a Group]]="X", "Y", IF(Table14[[#This Row],[Enrollment Type: Atypical]]="A", "B", IF(Table14[[#This Row],[Enrollment Type: Individual]]="I", "B", IF(Table14[[#This Row],[Enrollment Type: Group]]="G", "B", "N"))))</f>
        <v>Y</v>
      </c>
      <c r="AW285" s="2" t="s">
        <v>349</v>
      </c>
      <c r="AX285" s="2" t="s">
        <v>348</v>
      </c>
      <c r="AY285" s="2" t="s">
        <v>348</v>
      </c>
      <c r="AZ285" s="2" t="str">
        <f>IF(Table14[[#This Row],[Enrollment Type: Group]]="X", "N", IF(Table14[[#This Row],[Enrollment Type: Atypical]]="A", "R", IF(Table14[[#This Row],[Enrollment Type: Individual]]="I", "R", IF(Table14[[#This Row],[Enrollment Type: Individual within a Group]]="N", "R", "Y"))))</f>
        <v>Y</v>
      </c>
      <c r="BA285" s="2" t="s">
        <v>348</v>
      </c>
      <c r="BB285" s="2" t="s">
        <v>348</v>
      </c>
      <c r="BC285" s="2" t="s">
        <v>348</v>
      </c>
      <c r="BD285" s="2" t="s">
        <v>348</v>
      </c>
      <c r="BE285" s="2" t="s">
        <v>348</v>
      </c>
      <c r="BF285" s="2" t="s">
        <v>348</v>
      </c>
      <c r="BG285" s="2" t="s">
        <v>348</v>
      </c>
      <c r="BH285" s="2" t="str">
        <f>IF(Table14[[#This Row],[Enrollment Type: Group]]="X", "N", IF(Table14[[#This Row],[Enrollment Type: Atypical]]="A", "O", IF(Table14[[#This Row],[Enrollment Type: Individual]]="I", "O", IF(Table14[[#This Row],[Enrollment Type: Individual within a Group]]="N", "O", "O"))))</f>
        <v>O</v>
      </c>
      <c r="BI285" s="2" t="s">
        <v>348</v>
      </c>
      <c r="BJ285" s="2" t="s">
        <v>348</v>
      </c>
      <c r="BK285" s="2" t="s">
        <v>349</v>
      </c>
      <c r="BL285" s="20" t="s">
        <v>348</v>
      </c>
      <c r="BM285" s="20" t="s">
        <v>349</v>
      </c>
      <c r="BN285" s="20" t="s">
        <v>351</v>
      </c>
      <c r="BO285" s="20" t="s">
        <v>349</v>
      </c>
      <c r="BP285" s="20" t="s">
        <v>348</v>
      </c>
      <c r="BQ285" s="20" t="s">
        <v>349</v>
      </c>
      <c r="BR285" s="20" t="s">
        <v>348</v>
      </c>
      <c r="BS285" s="20" t="s">
        <v>348</v>
      </c>
      <c r="BT285" s="20" t="s">
        <v>348</v>
      </c>
      <c r="BU285" s="20" t="s">
        <v>348</v>
      </c>
      <c r="BV285" s="20" t="s">
        <v>348</v>
      </c>
      <c r="BW285" s="23" t="s">
        <v>349</v>
      </c>
      <c r="BX285" s="2"/>
    </row>
    <row r="286" spans="1:77" ht="10.15" hidden="1" customHeight="1" x14ac:dyDescent="0.25">
      <c r="A286" s="36" t="str">
        <f>Table14[[#This Row],[Provider Type Code]]&amp;""&amp;Table14[[#This Row],[Provider Category (Specialty)]]</f>
        <v>29R2</v>
      </c>
      <c r="B286" s="5" t="s">
        <v>431</v>
      </c>
      <c r="C286" s="3" t="s">
        <v>265</v>
      </c>
      <c r="D286" s="3" t="s">
        <v>266</v>
      </c>
      <c r="E286" s="2" t="s">
        <v>549</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348</v>
      </c>
      <c r="AQ286" s="2" t="str">
        <f>IF(Table14[[#This Row],[Enrollment Type: Group]]="X", "N", "C")</f>
        <v>C</v>
      </c>
      <c r="AR286" s="2" t="s">
        <v>348</v>
      </c>
      <c r="AS286" s="2" t="s">
        <v>348</v>
      </c>
      <c r="AT286" s="2" t="s">
        <v>348</v>
      </c>
      <c r="AU286" s="2" t="s">
        <v>348</v>
      </c>
      <c r="AV286" s="2" t="str">
        <f>IF(Table14[[#This Row],[Enrollment Type: Individual within a Group]]="X", "Y", IF(Table14[[#This Row],[Enrollment Type: Atypical]]="A", "B", IF(Table14[[#This Row],[Enrollment Type: Individual]]="I", "B", IF(Table14[[#This Row],[Enrollment Type: Group]]="G", "B", "N"))))</f>
        <v>Y</v>
      </c>
      <c r="AW286" s="2" t="s">
        <v>349</v>
      </c>
      <c r="AX286" s="2" t="s">
        <v>348</v>
      </c>
      <c r="AY286" s="2" t="s">
        <v>348</v>
      </c>
      <c r="AZ286" s="2" t="str">
        <f>IF(Table14[[#This Row],[Enrollment Type: Group]]="X", "N", IF(Table14[[#This Row],[Enrollment Type: Atypical]]="A", "R", IF(Table14[[#This Row],[Enrollment Type: Individual]]="I", "R", IF(Table14[[#This Row],[Enrollment Type: Individual within a Group]]="N", "R", "Y"))))</f>
        <v>Y</v>
      </c>
      <c r="BA286" s="2" t="s">
        <v>348</v>
      </c>
      <c r="BB286" s="2" t="s">
        <v>348</v>
      </c>
      <c r="BC286" s="2" t="s">
        <v>348</v>
      </c>
      <c r="BD286" s="2" t="s">
        <v>348</v>
      </c>
      <c r="BE286" s="2" t="s">
        <v>348</v>
      </c>
      <c r="BF286" s="2" t="s">
        <v>348</v>
      </c>
      <c r="BG286" s="2" t="s">
        <v>348</v>
      </c>
      <c r="BH286" s="2" t="str">
        <f>IF(Table14[[#This Row],[Enrollment Type: Group]]="X", "N", IF(Table14[[#This Row],[Enrollment Type: Atypical]]="A", "O", IF(Table14[[#This Row],[Enrollment Type: Individual]]="I", "O", IF(Table14[[#This Row],[Enrollment Type: Individual within a Group]]="N", "O", "O"))))</f>
        <v>O</v>
      </c>
      <c r="BI286" s="2" t="s">
        <v>348</v>
      </c>
      <c r="BJ286" s="2" t="s">
        <v>348</v>
      </c>
      <c r="BK286" s="2" t="s">
        <v>349</v>
      </c>
      <c r="BL286" s="20" t="s">
        <v>349</v>
      </c>
      <c r="BM286" s="20" t="s">
        <v>349</v>
      </c>
      <c r="BN286" s="20" t="s">
        <v>351</v>
      </c>
      <c r="BO286" s="20" t="s">
        <v>349</v>
      </c>
      <c r="BP286" s="20" t="s">
        <v>348</v>
      </c>
      <c r="BQ286" s="20" t="s">
        <v>349</v>
      </c>
      <c r="BR286" s="20" t="s">
        <v>348</v>
      </c>
      <c r="BS286" s="20" t="s">
        <v>348</v>
      </c>
      <c r="BT286" s="20" t="s">
        <v>348</v>
      </c>
      <c r="BU286" s="20" t="s">
        <v>348</v>
      </c>
      <c r="BV286" s="20" t="s">
        <v>348</v>
      </c>
      <c r="BW286" s="23" t="s">
        <v>349</v>
      </c>
      <c r="BX286" s="2"/>
    </row>
    <row r="287" spans="1:77" ht="10.15" hidden="1" customHeight="1" x14ac:dyDescent="0.25">
      <c r="A287" s="36" t="str">
        <f>Table14[[#This Row],[Provider Type Code]]&amp;""&amp;Table14[[#This Row],[Provider Category (Specialty)]]</f>
        <v>29R8</v>
      </c>
      <c r="B287" s="5" t="s">
        <v>431</v>
      </c>
      <c r="C287" s="3" t="s">
        <v>265</v>
      </c>
      <c r="D287" s="3" t="s">
        <v>267</v>
      </c>
      <c r="E287" s="2" t="s">
        <v>550</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tr">
        <f>IF(Table14[[#This Row],[Enrollment Type: Group]]="X", "N", "C")</f>
        <v>C</v>
      </c>
      <c r="AR287" s="2" t="s">
        <v>348</v>
      </c>
      <c r="AS287" s="2" t="s">
        <v>348</v>
      </c>
      <c r="AT287" s="2" t="s">
        <v>348</v>
      </c>
      <c r="AU287" s="2" t="s">
        <v>348</v>
      </c>
      <c r="AV287" s="2" t="str">
        <f>IF(Table14[[#This Row],[Enrollment Type: Individual within a Group]]="X", "Y", IF(Table14[[#This Row],[Enrollment Type: Atypical]]="A", "B", IF(Table14[[#This Row],[Enrollment Type: Individual]]="I", "B", IF(Table14[[#This Row],[Enrollment Type: Group]]="G", "B", "N"))))</f>
        <v>Y</v>
      </c>
      <c r="AW287" s="2" t="s">
        <v>349</v>
      </c>
      <c r="AX287" s="2" t="s">
        <v>348</v>
      </c>
      <c r="AY287" s="2" t="s">
        <v>348</v>
      </c>
      <c r="AZ287" s="2" t="str">
        <f>IF(Table14[[#This Row],[Enrollment Type: Group]]="X", "N", IF(Table14[[#This Row],[Enrollment Type: Atypical]]="A", "R", IF(Table14[[#This Row],[Enrollment Type: Individual]]="I", "R", IF(Table14[[#This Row],[Enrollment Type: Individual within a Group]]="N", "R", "Y"))))</f>
        <v>Y</v>
      </c>
      <c r="BA287" s="2" t="s">
        <v>348</v>
      </c>
      <c r="BB287" s="2" t="s">
        <v>348</v>
      </c>
      <c r="BC287" s="2" t="s">
        <v>348</v>
      </c>
      <c r="BD287" s="2" t="s">
        <v>348</v>
      </c>
      <c r="BE287" s="2" t="s">
        <v>348</v>
      </c>
      <c r="BF287" s="2" t="s">
        <v>348</v>
      </c>
      <c r="BG287" s="2" t="s">
        <v>348</v>
      </c>
      <c r="BH287" s="2" t="str">
        <f>IF(Table14[[#This Row],[Enrollment Type: Group]]="X", "N", IF(Table14[[#This Row],[Enrollment Type: Atypical]]="A", "O", IF(Table14[[#This Row],[Enrollment Type: Individual]]="I", "O", IF(Table14[[#This Row],[Enrollment Type: Individual within a Group]]="N", "O", "O"))))</f>
        <v>O</v>
      </c>
      <c r="BI287" s="2" t="s">
        <v>348</v>
      </c>
      <c r="BJ287" s="2" t="s">
        <v>348</v>
      </c>
      <c r="BK287" s="2" t="s">
        <v>349</v>
      </c>
      <c r="BL287" s="20" t="s">
        <v>349</v>
      </c>
      <c r="BM287" s="20" t="s">
        <v>349</v>
      </c>
      <c r="BN287" s="20" t="s">
        <v>351</v>
      </c>
      <c r="BO287" s="20" t="s">
        <v>349</v>
      </c>
      <c r="BP287" s="20" t="s">
        <v>348</v>
      </c>
      <c r="BQ287" s="20" t="s">
        <v>349</v>
      </c>
      <c r="BR287" s="20" t="s">
        <v>348</v>
      </c>
      <c r="BS287" s="20" t="s">
        <v>348</v>
      </c>
      <c r="BT287" s="20" t="s">
        <v>348</v>
      </c>
      <c r="BU287" s="20" t="s">
        <v>348</v>
      </c>
      <c r="BV287" s="20" t="s">
        <v>348</v>
      </c>
      <c r="BW287" s="23" t="s">
        <v>349</v>
      </c>
      <c r="BX287" s="2"/>
    </row>
    <row r="288" spans="1:77" ht="10.15" hidden="1" customHeight="1" x14ac:dyDescent="0.25">
      <c r="A288" s="36" t="str">
        <f>Table14[[#This Row],[Provider Type Code]]&amp;""&amp;Table14[[#This Row],[Provider Category (Specialty)]]</f>
        <v>30C1</v>
      </c>
      <c r="B288" s="5" t="s">
        <v>432</v>
      </c>
      <c r="C288" s="3" t="s">
        <v>86</v>
      </c>
      <c r="D288" s="3" t="s">
        <v>87</v>
      </c>
      <c r="E288" s="2" t="s">
        <v>596</v>
      </c>
      <c r="F288" s="23" t="s">
        <v>522</v>
      </c>
      <c r="G288" s="17" t="s">
        <v>381</v>
      </c>
      <c r="H288" s="17" t="s">
        <v>381</v>
      </c>
      <c r="I288" s="17" t="s">
        <v>381</v>
      </c>
      <c r="J288" s="17" t="s">
        <v>347</v>
      </c>
      <c r="K288" s="2" t="s">
        <v>349</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tr">
        <f>IF(Table14[[#This Row],[Enrollment Type: Group]]="X", "N", "C")</f>
        <v>C</v>
      </c>
      <c r="AR288" s="2" t="s">
        <v>348</v>
      </c>
      <c r="AS288" s="2" t="s">
        <v>348</v>
      </c>
      <c r="AT288" s="2" t="s">
        <v>348</v>
      </c>
      <c r="AU288" s="2" t="s">
        <v>348</v>
      </c>
      <c r="AV288" s="2" t="str">
        <f>IF(Table14[[#This Row],[Enrollment Type: Individual within a Group]]="X", "Y", IF(Table14[[#This Row],[Enrollment Type: Atypical]]="A", "B", IF(Table14[[#This Row],[Enrollment Type: Individual]]="I", "B", IF(Table14[[#This Row],[Enrollment Type: Group]]="G", "B", "N"))))</f>
        <v>Y</v>
      </c>
      <c r="AW288" s="2" t="s">
        <v>348</v>
      </c>
      <c r="AX288" s="2" t="s">
        <v>348</v>
      </c>
      <c r="AY288" s="2" t="s">
        <v>348</v>
      </c>
      <c r="AZ288" s="2" t="str">
        <f>IF(Table14[[#This Row],[Enrollment Type: Group]]="X", "N", IF(Table14[[#This Row],[Enrollment Type: Atypical]]="A", "R", IF(Table14[[#This Row],[Enrollment Type: Individual]]="I", "R", IF(Table14[[#This Row],[Enrollment Type: Individual within a Group]]="N", "R", "Y"))))</f>
        <v>Y</v>
      </c>
      <c r="BA288" s="2" t="s">
        <v>348</v>
      </c>
      <c r="BB288" s="2" t="s">
        <v>348</v>
      </c>
      <c r="BC288" s="2" t="s">
        <v>348</v>
      </c>
      <c r="BD288" s="2" t="s">
        <v>348</v>
      </c>
      <c r="BE288" s="2" t="s">
        <v>348</v>
      </c>
      <c r="BF288" s="2" t="s">
        <v>348</v>
      </c>
      <c r="BG288" s="2" t="s">
        <v>348</v>
      </c>
      <c r="BH288" s="2" t="str">
        <f>IF(Table14[[#This Row],[Enrollment Type: Group]]="X", "N", IF(Table14[[#This Row],[Enrollment Type: Atypical]]="A", "O", IF(Table14[[#This Row],[Enrollment Type: Individual]]="I", "O", IF(Table14[[#This Row],[Enrollment Type: Individual within a Group]]="N", "O", "O"))))</f>
        <v>O</v>
      </c>
      <c r="BI288" s="2" t="s">
        <v>348</v>
      </c>
      <c r="BJ288" s="2" t="s">
        <v>348</v>
      </c>
      <c r="BK288" s="2" t="s">
        <v>349</v>
      </c>
      <c r="BL288" s="20" t="s">
        <v>349</v>
      </c>
      <c r="BM288" s="20" t="s">
        <v>349</v>
      </c>
      <c r="BN288" s="20" t="s">
        <v>351</v>
      </c>
      <c r="BO288" s="20" t="s">
        <v>349</v>
      </c>
      <c r="BP288" s="20" t="s">
        <v>348</v>
      </c>
      <c r="BQ288" s="20" t="s">
        <v>349</v>
      </c>
      <c r="BR288" s="20" t="s">
        <v>348</v>
      </c>
      <c r="BS288" s="20" t="s">
        <v>348</v>
      </c>
      <c r="BT288" s="20" t="s">
        <v>348</v>
      </c>
      <c r="BU288" s="20" t="s">
        <v>348</v>
      </c>
      <c r="BV288" s="20" t="s">
        <v>348</v>
      </c>
      <c r="BW288" s="23" t="s">
        <v>349</v>
      </c>
      <c r="BX288" s="2"/>
    </row>
    <row r="289" spans="1:77" ht="10.15" hidden="1" customHeight="1" x14ac:dyDescent="0.25">
      <c r="A289" s="36" t="str">
        <f>Table14[[#This Row],[Provider Type Code]]&amp;""&amp;Table14[[#This Row],[Provider Category (Specialty)]]</f>
        <v>30C2</v>
      </c>
      <c r="B289" s="5" t="s">
        <v>432</v>
      </c>
      <c r="C289" s="3" t="s">
        <v>86</v>
      </c>
      <c r="D289" s="3" t="s">
        <v>88</v>
      </c>
      <c r="E289" s="2" t="s">
        <v>89</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tr">
        <f>IF(Table14[[#This Row],[Enrollment Type: Group]]="X", "N", "C")</f>
        <v>C</v>
      </c>
      <c r="AR289" s="2" t="s">
        <v>348</v>
      </c>
      <c r="AS289" s="2" t="s">
        <v>348</v>
      </c>
      <c r="AT289" s="2" t="s">
        <v>348</v>
      </c>
      <c r="AU289" s="2" t="s">
        <v>348</v>
      </c>
      <c r="AV289" s="2" t="str">
        <f>IF(Table14[[#This Row],[Enrollment Type: Individual within a Group]]="X", "Y", IF(Table14[[#This Row],[Enrollment Type: Atypical]]="A", "B", IF(Table14[[#This Row],[Enrollment Type: Individual]]="I", "B", IF(Table14[[#This Row],[Enrollment Type: Group]]="G", "B", "N"))))</f>
        <v>Y</v>
      </c>
      <c r="AW289" s="2" t="s">
        <v>348</v>
      </c>
      <c r="AX289" s="2" t="s">
        <v>348</v>
      </c>
      <c r="AY289" s="2" t="s">
        <v>348</v>
      </c>
      <c r="AZ289" s="2" t="str">
        <f>IF(Table14[[#This Row],[Enrollment Type: Group]]="X", "N", IF(Table14[[#This Row],[Enrollment Type: Atypical]]="A", "R", IF(Table14[[#This Row],[Enrollment Type: Individual]]="I", "R", IF(Table14[[#This Row],[Enrollment Type: Individual within a Group]]="N", "R", "Y"))))</f>
        <v>Y</v>
      </c>
      <c r="BA289" s="2" t="s">
        <v>348</v>
      </c>
      <c r="BB289" s="2" t="s">
        <v>348</v>
      </c>
      <c r="BC289" s="2" t="s">
        <v>348</v>
      </c>
      <c r="BD289" s="2" t="s">
        <v>348</v>
      </c>
      <c r="BE289" s="2" t="s">
        <v>348</v>
      </c>
      <c r="BF289" s="2" t="s">
        <v>348</v>
      </c>
      <c r="BG289" s="2" t="s">
        <v>348</v>
      </c>
      <c r="BH289" s="2" t="str">
        <f>IF(Table14[[#This Row],[Enrollment Type: Group]]="X", "N", IF(Table14[[#This Row],[Enrollment Type: Atypical]]="A", "O", IF(Table14[[#This Row],[Enrollment Type: Individual]]="I", "O", IF(Table14[[#This Row],[Enrollment Type: Individual within a Group]]="N", "O", "O"))))</f>
        <v>O</v>
      </c>
      <c r="BI289" s="2" t="s">
        <v>348</v>
      </c>
      <c r="BJ289" s="2" t="s">
        <v>348</v>
      </c>
      <c r="BK289" s="2" t="s">
        <v>349</v>
      </c>
      <c r="BL289" s="20" t="s">
        <v>349</v>
      </c>
      <c r="BM289" s="20" t="s">
        <v>349</v>
      </c>
      <c r="BN289" s="20" t="s">
        <v>351</v>
      </c>
      <c r="BO289" s="20" t="s">
        <v>349</v>
      </c>
      <c r="BP289" s="20" t="s">
        <v>348</v>
      </c>
      <c r="BQ289" s="20" t="s">
        <v>349</v>
      </c>
      <c r="BR289" s="20" t="s">
        <v>348</v>
      </c>
      <c r="BS289" s="20" t="s">
        <v>348</v>
      </c>
      <c r="BT289" s="20" t="s">
        <v>348</v>
      </c>
      <c r="BU289" s="20" t="s">
        <v>348</v>
      </c>
      <c r="BV289" s="20" t="s">
        <v>348</v>
      </c>
      <c r="BW289" s="23" t="s">
        <v>349</v>
      </c>
      <c r="BX289" s="2"/>
    </row>
    <row r="290" spans="1:77" ht="10.15" hidden="1" customHeight="1" x14ac:dyDescent="0.25">
      <c r="A290" s="36" t="str">
        <f>Table14[[#This Row],[Provider Type Code]]&amp;""&amp;Table14[[#This Row],[Provider Category (Specialty)]]</f>
        <v>30C8</v>
      </c>
      <c r="B290" s="5" t="s">
        <v>432</v>
      </c>
      <c r="C290" s="3" t="s">
        <v>86</v>
      </c>
      <c r="D290" s="3" t="s">
        <v>90</v>
      </c>
      <c r="E290" s="2" t="s">
        <v>91</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tr">
        <f>IF(Table14[[#This Row],[Enrollment Type: Group]]="X", "N", "C")</f>
        <v>C</v>
      </c>
      <c r="AR290" s="2" t="s">
        <v>348</v>
      </c>
      <c r="AS290" s="2" t="s">
        <v>348</v>
      </c>
      <c r="AT290" s="2" t="s">
        <v>348</v>
      </c>
      <c r="AU290" s="2" t="s">
        <v>348</v>
      </c>
      <c r="AV290" s="2" t="str">
        <f>IF(Table14[[#This Row],[Enrollment Type: Individual within a Group]]="X", "Y", IF(Table14[[#This Row],[Enrollment Type: Atypical]]="A", "B", IF(Table14[[#This Row],[Enrollment Type: Individual]]="I", "B", IF(Table14[[#This Row],[Enrollment Type: Group]]="G", "B", "N"))))</f>
        <v>Y</v>
      </c>
      <c r="AW290" s="2" t="s">
        <v>348</v>
      </c>
      <c r="AX290" s="2" t="s">
        <v>348</v>
      </c>
      <c r="AY290" s="2" t="s">
        <v>348</v>
      </c>
      <c r="AZ290" s="2" t="str">
        <f>IF(Table14[[#This Row],[Enrollment Type: Group]]="X", "N", IF(Table14[[#This Row],[Enrollment Type: Atypical]]="A", "R", IF(Table14[[#This Row],[Enrollment Type: Individual]]="I", "R", IF(Table14[[#This Row],[Enrollment Type: Individual within a Group]]="N", "R", "Y"))))</f>
        <v>Y</v>
      </c>
      <c r="BA290" s="2" t="s">
        <v>348</v>
      </c>
      <c r="BB290" s="2" t="s">
        <v>348</v>
      </c>
      <c r="BC290" s="2" t="s">
        <v>348</v>
      </c>
      <c r="BD290" s="2" t="s">
        <v>348</v>
      </c>
      <c r="BE290" s="2" t="s">
        <v>348</v>
      </c>
      <c r="BF290" s="2" t="s">
        <v>348</v>
      </c>
      <c r="BG290" s="2" t="s">
        <v>348</v>
      </c>
      <c r="BH290" s="2" t="str">
        <f>IF(Table14[[#This Row],[Enrollment Type: Group]]="X", "N", IF(Table14[[#This Row],[Enrollment Type: Atypical]]="A", "O", IF(Table14[[#This Row],[Enrollment Type: Individual]]="I", "O", IF(Table14[[#This Row],[Enrollment Type: Individual within a Group]]="N", "O", "O"))))</f>
        <v>O</v>
      </c>
      <c r="BI290" s="2" t="s">
        <v>348</v>
      </c>
      <c r="BJ290" s="2" t="s">
        <v>348</v>
      </c>
      <c r="BK290" s="2" t="s">
        <v>349</v>
      </c>
      <c r="BL290" s="20" t="s">
        <v>349</v>
      </c>
      <c r="BM290" s="20" t="s">
        <v>349</v>
      </c>
      <c r="BN290" s="20" t="s">
        <v>351</v>
      </c>
      <c r="BO290" s="20" t="s">
        <v>349</v>
      </c>
      <c r="BP290" s="20" t="s">
        <v>348</v>
      </c>
      <c r="BQ290" s="20" t="s">
        <v>349</v>
      </c>
      <c r="BR290" s="20" t="s">
        <v>348</v>
      </c>
      <c r="BS290" s="20" t="s">
        <v>348</v>
      </c>
      <c r="BT290" s="20" t="s">
        <v>348</v>
      </c>
      <c r="BU290" s="20" t="s">
        <v>348</v>
      </c>
      <c r="BV290" s="20" t="s">
        <v>348</v>
      </c>
      <c r="BW290" s="23" t="s">
        <v>349</v>
      </c>
      <c r="BX290" s="2"/>
    </row>
    <row r="291" spans="1:77" ht="10.15" hidden="1" customHeight="1" x14ac:dyDescent="0.25">
      <c r="A291" s="36" t="str">
        <f>Table14[[#This Row],[Provider Type Code]]&amp;""&amp;Table14[[#This Row],[Provider Category (Specialty)]]</f>
        <v>30E3</v>
      </c>
      <c r="B291" s="5" t="s">
        <v>432</v>
      </c>
      <c r="C291" s="3" t="s">
        <v>86</v>
      </c>
      <c r="D291" s="3" t="s">
        <v>67</v>
      </c>
      <c r="E291" s="2" t="s">
        <v>68</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tr">
        <f>IF(Table14[[#This Row],[Enrollment Type: Group]]="X", "N", "C")</f>
        <v>C</v>
      </c>
      <c r="AR291" s="2" t="s">
        <v>348</v>
      </c>
      <c r="AS291" s="2" t="s">
        <v>348</v>
      </c>
      <c r="AT291" s="2" t="s">
        <v>348</v>
      </c>
      <c r="AU291" s="2" t="s">
        <v>348</v>
      </c>
      <c r="AV291" s="2" t="str">
        <f>IF(Table14[[#This Row],[Enrollment Type: Individual within a Group]]="X", "Y", IF(Table14[[#This Row],[Enrollment Type: Atypical]]="A", "B", IF(Table14[[#This Row],[Enrollment Type: Individual]]="I", "B", IF(Table14[[#This Row],[Enrollment Type: Group]]="G", "B", "N"))))</f>
        <v>Y</v>
      </c>
      <c r="AW291" s="2" t="s">
        <v>349</v>
      </c>
      <c r="AX291" s="2" t="s">
        <v>348</v>
      </c>
      <c r="AY291" s="2" t="s">
        <v>348</v>
      </c>
      <c r="AZ291" s="2" t="str">
        <f>IF(Table14[[#This Row],[Enrollment Type: Group]]="X", "N", IF(Table14[[#This Row],[Enrollment Type: Atypical]]="A", "R", IF(Table14[[#This Row],[Enrollment Type: Individual]]="I", "R", IF(Table14[[#This Row],[Enrollment Type: Individual within a Group]]="N", "R", "Y"))))</f>
        <v>Y</v>
      </c>
      <c r="BA291" s="2" t="s">
        <v>348</v>
      </c>
      <c r="BB291" s="2" t="s">
        <v>348</v>
      </c>
      <c r="BC291" s="2" t="s">
        <v>348</v>
      </c>
      <c r="BD291" s="2" t="s">
        <v>348</v>
      </c>
      <c r="BE291" s="2" t="s">
        <v>348</v>
      </c>
      <c r="BF291" s="2" t="s">
        <v>348</v>
      </c>
      <c r="BG291" s="2" t="s">
        <v>348</v>
      </c>
      <c r="BH291" s="2" t="str">
        <f>IF(Table14[[#This Row],[Enrollment Type: Group]]="X", "N", IF(Table14[[#This Row],[Enrollment Type: Atypical]]="A", "O", IF(Table14[[#This Row],[Enrollment Type: Individual]]="I", "O", IF(Table14[[#This Row],[Enrollment Type: Individual within a Group]]="N", "O", "O"))))</f>
        <v>O</v>
      </c>
      <c r="BI291" s="2" t="s">
        <v>348</v>
      </c>
      <c r="BJ291" s="2" t="s">
        <v>348</v>
      </c>
      <c r="BK291" s="2" t="s">
        <v>349</v>
      </c>
      <c r="BL291" s="20" t="s">
        <v>348</v>
      </c>
      <c r="BM291" s="20" t="s">
        <v>349</v>
      </c>
      <c r="BN291" s="20" t="s">
        <v>351</v>
      </c>
      <c r="BO291" s="20" t="s">
        <v>349</v>
      </c>
      <c r="BP291" s="20" t="s">
        <v>348</v>
      </c>
      <c r="BQ291" s="20" t="s">
        <v>349</v>
      </c>
      <c r="BR291" s="20" t="s">
        <v>348</v>
      </c>
      <c r="BS291" s="20" t="s">
        <v>348</v>
      </c>
      <c r="BT291" s="20" t="s">
        <v>348</v>
      </c>
      <c r="BU291" s="20" t="s">
        <v>348</v>
      </c>
      <c r="BV291" s="20" t="s">
        <v>348</v>
      </c>
      <c r="BW291" s="23" t="s">
        <v>349</v>
      </c>
      <c r="BX291" s="2"/>
    </row>
    <row r="292" spans="1:77" ht="10.15" hidden="1" customHeight="1" x14ac:dyDescent="0.25">
      <c r="A292" s="36" t="str">
        <f>Table14[[#This Row],[Provider Type Code]]&amp;""&amp;Table14[[#This Row],[Provider Category (Specialty)]]</f>
        <v>30M1</v>
      </c>
      <c r="B292" s="5" t="s">
        <v>432</v>
      </c>
      <c r="C292" s="3" t="s">
        <v>86</v>
      </c>
      <c r="D292" s="3" t="s">
        <v>529</v>
      </c>
      <c r="E292" s="2" t="s">
        <v>98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tr">
        <f>IF(Table14[[#This Row],[Enrollment Type: Group]]="X", "N", "C")</f>
        <v>C</v>
      </c>
      <c r="AR292" s="2" t="s">
        <v>348</v>
      </c>
      <c r="AS292" s="2" t="s">
        <v>348</v>
      </c>
      <c r="AT292" s="2" t="s">
        <v>348</v>
      </c>
      <c r="AU292" s="2" t="s">
        <v>348</v>
      </c>
      <c r="AV292" s="2" t="str">
        <f>IF(Table14[[#This Row],[Enrollment Type: Individual within a Group]]="X", "Y", IF(Table14[[#This Row],[Enrollment Type: Atypical]]="A", "B", IF(Table14[[#This Row],[Enrollment Type: Individual]]="I", "B", IF(Table14[[#This Row],[Enrollment Type: Group]]="G", "B", "N"))))</f>
        <v>Y</v>
      </c>
      <c r="AW292" s="2" t="s">
        <v>348</v>
      </c>
      <c r="AX292" s="2" t="s">
        <v>348</v>
      </c>
      <c r="AY292" s="2" t="s">
        <v>348</v>
      </c>
      <c r="AZ292" s="2" t="str">
        <f>IF(Table14[[#This Row],[Enrollment Type: Group]]="X", "N", IF(Table14[[#This Row],[Enrollment Type: Atypical]]="A", "R", IF(Table14[[#This Row],[Enrollment Type: Individual]]="I", "R", IF(Table14[[#This Row],[Enrollment Type: Individual within a Group]]="N", "R", "Y"))))</f>
        <v>Y</v>
      </c>
      <c r="BA292" s="2" t="s">
        <v>348</v>
      </c>
      <c r="BB292" s="2" t="s">
        <v>348</v>
      </c>
      <c r="BC292" s="2" t="s">
        <v>348</v>
      </c>
      <c r="BD292" s="2" t="s">
        <v>348</v>
      </c>
      <c r="BE292" s="2" t="s">
        <v>348</v>
      </c>
      <c r="BF292" s="2" t="s">
        <v>348</v>
      </c>
      <c r="BG292" s="2" t="s">
        <v>348</v>
      </c>
      <c r="BH292" s="2" t="str">
        <f>IF(Table14[[#This Row],[Enrollment Type: Group]]="X", "N", IF(Table14[[#This Row],[Enrollment Type: Atypical]]="A", "O", IF(Table14[[#This Row],[Enrollment Type: Individual]]="I", "O", IF(Table14[[#This Row],[Enrollment Type: Individual within a Group]]="N", "O", "O"))))</f>
        <v>O</v>
      </c>
      <c r="BI292" s="2" t="s">
        <v>348</v>
      </c>
      <c r="BJ292" s="2" t="s">
        <v>348</v>
      </c>
      <c r="BK292" s="2" t="s">
        <v>349</v>
      </c>
      <c r="BL292" s="20" t="s">
        <v>349</v>
      </c>
      <c r="BM292" s="20" t="s">
        <v>349</v>
      </c>
      <c r="BN292" s="20" t="s">
        <v>351</v>
      </c>
      <c r="BO292" s="20" t="s">
        <v>349</v>
      </c>
      <c r="BP292" s="20" t="s">
        <v>348</v>
      </c>
      <c r="BQ292" s="20" t="s">
        <v>349</v>
      </c>
      <c r="BR292" s="20" t="s">
        <v>348</v>
      </c>
      <c r="BS292" s="20" t="s">
        <v>348</v>
      </c>
      <c r="BT292" s="20" t="s">
        <v>348</v>
      </c>
      <c r="BU292" s="20" t="s">
        <v>348</v>
      </c>
      <c r="BV292" s="20" t="s">
        <v>348</v>
      </c>
      <c r="BW292" s="23" t="s">
        <v>349</v>
      </c>
      <c r="BX292" s="2"/>
    </row>
    <row r="293" spans="1:77" ht="10.15" hidden="1" customHeight="1" x14ac:dyDescent="0.25">
      <c r="A293" s="36" t="str">
        <f>Table14[[#This Row],[Provider Type Code]]&amp;""&amp;Table14[[#This Row],[Provider Category (Specialty)]]</f>
        <v>30TH</v>
      </c>
      <c r="B293" s="5" t="s">
        <v>432</v>
      </c>
      <c r="C293" s="3" t="s">
        <v>86</v>
      </c>
      <c r="D293" s="3" t="s">
        <v>96</v>
      </c>
      <c r="E293" s="2" t="s">
        <v>97</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tr">
        <f>IF(Table14[[#This Row],[Enrollment Type: Group]]="X", "N", "C")</f>
        <v>C</v>
      </c>
      <c r="AR293" s="2" t="s">
        <v>348</v>
      </c>
      <c r="AS293" s="2" t="s">
        <v>348</v>
      </c>
      <c r="AT293" s="2" t="s">
        <v>348</v>
      </c>
      <c r="AU293" s="2" t="s">
        <v>348</v>
      </c>
      <c r="AV293" s="2" t="str">
        <f>IF(Table14[[#This Row],[Enrollment Type: Individual within a Group]]="X", "Y", IF(Table14[[#This Row],[Enrollment Type: Atypical]]="A", "B", IF(Table14[[#This Row],[Enrollment Type: Individual]]="I", "B", IF(Table14[[#This Row],[Enrollment Type: Group]]="G", "B", "N"))))</f>
        <v>Y</v>
      </c>
      <c r="AW293" s="2" t="s">
        <v>348</v>
      </c>
      <c r="AX293" s="2" t="s">
        <v>348</v>
      </c>
      <c r="AY293" s="2" t="s">
        <v>348</v>
      </c>
      <c r="AZ293" s="2" t="str">
        <f>IF(Table14[[#This Row],[Enrollment Type: Group]]="X", "N", IF(Table14[[#This Row],[Enrollment Type: Atypical]]="A", "R", IF(Table14[[#This Row],[Enrollment Type: Individual]]="I", "R", IF(Table14[[#This Row],[Enrollment Type: Individual within a Group]]="N", "R", "Y"))))</f>
        <v>Y</v>
      </c>
      <c r="BA293" s="2" t="s">
        <v>348</v>
      </c>
      <c r="BB293" s="2" t="s">
        <v>348</v>
      </c>
      <c r="BC293" s="2" t="s">
        <v>348</v>
      </c>
      <c r="BD293" s="2" t="s">
        <v>348</v>
      </c>
      <c r="BE293" s="2" t="s">
        <v>348</v>
      </c>
      <c r="BF293" s="2" t="s">
        <v>348</v>
      </c>
      <c r="BG293" s="2" t="s">
        <v>348</v>
      </c>
      <c r="BH293" s="2" t="str">
        <f>IF(Table14[[#This Row],[Enrollment Type: Group]]="X", "N", IF(Table14[[#This Row],[Enrollment Type: Atypical]]="A", "O", IF(Table14[[#This Row],[Enrollment Type: Individual]]="I", "O", IF(Table14[[#This Row],[Enrollment Type: Individual within a Group]]="N", "O", "O"))))</f>
        <v>O</v>
      </c>
      <c r="BI293" s="2" t="s">
        <v>348</v>
      </c>
      <c r="BJ293" s="2" t="s">
        <v>348</v>
      </c>
      <c r="BK293" s="2" t="s">
        <v>349</v>
      </c>
      <c r="BL293" s="20" t="s">
        <v>349</v>
      </c>
      <c r="BM293" s="20" t="s">
        <v>349</v>
      </c>
      <c r="BN293" s="20" t="s">
        <v>351</v>
      </c>
      <c r="BO293" s="20" t="s">
        <v>349</v>
      </c>
      <c r="BP293" s="20" t="s">
        <v>348</v>
      </c>
      <c r="BQ293" s="20" t="s">
        <v>349</v>
      </c>
      <c r="BR293" s="20" t="s">
        <v>348</v>
      </c>
      <c r="BS293" s="20" t="s">
        <v>348</v>
      </c>
      <c r="BT293" s="20" t="s">
        <v>348</v>
      </c>
      <c r="BU293" s="20" t="s">
        <v>348</v>
      </c>
      <c r="BV293" s="20" t="s">
        <v>348</v>
      </c>
      <c r="BW293" s="23" t="s">
        <v>349</v>
      </c>
      <c r="BX293" s="2"/>
    </row>
    <row r="294" spans="1:77" ht="10.15" hidden="1" customHeight="1" x14ac:dyDescent="0.25">
      <c r="A294" s="36" t="str">
        <f>Table14[[#This Row],[Provider Type Code]]&amp;""&amp;Table14[[#This Row],[Provider Category (Specialty)]]</f>
        <v>30V8</v>
      </c>
      <c r="B294" s="5" t="s">
        <v>432</v>
      </c>
      <c r="C294" s="3" t="s">
        <v>86</v>
      </c>
      <c r="D294" s="3" t="s">
        <v>94</v>
      </c>
      <c r="E294" s="2" t="s">
        <v>95</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tr">
        <f>IF(Table14[[#This Row],[Enrollment Type: Group]]="X", "N", "C")</f>
        <v>C</v>
      </c>
      <c r="AR294" s="2" t="s">
        <v>348</v>
      </c>
      <c r="AS294" s="2" t="s">
        <v>348</v>
      </c>
      <c r="AT294" s="2" t="s">
        <v>348</v>
      </c>
      <c r="AU294" s="2" t="s">
        <v>348</v>
      </c>
      <c r="AV294" s="2" t="str">
        <f>IF(Table14[[#This Row],[Enrollment Type: Individual within a Group]]="X", "Y", IF(Table14[[#This Row],[Enrollment Type: Atypical]]="A", "B", IF(Table14[[#This Row],[Enrollment Type: Individual]]="I", "B", IF(Table14[[#This Row],[Enrollment Type: Group]]="G", "B", "N"))))</f>
        <v>Y</v>
      </c>
      <c r="AW294" s="2" t="s">
        <v>348</v>
      </c>
      <c r="AX294" s="2" t="s">
        <v>348</v>
      </c>
      <c r="AY294" s="2" t="s">
        <v>348</v>
      </c>
      <c r="AZ294" s="2" t="str">
        <f>IF(Table14[[#This Row],[Enrollment Type: Group]]="X", "N", IF(Table14[[#This Row],[Enrollment Type: Atypical]]="A", "R", IF(Table14[[#This Row],[Enrollment Type: Individual]]="I", "R", IF(Table14[[#This Row],[Enrollment Type: Individual within a Group]]="N", "R", "Y"))))</f>
        <v>Y</v>
      </c>
      <c r="BA294" s="2" t="s">
        <v>348</v>
      </c>
      <c r="BB294" s="2" t="s">
        <v>348</v>
      </c>
      <c r="BC294" s="2" t="s">
        <v>348</v>
      </c>
      <c r="BD294" s="2" t="s">
        <v>348</v>
      </c>
      <c r="BE294" s="2" t="s">
        <v>348</v>
      </c>
      <c r="BF294" s="2" t="s">
        <v>348</v>
      </c>
      <c r="BG294" s="2" t="s">
        <v>348</v>
      </c>
      <c r="BH294" s="2" t="str">
        <f>IF(Table14[[#This Row],[Enrollment Type: Group]]="X", "N", IF(Table14[[#This Row],[Enrollment Type: Atypical]]="A", "O", IF(Table14[[#This Row],[Enrollment Type: Individual]]="I", "O", IF(Table14[[#This Row],[Enrollment Type: Individual within a Group]]="N", "O", "O"))))</f>
        <v>O</v>
      </c>
      <c r="BI294" s="2" t="s">
        <v>348</v>
      </c>
      <c r="BJ294" s="2" t="s">
        <v>348</v>
      </c>
      <c r="BK294" s="2" t="s">
        <v>349</v>
      </c>
      <c r="BL294" s="20" t="s">
        <v>349</v>
      </c>
      <c r="BM294" s="20" t="s">
        <v>349</v>
      </c>
      <c r="BN294" s="20" t="s">
        <v>351</v>
      </c>
      <c r="BO294" s="20" t="s">
        <v>349</v>
      </c>
      <c r="BP294" s="20" t="s">
        <v>348</v>
      </c>
      <c r="BQ294" s="20" t="s">
        <v>349</v>
      </c>
      <c r="BR294" s="20" t="s">
        <v>348</v>
      </c>
      <c r="BS294" s="20" t="s">
        <v>348</v>
      </c>
      <c r="BT294" s="20" t="s">
        <v>348</v>
      </c>
      <c r="BU294" s="20" t="s">
        <v>348</v>
      </c>
      <c r="BV294" s="20" t="s">
        <v>348</v>
      </c>
      <c r="BW294" s="23" t="s">
        <v>349</v>
      </c>
      <c r="BX294" s="2"/>
    </row>
    <row r="295" spans="1:77" ht="10.15" hidden="1" customHeight="1" x14ac:dyDescent="0.25">
      <c r="A295" s="36" t="str">
        <f>Table14[[#This Row],[Provider Type Code]]&amp;""&amp;Table14[[#This Row],[Provider Category (Specialty)]]</f>
        <v>30VI</v>
      </c>
      <c r="B295" s="5" t="s">
        <v>432</v>
      </c>
      <c r="C295" s="3" t="s">
        <v>86</v>
      </c>
      <c r="D295" s="3" t="s">
        <v>92</v>
      </c>
      <c r="E295" s="2" t="s">
        <v>93</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tr">
        <f>IF(Table14[[#This Row],[Enrollment Type: Group]]="X", "N", "C")</f>
        <v>C</v>
      </c>
      <c r="AR295" s="2" t="s">
        <v>348</v>
      </c>
      <c r="AS295" s="2" t="s">
        <v>348</v>
      </c>
      <c r="AT295" s="2" t="s">
        <v>348</v>
      </c>
      <c r="AU295" s="2" t="s">
        <v>348</v>
      </c>
      <c r="AV295" s="2" t="str">
        <f>IF(Table14[[#This Row],[Enrollment Type: Individual within a Group]]="X", "Y", IF(Table14[[#This Row],[Enrollment Type: Atypical]]="A", "B", IF(Table14[[#This Row],[Enrollment Type: Individual]]="I", "B", IF(Table14[[#This Row],[Enrollment Type: Group]]="G", "B", "N"))))</f>
        <v>Y</v>
      </c>
      <c r="AW295" s="2" t="s">
        <v>348</v>
      </c>
      <c r="AX295" s="2" t="s">
        <v>348</v>
      </c>
      <c r="AY295" s="2" t="s">
        <v>348</v>
      </c>
      <c r="AZ295" s="2" t="str">
        <f>IF(Table14[[#This Row],[Enrollment Type: Group]]="X", "N", IF(Table14[[#This Row],[Enrollment Type: Atypical]]="A", "R", IF(Table14[[#This Row],[Enrollment Type: Individual]]="I", "R", IF(Table14[[#This Row],[Enrollment Type: Individual within a Group]]="N", "R", "Y"))))</f>
        <v>Y</v>
      </c>
      <c r="BA295" s="2" t="s">
        <v>348</v>
      </c>
      <c r="BB295" s="2" t="s">
        <v>348</v>
      </c>
      <c r="BC295" s="2" t="s">
        <v>348</v>
      </c>
      <c r="BD295" s="2" t="s">
        <v>348</v>
      </c>
      <c r="BE295" s="2" t="s">
        <v>348</v>
      </c>
      <c r="BF295" s="2" t="s">
        <v>348</v>
      </c>
      <c r="BG295" s="2" t="s">
        <v>348</v>
      </c>
      <c r="BH295" s="2" t="str">
        <f>IF(Table14[[#This Row],[Enrollment Type: Group]]="X", "N", IF(Table14[[#This Row],[Enrollment Type: Atypical]]="A", "O", IF(Table14[[#This Row],[Enrollment Type: Individual]]="I", "O", IF(Table14[[#This Row],[Enrollment Type: Individual within a Group]]="N", "O", "O"))))</f>
        <v>O</v>
      </c>
      <c r="BI295" s="2" t="s">
        <v>348</v>
      </c>
      <c r="BJ295" s="2" t="s">
        <v>348</v>
      </c>
      <c r="BK295" s="2" t="s">
        <v>349</v>
      </c>
      <c r="BL295" s="20" t="s">
        <v>349</v>
      </c>
      <c r="BM295" s="20" t="s">
        <v>349</v>
      </c>
      <c r="BN295" s="20" t="s">
        <v>351</v>
      </c>
      <c r="BO295" s="20" t="s">
        <v>349</v>
      </c>
      <c r="BP295" s="20" t="s">
        <v>348</v>
      </c>
      <c r="BQ295" s="20" t="s">
        <v>349</v>
      </c>
      <c r="BR295" s="20" t="s">
        <v>348</v>
      </c>
      <c r="BS295" s="20" t="s">
        <v>348</v>
      </c>
      <c r="BT295" s="20" t="s">
        <v>348</v>
      </c>
      <c r="BU295" s="20" t="s">
        <v>348</v>
      </c>
      <c r="BV295" s="20" t="s">
        <v>348</v>
      </c>
      <c r="BW295" s="23" t="s">
        <v>349</v>
      </c>
      <c r="BX295" s="2"/>
    </row>
    <row r="296" spans="1:77" ht="10.15" hidden="1" customHeight="1" x14ac:dyDescent="0.25">
      <c r="A296" s="5" t="str">
        <f>Table14[[#This Row],[Provider Type Code]]&amp;""&amp;Table14[[#This Row],[Provider Category (Specialty)]]</f>
        <v>31E3</v>
      </c>
      <c r="B296" s="5" t="s">
        <v>433</v>
      </c>
      <c r="C296" s="3" t="s">
        <v>69</v>
      </c>
      <c r="D296" s="3" t="s">
        <v>67</v>
      </c>
      <c r="E296" s="2" t="s">
        <v>68</v>
      </c>
      <c r="F296" s="23" t="s">
        <v>520</v>
      </c>
      <c r="G296" s="17" t="s">
        <v>381</v>
      </c>
      <c r="H296" s="17" t="s">
        <v>381</v>
      </c>
      <c r="I296" s="17" t="s">
        <v>381</v>
      </c>
      <c r="J296" s="17" t="s">
        <v>347</v>
      </c>
      <c r="K296" s="2" t="s">
        <v>348</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tr">
        <f>IF(Table14[[#This Row],[Enrollment Type: Group]]="X", "N", "C")</f>
        <v>C</v>
      </c>
      <c r="AR296" s="2" t="s">
        <v>348</v>
      </c>
      <c r="AS296" s="2" t="s">
        <v>348</v>
      </c>
      <c r="AT296" s="2" t="s">
        <v>348</v>
      </c>
      <c r="AU296" s="2" t="s">
        <v>348</v>
      </c>
      <c r="AV296" s="2" t="str">
        <f>IF(Table14[[#This Row],[Enrollment Type: Individual within a Group]]="X", "Y", IF(Table14[[#This Row],[Enrollment Type: Atypical]]="A", "B", IF(Table14[[#This Row],[Enrollment Type: Individual]]="I", "B", IF(Table14[[#This Row],[Enrollment Type: Group]]="G", "B", "N"))))</f>
        <v>Y</v>
      </c>
      <c r="AW296" s="2" t="s">
        <v>349</v>
      </c>
      <c r="AX296" s="2" t="s">
        <v>348</v>
      </c>
      <c r="AY296" s="2" t="s">
        <v>348</v>
      </c>
      <c r="AZ296" s="2" t="str">
        <f>IF(Table14[[#This Row],[Enrollment Type: Group]]="X", "N", IF(Table14[[#This Row],[Enrollment Type: Atypical]]="A", "R", IF(Table14[[#This Row],[Enrollment Type: Individual]]="I", "R", IF(Table14[[#This Row],[Enrollment Type: Individual within a Group]]="N", "R", "Y"))))</f>
        <v>Y</v>
      </c>
      <c r="BA296" s="2" t="s">
        <v>348</v>
      </c>
      <c r="BB296" s="2" t="s">
        <v>348</v>
      </c>
      <c r="BC296" s="2" t="s">
        <v>348</v>
      </c>
      <c r="BD296" s="2" t="s">
        <v>348</v>
      </c>
      <c r="BE296" s="2" t="s">
        <v>348</v>
      </c>
      <c r="BF296" s="2" t="s">
        <v>348</v>
      </c>
      <c r="BG296" s="2" t="s">
        <v>349</v>
      </c>
      <c r="BH296" s="2" t="str">
        <f>IF(Table14[[#This Row],[Enrollment Type: Group]]="X", "N", IF(Table14[[#This Row],[Enrollment Type: Atypical]]="A", "O", IF(Table14[[#This Row],[Enrollment Type: Individual]]="I", "O", IF(Table14[[#This Row],[Enrollment Type: Individual within a Group]]="N", "O", "O"))))</f>
        <v>O</v>
      </c>
      <c r="BI296" s="2" t="s">
        <v>348</v>
      </c>
      <c r="BJ296" s="2" t="s">
        <v>348</v>
      </c>
      <c r="BK296" s="2" t="s">
        <v>349</v>
      </c>
      <c r="BL296" s="20" t="s">
        <v>348</v>
      </c>
      <c r="BM296" s="20" t="s">
        <v>349</v>
      </c>
      <c r="BN296" s="20" t="s">
        <v>351</v>
      </c>
      <c r="BO296" s="20" t="s">
        <v>349</v>
      </c>
      <c r="BP296" s="20" t="s">
        <v>348</v>
      </c>
      <c r="BQ296" s="20" t="s">
        <v>349</v>
      </c>
      <c r="BR296" s="20" t="s">
        <v>348</v>
      </c>
      <c r="BS2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6" s="20" t="s">
        <v>348</v>
      </c>
      <c r="BU296" s="20" t="s">
        <v>348</v>
      </c>
      <c r="BV296" s="20" t="s">
        <v>348</v>
      </c>
      <c r="BW296" s="23" t="s">
        <v>349</v>
      </c>
      <c r="BX296" s="2"/>
    </row>
    <row r="297" spans="1:77" ht="10.15" hidden="1" customHeight="1" x14ac:dyDescent="0.25">
      <c r="A297" s="5" t="str">
        <f>Table14[[#This Row],[Provider Type Code]]&amp;""&amp;Table14[[#This Row],[Provider Category (Specialty)]]</f>
        <v>31IH</v>
      </c>
      <c r="B297" s="5" t="s">
        <v>433</v>
      </c>
      <c r="C297" s="3" t="s">
        <v>69</v>
      </c>
      <c r="D297" s="3" t="s">
        <v>524</v>
      </c>
      <c r="E297" s="2" t="s">
        <v>535</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tr">
        <f>IF(Table14[[#This Row],[Enrollment Type: Group]]="X", "N", "C")</f>
        <v>C</v>
      </c>
      <c r="AR297" s="2" t="s">
        <v>348</v>
      </c>
      <c r="AS297" s="2" t="s">
        <v>348</v>
      </c>
      <c r="AT297" s="2" t="s">
        <v>348</v>
      </c>
      <c r="AU297" s="2" t="s">
        <v>348</v>
      </c>
      <c r="AV297" s="2" t="str">
        <f>IF(Table14[[#This Row],[Enrollment Type: Individual within a Group]]="X", "Y", IF(Table14[[#This Row],[Enrollment Type: Atypical]]="A", "B", IF(Table14[[#This Row],[Enrollment Type: Individual]]="I", "B", IF(Table14[[#This Row],[Enrollment Type: Group]]="G", "B", "N"))))</f>
        <v>Y</v>
      </c>
      <c r="AW297" s="2" t="s">
        <v>349</v>
      </c>
      <c r="AX297" s="2" t="s">
        <v>348</v>
      </c>
      <c r="AY297" s="2" t="s">
        <v>348</v>
      </c>
      <c r="AZ297" s="2" t="str">
        <f>IF(Table14[[#This Row],[Enrollment Type: Group]]="X", "N", IF(Table14[[#This Row],[Enrollment Type: Atypical]]="A", "R", IF(Table14[[#This Row],[Enrollment Type: Individual]]="I", "R", IF(Table14[[#This Row],[Enrollment Type: Individual within a Group]]="N", "R", "Y"))))</f>
        <v>Y</v>
      </c>
      <c r="BA297" s="2" t="s">
        <v>348</v>
      </c>
      <c r="BB297" s="2" t="s">
        <v>348</v>
      </c>
      <c r="BC297" s="2" t="s">
        <v>348</v>
      </c>
      <c r="BD297" s="2" t="s">
        <v>348</v>
      </c>
      <c r="BE297" s="2" t="s">
        <v>348</v>
      </c>
      <c r="BF297" s="2" t="s">
        <v>348</v>
      </c>
      <c r="BG297" s="2" t="s">
        <v>349</v>
      </c>
      <c r="BH297" s="2" t="str">
        <f>IF(Table14[[#This Row],[Enrollment Type: Group]]="X", "N", IF(Table14[[#This Row],[Enrollment Type: Atypical]]="A", "O", IF(Table14[[#This Row],[Enrollment Type: Individual]]="I", "O", IF(Table14[[#This Row],[Enrollment Type: Individual within a Group]]="N", "O", "O"))))</f>
        <v>O</v>
      </c>
      <c r="BI297" s="2" t="s">
        <v>348</v>
      </c>
      <c r="BJ297" s="2" t="s">
        <v>348</v>
      </c>
      <c r="BK297" s="2" t="s">
        <v>349</v>
      </c>
      <c r="BL297" s="20" t="s">
        <v>348</v>
      </c>
      <c r="BM297" s="20" t="s">
        <v>349</v>
      </c>
      <c r="BN297" s="20" t="s">
        <v>351</v>
      </c>
      <c r="BO297" s="20" t="s">
        <v>349</v>
      </c>
      <c r="BP297" s="20" t="s">
        <v>348</v>
      </c>
      <c r="BQ297" s="20" t="s">
        <v>349</v>
      </c>
      <c r="BR297" s="20" t="s">
        <v>348</v>
      </c>
      <c r="BS2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7" s="20" t="s">
        <v>348</v>
      </c>
      <c r="BU297" s="20" t="s">
        <v>348</v>
      </c>
      <c r="BV297" s="20" t="s">
        <v>348</v>
      </c>
      <c r="BW297" s="23" t="s">
        <v>349</v>
      </c>
    </row>
    <row r="298" spans="1:77" ht="10.15" hidden="1" customHeight="1" x14ac:dyDescent="0.25">
      <c r="A298" s="5" t="str">
        <f>Table14[[#This Row],[Provider Type Code]]&amp;""&amp;Table14[[#This Row],[Provider Category (Specialty)]]</f>
        <v>31IS</v>
      </c>
      <c r="B298" s="5" t="s">
        <v>433</v>
      </c>
      <c r="C298" s="3" t="s">
        <v>69</v>
      </c>
      <c r="D298" s="3" t="s">
        <v>528</v>
      </c>
      <c r="E298" s="2" t="s">
        <v>538</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tr">
        <f>IF(Table14[[#This Row],[Enrollment Type: Group]]="X", "N", "C")</f>
        <v>C</v>
      </c>
      <c r="AR298" s="2" t="s">
        <v>348</v>
      </c>
      <c r="AS298" s="2" t="s">
        <v>348</v>
      </c>
      <c r="AT298" s="2" t="s">
        <v>348</v>
      </c>
      <c r="AU298" s="2" t="s">
        <v>348</v>
      </c>
      <c r="AV298" s="2" t="str">
        <f>IF(Table14[[#This Row],[Enrollment Type: Individual within a Group]]="X", "Y", IF(Table14[[#This Row],[Enrollment Type: Atypical]]="A", "B", IF(Table14[[#This Row],[Enrollment Type: Individual]]="I", "B", IF(Table14[[#This Row],[Enrollment Type: Group]]="G", "B", "N"))))</f>
        <v>Y</v>
      </c>
      <c r="AW298" s="2" t="s">
        <v>349</v>
      </c>
      <c r="AX298" s="2" t="s">
        <v>348</v>
      </c>
      <c r="AY298" s="2" t="s">
        <v>348</v>
      </c>
      <c r="AZ298" s="2" t="str">
        <f>IF(Table14[[#This Row],[Enrollment Type: Group]]="X", "N", IF(Table14[[#This Row],[Enrollment Type: Atypical]]="A", "R", IF(Table14[[#This Row],[Enrollment Type: Individual]]="I", "R", IF(Table14[[#This Row],[Enrollment Type: Individual within a Group]]="N", "R", "Y"))))</f>
        <v>Y</v>
      </c>
      <c r="BA298" s="2" t="s">
        <v>348</v>
      </c>
      <c r="BB298" s="2" t="s">
        <v>348</v>
      </c>
      <c r="BC298" s="2" t="s">
        <v>348</v>
      </c>
      <c r="BD298" s="2" t="s">
        <v>348</v>
      </c>
      <c r="BE298" s="2" t="s">
        <v>348</v>
      </c>
      <c r="BF298" s="2" t="s">
        <v>348</v>
      </c>
      <c r="BG298" s="2" t="s">
        <v>349</v>
      </c>
      <c r="BH298" s="2" t="str">
        <f>IF(Table14[[#This Row],[Enrollment Type: Group]]="X", "N", IF(Table14[[#This Row],[Enrollment Type: Atypical]]="A", "O", IF(Table14[[#This Row],[Enrollment Type: Individual]]="I", "O", IF(Table14[[#This Row],[Enrollment Type: Individual within a Group]]="N", "O", "O"))))</f>
        <v>O</v>
      </c>
      <c r="BI298" s="2" t="s">
        <v>348</v>
      </c>
      <c r="BJ298" s="2" t="s">
        <v>348</v>
      </c>
      <c r="BK298" s="2" t="s">
        <v>349</v>
      </c>
      <c r="BL298" s="20" t="s">
        <v>348</v>
      </c>
      <c r="BM298" s="20" t="s">
        <v>349</v>
      </c>
      <c r="BN298" s="20" t="s">
        <v>351</v>
      </c>
      <c r="BO298" s="20" t="s">
        <v>349</v>
      </c>
      <c r="BP298" s="20" t="s">
        <v>348</v>
      </c>
      <c r="BQ298" s="20" t="s">
        <v>349</v>
      </c>
      <c r="BR298" s="20" t="s">
        <v>348</v>
      </c>
      <c r="BS2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8" s="20" t="s">
        <v>348</v>
      </c>
      <c r="BU298" s="20" t="s">
        <v>348</v>
      </c>
      <c r="BV298" s="20" t="s">
        <v>348</v>
      </c>
      <c r="BW298" s="23" t="s">
        <v>349</v>
      </c>
    </row>
    <row r="299" spans="1:77" ht="10.15" hidden="1" customHeight="1" x14ac:dyDescent="0.25">
      <c r="A299" s="5" t="str">
        <f>Table14[[#This Row],[Provider Type Code]]&amp;""&amp;Table14[[#This Row],[Provider Category (Specialty)]]</f>
        <v>31V0</v>
      </c>
      <c r="B299" s="5" t="s">
        <v>433</v>
      </c>
      <c r="C299" s="3" t="s">
        <v>69</v>
      </c>
      <c r="D299" s="3" t="s">
        <v>61</v>
      </c>
      <c r="E299" s="2" t="s">
        <v>62</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tr">
        <f>IF(Table14[[#This Row],[Enrollment Type: Group]]="X", "N", "C")</f>
        <v>C</v>
      </c>
      <c r="AR299" s="2" t="s">
        <v>348</v>
      </c>
      <c r="AS299" s="2" t="s">
        <v>348</v>
      </c>
      <c r="AT299" s="2" t="s">
        <v>348</v>
      </c>
      <c r="AU299" s="2" t="s">
        <v>348</v>
      </c>
      <c r="AV299" s="2" t="str">
        <f>IF(Table14[[#This Row],[Enrollment Type: Individual within a Group]]="X", "Y", IF(Table14[[#This Row],[Enrollment Type: Atypical]]="A", "B", IF(Table14[[#This Row],[Enrollment Type: Individual]]="I", "B", IF(Table14[[#This Row],[Enrollment Type: Group]]="G", "B", "N"))))</f>
        <v>Y</v>
      </c>
      <c r="AW299" s="2" t="s">
        <v>349</v>
      </c>
      <c r="AX299" s="2" t="s">
        <v>348</v>
      </c>
      <c r="AY299" s="2" t="s">
        <v>348</v>
      </c>
      <c r="AZ299" s="2" t="str">
        <f>IF(Table14[[#This Row],[Enrollment Type: Group]]="X", "N", IF(Table14[[#This Row],[Enrollment Type: Atypical]]="A", "R", IF(Table14[[#This Row],[Enrollment Type: Individual]]="I", "R", IF(Table14[[#This Row],[Enrollment Type: Individual within a Group]]="N", "R", "Y"))))</f>
        <v>Y</v>
      </c>
      <c r="BA299" s="2" t="s">
        <v>348</v>
      </c>
      <c r="BB299" s="2" t="s">
        <v>348</v>
      </c>
      <c r="BC299" s="2" t="s">
        <v>348</v>
      </c>
      <c r="BD299" s="2" t="s">
        <v>348</v>
      </c>
      <c r="BE299" s="2" t="s">
        <v>348</v>
      </c>
      <c r="BF299" s="2" t="s">
        <v>348</v>
      </c>
      <c r="BG299" s="2" t="s">
        <v>349</v>
      </c>
      <c r="BH299" s="2" t="str">
        <f>IF(Table14[[#This Row],[Enrollment Type: Group]]="X", "N", IF(Table14[[#This Row],[Enrollment Type: Atypical]]="A", "O", IF(Table14[[#This Row],[Enrollment Type: Individual]]="I", "O", IF(Table14[[#This Row],[Enrollment Type: Individual within a Group]]="N", "O", "O"))))</f>
        <v>O</v>
      </c>
      <c r="BI299" s="2" t="s">
        <v>348</v>
      </c>
      <c r="BJ299" s="2" t="s">
        <v>348</v>
      </c>
      <c r="BK299" s="2" t="s">
        <v>349</v>
      </c>
      <c r="BL299" s="20" t="s">
        <v>348</v>
      </c>
      <c r="BM299" s="20" t="s">
        <v>349</v>
      </c>
      <c r="BN299" s="20" t="s">
        <v>351</v>
      </c>
      <c r="BO299" s="20" t="s">
        <v>349</v>
      </c>
      <c r="BP299" s="20" t="s">
        <v>348</v>
      </c>
      <c r="BQ299" s="20" t="s">
        <v>349</v>
      </c>
      <c r="BR299" s="20" t="s">
        <v>348</v>
      </c>
      <c r="BS2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9" s="20" t="s">
        <v>348</v>
      </c>
      <c r="BU299" s="20" t="s">
        <v>348</v>
      </c>
      <c r="BV299" s="20" t="s">
        <v>348</v>
      </c>
      <c r="BW299" s="23" t="s">
        <v>349</v>
      </c>
      <c r="BX299" s="2"/>
    </row>
    <row r="300" spans="1:77" ht="10.15" hidden="1" customHeight="1" x14ac:dyDescent="0.25">
      <c r="A300" s="5" t="str">
        <f>Table14[[#This Row],[Provider Type Code]]&amp;""&amp;Table14[[#This Row],[Provider Category (Specialty)]]</f>
        <v>31V2</v>
      </c>
      <c r="B300" s="5" t="s">
        <v>433</v>
      </c>
      <c r="C300" s="3" t="s">
        <v>69</v>
      </c>
      <c r="D300" s="3" t="s">
        <v>63</v>
      </c>
      <c r="E300" s="2" t="s">
        <v>60</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tr">
        <f>IF(Table14[[#This Row],[Enrollment Type: Group]]="X", "N", "C")</f>
        <v>C</v>
      </c>
      <c r="AR300" s="2" t="s">
        <v>348</v>
      </c>
      <c r="AS300" s="2" t="s">
        <v>348</v>
      </c>
      <c r="AT300" s="2" t="s">
        <v>348</v>
      </c>
      <c r="AU300" s="2" t="s">
        <v>348</v>
      </c>
      <c r="AV300" s="2" t="str">
        <f>IF(Table14[[#This Row],[Enrollment Type: Individual within a Group]]="X", "Y", IF(Table14[[#This Row],[Enrollment Type: Atypical]]="A", "B", IF(Table14[[#This Row],[Enrollment Type: Individual]]="I", "B", IF(Table14[[#This Row],[Enrollment Type: Group]]="G", "B", "N"))))</f>
        <v>Y</v>
      </c>
      <c r="AW300" s="2" t="s">
        <v>349</v>
      </c>
      <c r="AX300" s="2" t="s">
        <v>348</v>
      </c>
      <c r="AY300" s="2" t="s">
        <v>348</v>
      </c>
      <c r="AZ300" s="2" t="str">
        <f>IF(Table14[[#This Row],[Enrollment Type: Group]]="X", "N", IF(Table14[[#This Row],[Enrollment Type: Atypical]]="A", "R", IF(Table14[[#This Row],[Enrollment Type: Individual]]="I", "R", IF(Table14[[#This Row],[Enrollment Type: Individual within a Group]]="N", "R", "Y"))))</f>
        <v>Y</v>
      </c>
      <c r="BA300" s="2" t="s">
        <v>348</v>
      </c>
      <c r="BB300" s="2" t="s">
        <v>348</v>
      </c>
      <c r="BC300" s="2" t="s">
        <v>348</v>
      </c>
      <c r="BD300" s="2" t="s">
        <v>348</v>
      </c>
      <c r="BE300" s="2" t="s">
        <v>348</v>
      </c>
      <c r="BF300" s="2" t="s">
        <v>348</v>
      </c>
      <c r="BG300" s="2" t="s">
        <v>349</v>
      </c>
      <c r="BH300" s="2" t="str">
        <f>IF(Table14[[#This Row],[Enrollment Type: Group]]="X", "N", IF(Table14[[#This Row],[Enrollment Type: Atypical]]="A", "O", IF(Table14[[#This Row],[Enrollment Type: Individual]]="I", "O", IF(Table14[[#This Row],[Enrollment Type: Individual within a Group]]="N", "O", "O"))))</f>
        <v>O</v>
      </c>
      <c r="BI300" s="2" t="s">
        <v>348</v>
      </c>
      <c r="BJ300" s="2" t="s">
        <v>348</v>
      </c>
      <c r="BK300" s="2" t="s">
        <v>349</v>
      </c>
      <c r="BL300" s="20" t="s">
        <v>348</v>
      </c>
      <c r="BM300" s="20" t="s">
        <v>349</v>
      </c>
      <c r="BN300" s="20" t="s">
        <v>351</v>
      </c>
      <c r="BO300" s="20" t="s">
        <v>349</v>
      </c>
      <c r="BP300" s="20" t="s">
        <v>348</v>
      </c>
      <c r="BQ300" s="20" t="s">
        <v>349</v>
      </c>
      <c r="BR300" s="20" t="s">
        <v>348</v>
      </c>
      <c r="BS3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00" s="20" t="s">
        <v>348</v>
      </c>
      <c r="BU300" s="20" t="s">
        <v>348</v>
      </c>
      <c r="BV300" s="20" t="s">
        <v>348</v>
      </c>
      <c r="BW300" s="23" t="s">
        <v>349</v>
      </c>
      <c r="BX300" s="2"/>
    </row>
    <row r="301" spans="1:77" ht="10.15" hidden="1" customHeight="1" x14ac:dyDescent="0.25">
      <c r="A301" s="5" t="str">
        <f>Table14[[#This Row],[Provider Type Code]]&amp;""&amp;Table14[[#This Row],[Provider Category (Specialty)]]</f>
        <v>31V6</v>
      </c>
      <c r="B301" s="5" t="s">
        <v>433</v>
      </c>
      <c r="C301" s="3" t="s">
        <v>69</v>
      </c>
      <c r="D301" s="3" t="s">
        <v>64</v>
      </c>
      <c r="E301" s="2" t="s">
        <v>65</v>
      </c>
      <c r="F301" s="23" t="s">
        <v>520</v>
      </c>
      <c r="G301" s="17" t="s">
        <v>381</v>
      </c>
      <c r="H301" s="17" t="s">
        <v>381</v>
      </c>
      <c r="I301" s="17" t="s">
        <v>381</v>
      </c>
      <c r="J301" s="17" t="s">
        <v>347</v>
      </c>
      <c r="K301" s="2" t="s">
        <v>348</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tr">
        <f>IF(Table14[[#This Row],[Enrollment Type: Group]]="X", "N", "C")</f>
        <v>C</v>
      </c>
      <c r="AR301" s="2" t="s">
        <v>348</v>
      </c>
      <c r="AS301" s="2" t="s">
        <v>348</v>
      </c>
      <c r="AT301" s="2" t="s">
        <v>348</v>
      </c>
      <c r="AU301" s="2" t="s">
        <v>348</v>
      </c>
      <c r="AV301" s="2" t="str">
        <f>IF(Table14[[#This Row],[Enrollment Type: Individual within a Group]]="X", "Y", IF(Table14[[#This Row],[Enrollment Type: Atypical]]="A", "B", IF(Table14[[#This Row],[Enrollment Type: Individual]]="I", "B", IF(Table14[[#This Row],[Enrollment Type: Group]]="G", "B", "N"))))</f>
        <v>Y</v>
      </c>
      <c r="AW301" s="2" t="s">
        <v>349</v>
      </c>
      <c r="AX301" s="2" t="s">
        <v>348</v>
      </c>
      <c r="AY301" s="2" t="s">
        <v>348</v>
      </c>
      <c r="AZ301" s="2" t="str">
        <f>IF(Table14[[#This Row],[Enrollment Type: Group]]="X", "N", IF(Table14[[#This Row],[Enrollment Type: Atypical]]="A", "R", IF(Table14[[#This Row],[Enrollment Type: Individual]]="I", "R", IF(Table14[[#This Row],[Enrollment Type: Individual within a Group]]="N", "R", "Y"))))</f>
        <v>Y</v>
      </c>
      <c r="BA301" s="2" t="s">
        <v>348</v>
      </c>
      <c r="BB301" s="2" t="s">
        <v>348</v>
      </c>
      <c r="BC301" s="2" t="s">
        <v>348</v>
      </c>
      <c r="BD301" s="2" t="s">
        <v>348</v>
      </c>
      <c r="BE301" s="2" t="s">
        <v>348</v>
      </c>
      <c r="BF301" s="2" t="s">
        <v>348</v>
      </c>
      <c r="BG301" s="2" t="s">
        <v>349</v>
      </c>
      <c r="BH301" s="2" t="str">
        <f>IF(Table14[[#This Row],[Enrollment Type: Group]]="X", "N", IF(Table14[[#This Row],[Enrollment Type: Atypical]]="A", "O", IF(Table14[[#This Row],[Enrollment Type: Individual]]="I", "O", IF(Table14[[#This Row],[Enrollment Type: Individual within a Group]]="N", "O", "O"))))</f>
        <v>O</v>
      </c>
      <c r="BI301" s="2" t="s">
        <v>348</v>
      </c>
      <c r="BJ301" s="2" t="s">
        <v>348</v>
      </c>
      <c r="BK301" s="2" t="s">
        <v>349</v>
      </c>
      <c r="BL301" s="20" t="s">
        <v>348</v>
      </c>
      <c r="BM301" s="20" t="s">
        <v>349</v>
      </c>
      <c r="BN301" s="20" t="s">
        <v>351</v>
      </c>
      <c r="BO301" s="20" t="s">
        <v>349</v>
      </c>
      <c r="BP301" s="20" t="s">
        <v>348</v>
      </c>
      <c r="BQ301" s="20" t="s">
        <v>349</v>
      </c>
      <c r="BR301" s="20" t="s">
        <v>348</v>
      </c>
      <c r="BS3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01" s="20" t="s">
        <v>348</v>
      </c>
      <c r="BU301" s="20" t="s">
        <v>348</v>
      </c>
      <c r="BV301" s="20" t="s">
        <v>348</v>
      </c>
      <c r="BW301" s="23" t="s">
        <v>349</v>
      </c>
      <c r="BX301" s="2"/>
    </row>
    <row r="302" spans="1:77" ht="10.15" customHeight="1" x14ac:dyDescent="0.25">
      <c r="A302" s="36" t="str">
        <f>Table14[[#This Row],[Provider Type Code]]&amp;""&amp;Table14[[#This Row],[Provider Category (Specialty)]]</f>
        <v>32P1</v>
      </c>
      <c r="B302" s="5" t="s">
        <v>434</v>
      </c>
      <c r="C302" s="3" t="s">
        <v>168</v>
      </c>
      <c r="D302" s="50" t="s">
        <v>175</v>
      </c>
      <c r="E302" s="2" t="s">
        <v>609</v>
      </c>
      <c r="F302" s="23" t="s">
        <v>518</v>
      </c>
      <c r="G302" s="17" t="s">
        <v>353</v>
      </c>
      <c r="H302" s="17" t="s">
        <v>381</v>
      </c>
      <c r="I302" s="17" t="s">
        <v>381</v>
      </c>
      <c r="J302" s="17" t="s">
        <v>381</v>
      </c>
      <c r="K302" s="2" t="s">
        <v>349</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tr">
        <f>IF(Table14[[#This Row],[Enrollment Type: Group]]="X", "N", "C")</f>
        <v>N</v>
      </c>
      <c r="AR302" s="2" t="s">
        <v>348</v>
      </c>
      <c r="AS302" s="2" t="s">
        <v>348</v>
      </c>
      <c r="AT302" s="2" t="s">
        <v>348</v>
      </c>
      <c r="AU302" s="2" t="s">
        <v>348</v>
      </c>
      <c r="AV302" s="2" t="str">
        <f>IF(Table14[[#This Row],[Enrollment Type: Individual within a Group]]="X", "Y", IF(Table14[[#This Row],[Enrollment Type: Atypical]]="A", "B", IF(Table14[[#This Row],[Enrollment Type: Individual]]="I", "B", IF(Table14[[#This Row],[Enrollment Type: Group]]="G", "B", "N"))))</f>
        <v>Y</v>
      </c>
      <c r="AW302" s="2" t="s">
        <v>348</v>
      </c>
      <c r="AX302" s="2" t="s">
        <v>348</v>
      </c>
      <c r="AY302" s="2" t="s">
        <v>348</v>
      </c>
      <c r="AZ302" s="2" t="s">
        <v>349</v>
      </c>
      <c r="BA302" s="2" t="s">
        <v>349</v>
      </c>
      <c r="BB302" s="2" t="s">
        <v>348</v>
      </c>
      <c r="BC302" s="2" t="s">
        <v>348</v>
      </c>
      <c r="BD302" s="2" t="s">
        <v>348</v>
      </c>
      <c r="BE302" s="2" t="s">
        <v>348</v>
      </c>
      <c r="BF302" s="2" t="s">
        <v>348</v>
      </c>
      <c r="BG302" s="2" t="s">
        <v>348</v>
      </c>
      <c r="BH302" s="2" t="str">
        <f>IF(Table14[[#This Row],[Enrollment Type: Group]]="X", "N", IF(Table14[[#This Row],[Enrollment Type: Atypical]]="A", "O", IF(Table14[[#This Row],[Enrollment Type: Individual]]="I", "O", IF(Table14[[#This Row],[Enrollment Type: Individual within a Group]]="N", "O", "O"))))</f>
        <v>N</v>
      </c>
      <c r="BI302" s="2" t="s">
        <v>348</v>
      </c>
      <c r="BJ302" s="2" t="s">
        <v>348</v>
      </c>
      <c r="BK302" s="2" t="s">
        <v>349</v>
      </c>
      <c r="BL302" s="20" t="s">
        <v>348</v>
      </c>
      <c r="BM302" s="20" t="s">
        <v>349</v>
      </c>
      <c r="BN302" s="20" t="s">
        <v>351</v>
      </c>
      <c r="BO302" s="20" t="s">
        <v>349</v>
      </c>
      <c r="BP302" s="20" t="s">
        <v>348</v>
      </c>
      <c r="BQ302" s="20" t="s">
        <v>349</v>
      </c>
      <c r="BR302" s="20" t="s">
        <v>348</v>
      </c>
      <c r="BS302" s="20" t="s">
        <v>348</v>
      </c>
      <c r="BT302" s="20" t="s">
        <v>348</v>
      </c>
      <c r="BU302" s="20" t="s">
        <v>348</v>
      </c>
      <c r="BV302" s="20" t="s">
        <v>348</v>
      </c>
      <c r="BW302" s="23" t="s">
        <v>349</v>
      </c>
      <c r="BY302" s="2"/>
    </row>
    <row r="303" spans="1:77" ht="10.15" customHeight="1" x14ac:dyDescent="0.25">
      <c r="A303" s="36" t="str">
        <f>Table14[[#This Row],[Provider Type Code]]&amp;""&amp;Table14[[#This Row],[Provider Category (Specialty)]]</f>
        <v>32PA</v>
      </c>
      <c r="B303" s="5" t="s">
        <v>434</v>
      </c>
      <c r="C303" s="3" t="s">
        <v>168</v>
      </c>
      <c r="D303" s="50" t="s">
        <v>170</v>
      </c>
      <c r="E303" s="2" t="s">
        <v>612</v>
      </c>
      <c r="F303" s="23" t="s">
        <v>518</v>
      </c>
      <c r="G303" s="17" t="s">
        <v>353</v>
      </c>
      <c r="H303" s="17" t="s">
        <v>381</v>
      </c>
      <c r="I303" s="17" t="s">
        <v>381</v>
      </c>
      <c r="J303" s="17" t="s">
        <v>381</v>
      </c>
      <c r="K303" s="2" t="s">
        <v>349</v>
      </c>
      <c r="L303" s="2" t="s">
        <v>348</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tr">
        <f>IF(Table14[[#This Row],[Enrollment Type: Group]]="X", "N", "C")</f>
        <v>N</v>
      </c>
      <c r="AR303" s="2" t="s">
        <v>348</v>
      </c>
      <c r="AS303" s="2" t="s">
        <v>348</v>
      </c>
      <c r="AT303" s="2" t="s">
        <v>348</v>
      </c>
      <c r="AU303" s="2" t="s">
        <v>348</v>
      </c>
      <c r="AV303" s="2" t="str">
        <f>IF(Table14[[#This Row],[Enrollment Type: Individual within a Group]]="X", "Y", IF(Table14[[#This Row],[Enrollment Type: Atypical]]="A", "B", IF(Table14[[#This Row],[Enrollment Type: Individual]]="I", "B", IF(Table14[[#This Row],[Enrollment Type: Group]]="G", "B", "N"))))</f>
        <v>Y</v>
      </c>
      <c r="AW303" s="2" t="s">
        <v>348</v>
      </c>
      <c r="AX303" s="2" t="s">
        <v>348</v>
      </c>
      <c r="AY303" s="2" t="s">
        <v>348</v>
      </c>
      <c r="AZ303" s="2" t="s">
        <v>349</v>
      </c>
      <c r="BA303" s="2" t="s">
        <v>348</v>
      </c>
      <c r="BB303" s="2" t="s">
        <v>348</v>
      </c>
      <c r="BC303" s="2" t="s">
        <v>348</v>
      </c>
      <c r="BD303" s="2" t="s">
        <v>348</v>
      </c>
      <c r="BE303" s="2" t="s">
        <v>348</v>
      </c>
      <c r="BF303" s="2" t="s">
        <v>348</v>
      </c>
      <c r="BG303" s="2" t="s">
        <v>348</v>
      </c>
      <c r="BH303" s="2" t="str">
        <f>IF(Table14[[#This Row],[Enrollment Type: Group]]="X", "N", IF(Table14[[#This Row],[Enrollment Type: Atypical]]="A", "O", IF(Table14[[#This Row],[Enrollment Type: Individual]]="I", "O", IF(Table14[[#This Row],[Enrollment Type: Individual within a Group]]="N", "O", "O"))))</f>
        <v>N</v>
      </c>
      <c r="BI303" s="2" t="s">
        <v>348</v>
      </c>
      <c r="BJ303" s="2" t="s">
        <v>348</v>
      </c>
      <c r="BK303" s="2" t="s">
        <v>349</v>
      </c>
      <c r="BL303" s="20" t="s">
        <v>348</v>
      </c>
      <c r="BM303" s="20" t="s">
        <v>349</v>
      </c>
      <c r="BN303" s="20" t="s">
        <v>351</v>
      </c>
      <c r="BO303" s="20" t="s">
        <v>349</v>
      </c>
      <c r="BP303" s="20" t="s">
        <v>348</v>
      </c>
      <c r="BQ303" s="20" t="s">
        <v>349</v>
      </c>
      <c r="BR303" s="20" t="s">
        <v>348</v>
      </c>
      <c r="BS303" s="20" t="s">
        <v>348</v>
      </c>
      <c r="BT303" s="20" t="s">
        <v>348</v>
      </c>
      <c r="BU303" s="20" t="s">
        <v>348</v>
      </c>
      <c r="BV303" s="20" t="s">
        <v>348</v>
      </c>
      <c r="BW303" s="23" t="s">
        <v>349</v>
      </c>
    </row>
    <row r="304" spans="1:77" ht="10.15" customHeight="1" x14ac:dyDescent="0.25">
      <c r="A304" s="36" t="str">
        <f>Table14[[#This Row],[Provider Type Code]]&amp;""&amp;Table14[[#This Row],[Provider Category (Specialty)]]</f>
        <v>32PD</v>
      </c>
      <c r="B304" s="5" t="s">
        <v>434</v>
      </c>
      <c r="C304" s="3" t="s">
        <v>168</v>
      </c>
      <c r="D304" s="50" t="s">
        <v>171</v>
      </c>
      <c r="E304" s="2" t="s">
        <v>172</v>
      </c>
      <c r="F304" s="23" t="s">
        <v>518</v>
      </c>
      <c r="G304" s="17" t="s">
        <v>353</v>
      </c>
      <c r="H304" s="17" t="s">
        <v>381</v>
      </c>
      <c r="I304" s="17" t="s">
        <v>381</v>
      </c>
      <c r="J304" s="17" t="s">
        <v>381</v>
      </c>
      <c r="K304" s="2" t="s">
        <v>348</v>
      </c>
      <c r="L304" s="2" t="s">
        <v>349</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tr">
        <f>IF(Table14[[#This Row],[Enrollment Type: Group]]="X", "N", "C")</f>
        <v>N</v>
      </c>
      <c r="AR304" s="2" t="s">
        <v>348</v>
      </c>
      <c r="AS304" s="2" t="s">
        <v>348</v>
      </c>
      <c r="AT304" s="2" t="s">
        <v>348</v>
      </c>
      <c r="AU304" s="2" t="s">
        <v>348</v>
      </c>
      <c r="AV304" s="2" t="str">
        <f>IF(Table14[[#This Row],[Enrollment Type: Individual within a Group]]="X", "Y", IF(Table14[[#This Row],[Enrollment Type: Atypical]]="A", "B", IF(Table14[[#This Row],[Enrollment Type: Individual]]="I", "B", IF(Table14[[#This Row],[Enrollment Type: Group]]="G", "B", "N"))))</f>
        <v>Y</v>
      </c>
      <c r="AW304" s="2" t="s">
        <v>348</v>
      </c>
      <c r="AX304" s="2" t="s">
        <v>348</v>
      </c>
      <c r="AY304" s="2" t="s">
        <v>348</v>
      </c>
      <c r="AZ304" s="2" t="s">
        <v>349</v>
      </c>
      <c r="BA304" s="2" t="s">
        <v>348</v>
      </c>
      <c r="BB304" s="2" t="s">
        <v>348</v>
      </c>
      <c r="BC304" s="2" t="s">
        <v>348</v>
      </c>
      <c r="BD304" s="2" t="s">
        <v>348</v>
      </c>
      <c r="BE304" s="2" t="s">
        <v>348</v>
      </c>
      <c r="BF304" s="2" t="s">
        <v>348</v>
      </c>
      <c r="BG304" s="2" t="s">
        <v>348</v>
      </c>
      <c r="BH304" s="2" t="str">
        <f>IF(Table14[[#This Row],[Enrollment Type: Group]]="X", "N", IF(Table14[[#This Row],[Enrollment Type: Atypical]]="A", "O", IF(Table14[[#This Row],[Enrollment Type: Individual]]="I", "O", IF(Table14[[#This Row],[Enrollment Type: Individual within a Group]]="N", "O", "O"))))</f>
        <v>N</v>
      </c>
      <c r="BI304" s="2" t="s">
        <v>348</v>
      </c>
      <c r="BJ304" s="2" t="s">
        <v>348</v>
      </c>
      <c r="BK304" s="2" t="s">
        <v>349</v>
      </c>
      <c r="BL304" s="20" t="s">
        <v>348</v>
      </c>
      <c r="BM304" s="20" t="s">
        <v>349</v>
      </c>
      <c r="BN304" s="20" t="s">
        <v>351</v>
      </c>
      <c r="BO304" s="20" t="s">
        <v>349</v>
      </c>
      <c r="BP304" s="20" t="s">
        <v>348</v>
      </c>
      <c r="BQ304" s="20" t="s">
        <v>349</v>
      </c>
      <c r="BR304" s="20" t="s">
        <v>348</v>
      </c>
      <c r="BS304" s="20" t="s">
        <v>348</v>
      </c>
      <c r="BT304" s="20" t="s">
        <v>348</v>
      </c>
      <c r="BU304" s="20" t="s">
        <v>348</v>
      </c>
      <c r="BV304" s="20" t="s">
        <v>348</v>
      </c>
      <c r="BW304" s="23" t="s">
        <v>349</v>
      </c>
    </row>
    <row r="305" spans="1:76" ht="10.15" customHeight="1" x14ac:dyDescent="0.25">
      <c r="A305" s="36" t="str">
        <f>Table14[[#This Row],[Provider Type Code]]&amp;""&amp;Table14[[#This Row],[Provider Category (Specialty)]]</f>
        <v>32PE</v>
      </c>
      <c r="B305" s="5" t="s">
        <v>434</v>
      </c>
      <c r="C305" s="3" t="s">
        <v>168</v>
      </c>
      <c r="D305" s="50" t="s">
        <v>173</v>
      </c>
      <c r="E305" s="2" t="s">
        <v>174</v>
      </c>
      <c r="F305" s="23" t="s">
        <v>518</v>
      </c>
      <c r="G305" s="17" t="s">
        <v>353</v>
      </c>
      <c r="H305" s="17" t="s">
        <v>381</v>
      </c>
      <c r="I305" s="17" t="s">
        <v>381</v>
      </c>
      <c r="J305" s="17" t="s">
        <v>381</v>
      </c>
      <c r="K305" s="2" t="s">
        <v>349</v>
      </c>
      <c r="L305" s="2" t="s">
        <v>348</v>
      </c>
      <c r="M305" s="2" t="s">
        <v>348</v>
      </c>
      <c r="N305" s="2" t="s">
        <v>348</v>
      </c>
      <c r="O305" s="2" t="s">
        <v>348</v>
      </c>
      <c r="P305" s="2" t="s">
        <v>348</v>
      </c>
      <c r="Q305" s="2" t="s">
        <v>348</v>
      </c>
      <c r="R305" s="2" t="s">
        <v>348</v>
      </c>
      <c r="S305" s="2" t="s">
        <v>348</v>
      </c>
      <c r="T305" s="2" t="s">
        <v>348</v>
      </c>
      <c r="U305" s="2" t="s">
        <v>348</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tr">
        <f>IF(Table14[[#This Row],[Enrollment Type: Group]]="X", "N", "C")</f>
        <v>N</v>
      </c>
      <c r="AR305" s="2" t="s">
        <v>348</v>
      </c>
      <c r="AS305" s="2" t="s">
        <v>348</v>
      </c>
      <c r="AT305" s="2" t="s">
        <v>348</v>
      </c>
      <c r="AU305" s="2" t="s">
        <v>348</v>
      </c>
      <c r="AV305" s="2" t="str">
        <f>IF(Table14[[#This Row],[Enrollment Type: Individual within a Group]]="X", "Y", IF(Table14[[#This Row],[Enrollment Type: Atypical]]="A", "B", IF(Table14[[#This Row],[Enrollment Type: Individual]]="I", "B", IF(Table14[[#This Row],[Enrollment Type: Group]]="G", "B", "N"))))</f>
        <v>Y</v>
      </c>
      <c r="AW305" s="2" t="s">
        <v>348</v>
      </c>
      <c r="AX305" s="2" t="s">
        <v>348</v>
      </c>
      <c r="AY305" s="2" t="s">
        <v>348</v>
      </c>
      <c r="AZ305" s="2" t="s">
        <v>349</v>
      </c>
      <c r="BA305" s="2" t="s">
        <v>348</v>
      </c>
      <c r="BB305" s="2" t="s">
        <v>348</v>
      </c>
      <c r="BC305" s="2" t="s">
        <v>348</v>
      </c>
      <c r="BD305" s="2" t="s">
        <v>348</v>
      </c>
      <c r="BE305" s="2" t="s">
        <v>348</v>
      </c>
      <c r="BF305" s="2" t="s">
        <v>348</v>
      </c>
      <c r="BG305" s="2" t="s">
        <v>348</v>
      </c>
      <c r="BH305" s="2" t="str">
        <f>IF(Table14[[#This Row],[Enrollment Type: Group]]="X", "N", IF(Table14[[#This Row],[Enrollment Type: Atypical]]="A", "O", IF(Table14[[#This Row],[Enrollment Type: Individual]]="I", "O", IF(Table14[[#This Row],[Enrollment Type: Individual within a Group]]="N", "O", "O"))))</f>
        <v>N</v>
      </c>
      <c r="BI305" s="2" t="s">
        <v>348</v>
      </c>
      <c r="BJ305" s="2" t="s">
        <v>348</v>
      </c>
      <c r="BK305" s="2" t="s">
        <v>349</v>
      </c>
      <c r="BL305" s="20" t="s">
        <v>348</v>
      </c>
      <c r="BM305" s="20" t="s">
        <v>349</v>
      </c>
      <c r="BN305" s="20" t="s">
        <v>351</v>
      </c>
      <c r="BO305" s="20" t="s">
        <v>349</v>
      </c>
      <c r="BP305" s="20" t="s">
        <v>348</v>
      </c>
      <c r="BQ305" s="20" t="s">
        <v>349</v>
      </c>
      <c r="BR305" s="20" t="s">
        <v>348</v>
      </c>
      <c r="BS305" s="20" t="s">
        <v>348</v>
      </c>
      <c r="BT305" s="20" t="s">
        <v>348</v>
      </c>
      <c r="BU305" s="20" t="s">
        <v>348</v>
      </c>
      <c r="BV305" s="20" t="s">
        <v>348</v>
      </c>
      <c r="BW305" s="23" t="s">
        <v>349</v>
      </c>
    </row>
    <row r="306" spans="1:76" ht="10.15" customHeight="1" x14ac:dyDescent="0.25">
      <c r="A306" s="36" t="str">
        <f>Table14[[#This Row],[Provider Type Code]]&amp;""&amp;Table14[[#This Row],[Provider Category (Specialty)]]</f>
        <v>32PG</v>
      </c>
      <c r="B306" s="5" t="s">
        <v>434</v>
      </c>
      <c r="C306" s="3" t="s">
        <v>168</v>
      </c>
      <c r="D306" s="50" t="s">
        <v>169</v>
      </c>
      <c r="E306" s="2" t="s">
        <v>615</v>
      </c>
      <c r="F306" s="23" t="s">
        <v>518</v>
      </c>
      <c r="G306" s="17" t="s">
        <v>353</v>
      </c>
      <c r="H306" s="17" t="s">
        <v>381</v>
      </c>
      <c r="I306" s="17" t="s">
        <v>381</v>
      </c>
      <c r="J306" s="17" t="s">
        <v>381</v>
      </c>
      <c r="K306" s="2" t="s">
        <v>348</v>
      </c>
      <c r="L306" s="2" t="s">
        <v>348</v>
      </c>
      <c r="M306" s="2" t="s">
        <v>348</v>
      </c>
      <c r="N306" s="2" t="s">
        <v>348</v>
      </c>
      <c r="O306" s="2" t="s">
        <v>348</v>
      </c>
      <c r="P306" s="2" t="s">
        <v>348</v>
      </c>
      <c r="Q306" s="2" t="s">
        <v>348</v>
      </c>
      <c r="R306" s="2" t="s">
        <v>348</v>
      </c>
      <c r="S306" s="2" t="s">
        <v>348</v>
      </c>
      <c r="T306" s="2" t="s">
        <v>348</v>
      </c>
      <c r="U306" s="2" t="s">
        <v>349</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tr">
        <f>IF(Table14[[#This Row],[Enrollment Type: Group]]="X", "N", "C")</f>
        <v>N</v>
      </c>
      <c r="AR306" s="2" t="s">
        <v>348</v>
      </c>
      <c r="AS306" s="2" t="s">
        <v>348</v>
      </c>
      <c r="AT306" s="2" t="s">
        <v>348</v>
      </c>
      <c r="AU306" s="2" t="s">
        <v>348</v>
      </c>
      <c r="AV306" s="2" t="str">
        <f>IF(Table14[[#This Row],[Enrollment Type: Individual within a Group]]="X", "Y", IF(Table14[[#This Row],[Enrollment Type: Atypical]]="A", "B", IF(Table14[[#This Row],[Enrollment Type: Individual]]="I", "B", IF(Table14[[#This Row],[Enrollment Type: Group]]="G", "B", "N"))))</f>
        <v>Y</v>
      </c>
      <c r="AW306" s="2" t="s">
        <v>348</v>
      </c>
      <c r="AX306" s="2" t="s">
        <v>348</v>
      </c>
      <c r="AY306" s="2" t="s">
        <v>348</v>
      </c>
      <c r="AZ306" s="2" t="s">
        <v>349</v>
      </c>
      <c r="BA306" s="2" t="s">
        <v>348</v>
      </c>
      <c r="BB306" s="2" t="s">
        <v>348</v>
      </c>
      <c r="BC306" s="2" t="s">
        <v>348</v>
      </c>
      <c r="BD306" s="2" t="s">
        <v>348</v>
      </c>
      <c r="BE306" s="2" t="s">
        <v>348</v>
      </c>
      <c r="BF306" s="2" t="s">
        <v>348</v>
      </c>
      <c r="BG306" s="2" t="s">
        <v>348</v>
      </c>
      <c r="BH306" s="2" t="str">
        <f>IF(Table14[[#This Row],[Enrollment Type: Group]]="X", "N", IF(Table14[[#This Row],[Enrollment Type: Atypical]]="A", "O", IF(Table14[[#This Row],[Enrollment Type: Individual]]="I", "O", IF(Table14[[#This Row],[Enrollment Type: Individual within a Group]]="N", "O", "O"))))</f>
        <v>N</v>
      </c>
      <c r="BI306" s="2" t="s">
        <v>348</v>
      </c>
      <c r="BJ306" s="2" t="s">
        <v>348</v>
      </c>
      <c r="BK306" s="2" t="s">
        <v>349</v>
      </c>
      <c r="BL306" s="20" t="s">
        <v>348</v>
      </c>
      <c r="BM306" s="20" t="s">
        <v>349</v>
      </c>
      <c r="BN306" s="20" t="s">
        <v>351</v>
      </c>
      <c r="BO306" s="20" t="s">
        <v>349</v>
      </c>
      <c r="BP306" s="20" t="s">
        <v>348</v>
      </c>
      <c r="BQ306" s="20" t="s">
        <v>349</v>
      </c>
      <c r="BR306" s="20" t="s">
        <v>348</v>
      </c>
      <c r="BS306" s="20" t="s">
        <v>348</v>
      </c>
      <c r="BT306" s="20" t="s">
        <v>348</v>
      </c>
      <c r="BU306" s="20" t="s">
        <v>348</v>
      </c>
      <c r="BV306" s="20" t="s">
        <v>348</v>
      </c>
      <c r="BW306" s="23" t="s">
        <v>349</v>
      </c>
    </row>
    <row r="307" spans="1:76" ht="10.15" customHeight="1" x14ac:dyDescent="0.25">
      <c r="A307" s="36" t="str">
        <f>Table14[[#This Row],[Provider Type Code]]&amp;""&amp;Table14[[#This Row],[Provider Category (Specialty)]]</f>
        <v>32PS</v>
      </c>
      <c r="B307" s="5" t="s">
        <v>434</v>
      </c>
      <c r="C307" s="3" t="s">
        <v>168</v>
      </c>
      <c r="D307" s="50" t="s">
        <v>275</v>
      </c>
      <c r="E307" s="2" t="s">
        <v>619</v>
      </c>
      <c r="F307" s="23" t="s">
        <v>518</v>
      </c>
      <c r="G307" s="17" t="s">
        <v>353</v>
      </c>
      <c r="H307" s="17" t="s">
        <v>381</v>
      </c>
      <c r="I307" s="17" t="s">
        <v>381</v>
      </c>
      <c r="J307" s="17" t="s">
        <v>381</v>
      </c>
      <c r="K307" s="2" t="s">
        <v>348</v>
      </c>
      <c r="L307" s="2" t="s">
        <v>348</v>
      </c>
      <c r="M307" s="2" t="s">
        <v>348</v>
      </c>
      <c r="N307" s="2" t="s">
        <v>348</v>
      </c>
      <c r="O307" s="2" t="s">
        <v>348</v>
      </c>
      <c r="P307" s="2" t="s">
        <v>348</v>
      </c>
      <c r="Q307" s="2" t="s">
        <v>349</v>
      </c>
      <c r="R307" s="2" t="s">
        <v>348</v>
      </c>
      <c r="S307" s="2" t="s">
        <v>348</v>
      </c>
      <c r="T307" s="2" t="s">
        <v>348</v>
      </c>
      <c r="U307" s="2" t="s">
        <v>348</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tr">
        <f>IF(Table14[[#This Row],[Enrollment Type: Group]]="X", "N", "C")</f>
        <v>N</v>
      </c>
      <c r="AR307" s="2" t="s">
        <v>348</v>
      </c>
      <c r="AS307" s="2" t="s">
        <v>348</v>
      </c>
      <c r="AT307" s="2" t="s">
        <v>348</v>
      </c>
      <c r="AU307" s="2" t="s">
        <v>348</v>
      </c>
      <c r="AV307" s="2" t="str">
        <f>IF(Table14[[#This Row],[Enrollment Type: Individual within a Group]]="X", "Y", IF(Table14[[#This Row],[Enrollment Type: Atypical]]="A", "B", IF(Table14[[#This Row],[Enrollment Type: Individual]]="I", "B", IF(Table14[[#This Row],[Enrollment Type: Group]]="G", "B", "N"))))</f>
        <v>Y</v>
      </c>
      <c r="AW307" s="2" t="s">
        <v>348</v>
      </c>
      <c r="AX307" s="2" t="s">
        <v>348</v>
      </c>
      <c r="AY307" s="2" t="s">
        <v>348</v>
      </c>
      <c r="AZ307" s="2" t="s">
        <v>349</v>
      </c>
      <c r="BA307" s="2" t="s">
        <v>348</v>
      </c>
      <c r="BB307" s="2" t="s">
        <v>348</v>
      </c>
      <c r="BC307" s="2" t="s">
        <v>348</v>
      </c>
      <c r="BD307" s="2" t="s">
        <v>348</v>
      </c>
      <c r="BE307" s="2" t="s">
        <v>348</v>
      </c>
      <c r="BF307" s="2" t="s">
        <v>348</v>
      </c>
      <c r="BG307" s="2" t="s">
        <v>348</v>
      </c>
      <c r="BH307" s="2" t="str">
        <f>IF(Table14[[#This Row],[Enrollment Type: Group]]="X", "N", IF(Table14[[#This Row],[Enrollment Type: Atypical]]="A", "O", IF(Table14[[#This Row],[Enrollment Type: Individual]]="I", "O", IF(Table14[[#This Row],[Enrollment Type: Individual within a Group]]="N", "O", "O"))))</f>
        <v>N</v>
      </c>
      <c r="BI307" s="2" t="s">
        <v>348</v>
      </c>
      <c r="BJ307" s="2" t="s">
        <v>348</v>
      </c>
      <c r="BK307" s="2" t="s">
        <v>349</v>
      </c>
      <c r="BL307" s="20" t="s">
        <v>348</v>
      </c>
      <c r="BM307" s="20" t="s">
        <v>349</v>
      </c>
      <c r="BN307" s="20" t="s">
        <v>351</v>
      </c>
      <c r="BO307" s="20" t="s">
        <v>349</v>
      </c>
      <c r="BP307" s="20" t="s">
        <v>348</v>
      </c>
      <c r="BQ307" s="20" t="s">
        <v>349</v>
      </c>
      <c r="BR307" s="20" t="s">
        <v>348</v>
      </c>
      <c r="BS307" s="20" t="s">
        <v>348</v>
      </c>
      <c r="BT307" s="20" t="s">
        <v>348</v>
      </c>
      <c r="BU307" s="20" t="s">
        <v>348</v>
      </c>
      <c r="BV307" s="20" t="s">
        <v>348</v>
      </c>
      <c r="BW307" s="23" t="s">
        <v>349</v>
      </c>
      <c r="BX307" s="6"/>
    </row>
    <row r="308" spans="1:76" ht="10.15" customHeight="1" x14ac:dyDescent="0.25">
      <c r="A308" s="36" t="str">
        <f>Table14[[#This Row],[Provider Type Code]]&amp;""&amp;Table14[[#This Row],[Provider Category (Specialty)]]</f>
        <v>32R3</v>
      </c>
      <c r="B308" s="5" t="s">
        <v>434</v>
      </c>
      <c r="C308" s="3" t="s">
        <v>168</v>
      </c>
      <c r="D308" s="50" t="s">
        <v>176</v>
      </c>
      <c r="E308" s="2" t="s">
        <v>177</v>
      </c>
      <c r="F308" s="23" t="s">
        <v>518</v>
      </c>
      <c r="G308" s="17" t="s">
        <v>353</v>
      </c>
      <c r="H308" s="17" t="s">
        <v>381</v>
      </c>
      <c r="I308" s="17" t="s">
        <v>381</v>
      </c>
      <c r="J308" s="17" t="s">
        <v>381</v>
      </c>
      <c r="K308" s="2" t="s">
        <v>349</v>
      </c>
      <c r="L308" s="2" t="s">
        <v>348</v>
      </c>
      <c r="M308" s="2" t="s">
        <v>348</v>
      </c>
      <c r="N308" s="2" t="s">
        <v>348</v>
      </c>
      <c r="O308" s="2" t="s">
        <v>348</v>
      </c>
      <c r="P308" s="2" t="s">
        <v>348</v>
      </c>
      <c r="Q308" s="2" t="s">
        <v>348</v>
      </c>
      <c r="R308" s="2" t="s">
        <v>348</v>
      </c>
      <c r="S308" s="2" t="s">
        <v>348</v>
      </c>
      <c r="T308" s="2" t="s">
        <v>348</v>
      </c>
      <c r="U308" s="2" t="s">
        <v>348</v>
      </c>
      <c r="V308" s="2" t="s">
        <v>348</v>
      </c>
      <c r="W308" s="2" t="s">
        <v>348</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tr">
        <f>IF(Table14[[#This Row],[Enrollment Type: Group]]="X", "N", "C")</f>
        <v>N</v>
      </c>
      <c r="AR308" s="2" t="s">
        <v>348</v>
      </c>
      <c r="AS308" s="2" t="s">
        <v>348</v>
      </c>
      <c r="AT308" s="2" t="s">
        <v>348</v>
      </c>
      <c r="AU308" s="2" t="s">
        <v>348</v>
      </c>
      <c r="AV308" s="2" t="str">
        <f>IF(Table14[[#This Row],[Enrollment Type: Individual within a Group]]="X", "Y", IF(Table14[[#This Row],[Enrollment Type: Atypical]]="A", "B", IF(Table14[[#This Row],[Enrollment Type: Individual]]="I", "B", IF(Table14[[#This Row],[Enrollment Type: Group]]="G", "B", "N"))))</f>
        <v>Y</v>
      </c>
      <c r="AW308" s="2" t="s">
        <v>348</v>
      </c>
      <c r="AX308" s="2" t="s">
        <v>348</v>
      </c>
      <c r="AY308" s="2" t="s">
        <v>348</v>
      </c>
      <c r="AZ308" s="2" t="s">
        <v>349</v>
      </c>
      <c r="BA308" s="2" t="s">
        <v>348</v>
      </c>
      <c r="BB308" s="2" t="s">
        <v>348</v>
      </c>
      <c r="BC308" s="2" t="s">
        <v>348</v>
      </c>
      <c r="BD308" s="2" t="s">
        <v>348</v>
      </c>
      <c r="BE308" s="2" t="s">
        <v>348</v>
      </c>
      <c r="BF308" s="2" t="s">
        <v>348</v>
      </c>
      <c r="BG308" s="2" t="s">
        <v>348</v>
      </c>
      <c r="BH308" s="2" t="str">
        <f>IF(Table14[[#This Row],[Enrollment Type: Group]]="X", "N", IF(Table14[[#This Row],[Enrollment Type: Atypical]]="A", "O", IF(Table14[[#This Row],[Enrollment Type: Individual]]="I", "O", IF(Table14[[#This Row],[Enrollment Type: Individual within a Group]]="N", "O", "O"))))</f>
        <v>N</v>
      </c>
      <c r="BI308" s="2" t="s">
        <v>348</v>
      </c>
      <c r="BJ308" s="2" t="s">
        <v>348</v>
      </c>
      <c r="BK308" s="2" t="s">
        <v>349</v>
      </c>
      <c r="BL308" s="20" t="s">
        <v>348</v>
      </c>
      <c r="BM308" s="20" t="s">
        <v>349</v>
      </c>
      <c r="BN308" s="20" t="s">
        <v>351</v>
      </c>
      <c r="BO308" s="20" t="s">
        <v>349</v>
      </c>
      <c r="BP308" s="20" t="s">
        <v>348</v>
      </c>
      <c r="BQ308" s="20" t="s">
        <v>349</v>
      </c>
      <c r="BR308" s="20" t="s">
        <v>348</v>
      </c>
      <c r="BS308" s="20" t="s">
        <v>348</v>
      </c>
      <c r="BT308" s="20" t="s">
        <v>348</v>
      </c>
      <c r="BU308" s="20" t="s">
        <v>348</v>
      </c>
      <c r="BV308" s="20" t="s">
        <v>348</v>
      </c>
      <c r="BW308" s="23" t="s">
        <v>349</v>
      </c>
    </row>
    <row r="309" spans="1:76" ht="10.15" hidden="1" customHeight="1" x14ac:dyDescent="0.25">
      <c r="A309" s="36" t="str">
        <f>Table14[[#This Row],[Provider Type Code]]&amp;""&amp;Table14[[#This Row],[Provider Category (Specialty)]]</f>
        <v>33H4</v>
      </c>
      <c r="B309" s="5" t="s">
        <v>435</v>
      </c>
      <c r="C309" s="3" t="s">
        <v>108</v>
      </c>
      <c r="D309" s="3" t="s">
        <v>109</v>
      </c>
      <c r="E309" s="2" t="s">
        <v>110</v>
      </c>
      <c r="F309" s="23" t="s">
        <v>520</v>
      </c>
      <c r="G309" s="17" t="s">
        <v>381</v>
      </c>
      <c r="H309" s="17" t="s">
        <v>381</v>
      </c>
      <c r="I309" s="17" t="s">
        <v>381</v>
      </c>
      <c r="J309" s="17" t="s">
        <v>347</v>
      </c>
      <c r="K309" s="2" t="s">
        <v>348</v>
      </c>
      <c r="L309" s="2" t="s">
        <v>348</v>
      </c>
      <c r="M309" s="2" t="s">
        <v>348</v>
      </c>
      <c r="N309" s="2" t="s">
        <v>348</v>
      </c>
      <c r="O309" s="2" t="s">
        <v>348</v>
      </c>
      <c r="P309" s="2" t="s">
        <v>348</v>
      </c>
      <c r="Q309" s="2" t="s">
        <v>348</v>
      </c>
      <c r="R309" s="2" t="s">
        <v>348</v>
      </c>
      <c r="S309" s="2" t="s">
        <v>348</v>
      </c>
      <c r="T309" s="2" t="s">
        <v>348</v>
      </c>
      <c r="U309" s="2" t="s">
        <v>348</v>
      </c>
      <c r="V309" s="2" t="s">
        <v>348</v>
      </c>
      <c r="W309" s="2" t="s">
        <v>349</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tr">
        <f>IF(Table14[[#This Row],[Enrollment Type: Group]]="X", "N", "C")</f>
        <v>C</v>
      </c>
      <c r="AR309" s="2" t="s">
        <v>348</v>
      </c>
      <c r="AS309" s="2" t="s">
        <v>348</v>
      </c>
      <c r="AT309" s="2" t="s">
        <v>348</v>
      </c>
      <c r="AU309" s="2" t="s">
        <v>348</v>
      </c>
      <c r="AV309" s="2" t="str">
        <f>IF(Table14[[#This Row],[Enrollment Type: Individual within a Group]]="X", "Y", IF(Table14[[#This Row],[Enrollment Type: Atypical]]="A", "B", IF(Table14[[#This Row],[Enrollment Type: Individual]]="I", "B", IF(Table14[[#This Row],[Enrollment Type: Group]]="G", "B", "N"))))</f>
        <v>Y</v>
      </c>
      <c r="AW309" s="2" t="s">
        <v>348</v>
      </c>
      <c r="AX309" s="2" t="s">
        <v>348</v>
      </c>
      <c r="AY309" s="2" t="s">
        <v>348</v>
      </c>
      <c r="AZ309" s="2" t="str">
        <f>IF(Table14[[#This Row],[Enrollment Type: Group]]="X", "N", IF(Table14[[#This Row],[Enrollment Type: Atypical]]="A", "R", IF(Table14[[#This Row],[Enrollment Type: Individual]]="I", "R", IF(Table14[[#This Row],[Enrollment Type: Individual within a Group]]="N", "R", "Y"))))</f>
        <v>Y</v>
      </c>
      <c r="BA309" s="2" t="s">
        <v>348</v>
      </c>
      <c r="BB309" s="2" t="s">
        <v>348</v>
      </c>
      <c r="BC309" s="2" t="s">
        <v>348</v>
      </c>
      <c r="BD309" s="2" t="s">
        <v>348</v>
      </c>
      <c r="BE309" s="2" t="s">
        <v>348</v>
      </c>
      <c r="BF309" s="2" t="s">
        <v>348</v>
      </c>
      <c r="BG309" s="2" t="s">
        <v>348</v>
      </c>
      <c r="BH309" s="2" t="str">
        <f>IF(Table14[[#This Row],[Enrollment Type: Group]]="X", "N", IF(Table14[[#This Row],[Enrollment Type: Atypical]]="A", "O", IF(Table14[[#This Row],[Enrollment Type: Individual]]="I", "O", IF(Table14[[#This Row],[Enrollment Type: Individual within a Group]]="N", "O", "O"))))</f>
        <v>O</v>
      </c>
      <c r="BI309" s="2" t="s">
        <v>348</v>
      </c>
      <c r="BJ309" s="2" t="s">
        <v>348</v>
      </c>
      <c r="BK309" s="2" t="s">
        <v>349</v>
      </c>
      <c r="BL309" s="20" t="s">
        <v>349</v>
      </c>
      <c r="BM309" s="20" t="s">
        <v>349</v>
      </c>
      <c r="BN309" s="20" t="s">
        <v>351</v>
      </c>
      <c r="BO309" s="20" t="s">
        <v>349</v>
      </c>
      <c r="BP309" s="20" t="s">
        <v>348</v>
      </c>
      <c r="BQ309" s="20" t="s">
        <v>349</v>
      </c>
      <c r="BR309" s="20" t="s">
        <v>348</v>
      </c>
      <c r="BS309" s="20" t="s">
        <v>348</v>
      </c>
      <c r="BT309" s="20" t="s">
        <v>348</v>
      </c>
      <c r="BU309" s="20" t="s">
        <v>348</v>
      </c>
      <c r="BV309" s="20" t="s">
        <v>348</v>
      </c>
      <c r="BW309" s="23" t="s">
        <v>349</v>
      </c>
      <c r="BX309" s="2"/>
    </row>
    <row r="310" spans="1:76" ht="10.15" hidden="1" customHeight="1" x14ac:dyDescent="0.25">
      <c r="A310" s="36" t="str">
        <f>Table14[[#This Row],[Provider Type Code]]&amp;""&amp;Table14[[#This Row],[Provider Category (Specialty)]]</f>
        <v>33HN</v>
      </c>
      <c r="B310" s="5" t="s">
        <v>435</v>
      </c>
      <c r="C310" s="3" t="s">
        <v>108</v>
      </c>
      <c r="D310" s="3" t="s">
        <v>111</v>
      </c>
      <c r="E310" s="2" t="s">
        <v>112</v>
      </c>
      <c r="F310" s="23" t="s">
        <v>520</v>
      </c>
      <c r="G310" s="17" t="s">
        <v>381</v>
      </c>
      <c r="H310" s="17" t="s">
        <v>381</v>
      </c>
      <c r="I310" s="17" t="s">
        <v>381</v>
      </c>
      <c r="J310" s="17" t="s">
        <v>347</v>
      </c>
      <c r="K310" s="2" t="s">
        <v>348</v>
      </c>
      <c r="L310" s="2" t="s">
        <v>348</v>
      </c>
      <c r="M310" s="2" t="s">
        <v>348</v>
      </c>
      <c r="N310" s="2" t="s">
        <v>348</v>
      </c>
      <c r="O310" s="2" t="s">
        <v>348</v>
      </c>
      <c r="P310" s="2" t="s">
        <v>348</v>
      </c>
      <c r="Q310" s="2" t="s">
        <v>348</v>
      </c>
      <c r="R310" s="2" t="s">
        <v>348</v>
      </c>
      <c r="S310" s="2" t="s">
        <v>348</v>
      </c>
      <c r="T310" s="2" t="s">
        <v>348</v>
      </c>
      <c r="U310" s="2" t="s">
        <v>348</v>
      </c>
      <c r="V310" s="2" t="s">
        <v>348</v>
      </c>
      <c r="W310" s="2" t="s">
        <v>348</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tr">
        <f>IF(Table14[[#This Row],[Enrollment Type: Group]]="X", "N", "C")</f>
        <v>C</v>
      </c>
      <c r="AR310" s="2" t="s">
        <v>348</v>
      </c>
      <c r="AS310" s="2" t="s">
        <v>348</v>
      </c>
      <c r="AT310" s="2" t="s">
        <v>348</v>
      </c>
      <c r="AU310" s="2" t="s">
        <v>348</v>
      </c>
      <c r="AV310" s="2" t="str">
        <f>IF(Table14[[#This Row],[Enrollment Type: Individual within a Group]]="X", "Y", IF(Table14[[#This Row],[Enrollment Type: Atypical]]="A", "B", IF(Table14[[#This Row],[Enrollment Type: Individual]]="I", "B", IF(Table14[[#This Row],[Enrollment Type: Group]]="G", "B", "N"))))</f>
        <v>Y</v>
      </c>
      <c r="AW310" s="2" t="s">
        <v>348</v>
      </c>
      <c r="AX310" s="2" t="s">
        <v>348</v>
      </c>
      <c r="AY310" s="2" t="s">
        <v>348</v>
      </c>
      <c r="AZ310" s="2" t="str">
        <f>IF(Table14[[#This Row],[Enrollment Type: Group]]="X", "N", IF(Table14[[#This Row],[Enrollment Type: Atypical]]="A", "R", IF(Table14[[#This Row],[Enrollment Type: Individual]]="I", "R", IF(Table14[[#This Row],[Enrollment Type: Individual within a Group]]="N", "R", "Y"))))</f>
        <v>Y</v>
      </c>
      <c r="BA310" s="2" t="s">
        <v>348</v>
      </c>
      <c r="BB310" s="2" t="s">
        <v>348</v>
      </c>
      <c r="BC310" s="2" t="s">
        <v>348</v>
      </c>
      <c r="BD310" s="2" t="s">
        <v>348</v>
      </c>
      <c r="BE310" s="2" t="s">
        <v>348</v>
      </c>
      <c r="BF310" s="2" t="s">
        <v>348</v>
      </c>
      <c r="BG310" s="2" t="s">
        <v>348</v>
      </c>
      <c r="BH310" s="2" t="str">
        <f>IF(Table14[[#This Row],[Enrollment Type: Group]]="X", "N", IF(Table14[[#This Row],[Enrollment Type: Atypical]]="A", "O", IF(Table14[[#This Row],[Enrollment Type: Individual]]="I", "O", IF(Table14[[#This Row],[Enrollment Type: Individual within a Group]]="N", "O", "O"))))</f>
        <v>O</v>
      </c>
      <c r="BI310" s="2" t="s">
        <v>348</v>
      </c>
      <c r="BJ310" s="2" t="s">
        <v>348</v>
      </c>
      <c r="BK310" s="2" t="s">
        <v>349</v>
      </c>
      <c r="BL310" s="20" t="s">
        <v>349</v>
      </c>
      <c r="BM310" s="20" t="s">
        <v>349</v>
      </c>
      <c r="BN310" s="20" t="s">
        <v>351</v>
      </c>
      <c r="BO310" s="20" t="s">
        <v>349</v>
      </c>
      <c r="BP310" s="20" t="s">
        <v>348</v>
      </c>
      <c r="BQ310" s="20" t="s">
        <v>349</v>
      </c>
      <c r="BR310" s="20" t="s">
        <v>348</v>
      </c>
      <c r="BS310" s="20" t="s">
        <v>348</v>
      </c>
      <c r="BT310" s="20" t="s">
        <v>348</v>
      </c>
      <c r="BU310" s="20" t="s">
        <v>348</v>
      </c>
      <c r="BV310" s="20" t="s">
        <v>348</v>
      </c>
      <c r="BW310" s="23" t="s">
        <v>349</v>
      </c>
      <c r="BX310" s="2"/>
    </row>
    <row r="311" spans="1:76" ht="10.15" hidden="1" customHeight="1" x14ac:dyDescent="0.25">
      <c r="A311" s="5" t="str">
        <f>Table14[[#This Row],[Provider Type Code]]&amp;""&amp;Table14[[#This Row],[Provider Category (Specialty)]]</f>
        <v>34H5</v>
      </c>
      <c r="B311" s="5" t="s">
        <v>436</v>
      </c>
      <c r="C311" s="3" t="s">
        <v>102</v>
      </c>
      <c r="D311" s="3" t="s">
        <v>103</v>
      </c>
      <c r="E311" s="2" t="s">
        <v>102</v>
      </c>
      <c r="F311" s="23" t="s">
        <v>522</v>
      </c>
      <c r="G311" s="17" t="s">
        <v>381</v>
      </c>
      <c r="H311" s="17" t="s">
        <v>381</v>
      </c>
      <c r="I311" s="17" t="s">
        <v>381</v>
      </c>
      <c r="J311" s="17" t="s">
        <v>347</v>
      </c>
      <c r="K311" s="2" t="s">
        <v>349</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348</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tr">
        <f>IF(Table14[[#This Row],[Enrollment Type: Group]]="X", "N", "C")</f>
        <v>C</v>
      </c>
      <c r="AR311" s="2" t="s">
        <v>348</v>
      </c>
      <c r="AS311" s="2" t="s">
        <v>348</v>
      </c>
      <c r="AT311" s="2" t="s">
        <v>348</v>
      </c>
      <c r="AU311" s="2" t="s">
        <v>348</v>
      </c>
      <c r="AV311" s="2" t="str">
        <f>IF(Table14[[#This Row],[Enrollment Type: Individual within a Group]]="X", "Y", IF(Table14[[#This Row],[Enrollment Type: Atypical]]="A", "B", IF(Table14[[#This Row],[Enrollment Type: Individual]]="I", "B", IF(Table14[[#This Row],[Enrollment Type: Group]]="G", "B", "N"))))</f>
        <v>Y</v>
      </c>
      <c r="AW311" s="2" t="s">
        <v>348</v>
      </c>
      <c r="AX311" s="2" t="s">
        <v>348</v>
      </c>
      <c r="AY311" s="2" t="s">
        <v>348</v>
      </c>
      <c r="AZ311" s="2" t="str">
        <f>IF(Table14[[#This Row],[Enrollment Type: Group]]="X", "N", IF(Table14[[#This Row],[Enrollment Type: Atypical]]="A", "R", IF(Table14[[#This Row],[Enrollment Type: Individual]]="I", "R", IF(Table14[[#This Row],[Enrollment Type: Individual within a Group]]="N", "R", "Y"))))</f>
        <v>Y</v>
      </c>
      <c r="BA311" s="2" t="s">
        <v>348</v>
      </c>
      <c r="BB311" s="2" t="s">
        <v>348</v>
      </c>
      <c r="BC311" s="2" t="s">
        <v>348</v>
      </c>
      <c r="BD311" s="2" t="s">
        <v>348</v>
      </c>
      <c r="BE311" s="2" t="s">
        <v>348</v>
      </c>
      <c r="BF311" s="2" t="s">
        <v>348</v>
      </c>
      <c r="BG311" s="2" t="s">
        <v>349</v>
      </c>
      <c r="BH311" s="2" t="str">
        <f>IF(Table14[[#This Row],[Enrollment Type: Group]]="X", "N", IF(Table14[[#This Row],[Enrollment Type: Atypical]]="A", "O", IF(Table14[[#This Row],[Enrollment Type: Individual]]="I", "O", IF(Table14[[#This Row],[Enrollment Type: Individual within a Group]]="N", "O", "O"))))</f>
        <v>O</v>
      </c>
      <c r="BI311" s="2" t="s">
        <v>348</v>
      </c>
      <c r="BJ311" s="2" t="s">
        <v>348</v>
      </c>
      <c r="BK311" s="2" t="s">
        <v>349</v>
      </c>
      <c r="BL311" s="20" t="s">
        <v>349</v>
      </c>
      <c r="BM311" s="20" t="s">
        <v>349</v>
      </c>
      <c r="BN311" s="20" t="s">
        <v>351</v>
      </c>
      <c r="BO311" s="20" t="s">
        <v>349</v>
      </c>
      <c r="BP311" s="20" t="s">
        <v>348</v>
      </c>
      <c r="BQ311" s="20" t="s">
        <v>349</v>
      </c>
      <c r="BR311" s="20" t="s">
        <v>348</v>
      </c>
      <c r="BS31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1" s="20" t="s">
        <v>348</v>
      </c>
      <c r="BU311" s="20" t="s">
        <v>348</v>
      </c>
      <c r="BV311" s="20" t="s">
        <v>348</v>
      </c>
      <c r="BW311" s="23" t="s">
        <v>349</v>
      </c>
      <c r="BX311" s="2"/>
    </row>
    <row r="312" spans="1:76" ht="10.15" hidden="1" customHeight="1" x14ac:dyDescent="0.25">
      <c r="A312" s="5" t="str">
        <f>Table14[[#This Row],[Provider Type Code]]&amp;""&amp;Table14[[#This Row],[Provider Category (Specialty)]]</f>
        <v>35FI</v>
      </c>
      <c r="B312" s="5" t="s">
        <v>437</v>
      </c>
      <c r="C312" s="3" t="s">
        <v>81</v>
      </c>
      <c r="D312" s="3" t="s">
        <v>82</v>
      </c>
      <c r="E312" s="2" t="s">
        <v>83</v>
      </c>
      <c r="F312" s="23" t="s">
        <v>522</v>
      </c>
      <c r="G312" s="17" t="s">
        <v>381</v>
      </c>
      <c r="H312" s="17" t="s">
        <v>381</v>
      </c>
      <c r="I312" s="17" t="s">
        <v>381</v>
      </c>
      <c r="J312" s="17" t="s">
        <v>347</v>
      </c>
      <c r="K312" s="2" t="s">
        <v>349</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349</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348</v>
      </c>
      <c r="AQ312" s="2" t="str">
        <f>IF(Table14[[#This Row],[Enrollment Type: Group]]="X", "N", "C")</f>
        <v>C</v>
      </c>
      <c r="AR312" s="2" t="s">
        <v>348</v>
      </c>
      <c r="AS312" s="2" t="s">
        <v>348</v>
      </c>
      <c r="AT312" s="2" t="s">
        <v>348</v>
      </c>
      <c r="AU312" s="2" t="s">
        <v>348</v>
      </c>
      <c r="AV312" s="2" t="str">
        <f>IF(Table14[[#This Row],[Enrollment Type: Individual within a Group]]="X", "Y", IF(Table14[[#This Row],[Enrollment Type: Atypical]]="A", "B", IF(Table14[[#This Row],[Enrollment Type: Individual]]="I", "B", IF(Table14[[#This Row],[Enrollment Type: Group]]="G", "B", "N"))))</f>
        <v>Y</v>
      </c>
      <c r="AW312" s="2" t="s">
        <v>348</v>
      </c>
      <c r="AX312" s="2" t="s">
        <v>348</v>
      </c>
      <c r="AY312" s="2" t="s">
        <v>348</v>
      </c>
      <c r="AZ312" s="2" t="str">
        <f>IF(Table14[[#This Row],[Enrollment Type: Group]]="X", "N", IF(Table14[[#This Row],[Enrollment Type: Atypical]]="A", "R", IF(Table14[[#This Row],[Enrollment Type: Individual]]="I", "R", IF(Table14[[#This Row],[Enrollment Type: Individual within a Group]]="N", "R", "Y"))))</f>
        <v>Y</v>
      </c>
      <c r="BA312" s="2" t="s">
        <v>348</v>
      </c>
      <c r="BB312" s="2" t="s">
        <v>349</v>
      </c>
      <c r="BC312" s="2" t="s">
        <v>348</v>
      </c>
      <c r="BD312" s="2" t="s">
        <v>348</v>
      </c>
      <c r="BE312" s="2" t="s">
        <v>348</v>
      </c>
      <c r="BF312" s="2" t="s">
        <v>348</v>
      </c>
      <c r="BG312" s="2" t="s">
        <v>349</v>
      </c>
      <c r="BH312" s="2" t="str">
        <f>IF(Table14[[#This Row],[Enrollment Type: Group]]="X", "N", IF(Table14[[#This Row],[Enrollment Type: Atypical]]="A", "O", IF(Table14[[#This Row],[Enrollment Type: Individual]]="I", "O", IF(Table14[[#This Row],[Enrollment Type: Individual within a Group]]="N", "O", "O"))))</f>
        <v>O</v>
      </c>
      <c r="BI312" s="2" t="s">
        <v>348</v>
      </c>
      <c r="BJ312" s="2" t="s">
        <v>348</v>
      </c>
      <c r="BK312" s="2" t="s">
        <v>349</v>
      </c>
      <c r="BL312" s="20" t="s">
        <v>349</v>
      </c>
      <c r="BM312" s="20" t="s">
        <v>349</v>
      </c>
      <c r="BN312" s="20" t="s">
        <v>351</v>
      </c>
      <c r="BO312" s="20" t="s">
        <v>349</v>
      </c>
      <c r="BP312" s="20" t="s">
        <v>348</v>
      </c>
      <c r="BQ312" s="20" t="s">
        <v>349</v>
      </c>
      <c r="BR312" s="20" t="s">
        <v>348</v>
      </c>
      <c r="BS31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2" s="20" t="s">
        <v>348</v>
      </c>
      <c r="BU312" s="20" t="s">
        <v>348</v>
      </c>
      <c r="BV312" s="20" t="s">
        <v>348</v>
      </c>
      <c r="BW312" s="23" t="s">
        <v>349</v>
      </c>
      <c r="BX312" s="2"/>
    </row>
    <row r="313" spans="1:76" ht="10.15" hidden="1" customHeight="1" x14ac:dyDescent="0.25">
      <c r="A313" s="5" t="str">
        <f>Table14[[#This Row],[Provider Type Code]]&amp;""&amp;Table14[[#This Row],[Provider Category (Specialty)]]</f>
        <v>36V5</v>
      </c>
      <c r="B313" s="5" t="s">
        <v>438</v>
      </c>
      <c r="C313" s="3" t="s">
        <v>77</v>
      </c>
      <c r="D313" s="3" t="s">
        <v>78</v>
      </c>
      <c r="E313" s="2" t="s">
        <v>314</v>
      </c>
      <c r="F313" s="23" t="s">
        <v>518</v>
      </c>
      <c r="G313" s="17" t="s">
        <v>353</v>
      </c>
      <c r="H313" s="17" t="s">
        <v>381</v>
      </c>
      <c r="I313" s="17" t="s">
        <v>381</v>
      </c>
      <c r="J313" s="17" t="s">
        <v>381</v>
      </c>
      <c r="K313" s="2" t="s">
        <v>348</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348</v>
      </c>
      <c r="Y313" s="2" t="s">
        <v>348</v>
      </c>
      <c r="Z313" s="2" t="s">
        <v>348</v>
      </c>
      <c r="AA313" s="2" t="s">
        <v>348</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349</v>
      </c>
      <c r="AQ313" s="2" t="str">
        <f>IF(Table14[[#This Row],[Enrollment Type: Group]]="X", "N", "C")</f>
        <v>N</v>
      </c>
      <c r="AR313" s="2" t="s">
        <v>348</v>
      </c>
      <c r="AS313" s="2" t="s">
        <v>348</v>
      </c>
      <c r="AT313" s="2" t="s">
        <v>348</v>
      </c>
      <c r="AU313" s="2" t="s">
        <v>348</v>
      </c>
      <c r="AV313" s="2" t="str">
        <f>IF(Table14[[#This Row],[Enrollment Type: Individual within a Group]]="X", "Y", IF(Table14[[#This Row],[Enrollment Type: Atypical]]="A", "B", IF(Table14[[#This Row],[Enrollment Type: Individual]]="I", "B", IF(Table14[[#This Row],[Enrollment Type: Group]]="G", "B", "N"))))</f>
        <v>Y</v>
      </c>
      <c r="AW313" s="2" t="s">
        <v>348</v>
      </c>
      <c r="AX313" s="2" t="s">
        <v>348</v>
      </c>
      <c r="AY313" s="2" t="s">
        <v>348</v>
      </c>
      <c r="AZ313" s="2" t="str">
        <f>IF(Table14[[#This Row],[Enrollment Type: Group]]="X", "N", IF(Table14[[#This Row],[Enrollment Type: Atypical]]="A", "R", IF(Table14[[#This Row],[Enrollment Type: Individual]]="I", "R", IF(Table14[[#This Row],[Enrollment Type: Individual within a Group]]="N", "R", "Y"))))</f>
        <v>N</v>
      </c>
      <c r="BA313" s="2" t="s">
        <v>348</v>
      </c>
      <c r="BB313" s="2" t="s">
        <v>348</v>
      </c>
      <c r="BC313" s="2" t="s">
        <v>348</v>
      </c>
      <c r="BD313" s="2" t="s">
        <v>348</v>
      </c>
      <c r="BE313" s="2" t="s">
        <v>348</v>
      </c>
      <c r="BF313" s="2" t="s">
        <v>348</v>
      </c>
      <c r="BG313" s="2" t="s">
        <v>348</v>
      </c>
      <c r="BH313" s="2" t="str">
        <f>IF(Table14[[#This Row],[Enrollment Type: Group]]="X", "N", IF(Table14[[#This Row],[Enrollment Type: Atypical]]="A", "O", IF(Table14[[#This Row],[Enrollment Type: Individual]]="I", "O", IF(Table14[[#This Row],[Enrollment Type: Individual within a Group]]="N", "O", "O"))))</f>
        <v>N</v>
      </c>
      <c r="BI313" s="2" t="s">
        <v>348</v>
      </c>
      <c r="BJ313" s="2" t="s">
        <v>348</v>
      </c>
      <c r="BK313" s="2" t="s">
        <v>349</v>
      </c>
      <c r="BL313" s="20" t="s">
        <v>348</v>
      </c>
      <c r="BM313" s="20" t="s">
        <v>349</v>
      </c>
      <c r="BN313" s="20" t="s">
        <v>351</v>
      </c>
      <c r="BO313" s="20" t="s">
        <v>349</v>
      </c>
      <c r="BP313" s="20" t="s">
        <v>348</v>
      </c>
      <c r="BQ313" s="20" t="s">
        <v>349</v>
      </c>
      <c r="BR313" s="20" t="s">
        <v>348</v>
      </c>
      <c r="BS313" s="20" t="s">
        <v>348</v>
      </c>
      <c r="BT313" s="20" t="s">
        <v>348</v>
      </c>
      <c r="BU313" s="20" t="s">
        <v>348</v>
      </c>
      <c r="BV313" s="20" t="s">
        <v>348</v>
      </c>
      <c r="BW313" s="23" t="s">
        <v>349</v>
      </c>
    </row>
    <row r="314" spans="1:76" ht="10.15" hidden="1" customHeight="1" x14ac:dyDescent="0.25">
      <c r="A314" s="36" t="str">
        <f>Table14[[#This Row],[Provider Type Code]]&amp;""&amp;Table14[[#This Row],[Provider Category (Specialty)]]</f>
        <v>37V7</v>
      </c>
      <c r="B314" s="5" t="s">
        <v>405</v>
      </c>
      <c r="C314" s="3" t="s">
        <v>407</v>
      </c>
      <c r="D314" s="3" t="s">
        <v>406</v>
      </c>
      <c r="E314" s="2" t="s">
        <v>407</v>
      </c>
      <c r="F314" s="23" t="s">
        <v>522</v>
      </c>
      <c r="G314" s="17" t="s">
        <v>381</v>
      </c>
      <c r="H314" s="17" t="s">
        <v>381</v>
      </c>
      <c r="I314" s="17" t="s">
        <v>381</v>
      </c>
      <c r="J314" s="17" t="s">
        <v>347</v>
      </c>
      <c r="K314" s="2" t="s">
        <v>348</v>
      </c>
      <c r="L314" s="2" t="s">
        <v>348</v>
      </c>
      <c r="M314" s="2" t="s">
        <v>348</v>
      </c>
      <c r="N314" s="2" t="s">
        <v>348</v>
      </c>
      <c r="O314" s="2" t="s">
        <v>348</v>
      </c>
      <c r="P314" s="2" t="s">
        <v>348</v>
      </c>
      <c r="Q314" s="2" t="s">
        <v>348</v>
      </c>
      <c r="R314" s="2" t="s">
        <v>348</v>
      </c>
      <c r="S314" s="2" t="s">
        <v>348</v>
      </c>
      <c r="T314" s="2" t="s">
        <v>348</v>
      </c>
      <c r="U314" s="2" t="s">
        <v>348</v>
      </c>
      <c r="V314" s="2" t="s">
        <v>348</v>
      </c>
      <c r="W314" s="2" t="s">
        <v>348</v>
      </c>
      <c r="X314" s="2" t="s">
        <v>349</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349</v>
      </c>
      <c r="AQ314" s="2" t="str">
        <f>IF(Table14[[#This Row],[Enrollment Type: Group]]="X", "N", "C")</f>
        <v>C</v>
      </c>
      <c r="AR314" s="2" t="s">
        <v>348</v>
      </c>
      <c r="AS314" s="2" t="s">
        <v>348</v>
      </c>
      <c r="AT314" s="2" t="s">
        <v>348</v>
      </c>
      <c r="AU314" s="2" t="s">
        <v>348</v>
      </c>
      <c r="AV314" s="2" t="str">
        <f>IF(Table14[[#This Row],[Enrollment Type: Individual within a Group]]="X", "Y", IF(Table14[[#This Row],[Enrollment Type: Atypical]]="A", "B", IF(Table14[[#This Row],[Enrollment Type: Individual]]="I", "B", IF(Table14[[#This Row],[Enrollment Type: Group]]="G", "B", "N"))))</f>
        <v>Y</v>
      </c>
      <c r="AW314" s="2" t="s">
        <v>348</v>
      </c>
      <c r="AX314" s="2" t="s">
        <v>348</v>
      </c>
      <c r="AY314" s="2" t="s">
        <v>348</v>
      </c>
      <c r="AZ314" s="2" t="str">
        <f>IF(Table14[[#This Row],[Enrollment Type: Group]]="X", "N", IF(Table14[[#This Row],[Enrollment Type: Atypical]]="A", "R", IF(Table14[[#This Row],[Enrollment Type: Individual]]="I", "R", IF(Table14[[#This Row],[Enrollment Type: Individual within a Group]]="N", "R", "Y"))))</f>
        <v>Y</v>
      </c>
      <c r="BA314" s="2" t="s">
        <v>348</v>
      </c>
      <c r="BB314" s="2" t="s">
        <v>348</v>
      </c>
      <c r="BC314" s="2" t="s">
        <v>348</v>
      </c>
      <c r="BD314" s="2" t="s">
        <v>348</v>
      </c>
      <c r="BE314" s="2" t="s">
        <v>348</v>
      </c>
      <c r="BF314" s="2" t="s">
        <v>348</v>
      </c>
      <c r="BG314" s="2" t="s">
        <v>348</v>
      </c>
      <c r="BH314" s="2" t="str">
        <f>IF(Table14[[#This Row],[Enrollment Type: Group]]="X", "N", IF(Table14[[#This Row],[Enrollment Type: Atypical]]="A", "O", IF(Table14[[#This Row],[Enrollment Type: Individual]]="I", "O", IF(Table14[[#This Row],[Enrollment Type: Individual within a Group]]="N", "O", "O"))))</f>
        <v>O</v>
      </c>
      <c r="BI314" s="2" t="s">
        <v>348</v>
      </c>
      <c r="BJ314" s="2" t="s">
        <v>348</v>
      </c>
      <c r="BK314" s="2" t="s">
        <v>349</v>
      </c>
      <c r="BL314" s="20" t="s">
        <v>348</v>
      </c>
      <c r="BM314" s="20" t="s">
        <v>349</v>
      </c>
      <c r="BN314" s="20" t="s">
        <v>351</v>
      </c>
      <c r="BO314" s="20" t="s">
        <v>349</v>
      </c>
      <c r="BP314" s="20" t="s">
        <v>348</v>
      </c>
      <c r="BQ314" s="20" t="s">
        <v>349</v>
      </c>
      <c r="BR314" s="20" t="s">
        <v>348</v>
      </c>
      <c r="BS314" s="20" t="s">
        <v>348</v>
      </c>
      <c r="BT314" s="20" t="s">
        <v>348</v>
      </c>
      <c r="BU314" s="20" t="s">
        <v>348</v>
      </c>
      <c r="BV314" s="20" t="s">
        <v>348</v>
      </c>
      <c r="BW314" s="23" t="s">
        <v>349</v>
      </c>
      <c r="BX314" s="2"/>
    </row>
    <row r="315" spans="1:76" ht="10.15" hidden="1" customHeight="1" x14ac:dyDescent="0.25">
      <c r="A315" s="36" t="str">
        <f>Table14[[#This Row],[Provider Type Code]]&amp;""&amp;Table14[[#This Row],[Provider Category (Specialty)]]</f>
        <v>38P6</v>
      </c>
      <c r="B315" s="5" t="s">
        <v>439</v>
      </c>
      <c r="C315" s="3" t="s">
        <v>245</v>
      </c>
      <c r="D315" s="3" t="s">
        <v>246</v>
      </c>
      <c r="E315" s="2" t="s">
        <v>245</v>
      </c>
      <c r="F315" s="23" t="s">
        <v>518</v>
      </c>
      <c r="G315" s="17" t="s">
        <v>381</v>
      </c>
      <c r="H315" s="17" t="s">
        <v>381</v>
      </c>
      <c r="I315" s="17" t="s">
        <v>381</v>
      </c>
      <c r="J315" s="17" t="s">
        <v>347</v>
      </c>
      <c r="K315" s="2" t="s">
        <v>348</v>
      </c>
      <c r="L315" s="2" t="s">
        <v>348</v>
      </c>
      <c r="M315" s="2" t="s">
        <v>348</v>
      </c>
      <c r="N315" s="2" t="s">
        <v>348</v>
      </c>
      <c r="O315" s="2" t="s">
        <v>348</v>
      </c>
      <c r="P315" s="2" t="s">
        <v>349</v>
      </c>
      <c r="Q315" s="2" t="s">
        <v>348</v>
      </c>
      <c r="R315" s="2" t="s">
        <v>348</v>
      </c>
      <c r="S315" s="2" t="s">
        <v>348</v>
      </c>
      <c r="T315" s="2" t="s">
        <v>348</v>
      </c>
      <c r="U315" s="2" t="s">
        <v>348</v>
      </c>
      <c r="V315" s="2" t="s">
        <v>348</v>
      </c>
      <c r="W315" s="2" t="s">
        <v>348</v>
      </c>
      <c r="X315" s="2" t="s">
        <v>348</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349</v>
      </c>
      <c r="AQ315" s="2" t="str">
        <f>IF(Table14[[#This Row],[Enrollment Type: Group]]="X", "N", "C")</f>
        <v>C</v>
      </c>
      <c r="AR315" s="2" t="s">
        <v>348</v>
      </c>
      <c r="AS315" s="2" t="s">
        <v>348</v>
      </c>
      <c r="AT315" s="2" t="s">
        <v>348</v>
      </c>
      <c r="AU315" s="2" t="s">
        <v>348</v>
      </c>
      <c r="AV315" s="2" t="str">
        <f>IF(Table14[[#This Row],[Enrollment Type: Individual within a Group]]="X", "Y", IF(Table14[[#This Row],[Enrollment Type: Atypical]]="A", "B", IF(Table14[[#This Row],[Enrollment Type: Individual]]="I", "B", IF(Table14[[#This Row],[Enrollment Type: Group]]="G", "B", "N"))))</f>
        <v>Y</v>
      </c>
      <c r="AW315" s="2" t="s">
        <v>348</v>
      </c>
      <c r="AX315" s="2" t="s">
        <v>348</v>
      </c>
      <c r="AY315" s="2" t="s">
        <v>348</v>
      </c>
      <c r="AZ315" s="2" t="str">
        <f>IF(Table14[[#This Row],[Enrollment Type: Group]]="X", "N", IF(Table14[[#This Row],[Enrollment Type: Atypical]]="A", "R", IF(Table14[[#This Row],[Enrollment Type: Individual]]="I", "R", IF(Table14[[#This Row],[Enrollment Type: Individual within a Group]]="N", "R", "Y"))))</f>
        <v>Y</v>
      </c>
      <c r="BA315" s="2" t="s">
        <v>348</v>
      </c>
      <c r="BB315" s="2" t="s">
        <v>348</v>
      </c>
      <c r="BC315" s="2" t="s">
        <v>348</v>
      </c>
      <c r="BD315" s="2" t="s">
        <v>348</v>
      </c>
      <c r="BE315" s="2" t="s">
        <v>348</v>
      </c>
      <c r="BF315" s="2" t="s">
        <v>348</v>
      </c>
      <c r="BG315" s="2" t="s">
        <v>348</v>
      </c>
      <c r="BH315" s="2" t="str">
        <f>IF(Table14[[#This Row],[Enrollment Type: Group]]="X", "N", IF(Table14[[#This Row],[Enrollment Type: Atypical]]="A", "O", IF(Table14[[#This Row],[Enrollment Type: Individual]]="I", "O", IF(Table14[[#This Row],[Enrollment Type: Individual within a Group]]="N", "O", "O"))))</f>
        <v>O</v>
      </c>
      <c r="BI315" s="2" t="s">
        <v>348</v>
      </c>
      <c r="BJ315" s="2" t="s">
        <v>348</v>
      </c>
      <c r="BK315" s="2" t="s">
        <v>349</v>
      </c>
      <c r="BL315" s="20" t="s">
        <v>348</v>
      </c>
      <c r="BM315" s="20" t="s">
        <v>349</v>
      </c>
      <c r="BN315" s="20" t="s">
        <v>351</v>
      </c>
      <c r="BO315" s="20" t="s">
        <v>349</v>
      </c>
      <c r="BP315" s="20" t="s">
        <v>348</v>
      </c>
      <c r="BQ315" s="20" t="s">
        <v>349</v>
      </c>
      <c r="BR315" s="20" t="s">
        <v>348</v>
      </c>
      <c r="BS315" s="20" t="s">
        <v>348</v>
      </c>
      <c r="BT315" s="20" t="s">
        <v>348</v>
      </c>
      <c r="BU315" s="20" t="s">
        <v>348</v>
      </c>
      <c r="BV315" s="20" t="s">
        <v>348</v>
      </c>
      <c r="BW315" s="23" t="s">
        <v>349</v>
      </c>
      <c r="BX315" s="2"/>
    </row>
    <row r="316" spans="1:76" ht="10.15" hidden="1" customHeight="1" x14ac:dyDescent="0.25">
      <c r="A316" s="36" t="str">
        <f>Table14[[#This Row],[Provider Type Code]]&amp;""&amp;Table14[[#This Row],[Provider Category (Specialty)]]</f>
        <v>38PF</v>
      </c>
      <c r="B316" s="5" t="s">
        <v>439</v>
      </c>
      <c r="C316" s="3" t="s">
        <v>245</v>
      </c>
      <c r="D316" s="3" t="s">
        <v>247</v>
      </c>
      <c r="E316" s="2" t="s">
        <v>614</v>
      </c>
      <c r="F316" s="23" t="s">
        <v>518</v>
      </c>
      <c r="G316" s="17" t="s">
        <v>381</v>
      </c>
      <c r="H316" s="17" t="s">
        <v>381</v>
      </c>
      <c r="I316" s="17" t="s">
        <v>381</v>
      </c>
      <c r="J316" s="17" t="s">
        <v>347</v>
      </c>
      <c r="K316" s="2" t="s">
        <v>348</v>
      </c>
      <c r="L316" s="2" t="s">
        <v>348</v>
      </c>
      <c r="M316" s="2" t="s">
        <v>348</v>
      </c>
      <c r="N316" s="2" t="s">
        <v>348</v>
      </c>
      <c r="O316" s="2" t="s">
        <v>348</v>
      </c>
      <c r="P316" s="2" t="s">
        <v>348</v>
      </c>
      <c r="Q316" s="2" t="s">
        <v>349</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349</v>
      </c>
      <c r="AQ316" s="2" t="str">
        <f>IF(Table14[[#This Row],[Enrollment Type: Group]]="X", "N", "C")</f>
        <v>C</v>
      </c>
      <c r="AR316" s="2" t="s">
        <v>348</v>
      </c>
      <c r="AS316" s="2" t="s">
        <v>348</v>
      </c>
      <c r="AT316" s="2" t="s">
        <v>348</v>
      </c>
      <c r="AU316" s="2" t="s">
        <v>348</v>
      </c>
      <c r="AV316" s="2" t="str">
        <f>IF(Table14[[#This Row],[Enrollment Type: Individual within a Group]]="X", "Y", IF(Table14[[#This Row],[Enrollment Type: Atypical]]="A", "B", IF(Table14[[#This Row],[Enrollment Type: Individual]]="I", "B", IF(Table14[[#This Row],[Enrollment Type: Group]]="G", "B", "N"))))</f>
        <v>Y</v>
      </c>
      <c r="AW316" s="2" t="s">
        <v>348</v>
      </c>
      <c r="AX316" s="2" t="s">
        <v>348</v>
      </c>
      <c r="AY316" s="2" t="s">
        <v>348</v>
      </c>
      <c r="AZ316" s="2" t="str">
        <f>IF(Table14[[#This Row],[Enrollment Type: Group]]="X", "N", IF(Table14[[#This Row],[Enrollment Type: Atypical]]="A", "R", IF(Table14[[#This Row],[Enrollment Type: Individual]]="I", "R", IF(Table14[[#This Row],[Enrollment Type: Individual within a Group]]="N", "R", "Y"))))</f>
        <v>Y</v>
      </c>
      <c r="BA316" s="2" t="s">
        <v>348</v>
      </c>
      <c r="BB316" s="2" t="s">
        <v>348</v>
      </c>
      <c r="BC316" s="2" t="s">
        <v>348</v>
      </c>
      <c r="BD316" s="2" t="s">
        <v>348</v>
      </c>
      <c r="BE316" s="2" t="s">
        <v>348</v>
      </c>
      <c r="BF316" s="2" t="s">
        <v>348</v>
      </c>
      <c r="BG316" s="2" t="s">
        <v>348</v>
      </c>
      <c r="BH316" s="2" t="str">
        <f>IF(Table14[[#This Row],[Enrollment Type: Group]]="X", "N", IF(Table14[[#This Row],[Enrollment Type: Atypical]]="A", "O", IF(Table14[[#This Row],[Enrollment Type: Individual]]="I", "O", IF(Table14[[#This Row],[Enrollment Type: Individual within a Group]]="N", "O", "O"))))</f>
        <v>O</v>
      </c>
      <c r="BI316" s="2" t="s">
        <v>348</v>
      </c>
      <c r="BJ316" s="2" t="s">
        <v>348</v>
      </c>
      <c r="BK316" s="2" t="s">
        <v>349</v>
      </c>
      <c r="BL316" s="20" t="s">
        <v>348</v>
      </c>
      <c r="BM316" s="20" t="s">
        <v>349</v>
      </c>
      <c r="BN316" s="20" t="s">
        <v>351</v>
      </c>
      <c r="BO316" s="20" t="s">
        <v>349</v>
      </c>
      <c r="BP316" s="20" t="s">
        <v>348</v>
      </c>
      <c r="BQ316" s="20" t="s">
        <v>349</v>
      </c>
      <c r="BR316" s="20" t="s">
        <v>348</v>
      </c>
      <c r="BS316" s="20" t="s">
        <v>348</v>
      </c>
      <c r="BT316" s="20" t="s">
        <v>348</v>
      </c>
      <c r="BU316" s="20" t="s">
        <v>348</v>
      </c>
      <c r="BV316" s="20" t="s">
        <v>348</v>
      </c>
      <c r="BW316" s="23" t="s">
        <v>349</v>
      </c>
      <c r="BX316" s="2"/>
    </row>
    <row r="317" spans="1:76" ht="10.15" hidden="1" customHeight="1" x14ac:dyDescent="0.25">
      <c r="A317" s="36" t="str">
        <f>Table14[[#This Row],[Provider Type Code]]&amp;""&amp;Table14[[#This Row],[Provider Category (Specialty)]]</f>
        <v>41M4</v>
      </c>
      <c r="B317" s="5" t="s">
        <v>440</v>
      </c>
      <c r="C317" s="3" t="s">
        <v>143</v>
      </c>
      <c r="D317" s="3" t="s">
        <v>144</v>
      </c>
      <c r="E317" s="2" t="s">
        <v>145</v>
      </c>
      <c r="F317" s="23" t="s">
        <v>520</v>
      </c>
      <c r="G317" s="17" t="s">
        <v>381</v>
      </c>
      <c r="H317" s="17" t="s">
        <v>381</v>
      </c>
      <c r="I317" s="17" t="s">
        <v>381</v>
      </c>
      <c r="J317" s="17" t="s">
        <v>347</v>
      </c>
      <c r="K317" s="2" t="s">
        <v>348</v>
      </c>
      <c r="L317" s="2" t="s">
        <v>348</v>
      </c>
      <c r="M317" s="2" t="s">
        <v>348</v>
      </c>
      <c r="N317" s="2" t="s">
        <v>348</v>
      </c>
      <c r="O317" s="2" t="s">
        <v>348</v>
      </c>
      <c r="P317" s="2" t="s">
        <v>348</v>
      </c>
      <c r="Q317" s="2" t="s">
        <v>348</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tr">
        <f>IF(Table14[[#This Row],[Enrollment Type: Group]]="X", "N", "C")</f>
        <v>C</v>
      </c>
      <c r="AR317" s="2" t="s">
        <v>348</v>
      </c>
      <c r="AS317" s="2" t="s">
        <v>348</v>
      </c>
      <c r="AT317" s="2" t="s">
        <v>348</v>
      </c>
      <c r="AU317" s="2" t="s">
        <v>348</v>
      </c>
      <c r="AV317" s="2" t="str">
        <f>IF(Table14[[#This Row],[Enrollment Type: Individual within a Group]]="X", "Y", IF(Table14[[#This Row],[Enrollment Type: Atypical]]="A", "B", IF(Table14[[#This Row],[Enrollment Type: Individual]]="I", "B", IF(Table14[[#This Row],[Enrollment Type: Group]]="G", "B", "N"))))</f>
        <v>Y</v>
      </c>
      <c r="AW317" s="2" t="s">
        <v>348</v>
      </c>
      <c r="AX317" s="2" t="s">
        <v>348</v>
      </c>
      <c r="AY317" s="2" t="s">
        <v>348</v>
      </c>
      <c r="AZ317" s="2" t="str">
        <f>IF(Table14[[#This Row],[Enrollment Type: Group]]="X", "N", IF(Table14[[#This Row],[Enrollment Type: Atypical]]="A", "R", IF(Table14[[#This Row],[Enrollment Type: Individual]]="I", "R", IF(Table14[[#This Row],[Enrollment Type: Individual within a Group]]="N", "R", "Y"))))</f>
        <v>Y</v>
      </c>
      <c r="BA317" s="2" t="s">
        <v>348</v>
      </c>
      <c r="BB317" s="2" t="s">
        <v>348</v>
      </c>
      <c r="BC317" s="2" t="s">
        <v>348</v>
      </c>
      <c r="BD317" s="2" t="s">
        <v>348</v>
      </c>
      <c r="BE317" s="2" t="s">
        <v>348</v>
      </c>
      <c r="BF317" s="2" t="s">
        <v>348</v>
      </c>
      <c r="BG317" s="2" t="s">
        <v>348</v>
      </c>
      <c r="BH317" s="2" t="str">
        <f>IF(Table14[[#This Row],[Enrollment Type: Group]]="X", "N", IF(Table14[[#This Row],[Enrollment Type: Atypical]]="A", "O", IF(Table14[[#This Row],[Enrollment Type: Individual]]="I", "O", IF(Table14[[#This Row],[Enrollment Type: Individual within a Group]]="N", "O", "O"))))</f>
        <v>O</v>
      </c>
      <c r="BI317" s="2" t="s">
        <v>348</v>
      </c>
      <c r="BJ317" s="2" t="s">
        <v>348</v>
      </c>
      <c r="BK317" s="2" t="s">
        <v>349</v>
      </c>
      <c r="BL317" s="20" t="s">
        <v>349</v>
      </c>
      <c r="BM317" s="20" t="s">
        <v>349</v>
      </c>
      <c r="BN317" s="20" t="s">
        <v>351</v>
      </c>
      <c r="BO317" s="20" t="s">
        <v>349</v>
      </c>
      <c r="BP317" s="20" t="s">
        <v>348</v>
      </c>
      <c r="BQ317" s="20" t="s">
        <v>349</v>
      </c>
      <c r="BR317" s="20" t="s">
        <v>348</v>
      </c>
      <c r="BS317" s="20" t="s">
        <v>348</v>
      </c>
      <c r="BT317" s="20" t="s">
        <v>348</v>
      </c>
      <c r="BU317" s="20" t="s">
        <v>348</v>
      </c>
      <c r="BV317" s="20" t="s">
        <v>348</v>
      </c>
      <c r="BW317" s="23" t="s">
        <v>349</v>
      </c>
      <c r="BX317" s="2"/>
    </row>
    <row r="318" spans="1:76" ht="10.15" customHeight="1" x14ac:dyDescent="0.25">
      <c r="A318" s="5" t="str">
        <f>Table14[[#This Row],[Provider Type Code]]&amp;""&amp;Table14[[#This Row],[Provider Category (Specialty)]]</f>
        <v>42T1</v>
      </c>
      <c r="B318" s="5" t="s">
        <v>441</v>
      </c>
      <c r="C318" s="3" t="s">
        <v>564</v>
      </c>
      <c r="D318" s="50" t="s">
        <v>286</v>
      </c>
      <c r="E318" s="2" t="s">
        <v>630</v>
      </c>
      <c r="F318" s="23" t="s">
        <v>517</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tr">
        <f>IF(Table14[[#This Row],[Enrollment Type: Group]]="X", "N", "C")</f>
        <v>C</v>
      </c>
      <c r="AR318" s="2" t="s">
        <v>348</v>
      </c>
      <c r="AS318" s="2" t="s">
        <v>348</v>
      </c>
      <c r="AT318" s="2" t="s">
        <v>348</v>
      </c>
      <c r="AU318" s="2" t="s">
        <v>348</v>
      </c>
      <c r="AV318" s="2" t="str">
        <f>IF(Table14[[#This Row],[Enrollment Type: Individual within a Group]]="X", "Y", IF(Table14[[#This Row],[Enrollment Type: Atypical]]="A", "B", IF(Table14[[#This Row],[Enrollment Type: Individual]]="I", "B", IF(Table14[[#This Row],[Enrollment Type: Group]]="G", "B", "N"))))</f>
        <v>Y</v>
      </c>
      <c r="AW318" s="2" t="s">
        <v>348</v>
      </c>
      <c r="AX318" s="2" t="s">
        <v>348</v>
      </c>
      <c r="AY318" s="2" t="s">
        <v>348</v>
      </c>
      <c r="AZ318" s="2" t="str">
        <f>IF(Table14[[#This Row],[Enrollment Type: Group]]="X", "N", IF(Table14[[#This Row],[Enrollment Type: Atypical]]="A", "R", IF(Table14[[#This Row],[Enrollment Type: Individual]]="I", "R", IF(Table14[[#This Row],[Enrollment Type: Individual within a Group]]="N", "R", "Y"))))</f>
        <v>Y</v>
      </c>
      <c r="BA318" s="2" t="s">
        <v>348</v>
      </c>
      <c r="BB318" s="2" t="s">
        <v>348</v>
      </c>
      <c r="BC318" s="2" t="s">
        <v>348</v>
      </c>
      <c r="BD318" s="2" t="s">
        <v>348</v>
      </c>
      <c r="BE318" s="2" t="s">
        <v>348</v>
      </c>
      <c r="BF318" s="2" t="s">
        <v>348</v>
      </c>
      <c r="BG318" s="2" t="s">
        <v>349</v>
      </c>
      <c r="BH318" s="2" t="str">
        <f>IF(Table14[[#This Row],[Enrollment Type: Group]]="X", "N", IF(Table14[[#This Row],[Enrollment Type: Atypical]]="A", "O", IF(Table14[[#This Row],[Enrollment Type: Individual]]="I", "O", IF(Table14[[#This Row],[Enrollment Type: Individual within a Group]]="N", "O", "O"))))</f>
        <v>O</v>
      </c>
      <c r="BI318" s="2" t="s">
        <v>348</v>
      </c>
      <c r="BJ318" s="2" t="s">
        <v>348</v>
      </c>
      <c r="BK318" s="2" t="s">
        <v>349</v>
      </c>
      <c r="BL318" s="20" t="s">
        <v>348</v>
      </c>
      <c r="BM318" s="20" t="s">
        <v>349</v>
      </c>
      <c r="BN318" s="20" t="s">
        <v>351</v>
      </c>
      <c r="BO318" s="20" t="s">
        <v>349</v>
      </c>
      <c r="BP318" s="20" t="s">
        <v>348</v>
      </c>
      <c r="BQ318" s="20" t="s">
        <v>349</v>
      </c>
      <c r="BR318" s="20" t="s">
        <v>348</v>
      </c>
      <c r="BS31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8" s="20" t="s">
        <v>348</v>
      </c>
      <c r="BU318" s="20" t="s">
        <v>349</v>
      </c>
      <c r="BV318" s="20" t="s">
        <v>348</v>
      </c>
      <c r="BW318" s="23" t="s">
        <v>349</v>
      </c>
      <c r="BX318" s="2"/>
    </row>
    <row r="319" spans="1:76" ht="10.15" customHeight="1" x14ac:dyDescent="0.25">
      <c r="A319" s="5" t="str">
        <f>Table14[[#This Row],[Provider Type Code]]&amp;""&amp;Table14[[#This Row],[Provider Category (Specialty)]]</f>
        <v>42T2</v>
      </c>
      <c r="B319" s="5" t="s">
        <v>441</v>
      </c>
      <c r="C319" s="3" t="s">
        <v>564</v>
      </c>
      <c r="D319" s="50" t="s">
        <v>281</v>
      </c>
      <c r="E319" s="2" t="s">
        <v>282</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tr">
        <f>IF(Table14[[#This Row],[Enrollment Type: Group]]="X", "N", "C")</f>
        <v>C</v>
      </c>
      <c r="AR319" s="2" t="s">
        <v>348</v>
      </c>
      <c r="AS319" s="2" t="s">
        <v>348</v>
      </c>
      <c r="AT319" s="2" t="s">
        <v>348</v>
      </c>
      <c r="AU319" s="2" t="s">
        <v>348</v>
      </c>
      <c r="AV319" s="2" t="str">
        <f>IF(Table14[[#This Row],[Enrollment Type: Individual within a Group]]="X", "Y", IF(Table14[[#This Row],[Enrollment Type: Atypical]]="A", "B", IF(Table14[[#This Row],[Enrollment Type: Individual]]="I", "B", IF(Table14[[#This Row],[Enrollment Type: Group]]="G", "B", "N"))))</f>
        <v>Y</v>
      </c>
      <c r="AW319" s="2" t="s">
        <v>348</v>
      </c>
      <c r="AX319" s="2" t="s">
        <v>348</v>
      </c>
      <c r="AY319" s="2" t="s">
        <v>348</v>
      </c>
      <c r="AZ319" s="2" t="str">
        <f>IF(Table14[[#This Row],[Enrollment Type: Group]]="X", "N", IF(Table14[[#This Row],[Enrollment Type: Atypical]]="A", "R", IF(Table14[[#This Row],[Enrollment Type: Individual]]="I", "R", IF(Table14[[#This Row],[Enrollment Type: Individual within a Group]]="N", "R", "Y"))))</f>
        <v>Y</v>
      </c>
      <c r="BA319" s="2" t="s">
        <v>348</v>
      </c>
      <c r="BB319" s="2" t="s">
        <v>348</v>
      </c>
      <c r="BC319" s="2" t="s">
        <v>348</v>
      </c>
      <c r="BD319" s="2" t="s">
        <v>348</v>
      </c>
      <c r="BE319" s="2" t="s">
        <v>348</v>
      </c>
      <c r="BF319" s="2" t="s">
        <v>348</v>
      </c>
      <c r="BG319" s="2" t="s">
        <v>349</v>
      </c>
      <c r="BH319" s="2" t="str">
        <f>IF(Table14[[#This Row],[Enrollment Type: Group]]="X", "N", IF(Table14[[#This Row],[Enrollment Type: Atypical]]="A", "O", IF(Table14[[#This Row],[Enrollment Type: Individual]]="I", "O", IF(Table14[[#This Row],[Enrollment Type: Individual within a Group]]="N", "O", "O"))))</f>
        <v>O</v>
      </c>
      <c r="BI319" s="2" t="s">
        <v>348</v>
      </c>
      <c r="BJ319" s="2" t="s">
        <v>348</v>
      </c>
      <c r="BK319" s="2" t="s">
        <v>349</v>
      </c>
      <c r="BL319" s="20" t="s">
        <v>348</v>
      </c>
      <c r="BM319" s="20" t="s">
        <v>349</v>
      </c>
      <c r="BN319" s="20" t="s">
        <v>351</v>
      </c>
      <c r="BO319" s="20" t="s">
        <v>349</v>
      </c>
      <c r="BP319" s="20" t="s">
        <v>348</v>
      </c>
      <c r="BQ319" s="20" t="s">
        <v>349</v>
      </c>
      <c r="BR319" s="20" t="s">
        <v>348</v>
      </c>
      <c r="BS31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9" s="20" t="s">
        <v>348</v>
      </c>
      <c r="BU319" s="20" t="s">
        <v>348</v>
      </c>
      <c r="BV319" s="20" t="s">
        <v>348</v>
      </c>
      <c r="BW319" s="23" t="s">
        <v>349</v>
      </c>
      <c r="BX319" s="2"/>
    </row>
    <row r="320" spans="1:76" ht="10.15" customHeight="1" x14ac:dyDescent="0.25">
      <c r="A320" s="5" t="str">
        <f>Table14[[#This Row],[Provider Type Code]]&amp;""&amp;Table14[[#This Row],[Provider Category (Specialty)]]</f>
        <v>42T6</v>
      </c>
      <c r="B320" s="5" t="s">
        <v>441</v>
      </c>
      <c r="C320" s="3" t="s">
        <v>564</v>
      </c>
      <c r="D320" s="50" t="s">
        <v>284</v>
      </c>
      <c r="E320" s="2" t="s">
        <v>631</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tr">
        <f>IF(Table14[[#This Row],[Enrollment Type: Group]]="X", "N", "C")</f>
        <v>C</v>
      </c>
      <c r="AR320" s="2" t="s">
        <v>348</v>
      </c>
      <c r="AS320" s="2" t="s">
        <v>348</v>
      </c>
      <c r="AT320" s="2" t="s">
        <v>348</v>
      </c>
      <c r="AU320" s="2" t="s">
        <v>348</v>
      </c>
      <c r="AV320" s="2" t="str">
        <f>IF(Table14[[#This Row],[Enrollment Type: Individual within a Group]]="X", "Y", IF(Table14[[#This Row],[Enrollment Type: Atypical]]="A", "B", IF(Table14[[#This Row],[Enrollment Type: Individual]]="I", "B", IF(Table14[[#This Row],[Enrollment Type: Group]]="G", "B", "N"))))</f>
        <v>Y</v>
      </c>
      <c r="AW320" s="2" t="s">
        <v>348</v>
      </c>
      <c r="AX320" s="2" t="s">
        <v>348</v>
      </c>
      <c r="AY320" s="2" t="s">
        <v>348</v>
      </c>
      <c r="AZ320" s="2" t="str">
        <f>IF(Table14[[#This Row],[Enrollment Type: Group]]="X", "N", IF(Table14[[#This Row],[Enrollment Type: Atypical]]="A", "R", IF(Table14[[#This Row],[Enrollment Type: Individual]]="I", "R", IF(Table14[[#This Row],[Enrollment Type: Individual within a Group]]="N", "R", "Y"))))</f>
        <v>Y</v>
      </c>
      <c r="BA320" s="2" t="s">
        <v>348</v>
      </c>
      <c r="BB320" s="2" t="s">
        <v>348</v>
      </c>
      <c r="BC320" s="2" t="s">
        <v>348</v>
      </c>
      <c r="BD320" s="2" t="s">
        <v>348</v>
      </c>
      <c r="BE320" s="2" t="s">
        <v>348</v>
      </c>
      <c r="BF320" s="2" t="s">
        <v>348</v>
      </c>
      <c r="BG320" s="2" t="s">
        <v>349</v>
      </c>
      <c r="BH320" s="2" t="str">
        <f>IF(Table14[[#This Row],[Enrollment Type: Group]]="X", "N", IF(Table14[[#This Row],[Enrollment Type: Atypical]]="A", "O", IF(Table14[[#This Row],[Enrollment Type: Individual]]="I", "O", IF(Table14[[#This Row],[Enrollment Type: Individual within a Group]]="N", "O", "O"))))</f>
        <v>O</v>
      </c>
      <c r="BI320" s="2" t="s">
        <v>348</v>
      </c>
      <c r="BJ320" s="2" t="s">
        <v>348</v>
      </c>
      <c r="BK320" s="2" t="s">
        <v>349</v>
      </c>
      <c r="BL320" s="20" t="s">
        <v>348</v>
      </c>
      <c r="BM320" s="20" t="s">
        <v>349</v>
      </c>
      <c r="BN320" s="20" t="s">
        <v>351</v>
      </c>
      <c r="BO320" s="20" t="s">
        <v>349</v>
      </c>
      <c r="BP320" s="20" t="s">
        <v>348</v>
      </c>
      <c r="BQ320" s="20" t="s">
        <v>349</v>
      </c>
      <c r="BR320" s="20" t="s">
        <v>348</v>
      </c>
      <c r="BS32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0" s="20" t="s">
        <v>348</v>
      </c>
      <c r="BU320" s="20" t="s">
        <v>348</v>
      </c>
      <c r="BV320" s="20" t="s">
        <v>348</v>
      </c>
      <c r="BW320" s="23" t="s">
        <v>349</v>
      </c>
      <c r="BX320" s="2"/>
    </row>
    <row r="321" spans="1:77" ht="10.15" customHeight="1" x14ac:dyDescent="0.25">
      <c r="A321" s="36" t="str">
        <f>Table14[[#This Row],[Provider Type Code]]&amp;""&amp;Table14[[#This Row],[Provider Category (Specialty)]]</f>
        <v>43E3</v>
      </c>
      <c r="B321" s="5" t="s">
        <v>442</v>
      </c>
      <c r="C321" s="3" t="s">
        <v>565</v>
      </c>
      <c r="D321" s="50" t="s">
        <v>67</v>
      </c>
      <c r="E321" s="2" t="s">
        <v>68</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tr">
        <f>IF(Table14[[#This Row],[Enrollment Type: Group]]="X", "N", "C")</f>
        <v>C</v>
      </c>
      <c r="AR321" s="2" t="s">
        <v>348</v>
      </c>
      <c r="AS321" s="2" t="s">
        <v>348</v>
      </c>
      <c r="AT321" s="2" t="s">
        <v>348</v>
      </c>
      <c r="AU321" s="2" t="s">
        <v>349</v>
      </c>
      <c r="AV321" s="2" t="str">
        <f>IF(Table14[[#This Row],[Enrollment Type: Individual within a Group]]="X", "Y", IF(Table14[[#This Row],[Enrollment Type: Atypical]]="A", "B", IF(Table14[[#This Row],[Enrollment Type: Individual]]="I", "B", IF(Table14[[#This Row],[Enrollment Type: Group]]="G", "B", "N"))))</f>
        <v>Y</v>
      </c>
      <c r="AW321" s="2" t="s">
        <v>348</v>
      </c>
      <c r="AX321" s="2" t="s">
        <v>348</v>
      </c>
      <c r="AY321" s="2" t="s">
        <v>348</v>
      </c>
      <c r="AZ321" s="2" t="str">
        <f>IF(Table14[[#This Row],[Enrollment Type: Group]]="X", "N", IF(Table14[[#This Row],[Enrollment Type: Atypical]]="A", "R", IF(Table14[[#This Row],[Enrollment Type: Individual]]="I", "R", IF(Table14[[#This Row],[Enrollment Type: Individual within a Group]]="N", "R", "Y"))))</f>
        <v>Y</v>
      </c>
      <c r="BA321" s="2" t="s">
        <v>348</v>
      </c>
      <c r="BB321" s="2" t="s">
        <v>348</v>
      </c>
      <c r="BC321" s="2" t="s">
        <v>348</v>
      </c>
      <c r="BD321" s="2" t="s">
        <v>348</v>
      </c>
      <c r="BE321" s="2" t="s">
        <v>348</v>
      </c>
      <c r="BF321" s="2" t="s">
        <v>348</v>
      </c>
      <c r="BG321" s="2" t="s">
        <v>348</v>
      </c>
      <c r="BH321" s="2" t="str">
        <f>IF(Table14[[#This Row],[Enrollment Type: Group]]="X", "N", IF(Table14[[#This Row],[Enrollment Type: Atypical]]="A", "O", IF(Table14[[#This Row],[Enrollment Type: Individual]]="I", "O", IF(Table14[[#This Row],[Enrollment Type: Individual within a Group]]="N", "O", "O"))))</f>
        <v>O</v>
      </c>
      <c r="BI321" s="2" t="s">
        <v>348</v>
      </c>
      <c r="BJ321" s="2" t="s">
        <v>348</v>
      </c>
      <c r="BK321" s="2" t="s">
        <v>349</v>
      </c>
      <c r="BL321" s="20" t="s">
        <v>348</v>
      </c>
      <c r="BM321" s="20" t="s">
        <v>349</v>
      </c>
      <c r="BN321" s="20" t="s">
        <v>351</v>
      </c>
      <c r="BO321" s="20" t="s">
        <v>349</v>
      </c>
      <c r="BP321" s="20" t="s">
        <v>348</v>
      </c>
      <c r="BQ321" s="20" t="s">
        <v>349</v>
      </c>
      <c r="BR321" s="20" t="s">
        <v>348</v>
      </c>
      <c r="BS321" s="20" t="s">
        <v>348</v>
      </c>
      <c r="BT321" s="20" t="s">
        <v>348</v>
      </c>
      <c r="BU321" s="20" t="s">
        <v>348</v>
      </c>
      <c r="BV321" s="20" t="s">
        <v>348</v>
      </c>
      <c r="BW321" s="23" t="s">
        <v>349</v>
      </c>
      <c r="BX321" s="2"/>
    </row>
    <row r="322" spans="1:77" ht="10.15" customHeight="1" x14ac:dyDescent="0.25">
      <c r="A322" s="36" t="str">
        <f>Table14[[#This Row],[Provider Type Code]]&amp;""&amp;Table14[[#This Row],[Provider Category (Specialty)]]</f>
        <v>43T1</v>
      </c>
      <c r="B322" s="5" t="s">
        <v>442</v>
      </c>
      <c r="C322" s="3" t="s">
        <v>565</v>
      </c>
      <c r="D322" s="50" t="s">
        <v>286</v>
      </c>
      <c r="E322" s="2" t="s">
        <v>630</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tr">
        <f>IF(Table14[[#This Row],[Enrollment Type: Group]]="X", "N", "C")</f>
        <v>C</v>
      </c>
      <c r="AR322" s="2" t="s">
        <v>348</v>
      </c>
      <c r="AS322" s="2" t="s">
        <v>348</v>
      </c>
      <c r="AT322" s="2" t="s">
        <v>348</v>
      </c>
      <c r="AU322" s="2" t="s">
        <v>349</v>
      </c>
      <c r="AV322" s="2" t="str">
        <f>IF(Table14[[#This Row],[Enrollment Type: Individual within a Group]]="X", "Y", IF(Table14[[#This Row],[Enrollment Type: Atypical]]="A", "B", IF(Table14[[#This Row],[Enrollment Type: Individual]]="I", "B", IF(Table14[[#This Row],[Enrollment Type: Group]]="G", "B", "N"))))</f>
        <v>Y</v>
      </c>
      <c r="AW322" s="2" t="s">
        <v>348</v>
      </c>
      <c r="AX322" s="2" t="s">
        <v>348</v>
      </c>
      <c r="AY322" s="2" t="s">
        <v>348</v>
      </c>
      <c r="AZ322" s="2" t="str">
        <f>IF(Table14[[#This Row],[Enrollment Type: Group]]="X", "N", IF(Table14[[#This Row],[Enrollment Type: Atypical]]="A", "R", IF(Table14[[#This Row],[Enrollment Type: Individual]]="I", "R", IF(Table14[[#This Row],[Enrollment Type: Individual within a Group]]="N", "R", "Y"))))</f>
        <v>Y</v>
      </c>
      <c r="BA322" s="2" t="s">
        <v>348</v>
      </c>
      <c r="BB322" s="2" t="s">
        <v>348</v>
      </c>
      <c r="BC322" s="2" t="s">
        <v>348</v>
      </c>
      <c r="BD322" s="2" t="s">
        <v>348</v>
      </c>
      <c r="BE322" s="2" t="s">
        <v>348</v>
      </c>
      <c r="BF322" s="2" t="s">
        <v>348</v>
      </c>
      <c r="BG322" s="2" t="s">
        <v>348</v>
      </c>
      <c r="BH322" s="2" t="str">
        <f>IF(Table14[[#This Row],[Enrollment Type: Group]]="X", "N", IF(Table14[[#This Row],[Enrollment Type: Atypical]]="A", "O", IF(Table14[[#This Row],[Enrollment Type: Individual]]="I", "O", IF(Table14[[#This Row],[Enrollment Type: Individual within a Group]]="N", "O", "O"))))</f>
        <v>O</v>
      </c>
      <c r="BI322" s="2" t="s">
        <v>348</v>
      </c>
      <c r="BJ322" s="2" t="s">
        <v>348</v>
      </c>
      <c r="BK322" s="2" t="s">
        <v>349</v>
      </c>
      <c r="BL322" s="20" t="s">
        <v>348</v>
      </c>
      <c r="BM322" s="20" t="s">
        <v>349</v>
      </c>
      <c r="BN322" s="20" t="s">
        <v>351</v>
      </c>
      <c r="BO322" s="20" t="s">
        <v>349</v>
      </c>
      <c r="BP322" s="20" t="s">
        <v>348</v>
      </c>
      <c r="BQ322" s="20" t="s">
        <v>349</v>
      </c>
      <c r="BR322" s="20" t="s">
        <v>348</v>
      </c>
      <c r="BS322" s="20" t="s">
        <v>348</v>
      </c>
      <c r="BT322" s="20" t="s">
        <v>348</v>
      </c>
      <c r="BU322" s="20" t="s">
        <v>348</v>
      </c>
      <c r="BV322" s="20" t="s">
        <v>348</v>
      </c>
      <c r="BW322" s="23" t="s">
        <v>349</v>
      </c>
      <c r="BX322" s="2"/>
    </row>
    <row r="323" spans="1:77" ht="10.15" customHeight="1" x14ac:dyDescent="0.25">
      <c r="A323" s="36" t="str">
        <f>Table14[[#This Row],[Provider Type Code]]&amp;""&amp;Table14[[#This Row],[Provider Category (Specialty)]]</f>
        <v>43T2</v>
      </c>
      <c r="B323" s="5" t="s">
        <v>442</v>
      </c>
      <c r="C323" s="3" t="s">
        <v>565</v>
      </c>
      <c r="D323" s="50" t="s">
        <v>281</v>
      </c>
      <c r="E323" s="2" t="s">
        <v>282</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tr">
        <f>IF(Table14[[#This Row],[Enrollment Type: Group]]="X", "N", "C")</f>
        <v>C</v>
      </c>
      <c r="AR323" s="2" t="s">
        <v>348</v>
      </c>
      <c r="AS323" s="2" t="s">
        <v>348</v>
      </c>
      <c r="AT323" s="2" t="s">
        <v>348</v>
      </c>
      <c r="AU323" s="2" t="s">
        <v>349</v>
      </c>
      <c r="AV323" s="2" t="str">
        <f>IF(Table14[[#This Row],[Enrollment Type: Individual within a Group]]="X", "Y", IF(Table14[[#This Row],[Enrollment Type: Atypical]]="A", "B", IF(Table14[[#This Row],[Enrollment Type: Individual]]="I", "B", IF(Table14[[#This Row],[Enrollment Type: Group]]="G", "B", "N"))))</f>
        <v>Y</v>
      </c>
      <c r="AW323" s="2" t="s">
        <v>348</v>
      </c>
      <c r="AX323" s="2" t="s">
        <v>348</v>
      </c>
      <c r="AY323" s="2" t="s">
        <v>348</v>
      </c>
      <c r="AZ323" s="2" t="str">
        <f>IF(Table14[[#This Row],[Enrollment Type: Group]]="X", "N", IF(Table14[[#This Row],[Enrollment Type: Atypical]]="A", "R", IF(Table14[[#This Row],[Enrollment Type: Individual]]="I", "R", IF(Table14[[#This Row],[Enrollment Type: Individual within a Group]]="N", "R", "Y"))))</f>
        <v>Y</v>
      </c>
      <c r="BA323" s="2" t="s">
        <v>348</v>
      </c>
      <c r="BB323" s="2" t="s">
        <v>348</v>
      </c>
      <c r="BC323" s="2" t="s">
        <v>348</v>
      </c>
      <c r="BD323" s="2" t="s">
        <v>348</v>
      </c>
      <c r="BE323" s="2" t="s">
        <v>348</v>
      </c>
      <c r="BF323" s="2" t="s">
        <v>348</v>
      </c>
      <c r="BG323" s="2" t="s">
        <v>348</v>
      </c>
      <c r="BH323" s="2" t="str">
        <f>IF(Table14[[#This Row],[Enrollment Type: Group]]="X", "N", IF(Table14[[#This Row],[Enrollment Type: Atypical]]="A", "O", IF(Table14[[#This Row],[Enrollment Type: Individual]]="I", "O", IF(Table14[[#This Row],[Enrollment Type: Individual within a Group]]="N", "O", "O"))))</f>
        <v>O</v>
      </c>
      <c r="BI323" s="2" t="s">
        <v>348</v>
      </c>
      <c r="BJ323" s="2" t="s">
        <v>348</v>
      </c>
      <c r="BK323" s="2" t="s">
        <v>349</v>
      </c>
      <c r="BL323" s="20" t="s">
        <v>348</v>
      </c>
      <c r="BM323" s="20" t="s">
        <v>349</v>
      </c>
      <c r="BN323" s="20" t="s">
        <v>351</v>
      </c>
      <c r="BO323" s="20" t="s">
        <v>349</v>
      </c>
      <c r="BP323" s="20" t="s">
        <v>348</v>
      </c>
      <c r="BQ323" s="20" t="s">
        <v>349</v>
      </c>
      <c r="BR323" s="20" t="s">
        <v>348</v>
      </c>
      <c r="BS323" s="20" t="s">
        <v>348</v>
      </c>
      <c r="BT323" s="20" t="s">
        <v>348</v>
      </c>
      <c r="BU323" s="20" t="s">
        <v>348</v>
      </c>
      <c r="BV323" s="20" t="s">
        <v>348</v>
      </c>
      <c r="BW323" s="23" t="s">
        <v>349</v>
      </c>
      <c r="BX323" s="2"/>
    </row>
    <row r="324" spans="1:77" ht="10.15" customHeight="1" x14ac:dyDescent="0.25">
      <c r="A324" s="36" t="str">
        <f>Table14[[#This Row],[Provider Type Code]]&amp;""&amp;Table14[[#This Row],[Provider Category (Specialty)]]</f>
        <v>43T6</v>
      </c>
      <c r="B324" s="5" t="s">
        <v>442</v>
      </c>
      <c r="C324" s="3" t="s">
        <v>565</v>
      </c>
      <c r="D324" s="50" t="s">
        <v>284</v>
      </c>
      <c r="E324" s="2" t="s">
        <v>631</v>
      </c>
      <c r="F324" s="23" t="s">
        <v>517</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tr">
        <f>IF(Table14[[#This Row],[Enrollment Type: Group]]="X", "N", "C")</f>
        <v>C</v>
      </c>
      <c r="AR324" s="2" t="s">
        <v>348</v>
      </c>
      <c r="AS324" s="2" t="s">
        <v>348</v>
      </c>
      <c r="AT324" s="2" t="s">
        <v>348</v>
      </c>
      <c r="AU324" s="2" t="s">
        <v>349</v>
      </c>
      <c r="AV324" s="2" t="str">
        <f>IF(Table14[[#This Row],[Enrollment Type: Individual within a Group]]="X", "Y", IF(Table14[[#This Row],[Enrollment Type: Atypical]]="A", "B", IF(Table14[[#This Row],[Enrollment Type: Individual]]="I", "B", IF(Table14[[#This Row],[Enrollment Type: Group]]="G", "B", "N"))))</f>
        <v>Y</v>
      </c>
      <c r="AW324" s="2" t="s">
        <v>348</v>
      </c>
      <c r="AX324" s="2" t="s">
        <v>348</v>
      </c>
      <c r="AY324" s="2" t="s">
        <v>348</v>
      </c>
      <c r="AZ324" s="2" t="str">
        <f>IF(Table14[[#This Row],[Enrollment Type: Group]]="X", "N", IF(Table14[[#This Row],[Enrollment Type: Atypical]]="A", "R", IF(Table14[[#This Row],[Enrollment Type: Individual]]="I", "R", IF(Table14[[#This Row],[Enrollment Type: Individual within a Group]]="N", "R", "Y"))))</f>
        <v>Y</v>
      </c>
      <c r="BA324" s="2" t="s">
        <v>348</v>
      </c>
      <c r="BB324" s="2" t="s">
        <v>348</v>
      </c>
      <c r="BC324" s="2" t="s">
        <v>348</v>
      </c>
      <c r="BD324" s="2" t="s">
        <v>348</v>
      </c>
      <c r="BE324" s="2" t="s">
        <v>348</v>
      </c>
      <c r="BF324" s="2" t="s">
        <v>348</v>
      </c>
      <c r="BG324" s="2" t="s">
        <v>348</v>
      </c>
      <c r="BH324" s="2" t="str">
        <f>IF(Table14[[#This Row],[Enrollment Type: Group]]="X", "N", IF(Table14[[#This Row],[Enrollment Type: Atypical]]="A", "O", IF(Table14[[#This Row],[Enrollment Type: Individual]]="I", "O", IF(Table14[[#This Row],[Enrollment Type: Individual within a Group]]="N", "O", "O"))))</f>
        <v>O</v>
      </c>
      <c r="BI324" s="2" t="s">
        <v>348</v>
      </c>
      <c r="BJ324" s="2" t="s">
        <v>348</v>
      </c>
      <c r="BK324" s="2" t="s">
        <v>349</v>
      </c>
      <c r="BL324" s="20" t="s">
        <v>348</v>
      </c>
      <c r="BM324" s="20" t="s">
        <v>349</v>
      </c>
      <c r="BN324" s="20" t="s">
        <v>351</v>
      </c>
      <c r="BO324" s="20" t="s">
        <v>349</v>
      </c>
      <c r="BP324" s="20" t="s">
        <v>348</v>
      </c>
      <c r="BQ324" s="20" t="s">
        <v>349</v>
      </c>
      <c r="BR324" s="20" t="s">
        <v>348</v>
      </c>
      <c r="BS324" s="20" t="s">
        <v>348</v>
      </c>
      <c r="BT324" s="20" t="s">
        <v>348</v>
      </c>
      <c r="BU324" s="20" t="s">
        <v>348</v>
      </c>
      <c r="BV324" s="20" t="s">
        <v>348</v>
      </c>
      <c r="BW324" s="23" t="s">
        <v>349</v>
      </c>
      <c r="BX324" s="2"/>
    </row>
    <row r="325" spans="1:77" ht="10.15" hidden="1" customHeight="1" x14ac:dyDescent="0.25">
      <c r="A325" s="5" t="str">
        <f>Table14[[#This Row],[Provider Type Code]]&amp;""&amp;Table14[[#This Row],[Provider Category (Specialty)]]</f>
        <v>4462</v>
      </c>
      <c r="B325" s="5" t="s">
        <v>443</v>
      </c>
      <c r="C325" s="3" t="s">
        <v>774</v>
      </c>
      <c r="D325" s="3" t="s">
        <v>458</v>
      </c>
      <c r="E325" s="2" t="s">
        <v>782</v>
      </c>
      <c r="F325" s="23" t="s">
        <v>522</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tr">
        <f>IF(Table14[[#This Row],[Enrollment Type: Group]]="X", "N", "C")</f>
        <v>C</v>
      </c>
      <c r="AR325" s="2" t="s">
        <v>348</v>
      </c>
      <c r="AS325" s="2" t="s">
        <v>348</v>
      </c>
      <c r="AT325" s="2" t="s">
        <v>348</v>
      </c>
      <c r="AU325" s="2" t="s">
        <v>348</v>
      </c>
      <c r="AV325" s="2" t="str">
        <f>IF(Table14[[#This Row],[Enrollment Type: Individual within a Group]]="X", "Y", IF(Table14[[#This Row],[Enrollment Type: Atypical]]="A", "B", IF(Table14[[#This Row],[Enrollment Type: Individual]]="I", "B", IF(Table14[[#This Row],[Enrollment Type: Group]]="G", "B", "N"))))</f>
        <v>Y</v>
      </c>
      <c r="AW325" s="2" t="s">
        <v>348</v>
      </c>
      <c r="AX325" s="2" t="s">
        <v>348</v>
      </c>
      <c r="AY325" s="2" t="s">
        <v>348</v>
      </c>
      <c r="AZ325" s="2" t="str">
        <f>IF(Table14[[#This Row],[Enrollment Type: Group]]="X", "N", IF(Table14[[#This Row],[Enrollment Type: Atypical]]="A", "R", IF(Table14[[#This Row],[Enrollment Type: Individual]]="I", "R", IF(Table14[[#This Row],[Enrollment Type: Individual within a Group]]="N", "R", "Y"))))</f>
        <v>Y</v>
      </c>
      <c r="BA325" s="2" t="s">
        <v>348</v>
      </c>
      <c r="BB325" s="2" t="s">
        <v>348</v>
      </c>
      <c r="BC325" s="2" t="s">
        <v>348</v>
      </c>
      <c r="BD325" s="2" t="s">
        <v>348</v>
      </c>
      <c r="BE325" s="2" t="s">
        <v>348</v>
      </c>
      <c r="BF325" s="2" t="s">
        <v>348</v>
      </c>
      <c r="BG325" s="2" t="s">
        <v>349</v>
      </c>
      <c r="BH325" s="2" t="str">
        <f>IF(Table14[[#This Row],[Enrollment Type: Group]]="X", "N", IF(Table14[[#This Row],[Enrollment Type: Atypical]]="A", "O", IF(Table14[[#This Row],[Enrollment Type: Individual]]="I", "O", IF(Table14[[#This Row],[Enrollment Type: Individual within a Group]]="N", "O", "O"))))</f>
        <v>O</v>
      </c>
      <c r="BI325" s="2" t="s">
        <v>348</v>
      </c>
      <c r="BJ325" s="2" t="s">
        <v>348</v>
      </c>
      <c r="BK325" s="2" t="s">
        <v>349</v>
      </c>
      <c r="BL325" s="20" t="s">
        <v>351</v>
      </c>
      <c r="BM325" s="20" t="s">
        <v>349</v>
      </c>
      <c r="BN325" s="20" t="s">
        <v>351</v>
      </c>
      <c r="BO325" s="20" t="s">
        <v>349</v>
      </c>
      <c r="BP325" s="20" t="s">
        <v>348</v>
      </c>
      <c r="BQ325" s="20" t="s">
        <v>349</v>
      </c>
      <c r="BR325" s="20" t="s">
        <v>348</v>
      </c>
      <c r="BS32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5" s="20" t="s">
        <v>348</v>
      </c>
      <c r="BU325" s="20" t="s">
        <v>348</v>
      </c>
      <c r="BV325" s="20" t="s">
        <v>348</v>
      </c>
      <c r="BW325" s="23" t="s">
        <v>349</v>
      </c>
      <c r="BX325" s="2"/>
    </row>
    <row r="326" spans="1:77" ht="10.15" hidden="1" customHeight="1" x14ac:dyDescent="0.25">
      <c r="A326" s="5" t="str">
        <f>Table14[[#This Row],[Provider Type Code]]&amp;""&amp;Table14[[#This Row],[Provider Category (Specialty)]]</f>
        <v>44PY</v>
      </c>
      <c r="B326" s="5" t="s">
        <v>443</v>
      </c>
      <c r="C326" s="3" t="s">
        <v>774</v>
      </c>
      <c r="D326" s="3" t="s">
        <v>772</v>
      </c>
      <c r="E326" s="2" t="s">
        <v>781</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
        <v>354</v>
      </c>
      <c r="AR326" s="2" t="s">
        <v>348</v>
      </c>
      <c r="AS326" s="2" t="s">
        <v>348</v>
      </c>
      <c r="AT326" s="2" t="s">
        <v>348</v>
      </c>
      <c r="AU326" s="2" t="s">
        <v>348</v>
      </c>
      <c r="AV326" s="2" t="s">
        <v>349</v>
      </c>
      <c r="AW326" s="2" t="s">
        <v>348</v>
      </c>
      <c r="AX326" s="2" t="s">
        <v>348</v>
      </c>
      <c r="AY326" s="2" t="s">
        <v>348</v>
      </c>
      <c r="AZ326" s="48" t="s">
        <v>349</v>
      </c>
      <c r="BA326" s="2" t="s">
        <v>348</v>
      </c>
      <c r="BB326" s="2" t="s">
        <v>348</v>
      </c>
      <c r="BC326" s="2" t="s">
        <v>348</v>
      </c>
      <c r="BD326" s="2" t="s">
        <v>348</v>
      </c>
      <c r="BE326" s="2" t="s">
        <v>348</v>
      </c>
      <c r="BF326" s="2" t="s">
        <v>348</v>
      </c>
      <c r="BG326" s="2" t="s">
        <v>349</v>
      </c>
      <c r="BH326" s="2" t="s">
        <v>351</v>
      </c>
      <c r="BI326" s="2" t="s">
        <v>348</v>
      </c>
      <c r="BJ326" s="2" t="s">
        <v>348</v>
      </c>
      <c r="BK326" s="2" t="s">
        <v>349</v>
      </c>
      <c r="BL326" s="20" t="s">
        <v>351</v>
      </c>
      <c r="BM326" s="20" t="s">
        <v>349</v>
      </c>
      <c r="BN326" s="20" t="s">
        <v>351</v>
      </c>
      <c r="BO326" s="20" t="s">
        <v>349</v>
      </c>
      <c r="BP326" s="20" t="s">
        <v>348</v>
      </c>
      <c r="BQ326" s="20" t="s">
        <v>349</v>
      </c>
      <c r="BR326" s="20" t="s">
        <v>348</v>
      </c>
      <c r="BS326" s="20" t="s">
        <v>349</v>
      </c>
      <c r="BT326" s="20" t="s">
        <v>348</v>
      </c>
      <c r="BU326" s="20" t="s">
        <v>348</v>
      </c>
      <c r="BV326" s="20" t="s">
        <v>348</v>
      </c>
      <c r="BW326" s="23" t="s">
        <v>349</v>
      </c>
    </row>
    <row r="327" spans="1:77" ht="10.15" hidden="1" customHeight="1" x14ac:dyDescent="0.25">
      <c r="A327" s="5" t="str">
        <f>Table14[[#This Row],[Provider Type Code]]&amp;""&amp;Table14[[#This Row],[Provider Category (Specialty)]]</f>
        <v>44R5</v>
      </c>
      <c r="B327" s="5" t="s">
        <v>443</v>
      </c>
      <c r="C327" s="3" t="s">
        <v>774</v>
      </c>
      <c r="D327" s="3" t="s">
        <v>129</v>
      </c>
      <c r="E327" s="2" t="s">
        <v>775</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tr">
        <f>IF(Table14[[#This Row],[Enrollment Type: Group]]="X", "N", "C")</f>
        <v>C</v>
      </c>
      <c r="AR327" s="2" t="s">
        <v>348</v>
      </c>
      <c r="AS327" s="2" t="s">
        <v>348</v>
      </c>
      <c r="AT327" s="2" t="s">
        <v>348</v>
      </c>
      <c r="AU327" s="2" t="s">
        <v>348</v>
      </c>
      <c r="AV327" s="2" t="str">
        <f>IF(Table14[[#This Row],[Enrollment Type: Individual within a Group]]="X", "Y", IF(Table14[[#This Row],[Enrollment Type: Atypical]]="A", "B", IF(Table14[[#This Row],[Enrollment Type: Individual]]="I", "B", IF(Table14[[#This Row],[Enrollment Type: Group]]="G", "B", "N"))))</f>
        <v>Y</v>
      </c>
      <c r="AW327" s="2" t="s">
        <v>348</v>
      </c>
      <c r="AX327" s="2" t="s">
        <v>348</v>
      </c>
      <c r="AY327" s="2" t="s">
        <v>348</v>
      </c>
      <c r="AZ327" s="2" t="str">
        <f>IF(Table14[[#This Row],[Enrollment Type: Group]]="X", "N", IF(Table14[[#This Row],[Enrollment Type: Atypical]]="A", "R", IF(Table14[[#This Row],[Enrollment Type: Individual]]="I", "R", IF(Table14[[#This Row],[Enrollment Type: Individual within a Group]]="N", "R", "Y"))))</f>
        <v>Y</v>
      </c>
      <c r="BA327" s="2" t="s">
        <v>348</v>
      </c>
      <c r="BB327" s="2" t="s">
        <v>348</v>
      </c>
      <c r="BC327" s="2" t="s">
        <v>348</v>
      </c>
      <c r="BD327" s="2" t="s">
        <v>348</v>
      </c>
      <c r="BE327" s="2" t="s">
        <v>348</v>
      </c>
      <c r="BF327" s="2" t="s">
        <v>348</v>
      </c>
      <c r="BG327" s="2" t="s">
        <v>349</v>
      </c>
      <c r="BH327" s="2" t="str">
        <f>IF(Table14[[#This Row],[Enrollment Type: Group]]="X", "N", IF(Table14[[#This Row],[Enrollment Type: Atypical]]="A", "O", IF(Table14[[#This Row],[Enrollment Type: Individual]]="I", "O", IF(Table14[[#This Row],[Enrollment Type: Individual within a Group]]="N", "O", "O"))))</f>
        <v>O</v>
      </c>
      <c r="BI327" s="2" t="s">
        <v>348</v>
      </c>
      <c r="BJ327" s="2" t="s">
        <v>348</v>
      </c>
      <c r="BK327" s="2" t="s">
        <v>349</v>
      </c>
      <c r="BL327" s="20" t="s">
        <v>351</v>
      </c>
      <c r="BM327" s="20" t="s">
        <v>349</v>
      </c>
      <c r="BN327" s="20" t="s">
        <v>351</v>
      </c>
      <c r="BO327" s="20" t="s">
        <v>349</v>
      </c>
      <c r="BP327" s="20" t="s">
        <v>348</v>
      </c>
      <c r="BQ327" s="20" t="s">
        <v>349</v>
      </c>
      <c r="BR327" s="20" t="s">
        <v>348</v>
      </c>
      <c r="BS32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7" s="20" t="s">
        <v>348</v>
      </c>
      <c r="BU327" s="20" t="s">
        <v>348</v>
      </c>
      <c r="BV327" s="20" t="s">
        <v>348</v>
      </c>
      <c r="BW327" s="23" t="s">
        <v>349</v>
      </c>
      <c r="BX327" s="2"/>
    </row>
    <row r="328" spans="1:77" ht="10.15" hidden="1" customHeight="1" x14ac:dyDescent="0.25">
      <c r="A328" s="5" t="str">
        <f>Table14[[#This Row],[Provider Type Code]]&amp;""&amp;Table14[[#This Row],[Provider Category (Specialty)]]</f>
        <v>44W2</v>
      </c>
      <c r="B328" s="5" t="s">
        <v>443</v>
      </c>
      <c r="C328" s="3" t="s">
        <v>774</v>
      </c>
      <c r="D328" s="3" t="s">
        <v>127</v>
      </c>
      <c r="E328" s="2" t="s">
        <v>776</v>
      </c>
      <c r="F328" s="23" t="s">
        <v>522</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348</v>
      </c>
      <c r="AQ328" s="2" t="str">
        <f>IF(Table14[[#This Row],[Enrollment Type: Group]]="X", "N", "C")</f>
        <v>C</v>
      </c>
      <c r="AR328" s="2" t="s">
        <v>348</v>
      </c>
      <c r="AS328" s="2" t="s">
        <v>348</v>
      </c>
      <c r="AT328" s="2" t="s">
        <v>348</v>
      </c>
      <c r="AU328" s="2" t="s">
        <v>348</v>
      </c>
      <c r="AV328" s="2" t="str">
        <f>IF(Table14[[#This Row],[Enrollment Type: Individual within a Group]]="X", "Y", IF(Table14[[#This Row],[Enrollment Type: Atypical]]="A", "B", IF(Table14[[#This Row],[Enrollment Type: Individual]]="I", "B", IF(Table14[[#This Row],[Enrollment Type: Group]]="G", "B", "N"))))</f>
        <v>Y</v>
      </c>
      <c r="AW328" s="2" t="s">
        <v>348</v>
      </c>
      <c r="AX328" s="2" t="s">
        <v>348</v>
      </c>
      <c r="AY328" s="2" t="s">
        <v>348</v>
      </c>
      <c r="AZ328" s="2" t="str">
        <f>IF(Table14[[#This Row],[Enrollment Type: Group]]="X", "N", IF(Table14[[#This Row],[Enrollment Type: Atypical]]="A", "R", IF(Table14[[#This Row],[Enrollment Type: Individual]]="I", "R", IF(Table14[[#This Row],[Enrollment Type: Individual within a Group]]="N", "R", "Y"))))</f>
        <v>Y</v>
      </c>
      <c r="BA328" s="2" t="s">
        <v>348</v>
      </c>
      <c r="BB328" s="2" t="s">
        <v>348</v>
      </c>
      <c r="BC328" s="2" t="s">
        <v>348</v>
      </c>
      <c r="BD328" s="2" t="s">
        <v>348</v>
      </c>
      <c r="BE328" s="2" t="s">
        <v>348</v>
      </c>
      <c r="BF328" s="2" t="s">
        <v>348</v>
      </c>
      <c r="BG328" s="2" t="s">
        <v>349</v>
      </c>
      <c r="BH328" s="2" t="str">
        <f>IF(Table14[[#This Row],[Enrollment Type: Group]]="X", "N", IF(Table14[[#This Row],[Enrollment Type: Atypical]]="A", "O", IF(Table14[[#This Row],[Enrollment Type: Individual]]="I", "O", IF(Table14[[#This Row],[Enrollment Type: Individual within a Group]]="N", "O", "O"))))</f>
        <v>O</v>
      </c>
      <c r="BI328" s="2" t="s">
        <v>348</v>
      </c>
      <c r="BJ328" s="2" t="s">
        <v>348</v>
      </c>
      <c r="BK328" s="2" t="s">
        <v>349</v>
      </c>
      <c r="BL328" s="20" t="s">
        <v>351</v>
      </c>
      <c r="BM328" s="20" t="s">
        <v>349</v>
      </c>
      <c r="BN328" s="20" t="s">
        <v>351</v>
      </c>
      <c r="BO328" s="20" t="s">
        <v>349</v>
      </c>
      <c r="BP328" s="20" t="s">
        <v>348</v>
      </c>
      <c r="BQ328" s="20" t="s">
        <v>349</v>
      </c>
      <c r="BR328" s="20" t="s">
        <v>348</v>
      </c>
      <c r="BS32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8" s="20" t="s">
        <v>348</v>
      </c>
      <c r="BU328" s="20" t="s">
        <v>348</v>
      </c>
      <c r="BV328" s="20" t="s">
        <v>348</v>
      </c>
      <c r="BW328" s="23" t="s">
        <v>349</v>
      </c>
      <c r="BX328" s="2"/>
    </row>
    <row r="329" spans="1:77" ht="10.15" hidden="1" customHeight="1" x14ac:dyDescent="0.25">
      <c r="A329" s="5" t="str">
        <f>Table14[[#This Row],[Provider Type Code]]&amp;""&amp;Table14[[#This Row],[Provider Category (Specialty)]]</f>
        <v>44WI</v>
      </c>
      <c r="B329" s="5" t="s">
        <v>443</v>
      </c>
      <c r="C329" s="3" t="s">
        <v>774</v>
      </c>
      <c r="D329" s="3" t="s">
        <v>126</v>
      </c>
      <c r="E329" s="2" t="s">
        <v>777</v>
      </c>
      <c r="F329" s="23" t="s">
        <v>522</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348</v>
      </c>
      <c r="AQ329" s="2" t="str">
        <f>IF(Table14[[#This Row],[Enrollment Type: Group]]="X", "N", "C")</f>
        <v>C</v>
      </c>
      <c r="AR329" s="2" t="s">
        <v>348</v>
      </c>
      <c r="AS329" s="2" t="s">
        <v>348</v>
      </c>
      <c r="AT329" s="2" t="s">
        <v>348</v>
      </c>
      <c r="AU329" s="2" t="s">
        <v>348</v>
      </c>
      <c r="AV329" s="2" t="str">
        <f>IF(Table14[[#This Row],[Enrollment Type: Individual within a Group]]="X", "Y", IF(Table14[[#This Row],[Enrollment Type: Atypical]]="A", "B", IF(Table14[[#This Row],[Enrollment Type: Individual]]="I", "B", IF(Table14[[#This Row],[Enrollment Type: Group]]="G", "B", "N"))))</f>
        <v>Y</v>
      </c>
      <c r="AW329" s="2" t="s">
        <v>348</v>
      </c>
      <c r="AX329" s="2" t="s">
        <v>348</v>
      </c>
      <c r="AY329" s="2" t="s">
        <v>348</v>
      </c>
      <c r="AZ329" s="2" t="str">
        <f>IF(Table14[[#This Row],[Enrollment Type: Group]]="X", "N", IF(Table14[[#This Row],[Enrollment Type: Atypical]]="A", "R", IF(Table14[[#This Row],[Enrollment Type: Individual]]="I", "R", IF(Table14[[#This Row],[Enrollment Type: Individual within a Group]]="N", "R", "Y"))))</f>
        <v>Y</v>
      </c>
      <c r="BA329" s="2" t="s">
        <v>348</v>
      </c>
      <c r="BB329" s="2" t="s">
        <v>348</v>
      </c>
      <c r="BC329" s="2" t="s">
        <v>348</v>
      </c>
      <c r="BD329" s="2" t="s">
        <v>348</v>
      </c>
      <c r="BE329" s="2" t="s">
        <v>348</v>
      </c>
      <c r="BF329" s="2" t="s">
        <v>348</v>
      </c>
      <c r="BG329" s="2" t="s">
        <v>349</v>
      </c>
      <c r="BH329" s="2" t="str">
        <f>IF(Table14[[#This Row],[Enrollment Type: Group]]="X", "N", IF(Table14[[#This Row],[Enrollment Type: Atypical]]="A", "O", IF(Table14[[#This Row],[Enrollment Type: Individual]]="I", "O", IF(Table14[[#This Row],[Enrollment Type: Individual within a Group]]="N", "O", "O"))))</f>
        <v>O</v>
      </c>
      <c r="BI329" s="2" t="s">
        <v>348</v>
      </c>
      <c r="BJ329" s="2" t="s">
        <v>348</v>
      </c>
      <c r="BK329" s="2" t="s">
        <v>349</v>
      </c>
      <c r="BL329" s="20" t="s">
        <v>351</v>
      </c>
      <c r="BM329" s="20" t="s">
        <v>349</v>
      </c>
      <c r="BN329" s="20" t="s">
        <v>351</v>
      </c>
      <c r="BO329" s="20" t="s">
        <v>349</v>
      </c>
      <c r="BP329" s="20" t="s">
        <v>348</v>
      </c>
      <c r="BQ329" s="20" t="s">
        <v>349</v>
      </c>
      <c r="BR329" s="20" t="s">
        <v>348</v>
      </c>
      <c r="BS32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9" s="20" t="s">
        <v>348</v>
      </c>
      <c r="BU329" s="20" t="s">
        <v>348</v>
      </c>
      <c r="BV329" s="20" t="s">
        <v>348</v>
      </c>
      <c r="BW329" s="23" t="s">
        <v>349</v>
      </c>
      <c r="BX329" s="2"/>
    </row>
    <row r="330" spans="1:77" ht="10.15" hidden="1" customHeight="1" x14ac:dyDescent="0.25">
      <c r="A330" s="36" t="str">
        <f>Table14[[#This Row],[Provider Type Code]]&amp;""&amp;Table14[[#This Row],[Provider Category (Specialty)]]</f>
        <v>45E3</v>
      </c>
      <c r="B330" s="5" t="s">
        <v>444</v>
      </c>
      <c r="C330" s="3" t="s">
        <v>567</v>
      </c>
      <c r="D330" s="3" t="s">
        <v>67</v>
      </c>
      <c r="E330" s="2" t="s">
        <v>68</v>
      </c>
      <c r="F330" s="23" t="s">
        <v>518</v>
      </c>
      <c r="G330" s="17" t="s">
        <v>381</v>
      </c>
      <c r="H330" s="17" t="s">
        <v>381</v>
      </c>
      <c r="I330" s="17" t="s">
        <v>381</v>
      </c>
      <c r="J330" s="17" t="s">
        <v>347</v>
      </c>
      <c r="K330" s="2" t="s">
        <v>348</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349</v>
      </c>
      <c r="AQ330" s="2" t="str">
        <f>IF(Table14[[#This Row],[Enrollment Type: Group]]="X", "N", "C")</f>
        <v>C</v>
      </c>
      <c r="AR330" s="2" t="s">
        <v>348</v>
      </c>
      <c r="AS330" s="2" t="s">
        <v>348</v>
      </c>
      <c r="AT330" s="2" t="s">
        <v>348</v>
      </c>
      <c r="AU330" s="2" t="s">
        <v>349</v>
      </c>
      <c r="AV330" s="2" t="str">
        <f>IF(Table14[[#This Row],[Enrollment Type: Individual within a Group]]="X", "Y", IF(Table14[[#This Row],[Enrollment Type: Atypical]]="A", "B", IF(Table14[[#This Row],[Enrollment Type: Individual]]="I", "B", IF(Table14[[#This Row],[Enrollment Type: Group]]="G", "B", "N"))))</f>
        <v>Y</v>
      </c>
      <c r="AW330" s="2" t="s">
        <v>348</v>
      </c>
      <c r="AX330" s="2" t="s">
        <v>348</v>
      </c>
      <c r="AY330" s="2" t="s">
        <v>348</v>
      </c>
      <c r="AZ330" s="2" t="str">
        <f>IF(Table14[[#This Row],[Enrollment Type: Group]]="X", "N", IF(Table14[[#This Row],[Enrollment Type: Atypical]]="A", "R", IF(Table14[[#This Row],[Enrollment Type: Individual]]="I", "R", IF(Table14[[#This Row],[Enrollment Type: Individual within a Group]]="N", "R", "Y"))))</f>
        <v>Y</v>
      </c>
      <c r="BA330" s="2" t="s">
        <v>348</v>
      </c>
      <c r="BB330" s="2" t="s">
        <v>348</v>
      </c>
      <c r="BC330" s="2" t="s">
        <v>348</v>
      </c>
      <c r="BD330" s="2" t="s">
        <v>348</v>
      </c>
      <c r="BE330" s="2" t="s">
        <v>348</v>
      </c>
      <c r="BF330" s="2" t="s">
        <v>348</v>
      </c>
      <c r="BG330" s="2" t="s">
        <v>348</v>
      </c>
      <c r="BH330" s="2" t="str">
        <f>IF(Table14[[#This Row],[Enrollment Type: Group]]="X", "N", IF(Table14[[#This Row],[Enrollment Type: Atypical]]="A", "O", IF(Table14[[#This Row],[Enrollment Type: Individual]]="I", "O", IF(Table14[[#This Row],[Enrollment Type: Individual within a Group]]="N", "O", "O"))))</f>
        <v>O</v>
      </c>
      <c r="BI330" s="2" t="s">
        <v>348</v>
      </c>
      <c r="BJ330" s="2" t="s">
        <v>348</v>
      </c>
      <c r="BK330" s="2" t="s">
        <v>349</v>
      </c>
      <c r="BL330" s="20" t="s">
        <v>348</v>
      </c>
      <c r="BM330" s="20" t="s">
        <v>349</v>
      </c>
      <c r="BN330" s="20" t="s">
        <v>351</v>
      </c>
      <c r="BO330" s="20" t="s">
        <v>349</v>
      </c>
      <c r="BP330" s="20" t="s">
        <v>348</v>
      </c>
      <c r="BQ330" s="20" t="s">
        <v>349</v>
      </c>
      <c r="BR330" s="20" t="s">
        <v>348</v>
      </c>
      <c r="BS330" s="20" t="s">
        <v>348</v>
      </c>
      <c r="BT330" s="20" t="s">
        <v>348</v>
      </c>
      <c r="BU330" s="20" t="s">
        <v>348</v>
      </c>
      <c r="BV330" s="20" t="s">
        <v>348</v>
      </c>
      <c r="BW330" s="23" t="s">
        <v>349</v>
      </c>
      <c r="BX330" s="2"/>
    </row>
    <row r="331" spans="1:77" ht="10.15" hidden="1" customHeight="1" x14ac:dyDescent="0.25">
      <c r="A331" s="36" t="str">
        <f>Table14[[#This Row],[Provider Type Code]]&amp;""&amp;Table14[[#This Row],[Provider Category (Specialty)]]</f>
        <v>45S7</v>
      </c>
      <c r="B331" s="5" t="s">
        <v>444</v>
      </c>
      <c r="C331" s="3" t="s">
        <v>567</v>
      </c>
      <c r="D331" s="3" t="s">
        <v>268</v>
      </c>
      <c r="E331" s="2" t="s">
        <v>628</v>
      </c>
      <c r="F331" s="23" t="s">
        <v>518</v>
      </c>
      <c r="G331" s="17" t="s">
        <v>381</v>
      </c>
      <c r="H331" s="17" t="s">
        <v>381</v>
      </c>
      <c r="I331" s="17" t="s">
        <v>381</v>
      </c>
      <c r="J331" s="17" t="s">
        <v>347</v>
      </c>
      <c r="K331" s="2" t="s">
        <v>348</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349</v>
      </c>
      <c r="AQ331" s="2" t="str">
        <f>IF(Table14[[#This Row],[Enrollment Type: Group]]="X", "N", "C")</f>
        <v>C</v>
      </c>
      <c r="AR331" s="2" t="s">
        <v>348</v>
      </c>
      <c r="AS331" s="2" t="s">
        <v>348</v>
      </c>
      <c r="AT331" s="2" t="s">
        <v>348</v>
      </c>
      <c r="AU331" s="2" t="s">
        <v>349</v>
      </c>
      <c r="AV331" s="2" t="str">
        <f>IF(Table14[[#This Row],[Enrollment Type: Individual within a Group]]="X", "Y", IF(Table14[[#This Row],[Enrollment Type: Atypical]]="A", "B", IF(Table14[[#This Row],[Enrollment Type: Individual]]="I", "B", IF(Table14[[#This Row],[Enrollment Type: Group]]="G", "B", "N"))))</f>
        <v>Y</v>
      </c>
      <c r="AW331" s="2" t="s">
        <v>348</v>
      </c>
      <c r="AX331" s="2" t="s">
        <v>348</v>
      </c>
      <c r="AY331" s="2" t="s">
        <v>348</v>
      </c>
      <c r="AZ331" s="2" t="str">
        <f>IF(Table14[[#This Row],[Enrollment Type: Group]]="X", "N", IF(Table14[[#This Row],[Enrollment Type: Atypical]]="A", "R", IF(Table14[[#This Row],[Enrollment Type: Individual]]="I", "R", IF(Table14[[#This Row],[Enrollment Type: Individual within a Group]]="N", "R", "Y"))))</f>
        <v>Y</v>
      </c>
      <c r="BA331" s="2" t="s">
        <v>348</v>
      </c>
      <c r="BB331" s="2" t="s">
        <v>348</v>
      </c>
      <c r="BC331" s="2" t="s">
        <v>348</v>
      </c>
      <c r="BD331" s="2" t="s">
        <v>348</v>
      </c>
      <c r="BE331" s="2" t="s">
        <v>348</v>
      </c>
      <c r="BF331" s="2" t="s">
        <v>348</v>
      </c>
      <c r="BG331" s="2" t="s">
        <v>348</v>
      </c>
      <c r="BH331" s="2" t="str">
        <f>IF(Table14[[#This Row],[Enrollment Type: Group]]="X", "N", IF(Table14[[#This Row],[Enrollment Type: Atypical]]="A", "O", IF(Table14[[#This Row],[Enrollment Type: Individual]]="I", "O", IF(Table14[[#This Row],[Enrollment Type: Individual within a Group]]="N", "O", "O"))))</f>
        <v>O</v>
      </c>
      <c r="BI331" s="2" t="s">
        <v>348</v>
      </c>
      <c r="BJ331" s="2" t="s">
        <v>348</v>
      </c>
      <c r="BK331" s="2" t="s">
        <v>349</v>
      </c>
      <c r="BL331" s="20" t="s">
        <v>348</v>
      </c>
      <c r="BM331" s="20" t="s">
        <v>349</v>
      </c>
      <c r="BN331" s="20" t="s">
        <v>351</v>
      </c>
      <c r="BO331" s="20" t="s">
        <v>349</v>
      </c>
      <c r="BP331" s="20" t="s">
        <v>348</v>
      </c>
      <c r="BQ331" s="20" t="s">
        <v>349</v>
      </c>
      <c r="BR331" s="20" t="s">
        <v>348</v>
      </c>
      <c r="BS331" s="20" t="s">
        <v>348</v>
      </c>
      <c r="BT331" s="20" t="s">
        <v>348</v>
      </c>
      <c r="BU331" s="20" t="s">
        <v>348</v>
      </c>
      <c r="BV331" s="20" t="s">
        <v>348</v>
      </c>
      <c r="BW331" s="23" t="s">
        <v>349</v>
      </c>
      <c r="BX331" s="2"/>
    </row>
    <row r="332" spans="1:77" ht="10.15" hidden="1" customHeight="1" x14ac:dyDescent="0.25">
      <c r="A332" s="5" t="str">
        <f>Table14[[#This Row],[Provider Type Code]]&amp;""&amp;Table14[[#This Row],[Provider Category (Specialty)]]</f>
        <v>46C6</v>
      </c>
      <c r="B332" s="5" t="s">
        <v>343</v>
      </c>
      <c r="C332" s="3" t="s">
        <v>279</v>
      </c>
      <c r="D332" s="3" t="s">
        <v>14</v>
      </c>
      <c r="E332" s="2" t="s">
        <v>598</v>
      </c>
      <c r="F332" s="23" t="s">
        <v>518</v>
      </c>
      <c r="G332" s="17" t="s">
        <v>381</v>
      </c>
      <c r="H332" s="17" t="s">
        <v>382</v>
      </c>
      <c r="I332" s="17" t="s">
        <v>348</v>
      </c>
      <c r="J332" s="17" t="s">
        <v>381</v>
      </c>
      <c r="K332" s="2" t="s">
        <v>349</v>
      </c>
      <c r="L332" s="2" t="s">
        <v>348</v>
      </c>
      <c r="M332" s="2" t="s">
        <v>348</v>
      </c>
      <c r="N332" s="2" t="s">
        <v>348</v>
      </c>
      <c r="O332" s="2" t="s">
        <v>348</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349</v>
      </c>
      <c r="AQ332" s="2" t="str">
        <f>IF(Table14[[#This Row],[Enrollment Type: Group]]="X", "N", "C")</f>
        <v>N</v>
      </c>
      <c r="AR332" s="2" t="s">
        <v>348</v>
      </c>
      <c r="AS332" s="2" t="s">
        <v>348</v>
      </c>
      <c r="AT332" s="2" t="s">
        <v>348</v>
      </c>
      <c r="AU332" s="2" t="s">
        <v>348</v>
      </c>
      <c r="AV332" s="2" t="s">
        <v>650</v>
      </c>
      <c r="AW332" s="2" t="s">
        <v>348</v>
      </c>
      <c r="AX332" s="2" t="s">
        <v>348</v>
      </c>
      <c r="AY332" s="2" t="s">
        <v>348</v>
      </c>
      <c r="AZ332" s="2" t="str">
        <f>IF(Table14[[#This Row],[Enrollment Type: Group]]="X", "N", IF(Table14[[#This Row],[Enrollment Type: Atypical]]="A", "R", IF(Table14[[#This Row],[Enrollment Type: Individual]]="I", "R", IF(Table14[[#This Row],[Enrollment Type: Individual within a Group]]="N", "R", "Y"))))</f>
        <v>N</v>
      </c>
      <c r="BA332" s="2" t="s">
        <v>348</v>
      </c>
      <c r="BB332" s="2" t="s">
        <v>348</v>
      </c>
      <c r="BC332" s="2" t="s">
        <v>348</v>
      </c>
      <c r="BD332" s="2" t="s">
        <v>348</v>
      </c>
      <c r="BE332" s="2" t="s">
        <v>348</v>
      </c>
      <c r="BF332" s="2" t="s">
        <v>348</v>
      </c>
      <c r="BG332" s="2" t="s">
        <v>650</v>
      </c>
      <c r="BH332" s="2" t="str">
        <f>IF(Table14[[#This Row],[Enrollment Type: Group]]="X", "N", IF(Table14[[#This Row],[Enrollment Type: Atypical]]="A", "O", IF(Table14[[#This Row],[Enrollment Type: Individual]]="I", "O", IF(Table14[[#This Row],[Enrollment Type: Individual within a Group]]="N", "O", "O"))))</f>
        <v>N</v>
      </c>
      <c r="BI332" s="2" t="s">
        <v>348</v>
      </c>
      <c r="BJ332" s="2" t="s">
        <v>348</v>
      </c>
      <c r="BK332" s="2" t="s">
        <v>349</v>
      </c>
      <c r="BL332" s="20" t="s">
        <v>348</v>
      </c>
      <c r="BM332" s="20" t="s">
        <v>349</v>
      </c>
      <c r="BN332" s="20" t="s">
        <v>351</v>
      </c>
      <c r="BO332" s="20" t="s">
        <v>349</v>
      </c>
      <c r="BP332" s="20" t="s">
        <v>348</v>
      </c>
      <c r="BQ332" s="20" t="s">
        <v>349</v>
      </c>
      <c r="BR332" s="20" t="s">
        <v>348</v>
      </c>
      <c r="BS332" s="20" t="s">
        <v>351</v>
      </c>
      <c r="BT332" s="20" t="s">
        <v>348</v>
      </c>
      <c r="BU332" s="20" t="s">
        <v>348</v>
      </c>
      <c r="BV332" s="20" t="s">
        <v>348</v>
      </c>
      <c r="BW332" s="23" t="s">
        <v>349</v>
      </c>
    </row>
    <row r="333" spans="1:77" ht="10.15" hidden="1" customHeight="1" x14ac:dyDescent="0.25">
      <c r="A333" s="5" t="str">
        <f>Table14[[#This Row],[Provider Type Code]]&amp;""&amp;Table14[[#This Row],[Provider Category (Specialty)]]</f>
        <v>46CM</v>
      </c>
      <c r="B333" s="5" t="s">
        <v>343</v>
      </c>
      <c r="C333" s="3" t="s">
        <v>279</v>
      </c>
      <c r="D333" s="3" t="s">
        <v>276</v>
      </c>
      <c r="E333" s="2" t="s">
        <v>279</v>
      </c>
      <c r="F333" s="23" t="s">
        <v>518</v>
      </c>
      <c r="G333" s="17" t="s">
        <v>381</v>
      </c>
      <c r="H333" s="17" t="s">
        <v>382</v>
      </c>
      <c r="I333" s="17" t="s">
        <v>348</v>
      </c>
      <c r="J333" s="17" t="s">
        <v>381</v>
      </c>
      <c r="K333" s="2" t="s">
        <v>349</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349</v>
      </c>
      <c r="AQ333" s="2" t="str">
        <f>IF(Table14[[#This Row],[Enrollment Type: Group]]="X", "N", "C")</f>
        <v>N</v>
      </c>
      <c r="AR333" s="2" t="s">
        <v>348</v>
      </c>
      <c r="AS333" s="2" t="s">
        <v>348</v>
      </c>
      <c r="AT333" s="2" t="s">
        <v>348</v>
      </c>
      <c r="AU333" s="2" t="s">
        <v>348</v>
      </c>
      <c r="AV333" s="2" t="s">
        <v>650</v>
      </c>
      <c r="AW333" s="2" t="s">
        <v>348</v>
      </c>
      <c r="AX333" s="2" t="s">
        <v>348</v>
      </c>
      <c r="AY333" s="2" t="s">
        <v>348</v>
      </c>
      <c r="AZ333" s="2" t="str">
        <f>IF(Table14[[#This Row],[Enrollment Type: Group]]="X", "N", IF(Table14[[#This Row],[Enrollment Type: Atypical]]="A", "R", IF(Table14[[#This Row],[Enrollment Type: Individual]]="I", "R", IF(Table14[[#This Row],[Enrollment Type: Individual within a Group]]="N", "R", "Y"))))</f>
        <v>N</v>
      </c>
      <c r="BA333" s="2" t="s">
        <v>348</v>
      </c>
      <c r="BB333" s="2" t="s">
        <v>348</v>
      </c>
      <c r="BC333" s="2" t="s">
        <v>348</v>
      </c>
      <c r="BD333" s="2" t="s">
        <v>348</v>
      </c>
      <c r="BE333" s="2" t="s">
        <v>348</v>
      </c>
      <c r="BF333" s="2" t="s">
        <v>348</v>
      </c>
      <c r="BG333" s="2" t="s">
        <v>650</v>
      </c>
      <c r="BH333" s="2" t="str">
        <f>IF(Table14[[#This Row],[Enrollment Type: Group]]="X", "N", IF(Table14[[#This Row],[Enrollment Type: Atypical]]="A", "O", IF(Table14[[#This Row],[Enrollment Type: Individual]]="I", "O", IF(Table14[[#This Row],[Enrollment Type: Individual within a Group]]="N", "O", "O"))))</f>
        <v>N</v>
      </c>
      <c r="BI333" s="2" t="s">
        <v>348</v>
      </c>
      <c r="BJ333" s="2" t="s">
        <v>348</v>
      </c>
      <c r="BK333" s="2" t="s">
        <v>349</v>
      </c>
      <c r="BL333" s="20" t="s">
        <v>348</v>
      </c>
      <c r="BM333" s="20" t="s">
        <v>349</v>
      </c>
      <c r="BN333" s="20" t="s">
        <v>351</v>
      </c>
      <c r="BO333" s="20" t="s">
        <v>349</v>
      </c>
      <c r="BP333" s="20" t="s">
        <v>348</v>
      </c>
      <c r="BQ333" s="20" t="s">
        <v>349</v>
      </c>
      <c r="BR333" s="20" t="s">
        <v>348</v>
      </c>
      <c r="BS333" s="20" t="s">
        <v>351</v>
      </c>
      <c r="BT333" s="20" t="s">
        <v>348</v>
      </c>
      <c r="BU333" s="20" t="s">
        <v>348</v>
      </c>
      <c r="BV333" s="20" t="s">
        <v>348</v>
      </c>
      <c r="BW333" s="23" t="s">
        <v>349</v>
      </c>
    </row>
    <row r="334" spans="1:77" ht="10.15" hidden="1" customHeight="1" x14ac:dyDescent="0.25">
      <c r="A334" s="36" t="str">
        <f>Table14[[#This Row],[Provider Type Code]]&amp;""&amp;Table14[[#This Row],[Provider Category (Specialty)]]</f>
        <v>47H6</v>
      </c>
      <c r="B334" s="5" t="s">
        <v>445</v>
      </c>
      <c r="C334" s="3" t="s">
        <v>106</v>
      </c>
      <c r="D334" s="3" t="s">
        <v>107</v>
      </c>
      <c r="E334" s="2" t="s">
        <v>106</v>
      </c>
      <c r="F334" s="23" t="s">
        <v>518</v>
      </c>
      <c r="G334" s="17" t="s">
        <v>381</v>
      </c>
      <c r="H334" s="17" t="s">
        <v>381</v>
      </c>
      <c r="I334" s="17" t="s">
        <v>381</v>
      </c>
      <c r="J334" s="17" t="s">
        <v>347</v>
      </c>
      <c r="K334" s="2" t="s">
        <v>348</v>
      </c>
      <c r="L334" s="2" t="s">
        <v>348</v>
      </c>
      <c r="M334" s="2" t="s">
        <v>348</v>
      </c>
      <c r="N334" s="2" t="s">
        <v>348</v>
      </c>
      <c r="O334" s="2" t="s">
        <v>349</v>
      </c>
      <c r="P334" s="2" t="s">
        <v>348</v>
      </c>
      <c r="Q334" s="2" t="s">
        <v>348</v>
      </c>
      <c r="R334" s="2" t="s">
        <v>348</v>
      </c>
      <c r="S334" s="2" t="s">
        <v>348</v>
      </c>
      <c r="T334" s="2" t="s">
        <v>348</v>
      </c>
      <c r="U334" s="2" t="s">
        <v>348</v>
      </c>
      <c r="V334" s="2" t="s">
        <v>348</v>
      </c>
      <c r="W334" s="2" t="s">
        <v>348</v>
      </c>
      <c r="X334" s="2" t="s">
        <v>348</v>
      </c>
      <c r="Y334" s="2" t="s">
        <v>348</v>
      </c>
      <c r="Z334" s="2" t="s">
        <v>348</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348</v>
      </c>
      <c r="AQ334" s="2" t="str">
        <f>IF(Table14[[#This Row],[Enrollment Type: Group]]="X", "N", "C")</f>
        <v>C</v>
      </c>
      <c r="AR334" s="2" t="s">
        <v>348</v>
      </c>
      <c r="AS334" s="2" t="s">
        <v>348</v>
      </c>
      <c r="AT334" s="2" t="s">
        <v>348</v>
      </c>
      <c r="AU334" s="2" t="s">
        <v>348</v>
      </c>
      <c r="AV334" s="2" t="str">
        <f>IF(Table14[[#This Row],[Enrollment Type: Individual within a Group]]="X", "Y", IF(Table14[[#This Row],[Enrollment Type: Atypical]]="A", "B", IF(Table14[[#This Row],[Enrollment Type: Individual]]="I", "B", IF(Table14[[#This Row],[Enrollment Type: Group]]="G", "B", "N"))))</f>
        <v>Y</v>
      </c>
      <c r="AW334" s="2" t="s">
        <v>348</v>
      </c>
      <c r="AX334" s="2" t="s">
        <v>348</v>
      </c>
      <c r="AY334" s="2" t="s">
        <v>348</v>
      </c>
      <c r="AZ334" s="2" t="str">
        <f>IF(Table14[[#This Row],[Enrollment Type: Group]]="X", "N", IF(Table14[[#This Row],[Enrollment Type: Atypical]]="A", "R", IF(Table14[[#This Row],[Enrollment Type: Individual]]="I", "R", IF(Table14[[#This Row],[Enrollment Type: Individual within a Group]]="N", "R", "Y"))))</f>
        <v>Y</v>
      </c>
      <c r="BA334" s="2" t="s">
        <v>348</v>
      </c>
      <c r="BB334" s="2" t="s">
        <v>348</v>
      </c>
      <c r="BC334" s="2" t="s">
        <v>348</v>
      </c>
      <c r="BD334" s="2" t="s">
        <v>348</v>
      </c>
      <c r="BE334" s="2" t="s">
        <v>348</v>
      </c>
      <c r="BF334" s="2" t="s">
        <v>348</v>
      </c>
      <c r="BG334" s="2" t="s">
        <v>348</v>
      </c>
      <c r="BH334" s="2" t="str">
        <f>IF(Table14[[#This Row],[Enrollment Type: Group]]="X", "N", IF(Table14[[#This Row],[Enrollment Type: Atypical]]="A", "O", IF(Table14[[#This Row],[Enrollment Type: Individual]]="I", "O", IF(Table14[[#This Row],[Enrollment Type: Individual within a Group]]="N", "O", "O"))))</f>
        <v>O</v>
      </c>
      <c r="BI334" s="2" t="s">
        <v>348</v>
      </c>
      <c r="BJ334" s="2" t="s">
        <v>348</v>
      </c>
      <c r="BK334" s="2" t="s">
        <v>349</v>
      </c>
      <c r="BL334" s="20" t="s">
        <v>349</v>
      </c>
      <c r="BM334" s="20" t="s">
        <v>349</v>
      </c>
      <c r="BN334" s="20" t="s">
        <v>351</v>
      </c>
      <c r="BO334" s="20" t="s">
        <v>349</v>
      </c>
      <c r="BP334" s="20" t="s">
        <v>348</v>
      </c>
      <c r="BQ334" s="20" t="s">
        <v>349</v>
      </c>
      <c r="BR334" s="20" t="s">
        <v>348</v>
      </c>
      <c r="BS334" s="20" t="s">
        <v>348</v>
      </c>
      <c r="BT334" s="20" t="s">
        <v>348</v>
      </c>
      <c r="BU334" s="20" t="s">
        <v>349</v>
      </c>
      <c r="BV334" s="20" t="s">
        <v>348</v>
      </c>
      <c r="BW334" s="23" t="s">
        <v>349</v>
      </c>
      <c r="BX334" s="2"/>
    </row>
    <row r="335" spans="1:77" ht="10.15" hidden="1" customHeight="1" x14ac:dyDescent="0.25">
      <c r="A335" s="5" t="str">
        <f>Table14[[#This Row],[Provider Type Code]]&amp;""&amp;Table14[[#This Row],[Provider Category (Specialty)]]</f>
        <v>4848</v>
      </c>
      <c r="B335" s="5" t="s">
        <v>446</v>
      </c>
      <c r="C335" s="3" t="s">
        <v>568</v>
      </c>
      <c r="D335" s="3" t="s">
        <v>446</v>
      </c>
      <c r="E335" s="2" t="s">
        <v>244</v>
      </c>
      <c r="F335" s="23" t="s">
        <v>522</v>
      </c>
      <c r="G335" s="17" t="s">
        <v>381</v>
      </c>
      <c r="H335" s="17" t="s">
        <v>381</v>
      </c>
      <c r="I335" s="17" t="s">
        <v>381</v>
      </c>
      <c r="J335" s="17" t="s">
        <v>347</v>
      </c>
      <c r="K335" s="2" t="s">
        <v>348</v>
      </c>
      <c r="L335" s="2" t="s">
        <v>348</v>
      </c>
      <c r="M335" s="2" t="s">
        <v>348</v>
      </c>
      <c r="N335" s="2" t="s">
        <v>348</v>
      </c>
      <c r="O335" s="2" t="s">
        <v>348</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348</v>
      </c>
      <c r="AK335" s="2" t="s">
        <v>348</v>
      </c>
      <c r="AL335" s="2" t="s">
        <v>348</v>
      </c>
      <c r="AM335" s="2" t="s">
        <v>348</v>
      </c>
      <c r="AN335" s="2" t="s">
        <v>348</v>
      </c>
      <c r="AO335" s="2" t="s">
        <v>348</v>
      </c>
      <c r="AP335" s="2" t="s">
        <v>348</v>
      </c>
      <c r="AQ335" s="2" t="str">
        <f>IF(Table14[[#This Row],[Enrollment Type: Group]]="X", "N", "C")</f>
        <v>C</v>
      </c>
      <c r="AR335" s="2" t="s">
        <v>348</v>
      </c>
      <c r="AS335" s="2" t="s">
        <v>348</v>
      </c>
      <c r="AT335" s="2" t="s">
        <v>348</v>
      </c>
      <c r="AU335" s="2" t="s">
        <v>348</v>
      </c>
      <c r="AV335" s="2" t="str">
        <f>IF(Table14[[#This Row],[Enrollment Type: Individual within a Group]]="X", "Y", IF(Table14[[#This Row],[Enrollment Type: Atypical]]="A", "B", IF(Table14[[#This Row],[Enrollment Type: Individual]]="I", "B", IF(Table14[[#This Row],[Enrollment Type: Group]]="G", "B", "N"))))</f>
        <v>Y</v>
      </c>
      <c r="AW335" s="2" t="s">
        <v>348</v>
      </c>
      <c r="AX335" s="2" t="s">
        <v>348</v>
      </c>
      <c r="AY335" s="2" t="s">
        <v>348</v>
      </c>
      <c r="AZ335" s="2" t="str">
        <f>IF(Table14[[#This Row],[Enrollment Type: Group]]="X", "N", IF(Table14[[#This Row],[Enrollment Type: Atypical]]="A", "R", IF(Table14[[#This Row],[Enrollment Type: Individual]]="I", "R", IF(Table14[[#This Row],[Enrollment Type: Individual within a Group]]="N", "R", "Y"))))</f>
        <v>Y</v>
      </c>
      <c r="BA335" s="2" t="s">
        <v>348</v>
      </c>
      <c r="BB335" s="2" t="s">
        <v>348</v>
      </c>
      <c r="BC335" s="2" t="s">
        <v>348</v>
      </c>
      <c r="BD335" s="2" t="s">
        <v>348</v>
      </c>
      <c r="BE335" s="2" t="s">
        <v>348</v>
      </c>
      <c r="BF335" s="2" t="s">
        <v>348</v>
      </c>
      <c r="BG335" s="2" t="s">
        <v>349</v>
      </c>
      <c r="BH335" s="2" t="str">
        <f>IF(Table14[[#This Row],[Enrollment Type: Group]]="X", "N", IF(Table14[[#This Row],[Enrollment Type: Atypical]]="A", "O", IF(Table14[[#This Row],[Enrollment Type: Individual]]="I", "O", IF(Table14[[#This Row],[Enrollment Type: Individual within a Group]]="N", "O", "O"))))</f>
        <v>O</v>
      </c>
      <c r="BI335" s="2" t="s">
        <v>348</v>
      </c>
      <c r="BJ335" s="2" t="s">
        <v>348</v>
      </c>
      <c r="BK335" s="2" t="s">
        <v>349</v>
      </c>
      <c r="BL335" s="20" t="s">
        <v>349</v>
      </c>
      <c r="BM335" s="20" t="s">
        <v>349</v>
      </c>
      <c r="BN335" s="20" t="s">
        <v>351</v>
      </c>
      <c r="BO335" s="20" t="s">
        <v>349</v>
      </c>
      <c r="BP335" s="20" t="s">
        <v>348</v>
      </c>
      <c r="BQ335" s="20" t="s">
        <v>349</v>
      </c>
      <c r="BR335" s="20" t="s">
        <v>348</v>
      </c>
      <c r="BS33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5" s="20" t="s">
        <v>348</v>
      </c>
      <c r="BU335" s="20" t="s">
        <v>348</v>
      </c>
      <c r="BV335" s="20" t="s">
        <v>348</v>
      </c>
      <c r="BW335" s="23" t="s">
        <v>349</v>
      </c>
      <c r="BX335" s="2"/>
    </row>
    <row r="336" spans="1:77" ht="10.15" hidden="1" customHeight="1" x14ac:dyDescent="0.25">
      <c r="A336" s="5" t="str">
        <f>Table14[[#This Row],[Provider Type Code]]&amp;""&amp;Table14[[#This Row],[Provider Category (Specialty)]]</f>
        <v>49E3</v>
      </c>
      <c r="B336" s="5" t="s">
        <v>447</v>
      </c>
      <c r="C336" s="3" t="s">
        <v>84</v>
      </c>
      <c r="D336" s="3" t="s">
        <v>67</v>
      </c>
      <c r="E336" s="2" t="s">
        <v>68</v>
      </c>
      <c r="F336" s="23" t="s">
        <v>521</v>
      </c>
      <c r="G336" s="17" t="s">
        <v>381</v>
      </c>
      <c r="H336" s="17" t="s">
        <v>381</v>
      </c>
      <c r="I336" s="17" t="s">
        <v>381</v>
      </c>
      <c r="J336" s="17" t="s">
        <v>347</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348</v>
      </c>
      <c r="AF336" s="2" t="s">
        <v>348</v>
      </c>
      <c r="AG336" s="2" t="s">
        <v>348</v>
      </c>
      <c r="AH336" s="2" t="s">
        <v>348</v>
      </c>
      <c r="AI336" s="2" t="s">
        <v>348</v>
      </c>
      <c r="AJ336" s="2" t="s">
        <v>348</v>
      </c>
      <c r="AK336" s="2" t="s">
        <v>348</v>
      </c>
      <c r="AL336" s="2" t="s">
        <v>348</v>
      </c>
      <c r="AM336" s="2" t="s">
        <v>348</v>
      </c>
      <c r="AN336" s="2" t="s">
        <v>348</v>
      </c>
      <c r="AO336" s="2" t="s">
        <v>348</v>
      </c>
      <c r="AP336" s="2" t="s">
        <v>349</v>
      </c>
      <c r="AQ336" s="2" t="str">
        <f>IF(Table14[[#This Row],[Enrollment Type: Group]]="X", "N", "C")</f>
        <v>C</v>
      </c>
      <c r="AR336" s="2" t="s">
        <v>348</v>
      </c>
      <c r="AS336" s="2" t="s">
        <v>348</v>
      </c>
      <c r="AT336" s="2" t="s">
        <v>348</v>
      </c>
      <c r="AU336" s="2" t="s">
        <v>348</v>
      </c>
      <c r="AV336" s="2" t="str">
        <f>IF(Table14[[#This Row],[Enrollment Type: Individual within a Group]]="X", "Y", IF(Table14[[#This Row],[Enrollment Type: Atypical]]="A", "B", IF(Table14[[#This Row],[Enrollment Type: Individual]]="I", "B", IF(Table14[[#This Row],[Enrollment Type: Group]]="G", "B", "N"))))</f>
        <v>Y</v>
      </c>
      <c r="AW336" s="2" t="s">
        <v>349</v>
      </c>
      <c r="AX336" s="2" t="s">
        <v>348</v>
      </c>
      <c r="AY336" s="2" t="s">
        <v>348</v>
      </c>
      <c r="AZ336" s="2" t="str">
        <f>IF(Table14[[#This Row],[Enrollment Type: Group]]="X", "N", IF(Table14[[#This Row],[Enrollment Type: Atypical]]="A", "R", IF(Table14[[#This Row],[Enrollment Type: Individual]]="I", "R", IF(Table14[[#This Row],[Enrollment Type: Individual within a Group]]="N", "R", "Y"))))</f>
        <v>Y</v>
      </c>
      <c r="BA336" s="2" t="s">
        <v>348</v>
      </c>
      <c r="BB336" s="2" t="s">
        <v>349</v>
      </c>
      <c r="BC336" s="2" t="s">
        <v>348</v>
      </c>
      <c r="BD336" s="2" t="s">
        <v>348</v>
      </c>
      <c r="BE336" s="2" t="s">
        <v>348</v>
      </c>
      <c r="BF336" s="2" t="s">
        <v>348</v>
      </c>
      <c r="BG336" s="2" t="s">
        <v>349</v>
      </c>
      <c r="BH336" s="2" t="str">
        <f>IF(Table14[[#This Row],[Enrollment Type: Group]]="X", "N", IF(Table14[[#This Row],[Enrollment Type: Atypical]]="A", "O", IF(Table14[[#This Row],[Enrollment Type: Individual]]="I", "O", IF(Table14[[#This Row],[Enrollment Type: Individual within a Group]]="N", "O", "O"))))</f>
        <v>O</v>
      </c>
      <c r="BI336" s="2" t="s">
        <v>348</v>
      </c>
      <c r="BJ336" s="2" t="s">
        <v>348</v>
      </c>
      <c r="BK336" s="2" t="s">
        <v>349</v>
      </c>
      <c r="BL336" s="20" t="s">
        <v>348</v>
      </c>
      <c r="BM336" s="20" t="s">
        <v>349</v>
      </c>
      <c r="BN336" s="20" t="s">
        <v>351</v>
      </c>
      <c r="BO336" s="20" t="s">
        <v>349</v>
      </c>
      <c r="BP336" s="20" t="s">
        <v>348</v>
      </c>
      <c r="BQ336" s="20" t="s">
        <v>349</v>
      </c>
      <c r="BR336" s="20" t="s">
        <v>348</v>
      </c>
      <c r="BS33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6" s="20" t="s">
        <v>348</v>
      </c>
      <c r="BU336" s="20" t="s">
        <v>348</v>
      </c>
      <c r="BV336" s="20" t="s">
        <v>348</v>
      </c>
      <c r="BW336" s="23" t="s">
        <v>349</v>
      </c>
      <c r="BX336" s="2"/>
      <c r="BY336" s="2" t="s">
        <v>391</v>
      </c>
    </row>
    <row r="337" spans="1:77" ht="10.15" hidden="1" customHeight="1" x14ac:dyDescent="0.25">
      <c r="A337" s="5" t="str">
        <f>Table14[[#This Row],[Provider Type Code]]&amp;""&amp;Table14[[#This Row],[Provider Category (Specialty)]]</f>
        <v>49F2</v>
      </c>
      <c r="B337" s="5" t="s">
        <v>447</v>
      </c>
      <c r="C337" s="3" t="s">
        <v>84</v>
      </c>
      <c r="D337" s="3" t="s">
        <v>85</v>
      </c>
      <c r="E337" s="2" t="s">
        <v>84</v>
      </c>
      <c r="F337" s="23" t="s">
        <v>521</v>
      </c>
      <c r="G337" s="17" t="s">
        <v>381</v>
      </c>
      <c r="H337" s="17" t="s">
        <v>381</v>
      </c>
      <c r="I337" s="17" t="s">
        <v>381</v>
      </c>
      <c r="J337" s="17" t="s">
        <v>347</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348</v>
      </c>
      <c r="AF337" s="2" t="s">
        <v>348</v>
      </c>
      <c r="AG337" s="2" t="s">
        <v>348</v>
      </c>
      <c r="AH337" s="2" t="s">
        <v>348</v>
      </c>
      <c r="AI337" s="2" t="s">
        <v>348</v>
      </c>
      <c r="AJ337" s="2" t="s">
        <v>349</v>
      </c>
      <c r="AK337" s="2" t="s">
        <v>348</v>
      </c>
      <c r="AL337" s="2" t="s">
        <v>348</v>
      </c>
      <c r="AM337" s="2" t="s">
        <v>348</v>
      </c>
      <c r="AN337" s="2" t="s">
        <v>348</v>
      </c>
      <c r="AO337" s="2" t="s">
        <v>348</v>
      </c>
      <c r="AP337" s="2" t="s">
        <v>349</v>
      </c>
      <c r="AQ337" s="2" t="str">
        <f>IF(Table14[[#This Row],[Enrollment Type: Group]]="X", "N", "C")</f>
        <v>C</v>
      </c>
      <c r="AR337" s="2" t="s">
        <v>348</v>
      </c>
      <c r="AS337" s="2" t="s">
        <v>348</v>
      </c>
      <c r="AT337" s="2" t="s">
        <v>348</v>
      </c>
      <c r="AU337" s="2" t="s">
        <v>348</v>
      </c>
      <c r="AV337" s="2" t="str">
        <f>IF(Table14[[#This Row],[Enrollment Type: Individual within a Group]]="X", "Y", IF(Table14[[#This Row],[Enrollment Type: Atypical]]="A", "B", IF(Table14[[#This Row],[Enrollment Type: Individual]]="I", "B", IF(Table14[[#This Row],[Enrollment Type: Group]]="G", "B", "N"))))</f>
        <v>Y</v>
      </c>
      <c r="AW337" s="2" t="s">
        <v>349</v>
      </c>
      <c r="AX337" s="2" t="s">
        <v>348</v>
      </c>
      <c r="AY337" s="2" t="s">
        <v>348</v>
      </c>
      <c r="AZ337" s="2" t="str">
        <f>IF(Table14[[#This Row],[Enrollment Type: Group]]="X", "N", IF(Table14[[#This Row],[Enrollment Type: Atypical]]="A", "R", IF(Table14[[#This Row],[Enrollment Type: Individual]]="I", "R", IF(Table14[[#This Row],[Enrollment Type: Individual within a Group]]="N", "R", "Y"))))</f>
        <v>Y</v>
      </c>
      <c r="BA337" s="2" t="s">
        <v>348</v>
      </c>
      <c r="BB337" s="2" t="s">
        <v>349</v>
      </c>
      <c r="BC337" s="2" t="s">
        <v>348</v>
      </c>
      <c r="BD337" s="2" t="s">
        <v>348</v>
      </c>
      <c r="BE337" s="2" t="s">
        <v>348</v>
      </c>
      <c r="BF337" s="2" t="s">
        <v>348</v>
      </c>
      <c r="BG337" s="2" t="s">
        <v>349</v>
      </c>
      <c r="BH337" s="2" t="str">
        <f>IF(Table14[[#This Row],[Enrollment Type: Group]]="X", "N", IF(Table14[[#This Row],[Enrollment Type: Atypical]]="A", "O", IF(Table14[[#This Row],[Enrollment Type: Individual]]="I", "O", IF(Table14[[#This Row],[Enrollment Type: Individual within a Group]]="N", "O", "O"))))</f>
        <v>O</v>
      </c>
      <c r="BI337" s="2" t="s">
        <v>348</v>
      </c>
      <c r="BJ337" s="2" t="s">
        <v>348</v>
      </c>
      <c r="BK337" s="2" t="s">
        <v>349</v>
      </c>
      <c r="BL337" s="20" t="s">
        <v>348</v>
      </c>
      <c r="BM337" s="20" t="s">
        <v>349</v>
      </c>
      <c r="BN337" s="20" t="s">
        <v>351</v>
      </c>
      <c r="BO337" s="20" t="s">
        <v>349</v>
      </c>
      <c r="BP337" s="20" t="s">
        <v>348</v>
      </c>
      <c r="BQ337" s="20" t="s">
        <v>349</v>
      </c>
      <c r="BR337" s="20" t="s">
        <v>348</v>
      </c>
      <c r="BS33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7" s="20" t="s">
        <v>348</v>
      </c>
      <c r="BU337" s="20" t="s">
        <v>348</v>
      </c>
      <c r="BV337" s="20" t="s">
        <v>348</v>
      </c>
      <c r="BW337" s="23" t="s">
        <v>349</v>
      </c>
      <c r="BX337" s="2"/>
      <c r="BY337" s="2" t="s">
        <v>391</v>
      </c>
    </row>
    <row r="338" spans="1:77" ht="10.15" customHeight="1" x14ac:dyDescent="0.25">
      <c r="A338" s="36" t="str">
        <f>Table14[[#This Row],[Provider Type Code]]&amp;""&amp;Table14[[#This Row],[Provider Category (Specialty)]]</f>
        <v>51E5</v>
      </c>
      <c r="B338" s="5" t="s">
        <v>448</v>
      </c>
      <c r="C338" s="3" t="s">
        <v>569</v>
      </c>
      <c r="D338" s="50" t="s">
        <v>29</v>
      </c>
      <c r="E338" s="2" t="s">
        <v>604</v>
      </c>
      <c r="F338" s="23" t="s">
        <v>518</v>
      </c>
      <c r="G338" s="17" t="s">
        <v>353</v>
      </c>
      <c r="H338" s="17" t="s">
        <v>381</v>
      </c>
      <c r="I338" s="17" t="s">
        <v>381</v>
      </c>
      <c r="J338" s="17" t="s">
        <v>381</v>
      </c>
      <c r="K338" s="2" t="s">
        <v>348</v>
      </c>
      <c r="L338" s="2" t="s">
        <v>348</v>
      </c>
      <c r="M338" s="2" t="s">
        <v>348</v>
      </c>
      <c r="N338" s="2" t="s">
        <v>348</v>
      </c>
      <c r="O338" s="2" t="s">
        <v>348</v>
      </c>
      <c r="P338" s="2" t="s">
        <v>348</v>
      </c>
      <c r="Q338" s="2" t="s">
        <v>348</v>
      </c>
      <c r="R338" s="2" t="s">
        <v>348</v>
      </c>
      <c r="S338" s="2" t="s">
        <v>348</v>
      </c>
      <c r="T338" s="2" t="s">
        <v>348</v>
      </c>
      <c r="U338" s="2" t="s">
        <v>348</v>
      </c>
      <c r="V338" s="2" t="s">
        <v>348</v>
      </c>
      <c r="W338" s="2" t="s">
        <v>348</v>
      </c>
      <c r="X338" s="2" t="s">
        <v>348</v>
      </c>
      <c r="Y338" s="2" t="s">
        <v>348</v>
      </c>
      <c r="Z338" s="2" t="s">
        <v>348</v>
      </c>
      <c r="AA338" s="2" t="s">
        <v>348</v>
      </c>
      <c r="AB338" s="2" t="s">
        <v>348</v>
      </c>
      <c r="AC338" s="2" t="s">
        <v>348</v>
      </c>
      <c r="AD338" s="2" t="s">
        <v>348</v>
      </c>
      <c r="AE338" s="2" t="s">
        <v>349</v>
      </c>
      <c r="AF338" s="2" t="s">
        <v>348</v>
      </c>
      <c r="AG338" s="2" t="s">
        <v>348</v>
      </c>
      <c r="AH338" s="2" t="s">
        <v>348</v>
      </c>
      <c r="AI338" s="2" t="s">
        <v>348</v>
      </c>
      <c r="AJ338" s="2" t="s">
        <v>348</v>
      </c>
      <c r="AK338" s="2" t="s">
        <v>348</v>
      </c>
      <c r="AL338" s="2" t="s">
        <v>348</v>
      </c>
      <c r="AM338" s="2" t="s">
        <v>348</v>
      </c>
      <c r="AN338" s="2" t="s">
        <v>348</v>
      </c>
      <c r="AO338" s="2" t="s">
        <v>348</v>
      </c>
      <c r="AP338" s="2" t="s">
        <v>349</v>
      </c>
      <c r="AQ338" s="2" t="str">
        <f>IF(Table14[[#This Row],[Enrollment Type: Group]]="X", "N", "C")</f>
        <v>N</v>
      </c>
      <c r="AR338" s="2" t="s">
        <v>348</v>
      </c>
      <c r="AS338" s="2" t="s">
        <v>348</v>
      </c>
      <c r="AT338" s="2" t="s">
        <v>348</v>
      </c>
      <c r="AU338" s="2" t="s">
        <v>348</v>
      </c>
      <c r="AV338" s="2" t="str">
        <f>IF(Table14[[#This Row],[Enrollment Type: Individual within a Group]]="X", "Y", IF(Table14[[#This Row],[Enrollment Type: Atypical]]="A", "B", IF(Table14[[#This Row],[Enrollment Type: Individual]]="I", "B", IF(Table14[[#This Row],[Enrollment Type: Group]]="G", "B", "N"))))</f>
        <v>Y</v>
      </c>
      <c r="AW338" s="2" t="s">
        <v>348</v>
      </c>
      <c r="AX338" s="2" t="s">
        <v>348</v>
      </c>
      <c r="AY338" s="2" t="s">
        <v>348</v>
      </c>
      <c r="AZ338" s="2" t="s">
        <v>351</v>
      </c>
      <c r="BA338" s="2" t="s">
        <v>348</v>
      </c>
      <c r="BB338" s="2" t="s">
        <v>348</v>
      </c>
      <c r="BC338" s="2" t="s">
        <v>348</v>
      </c>
      <c r="BD338" s="2" t="s">
        <v>348</v>
      </c>
      <c r="BE338" s="2" t="s">
        <v>348</v>
      </c>
      <c r="BF338" s="2" t="s">
        <v>348</v>
      </c>
      <c r="BG338" s="2" t="s">
        <v>348</v>
      </c>
      <c r="BH338" s="2" t="str">
        <f>IF(Table14[[#This Row],[Enrollment Type: Group]]="X", "N", IF(Table14[[#This Row],[Enrollment Type: Atypical]]="A", "O", IF(Table14[[#This Row],[Enrollment Type: Individual]]="I", "O", IF(Table14[[#This Row],[Enrollment Type: Individual within a Group]]="N", "O", "O"))))</f>
        <v>N</v>
      </c>
      <c r="BI338" s="2" t="s">
        <v>348</v>
      </c>
      <c r="BJ338" s="2" t="s">
        <v>348</v>
      </c>
      <c r="BK338" s="2" t="s">
        <v>349</v>
      </c>
      <c r="BL338" s="20" t="s">
        <v>348</v>
      </c>
      <c r="BM338" s="20" t="s">
        <v>349</v>
      </c>
      <c r="BN338" s="20" t="s">
        <v>351</v>
      </c>
      <c r="BO338" s="20" t="s">
        <v>349</v>
      </c>
      <c r="BP338" s="20" t="s">
        <v>348</v>
      </c>
      <c r="BQ338" s="20" t="s">
        <v>349</v>
      </c>
      <c r="BR338" s="20" t="s">
        <v>348</v>
      </c>
      <c r="BS338" s="20" t="s">
        <v>348</v>
      </c>
      <c r="BT338" s="20" t="s">
        <v>348</v>
      </c>
      <c r="BU338" s="20" t="s">
        <v>348</v>
      </c>
      <c r="BV338" s="20" t="s">
        <v>348</v>
      </c>
      <c r="BW338" s="23" t="s">
        <v>349</v>
      </c>
      <c r="BX338" s="2"/>
    </row>
    <row r="339" spans="1:77" ht="10.15" customHeight="1" x14ac:dyDescent="0.25">
      <c r="A339" s="36" t="str">
        <f>Table14[[#This Row],[Provider Type Code]]&amp;""&amp;Table14[[#This Row],[Provider Category (Specialty)]]</f>
        <v>53E7</v>
      </c>
      <c r="B339" s="5" t="s">
        <v>449</v>
      </c>
      <c r="C339" s="3" t="s">
        <v>569</v>
      </c>
      <c r="D339" s="50" t="s">
        <v>30</v>
      </c>
      <c r="E339" s="2" t="s">
        <v>605</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349</v>
      </c>
      <c r="AF339" s="2" t="s">
        <v>348</v>
      </c>
      <c r="AG339" s="2" t="s">
        <v>348</v>
      </c>
      <c r="AH339" s="2" t="s">
        <v>348</v>
      </c>
      <c r="AI339" s="2" t="s">
        <v>348</v>
      </c>
      <c r="AJ339" s="2" t="s">
        <v>348</v>
      </c>
      <c r="AK339" s="2" t="s">
        <v>348</v>
      </c>
      <c r="AL339" s="2" t="s">
        <v>348</v>
      </c>
      <c r="AM339" s="2" t="s">
        <v>348</v>
      </c>
      <c r="AN339" s="2" t="s">
        <v>348</v>
      </c>
      <c r="AO339" s="2" t="s">
        <v>348</v>
      </c>
      <c r="AP339" s="2" t="s">
        <v>349</v>
      </c>
      <c r="AQ339" s="2" t="str">
        <f>IF(Table14[[#This Row],[Enrollment Type: Group]]="X", "N", "C")</f>
        <v>N</v>
      </c>
      <c r="AR339" s="2" t="s">
        <v>348</v>
      </c>
      <c r="AS339" s="2" t="s">
        <v>348</v>
      </c>
      <c r="AT339" s="2" t="s">
        <v>348</v>
      </c>
      <c r="AU339" s="2" t="s">
        <v>348</v>
      </c>
      <c r="AV339" s="2" t="str">
        <f>IF(Table14[[#This Row],[Enrollment Type: Individual within a Group]]="X", "Y", IF(Table14[[#This Row],[Enrollment Type: Atypical]]="A", "B", IF(Table14[[#This Row],[Enrollment Type: Individual]]="I", "B", IF(Table14[[#This Row],[Enrollment Type: Group]]="G", "B", "N"))))</f>
        <v>Y</v>
      </c>
      <c r="AW339" s="2" t="s">
        <v>348</v>
      </c>
      <c r="AX339" s="2" t="s">
        <v>348</v>
      </c>
      <c r="AY339" s="2" t="s">
        <v>348</v>
      </c>
      <c r="AZ339" s="2" t="s">
        <v>349</v>
      </c>
      <c r="BA339" s="2" t="s">
        <v>348</v>
      </c>
      <c r="BB339" s="2" t="s">
        <v>348</v>
      </c>
      <c r="BC339" s="2" t="s">
        <v>348</v>
      </c>
      <c r="BD339" s="2" t="s">
        <v>348</v>
      </c>
      <c r="BE339" s="2" t="s">
        <v>348</v>
      </c>
      <c r="BF339" s="2" t="s">
        <v>348</v>
      </c>
      <c r="BG339" s="2" t="s">
        <v>348</v>
      </c>
      <c r="BH339" s="2" t="str">
        <f>IF(Table14[[#This Row],[Enrollment Type: Group]]="X", "N", IF(Table14[[#This Row],[Enrollment Type: Atypical]]="A", "O", IF(Table14[[#This Row],[Enrollment Type: Individual]]="I", "O", IF(Table14[[#This Row],[Enrollment Type: Individual within a Group]]="N", "O", "O"))))</f>
        <v>N</v>
      </c>
      <c r="BI339" s="2" t="s">
        <v>348</v>
      </c>
      <c r="BJ339" s="2" t="s">
        <v>348</v>
      </c>
      <c r="BK339" s="2" t="s">
        <v>349</v>
      </c>
      <c r="BL339" s="20" t="s">
        <v>348</v>
      </c>
      <c r="BM339" s="20" t="s">
        <v>349</v>
      </c>
      <c r="BN339" s="20" t="s">
        <v>351</v>
      </c>
      <c r="BO339" s="20" t="s">
        <v>349</v>
      </c>
      <c r="BP339" s="20" t="s">
        <v>348</v>
      </c>
      <c r="BQ339" s="20" t="s">
        <v>349</v>
      </c>
      <c r="BR339" s="20" t="s">
        <v>348</v>
      </c>
      <c r="BS339" s="20" t="s">
        <v>348</v>
      </c>
      <c r="BT339" s="20" t="s">
        <v>348</v>
      </c>
      <c r="BU339" s="20" t="s">
        <v>348</v>
      </c>
      <c r="BV339" s="20" t="s">
        <v>348</v>
      </c>
      <c r="BW339" s="23" t="s">
        <v>349</v>
      </c>
    </row>
    <row r="340" spans="1:77" ht="10.15" customHeight="1" x14ac:dyDescent="0.25">
      <c r="A340" s="36" t="str">
        <f>Table14[[#This Row],[Provider Type Code]]&amp;""&amp;Table14[[#This Row],[Provider Category (Specialty)]]</f>
        <v>53EC</v>
      </c>
      <c r="B340" s="5" t="s">
        <v>449</v>
      </c>
      <c r="C340" s="3" t="s">
        <v>569</v>
      </c>
      <c r="D340" s="50" t="s">
        <v>31</v>
      </c>
      <c r="E340" s="2" t="s">
        <v>32</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349</v>
      </c>
      <c r="AF340" s="2" t="s">
        <v>348</v>
      </c>
      <c r="AG340" s="2" t="s">
        <v>348</v>
      </c>
      <c r="AH340" s="2" t="s">
        <v>348</v>
      </c>
      <c r="AI340" s="2" t="s">
        <v>348</v>
      </c>
      <c r="AJ340" s="2" t="s">
        <v>348</v>
      </c>
      <c r="AK340" s="2" t="s">
        <v>348</v>
      </c>
      <c r="AL340" s="2" t="s">
        <v>348</v>
      </c>
      <c r="AM340" s="2" t="s">
        <v>348</v>
      </c>
      <c r="AN340" s="2" t="s">
        <v>348</v>
      </c>
      <c r="AO340" s="2" t="s">
        <v>348</v>
      </c>
      <c r="AP340" s="2" t="s">
        <v>349</v>
      </c>
      <c r="AQ340" s="2" t="str">
        <f>IF(Table14[[#This Row],[Enrollment Type: Group]]="X", "N", "C")</f>
        <v>N</v>
      </c>
      <c r="AR340" s="2" t="s">
        <v>348</v>
      </c>
      <c r="AS340" s="2" t="s">
        <v>348</v>
      </c>
      <c r="AT340" s="2" t="s">
        <v>348</v>
      </c>
      <c r="AU340" s="2" t="s">
        <v>348</v>
      </c>
      <c r="AV340" s="2" t="str">
        <f>IF(Table14[[#This Row],[Enrollment Type: Individual within a Group]]="X", "Y", IF(Table14[[#This Row],[Enrollment Type: Atypical]]="A", "B", IF(Table14[[#This Row],[Enrollment Type: Individual]]="I", "B", IF(Table14[[#This Row],[Enrollment Type: Group]]="G", "B", "N"))))</f>
        <v>Y</v>
      </c>
      <c r="AW340" s="2" t="s">
        <v>348</v>
      </c>
      <c r="AX340" s="2" t="s">
        <v>348</v>
      </c>
      <c r="AY340" s="2" t="s">
        <v>348</v>
      </c>
      <c r="AZ340" s="2" t="s">
        <v>349</v>
      </c>
      <c r="BA340" s="2" t="s">
        <v>348</v>
      </c>
      <c r="BB340" s="2" t="s">
        <v>348</v>
      </c>
      <c r="BC340" s="2" t="s">
        <v>348</v>
      </c>
      <c r="BD340" s="2" t="s">
        <v>348</v>
      </c>
      <c r="BE340" s="2" t="s">
        <v>348</v>
      </c>
      <c r="BF340" s="2" t="s">
        <v>348</v>
      </c>
      <c r="BG340" s="2" t="s">
        <v>348</v>
      </c>
      <c r="BH340" s="2" t="str">
        <f>IF(Table14[[#This Row],[Enrollment Type: Group]]="X", "N", IF(Table14[[#This Row],[Enrollment Type: Atypical]]="A", "O", IF(Table14[[#This Row],[Enrollment Type: Individual]]="I", "O", IF(Table14[[#This Row],[Enrollment Type: Individual within a Group]]="N", "O", "O"))))</f>
        <v>N</v>
      </c>
      <c r="BI340" s="2" t="s">
        <v>348</v>
      </c>
      <c r="BJ340" s="2" t="s">
        <v>348</v>
      </c>
      <c r="BK340" s="2" t="s">
        <v>349</v>
      </c>
      <c r="BL340" s="20" t="s">
        <v>348</v>
      </c>
      <c r="BM340" s="20" t="s">
        <v>349</v>
      </c>
      <c r="BN340" s="20" t="s">
        <v>351</v>
      </c>
      <c r="BO340" s="20" t="s">
        <v>349</v>
      </c>
      <c r="BP340" s="20" t="s">
        <v>348</v>
      </c>
      <c r="BQ340" s="20" t="s">
        <v>349</v>
      </c>
      <c r="BR340" s="20" t="s">
        <v>348</v>
      </c>
      <c r="BS340" s="20" t="s">
        <v>348</v>
      </c>
      <c r="BT340" s="20" t="s">
        <v>348</v>
      </c>
      <c r="BU340" s="20" t="s">
        <v>348</v>
      </c>
      <c r="BV340" s="20" t="s">
        <v>348</v>
      </c>
      <c r="BW340" s="23" t="s">
        <v>349</v>
      </c>
    </row>
    <row r="341" spans="1:77" ht="10.15" customHeight="1" x14ac:dyDescent="0.25">
      <c r="A341" s="36" t="str">
        <f>Table14[[#This Row],[Provider Type Code]]&amp;""&amp;Table14[[#This Row],[Provider Category (Specialty)]]</f>
        <v>54E8</v>
      </c>
      <c r="B341" s="5" t="s">
        <v>450</v>
      </c>
      <c r="C341" s="3" t="s">
        <v>569</v>
      </c>
      <c r="D341" s="50" t="s">
        <v>33</v>
      </c>
      <c r="E341" s="2" t="s">
        <v>34</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349</v>
      </c>
      <c r="AF341" s="2" t="s">
        <v>348</v>
      </c>
      <c r="AG341" s="2" t="s">
        <v>348</v>
      </c>
      <c r="AH341" s="2" t="s">
        <v>348</v>
      </c>
      <c r="AI341" s="2" t="s">
        <v>348</v>
      </c>
      <c r="AJ341" s="2" t="s">
        <v>348</v>
      </c>
      <c r="AK341" s="2" t="s">
        <v>348</v>
      </c>
      <c r="AL341" s="2" t="s">
        <v>348</v>
      </c>
      <c r="AM341" s="2" t="s">
        <v>348</v>
      </c>
      <c r="AN341" s="2" t="s">
        <v>348</v>
      </c>
      <c r="AO341" s="2" t="s">
        <v>348</v>
      </c>
      <c r="AP341" s="2" t="s">
        <v>349</v>
      </c>
      <c r="AQ341" s="2" t="str">
        <f>IF(Table14[[#This Row],[Enrollment Type: Group]]="X", "N", "C")</f>
        <v>N</v>
      </c>
      <c r="AR341" s="2" t="s">
        <v>348</v>
      </c>
      <c r="AS341" s="2" t="s">
        <v>348</v>
      </c>
      <c r="AT341" s="2" t="s">
        <v>348</v>
      </c>
      <c r="AU341" s="2" t="s">
        <v>348</v>
      </c>
      <c r="AV341" s="2" t="str">
        <f>IF(Table14[[#This Row],[Enrollment Type: Individual within a Group]]="X", "Y", IF(Table14[[#This Row],[Enrollment Type: Atypical]]="A", "B", IF(Table14[[#This Row],[Enrollment Type: Individual]]="I", "B", IF(Table14[[#This Row],[Enrollment Type: Group]]="G", "B", "N"))))</f>
        <v>Y</v>
      </c>
      <c r="AW341" s="2" t="s">
        <v>348</v>
      </c>
      <c r="AX341" s="2" t="s">
        <v>348</v>
      </c>
      <c r="AY341" s="2" t="s">
        <v>348</v>
      </c>
      <c r="AZ341" s="2" t="s">
        <v>349</v>
      </c>
      <c r="BA341" s="2" t="s">
        <v>348</v>
      </c>
      <c r="BB341" s="2" t="s">
        <v>348</v>
      </c>
      <c r="BC341" s="2" t="s">
        <v>348</v>
      </c>
      <c r="BD341" s="2" t="s">
        <v>348</v>
      </c>
      <c r="BE341" s="2" t="s">
        <v>348</v>
      </c>
      <c r="BF341" s="2" t="s">
        <v>348</v>
      </c>
      <c r="BG341" s="2" t="s">
        <v>348</v>
      </c>
      <c r="BH341" s="2" t="str">
        <f>IF(Table14[[#This Row],[Enrollment Type: Group]]="X", "N", IF(Table14[[#This Row],[Enrollment Type: Atypical]]="A", "O", IF(Table14[[#This Row],[Enrollment Type: Individual]]="I", "O", IF(Table14[[#This Row],[Enrollment Type: Individual within a Group]]="N", "O", "O"))))</f>
        <v>N</v>
      </c>
      <c r="BI341" s="2" t="s">
        <v>348</v>
      </c>
      <c r="BJ341" s="2" t="s">
        <v>348</v>
      </c>
      <c r="BK341" s="2" t="s">
        <v>349</v>
      </c>
      <c r="BL341" s="20" t="s">
        <v>348</v>
      </c>
      <c r="BM341" s="20" t="s">
        <v>349</v>
      </c>
      <c r="BN341" s="20" t="s">
        <v>351</v>
      </c>
      <c r="BO341" s="20" t="s">
        <v>349</v>
      </c>
      <c r="BP341" s="20" t="s">
        <v>348</v>
      </c>
      <c r="BQ341" s="20" t="s">
        <v>349</v>
      </c>
      <c r="BR341" s="20" t="s">
        <v>348</v>
      </c>
      <c r="BS341" s="20" t="s">
        <v>348</v>
      </c>
      <c r="BT341" s="20" t="s">
        <v>348</v>
      </c>
      <c r="BU341" s="20" t="s">
        <v>348</v>
      </c>
      <c r="BV341" s="20" t="s">
        <v>348</v>
      </c>
      <c r="BW341" s="23" t="s">
        <v>349</v>
      </c>
    </row>
    <row r="342" spans="1:77" ht="10.15" customHeight="1" x14ac:dyDescent="0.25">
      <c r="A342" s="36" t="str">
        <f>Table14[[#This Row],[Provider Type Code]]&amp;""&amp;Table14[[#This Row],[Provider Category (Specialty)]]</f>
        <v>55E9</v>
      </c>
      <c r="B342" s="5" t="s">
        <v>451</v>
      </c>
      <c r="C342" s="3" t="s">
        <v>569</v>
      </c>
      <c r="D342" s="50" t="s">
        <v>35</v>
      </c>
      <c r="E342" s="2" t="s">
        <v>36</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349</v>
      </c>
      <c r="AF342" s="2" t="s">
        <v>348</v>
      </c>
      <c r="AG342" s="2" t="s">
        <v>348</v>
      </c>
      <c r="AH342" s="2" t="s">
        <v>348</v>
      </c>
      <c r="AI342" s="2" t="s">
        <v>348</v>
      </c>
      <c r="AJ342" s="2" t="s">
        <v>348</v>
      </c>
      <c r="AK342" s="2" t="s">
        <v>348</v>
      </c>
      <c r="AL342" s="2" t="s">
        <v>348</v>
      </c>
      <c r="AM342" s="2" t="s">
        <v>348</v>
      </c>
      <c r="AN342" s="2" t="s">
        <v>348</v>
      </c>
      <c r="AO342" s="2" t="s">
        <v>348</v>
      </c>
      <c r="AP342" s="2" t="s">
        <v>349</v>
      </c>
      <c r="AQ342" s="2" t="str">
        <f>IF(Table14[[#This Row],[Enrollment Type: Group]]="X", "N", "C")</f>
        <v>N</v>
      </c>
      <c r="AR342" s="2" t="s">
        <v>348</v>
      </c>
      <c r="AS342" s="2" t="s">
        <v>348</v>
      </c>
      <c r="AT342" s="2" t="s">
        <v>348</v>
      </c>
      <c r="AU342" s="2" t="s">
        <v>348</v>
      </c>
      <c r="AV342" s="2" t="str">
        <f>IF(Table14[[#This Row],[Enrollment Type: Individual within a Group]]="X", "Y", IF(Table14[[#This Row],[Enrollment Type: Atypical]]="A", "B", IF(Table14[[#This Row],[Enrollment Type: Individual]]="I", "B", IF(Table14[[#This Row],[Enrollment Type: Group]]="G", "B", "N"))))</f>
        <v>Y</v>
      </c>
      <c r="AW342" s="2" t="s">
        <v>348</v>
      </c>
      <c r="AX342" s="2" t="s">
        <v>348</v>
      </c>
      <c r="AY342" s="2" t="s">
        <v>348</v>
      </c>
      <c r="AZ342" s="2" t="s">
        <v>349</v>
      </c>
      <c r="BA342" s="2" t="s">
        <v>348</v>
      </c>
      <c r="BB342" s="2" t="s">
        <v>348</v>
      </c>
      <c r="BC342" s="2" t="s">
        <v>348</v>
      </c>
      <c r="BD342" s="2" t="s">
        <v>348</v>
      </c>
      <c r="BE342" s="2" t="s">
        <v>348</v>
      </c>
      <c r="BF342" s="2" t="s">
        <v>348</v>
      </c>
      <c r="BG342" s="2" t="s">
        <v>348</v>
      </c>
      <c r="BH342" s="2" t="str">
        <f>IF(Table14[[#This Row],[Enrollment Type: Group]]="X", "N", IF(Table14[[#This Row],[Enrollment Type: Atypical]]="A", "O", IF(Table14[[#This Row],[Enrollment Type: Individual]]="I", "O", IF(Table14[[#This Row],[Enrollment Type: Individual within a Group]]="N", "O", "O"))))</f>
        <v>N</v>
      </c>
      <c r="BI342" s="2" t="s">
        <v>348</v>
      </c>
      <c r="BJ342" s="2" t="s">
        <v>348</v>
      </c>
      <c r="BK342" s="2" t="s">
        <v>349</v>
      </c>
      <c r="BL342" s="20" t="s">
        <v>348</v>
      </c>
      <c r="BM342" s="20" t="s">
        <v>349</v>
      </c>
      <c r="BN342" s="20" t="s">
        <v>351</v>
      </c>
      <c r="BO342" s="20" t="s">
        <v>349</v>
      </c>
      <c r="BP342" s="20" t="s">
        <v>348</v>
      </c>
      <c r="BQ342" s="20" t="s">
        <v>349</v>
      </c>
      <c r="BR342" s="20" t="s">
        <v>348</v>
      </c>
      <c r="BS342" s="20" t="s">
        <v>348</v>
      </c>
      <c r="BT342" s="20" t="s">
        <v>348</v>
      </c>
      <c r="BU342" s="20" t="s">
        <v>348</v>
      </c>
      <c r="BV342" s="20" t="s">
        <v>348</v>
      </c>
      <c r="BW342" s="23" t="s">
        <v>349</v>
      </c>
    </row>
    <row r="343" spans="1:77" ht="10.15" customHeight="1" x14ac:dyDescent="0.25">
      <c r="A343" s="36" t="str">
        <f>Table14[[#This Row],[Provider Type Code]]&amp;""&amp;Table14[[#This Row],[Provider Category (Specialty)]]</f>
        <v>56EA</v>
      </c>
      <c r="B343" s="5" t="s">
        <v>452</v>
      </c>
      <c r="C343" s="3" t="s">
        <v>569</v>
      </c>
      <c r="D343" s="50" t="s">
        <v>37</v>
      </c>
      <c r="E343" s="2" t="s">
        <v>38</v>
      </c>
      <c r="F343" s="23" t="s">
        <v>518</v>
      </c>
      <c r="G343" s="17" t="s">
        <v>353</v>
      </c>
      <c r="H343" s="17" t="s">
        <v>381</v>
      </c>
      <c r="I343" s="17" t="s">
        <v>381</v>
      </c>
      <c r="J343" s="17" t="s">
        <v>381</v>
      </c>
      <c r="K343" s="2" t="s">
        <v>348</v>
      </c>
      <c r="L343" s="2" t="s">
        <v>348</v>
      </c>
      <c r="M343" s="2" t="s">
        <v>348</v>
      </c>
      <c r="N343" s="2" t="s">
        <v>348</v>
      </c>
      <c r="O343" s="2" t="s">
        <v>348</v>
      </c>
      <c r="P343" s="2" t="s">
        <v>348</v>
      </c>
      <c r="Q343" s="2" t="s">
        <v>348</v>
      </c>
      <c r="R343" s="2" t="s">
        <v>348</v>
      </c>
      <c r="S343" s="2" t="s">
        <v>348</v>
      </c>
      <c r="T343" s="2" t="s">
        <v>348</v>
      </c>
      <c r="U343" s="2" t="s">
        <v>348</v>
      </c>
      <c r="V343" s="2" t="s">
        <v>348</v>
      </c>
      <c r="W343" s="2" t="s">
        <v>348</v>
      </c>
      <c r="X343" s="2" t="s">
        <v>348</v>
      </c>
      <c r="Y343" s="2" t="s">
        <v>348</v>
      </c>
      <c r="Z343" s="2" t="s">
        <v>348</v>
      </c>
      <c r="AA343" s="2" t="s">
        <v>348</v>
      </c>
      <c r="AB343" s="2" t="s">
        <v>348</v>
      </c>
      <c r="AC343" s="2" t="s">
        <v>348</v>
      </c>
      <c r="AD343" s="2" t="s">
        <v>348</v>
      </c>
      <c r="AE343" s="2" t="s">
        <v>349</v>
      </c>
      <c r="AF343" s="2" t="s">
        <v>348</v>
      </c>
      <c r="AG343" s="2" t="s">
        <v>348</v>
      </c>
      <c r="AH343" s="2" t="s">
        <v>348</v>
      </c>
      <c r="AI343" s="2" t="s">
        <v>348</v>
      </c>
      <c r="AJ343" s="2" t="s">
        <v>348</v>
      </c>
      <c r="AK343" s="2" t="s">
        <v>348</v>
      </c>
      <c r="AL343" s="2" t="s">
        <v>348</v>
      </c>
      <c r="AM343" s="2" t="s">
        <v>348</v>
      </c>
      <c r="AN343" s="2" t="s">
        <v>348</v>
      </c>
      <c r="AO343" s="2" t="s">
        <v>348</v>
      </c>
      <c r="AP343" s="2" t="s">
        <v>349</v>
      </c>
      <c r="AQ343" s="2" t="str">
        <f>IF(Table14[[#This Row],[Enrollment Type: Group]]="X", "N", "C")</f>
        <v>N</v>
      </c>
      <c r="AR343" s="2" t="s">
        <v>348</v>
      </c>
      <c r="AS343" s="2" t="s">
        <v>348</v>
      </c>
      <c r="AT343" s="2" t="s">
        <v>348</v>
      </c>
      <c r="AU343" s="2" t="s">
        <v>348</v>
      </c>
      <c r="AV343" s="2" t="str">
        <f>IF(Table14[[#This Row],[Enrollment Type: Individual within a Group]]="X", "Y", IF(Table14[[#This Row],[Enrollment Type: Atypical]]="A", "B", IF(Table14[[#This Row],[Enrollment Type: Individual]]="I", "B", IF(Table14[[#This Row],[Enrollment Type: Group]]="G", "B", "N"))))</f>
        <v>Y</v>
      </c>
      <c r="AW343" s="2" t="s">
        <v>348</v>
      </c>
      <c r="AX343" s="2" t="s">
        <v>348</v>
      </c>
      <c r="AY343" s="2" t="s">
        <v>348</v>
      </c>
      <c r="AZ343" s="2" t="s">
        <v>349</v>
      </c>
      <c r="BA343" s="2" t="s">
        <v>348</v>
      </c>
      <c r="BB343" s="2" t="s">
        <v>348</v>
      </c>
      <c r="BC343" s="2" t="s">
        <v>348</v>
      </c>
      <c r="BD343" s="2" t="s">
        <v>348</v>
      </c>
      <c r="BE343" s="2" t="s">
        <v>348</v>
      </c>
      <c r="BF343" s="2" t="s">
        <v>348</v>
      </c>
      <c r="BG343" s="2" t="s">
        <v>348</v>
      </c>
      <c r="BH343" s="2" t="str">
        <f>IF(Table14[[#This Row],[Enrollment Type: Group]]="X", "N", IF(Table14[[#This Row],[Enrollment Type: Atypical]]="A", "O", IF(Table14[[#This Row],[Enrollment Type: Individual]]="I", "O", IF(Table14[[#This Row],[Enrollment Type: Individual within a Group]]="N", "O", "O"))))</f>
        <v>N</v>
      </c>
      <c r="BI343" s="2" t="s">
        <v>348</v>
      </c>
      <c r="BJ343" s="2" t="s">
        <v>348</v>
      </c>
      <c r="BK343" s="2" t="s">
        <v>349</v>
      </c>
      <c r="BL343" s="20" t="s">
        <v>348</v>
      </c>
      <c r="BM343" s="20" t="s">
        <v>349</v>
      </c>
      <c r="BN343" s="20" t="s">
        <v>351</v>
      </c>
      <c r="BO343" s="20" t="s">
        <v>349</v>
      </c>
      <c r="BP343" s="20" t="s">
        <v>348</v>
      </c>
      <c r="BQ343" s="20" t="s">
        <v>349</v>
      </c>
      <c r="BR343" s="20" t="s">
        <v>348</v>
      </c>
      <c r="BS343" s="20" t="s">
        <v>348</v>
      </c>
      <c r="BT343" s="20" t="s">
        <v>348</v>
      </c>
      <c r="BU343" s="20" t="s">
        <v>348</v>
      </c>
      <c r="BV343" s="20" t="s">
        <v>348</v>
      </c>
      <c r="BW343" s="23" t="s">
        <v>349</v>
      </c>
    </row>
    <row r="344" spans="1:77" ht="10.15" customHeight="1" x14ac:dyDescent="0.25">
      <c r="A344" s="36" t="str">
        <f>Table14[[#This Row],[Provider Type Code]]&amp;""&amp;Table14[[#This Row],[Provider Category (Specialty)]]</f>
        <v>57EB</v>
      </c>
      <c r="B344" s="5" t="s">
        <v>453</v>
      </c>
      <c r="C344" s="3" t="s">
        <v>569</v>
      </c>
      <c r="D344" s="50" t="s">
        <v>39</v>
      </c>
      <c r="E344" s="2" t="s">
        <v>40</v>
      </c>
      <c r="F344" s="23" t="s">
        <v>518</v>
      </c>
      <c r="G344" s="17" t="s">
        <v>353</v>
      </c>
      <c r="H344" s="17" t="s">
        <v>381</v>
      </c>
      <c r="I344" s="17" t="s">
        <v>381</v>
      </c>
      <c r="J344" s="17" t="s">
        <v>381</v>
      </c>
      <c r="K344" s="2" t="s">
        <v>348</v>
      </c>
      <c r="L344" s="2" t="s">
        <v>348</v>
      </c>
      <c r="M344" s="2" t="s">
        <v>348</v>
      </c>
      <c r="N344" s="2" t="s">
        <v>348</v>
      </c>
      <c r="O344" s="2" t="s">
        <v>348</v>
      </c>
      <c r="P344" s="2" t="s">
        <v>348</v>
      </c>
      <c r="Q344" s="2" t="s">
        <v>348</v>
      </c>
      <c r="R344" s="2" t="s">
        <v>348</v>
      </c>
      <c r="S344" s="2" t="s">
        <v>348</v>
      </c>
      <c r="T344" s="2" t="s">
        <v>348</v>
      </c>
      <c r="U344" s="2" t="s">
        <v>348</v>
      </c>
      <c r="V344" s="2" t="s">
        <v>348</v>
      </c>
      <c r="W344" s="2" t="s">
        <v>348</v>
      </c>
      <c r="X344" s="2" t="s">
        <v>348</v>
      </c>
      <c r="Y344" s="2" t="s">
        <v>348</v>
      </c>
      <c r="Z344" s="2" t="s">
        <v>348</v>
      </c>
      <c r="AA344" s="2" t="s">
        <v>348</v>
      </c>
      <c r="AB344" s="2" t="s">
        <v>348</v>
      </c>
      <c r="AC344" s="2" t="s">
        <v>348</v>
      </c>
      <c r="AD344" s="2" t="s">
        <v>348</v>
      </c>
      <c r="AE344" s="2" t="s">
        <v>349</v>
      </c>
      <c r="AF344" s="2" t="s">
        <v>348</v>
      </c>
      <c r="AG344" s="2" t="s">
        <v>348</v>
      </c>
      <c r="AH344" s="2" t="s">
        <v>348</v>
      </c>
      <c r="AI344" s="2" t="s">
        <v>348</v>
      </c>
      <c r="AJ344" s="2" t="s">
        <v>348</v>
      </c>
      <c r="AK344" s="2" t="s">
        <v>348</v>
      </c>
      <c r="AL344" s="2" t="s">
        <v>348</v>
      </c>
      <c r="AM344" s="2" t="s">
        <v>348</v>
      </c>
      <c r="AN344" s="2" t="s">
        <v>348</v>
      </c>
      <c r="AO344" s="2" t="s">
        <v>348</v>
      </c>
      <c r="AP344" s="2" t="s">
        <v>349</v>
      </c>
      <c r="AQ344" s="2" t="str">
        <f>IF(Table14[[#This Row],[Enrollment Type: Group]]="X", "N", "C")</f>
        <v>N</v>
      </c>
      <c r="AR344" s="2" t="s">
        <v>348</v>
      </c>
      <c r="AS344" s="2" t="s">
        <v>348</v>
      </c>
      <c r="AT344" s="2" t="s">
        <v>348</v>
      </c>
      <c r="AU344" s="2" t="s">
        <v>348</v>
      </c>
      <c r="AV344" s="2" t="str">
        <f>IF(Table14[[#This Row],[Enrollment Type: Individual within a Group]]="X", "Y", IF(Table14[[#This Row],[Enrollment Type: Atypical]]="A", "B", IF(Table14[[#This Row],[Enrollment Type: Individual]]="I", "B", IF(Table14[[#This Row],[Enrollment Type: Group]]="G", "B", "N"))))</f>
        <v>Y</v>
      </c>
      <c r="AW344" s="2" t="s">
        <v>348</v>
      </c>
      <c r="AX344" s="2" t="s">
        <v>348</v>
      </c>
      <c r="AY344" s="2" t="s">
        <v>348</v>
      </c>
      <c r="AZ344" s="2" t="s">
        <v>349</v>
      </c>
      <c r="BA344" s="2" t="s">
        <v>348</v>
      </c>
      <c r="BB344" s="2" t="s">
        <v>348</v>
      </c>
      <c r="BC344" s="2" t="s">
        <v>348</v>
      </c>
      <c r="BD344" s="2" t="s">
        <v>348</v>
      </c>
      <c r="BE344" s="2" t="s">
        <v>348</v>
      </c>
      <c r="BF344" s="2" t="s">
        <v>348</v>
      </c>
      <c r="BG344" s="2" t="s">
        <v>348</v>
      </c>
      <c r="BH344" s="2" t="str">
        <f>IF(Table14[[#This Row],[Enrollment Type: Group]]="X", "N", IF(Table14[[#This Row],[Enrollment Type: Atypical]]="A", "O", IF(Table14[[#This Row],[Enrollment Type: Individual]]="I", "O", IF(Table14[[#This Row],[Enrollment Type: Individual within a Group]]="N", "O", "O"))))</f>
        <v>N</v>
      </c>
      <c r="BI344" s="2" t="s">
        <v>348</v>
      </c>
      <c r="BJ344" s="2" t="s">
        <v>348</v>
      </c>
      <c r="BK344" s="2" t="s">
        <v>349</v>
      </c>
      <c r="BL344" s="20" t="s">
        <v>348</v>
      </c>
      <c r="BM344" s="20" t="s">
        <v>349</v>
      </c>
      <c r="BN344" s="20" t="s">
        <v>351</v>
      </c>
      <c r="BO344" s="20" t="s">
        <v>349</v>
      </c>
      <c r="BP344" s="20" t="s">
        <v>348</v>
      </c>
      <c r="BQ344" s="20" t="s">
        <v>349</v>
      </c>
      <c r="BR344" s="20" t="s">
        <v>348</v>
      </c>
      <c r="BS344" s="20" t="s">
        <v>348</v>
      </c>
      <c r="BT344" s="20" t="s">
        <v>348</v>
      </c>
      <c r="BU344" s="20" t="s">
        <v>348</v>
      </c>
      <c r="BV344" s="20" t="s">
        <v>348</v>
      </c>
      <c r="BW344" s="23" t="s">
        <v>349</v>
      </c>
    </row>
    <row r="345" spans="1:77" ht="10.15" hidden="1" customHeight="1" x14ac:dyDescent="0.25">
      <c r="A345" s="5" t="str">
        <f>Table14[[#This Row],[Provider Type Code]]&amp;""&amp;Table14[[#This Row],[Provider Category (Specialty)]]</f>
        <v>58E3</v>
      </c>
      <c r="B345" s="5" t="s">
        <v>454</v>
      </c>
      <c r="C345" s="3" t="s">
        <v>327</v>
      </c>
      <c r="D345" s="3" t="s">
        <v>67</v>
      </c>
      <c r="E345" s="2" t="s">
        <v>68</v>
      </c>
      <c r="F345" s="23" t="s">
        <v>247</v>
      </c>
      <c r="G345" s="17" t="s">
        <v>381</v>
      </c>
      <c r="H345" s="17" t="s">
        <v>382</v>
      </c>
      <c r="I345" s="17" t="s">
        <v>348</v>
      </c>
      <c r="J345" s="17" t="s">
        <v>381</v>
      </c>
      <c r="K345" s="2" t="s">
        <v>348</v>
      </c>
      <c r="L345" s="2" t="s">
        <v>348</v>
      </c>
      <c r="M345" s="2" t="s">
        <v>348</v>
      </c>
      <c r="N345" s="2" t="s">
        <v>348</v>
      </c>
      <c r="O345" s="2" t="s">
        <v>348</v>
      </c>
      <c r="P345" s="2" t="s">
        <v>348</v>
      </c>
      <c r="Q345" s="2" t="s">
        <v>348</v>
      </c>
      <c r="R345" s="2" t="s">
        <v>348</v>
      </c>
      <c r="S345" s="2" t="s">
        <v>349</v>
      </c>
      <c r="T345" s="2" t="s">
        <v>348</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348</v>
      </c>
      <c r="AH345" s="2" t="s">
        <v>348</v>
      </c>
      <c r="AI345" s="2" t="s">
        <v>348</v>
      </c>
      <c r="AJ345" s="2" t="s">
        <v>348</v>
      </c>
      <c r="AK345" s="2" t="s">
        <v>349</v>
      </c>
      <c r="AL345" s="2" t="s">
        <v>348</v>
      </c>
      <c r="AM345" s="2" t="s">
        <v>348</v>
      </c>
      <c r="AN345" s="2" t="s">
        <v>348</v>
      </c>
      <c r="AO345" s="2" t="s">
        <v>348</v>
      </c>
      <c r="AP345" s="2" t="s">
        <v>348</v>
      </c>
      <c r="AQ345" s="2" t="str">
        <f>IF(Table14[[#This Row],[Enrollment Type: Group]]="X", "N", "C")</f>
        <v>N</v>
      </c>
      <c r="AR345" s="2" t="s">
        <v>348</v>
      </c>
      <c r="AS345" s="2" t="s">
        <v>348</v>
      </c>
      <c r="AT345" s="2" t="s">
        <v>351</v>
      </c>
      <c r="AU345" s="2" t="s">
        <v>348</v>
      </c>
      <c r="AV345" s="2" t="s">
        <v>650</v>
      </c>
      <c r="AW345" s="2" t="s">
        <v>349</v>
      </c>
      <c r="AX345" s="2" t="s">
        <v>348</v>
      </c>
      <c r="AY345" s="2" t="s">
        <v>351</v>
      </c>
      <c r="AZ345" s="2" t="str">
        <f>IF(Table14[[#This Row],[Enrollment Type: Group]]="X", "N", IF(Table14[[#This Row],[Enrollment Type: Atypical]]="A", "R", IF(Table14[[#This Row],[Enrollment Type: Individual]]="I", "R", IF(Table14[[#This Row],[Enrollment Type: Individual within a Group]]="N", "R", "Y"))))</f>
        <v>N</v>
      </c>
      <c r="BA345" s="2" t="s">
        <v>348</v>
      </c>
      <c r="BB345" s="2" t="s">
        <v>351</v>
      </c>
      <c r="BC345" s="2" t="s">
        <v>348</v>
      </c>
      <c r="BD345" s="2" t="s">
        <v>348</v>
      </c>
      <c r="BE345" s="2" t="s">
        <v>351</v>
      </c>
      <c r="BF345" s="2" t="s">
        <v>348</v>
      </c>
      <c r="BG345" s="2" t="s">
        <v>650</v>
      </c>
      <c r="BH345" s="2" t="str">
        <f>IF(Table14[[#This Row],[Enrollment Type: Group]]="X", "N", IF(Table14[[#This Row],[Enrollment Type: Atypical]]="A", "O", IF(Table14[[#This Row],[Enrollment Type: Individual]]="I", "O", IF(Table14[[#This Row],[Enrollment Type: Individual within a Group]]="N", "O", "O"))))</f>
        <v>N</v>
      </c>
      <c r="BI345" s="2" t="s">
        <v>348</v>
      </c>
      <c r="BJ345" s="2" t="s">
        <v>348</v>
      </c>
      <c r="BK345" s="2" t="s">
        <v>349</v>
      </c>
      <c r="BL345" s="20" t="s">
        <v>351</v>
      </c>
      <c r="BM345" s="20" t="s">
        <v>349</v>
      </c>
      <c r="BN345" s="20" t="s">
        <v>351</v>
      </c>
      <c r="BO345" s="20" t="s">
        <v>349</v>
      </c>
      <c r="BP345" s="20" t="s">
        <v>348</v>
      </c>
      <c r="BQ345" s="20" t="s">
        <v>349</v>
      </c>
      <c r="BR345" s="20" t="s">
        <v>348</v>
      </c>
      <c r="BS345" s="20" t="s">
        <v>351</v>
      </c>
      <c r="BT345" s="20" t="s">
        <v>348</v>
      </c>
      <c r="BU345" s="20" t="s">
        <v>348</v>
      </c>
      <c r="BV345" s="20" t="s">
        <v>348</v>
      </c>
      <c r="BW345" s="23" t="s">
        <v>349</v>
      </c>
    </row>
    <row r="346" spans="1:77" ht="10.15" hidden="1" customHeight="1" x14ac:dyDescent="0.25">
      <c r="A346" s="5" t="str">
        <f>Table14[[#This Row],[Provider Type Code]]&amp;""&amp;Table14[[#This Row],[Provider Category (Specialty)]]</f>
        <v>58FC</v>
      </c>
      <c r="B346" s="5" t="s">
        <v>454</v>
      </c>
      <c r="C346" s="3" t="s">
        <v>327</v>
      </c>
      <c r="D346" s="3" t="s">
        <v>66</v>
      </c>
      <c r="E346" s="2" t="s">
        <v>793</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348</v>
      </c>
      <c r="T346" s="2" t="s">
        <v>349</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348</v>
      </c>
      <c r="AL346" s="2" t="s">
        <v>348</v>
      </c>
      <c r="AM346" s="2" t="s">
        <v>348</v>
      </c>
      <c r="AN346" s="2" t="s">
        <v>348</v>
      </c>
      <c r="AO346" s="2" t="s">
        <v>348</v>
      </c>
      <c r="AP346" s="2" t="s">
        <v>348</v>
      </c>
      <c r="AQ346" s="2" t="str">
        <f>IF(Table14[[#This Row],[Enrollment Type: Group]]="X", "N", "C")</f>
        <v>N</v>
      </c>
      <c r="AR346" s="2" t="s">
        <v>348</v>
      </c>
      <c r="AS346" s="2" t="s">
        <v>348</v>
      </c>
      <c r="AT346" s="2" t="s">
        <v>351</v>
      </c>
      <c r="AU346" s="2" t="s">
        <v>348</v>
      </c>
      <c r="AV346" s="2" t="s">
        <v>650</v>
      </c>
      <c r="AW346" s="2" t="s">
        <v>351</v>
      </c>
      <c r="AX346" s="2" t="s">
        <v>348</v>
      </c>
      <c r="AY346" s="2" t="s">
        <v>351</v>
      </c>
      <c r="AZ346" s="2" t="str">
        <f>IF(Table14[[#This Row],[Enrollment Type: Group]]="X", "N", IF(Table14[[#This Row],[Enrollment Type: Atypical]]="A", "R", IF(Table14[[#This Row],[Enrollment Type: Individual]]="I", "R", IF(Table14[[#This Row],[Enrollment Type: Individual within a Group]]="N", "R", "Y"))))</f>
        <v>N</v>
      </c>
      <c r="BA346" s="2" t="s">
        <v>348</v>
      </c>
      <c r="BB346" s="2" t="s">
        <v>348</v>
      </c>
      <c r="BC346" s="2" t="s">
        <v>348</v>
      </c>
      <c r="BD346" s="2" t="s">
        <v>348</v>
      </c>
      <c r="BE346" s="2" t="s">
        <v>351</v>
      </c>
      <c r="BF346" s="2" t="s">
        <v>348</v>
      </c>
      <c r="BG346" s="2" t="s">
        <v>650</v>
      </c>
      <c r="BH346" s="2" t="str">
        <f>IF(Table14[[#This Row],[Enrollment Type: Group]]="X", "N", IF(Table14[[#This Row],[Enrollment Type: Atypical]]="A", "O", IF(Table14[[#This Row],[Enrollment Type: Individual]]="I", "O", IF(Table14[[#This Row],[Enrollment Type: Individual within a Group]]="N", "O", "O"))))</f>
        <v>N</v>
      </c>
      <c r="BI346" s="2" t="s">
        <v>348</v>
      </c>
      <c r="BJ346" s="2" t="s">
        <v>348</v>
      </c>
      <c r="BK346" s="2" t="s">
        <v>349</v>
      </c>
      <c r="BL346" s="20" t="s">
        <v>351</v>
      </c>
      <c r="BM346" s="20" t="s">
        <v>349</v>
      </c>
      <c r="BN346" s="20" t="s">
        <v>351</v>
      </c>
      <c r="BO346" s="20" t="s">
        <v>349</v>
      </c>
      <c r="BP346" s="20" t="s">
        <v>348</v>
      </c>
      <c r="BQ346" s="20" t="s">
        <v>349</v>
      </c>
      <c r="BR346" s="20" t="s">
        <v>348</v>
      </c>
      <c r="BS346" s="20" t="s">
        <v>351</v>
      </c>
      <c r="BT346" s="20" t="s">
        <v>348</v>
      </c>
      <c r="BU346" s="20" t="s">
        <v>348</v>
      </c>
      <c r="BV346" s="20" t="s">
        <v>348</v>
      </c>
      <c r="BW346" s="23" t="s">
        <v>349</v>
      </c>
    </row>
    <row r="347" spans="1:77" ht="10.15" hidden="1" customHeight="1" x14ac:dyDescent="0.25">
      <c r="A347" s="5" t="str">
        <f>Table14[[#This Row],[Provider Type Code]]&amp;""&amp;Table14[[#This Row],[Provider Category (Specialty)]]</f>
        <v>58N0</v>
      </c>
      <c r="B347" s="5" t="s">
        <v>454</v>
      </c>
      <c r="C347" s="3" t="s">
        <v>327</v>
      </c>
      <c r="D347" s="3" t="s">
        <v>158</v>
      </c>
      <c r="E347" s="2" t="s">
        <v>159</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348</v>
      </c>
      <c r="T347" s="2" t="s">
        <v>349</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348</v>
      </c>
      <c r="AL347" s="2" t="s">
        <v>348</v>
      </c>
      <c r="AM347" s="2" t="s">
        <v>348</v>
      </c>
      <c r="AN347" s="2" t="s">
        <v>348</v>
      </c>
      <c r="AO347" s="2" t="s">
        <v>348</v>
      </c>
      <c r="AP347" s="2" t="s">
        <v>348</v>
      </c>
      <c r="AQ347" s="2" t="str">
        <f>IF(Table14[[#This Row],[Enrollment Type: Group]]="X", "N", "C")</f>
        <v>N</v>
      </c>
      <c r="AR347" s="2" t="s">
        <v>348</v>
      </c>
      <c r="AS347" s="2" t="s">
        <v>348</v>
      </c>
      <c r="AT347" s="2" t="s">
        <v>351</v>
      </c>
      <c r="AU347" s="2" t="s">
        <v>348</v>
      </c>
      <c r="AV347" s="2" t="s">
        <v>650</v>
      </c>
      <c r="AW347" s="2" t="s">
        <v>351</v>
      </c>
      <c r="AX347" s="2" t="s">
        <v>348</v>
      </c>
      <c r="AY347" s="2" t="s">
        <v>351</v>
      </c>
      <c r="AZ347" s="2" t="str">
        <f>IF(Table14[[#This Row],[Enrollment Type: Group]]="X", "N", IF(Table14[[#This Row],[Enrollment Type: Atypical]]="A", "R", IF(Table14[[#This Row],[Enrollment Type: Individual]]="I", "R", IF(Table14[[#This Row],[Enrollment Type: Individual within a Group]]="N", "R", "Y"))))</f>
        <v>N</v>
      </c>
      <c r="BA347" s="2" t="s">
        <v>348</v>
      </c>
      <c r="BB347" s="2" t="s">
        <v>348</v>
      </c>
      <c r="BC347" s="2" t="s">
        <v>348</v>
      </c>
      <c r="BD347" s="2" t="s">
        <v>348</v>
      </c>
      <c r="BE347" s="2" t="s">
        <v>351</v>
      </c>
      <c r="BF347" s="2" t="s">
        <v>348</v>
      </c>
      <c r="BG347" s="2" t="s">
        <v>650</v>
      </c>
      <c r="BH347" s="2" t="str">
        <f>IF(Table14[[#This Row],[Enrollment Type: Group]]="X", "N", IF(Table14[[#This Row],[Enrollment Type: Atypical]]="A", "O", IF(Table14[[#This Row],[Enrollment Type: Individual]]="I", "O", IF(Table14[[#This Row],[Enrollment Type: Individual within a Group]]="N", "O", "O"))))</f>
        <v>N</v>
      </c>
      <c r="BI347" s="2" t="s">
        <v>348</v>
      </c>
      <c r="BJ347" s="2" t="s">
        <v>348</v>
      </c>
      <c r="BK347" s="2" t="s">
        <v>349</v>
      </c>
      <c r="BL347" s="20" t="s">
        <v>351</v>
      </c>
      <c r="BM347" s="20" t="s">
        <v>349</v>
      </c>
      <c r="BN347" s="20" t="s">
        <v>351</v>
      </c>
      <c r="BO347" s="20" t="s">
        <v>349</v>
      </c>
      <c r="BP347" s="20" t="s">
        <v>348</v>
      </c>
      <c r="BQ347" s="20" t="s">
        <v>349</v>
      </c>
      <c r="BR347" s="20" t="s">
        <v>348</v>
      </c>
      <c r="BS347" s="20" t="s">
        <v>351</v>
      </c>
      <c r="BT347" s="20" t="s">
        <v>348</v>
      </c>
      <c r="BU347" s="20" t="s">
        <v>348</v>
      </c>
      <c r="BV347" s="20" t="s">
        <v>348</v>
      </c>
      <c r="BW347" s="23" t="s">
        <v>349</v>
      </c>
    </row>
    <row r="348" spans="1:77" ht="10.15" hidden="1" customHeight="1" x14ac:dyDescent="0.25">
      <c r="A348" s="5" t="str">
        <f>Table14[[#This Row],[Provider Type Code]]&amp;""&amp;Table14[[#This Row],[Provider Category (Specialty)]]</f>
        <v>58N3</v>
      </c>
      <c r="B348" s="5" t="s">
        <v>454</v>
      </c>
      <c r="C348" s="3" t="s">
        <v>327</v>
      </c>
      <c r="D348" s="3" t="s">
        <v>148</v>
      </c>
      <c r="E348" s="2" t="s">
        <v>160</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349</v>
      </c>
      <c r="T348" s="2" t="s">
        <v>348</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349</v>
      </c>
      <c r="AL348" s="2" t="s">
        <v>348</v>
      </c>
      <c r="AM348" s="2" t="s">
        <v>348</v>
      </c>
      <c r="AN348" s="2" t="s">
        <v>348</v>
      </c>
      <c r="AO348" s="2" t="s">
        <v>348</v>
      </c>
      <c r="AP348" s="2" t="s">
        <v>348</v>
      </c>
      <c r="AQ348" s="2" t="str">
        <f>IF(Table14[[#This Row],[Enrollment Type: Group]]="X", "N", "C")</f>
        <v>N</v>
      </c>
      <c r="AR348" s="2" t="s">
        <v>348</v>
      </c>
      <c r="AS348" s="2" t="s">
        <v>348</v>
      </c>
      <c r="AT348" s="2" t="s">
        <v>351</v>
      </c>
      <c r="AU348" s="2" t="s">
        <v>348</v>
      </c>
      <c r="AV348" s="2" t="s">
        <v>650</v>
      </c>
      <c r="AW348" s="2" t="s">
        <v>351</v>
      </c>
      <c r="AX348" s="2" t="s">
        <v>348</v>
      </c>
      <c r="AY348" s="2" t="s">
        <v>351</v>
      </c>
      <c r="AZ348" s="2" t="str">
        <f>IF(Table14[[#This Row],[Enrollment Type: Group]]="X", "N", IF(Table14[[#This Row],[Enrollment Type: Atypical]]="A", "R", IF(Table14[[#This Row],[Enrollment Type: Individual]]="I", "R", IF(Table14[[#This Row],[Enrollment Type: Individual within a Group]]="N", "R", "Y"))))</f>
        <v>N</v>
      </c>
      <c r="BA348" s="2" t="s">
        <v>348</v>
      </c>
      <c r="BB348" s="2" t="s">
        <v>351</v>
      </c>
      <c r="BC348" s="2" t="s">
        <v>348</v>
      </c>
      <c r="BD348" s="2" t="s">
        <v>348</v>
      </c>
      <c r="BE348" s="2" t="s">
        <v>351</v>
      </c>
      <c r="BF348" s="2" t="s">
        <v>348</v>
      </c>
      <c r="BG348" s="2" t="s">
        <v>650</v>
      </c>
      <c r="BH348" s="2" t="str">
        <f>IF(Table14[[#This Row],[Enrollment Type: Group]]="X", "N", IF(Table14[[#This Row],[Enrollment Type: Atypical]]="A", "O", IF(Table14[[#This Row],[Enrollment Type: Individual]]="I", "O", IF(Table14[[#This Row],[Enrollment Type: Individual within a Group]]="N", "O", "O"))))</f>
        <v>N</v>
      </c>
      <c r="BI348" s="2" t="s">
        <v>348</v>
      </c>
      <c r="BJ348" s="2" t="s">
        <v>348</v>
      </c>
      <c r="BK348" s="2" t="s">
        <v>349</v>
      </c>
      <c r="BL348" s="20" t="s">
        <v>348</v>
      </c>
      <c r="BM348" s="20" t="s">
        <v>349</v>
      </c>
      <c r="BN348" s="20" t="s">
        <v>351</v>
      </c>
      <c r="BO348" s="20" t="s">
        <v>349</v>
      </c>
      <c r="BP348" s="20" t="s">
        <v>348</v>
      </c>
      <c r="BQ348" s="20" t="s">
        <v>349</v>
      </c>
      <c r="BR348" s="20" t="s">
        <v>348</v>
      </c>
      <c r="BS348" s="20" t="s">
        <v>351</v>
      </c>
      <c r="BT348" s="20" t="s">
        <v>348</v>
      </c>
      <c r="BU348" s="20" t="s">
        <v>348</v>
      </c>
      <c r="BV348" s="20" t="s">
        <v>348</v>
      </c>
      <c r="BW348" s="23" t="s">
        <v>349</v>
      </c>
    </row>
    <row r="349" spans="1:77" ht="10.15" hidden="1" customHeight="1" x14ac:dyDescent="0.25">
      <c r="A349" s="5" t="str">
        <f>Table14[[#This Row],[Provider Type Code]]&amp;""&amp;Table14[[#This Row],[Provider Category (Specialty)]]</f>
        <v>58N4</v>
      </c>
      <c r="B349" s="5" t="s">
        <v>454</v>
      </c>
      <c r="C349" s="3" t="s">
        <v>327</v>
      </c>
      <c r="D349" s="3" t="s">
        <v>149</v>
      </c>
      <c r="E349" s="2" t="s">
        <v>150</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349</v>
      </c>
      <c r="AL349" s="2" t="s">
        <v>348</v>
      </c>
      <c r="AM349" s="2" t="s">
        <v>348</v>
      </c>
      <c r="AN349" s="2" t="s">
        <v>348</v>
      </c>
      <c r="AO349" s="2" t="s">
        <v>348</v>
      </c>
      <c r="AP349" s="2" t="s">
        <v>348</v>
      </c>
      <c r="AQ349" s="2" t="str">
        <f>IF(Table14[[#This Row],[Enrollment Type: Group]]="X", "N", "C")</f>
        <v>N</v>
      </c>
      <c r="AR349" s="2" t="s">
        <v>348</v>
      </c>
      <c r="AS349" s="2" t="s">
        <v>348</v>
      </c>
      <c r="AT349" s="2" t="s">
        <v>351</v>
      </c>
      <c r="AU349" s="2" t="s">
        <v>348</v>
      </c>
      <c r="AV349" s="2" t="s">
        <v>650</v>
      </c>
      <c r="AW349" s="2" t="s">
        <v>351</v>
      </c>
      <c r="AX349" s="2" t="s">
        <v>348</v>
      </c>
      <c r="AY349" s="2" t="s">
        <v>351</v>
      </c>
      <c r="AZ349" s="2" t="str">
        <f>IF(Table14[[#This Row],[Enrollment Type: Group]]="X", "N", IF(Table14[[#This Row],[Enrollment Type: Atypical]]="A", "R", IF(Table14[[#This Row],[Enrollment Type: Individual]]="I", "R", IF(Table14[[#This Row],[Enrollment Type: Individual within a Group]]="N", "R", "Y"))))</f>
        <v>N</v>
      </c>
      <c r="BA349" s="2" t="s">
        <v>348</v>
      </c>
      <c r="BB349" s="2" t="s">
        <v>351</v>
      </c>
      <c r="BC349" s="2" t="s">
        <v>348</v>
      </c>
      <c r="BD349" s="2" t="s">
        <v>348</v>
      </c>
      <c r="BE349" s="2" t="s">
        <v>351</v>
      </c>
      <c r="BF349" s="2" t="s">
        <v>348</v>
      </c>
      <c r="BG349" s="2" t="s">
        <v>650</v>
      </c>
      <c r="BH349" s="2" t="str">
        <f>IF(Table14[[#This Row],[Enrollment Type: Group]]="X", "N", IF(Table14[[#This Row],[Enrollment Type: Atypical]]="A", "O", IF(Table14[[#This Row],[Enrollment Type: Individual]]="I", "O", IF(Table14[[#This Row],[Enrollment Type: Individual within a Group]]="N", "O", "O"))))</f>
        <v>N</v>
      </c>
      <c r="BI349" s="2" t="s">
        <v>348</v>
      </c>
      <c r="BJ349" s="2" t="s">
        <v>348</v>
      </c>
      <c r="BK349" s="2" t="s">
        <v>349</v>
      </c>
      <c r="BL349" s="20" t="s">
        <v>351</v>
      </c>
      <c r="BM349" s="20" t="s">
        <v>349</v>
      </c>
      <c r="BN349" s="20" t="s">
        <v>351</v>
      </c>
      <c r="BO349" s="20" t="s">
        <v>349</v>
      </c>
      <c r="BP349" s="20" t="s">
        <v>348</v>
      </c>
      <c r="BQ349" s="20" t="s">
        <v>349</v>
      </c>
      <c r="BR349" s="20" t="s">
        <v>348</v>
      </c>
      <c r="BS349" s="20" t="s">
        <v>351</v>
      </c>
      <c r="BT349" s="20" t="s">
        <v>348</v>
      </c>
      <c r="BU349" s="20" t="s">
        <v>348</v>
      </c>
      <c r="BV349" s="20" t="s">
        <v>348</v>
      </c>
      <c r="BW349" s="23" t="s">
        <v>349</v>
      </c>
    </row>
    <row r="350" spans="1:77" ht="10.15" hidden="1" customHeight="1" x14ac:dyDescent="0.25">
      <c r="A350" s="5" t="str">
        <f>Table14[[#This Row],[Provider Type Code]]&amp;""&amp;Table14[[#This Row],[Provider Category (Specialty)]]</f>
        <v>58N6</v>
      </c>
      <c r="B350" s="5" t="s">
        <v>454</v>
      </c>
      <c r="C350" s="3" t="s">
        <v>327</v>
      </c>
      <c r="D350" s="3" t="s">
        <v>151</v>
      </c>
      <c r="E350" s="2" t="s">
        <v>152</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349</v>
      </c>
      <c r="AL350" s="2" t="s">
        <v>348</v>
      </c>
      <c r="AM350" s="2" t="s">
        <v>348</v>
      </c>
      <c r="AN350" s="2" t="s">
        <v>348</v>
      </c>
      <c r="AO350" s="2" t="s">
        <v>348</v>
      </c>
      <c r="AP350" s="2" t="s">
        <v>348</v>
      </c>
      <c r="AQ350" s="2" t="str">
        <f>IF(Table14[[#This Row],[Enrollment Type: Group]]="X", "N", "C")</f>
        <v>N</v>
      </c>
      <c r="AR350" s="2" t="s">
        <v>348</v>
      </c>
      <c r="AS350" s="2" t="s">
        <v>348</v>
      </c>
      <c r="AT350" s="2" t="s">
        <v>351</v>
      </c>
      <c r="AU350" s="2" t="s">
        <v>348</v>
      </c>
      <c r="AV350" s="2" t="s">
        <v>650</v>
      </c>
      <c r="AW350" s="2" t="s">
        <v>351</v>
      </c>
      <c r="AX350" s="2" t="s">
        <v>348</v>
      </c>
      <c r="AY350" s="2" t="s">
        <v>351</v>
      </c>
      <c r="AZ350" s="2" t="str">
        <f>IF(Table14[[#This Row],[Enrollment Type: Group]]="X", "N", IF(Table14[[#This Row],[Enrollment Type: Atypical]]="A", "R", IF(Table14[[#This Row],[Enrollment Type: Individual]]="I", "R", IF(Table14[[#This Row],[Enrollment Type: Individual within a Group]]="N", "R", "Y"))))</f>
        <v>N</v>
      </c>
      <c r="BA350" s="2" t="s">
        <v>348</v>
      </c>
      <c r="BB350" s="2" t="s">
        <v>351</v>
      </c>
      <c r="BC350" s="2" t="s">
        <v>348</v>
      </c>
      <c r="BD350" s="2" t="s">
        <v>348</v>
      </c>
      <c r="BE350" s="2" t="s">
        <v>351</v>
      </c>
      <c r="BF350" s="2" t="s">
        <v>348</v>
      </c>
      <c r="BG350" s="2" t="s">
        <v>650</v>
      </c>
      <c r="BH350" s="2" t="str">
        <f>IF(Table14[[#This Row],[Enrollment Type: Group]]="X", "N", IF(Table14[[#This Row],[Enrollment Type: Atypical]]="A", "O", IF(Table14[[#This Row],[Enrollment Type: Individual]]="I", "O", IF(Table14[[#This Row],[Enrollment Type: Individual within a Group]]="N", "O", "O"))))</f>
        <v>N</v>
      </c>
      <c r="BI350" s="2" t="s">
        <v>348</v>
      </c>
      <c r="BJ350" s="2" t="s">
        <v>348</v>
      </c>
      <c r="BK350" s="2" t="s">
        <v>349</v>
      </c>
      <c r="BL350" s="20" t="s">
        <v>351</v>
      </c>
      <c r="BM350" s="20" t="s">
        <v>349</v>
      </c>
      <c r="BN350" s="20" t="s">
        <v>351</v>
      </c>
      <c r="BO350" s="20" t="s">
        <v>349</v>
      </c>
      <c r="BP350" s="20" t="s">
        <v>348</v>
      </c>
      <c r="BQ350" s="20" t="s">
        <v>349</v>
      </c>
      <c r="BR350" s="20" t="s">
        <v>348</v>
      </c>
      <c r="BS350" s="20" t="s">
        <v>351</v>
      </c>
      <c r="BT350" s="20" t="s">
        <v>348</v>
      </c>
      <c r="BU350" s="20" t="s">
        <v>348</v>
      </c>
      <c r="BV350" s="20" t="s">
        <v>348</v>
      </c>
      <c r="BW350" s="23" t="s">
        <v>349</v>
      </c>
    </row>
    <row r="351" spans="1:77" ht="10.15" hidden="1" customHeight="1" x14ac:dyDescent="0.25">
      <c r="A351" s="5" t="str">
        <f>Table14[[#This Row],[Provider Type Code]]&amp;""&amp;Table14[[#This Row],[Provider Category (Specialty)]]</f>
        <v>58N7</v>
      </c>
      <c r="B351" s="5" t="s">
        <v>454</v>
      </c>
      <c r="C351" s="3" t="s">
        <v>327</v>
      </c>
      <c r="D351" s="3" t="s">
        <v>153</v>
      </c>
      <c r="E351" s="2" t="s">
        <v>161</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349</v>
      </c>
      <c r="AL351" s="2" t="s">
        <v>348</v>
      </c>
      <c r="AM351" s="2" t="s">
        <v>348</v>
      </c>
      <c r="AN351" s="2" t="s">
        <v>348</v>
      </c>
      <c r="AO351" s="2" t="s">
        <v>348</v>
      </c>
      <c r="AP351" s="2" t="s">
        <v>348</v>
      </c>
      <c r="AQ351" s="2" t="str">
        <f>IF(Table14[[#This Row],[Enrollment Type: Group]]="X", "N", "C")</f>
        <v>N</v>
      </c>
      <c r="AR351" s="2" t="s">
        <v>348</v>
      </c>
      <c r="AS351" s="2" t="s">
        <v>348</v>
      </c>
      <c r="AT351" s="2" t="s">
        <v>351</v>
      </c>
      <c r="AU351" s="2" t="s">
        <v>348</v>
      </c>
      <c r="AV351" s="2" t="s">
        <v>650</v>
      </c>
      <c r="AW351" s="2" t="s">
        <v>351</v>
      </c>
      <c r="AX351" s="2" t="s">
        <v>348</v>
      </c>
      <c r="AY351" s="2" t="s">
        <v>351</v>
      </c>
      <c r="AZ351" s="2" t="str">
        <f>IF(Table14[[#This Row],[Enrollment Type: Group]]="X", "N", IF(Table14[[#This Row],[Enrollment Type: Atypical]]="A", "R", IF(Table14[[#This Row],[Enrollment Type: Individual]]="I", "R", IF(Table14[[#This Row],[Enrollment Type: Individual within a Group]]="N", "R", "Y"))))</f>
        <v>N</v>
      </c>
      <c r="BA351" s="2" t="s">
        <v>348</v>
      </c>
      <c r="BB351" s="2" t="s">
        <v>351</v>
      </c>
      <c r="BC351" s="2" t="s">
        <v>348</v>
      </c>
      <c r="BD351" s="2" t="s">
        <v>348</v>
      </c>
      <c r="BE351" s="2" t="s">
        <v>351</v>
      </c>
      <c r="BF351" s="2" t="s">
        <v>348</v>
      </c>
      <c r="BG351" s="2" t="s">
        <v>650</v>
      </c>
      <c r="BH351" s="2" t="str">
        <f>IF(Table14[[#This Row],[Enrollment Type: Group]]="X", "N", IF(Table14[[#This Row],[Enrollment Type: Atypical]]="A", "O", IF(Table14[[#This Row],[Enrollment Type: Individual]]="I", "O", IF(Table14[[#This Row],[Enrollment Type: Individual within a Group]]="N", "O", "O"))))</f>
        <v>N</v>
      </c>
      <c r="BI351" s="2" t="s">
        <v>348</v>
      </c>
      <c r="BJ351" s="2" t="s">
        <v>348</v>
      </c>
      <c r="BK351" s="2" t="s">
        <v>349</v>
      </c>
      <c r="BL351" s="20" t="s">
        <v>351</v>
      </c>
      <c r="BM351" s="20" t="s">
        <v>349</v>
      </c>
      <c r="BN351" s="20" t="s">
        <v>351</v>
      </c>
      <c r="BO351" s="20" t="s">
        <v>349</v>
      </c>
      <c r="BP351" s="20" t="s">
        <v>348</v>
      </c>
      <c r="BQ351" s="20" t="s">
        <v>349</v>
      </c>
      <c r="BR351" s="20" t="s">
        <v>348</v>
      </c>
      <c r="BS351" s="20" t="s">
        <v>351</v>
      </c>
      <c r="BT351" s="20" t="s">
        <v>348</v>
      </c>
      <c r="BU351" s="20" t="s">
        <v>348</v>
      </c>
      <c r="BV351" s="20" t="s">
        <v>348</v>
      </c>
      <c r="BW351" s="23" t="s">
        <v>349</v>
      </c>
    </row>
    <row r="352" spans="1:77" ht="10.15" hidden="1" customHeight="1" x14ac:dyDescent="0.25">
      <c r="A352" s="5" t="str">
        <f>Table14[[#This Row],[Provider Type Code]]&amp;""&amp;Table14[[#This Row],[Provider Category (Specialty)]]</f>
        <v>58N8</v>
      </c>
      <c r="B352" s="5" t="s">
        <v>454</v>
      </c>
      <c r="C352" s="3" t="s">
        <v>327</v>
      </c>
      <c r="D352" s="3" t="s">
        <v>154</v>
      </c>
      <c r="E352" s="2" t="s">
        <v>155</v>
      </c>
      <c r="F352" s="23" t="s">
        <v>247</v>
      </c>
      <c r="G352" s="17" t="s">
        <v>381</v>
      </c>
      <c r="H352" s="17" t="s">
        <v>382</v>
      </c>
      <c r="I352" s="17" t="s">
        <v>348</v>
      </c>
      <c r="J352" s="17" t="s">
        <v>381</v>
      </c>
      <c r="K352" s="2" t="s">
        <v>348</v>
      </c>
      <c r="L352" s="2" t="s">
        <v>348</v>
      </c>
      <c r="M352" s="2" t="s">
        <v>348</v>
      </c>
      <c r="N352" s="2" t="s">
        <v>348</v>
      </c>
      <c r="O352" s="2" t="s">
        <v>348</v>
      </c>
      <c r="P352" s="2" t="s">
        <v>348</v>
      </c>
      <c r="Q352" s="2" t="s">
        <v>348</v>
      </c>
      <c r="R352" s="2" t="s">
        <v>348</v>
      </c>
      <c r="S352" s="2" t="s">
        <v>349</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349</v>
      </c>
      <c r="AL352" s="2" t="s">
        <v>348</v>
      </c>
      <c r="AM352" s="2" t="s">
        <v>348</v>
      </c>
      <c r="AN352" s="2" t="s">
        <v>348</v>
      </c>
      <c r="AO352" s="2" t="s">
        <v>348</v>
      </c>
      <c r="AP352" s="2" t="s">
        <v>348</v>
      </c>
      <c r="AQ352" s="2" t="str">
        <f>IF(Table14[[#This Row],[Enrollment Type: Group]]="X", "N", "C")</f>
        <v>N</v>
      </c>
      <c r="AR352" s="2" t="s">
        <v>348</v>
      </c>
      <c r="AS352" s="2" t="s">
        <v>348</v>
      </c>
      <c r="AT352" s="2" t="s">
        <v>351</v>
      </c>
      <c r="AU352" s="2" t="s">
        <v>348</v>
      </c>
      <c r="AV352" s="2" t="s">
        <v>650</v>
      </c>
      <c r="AW352" s="2" t="s">
        <v>351</v>
      </c>
      <c r="AX352" s="2" t="s">
        <v>348</v>
      </c>
      <c r="AY352" s="2" t="s">
        <v>351</v>
      </c>
      <c r="AZ352" s="2" t="str">
        <f>IF(Table14[[#This Row],[Enrollment Type: Group]]="X", "N", IF(Table14[[#This Row],[Enrollment Type: Atypical]]="A", "R", IF(Table14[[#This Row],[Enrollment Type: Individual]]="I", "R", IF(Table14[[#This Row],[Enrollment Type: Individual within a Group]]="N", "R", "Y"))))</f>
        <v>N</v>
      </c>
      <c r="BA352" s="2" t="s">
        <v>348</v>
      </c>
      <c r="BB352" s="2" t="s">
        <v>348</v>
      </c>
      <c r="BC352" s="2" t="s">
        <v>348</v>
      </c>
      <c r="BD352" s="2" t="s">
        <v>348</v>
      </c>
      <c r="BE352" s="2" t="s">
        <v>351</v>
      </c>
      <c r="BF352" s="2" t="s">
        <v>348</v>
      </c>
      <c r="BG352" s="2" t="s">
        <v>650</v>
      </c>
      <c r="BH352" s="2" t="str">
        <f>IF(Table14[[#This Row],[Enrollment Type: Group]]="X", "N", IF(Table14[[#This Row],[Enrollment Type: Atypical]]="A", "O", IF(Table14[[#This Row],[Enrollment Type: Individual]]="I", "O", IF(Table14[[#This Row],[Enrollment Type: Individual within a Group]]="N", "O", "O"))))</f>
        <v>N</v>
      </c>
      <c r="BI352" s="2" t="s">
        <v>348</v>
      </c>
      <c r="BJ352" s="2" t="s">
        <v>348</v>
      </c>
      <c r="BK352" s="2" t="s">
        <v>349</v>
      </c>
      <c r="BL352" s="20" t="s">
        <v>351</v>
      </c>
      <c r="BM352" s="20" t="s">
        <v>349</v>
      </c>
      <c r="BN352" s="20" t="s">
        <v>351</v>
      </c>
      <c r="BO352" s="20" t="s">
        <v>349</v>
      </c>
      <c r="BP352" s="20" t="s">
        <v>348</v>
      </c>
      <c r="BQ352" s="20" t="s">
        <v>349</v>
      </c>
      <c r="BR352" s="20" t="s">
        <v>348</v>
      </c>
      <c r="BS352" s="20" t="s">
        <v>351</v>
      </c>
      <c r="BT352" s="20" t="s">
        <v>348</v>
      </c>
      <c r="BU352" s="20" t="s">
        <v>348</v>
      </c>
      <c r="BV352" s="20" t="s">
        <v>348</v>
      </c>
      <c r="BW352" s="23" t="s">
        <v>349</v>
      </c>
    </row>
    <row r="353" spans="1:76" ht="10.15" hidden="1" customHeight="1" x14ac:dyDescent="0.25">
      <c r="A353" s="5" t="str">
        <f>Table14[[#This Row],[Provider Type Code]]&amp;""&amp;Table14[[#This Row],[Provider Category (Specialty)]]</f>
        <v>58N9</v>
      </c>
      <c r="B353" s="5" t="s">
        <v>454</v>
      </c>
      <c r="C353" s="3" t="s">
        <v>327</v>
      </c>
      <c r="D353" s="3" t="s">
        <v>156</v>
      </c>
      <c r="E353" s="2" t="s">
        <v>157</v>
      </c>
      <c r="F353" s="23" t="s">
        <v>247</v>
      </c>
      <c r="G353" s="17" t="s">
        <v>381</v>
      </c>
      <c r="H353" s="17" t="s">
        <v>382</v>
      </c>
      <c r="I353" s="17" t="s">
        <v>348</v>
      </c>
      <c r="J353" s="17" t="s">
        <v>381</v>
      </c>
      <c r="K353" s="2" t="s">
        <v>348</v>
      </c>
      <c r="L353" s="2" t="s">
        <v>348</v>
      </c>
      <c r="M353" s="2" t="s">
        <v>348</v>
      </c>
      <c r="N353" s="2" t="s">
        <v>348</v>
      </c>
      <c r="O353" s="2" t="s">
        <v>348</v>
      </c>
      <c r="P353" s="2" t="s">
        <v>348</v>
      </c>
      <c r="Q353" s="2" t="s">
        <v>348</v>
      </c>
      <c r="R353" s="2" t="s">
        <v>348</v>
      </c>
      <c r="S353" s="2" t="s">
        <v>349</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349</v>
      </c>
      <c r="AL353" s="2" t="s">
        <v>348</v>
      </c>
      <c r="AM353" s="2" t="s">
        <v>348</v>
      </c>
      <c r="AN353" s="2" t="s">
        <v>348</v>
      </c>
      <c r="AO353" s="2" t="s">
        <v>348</v>
      </c>
      <c r="AP353" s="2" t="s">
        <v>348</v>
      </c>
      <c r="AQ353" s="2" t="str">
        <f>IF(Table14[[#This Row],[Enrollment Type: Group]]="X", "N", "C")</f>
        <v>N</v>
      </c>
      <c r="AR353" s="2" t="s">
        <v>348</v>
      </c>
      <c r="AS353" s="2" t="s">
        <v>348</v>
      </c>
      <c r="AT353" s="2" t="s">
        <v>351</v>
      </c>
      <c r="AU353" s="2" t="s">
        <v>348</v>
      </c>
      <c r="AV353" s="2" t="s">
        <v>650</v>
      </c>
      <c r="AW353" s="2" t="s">
        <v>351</v>
      </c>
      <c r="AX353" s="2" t="s">
        <v>348</v>
      </c>
      <c r="AY353" s="2" t="s">
        <v>351</v>
      </c>
      <c r="AZ353" s="2" t="str">
        <f>IF(Table14[[#This Row],[Enrollment Type: Group]]="X", "N", IF(Table14[[#This Row],[Enrollment Type: Atypical]]="A", "R", IF(Table14[[#This Row],[Enrollment Type: Individual]]="I", "R", IF(Table14[[#This Row],[Enrollment Type: Individual within a Group]]="N", "R", "Y"))))</f>
        <v>N</v>
      </c>
      <c r="BA353" s="2" t="s">
        <v>348</v>
      </c>
      <c r="BB353" s="2" t="s">
        <v>351</v>
      </c>
      <c r="BC353" s="2" t="s">
        <v>348</v>
      </c>
      <c r="BD353" s="2" t="s">
        <v>348</v>
      </c>
      <c r="BE353" s="2" t="s">
        <v>351</v>
      </c>
      <c r="BF353" s="2" t="s">
        <v>348</v>
      </c>
      <c r="BG353" s="2" t="s">
        <v>650</v>
      </c>
      <c r="BH353" s="2" t="str">
        <f>IF(Table14[[#This Row],[Enrollment Type: Group]]="X", "N", IF(Table14[[#This Row],[Enrollment Type: Atypical]]="A", "O", IF(Table14[[#This Row],[Enrollment Type: Individual]]="I", "O", IF(Table14[[#This Row],[Enrollment Type: Individual within a Group]]="N", "O", "O"))))</f>
        <v>N</v>
      </c>
      <c r="BI353" s="2" t="s">
        <v>348</v>
      </c>
      <c r="BJ353" s="2" t="s">
        <v>348</v>
      </c>
      <c r="BK353" s="2" t="s">
        <v>349</v>
      </c>
      <c r="BL353" s="20" t="s">
        <v>351</v>
      </c>
      <c r="BM353" s="20" t="s">
        <v>349</v>
      </c>
      <c r="BN353" s="20" t="s">
        <v>351</v>
      </c>
      <c r="BO353" s="20" t="s">
        <v>349</v>
      </c>
      <c r="BP353" s="20" t="s">
        <v>348</v>
      </c>
      <c r="BQ353" s="20" t="s">
        <v>349</v>
      </c>
      <c r="BR353" s="20" t="s">
        <v>348</v>
      </c>
      <c r="BS353" s="20" t="s">
        <v>351</v>
      </c>
      <c r="BT353" s="20" t="s">
        <v>348</v>
      </c>
      <c r="BU353" s="20" t="s">
        <v>348</v>
      </c>
      <c r="BV353" s="20" t="s">
        <v>348</v>
      </c>
      <c r="BW353" s="23" t="s">
        <v>349</v>
      </c>
    </row>
    <row r="354" spans="1:76" ht="10.15" hidden="1" customHeight="1" x14ac:dyDescent="0.25">
      <c r="A354" s="5" t="str">
        <f>Table14[[#This Row],[Provider Type Code]]&amp;""&amp;Table14[[#This Row],[Provider Category (Specialty)]]</f>
        <v>59S8</v>
      </c>
      <c r="B354" s="5" t="s">
        <v>455</v>
      </c>
      <c r="C354" s="3" t="s">
        <v>570</v>
      </c>
      <c r="D354" s="3" t="s">
        <v>269</v>
      </c>
      <c r="E354" s="2" t="s">
        <v>570</v>
      </c>
      <c r="F354" s="23" t="s">
        <v>518</v>
      </c>
      <c r="G354" s="17" t="s">
        <v>381</v>
      </c>
      <c r="H354" s="17" t="s">
        <v>381</v>
      </c>
      <c r="I354" s="17" t="s">
        <v>381</v>
      </c>
      <c r="J354" s="17" t="s">
        <v>347</v>
      </c>
      <c r="K354" s="2" t="s">
        <v>348</v>
      </c>
      <c r="L354" s="2" t="s">
        <v>348</v>
      </c>
      <c r="M354" s="2" t="s">
        <v>348</v>
      </c>
      <c r="N354" s="2" t="s">
        <v>348</v>
      </c>
      <c r="O354" s="2" t="s">
        <v>348</v>
      </c>
      <c r="P354" s="2" t="s">
        <v>348</v>
      </c>
      <c r="Q354" s="2" t="s">
        <v>349</v>
      </c>
      <c r="R354" s="2" t="s">
        <v>348</v>
      </c>
      <c r="S354" s="2" t="s">
        <v>348</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348</v>
      </c>
      <c r="AN354" s="2" t="s">
        <v>348</v>
      </c>
      <c r="AO354" s="2" t="s">
        <v>348</v>
      </c>
      <c r="AP354" s="2" t="s">
        <v>349</v>
      </c>
      <c r="AQ354" s="2" t="str">
        <f>IF(Table14[[#This Row],[Enrollment Type: Group]]="X", "N", "C")</f>
        <v>C</v>
      </c>
      <c r="AR354" s="2" t="s">
        <v>348</v>
      </c>
      <c r="AS354" s="2" t="s">
        <v>348</v>
      </c>
      <c r="AT354" s="2" t="s">
        <v>348</v>
      </c>
      <c r="AU354" s="2" t="s">
        <v>349</v>
      </c>
      <c r="AV354" s="2" t="str">
        <f>IF(Table14[[#This Row],[Enrollment Type: Individual within a Group]]="X", "Y", IF(Table14[[#This Row],[Enrollment Type: Atypical]]="A", "B", IF(Table14[[#This Row],[Enrollment Type: Individual]]="I", "B", IF(Table14[[#This Row],[Enrollment Type: Group]]="G", "B", "N"))))</f>
        <v>Y</v>
      </c>
      <c r="AW354" s="2" t="s">
        <v>348</v>
      </c>
      <c r="AX354" s="2" t="s">
        <v>348</v>
      </c>
      <c r="AY354" s="2" t="s">
        <v>348</v>
      </c>
      <c r="AZ354" s="2" t="str">
        <f>IF(Table14[[#This Row],[Enrollment Type: Group]]="X", "N", IF(Table14[[#This Row],[Enrollment Type: Atypical]]="A", "R", IF(Table14[[#This Row],[Enrollment Type: Individual]]="I", "R", IF(Table14[[#This Row],[Enrollment Type: Individual within a Group]]="N", "R", "Y"))))</f>
        <v>Y</v>
      </c>
      <c r="BA354" s="2" t="s">
        <v>348</v>
      </c>
      <c r="BB354" s="2" t="s">
        <v>348</v>
      </c>
      <c r="BC354" s="2" t="s">
        <v>348</v>
      </c>
      <c r="BD354" s="2" t="s">
        <v>348</v>
      </c>
      <c r="BE354" s="2" t="s">
        <v>348</v>
      </c>
      <c r="BF354" s="2" t="s">
        <v>348</v>
      </c>
      <c r="BG354" s="2" t="s">
        <v>348</v>
      </c>
      <c r="BH354" s="2" t="str">
        <f>IF(Table14[[#This Row],[Enrollment Type: Group]]="X", "N", IF(Table14[[#This Row],[Enrollment Type: Atypical]]="A", "O", IF(Table14[[#This Row],[Enrollment Type: Individual]]="I", "O", IF(Table14[[#This Row],[Enrollment Type: Individual within a Group]]="N", "O", "O"))))</f>
        <v>O</v>
      </c>
      <c r="BI354" s="2" t="s">
        <v>348</v>
      </c>
      <c r="BJ354" s="2" t="s">
        <v>348</v>
      </c>
      <c r="BK354" s="2" t="s">
        <v>349</v>
      </c>
      <c r="BL354" s="20" t="s">
        <v>348</v>
      </c>
      <c r="BM354" s="20" t="s">
        <v>349</v>
      </c>
      <c r="BN354" s="20" t="s">
        <v>351</v>
      </c>
      <c r="BO354" s="20" t="s">
        <v>349</v>
      </c>
      <c r="BP354" s="20" t="s">
        <v>348</v>
      </c>
      <c r="BQ354" s="20" t="s">
        <v>349</v>
      </c>
      <c r="BR354" s="20" t="s">
        <v>348</v>
      </c>
      <c r="BS354" s="20" t="s">
        <v>348</v>
      </c>
      <c r="BT354" s="20" t="s">
        <v>348</v>
      </c>
      <c r="BU354" s="20" t="s">
        <v>348</v>
      </c>
      <c r="BV354" s="20" t="s">
        <v>348</v>
      </c>
      <c r="BW354" s="23" t="s">
        <v>349</v>
      </c>
      <c r="BX354" s="2"/>
    </row>
    <row r="355" spans="1:76" ht="10.15" hidden="1" customHeight="1" x14ac:dyDescent="0.25">
      <c r="A355" s="5" t="str">
        <f>Table14[[#This Row],[Provider Type Code]]&amp;""&amp;Table14[[#This Row],[Provider Category (Specialty)]]</f>
        <v>60S9</v>
      </c>
      <c r="B355" s="5" t="s">
        <v>456</v>
      </c>
      <c r="C355" s="3" t="s">
        <v>571</v>
      </c>
      <c r="D355" s="3" t="s">
        <v>270</v>
      </c>
      <c r="E355" s="2" t="s">
        <v>571</v>
      </c>
      <c r="F355" s="23" t="s">
        <v>518</v>
      </c>
      <c r="G355" s="17" t="s">
        <v>381</v>
      </c>
      <c r="H355" s="17" t="s">
        <v>381</v>
      </c>
      <c r="I355" s="17" t="s">
        <v>381</v>
      </c>
      <c r="J355" s="17" t="s">
        <v>347</v>
      </c>
      <c r="K355" s="2" t="s">
        <v>348</v>
      </c>
      <c r="L355" s="2" t="s">
        <v>348</v>
      </c>
      <c r="M355" s="2" t="s">
        <v>348</v>
      </c>
      <c r="N355" s="2" t="s">
        <v>348</v>
      </c>
      <c r="O355" s="2" t="s">
        <v>348</v>
      </c>
      <c r="P355" s="2" t="s">
        <v>348</v>
      </c>
      <c r="Q355" s="2" t="s">
        <v>349</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349</v>
      </c>
      <c r="AQ355" s="2" t="str">
        <f>IF(Table14[[#This Row],[Enrollment Type: Group]]="X", "N", "C")</f>
        <v>C</v>
      </c>
      <c r="AR355" s="2" t="s">
        <v>348</v>
      </c>
      <c r="AS355" s="2" t="s">
        <v>348</v>
      </c>
      <c r="AT355" s="2" t="s">
        <v>348</v>
      </c>
      <c r="AU355" s="2" t="s">
        <v>348</v>
      </c>
      <c r="AV355" s="2" t="str">
        <f>IF(Table14[[#This Row],[Enrollment Type: Individual within a Group]]="X", "Y", IF(Table14[[#This Row],[Enrollment Type: Atypical]]="A", "B", IF(Table14[[#This Row],[Enrollment Type: Individual]]="I", "B", IF(Table14[[#This Row],[Enrollment Type: Group]]="G", "B", "N"))))</f>
        <v>Y</v>
      </c>
      <c r="AW355" s="2" t="s">
        <v>348</v>
      </c>
      <c r="AX355" s="2" t="s">
        <v>348</v>
      </c>
      <c r="AY355" s="2" t="s">
        <v>348</v>
      </c>
      <c r="AZ355" s="2" t="str">
        <f>IF(Table14[[#This Row],[Enrollment Type: Group]]="X", "N", IF(Table14[[#This Row],[Enrollment Type: Atypical]]="A", "R", IF(Table14[[#This Row],[Enrollment Type: Individual]]="I", "R", IF(Table14[[#This Row],[Enrollment Type: Individual within a Group]]="N", "R", "Y"))))</f>
        <v>Y</v>
      </c>
      <c r="BA355" s="2" t="s">
        <v>348</v>
      </c>
      <c r="BB355" s="2" t="s">
        <v>348</v>
      </c>
      <c r="BC355" s="2" t="s">
        <v>348</v>
      </c>
      <c r="BD355" s="2" t="s">
        <v>348</v>
      </c>
      <c r="BE355" s="2" t="s">
        <v>348</v>
      </c>
      <c r="BF355" s="2" t="s">
        <v>348</v>
      </c>
      <c r="BG355" s="2" t="s">
        <v>348</v>
      </c>
      <c r="BH355" s="2" t="str">
        <f>IF(Table14[[#This Row],[Enrollment Type: Group]]="X", "N", IF(Table14[[#This Row],[Enrollment Type: Atypical]]="A", "O", IF(Table14[[#This Row],[Enrollment Type: Individual]]="I", "O", IF(Table14[[#This Row],[Enrollment Type: Individual within a Group]]="N", "O", "O"))))</f>
        <v>O</v>
      </c>
      <c r="BI355" s="2" t="s">
        <v>348</v>
      </c>
      <c r="BJ355" s="2" t="s">
        <v>348</v>
      </c>
      <c r="BK355" s="2" t="s">
        <v>349</v>
      </c>
      <c r="BL355" s="20" t="s">
        <v>348</v>
      </c>
      <c r="BM355" s="20" t="s">
        <v>349</v>
      </c>
      <c r="BN355" s="20" t="s">
        <v>351</v>
      </c>
      <c r="BO355" s="20" t="s">
        <v>349</v>
      </c>
      <c r="BP355" s="20" t="s">
        <v>348</v>
      </c>
      <c r="BQ355" s="20" t="s">
        <v>349</v>
      </c>
      <c r="BR355" s="20" t="s">
        <v>348</v>
      </c>
      <c r="BS355" s="20" t="s">
        <v>348</v>
      </c>
      <c r="BT355" s="20" t="s">
        <v>348</v>
      </c>
      <c r="BU355" s="20" t="s">
        <v>348</v>
      </c>
      <c r="BV355" s="20" t="s">
        <v>348</v>
      </c>
      <c r="BW355" s="23" t="s">
        <v>349</v>
      </c>
      <c r="BX355" s="2"/>
    </row>
    <row r="356" spans="1:76" ht="10.15" hidden="1" customHeight="1" x14ac:dyDescent="0.25">
      <c r="A356" s="36" t="str">
        <f>Table14[[#This Row],[Provider Type Code]]&amp;""&amp;Table14[[#This Row],[Provider Category (Specialty)]]</f>
        <v>61E3</v>
      </c>
      <c r="B356" s="5" t="s">
        <v>457</v>
      </c>
      <c r="C356" s="3" t="s">
        <v>572</v>
      </c>
      <c r="D356" s="3" t="s">
        <v>67</v>
      </c>
      <c r="E356" s="2" t="s">
        <v>68</v>
      </c>
      <c r="F356" s="23" t="s">
        <v>518</v>
      </c>
      <c r="G356" s="17" t="s">
        <v>381</v>
      </c>
      <c r="H356" s="17" t="s">
        <v>381</v>
      </c>
      <c r="I356" s="17" t="s">
        <v>381</v>
      </c>
      <c r="J356" s="17" t="s">
        <v>347</v>
      </c>
      <c r="K356" s="2" t="s">
        <v>349</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349</v>
      </c>
      <c r="AQ356" s="2" t="str">
        <f>IF(Table14[[#This Row],[Enrollment Type: Group]]="X", "N", "C")</f>
        <v>C</v>
      </c>
      <c r="AR356" s="2" t="s">
        <v>348</v>
      </c>
      <c r="AS356" s="2" t="s">
        <v>348</v>
      </c>
      <c r="AT356" s="2" t="s">
        <v>348</v>
      </c>
      <c r="AU356" s="2" t="s">
        <v>349</v>
      </c>
      <c r="AV356" s="2" t="str">
        <f>IF(Table14[[#This Row],[Enrollment Type: Individual within a Group]]="X", "Y", IF(Table14[[#This Row],[Enrollment Type: Atypical]]="A", "B", IF(Table14[[#This Row],[Enrollment Type: Individual]]="I", "B", IF(Table14[[#This Row],[Enrollment Type: Group]]="G", "B", "N"))))</f>
        <v>Y</v>
      </c>
      <c r="AW356" s="2" t="s">
        <v>349</v>
      </c>
      <c r="AX356" s="2" t="s">
        <v>348</v>
      </c>
      <c r="AY356" s="2" t="s">
        <v>348</v>
      </c>
      <c r="AZ356" s="2" t="str">
        <f>IF(Table14[[#This Row],[Enrollment Type: Group]]="X", "N", IF(Table14[[#This Row],[Enrollment Type: Atypical]]="A", "R", IF(Table14[[#This Row],[Enrollment Type: Individual]]="I", "R", IF(Table14[[#This Row],[Enrollment Type: Individual within a Group]]="N", "R", "Y"))))</f>
        <v>Y</v>
      </c>
      <c r="BA356" s="2" t="s">
        <v>348</v>
      </c>
      <c r="BB356" s="2" t="s">
        <v>348</v>
      </c>
      <c r="BC356" s="2" t="s">
        <v>348</v>
      </c>
      <c r="BD356" s="2" t="s">
        <v>348</v>
      </c>
      <c r="BE356" s="2" t="s">
        <v>348</v>
      </c>
      <c r="BF356" s="2" t="s">
        <v>348</v>
      </c>
      <c r="BG356" s="2" t="s">
        <v>348</v>
      </c>
      <c r="BH356" s="2" t="str">
        <f>IF(Table14[[#This Row],[Enrollment Type: Group]]="X", "N", IF(Table14[[#This Row],[Enrollment Type: Atypical]]="A", "O", IF(Table14[[#This Row],[Enrollment Type: Individual]]="I", "O", IF(Table14[[#This Row],[Enrollment Type: Individual within a Group]]="N", "O", "O"))))</f>
        <v>O</v>
      </c>
      <c r="BI356" s="2" t="s">
        <v>348</v>
      </c>
      <c r="BJ356" s="2" t="s">
        <v>348</v>
      </c>
      <c r="BK356" s="2" t="s">
        <v>349</v>
      </c>
      <c r="BL356" s="20" t="s">
        <v>348</v>
      </c>
      <c r="BM356" s="20" t="s">
        <v>349</v>
      </c>
      <c r="BN356" s="20" t="s">
        <v>351</v>
      </c>
      <c r="BO356" s="20" t="s">
        <v>349</v>
      </c>
      <c r="BP356" s="20" t="s">
        <v>348</v>
      </c>
      <c r="BQ356" s="20" t="s">
        <v>349</v>
      </c>
      <c r="BR356" s="20" t="s">
        <v>348</v>
      </c>
      <c r="BS356" s="20" t="s">
        <v>348</v>
      </c>
      <c r="BT356" s="20" t="s">
        <v>348</v>
      </c>
      <c r="BU356" s="20" t="s">
        <v>348</v>
      </c>
      <c r="BV356" s="20" t="s">
        <v>348</v>
      </c>
      <c r="BW356" s="23" t="s">
        <v>349</v>
      </c>
      <c r="BX356" s="2"/>
    </row>
    <row r="357" spans="1:76" ht="10.15" hidden="1" customHeight="1" x14ac:dyDescent="0.25">
      <c r="A357" s="36" t="str">
        <f>Table14[[#This Row],[Provider Type Code]]&amp;""&amp;Table14[[#This Row],[Provider Category (Specialty)]]</f>
        <v>61SA</v>
      </c>
      <c r="B357" s="5" t="s">
        <v>457</v>
      </c>
      <c r="C357" s="3" t="s">
        <v>572</v>
      </c>
      <c r="D357" s="3" t="s">
        <v>271</v>
      </c>
      <c r="E357" s="2" t="s">
        <v>572</v>
      </c>
      <c r="F357" s="23" t="s">
        <v>518</v>
      </c>
      <c r="G357" s="17" t="s">
        <v>381</v>
      </c>
      <c r="H357" s="17" t="s">
        <v>381</v>
      </c>
      <c r="I357" s="17" t="s">
        <v>381</v>
      </c>
      <c r="J357" s="17" t="s">
        <v>347</v>
      </c>
      <c r="K357" s="2" t="s">
        <v>348</v>
      </c>
      <c r="L357" s="2" t="s">
        <v>348</v>
      </c>
      <c r="M357" s="2" t="s">
        <v>348</v>
      </c>
      <c r="N357" s="2" t="s">
        <v>348</v>
      </c>
      <c r="O357" s="2" t="s">
        <v>348</v>
      </c>
      <c r="P357" s="2" t="s">
        <v>348</v>
      </c>
      <c r="Q357" s="2" t="s">
        <v>349</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349</v>
      </c>
      <c r="AQ357" s="2" t="str">
        <f>IF(Table14[[#This Row],[Enrollment Type: Group]]="X", "N", "C")</f>
        <v>C</v>
      </c>
      <c r="AR357" s="2" t="s">
        <v>348</v>
      </c>
      <c r="AS357" s="2" t="s">
        <v>348</v>
      </c>
      <c r="AT357" s="2" t="s">
        <v>348</v>
      </c>
      <c r="AU357" s="2" t="s">
        <v>349</v>
      </c>
      <c r="AV357" s="2" t="str">
        <f>IF(Table14[[#This Row],[Enrollment Type: Individual within a Group]]="X", "Y", IF(Table14[[#This Row],[Enrollment Type: Atypical]]="A", "B", IF(Table14[[#This Row],[Enrollment Type: Individual]]="I", "B", IF(Table14[[#This Row],[Enrollment Type: Group]]="G", "B", "N"))))</f>
        <v>Y</v>
      </c>
      <c r="AW357" s="2" t="s">
        <v>348</v>
      </c>
      <c r="AX357" s="2" t="s">
        <v>348</v>
      </c>
      <c r="AY357" s="2" t="s">
        <v>348</v>
      </c>
      <c r="AZ357" s="2" t="str">
        <f>IF(Table14[[#This Row],[Enrollment Type: Group]]="X", "N", IF(Table14[[#This Row],[Enrollment Type: Atypical]]="A", "R", IF(Table14[[#This Row],[Enrollment Type: Individual]]="I", "R", IF(Table14[[#This Row],[Enrollment Type: Individual within a Group]]="N", "R", "Y"))))</f>
        <v>Y</v>
      </c>
      <c r="BA357" s="2" t="s">
        <v>348</v>
      </c>
      <c r="BB357" s="2" t="s">
        <v>348</v>
      </c>
      <c r="BC357" s="2" t="s">
        <v>348</v>
      </c>
      <c r="BD357" s="2" t="s">
        <v>348</v>
      </c>
      <c r="BE357" s="2" t="s">
        <v>348</v>
      </c>
      <c r="BF357" s="2" t="s">
        <v>348</v>
      </c>
      <c r="BG357" s="2" t="s">
        <v>348</v>
      </c>
      <c r="BH357" s="2" t="str">
        <f>IF(Table14[[#This Row],[Enrollment Type: Group]]="X", "N", IF(Table14[[#This Row],[Enrollment Type: Atypical]]="A", "O", IF(Table14[[#This Row],[Enrollment Type: Individual]]="I", "O", IF(Table14[[#This Row],[Enrollment Type: Individual within a Group]]="N", "O", "O"))))</f>
        <v>O</v>
      </c>
      <c r="BI357" s="2" t="s">
        <v>348</v>
      </c>
      <c r="BJ357" s="2" t="s">
        <v>348</v>
      </c>
      <c r="BK357" s="2" t="s">
        <v>349</v>
      </c>
      <c r="BL357" s="20" t="s">
        <v>348</v>
      </c>
      <c r="BM357" s="20" t="s">
        <v>349</v>
      </c>
      <c r="BN357" s="20" t="s">
        <v>351</v>
      </c>
      <c r="BO357" s="20" t="s">
        <v>349</v>
      </c>
      <c r="BP357" s="20" t="s">
        <v>348</v>
      </c>
      <c r="BQ357" s="20" t="s">
        <v>349</v>
      </c>
      <c r="BR357" s="20" t="s">
        <v>348</v>
      </c>
      <c r="BS357" s="20" t="s">
        <v>348</v>
      </c>
      <c r="BT357" s="20" t="s">
        <v>348</v>
      </c>
      <c r="BU357" s="20" t="s">
        <v>348</v>
      </c>
      <c r="BV357" s="20" t="s">
        <v>348</v>
      </c>
      <c r="BW357" s="23" t="s">
        <v>349</v>
      </c>
      <c r="BX357" s="2"/>
    </row>
    <row r="358" spans="1:76" ht="10.15" hidden="1" customHeight="1" x14ac:dyDescent="0.25">
      <c r="A358" s="5" t="str">
        <f>Table14[[#This Row],[Provider Type Code]]&amp;""&amp;Table14[[#This Row],[Provider Category (Specialty)]]</f>
        <v>62N0</v>
      </c>
      <c r="B358" s="5" t="s">
        <v>458</v>
      </c>
      <c r="C358" s="3" t="s">
        <v>573</v>
      </c>
      <c r="D358" s="3" t="s">
        <v>158</v>
      </c>
      <c r="E358" s="2" t="s">
        <v>159</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tr">
        <f>IF(Table14[[#This Row],[Enrollment Type: Group]]="X", "N", "C")</f>
        <v>C</v>
      </c>
      <c r="AR358" s="2" t="s">
        <v>348</v>
      </c>
      <c r="AS358" s="2" t="s">
        <v>348</v>
      </c>
      <c r="AT358" s="2" t="s">
        <v>348</v>
      </c>
      <c r="AU358" s="2" t="s">
        <v>348</v>
      </c>
      <c r="AV358" s="2" t="str">
        <f>IF(Table14[[#This Row],[Enrollment Type: Individual within a Group]]="X", "Y", IF(Table14[[#This Row],[Enrollment Type: Atypical]]="A", "B", IF(Table14[[#This Row],[Enrollment Type: Individual]]="I", "B", IF(Table14[[#This Row],[Enrollment Type: Group]]="G", "B", "N"))))</f>
        <v>Y</v>
      </c>
      <c r="AW358" s="2" t="s">
        <v>348</v>
      </c>
      <c r="AX358" s="2" t="s">
        <v>348</v>
      </c>
      <c r="AY358" s="2" t="s">
        <v>348</v>
      </c>
      <c r="AZ358" s="2" t="str">
        <f>IF(Table14[[#This Row],[Enrollment Type: Group]]="X", "N", IF(Table14[[#This Row],[Enrollment Type: Atypical]]="A", "R", IF(Table14[[#This Row],[Enrollment Type: Individual]]="I", "R", IF(Table14[[#This Row],[Enrollment Type: Individual within a Group]]="N", "R", "Y"))))</f>
        <v>Y</v>
      </c>
      <c r="BA358" s="2" t="s">
        <v>348</v>
      </c>
      <c r="BB358" s="2" t="s">
        <v>348</v>
      </c>
      <c r="BC358" s="2" t="s">
        <v>348</v>
      </c>
      <c r="BD358" s="2" t="s">
        <v>348</v>
      </c>
      <c r="BE358" s="2" t="s">
        <v>348</v>
      </c>
      <c r="BF358" s="2" t="s">
        <v>348</v>
      </c>
      <c r="BG358" s="2" t="s">
        <v>349</v>
      </c>
      <c r="BH358" s="2" t="str">
        <f>IF(Table14[[#This Row],[Enrollment Type: Group]]="X", "N", IF(Table14[[#This Row],[Enrollment Type: Atypical]]="A", "O", IF(Table14[[#This Row],[Enrollment Type: Individual]]="I", "O", IF(Table14[[#This Row],[Enrollment Type: Individual within a Group]]="N", "O", "O"))))</f>
        <v>O</v>
      </c>
      <c r="BI358" s="2" t="s">
        <v>348</v>
      </c>
      <c r="BJ358" s="2" t="s">
        <v>348</v>
      </c>
      <c r="BK358" s="2" t="s">
        <v>349</v>
      </c>
      <c r="BL358" s="20" t="s">
        <v>349</v>
      </c>
      <c r="BM358" s="20" t="s">
        <v>349</v>
      </c>
      <c r="BN358" s="20" t="s">
        <v>351</v>
      </c>
      <c r="BO358" s="20" t="s">
        <v>349</v>
      </c>
      <c r="BP358" s="20" t="s">
        <v>348</v>
      </c>
      <c r="BQ358" s="20" t="s">
        <v>349</v>
      </c>
      <c r="BR358" s="20" t="s">
        <v>348</v>
      </c>
      <c r="BS3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58" s="20" t="s">
        <v>348</v>
      </c>
      <c r="BU358" s="20" t="s">
        <v>348</v>
      </c>
      <c r="BV358" s="20" t="s">
        <v>348</v>
      </c>
      <c r="BW358" s="23" t="s">
        <v>349</v>
      </c>
      <c r="BX358" s="2"/>
    </row>
    <row r="359" spans="1:76" ht="10.15" hidden="1" customHeight="1" x14ac:dyDescent="0.25">
      <c r="A359" s="5" t="str">
        <f>Table14[[#This Row],[Provider Type Code]]&amp;""&amp;Table14[[#This Row],[Provider Category (Specialty)]]</f>
        <v>62N3</v>
      </c>
      <c r="B359" s="5" t="s">
        <v>458</v>
      </c>
      <c r="C359" s="3" t="s">
        <v>573</v>
      </c>
      <c r="D359" s="3" t="s">
        <v>148</v>
      </c>
      <c r="E359" s="2" t="s">
        <v>160</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tr">
        <f>IF(Table14[[#This Row],[Enrollment Type: Group]]="X", "N", "C")</f>
        <v>C</v>
      </c>
      <c r="AR359" s="2" t="s">
        <v>348</v>
      </c>
      <c r="AS359" s="2" t="s">
        <v>348</v>
      </c>
      <c r="AT359" s="2" t="s">
        <v>348</v>
      </c>
      <c r="AU359" s="2" t="s">
        <v>348</v>
      </c>
      <c r="AV359" s="2" t="str">
        <f>IF(Table14[[#This Row],[Enrollment Type: Individual within a Group]]="X", "Y", IF(Table14[[#This Row],[Enrollment Type: Atypical]]="A", "B", IF(Table14[[#This Row],[Enrollment Type: Individual]]="I", "B", IF(Table14[[#This Row],[Enrollment Type: Group]]="G", "B", "N"))))</f>
        <v>Y</v>
      </c>
      <c r="AW359" s="2" t="s">
        <v>348</v>
      </c>
      <c r="AX359" s="2" t="s">
        <v>348</v>
      </c>
      <c r="AY359" s="2" t="s">
        <v>348</v>
      </c>
      <c r="AZ359" s="2" t="str">
        <f>IF(Table14[[#This Row],[Enrollment Type: Group]]="X", "N", IF(Table14[[#This Row],[Enrollment Type: Atypical]]="A", "R", IF(Table14[[#This Row],[Enrollment Type: Individual]]="I", "R", IF(Table14[[#This Row],[Enrollment Type: Individual within a Group]]="N", "R", "Y"))))</f>
        <v>Y</v>
      </c>
      <c r="BA359" s="2" t="s">
        <v>348</v>
      </c>
      <c r="BB359" s="2" t="s">
        <v>348</v>
      </c>
      <c r="BC359" s="2" t="s">
        <v>348</v>
      </c>
      <c r="BD359" s="2" t="s">
        <v>348</v>
      </c>
      <c r="BE359" s="2" t="s">
        <v>348</v>
      </c>
      <c r="BF359" s="2" t="s">
        <v>348</v>
      </c>
      <c r="BG359" s="2" t="s">
        <v>349</v>
      </c>
      <c r="BH359" s="2" t="str">
        <f>IF(Table14[[#This Row],[Enrollment Type: Group]]="X", "N", IF(Table14[[#This Row],[Enrollment Type: Atypical]]="A", "O", IF(Table14[[#This Row],[Enrollment Type: Individual]]="I", "O", IF(Table14[[#This Row],[Enrollment Type: Individual within a Group]]="N", "O", "O"))))</f>
        <v>O</v>
      </c>
      <c r="BI359" s="2" t="s">
        <v>348</v>
      </c>
      <c r="BJ359" s="2" t="s">
        <v>348</v>
      </c>
      <c r="BK359" s="2" t="s">
        <v>349</v>
      </c>
      <c r="BL359" s="20" t="s">
        <v>348</v>
      </c>
      <c r="BM359" s="20" t="s">
        <v>349</v>
      </c>
      <c r="BN359" s="20" t="s">
        <v>351</v>
      </c>
      <c r="BO359" s="20" t="s">
        <v>349</v>
      </c>
      <c r="BP359" s="20" t="s">
        <v>348</v>
      </c>
      <c r="BQ359" s="20" t="s">
        <v>349</v>
      </c>
      <c r="BR359" s="20" t="s">
        <v>348</v>
      </c>
      <c r="BS3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59" s="20" t="s">
        <v>348</v>
      </c>
      <c r="BU359" s="20" t="s">
        <v>348</v>
      </c>
      <c r="BV359" s="20" t="s">
        <v>348</v>
      </c>
      <c r="BW359" s="23" t="s">
        <v>349</v>
      </c>
      <c r="BX359" s="2"/>
    </row>
    <row r="360" spans="1:76" ht="10.15" hidden="1" customHeight="1" x14ac:dyDescent="0.25">
      <c r="A360" s="5" t="str">
        <f>Table14[[#This Row],[Provider Type Code]]&amp;""&amp;Table14[[#This Row],[Provider Category (Specialty)]]</f>
        <v>62N4</v>
      </c>
      <c r="B360" s="5" t="s">
        <v>458</v>
      </c>
      <c r="C360" s="3" t="s">
        <v>573</v>
      </c>
      <c r="D360" s="3" t="s">
        <v>149</v>
      </c>
      <c r="E360" s="2" t="s">
        <v>150</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tr">
        <f>IF(Table14[[#This Row],[Enrollment Type: Group]]="X", "N", "C")</f>
        <v>C</v>
      </c>
      <c r="AR360" s="2" t="s">
        <v>348</v>
      </c>
      <c r="AS360" s="2" t="s">
        <v>348</v>
      </c>
      <c r="AT360" s="2" t="s">
        <v>348</v>
      </c>
      <c r="AU360" s="2" t="s">
        <v>348</v>
      </c>
      <c r="AV360" s="2" t="str">
        <f>IF(Table14[[#This Row],[Enrollment Type: Individual within a Group]]="X", "Y", IF(Table14[[#This Row],[Enrollment Type: Atypical]]="A", "B", IF(Table14[[#This Row],[Enrollment Type: Individual]]="I", "B", IF(Table14[[#This Row],[Enrollment Type: Group]]="G", "B", "N"))))</f>
        <v>Y</v>
      </c>
      <c r="AW360" s="2" t="s">
        <v>348</v>
      </c>
      <c r="AX360" s="2" t="s">
        <v>348</v>
      </c>
      <c r="AY360" s="2" t="s">
        <v>348</v>
      </c>
      <c r="AZ360" s="2" t="str">
        <f>IF(Table14[[#This Row],[Enrollment Type: Group]]="X", "N", IF(Table14[[#This Row],[Enrollment Type: Atypical]]="A", "R", IF(Table14[[#This Row],[Enrollment Type: Individual]]="I", "R", IF(Table14[[#This Row],[Enrollment Type: Individual within a Group]]="N", "R", "Y"))))</f>
        <v>Y</v>
      </c>
      <c r="BA360" s="2" t="s">
        <v>348</v>
      </c>
      <c r="BB360" s="2" t="s">
        <v>348</v>
      </c>
      <c r="BC360" s="2" t="s">
        <v>348</v>
      </c>
      <c r="BD360" s="2" t="s">
        <v>348</v>
      </c>
      <c r="BE360" s="2" t="s">
        <v>348</v>
      </c>
      <c r="BF360" s="2" t="s">
        <v>348</v>
      </c>
      <c r="BG360" s="2" t="s">
        <v>349</v>
      </c>
      <c r="BH360" s="2" t="str">
        <f>IF(Table14[[#This Row],[Enrollment Type: Group]]="X", "N", IF(Table14[[#This Row],[Enrollment Type: Atypical]]="A", "O", IF(Table14[[#This Row],[Enrollment Type: Individual]]="I", "O", IF(Table14[[#This Row],[Enrollment Type: Individual within a Group]]="N", "O", "O"))))</f>
        <v>O</v>
      </c>
      <c r="BI360" s="2" t="s">
        <v>348</v>
      </c>
      <c r="BJ360" s="2" t="s">
        <v>348</v>
      </c>
      <c r="BK360" s="2" t="s">
        <v>349</v>
      </c>
      <c r="BL360" s="20" t="s">
        <v>349</v>
      </c>
      <c r="BM360" s="20" t="s">
        <v>349</v>
      </c>
      <c r="BN360" s="20" t="s">
        <v>351</v>
      </c>
      <c r="BO360" s="20" t="s">
        <v>349</v>
      </c>
      <c r="BP360" s="20" t="s">
        <v>348</v>
      </c>
      <c r="BQ360" s="20" t="s">
        <v>349</v>
      </c>
      <c r="BR360" s="20" t="s">
        <v>348</v>
      </c>
      <c r="BS3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0" s="20" t="s">
        <v>348</v>
      </c>
      <c r="BU360" s="20" t="s">
        <v>348</v>
      </c>
      <c r="BV360" s="20" t="s">
        <v>348</v>
      </c>
      <c r="BW360" s="23" t="s">
        <v>349</v>
      </c>
      <c r="BX360" s="2"/>
    </row>
    <row r="361" spans="1:76" ht="10.15" hidden="1" customHeight="1" x14ac:dyDescent="0.25">
      <c r="A361" s="5" t="str">
        <f>Table14[[#This Row],[Provider Type Code]]&amp;""&amp;Table14[[#This Row],[Provider Category (Specialty)]]</f>
        <v>62N6</v>
      </c>
      <c r="B361" s="5" t="s">
        <v>458</v>
      </c>
      <c r="C361" s="3" t="s">
        <v>573</v>
      </c>
      <c r="D361" s="3" t="s">
        <v>151</v>
      </c>
      <c r="E361" s="2" t="s">
        <v>152</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tr">
        <f>IF(Table14[[#This Row],[Enrollment Type: Group]]="X", "N", "C")</f>
        <v>C</v>
      </c>
      <c r="AR361" s="2" t="s">
        <v>348</v>
      </c>
      <c r="AS361" s="2" t="s">
        <v>348</v>
      </c>
      <c r="AT361" s="2" t="s">
        <v>348</v>
      </c>
      <c r="AU361" s="2" t="s">
        <v>348</v>
      </c>
      <c r="AV361" s="2" t="str">
        <f>IF(Table14[[#This Row],[Enrollment Type: Individual within a Group]]="X", "Y", IF(Table14[[#This Row],[Enrollment Type: Atypical]]="A", "B", IF(Table14[[#This Row],[Enrollment Type: Individual]]="I", "B", IF(Table14[[#This Row],[Enrollment Type: Group]]="G", "B", "N"))))</f>
        <v>Y</v>
      </c>
      <c r="AW361" s="2" t="s">
        <v>348</v>
      </c>
      <c r="AX361" s="2" t="s">
        <v>348</v>
      </c>
      <c r="AY361" s="2" t="s">
        <v>348</v>
      </c>
      <c r="AZ361" s="2" t="str">
        <f>IF(Table14[[#This Row],[Enrollment Type: Group]]="X", "N", IF(Table14[[#This Row],[Enrollment Type: Atypical]]="A", "R", IF(Table14[[#This Row],[Enrollment Type: Individual]]="I", "R", IF(Table14[[#This Row],[Enrollment Type: Individual within a Group]]="N", "R", "Y"))))</f>
        <v>Y</v>
      </c>
      <c r="BA361" s="2" t="s">
        <v>348</v>
      </c>
      <c r="BB361" s="2" t="s">
        <v>348</v>
      </c>
      <c r="BC361" s="2" t="s">
        <v>348</v>
      </c>
      <c r="BD361" s="2" t="s">
        <v>348</v>
      </c>
      <c r="BE361" s="2" t="s">
        <v>348</v>
      </c>
      <c r="BF361" s="2" t="s">
        <v>348</v>
      </c>
      <c r="BG361" s="2" t="s">
        <v>349</v>
      </c>
      <c r="BH361" s="2" t="str">
        <f>IF(Table14[[#This Row],[Enrollment Type: Group]]="X", "N", IF(Table14[[#This Row],[Enrollment Type: Atypical]]="A", "O", IF(Table14[[#This Row],[Enrollment Type: Individual]]="I", "O", IF(Table14[[#This Row],[Enrollment Type: Individual within a Group]]="N", "O", "O"))))</f>
        <v>O</v>
      </c>
      <c r="BI361" s="2" t="s">
        <v>348</v>
      </c>
      <c r="BJ361" s="2" t="s">
        <v>348</v>
      </c>
      <c r="BK361" s="2" t="s">
        <v>349</v>
      </c>
      <c r="BL361" s="20" t="s">
        <v>349</v>
      </c>
      <c r="BM361" s="20" t="s">
        <v>349</v>
      </c>
      <c r="BN361" s="20" t="s">
        <v>351</v>
      </c>
      <c r="BO361" s="20" t="s">
        <v>349</v>
      </c>
      <c r="BP361" s="20" t="s">
        <v>348</v>
      </c>
      <c r="BQ361" s="20" t="s">
        <v>349</v>
      </c>
      <c r="BR361" s="20" t="s">
        <v>348</v>
      </c>
      <c r="BS3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1" s="20" t="s">
        <v>348</v>
      </c>
      <c r="BU361" s="20" t="s">
        <v>348</v>
      </c>
      <c r="BV361" s="20" t="s">
        <v>348</v>
      </c>
      <c r="BW361" s="23" t="s">
        <v>349</v>
      </c>
      <c r="BX361" s="2"/>
    </row>
    <row r="362" spans="1:76" ht="10.15" hidden="1" customHeight="1" x14ac:dyDescent="0.25">
      <c r="A362" s="5" t="str">
        <f>Table14[[#This Row],[Provider Type Code]]&amp;""&amp;Table14[[#This Row],[Provider Category (Specialty)]]</f>
        <v>62N7</v>
      </c>
      <c r="B362" s="5" t="s">
        <v>458</v>
      </c>
      <c r="C362" s="3" t="s">
        <v>573</v>
      </c>
      <c r="D362" s="3" t="s">
        <v>153</v>
      </c>
      <c r="E362" s="2" t="s">
        <v>161</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tr">
        <f>IF(Table14[[#This Row],[Enrollment Type: Group]]="X", "N", "C")</f>
        <v>C</v>
      </c>
      <c r="AR362" s="2" t="s">
        <v>348</v>
      </c>
      <c r="AS362" s="2" t="s">
        <v>348</v>
      </c>
      <c r="AT362" s="2" t="s">
        <v>348</v>
      </c>
      <c r="AU362" s="2" t="s">
        <v>348</v>
      </c>
      <c r="AV362" s="2" t="str">
        <f>IF(Table14[[#This Row],[Enrollment Type: Individual within a Group]]="X", "Y", IF(Table14[[#This Row],[Enrollment Type: Atypical]]="A", "B", IF(Table14[[#This Row],[Enrollment Type: Individual]]="I", "B", IF(Table14[[#This Row],[Enrollment Type: Group]]="G", "B", "N"))))</f>
        <v>Y</v>
      </c>
      <c r="AW362" s="2" t="s">
        <v>348</v>
      </c>
      <c r="AX362" s="2" t="s">
        <v>348</v>
      </c>
      <c r="AY362" s="2" t="s">
        <v>348</v>
      </c>
      <c r="AZ362" s="2" t="str">
        <f>IF(Table14[[#This Row],[Enrollment Type: Group]]="X", "N", IF(Table14[[#This Row],[Enrollment Type: Atypical]]="A", "R", IF(Table14[[#This Row],[Enrollment Type: Individual]]="I", "R", IF(Table14[[#This Row],[Enrollment Type: Individual within a Group]]="N", "R", "Y"))))</f>
        <v>Y</v>
      </c>
      <c r="BA362" s="2" t="s">
        <v>348</v>
      </c>
      <c r="BB362" s="2" t="s">
        <v>348</v>
      </c>
      <c r="BC362" s="2" t="s">
        <v>348</v>
      </c>
      <c r="BD362" s="2" t="s">
        <v>348</v>
      </c>
      <c r="BE362" s="2" t="s">
        <v>348</v>
      </c>
      <c r="BF362" s="2" t="s">
        <v>348</v>
      </c>
      <c r="BG362" s="2" t="s">
        <v>349</v>
      </c>
      <c r="BH362" s="2" t="str">
        <f>IF(Table14[[#This Row],[Enrollment Type: Group]]="X", "N", IF(Table14[[#This Row],[Enrollment Type: Atypical]]="A", "O", IF(Table14[[#This Row],[Enrollment Type: Individual]]="I", "O", IF(Table14[[#This Row],[Enrollment Type: Individual within a Group]]="N", "O", "O"))))</f>
        <v>O</v>
      </c>
      <c r="BI362" s="2" t="s">
        <v>348</v>
      </c>
      <c r="BJ362" s="2" t="s">
        <v>348</v>
      </c>
      <c r="BK362" s="2" t="s">
        <v>349</v>
      </c>
      <c r="BL362" s="20" t="s">
        <v>349</v>
      </c>
      <c r="BM362" s="20" t="s">
        <v>349</v>
      </c>
      <c r="BN362" s="20" t="s">
        <v>351</v>
      </c>
      <c r="BO362" s="20" t="s">
        <v>349</v>
      </c>
      <c r="BP362" s="20" t="s">
        <v>348</v>
      </c>
      <c r="BQ362" s="20" t="s">
        <v>349</v>
      </c>
      <c r="BR362" s="20" t="s">
        <v>348</v>
      </c>
      <c r="BS3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2" s="20" t="s">
        <v>348</v>
      </c>
      <c r="BU362" s="20" t="s">
        <v>348</v>
      </c>
      <c r="BV362" s="20" t="s">
        <v>348</v>
      </c>
      <c r="BW362" s="23" t="s">
        <v>349</v>
      </c>
      <c r="BX362" s="2"/>
    </row>
    <row r="363" spans="1:76" ht="10.15" hidden="1" customHeight="1" x14ac:dyDescent="0.25">
      <c r="A363" s="5" t="str">
        <f>Table14[[#This Row],[Provider Type Code]]&amp;""&amp;Table14[[#This Row],[Provider Category (Specialty)]]</f>
        <v>62N8</v>
      </c>
      <c r="B363" s="5" t="s">
        <v>458</v>
      </c>
      <c r="C363" s="3" t="s">
        <v>573</v>
      </c>
      <c r="D363" s="3" t="s">
        <v>154</v>
      </c>
      <c r="E363" s="2" t="s">
        <v>155</v>
      </c>
      <c r="F363" s="23" t="s">
        <v>247</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348</v>
      </c>
      <c r="AQ363" s="2" t="str">
        <f>IF(Table14[[#This Row],[Enrollment Type: Group]]="X", "N", "C")</f>
        <v>C</v>
      </c>
      <c r="AR363" s="2" t="s">
        <v>348</v>
      </c>
      <c r="AS363" s="2" t="s">
        <v>348</v>
      </c>
      <c r="AT363" s="2" t="s">
        <v>348</v>
      </c>
      <c r="AU363" s="2" t="s">
        <v>348</v>
      </c>
      <c r="AV363" s="2" t="str">
        <f>IF(Table14[[#This Row],[Enrollment Type: Individual within a Group]]="X", "Y", IF(Table14[[#This Row],[Enrollment Type: Atypical]]="A", "B", IF(Table14[[#This Row],[Enrollment Type: Individual]]="I", "B", IF(Table14[[#This Row],[Enrollment Type: Group]]="G", "B", "N"))))</f>
        <v>Y</v>
      </c>
      <c r="AW363" s="2" t="s">
        <v>348</v>
      </c>
      <c r="AX363" s="2" t="s">
        <v>348</v>
      </c>
      <c r="AY363" s="2" t="s">
        <v>348</v>
      </c>
      <c r="AZ363" s="2" t="str">
        <f>IF(Table14[[#This Row],[Enrollment Type: Group]]="X", "N", IF(Table14[[#This Row],[Enrollment Type: Atypical]]="A", "R", IF(Table14[[#This Row],[Enrollment Type: Individual]]="I", "R", IF(Table14[[#This Row],[Enrollment Type: Individual within a Group]]="N", "R", "Y"))))</f>
        <v>Y</v>
      </c>
      <c r="BA363" s="2" t="s">
        <v>348</v>
      </c>
      <c r="BB363" s="2" t="s">
        <v>348</v>
      </c>
      <c r="BC363" s="2" t="s">
        <v>348</v>
      </c>
      <c r="BD363" s="2" t="s">
        <v>348</v>
      </c>
      <c r="BE363" s="2" t="s">
        <v>348</v>
      </c>
      <c r="BF363" s="2" t="s">
        <v>348</v>
      </c>
      <c r="BG363" s="2" t="s">
        <v>349</v>
      </c>
      <c r="BH363" s="2" t="str">
        <f>IF(Table14[[#This Row],[Enrollment Type: Group]]="X", "N", IF(Table14[[#This Row],[Enrollment Type: Atypical]]="A", "O", IF(Table14[[#This Row],[Enrollment Type: Individual]]="I", "O", IF(Table14[[#This Row],[Enrollment Type: Individual within a Group]]="N", "O", "O"))))</f>
        <v>O</v>
      </c>
      <c r="BI363" s="2" t="s">
        <v>348</v>
      </c>
      <c r="BJ363" s="2" t="s">
        <v>348</v>
      </c>
      <c r="BK363" s="2" t="s">
        <v>349</v>
      </c>
      <c r="BL363" s="20" t="s">
        <v>349</v>
      </c>
      <c r="BM363" s="20" t="s">
        <v>349</v>
      </c>
      <c r="BN363" s="20" t="s">
        <v>351</v>
      </c>
      <c r="BO363" s="20" t="s">
        <v>349</v>
      </c>
      <c r="BP363" s="20" t="s">
        <v>348</v>
      </c>
      <c r="BQ363" s="20" t="s">
        <v>349</v>
      </c>
      <c r="BR363" s="20" t="s">
        <v>348</v>
      </c>
      <c r="BS3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3" s="20" t="s">
        <v>348</v>
      </c>
      <c r="BU363" s="20" t="s">
        <v>348</v>
      </c>
      <c r="BV363" s="20" t="s">
        <v>348</v>
      </c>
      <c r="BW363" s="23" t="s">
        <v>349</v>
      </c>
      <c r="BX363" s="2"/>
    </row>
    <row r="364" spans="1:76" ht="10.15" hidden="1" customHeight="1" x14ac:dyDescent="0.25">
      <c r="A364" s="5" t="str">
        <f>Table14[[#This Row],[Provider Type Code]]&amp;""&amp;Table14[[#This Row],[Provider Category (Specialty)]]</f>
        <v>62N9</v>
      </c>
      <c r="B364" s="5" t="s">
        <v>458</v>
      </c>
      <c r="C364" s="3" t="s">
        <v>573</v>
      </c>
      <c r="D364" s="3" t="s">
        <v>156</v>
      </c>
      <c r="E364" s="2" t="s">
        <v>157</v>
      </c>
      <c r="F364" s="23" t="s">
        <v>247</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348</v>
      </c>
      <c r="AG364" s="2" t="s">
        <v>348</v>
      </c>
      <c r="AH364" s="2" t="s">
        <v>348</v>
      </c>
      <c r="AI364" s="2" t="s">
        <v>348</v>
      </c>
      <c r="AJ364" s="2" t="s">
        <v>348</v>
      </c>
      <c r="AK364" s="2" t="s">
        <v>348</v>
      </c>
      <c r="AL364" s="2" t="s">
        <v>348</v>
      </c>
      <c r="AM364" s="2" t="s">
        <v>348</v>
      </c>
      <c r="AN364" s="2" t="s">
        <v>348</v>
      </c>
      <c r="AO364" s="2" t="s">
        <v>348</v>
      </c>
      <c r="AP364" s="2" t="s">
        <v>348</v>
      </c>
      <c r="AQ364" s="2" t="str">
        <f>IF(Table14[[#This Row],[Enrollment Type: Group]]="X", "N", "C")</f>
        <v>C</v>
      </c>
      <c r="AR364" s="2" t="s">
        <v>348</v>
      </c>
      <c r="AS364" s="2" t="s">
        <v>348</v>
      </c>
      <c r="AT364" s="2" t="s">
        <v>348</v>
      </c>
      <c r="AU364" s="2" t="s">
        <v>348</v>
      </c>
      <c r="AV364" s="2" t="str">
        <f>IF(Table14[[#This Row],[Enrollment Type: Individual within a Group]]="X", "Y", IF(Table14[[#This Row],[Enrollment Type: Atypical]]="A", "B", IF(Table14[[#This Row],[Enrollment Type: Individual]]="I", "B", IF(Table14[[#This Row],[Enrollment Type: Group]]="G", "B", "N"))))</f>
        <v>Y</v>
      </c>
      <c r="AW364" s="2" t="s">
        <v>348</v>
      </c>
      <c r="AX364" s="2" t="s">
        <v>348</v>
      </c>
      <c r="AY364" s="2" t="s">
        <v>348</v>
      </c>
      <c r="AZ364" s="2" t="str">
        <f>IF(Table14[[#This Row],[Enrollment Type: Group]]="X", "N", IF(Table14[[#This Row],[Enrollment Type: Atypical]]="A", "R", IF(Table14[[#This Row],[Enrollment Type: Individual]]="I", "R", IF(Table14[[#This Row],[Enrollment Type: Individual within a Group]]="N", "R", "Y"))))</f>
        <v>Y</v>
      </c>
      <c r="BA364" s="2" t="s">
        <v>348</v>
      </c>
      <c r="BB364" s="2" t="s">
        <v>348</v>
      </c>
      <c r="BC364" s="2" t="s">
        <v>348</v>
      </c>
      <c r="BD364" s="2" t="s">
        <v>348</v>
      </c>
      <c r="BE364" s="2" t="s">
        <v>348</v>
      </c>
      <c r="BF364" s="2" t="s">
        <v>348</v>
      </c>
      <c r="BG364" s="2" t="s">
        <v>349</v>
      </c>
      <c r="BH364" s="2" t="str">
        <f>IF(Table14[[#This Row],[Enrollment Type: Group]]="X", "N", IF(Table14[[#This Row],[Enrollment Type: Atypical]]="A", "O", IF(Table14[[#This Row],[Enrollment Type: Individual]]="I", "O", IF(Table14[[#This Row],[Enrollment Type: Individual within a Group]]="N", "O", "O"))))</f>
        <v>O</v>
      </c>
      <c r="BI364" s="2" t="s">
        <v>348</v>
      </c>
      <c r="BJ364" s="2" t="s">
        <v>348</v>
      </c>
      <c r="BK364" s="2" t="s">
        <v>349</v>
      </c>
      <c r="BL364" s="20" t="s">
        <v>349</v>
      </c>
      <c r="BM364" s="20" t="s">
        <v>349</v>
      </c>
      <c r="BN364" s="20" t="s">
        <v>351</v>
      </c>
      <c r="BO364" s="20" t="s">
        <v>349</v>
      </c>
      <c r="BP364" s="20" t="s">
        <v>348</v>
      </c>
      <c r="BQ364" s="20" t="s">
        <v>349</v>
      </c>
      <c r="BR364" s="20" t="s">
        <v>348</v>
      </c>
      <c r="BS3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4" s="20" t="s">
        <v>348</v>
      </c>
      <c r="BU364" s="20" t="s">
        <v>348</v>
      </c>
      <c r="BV364" s="20" t="s">
        <v>348</v>
      </c>
      <c r="BW364" s="23" t="s">
        <v>349</v>
      </c>
      <c r="BX364" s="2"/>
    </row>
    <row r="365" spans="1:76" ht="10.15" hidden="1" customHeight="1" x14ac:dyDescent="0.25">
      <c r="A365" s="5" t="str">
        <f>Table14[[#This Row],[Provider Type Code]]&amp;""&amp;Table14[[#This Row],[Provider Category (Specialty)]]</f>
        <v>63C6</v>
      </c>
      <c r="B365" s="5" t="s">
        <v>459</v>
      </c>
      <c r="C365" s="3" t="s">
        <v>574</v>
      </c>
      <c r="D365" s="3" t="s">
        <v>14</v>
      </c>
      <c r="E365" s="2" t="s">
        <v>601</v>
      </c>
      <c r="F365" s="23" t="s">
        <v>518</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349</v>
      </c>
      <c r="AQ365" s="2" t="str">
        <f>IF(Table14[[#This Row],[Enrollment Type: Group]]="X", "N", "C")</f>
        <v>C</v>
      </c>
      <c r="AR365" s="2" t="s">
        <v>348</v>
      </c>
      <c r="AS365" s="2" t="s">
        <v>348</v>
      </c>
      <c r="AT365" s="2" t="s">
        <v>348</v>
      </c>
      <c r="AU365" s="2" t="s">
        <v>348</v>
      </c>
      <c r="AV365" s="2" t="str">
        <f>IF(Table14[[#This Row],[Enrollment Type: Individual within a Group]]="X", "Y", IF(Table14[[#This Row],[Enrollment Type: Atypical]]="A", "B", IF(Table14[[#This Row],[Enrollment Type: Individual]]="I", "B", IF(Table14[[#This Row],[Enrollment Type: Group]]="G", "B", "N"))))</f>
        <v>Y</v>
      </c>
      <c r="AW365" s="2" t="s">
        <v>348</v>
      </c>
      <c r="AX365" s="2" t="s">
        <v>348</v>
      </c>
      <c r="AY365" s="2" t="s">
        <v>348</v>
      </c>
      <c r="AZ365" s="2" t="str">
        <f>IF(Table14[[#This Row],[Enrollment Type: Group]]="X", "N", IF(Table14[[#This Row],[Enrollment Type: Atypical]]="A", "R", IF(Table14[[#This Row],[Enrollment Type: Individual]]="I", "R", IF(Table14[[#This Row],[Enrollment Type: Individual within a Group]]="N", "R", "Y"))))</f>
        <v>Y</v>
      </c>
      <c r="BA365" s="2" t="s">
        <v>348</v>
      </c>
      <c r="BB365" s="2" t="s">
        <v>348</v>
      </c>
      <c r="BC365" s="2" t="s">
        <v>348</v>
      </c>
      <c r="BD365" s="2" t="s">
        <v>348</v>
      </c>
      <c r="BE365" s="2" t="s">
        <v>348</v>
      </c>
      <c r="BF365" s="2" t="s">
        <v>348</v>
      </c>
      <c r="BG365" s="2" t="s">
        <v>349</v>
      </c>
      <c r="BH365" s="2" t="str">
        <f>IF(Table14[[#This Row],[Enrollment Type: Group]]="X", "N", IF(Table14[[#This Row],[Enrollment Type: Atypical]]="A", "O", IF(Table14[[#This Row],[Enrollment Type: Individual]]="I", "O", IF(Table14[[#This Row],[Enrollment Type: Individual within a Group]]="N", "O", "O"))))</f>
        <v>O</v>
      </c>
      <c r="BI365" s="2" t="s">
        <v>348</v>
      </c>
      <c r="BJ365" s="2" t="s">
        <v>348</v>
      </c>
      <c r="BK365" s="2" t="s">
        <v>349</v>
      </c>
      <c r="BL365" s="20" t="s">
        <v>348</v>
      </c>
      <c r="BM365" s="20" t="s">
        <v>349</v>
      </c>
      <c r="BN365" s="20" t="s">
        <v>351</v>
      </c>
      <c r="BO365" s="20" t="s">
        <v>349</v>
      </c>
      <c r="BP365" s="20" t="s">
        <v>348</v>
      </c>
      <c r="BQ365" s="20" t="s">
        <v>349</v>
      </c>
      <c r="BR365" s="20" t="s">
        <v>348</v>
      </c>
      <c r="BS3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5" s="20" t="s">
        <v>348</v>
      </c>
      <c r="BU365" s="20" t="s">
        <v>348</v>
      </c>
      <c r="BV365" s="20" t="s">
        <v>348</v>
      </c>
      <c r="BW365" s="23" t="s">
        <v>349</v>
      </c>
      <c r="BX365" s="2"/>
    </row>
    <row r="366" spans="1:76" ht="10.15" hidden="1" customHeight="1" x14ac:dyDescent="0.25">
      <c r="A366" s="5" t="str">
        <f>Table14[[#This Row],[Provider Type Code]]&amp;""&amp;Table14[[#This Row],[Provider Category (Specialty)]]</f>
        <v>63CM</v>
      </c>
      <c r="B366" s="5" t="s">
        <v>459</v>
      </c>
      <c r="C366" s="3" t="s">
        <v>574</v>
      </c>
      <c r="D366" s="3" t="s">
        <v>276</v>
      </c>
      <c r="E366" s="2" t="s">
        <v>328</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348</v>
      </c>
      <c r="AF366" s="2" t="s">
        <v>349</v>
      </c>
      <c r="AG366" s="2" t="s">
        <v>348</v>
      </c>
      <c r="AH366" s="2" t="s">
        <v>348</v>
      </c>
      <c r="AI366" s="2" t="s">
        <v>348</v>
      </c>
      <c r="AJ366" s="2" t="s">
        <v>348</v>
      </c>
      <c r="AK366" s="2" t="s">
        <v>348</v>
      </c>
      <c r="AL366" s="2" t="s">
        <v>348</v>
      </c>
      <c r="AM366" s="2" t="s">
        <v>348</v>
      </c>
      <c r="AN366" s="2" t="s">
        <v>348</v>
      </c>
      <c r="AO366" s="2" t="s">
        <v>348</v>
      </c>
      <c r="AP366" s="2" t="s">
        <v>349</v>
      </c>
      <c r="AQ366" s="2" t="str">
        <f>IF(Table14[[#This Row],[Enrollment Type: Group]]="X", "N", "C")</f>
        <v>C</v>
      </c>
      <c r="AR366" s="2" t="s">
        <v>348</v>
      </c>
      <c r="AS366" s="2" t="s">
        <v>348</v>
      </c>
      <c r="AT366" s="2" t="s">
        <v>348</v>
      </c>
      <c r="AU366" s="2" t="s">
        <v>348</v>
      </c>
      <c r="AV366" s="2" t="str">
        <f>IF(Table14[[#This Row],[Enrollment Type: Individual within a Group]]="X", "Y", IF(Table14[[#This Row],[Enrollment Type: Atypical]]="A", "B", IF(Table14[[#This Row],[Enrollment Type: Individual]]="I", "B", IF(Table14[[#This Row],[Enrollment Type: Group]]="G", "B", "N"))))</f>
        <v>Y</v>
      </c>
      <c r="AW366" s="2" t="s">
        <v>348</v>
      </c>
      <c r="AX366" s="2" t="s">
        <v>348</v>
      </c>
      <c r="AY366" s="2" t="s">
        <v>348</v>
      </c>
      <c r="AZ366" s="2" t="str">
        <f>IF(Table14[[#This Row],[Enrollment Type: Group]]="X", "N", IF(Table14[[#This Row],[Enrollment Type: Atypical]]="A", "R", IF(Table14[[#This Row],[Enrollment Type: Individual]]="I", "R", IF(Table14[[#This Row],[Enrollment Type: Individual within a Group]]="N", "R", "Y"))))</f>
        <v>Y</v>
      </c>
      <c r="BA366" s="2" t="s">
        <v>348</v>
      </c>
      <c r="BB366" s="2" t="s">
        <v>348</v>
      </c>
      <c r="BC366" s="2" t="s">
        <v>348</v>
      </c>
      <c r="BD366" s="2" t="s">
        <v>348</v>
      </c>
      <c r="BE366" s="2" t="s">
        <v>348</v>
      </c>
      <c r="BF366" s="2" t="s">
        <v>348</v>
      </c>
      <c r="BG366" s="2" t="s">
        <v>349</v>
      </c>
      <c r="BH366" s="2" t="str">
        <f>IF(Table14[[#This Row],[Enrollment Type: Group]]="X", "N", IF(Table14[[#This Row],[Enrollment Type: Atypical]]="A", "O", IF(Table14[[#This Row],[Enrollment Type: Individual]]="I", "O", IF(Table14[[#This Row],[Enrollment Type: Individual within a Group]]="N", "O", "O"))))</f>
        <v>O</v>
      </c>
      <c r="BI366" s="2" t="s">
        <v>348</v>
      </c>
      <c r="BJ366" s="2" t="s">
        <v>348</v>
      </c>
      <c r="BK366" s="2" t="s">
        <v>349</v>
      </c>
      <c r="BL366" s="20" t="s">
        <v>348</v>
      </c>
      <c r="BM366" s="20" t="s">
        <v>349</v>
      </c>
      <c r="BN366" s="20" t="s">
        <v>351</v>
      </c>
      <c r="BO366" s="20" t="s">
        <v>349</v>
      </c>
      <c r="BP366" s="20" t="s">
        <v>348</v>
      </c>
      <c r="BQ366" s="20" t="s">
        <v>349</v>
      </c>
      <c r="BR366" s="20" t="s">
        <v>348</v>
      </c>
      <c r="BS3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6" s="20" t="s">
        <v>348</v>
      </c>
      <c r="BU366" s="20" t="s">
        <v>348</v>
      </c>
      <c r="BV366" s="20" t="s">
        <v>348</v>
      </c>
      <c r="BW366" s="23" t="s">
        <v>349</v>
      </c>
      <c r="BX366" s="2"/>
    </row>
    <row r="367" spans="1:76" ht="10.15" hidden="1" customHeight="1" x14ac:dyDescent="0.25">
      <c r="A367" s="5" t="str">
        <f>Table14[[#This Row],[Provider Type Code]]&amp;""&amp;Table14[[#This Row],[Provider Category (Specialty)]]</f>
        <v>64H6</v>
      </c>
      <c r="B367" s="5" t="s">
        <v>460</v>
      </c>
      <c r="C367" s="3" t="s">
        <v>575</v>
      </c>
      <c r="D367" s="3" t="s">
        <v>107</v>
      </c>
      <c r="E367" s="2" t="s">
        <v>106</v>
      </c>
      <c r="F367" s="23" t="s">
        <v>522</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348</v>
      </c>
      <c r="AA367" s="2" t="s">
        <v>348</v>
      </c>
      <c r="AB367" s="2" t="s">
        <v>348</v>
      </c>
      <c r="AC367" s="2" t="s">
        <v>348</v>
      </c>
      <c r="AD367" s="2" t="s">
        <v>348</v>
      </c>
      <c r="AE367" s="2" t="s">
        <v>348</v>
      </c>
      <c r="AF367" s="2" t="s">
        <v>348</v>
      </c>
      <c r="AG367" s="2" t="s">
        <v>348</v>
      </c>
      <c r="AH367" s="2" t="s">
        <v>348</v>
      </c>
      <c r="AI367" s="2" t="s">
        <v>348</v>
      </c>
      <c r="AJ367" s="2" t="s">
        <v>348</v>
      </c>
      <c r="AK367" s="2" t="s">
        <v>348</v>
      </c>
      <c r="AL367" s="2" t="s">
        <v>348</v>
      </c>
      <c r="AM367" s="2" t="s">
        <v>348</v>
      </c>
      <c r="AN367" s="2" t="s">
        <v>348</v>
      </c>
      <c r="AO367" s="2" t="s">
        <v>348</v>
      </c>
      <c r="AP367" s="2" t="s">
        <v>348</v>
      </c>
      <c r="AQ367" s="2" t="str">
        <f>IF(Table14[[#This Row],[Enrollment Type: Group]]="X", "N", "C")</f>
        <v>C</v>
      </c>
      <c r="AR367" s="2" t="s">
        <v>348</v>
      </c>
      <c r="AS367" s="2" t="s">
        <v>348</v>
      </c>
      <c r="AT367" s="2" t="s">
        <v>348</v>
      </c>
      <c r="AU367" s="2" t="s">
        <v>348</v>
      </c>
      <c r="AV367" s="2" t="str">
        <f>IF(Table14[[#This Row],[Enrollment Type: Individual within a Group]]="X", "Y", IF(Table14[[#This Row],[Enrollment Type: Atypical]]="A", "B", IF(Table14[[#This Row],[Enrollment Type: Individual]]="I", "B", IF(Table14[[#This Row],[Enrollment Type: Group]]="G", "B", "N"))))</f>
        <v>Y</v>
      </c>
      <c r="AW367" s="2" t="s">
        <v>348</v>
      </c>
      <c r="AX367" s="2" t="s">
        <v>348</v>
      </c>
      <c r="AY367" s="2" t="s">
        <v>348</v>
      </c>
      <c r="AZ367" s="2" t="str">
        <f>IF(Table14[[#This Row],[Enrollment Type: Group]]="X", "N", IF(Table14[[#This Row],[Enrollment Type: Atypical]]="A", "R", IF(Table14[[#This Row],[Enrollment Type: Individual]]="I", "R", IF(Table14[[#This Row],[Enrollment Type: Individual within a Group]]="N", "R", "Y"))))</f>
        <v>Y</v>
      </c>
      <c r="BA367" s="2" t="s">
        <v>348</v>
      </c>
      <c r="BB367" s="2" t="s">
        <v>348</v>
      </c>
      <c r="BC367" s="2" t="s">
        <v>348</v>
      </c>
      <c r="BD367" s="2" t="s">
        <v>348</v>
      </c>
      <c r="BE367" s="2" t="s">
        <v>348</v>
      </c>
      <c r="BF367" s="2" t="s">
        <v>348</v>
      </c>
      <c r="BG367" s="2" t="s">
        <v>349</v>
      </c>
      <c r="BH367" s="2" t="str">
        <f>IF(Table14[[#This Row],[Enrollment Type: Group]]="X", "N", IF(Table14[[#This Row],[Enrollment Type: Atypical]]="A", "O", IF(Table14[[#This Row],[Enrollment Type: Individual]]="I", "O", IF(Table14[[#This Row],[Enrollment Type: Individual within a Group]]="N", "O", "O"))))</f>
        <v>O</v>
      </c>
      <c r="BI367" s="2" t="s">
        <v>348</v>
      </c>
      <c r="BJ367" s="2" t="s">
        <v>348</v>
      </c>
      <c r="BK367" s="2" t="s">
        <v>349</v>
      </c>
      <c r="BL367" s="20" t="s">
        <v>349</v>
      </c>
      <c r="BM367" s="20" t="s">
        <v>349</v>
      </c>
      <c r="BN367" s="20" t="s">
        <v>351</v>
      </c>
      <c r="BO367" s="20" t="s">
        <v>349</v>
      </c>
      <c r="BP367" s="20" t="s">
        <v>348</v>
      </c>
      <c r="BQ367" s="20" t="s">
        <v>349</v>
      </c>
      <c r="BR367" s="20" t="s">
        <v>348</v>
      </c>
      <c r="BS3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7" s="20" t="s">
        <v>348</v>
      </c>
      <c r="BU367" s="20" t="s">
        <v>348</v>
      </c>
      <c r="BV367" s="20" t="s">
        <v>348</v>
      </c>
      <c r="BW367" s="23" t="s">
        <v>349</v>
      </c>
      <c r="BX367" s="2"/>
    </row>
    <row r="368" spans="1:76" ht="10.15" hidden="1" customHeight="1" x14ac:dyDescent="0.25">
      <c r="A368" s="36" t="str">
        <f>Table14[[#This Row],[Provider Type Code]]&amp;""&amp;Table14[[#This Row],[Provider Category (Specialty)]]</f>
        <v>65C5</v>
      </c>
      <c r="B368" s="5" t="s">
        <v>461</v>
      </c>
      <c r="C368" s="3" t="s">
        <v>279</v>
      </c>
      <c r="D368" s="3" t="s">
        <v>277</v>
      </c>
      <c r="E368" s="2" t="s">
        <v>597</v>
      </c>
      <c r="F368" s="23" t="s">
        <v>518</v>
      </c>
      <c r="G368" s="17" t="s">
        <v>381</v>
      </c>
      <c r="H368" s="17" t="s">
        <v>381</v>
      </c>
      <c r="I368" s="17" t="s">
        <v>381</v>
      </c>
      <c r="J368" s="17" t="s">
        <v>347</v>
      </c>
      <c r="K368" s="2" t="s">
        <v>348</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349</v>
      </c>
      <c r="AF368" s="2" t="s">
        <v>348</v>
      </c>
      <c r="AG368" s="2" t="s">
        <v>348</v>
      </c>
      <c r="AH368" s="2" t="s">
        <v>348</v>
      </c>
      <c r="AI368" s="2" t="s">
        <v>348</v>
      </c>
      <c r="AJ368" s="2" t="s">
        <v>348</v>
      </c>
      <c r="AK368" s="2" t="s">
        <v>348</v>
      </c>
      <c r="AL368" s="2" t="s">
        <v>348</v>
      </c>
      <c r="AM368" s="2" t="s">
        <v>348</v>
      </c>
      <c r="AN368" s="2" t="s">
        <v>348</v>
      </c>
      <c r="AO368" s="2" t="s">
        <v>348</v>
      </c>
      <c r="AP368" s="2" t="s">
        <v>349</v>
      </c>
      <c r="AQ368" s="2" t="str">
        <f>IF(Table14[[#This Row],[Enrollment Type: Group]]="X", "N", "C")</f>
        <v>C</v>
      </c>
      <c r="AR368" s="2" t="s">
        <v>348</v>
      </c>
      <c r="AS368" s="2" t="s">
        <v>348</v>
      </c>
      <c r="AT368" s="2" t="s">
        <v>348</v>
      </c>
      <c r="AU368" s="2" t="s">
        <v>348</v>
      </c>
      <c r="AV368" s="2" t="str">
        <f>IF(Table14[[#This Row],[Enrollment Type: Individual within a Group]]="X", "Y", IF(Table14[[#This Row],[Enrollment Type: Atypical]]="A", "B", IF(Table14[[#This Row],[Enrollment Type: Individual]]="I", "B", IF(Table14[[#This Row],[Enrollment Type: Group]]="G", "B", "N"))))</f>
        <v>Y</v>
      </c>
      <c r="AW368" s="2" t="s">
        <v>348</v>
      </c>
      <c r="AX368" s="2" t="s">
        <v>348</v>
      </c>
      <c r="AY368" s="2" t="s">
        <v>348</v>
      </c>
      <c r="AZ368" s="2" t="str">
        <f>IF(Table14[[#This Row],[Enrollment Type: Group]]="X", "N", IF(Table14[[#This Row],[Enrollment Type: Atypical]]="A", "R", IF(Table14[[#This Row],[Enrollment Type: Individual]]="I", "R", IF(Table14[[#This Row],[Enrollment Type: Individual within a Group]]="N", "R", "Y"))))</f>
        <v>Y</v>
      </c>
      <c r="BA368" s="2" t="s">
        <v>348</v>
      </c>
      <c r="BB368" s="2" t="s">
        <v>348</v>
      </c>
      <c r="BC368" s="2" t="s">
        <v>348</v>
      </c>
      <c r="BD368" s="2" t="s">
        <v>348</v>
      </c>
      <c r="BE368" s="2" t="s">
        <v>348</v>
      </c>
      <c r="BF368" s="2" t="s">
        <v>348</v>
      </c>
      <c r="BG368" s="2" t="s">
        <v>348</v>
      </c>
      <c r="BH368" s="2" t="str">
        <f>IF(Table14[[#This Row],[Enrollment Type: Group]]="X", "N", IF(Table14[[#This Row],[Enrollment Type: Atypical]]="A", "O", IF(Table14[[#This Row],[Enrollment Type: Individual]]="I", "O", IF(Table14[[#This Row],[Enrollment Type: Individual within a Group]]="N", "O", "O"))))</f>
        <v>O</v>
      </c>
      <c r="BI368" s="2" t="s">
        <v>348</v>
      </c>
      <c r="BJ368" s="2" t="s">
        <v>348</v>
      </c>
      <c r="BK368" s="2" t="s">
        <v>349</v>
      </c>
      <c r="BL368" s="20" t="s">
        <v>348</v>
      </c>
      <c r="BM368" s="20" t="s">
        <v>349</v>
      </c>
      <c r="BN368" s="20" t="s">
        <v>351</v>
      </c>
      <c r="BO368" s="20" t="s">
        <v>349</v>
      </c>
      <c r="BP368" s="20" t="s">
        <v>348</v>
      </c>
      <c r="BQ368" s="20" t="s">
        <v>349</v>
      </c>
      <c r="BR368" s="20" t="s">
        <v>348</v>
      </c>
      <c r="BS368" s="20" t="s">
        <v>348</v>
      </c>
      <c r="BT368" s="20" t="s">
        <v>348</v>
      </c>
      <c r="BU368" s="20" t="s">
        <v>348</v>
      </c>
      <c r="BV368" s="20" t="s">
        <v>348</v>
      </c>
      <c r="BW368" s="23" t="s">
        <v>349</v>
      </c>
      <c r="BX368" s="2"/>
    </row>
    <row r="369" spans="1:77" ht="10.15" hidden="1" customHeight="1" x14ac:dyDescent="0.25">
      <c r="A369" s="36" t="str">
        <f>Table14[[#This Row],[Provider Type Code]]&amp;""&amp;Table14[[#This Row],[Provider Category (Specialty)]]</f>
        <v>65C7</v>
      </c>
      <c r="B369" s="5" t="s">
        <v>461</v>
      </c>
      <c r="C369" s="3" t="s">
        <v>279</v>
      </c>
      <c r="D369" s="3" t="s">
        <v>278</v>
      </c>
      <c r="E369" s="2" t="s">
        <v>599</v>
      </c>
      <c r="F369" s="23" t="s">
        <v>518</v>
      </c>
      <c r="G369" s="17" t="s">
        <v>381</v>
      </c>
      <c r="H369" s="17" t="s">
        <v>381</v>
      </c>
      <c r="I369" s="17" t="s">
        <v>381</v>
      </c>
      <c r="J369" s="17" t="s">
        <v>347</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349</v>
      </c>
      <c r="AF369" s="2" t="s">
        <v>348</v>
      </c>
      <c r="AG369" s="2" t="s">
        <v>348</v>
      </c>
      <c r="AH369" s="2" t="s">
        <v>348</v>
      </c>
      <c r="AI369" s="2" t="s">
        <v>348</v>
      </c>
      <c r="AJ369" s="2" t="s">
        <v>348</v>
      </c>
      <c r="AK369" s="2" t="s">
        <v>348</v>
      </c>
      <c r="AL369" s="2" t="s">
        <v>348</v>
      </c>
      <c r="AM369" s="2" t="s">
        <v>348</v>
      </c>
      <c r="AN369" s="2" t="s">
        <v>348</v>
      </c>
      <c r="AO369" s="2" t="s">
        <v>348</v>
      </c>
      <c r="AP369" s="2" t="s">
        <v>349</v>
      </c>
      <c r="AQ369" s="2" t="str">
        <f>IF(Table14[[#This Row],[Enrollment Type: Group]]="X", "N", "C")</f>
        <v>C</v>
      </c>
      <c r="AR369" s="2" t="s">
        <v>348</v>
      </c>
      <c r="AS369" s="2" t="s">
        <v>348</v>
      </c>
      <c r="AT369" s="2" t="s">
        <v>348</v>
      </c>
      <c r="AU369" s="2" t="s">
        <v>348</v>
      </c>
      <c r="AV369" s="2" t="str">
        <f>IF(Table14[[#This Row],[Enrollment Type: Individual within a Group]]="X", "Y", IF(Table14[[#This Row],[Enrollment Type: Atypical]]="A", "B", IF(Table14[[#This Row],[Enrollment Type: Individual]]="I", "B", IF(Table14[[#This Row],[Enrollment Type: Group]]="G", "B", "N"))))</f>
        <v>Y</v>
      </c>
      <c r="AW369" s="2" t="s">
        <v>348</v>
      </c>
      <c r="AX369" s="2" t="s">
        <v>348</v>
      </c>
      <c r="AY369" s="2" t="s">
        <v>348</v>
      </c>
      <c r="AZ369" s="2" t="str">
        <f>IF(Table14[[#This Row],[Enrollment Type: Group]]="X", "N", IF(Table14[[#This Row],[Enrollment Type: Atypical]]="A", "R", IF(Table14[[#This Row],[Enrollment Type: Individual]]="I", "R", IF(Table14[[#This Row],[Enrollment Type: Individual within a Group]]="N", "R", "Y"))))</f>
        <v>Y</v>
      </c>
      <c r="BA369" s="2" t="s">
        <v>348</v>
      </c>
      <c r="BB369" s="2" t="s">
        <v>348</v>
      </c>
      <c r="BC369" s="2" t="s">
        <v>348</v>
      </c>
      <c r="BD369" s="2" t="s">
        <v>348</v>
      </c>
      <c r="BE369" s="2" t="s">
        <v>348</v>
      </c>
      <c r="BF369" s="2" t="s">
        <v>348</v>
      </c>
      <c r="BG369" s="2" t="s">
        <v>348</v>
      </c>
      <c r="BH369" s="2" t="str">
        <f>IF(Table14[[#This Row],[Enrollment Type: Group]]="X", "N", IF(Table14[[#This Row],[Enrollment Type: Atypical]]="A", "O", IF(Table14[[#This Row],[Enrollment Type: Individual]]="I", "O", IF(Table14[[#This Row],[Enrollment Type: Individual within a Group]]="N", "O", "O"))))</f>
        <v>O</v>
      </c>
      <c r="BI369" s="2" t="s">
        <v>348</v>
      </c>
      <c r="BJ369" s="2" t="s">
        <v>348</v>
      </c>
      <c r="BK369" s="2" t="s">
        <v>349</v>
      </c>
      <c r="BL369" s="20" t="s">
        <v>348</v>
      </c>
      <c r="BM369" s="20" t="s">
        <v>349</v>
      </c>
      <c r="BN369" s="20" t="s">
        <v>351</v>
      </c>
      <c r="BO369" s="20" t="s">
        <v>349</v>
      </c>
      <c r="BP369" s="20" t="s">
        <v>348</v>
      </c>
      <c r="BQ369" s="20" t="s">
        <v>349</v>
      </c>
      <c r="BR369" s="20" t="s">
        <v>348</v>
      </c>
      <c r="BS369" s="20" t="s">
        <v>348</v>
      </c>
      <c r="BT369" s="20" t="s">
        <v>348</v>
      </c>
      <c r="BU369" s="20" t="s">
        <v>348</v>
      </c>
      <c r="BV369" s="20" t="s">
        <v>348</v>
      </c>
      <c r="BW369" s="23" t="s">
        <v>349</v>
      </c>
      <c r="BX369" s="2"/>
    </row>
    <row r="370" spans="1:77" ht="10.15" hidden="1" customHeight="1" x14ac:dyDescent="0.25">
      <c r="A370" s="5" t="str">
        <f>Table14[[#This Row],[Provider Type Code]]&amp;""&amp;Table14[[#This Row],[Provider Category (Specialty)]]</f>
        <v>66H1</v>
      </c>
      <c r="B370" s="5" t="s">
        <v>462</v>
      </c>
      <c r="C370" s="3" t="s">
        <v>576</v>
      </c>
      <c r="D370" s="3" t="s">
        <v>100</v>
      </c>
      <c r="E370" s="2" t="s">
        <v>101</v>
      </c>
      <c r="F370" s="23" t="s">
        <v>522</v>
      </c>
      <c r="G370" s="17" t="s">
        <v>381</v>
      </c>
      <c r="H370" s="17" t="s">
        <v>381</v>
      </c>
      <c r="I370" s="17" t="s">
        <v>381</v>
      </c>
      <c r="J370" s="17" t="s">
        <v>347</v>
      </c>
      <c r="K370" s="2" t="s">
        <v>349</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348</v>
      </c>
      <c r="AH370" s="2" t="s">
        <v>348</v>
      </c>
      <c r="AI370" s="2" t="s">
        <v>348</v>
      </c>
      <c r="AJ370" s="2" t="s">
        <v>348</v>
      </c>
      <c r="AK370" s="2" t="s">
        <v>348</v>
      </c>
      <c r="AL370" s="2" t="s">
        <v>348</v>
      </c>
      <c r="AM370" s="2" t="s">
        <v>348</v>
      </c>
      <c r="AN370" s="2" t="s">
        <v>348</v>
      </c>
      <c r="AO370" s="2" t="s">
        <v>348</v>
      </c>
      <c r="AP370" s="2" t="s">
        <v>348</v>
      </c>
      <c r="AQ370" s="2" t="str">
        <f>IF(Table14[[#This Row],[Enrollment Type: Group]]="X", "N", "C")</f>
        <v>C</v>
      </c>
      <c r="AR370" s="2" t="s">
        <v>348</v>
      </c>
      <c r="AS370" s="2" t="s">
        <v>348</v>
      </c>
      <c r="AT370" s="2" t="s">
        <v>348</v>
      </c>
      <c r="AU370" s="2" t="s">
        <v>348</v>
      </c>
      <c r="AV370" s="2" t="str">
        <f>IF(Table14[[#This Row],[Enrollment Type: Individual within a Group]]="X", "Y", IF(Table14[[#This Row],[Enrollment Type: Atypical]]="A", "B", IF(Table14[[#This Row],[Enrollment Type: Individual]]="I", "B", IF(Table14[[#This Row],[Enrollment Type: Group]]="G", "B", "N"))))</f>
        <v>Y</v>
      </c>
      <c r="AW370" s="2" t="s">
        <v>348</v>
      </c>
      <c r="AX370" s="2" t="s">
        <v>348</v>
      </c>
      <c r="AY370" s="2" t="s">
        <v>348</v>
      </c>
      <c r="AZ370" s="2" t="str">
        <f>IF(Table14[[#This Row],[Enrollment Type: Group]]="X", "N", IF(Table14[[#This Row],[Enrollment Type: Atypical]]="A", "R", IF(Table14[[#This Row],[Enrollment Type: Individual]]="I", "R", IF(Table14[[#This Row],[Enrollment Type: Individual within a Group]]="N", "R", "Y"))))</f>
        <v>Y</v>
      </c>
      <c r="BA370" s="2" t="s">
        <v>348</v>
      </c>
      <c r="BB370" s="2" t="s">
        <v>348</v>
      </c>
      <c r="BC370" s="2" t="s">
        <v>348</v>
      </c>
      <c r="BD370" s="2" t="s">
        <v>348</v>
      </c>
      <c r="BE370" s="2" t="s">
        <v>348</v>
      </c>
      <c r="BF370" s="2" t="s">
        <v>348</v>
      </c>
      <c r="BG370" s="2" t="s">
        <v>349</v>
      </c>
      <c r="BH370" s="2" t="str">
        <f>IF(Table14[[#This Row],[Enrollment Type: Group]]="X", "N", IF(Table14[[#This Row],[Enrollment Type: Atypical]]="A", "O", IF(Table14[[#This Row],[Enrollment Type: Individual]]="I", "O", IF(Table14[[#This Row],[Enrollment Type: Individual within a Group]]="N", "O", "O"))))</f>
        <v>O</v>
      </c>
      <c r="BI370" s="2" t="s">
        <v>348</v>
      </c>
      <c r="BJ370" s="2" t="s">
        <v>348</v>
      </c>
      <c r="BK370" s="2" t="s">
        <v>349</v>
      </c>
      <c r="BL370" s="20" t="s">
        <v>349</v>
      </c>
      <c r="BM370" s="20" t="s">
        <v>349</v>
      </c>
      <c r="BN370" s="20" t="s">
        <v>351</v>
      </c>
      <c r="BO370" s="20" t="s">
        <v>349</v>
      </c>
      <c r="BP370" s="20" t="s">
        <v>348</v>
      </c>
      <c r="BQ370" s="20" t="s">
        <v>349</v>
      </c>
      <c r="BR370" s="20" t="s">
        <v>348</v>
      </c>
      <c r="BS3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0" s="20" t="s">
        <v>348</v>
      </c>
      <c r="BU370" s="20" t="s">
        <v>348</v>
      </c>
      <c r="BV370" s="20" t="s">
        <v>348</v>
      </c>
      <c r="BW370" s="23" t="s">
        <v>349</v>
      </c>
      <c r="BX370" s="2"/>
    </row>
    <row r="371" spans="1:77" ht="10.15" hidden="1" customHeight="1" x14ac:dyDescent="0.25">
      <c r="A371" s="5" t="str">
        <f>Table14[[#This Row],[Provider Type Code]]&amp;""&amp;Table14[[#This Row],[Provider Category (Specialty)]]</f>
        <v>67H7</v>
      </c>
      <c r="B371" s="5" t="s">
        <v>463</v>
      </c>
      <c r="C371" s="2" t="s">
        <v>786</v>
      </c>
      <c r="D371" s="3" t="s">
        <v>4</v>
      </c>
      <c r="E371" s="2" t="s">
        <v>5</v>
      </c>
      <c r="F371" s="23" t="s">
        <v>518</v>
      </c>
      <c r="G371" s="17" t="s">
        <v>353</v>
      </c>
      <c r="H371" s="17" t="s">
        <v>381</v>
      </c>
      <c r="I371" s="17" t="s">
        <v>381</v>
      </c>
      <c r="J371" s="17" t="s">
        <v>381</v>
      </c>
      <c r="K371" s="2" t="s">
        <v>348</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349</v>
      </c>
      <c r="AI371" s="2" t="s">
        <v>348</v>
      </c>
      <c r="AJ371" s="2" t="s">
        <v>348</v>
      </c>
      <c r="AK371" s="2" t="s">
        <v>348</v>
      </c>
      <c r="AL371" s="2" t="s">
        <v>348</v>
      </c>
      <c r="AM371" s="2" t="s">
        <v>348</v>
      </c>
      <c r="AN371" s="2" t="s">
        <v>348</v>
      </c>
      <c r="AO371" s="2" t="s">
        <v>348</v>
      </c>
      <c r="AP371" s="2" t="s">
        <v>349</v>
      </c>
      <c r="AQ371" s="2" t="str">
        <f>IF(Table14[[#This Row],[Enrollment Type: Group]]="X", "N", "C")</f>
        <v>N</v>
      </c>
      <c r="AR371" s="2" t="s">
        <v>348</v>
      </c>
      <c r="AS371" s="2" t="s">
        <v>348</v>
      </c>
      <c r="AT371" s="2" t="s">
        <v>348</v>
      </c>
      <c r="AU371" s="2" t="s">
        <v>348</v>
      </c>
      <c r="AV371" s="2" t="str">
        <f>IF(Table14[[#This Row],[Enrollment Type: Individual within a Group]]="X", "Y", IF(Table14[[#This Row],[Enrollment Type: Atypical]]="A", "B", IF(Table14[[#This Row],[Enrollment Type: Individual]]="I", "B", IF(Table14[[#This Row],[Enrollment Type: Group]]="G", "B", "N"))))</f>
        <v>Y</v>
      </c>
      <c r="AW371" s="2" t="s">
        <v>348</v>
      </c>
      <c r="AX371" s="2" t="s">
        <v>348</v>
      </c>
      <c r="AY371" s="2" t="s">
        <v>348</v>
      </c>
      <c r="AZ371" s="2" t="s">
        <v>349</v>
      </c>
      <c r="BA371" s="2" t="s">
        <v>348</v>
      </c>
      <c r="BB371" s="2" t="s">
        <v>348</v>
      </c>
      <c r="BC371" s="2" t="s">
        <v>348</v>
      </c>
      <c r="BD371" s="2" t="s">
        <v>348</v>
      </c>
      <c r="BE371" s="2" t="s">
        <v>348</v>
      </c>
      <c r="BF371" s="2" t="s">
        <v>348</v>
      </c>
      <c r="BG371" s="2" t="s">
        <v>348</v>
      </c>
      <c r="BH371" s="2" t="str">
        <f>IF(Table14[[#This Row],[Enrollment Type: Group]]="X", "N", IF(Table14[[#This Row],[Enrollment Type: Atypical]]="A", "O", IF(Table14[[#This Row],[Enrollment Type: Individual]]="I", "O", IF(Table14[[#This Row],[Enrollment Type: Individual within a Group]]="N", "O", "O"))))</f>
        <v>N</v>
      </c>
      <c r="BI371" s="2" t="s">
        <v>348</v>
      </c>
      <c r="BJ371" s="2" t="s">
        <v>348</v>
      </c>
      <c r="BK371" s="2" t="s">
        <v>349</v>
      </c>
      <c r="BL371" s="20" t="s">
        <v>348</v>
      </c>
      <c r="BM371" s="20" t="s">
        <v>349</v>
      </c>
      <c r="BN371" s="20" t="s">
        <v>351</v>
      </c>
      <c r="BO371" s="20" t="s">
        <v>349</v>
      </c>
      <c r="BP371" s="20" t="s">
        <v>348</v>
      </c>
      <c r="BQ371" s="20" t="s">
        <v>349</v>
      </c>
      <c r="BR371" s="20" t="s">
        <v>348</v>
      </c>
      <c r="BS371" s="20" t="s">
        <v>348</v>
      </c>
      <c r="BT371" s="20" t="s">
        <v>348</v>
      </c>
      <c r="BU371" s="20" t="s">
        <v>348</v>
      </c>
      <c r="BV371" s="20" t="s">
        <v>348</v>
      </c>
      <c r="BW371" s="23" t="s">
        <v>349</v>
      </c>
    </row>
    <row r="372" spans="1:77" ht="10.15" hidden="1" customHeight="1" x14ac:dyDescent="0.25">
      <c r="A372" s="5" t="str">
        <f>Table14[[#This Row],[Provider Type Code]]&amp;""&amp;Table14[[#This Row],[Provider Category (Specialty)]]</f>
        <v>6901</v>
      </c>
      <c r="B372" s="5" t="s">
        <v>464</v>
      </c>
      <c r="C372" s="2" t="s">
        <v>186</v>
      </c>
      <c r="D372" s="3" t="s">
        <v>319</v>
      </c>
      <c r="E372" s="2" t="s">
        <v>193</v>
      </c>
      <c r="F372" s="23" t="s">
        <v>519</v>
      </c>
      <c r="G372" s="17" t="s">
        <v>381</v>
      </c>
      <c r="H372" s="17" t="s">
        <v>381</v>
      </c>
      <c r="I372" s="17" t="s">
        <v>381</v>
      </c>
      <c r="J372" s="17" t="s">
        <v>347</v>
      </c>
      <c r="K372" s="2" t="s">
        <v>349</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348</v>
      </c>
      <c r="AK372" s="2" t="s">
        <v>348</v>
      </c>
      <c r="AL372" s="2" t="s">
        <v>348</v>
      </c>
      <c r="AM372" s="2" t="s">
        <v>348</v>
      </c>
      <c r="AN372" s="2" t="s">
        <v>348</v>
      </c>
      <c r="AO372" s="2" t="s">
        <v>348</v>
      </c>
      <c r="AP372" s="2" t="s">
        <v>348</v>
      </c>
      <c r="AQ372" s="2" t="str">
        <f>IF(Table14[[#This Row],[Enrollment Type: Group]]="X", "N", "C")</f>
        <v>C</v>
      </c>
      <c r="AR372" s="2" t="s">
        <v>348</v>
      </c>
      <c r="AS372" s="2" t="s">
        <v>348</v>
      </c>
      <c r="AT372" s="2" t="s">
        <v>348</v>
      </c>
      <c r="AU372" s="2" t="s">
        <v>348</v>
      </c>
      <c r="AV372" s="2" t="str">
        <f>IF(Table14[[#This Row],[Enrollment Type: Individual within a Group]]="X", "Y", IF(Table14[[#This Row],[Enrollment Type: Atypical]]="A", "B", IF(Table14[[#This Row],[Enrollment Type: Individual]]="I", "B", IF(Table14[[#This Row],[Enrollment Type: Group]]="G", "B", "N"))))</f>
        <v>Y</v>
      </c>
      <c r="AW372" s="2" t="s">
        <v>349</v>
      </c>
      <c r="AX372" s="2" t="s">
        <v>348</v>
      </c>
      <c r="AY372" s="2" t="s">
        <v>348</v>
      </c>
      <c r="AZ372" s="2" t="str">
        <f>IF(Table14[[#This Row],[Enrollment Type: Group]]="X", "N", IF(Table14[[#This Row],[Enrollment Type: Atypical]]="A", "R", IF(Table14[[#This Row],[Enrollment Type: Individual]]="I", "R", IF(Table14[[#This Row],[Enrollment Type: Individual within a Group]]="N", "R", "Y"))))</f>
        <v>Y</v>
      </c>
      <c r="BA372" s="2" t="s">
        <v>348</v>
      </c>
      <c r="BB372" s="2" t="s">
        <v>354</v>
      </c>
      <c r="BC372" s="2" t="s">
        <v>348</v>
      </c>
      <c r="BD372" s="2" t="s">
        <v>348</v>
      </c>
      <c r="BE372" s="2" t="s">
        <v>348</v>
      </c>
      <c r="BF372" s="2" t="s">
        <v>348</v>
      </c>
      <c r="BG372" s="2" t="s">
        <v>349</v>
      </c>
      <c r="BH372" s="2" t="str">
        <f>IF(Table14[[#This Row],[Enrollment Type: Group]]="X", "N", IF(Table14[[#This Row],[Enrollment Type: Atypical]]="A", "O", IF(Table14[[#This Row],[Enrollment Type: Individual]]="I", "O", IF(Table14[[#This Row],[Enrollment Type: Individual within a Group]]="N", "O", "O"))))</f>
        <v>O</v>
      </c>
      <c r="BI372" s="2" t="s">
        <v>348</v>
      </c>
      <c r="BJ372" s="2" t="s">
        <v>348</v>
      </c>
      <c r="BK372" s="2" t="s">
        <v>349</v>
      </c>
      <c r="BL372" s="20" t="s">
        <v>349</v>
      </c>
      <c r="BM372" s="20" t="s">
        <v>349</v>
      </c>
      <c r="BN372" s="20" t="s">
        <v>351</v>
      </c>
      <c r="BO372" s="20" t="s">
        <v>349</v>
      </c>
      <c r="BP372" s="20" t="s">
        <v>348</v>
      </c>
      <c r="BQ372" s="20" t="s">
        <v>349</v>
      </c>
      <c r="BR372" s="20" t="s">
        <v>348</v>
      </c>
      <c r="BS3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2" s="20" t="s">
        <v>348</v>
      </c>
      <c r="BU372" s="20" t="s">
        <v>348</v>
      </c>
      <c r="BV372" s="20" t="s">
        <v>348</v>
      </c>
      <c r="BW372" s="23" t="s">
        <v>349</v>
      </c>
      <c r="BX372" s="2" t="s">
        <v>387</v>
      </c>
    </row>
    <row r="373" spans="1:77" ht="10.15" hidden="1" customHeight="1" x14ac:dyDescent="0.25">
      <c r="A373" s="5" t="str">
        <f>Table14[[#This Row],[Provider Type Code]]&amp;""&amp;Table14[[#This Row],[Provider Category (Specialty)]]</f>
        <v>6908</v>
      </c>
      <c r="B373" s="5" t="s">
        <v>464</v>
      </c>
      <c r="C373" s="2" t="s">
        <v>186</v>
      </c>
      <c r="D373" s="3" t="s">
        <v>326</v>
      </c>
      <c r="E373" s="2" t="s">
        <v>19</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tr">
        <f>IF(Table14[[#This Row],[Enrollment Type: Group]]="X", "N", "C")</f>
        <v>C</v>
      </c>
      <c r="AR373" s="2" t="s">
        <v>348</v>
      </c>
      <c r="AS373" s="2" t="s">
        <v>348</v>
      </c>
      <c r="AT373" s="2" t="s">
        <v>348</v>
      </c>
      <c r="AU373" s="2" t="s">
        <v>348</v>
      </c>
      <c r="AV373" s="2" t="str">
        <f>IF(Table14[[#This Row],[Enrollment Type: Individual within a Group]]="X", "Y", IF(Table14[[#This Row],[Enrollment Type: Atypical]]="A", "B", IF(Table14[[#This Row],[Enrollment Type: Individual]]="I", "B", IF(Table14[[#This Row],[Enrollment Type: Group]]="G", "B", "N"))))</f>
        <v>Y</v>
      </c>
      <c r="AW373" s="2" t="s">
        <v>349</v>
      </c>
      <c r="AX373" s="2" t="s">
        <v>348</v>
      </c>
      <c r="AY373" s="2" t="s">
        <v>348</v>
      </c>
      <c r="AZ373" s="2" t="str">
        <f>IF(Table14[[#This Row],[Enrollment Type: Group]]="X", "N", IF(Table14[[#This Row],[Enrollment Type: Atypical]]="A", "R", IF(Table14[[#This Row],[Enrollment Type: Individual]]="I", "R", IF(Table14[[#This Row],[Enrollment Type: Individual within a Group]]="N", "R", "Y"))))</f>
        <v>Y</v>
      </c>
      <c r="BA373" s="2" t="s">
        <v>348</v>
      </c>
      <c r="BB373" s="2" t="s">
        <v>354</v>
      </c>
      <c r="BC373" s="2" t="s">
        <v>348</v>
      </c>
      <c r="BD373" s="2" t="s">
        <v>348</v>
      </c>
      <c r="BE373" s="2" t="s">
        <v>348</v>
      </c>
      <c r="BF373" s="2" t="s">
        <v>348</v>
      </c>
      <c r="BG373" s="2" t="s">
        <v>349</v>
      </c>
      <c r="BH373" s="2" t="str">
        <f>IF(Table14[[#This Row],[Enrollment Type: Group]]="X", "N", IF(Table14[[#This Row],[Enrollment Type: Atypical]]="A", "O", IF(Table14[[#This Row],[Enrollment Type: Individual]]="I", "O", IF(Table14[[#This Row],[Enrollment Type: Individual within a Group]]="N", "O", "O"))))</f>
        <v>O</v>
      </c>
      <c r="BI373" s="2" t="s">
        <v>348</v>
      </c>
      <c r="BJ373" s="2" t="s">
        <v>348</v>
      </c>
      <c r="BK373" s="2" t="s">
        <v>349</v>
      </c>
      <c r="BL373" s="20" t="s">
        <v>349</v>
      </c>
      <c r="BM373" s="20" t="s">
        <v>349</v>
      </c>
      <c r="BN373" s="20" t="s">
        <v>351</v>
      </c>
      <c r="BO373" s="20" t="s">
        <v>349</v>
      </c>
      <c r="BP373" s="20" t="s">
        <v>348</v>
      </c>
      <c r="BQ373" s="20" t="s">
        <v>349</v>
      </c>
      <c r="BR373" s="20" t="s">
        <v>348</v>
      </c>
      <c r="BS3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3" s="20" t="s">
        <v>348</v>
      </c>
      <c r="BU373" s="20" t="s">
        <v>348</v>
      </c>
      <c r="BV373" s="20" t="s">
        <v>348</v>
      </c>
      <c r="BW373" s="23" t="s">
        <v>349</v>
      </c>
      <c r="BX373" s="2" t="s">
        <v>387</v>
      </c>
    </row>
    <row r="374" spans="1:77" ht="10.15" hidden="1" customHeight="1" x14ac:dyDescent="0.25">
      <c r="A374" s="5" t="str">
        <f>Table14[[#This Row],[Provider Type Code]]&amp;""&amp;Table14[[#This Row],[Provider Category (Specialty)]]</f>
        <v>6911</v>
      </c>
      <c r="B374" s="5" t="s">
        <v>464</v>
      </c>
      <c r="C374" s="2" t="s">
        <v>186</v>
      </c>
      <c r="D374" s="3" t="s">
        <v>416</v>
      </c>
      <c r="E374" s="2" t="s">
        <v>203</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tr">
        <f>IF(Table14[[#This Row],[Enrollment Type: Group]]="X", "N", "C")</f>
        <v>C</v>
      </c>
      <c r="AR374" s="2" t="s">
        <v>348</v>
      </c>
      <c r="AS374" s="2" t="s">
        <v>348</v>
      </c>
      <c r="AT374" s="2" t="s">
        <v>348</v>
      </c>
      <c r="AU374" s="2" t="s">
        <v>348</v>
      </c>
      <c r="AV374" s="2" t="str">
        <f>IF(Table14[[#This Row],[Enrollment Type: Individual within a Group]]="X", "Y", IF(Table14[[#This Row],[Enrollment Type: Atypical]]="A", "B", IF(Table14[[#This Row],[Enrollment Type: Individual]]="I", "B", IF(Table14[[#This Row],[Enrollment Type: Group]]="G", "B", "N"))))</f>
        <v>Y</v>
      </c>
      <c r="AW374" s="2" t="s">
        <v>351</v>
      </c>
      <c r="AX374" s="2" t="s">
        <v>348</v>
      </c>
      <c r="AY374" s="2" t="s">
        <v>348</v>
      </c>
      <c r="AZ374" s="2" t="str">
        <f>IF(Table14[[#This Row],[Enrollment Type: Group]]="X", "N", IF(Table14[[#This Row],[Enrollment Type: Atypical]]="A", "R", IF(Table14[[#This Row],[Enrollment Type: Individual]]="I", "R", IF(Table14[[#This Row],[Enrollment Type: Individual within a Group]]="N", "R", "Y"))))</f>
        <v>Y</v>
      </c>
      <c r="BA374" s="2" t="s">
        <v>348</v>
      </c>
      <c r="BB374" s="2" t="s">
        <v>354</v>
      </c>
      <c r="BC374" s="2" t="s">
        <v>348</v>
      </c>
      <c r="BD374" s="2" t="s">
        <v>348</v>
      </c>
      <c r="BE374" s="2" t="s">
        <v>348</v>
      </c>
      <c r="BF374" s="2" t="s">
        <v>348</v>
      </c>
      <c r="BG374" s="2" t="s">
        <v>349</v>
      </c>
      <c r="BH374" s="2" t="str">
        <f>IF(Table14[[#This Row],[Enrollment Type: Group]]="X", "N", IF(Table14[[#This Row],[Enrollment Type: Atypical]]="A", "O", IF(Table14[[#This Row],[Enrollment Type: Individual]]="I", "O", IF(Table14[[#This Row],[Enrollment Type: Individual within a Group]]="N", "O", "O"))))</f>
        <v>O</v>
      </c>
      <c r="BI374" s="2" t="s">
        <v>348</v>
      </c>
      <c r="BJ374" s="2" t="s">
        <v>348</v>
      </c>
      <c r="BK374" s="2" t="s">
        <v>349</v>
      </c>
      <c r="BL374" s="20" t="s">
        <v>349</v>
      </c>
      <c r="BM374" s="20" t="s">
        <v>349</v>
      </c>
      <c r="BN374" s="20" t="s">
        <v>351</v>
      </c>
      <c r="BO374" s="20" t="s">
        <v>349</v>
      </c>
      <c r="BP374" s="20" t="s">
        <v>348</v>
      </c>
      <c r="BQ374" s="20" t="s">
        <v>349</v>
      </c>
      <c r="BR374" s="20" t="s">
        <v>348</v>
      </c>
      <c r="BS3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4" s="20" t="s">
        <v>348</v>
      </c>
      <c r="BU374" s="20" t="s">
        <v>348</v>
      </c>
      <c r="BV374" s="20" t="s">
        <v>348</v>
      </c>
      <c r="BW374" s="23" t="s">
        <v>349</v>
      </c>
      <c r="BX374" s="2" t="s">
        <v>387</v>
      </c>
      <c r="BY374" s="18"/>
    </row>
    <row r="375" spans="1:77" ht="10.15" hidden="1" customHeight="1" x14ac:dyDescent="0.25">
      <c r="A375" s="5" t="str">
        <f>Table14[[#This Row],[Provider Type Code]]&amp;""&amp;Table14[[#This Row],[Provider Category (Specialty)]]</f>
        <v>6937</v>
      </c>
      <c r="B375" s="5" t="s">
        <v>464</v>
      </c>
      <c r="C375" s="2" t="s">
        <v>186</v>
      </c>
      <c r="D375" s="3" t="s">
        <v>405</v>
      </c>
      <c r="E375" s="2" t="s">
        <v>221</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tr">
        <f>IF(Table14[[#This Row],[Enrollment Type: Group]]="X", "N", "C")</f>
        <v>C</v>
      </c>
      <c r="AR375" s="2" t="s">
        <v>348</v>
      </c>
      <c r="AS375" s="2" t="s">
        <v>348</v>
      </c>
      <c r="AT375" s="2" t="s">
        <v>348</v>
      </c>
      <c r="AU375" s="2" t="s">
        <v>348</v>
      </c>
      <c r="AV375" s="2" t="str">
        <f>IF(Table14[[#This Row],[Enrollment Type: Individual within a Group]]="X", "Y", IF(Table14[[#This Row],[Enrollment Type: Atypical]]="A", "B", IF(Table14[[#This Row],[Enrollment Type: Individual]]="I", "B", IF(Table14[[#This Row],[Enrollment Type: Group]]="G", "B", "N"))))</f>
        <v>Y</v>
      </c>
      <c r="AW375" s="2" t="s">
        <v>349</v>
      </c>
      <c r="AX375" s="2" t="s">
        <v>348</v>
      </c>
      <c r="AY375" s="2" t="s">
        <v>348</v>
      </c>
      <c r="AZ375" s="2" t="str">
        <f>IF(Table14[[#This Row],[Enrollment Type: Group]]="X", "N", IF(Table14[[#This Row],[Enrollment Type: Atypical]]="A", "R", IF(Table14[[#This Row],[Enrollment Type: Individual]]="I", "R", IF(Table14[[#This Row],[Enrollment Type: Individual within a Group]]="N", "R", "Y"))))</f>
        <v>Y</v>
      </c>
      <c r="BA375" s="2" t="s">
        <v>348</v>
      </c>
      <c r="BB375" s="2" t="s">
        <v>354</v>
      </c>
      <c r="BC375" s="2" t="s">
        <v>348</v>
      </c>
      <c r="BD375" s="2" t="s">
        <v>348</v>
      </c>
      <c r="BE375" s="2" t="s">
        <v>348</v>
      </c>
      <c r="BF375" s="2" t="s">
        <v>348</v>
      </c>
      <c r="BG375" s="2" t="s">
        <v>349</v>
      </c>
      <c r="BH375" s="2" t="str">
        <f>IF(Table14[[#This Row],[Enrollment Type: Group]]="X", "N", IF(Table14[[#This Row],[Enrollment Type: Atypical]]="A", "O", IF(Table14[[#This Row],[Enrollment Type: Individual]]="I", "O", IF(Table14[[#This Row],[Enrollment Type: Individual within a Group]]="N", "O", "O"))))</f>
        <v>O</v>
      </c>
      <c r="BI375" s="2" t="s">
        <v>348</v>
      </c>
      <c r="BJ375" s="2" t="s">
        <v>348</v>
      </c>
      <c r="BK375" s="2" t="s">
        <v>349</v>
      </c>
      <c r="BL375" s="20" t="s">
        <v>348</v>
      </c>
      <c r="BM375" s="20" t="s">
        <v>349</v>
      </c>
      <c r="BN375" s="20" t="s">
        <v>351</v>
      </c>
      <c r="BO375" s="20" t="s">
        <v>349</v>
      </c>
      <c r="BP375" s="20" t="s">
        <v>348</v>
      </c>
      <c r="BQ375" s="20" t="s">
        <v>349</v>
      </c>
      <c r="BR375" s="20" t="s">
        <v>348</v>
      </c>
      <c r="BS3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5" s="20" t="s">
        <v>348</v>
      </c>
      <c r="BU375" s="20" t="s">
        <v>348</v>
      </c>
      <c r="BV375" s="20" t="s">
        <v>348</v>
      </c>
      <c r="BW375" s="23" t="s">
        <v>349</v>
      </c>
      <c r="BX375" s="2" t="s">
        <v>387</v>
      </c>
    </row>
    <row r="376" spans="1:77" ht="10.15" hidden="1" customHeight="1" x14ac:dyDescent="0.25">
      <c r="A376" s="5" t="str">
        <f>Table14[[#This Row],[Provider Type Code]]&amp;""&amp;Table14[[#This Row],[Provider Category (Specialty)]]</f>
        <v>69AA</v>
      </c>
      <c r="B376" s="5" t="s">
        <v>464</v>
      </c>
      <c r="C376" s="2" t="s">
        <v>186</v>
      </c>
      <c r="D376" s="3" t="s">
        <v>20</v>
      </c>
      <c r="E376" s="2" t="s">
        <v>21</v>
      </c>
      <c r="F376" s="23" t="s">
        <v>519</v>
      </c>
      <c r="G376" s="17" t="s">
        <v>381</v>
      </c>
      <c r="H376" s="17" t="s">
        <v>381</v>
      </c>
      <c r="I376" s="17" t="s">
        <v>381</v>
      </c>
      <c r="J376" s="17" t="s">
        <v>347</v>
      </c>
      <c r="K376" s="2" t="s">
        <v>349</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tr">
        <f>IF(Table14[[#This Row],[Enrollment Type: Group]]="X", "N", "C")</f>
        <v>C</v>
      </c>
      <c r="AR376" s="2" t="s">
        <v>348</v>
      </c>
      <c r="AS376" s="2" t="s">
        <v>348</v>
      </c>
      <c r="AT376" s="2" t="s">
        <v>348</v>
      </c>
      <c r="AU376" s="2" t="s">
        <v>348</v>
      </c>
      <c r="AV376" s="2" t="str">
        <f>IF(Table14[[#This Row],[Enrollment Type: Individual within a Group]]="X", "Y", IF(Table14[[#This Row],[Enrollment Type: Atypical]]="A", "B", IF(Table14[[#This Row],[Enrollment Type: Individual]]="I", "B", IF(Table14[[#This Row],[Enrollment Type: Group]]="G", "B", "N"))))</f>
        <v>Y</v>
      </c>
      <c r="AW376" s="2" t="s">
        <v>349</v>
      </c>
      <c r="AX376" s="2" t="s">
        <v>348</v>
      </c>
      <c r="AY376" s="2" t="s">
        <v>348</v>
      </c>
      <c r="AZ376" s="2" t="str">
        <f>IF(Table14[[#This Row],[Enrollment Type: Group]]="X", "N", IF(Table14[[#This Row],[Enrollment Type: Atypical]]="A", "R", IF(Table14[[#This Row],[Enrollment Type: Individual]]="I", "R", IF(Table14[[#This Row],[Enrollment Type: Individual within a Group]]="N", "R", "Y"))))</f>
        <v>Y</v>
      </c>
      <c r="BA376" s="2" t="s">
        <v>348</v>
      </c>
      <c r="BB376" s="2" t="s">
        <v>354</v>
      </c>
      <c r="BC376" s="2" t="s">
        <v>348</v>
      </c>
      <c r="BD376" s="2" t="s">
        <v>348</v>
      </c>
      <c r="BE376" s="2" t="s">
        <v>348</v>
      </c>
      <c r="BF376" s="2" t="s">
        <v>348</v>
      </c>
      <c r="BG376" s="2" t="s">
        <v>349</v>
      </c>
      <c r="BH376" s="2" t="str">
        <f>IF(Table14[[#This Row],[Enrollment Type: Group]]="X", "N", IF(Table14[[#This Row],[Enrollment Type: Atypical]]="A", "O", IF(Table14[[#This Row],[Enrollment Type: Individual]]="I", "O", IF(Table14[[#This Row],[Enrollment Type: Individual within a Group]]="N", "O", "O"))))</f>
        <v>O</v>
      </c>
      <c r="BI376" s="2" t="s">
        <v>348</v>
      </c>
      <c r="BJ376" s="2" t="s">
        <v>348</v>
      </c>
      <c r="BK376" s="2" t="s">
        <v>349</v>
      </c>
      <c r="BL376" s="20" t="s">
        <v>348</v>
      </c>
      <c r="BM376" s="20" t="s">
        <v>349</v>
      </c>
      <c r="BN376" s="20" t="s">
        <v>351</v>
      </c>
      <c r="BO376" s="20" t="s">
        <v>349</v>
      </c>
      <c r="BP376" s="20" t="s">
        <v>348</v>
      </c>
      <c r="BQ376" s="20" t="s">
        <v>349</v>
      </c>
      <c r="BR376" s="20" t="s">
        <v>348</v>
      </c>
      <c r="BS3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6" s="20" t="s">
        <v>348</v>
      </c>
      <c r="BU376" s="20" t="s">
        <v>348</v>
      </c>
      <c r="BV376" s="20" t="s">
        <v>348</v>
      </c>
      <c r="BW376" s="23" t="s">
        <v>349</v>
      </c>
      <c r="BX376" s="2"/>
    </row>
    <row r="377" spans="1:77" ht="10.15" hidden="1" customHeight="1" x14ac:dyDescent="0.25">
      <c r="A377" s="5" t="str">
        <f>Table14[[#This Row],[Provider Type Code]]&amp;""&amp;Table14[[#This Row],[Provider Category (Specialty)]]</f>
        <v>69E3</v>
      </c>
      <c r="B377" s="5" t="s">
        <v>464</v>
      </c>
      <c r="C377" s="2" t="s">
        <v>186</v>
      </c>
      <c r="D377" s="3" t="s">
        <v>67</v>
      </c>
      <c r="E377" s="2" t="s">
        <v>68</v>
      </c>
      <c r="F377" s="23" t="s">
        <v>519</v>
      </c>
      <c r="G377" s="17" t="s">
        <v>381</v>
      </c>
      <c r="H377" s="17" t="s">
        <v>381</v>
      </c>
      <c r="I377" s="17" t="s">
        <v>381</v>
      </c>
      <c r="J377" s="17" t="s">
        <v>347</v>
      </c>
      <c r="K377" s="2" t="s">
        <v>349</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348</v>
      </c>
      <c r="AI377" s="2" t="s">
        <v>348</v>
      </c>
      <c r="AJ377" s="2" t="s">
        <v>348</v>
      </c>
      <c r="AK377" s="2" t="s">
        <v>348</v>
      </c>
      <c r="AL377" s="2" t="s">
        <v>348</v>
      </c>
      <c r="AM377" s="2" t="s">
        <v>348</v>
      </c>
      <c r="AN377" s="2" t="s">
        <v>348</v>
      </c>
      <c r="AO377" s="2" t="s">
        <v>348</v>
      </c>
      <c r="AP377" s="2" t="s">
        <v>348</v>
      </c>
      <c r="AQ377" s="2" t="str">
        <f>IF(Table14[[#This Row],[Enrollment Type: Group]]="X", "N", "C")</f>
        <v>C</v>
      </c>
      <c r="AR377" s="2" t="s">
        <v>348</v>
      </c>
      <c r="AS377" s="2" t="s">
        <v>348</v>
      </c>
      <c r="AT377" s="2" t="s">
        <v>348</v>
      </c>
      <c r="AU377" s="2" t="s">
        <v>348</v>
      </c>
      <c r="AV377" s="2" t="str">
        <f>IF(Table14[[#This Row],[Enrollment Type: Individual within a Group]]="X", "Y", IF(Table14[[#This Row],[Enrollment Type: Atypical]]="A", "B", IF(Table14[[#This Row],[Enrollment Type: Individual]]="I", "B", IF(Table14[[#This Row],[Enrollment Type: Group]]="G", "B", "N"))))</f>
        <v>Y</v>
      </c>
      <c r="AW377" s="2" t="s">
        <v>349</v>
      </c>
      <c r="AX377" s="2" t="s">
        <v>348</v>
      </c>
      <c r="AY377" s="2" t="s">
        <v>348</v>
      </c>
      <c r="AZ377" s="2" t="str">
        <f>IF(Table14[[#This Row],[Enrollment Type: Group]]="X", "N", IF(Table14[[#This Row],[Enrollment Type: Atypical]]="A", "R", IF(Table14[[#This Row],[Enrollment Type: Individual]]="I", "R", IF(Table14[[#This Row],[Enrollment Type: Individual within a Group]]="N", "R", "Y"))))</f>
        <v>Y</v>
      </c>
      <c r="BA377" s="2" t="s">
        <v>348</v>
      </c>
      <c r="BB377" s="2" t="s">
        <v>354</v>
      </c>
      <c r="BC377" s="2" t="s">
        <v>348</v>
      </c>
      <c r="BD377" s="2" t="s">
        <v>348</v>
      </c>
      <c r="BE377" s="2" t="s">
        <v>348</v>
      </c>
      <c r="BF377" s="2" t="s">
        <v>348</v>
      </c>
      <c r="BG377" s="2" t="s">
        <v>349</v>
      </c>
      <c r="BH377" s="2" t="str">
        <f>IF(Table14[[#This Row],[Enrollment Type: Group]]="X", "N", IF(Table14[[#This Row],[Enrollment Type: Atypical]]="A", "O", IF(Table14[[#This Row],[Enrollment Type: Individual]]="I", "O", IF(Table14[[#This Row],[Enrollment Type: Individual within a Group]]="N", "O", "O"))))</f>
        <v>O</v>
      </c>
      <c r="BI377" s="2" t="s">
        <v>348</v>
      </c>
      <c r="BJ377" s="2" t="s">
        <v>348</v>
      </c>
      <c r="BK377" s="2" t="s">
        <v>349</v>
      </c>
      <c r="BL377" s="20" t="s">
        <v>348</v>
      </c>
      <c r="BM377" s="20" t="s">
        <v>349</v>
      </c>
      <c r="BN377" s="20" t="s">
        <v>351</v>
      </c>
      <c r="BO377" s="20" t="s">
        <v>349</v>
      </c>
      <c r="BP377" s="20" t="s">
        <v>348</v>
      </c>
      <c r="BQ377" s="20" t="s">
        <v>349</v>
      </c>
      <c r="BR377" s="20" t="s">
        <v>348</v>
      </c>
      <c r="BS3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7" s="20" t="s">
        <v>348</v>
      </c>
      <c r="BU377" s="20" t="s">
        <v>348</v>
      </c>
      <c r="BV377" s="20" t="s">
        <v>348</v>
      </c>
      <c r="BW377" s="23" t="s">
        <v>349</v>
      </c>
      <c r="BX377" s="2"/>
    </row>
    <row r="378" spans="1:77" ht="10.15" hidden="1" customHeight="1" x14ac:dyDescent="0.25">
      <c r="A378" s="5" t="str">
        <f>Table14[[#This Row],[Provider Type Code]]&amp;""&amp;Table14[[#This Row],[Provider Category (Specialty)]]</f>
        <v>70H8</v>
      </c>
      <c r="B378" s="5" t="s">
        <v>465</v>
      </c>
      <c r="C378" s="3" t="s">
        <v>577</v>
      </c>
      <c r="D378" s="3" t="s">
        <v>80</v>
      </c>
      <c r="E378" s="2" t="s">
        <v>79</v>
      </c>
      <c r="F378" s="23" t="s">
        <v>518</v>
      </c>
      <c r="G378" s="17" t="s">
        <v>353</v>
      </c>
      <c r="H378" s="17" t="s">
        <v>381</v>
      </c>
      <c r="I378" s="17" t="s">
        <v>381</v>
      </c>
      <c r="J378" s="17" t="s">
        <v>381</v>
      </c>
      <c r="K378" s="2" t="s">
        <v>348</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348</v>
      </c>
      <c r="AI378" s="2" t="s">
        <v>348</v>
      </c>
      <c r="AJ378" s="2" t="s">
        <v>348</v>
      </c>
      <c r="AK378" s="2" t="s">
        <v>348</v>
      </c>
      <c r="AL378" s="2" t="s">
        <v>348</v>
      </c>
      <c r="AM378" s="2" t="s">
        <v>348</v>
      </c>
      <c r="AN378" s="2" t="s">
        <v>348</v>
      </c>
      <c r="AO378" s="2" t="s">
        <v>348</v>
      </c>
      <c r="AP378" s="2" t="s">
        <v>348</v>
      </c>
      <c r="AQ378" s="2" t="str">
        <f>IF(Table14[[#This Row],[Enrollment Type: Group]]="X", "N", "C")</f>
        <v>N</v>
      </c>
      <c r="AR378" s="2" t="s">
        <v>348</v>
      </c>
      <c r="AS378" s="2" t="s">
        <v>349</v>
      </c>
      <c r="AT378" s="2" t="s">
        <v>348</v>
      </c>
      <c r="AU378" s="2" t="s">
        <v>348</v>
      </c>
      <c r="AV378" s="2" t="s">
        <v>348</v>
      </c>
      <c r="AW378" s="2" t="s">
        <v>348</v>
      </c>
      <c r="AX378" s="2" t="s">
        <v>348</v>
      </c>
      <c r="AY378" s="2" t="s">
        <v>348</v>
      </c>
      <c r="AZ378" s="2" t="s">
        <v>349</v>
      </c>
      <c r="BA378" s="2" t="s">
        <v>348</v>
      </c>
      <c r="BB378" s="2" t="s">
        <v>348</v>
      </c>
      <c r="BC378" s="2" t="s">
        <v>348</v>
      </c>
      <c r="BD378" s="2" t="s">
        <v>348</v>
      </c>
      <c r="BE378" s="2" t="s">
        <v>348</v>
      </c>
      <c r="BF378" s="2" t="s">
        <v>348</v>
      </c>
      <c r="BG378" s="2" t="s">
        <v>348</v>
      </c>
      <c r="BH378" s="2" t="str">
        <f>IF(Table14[[#This Row],[Enrollment Type: Group]]="X", "N", IF(Table14[[#This Row],[Enrollment Type: Atypical]]="A", "O", IF(Table14[[#This Row],[Enrollment Type: Individual]]="I", "O", IF(Table14[[#This Row],[Enrollment Type: Individual within a Group]]="N", "O", "O"))))</f>
        <v>N</v>
      </c>
      <c r="BI378" s="2" t="s">
        <v>348</v>
      </c>
      <c r="BJ378" s="2" t="s">
        <v>348</v>
      </c>
      <c r="BK378" s="2" t="s">
        <v>349</v>
      </c>
      <c r="BL378" s="20" t="s">
        <v>348</v>
      </c>
      <c r="BM378" s="20" t="s">
        <v>349</v>
      </c>
      <c r="BN378" s="20" t="s">
        <v>351</v>
      </c>
      <c r="BO378" s="20" t="s">
        <v>349</v>
      </c>
      <c r="BP378" s="20" t="s">
        <v>348</v>
      </c>
      <c r="BQ378" s="20" t="s">
        <v>349</v>
      </c>
      <c r="BR378" s="20" t="s">
        <v>348</v>
      </c>
      <c r="BS378" s="20" t="s">
        <v>348</v>
      </c>
      <c r="BT378" s="20" t="s">
        <v>348</v>
      </c>
      <c r="BU378" s="20" t="s">
        <v>348</v>
      </c>
      <c r="BV378" s="20" t="s">
        <v>348</v>
      </c>
      <c r="BW378" s="23" t="s">
        <v>348</v>
      </c>
      <c r="BX378" s="6"/>
    </row>
    <row r="379" spans="1:77" ht="10.15" hidden="1" customHeight="1" x14ac:dyDescent="0.25">
      <c r="A379" s="5" t="str">
        <f>Table14[[#This Row],[Provider Type Code]]&amp;""&amp;Table14[[#This Row],[Provider Category (Specialty)]]</f>
        <v>71H9</v>
      </c>
      <c r="B379" s="5" t="s">
        <v>466</v>
      </c>
      <c r="C379" s="2" t="s">
        <v>786</v>
      </c>
      <c r="D379" s="3" t="s">
        <v>6</v>
      </c>
      <c r="E379" s="2" t="s">
        <v>606</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349</v>
      </c>
      <c r="AI379" s="2" t="s">
        <v>348</v>
      </c>
      <c r="AJ379" s="2" t="s">
        <v>348</v>
      </c>
      <c r="AK379" s="2" t="s">
        <v>348</v>
      </c>
      <c r="AL379" s="2" t="s">
        <v>348</v>
      </c>
      <c r="AM379" s="2" t="s">
        <v>348</v>
      </c>
      <c r="AN379" s="2" t="s">
        <v>348</v>
      </c>
      <c r="AO379" s="2" t="s">
        <v>348</v>
      </c>
      <c r="AP379" s="2" t="s">
        <v>349</v>
      </c>
      <c r="AQ379" s="2" t="str">
        <f>IF(Table14[[#This Row],[Enrollment Type: Group]]="X", "N", "C")</f>
        <v>N</v>
      </c>
      <c r="AR379" s="2" t="s">
        <v>348</v>
      </c>
      <c r="AS379" s="2" t="s">
        <v>348</v>
      </c>
      <c r="AT379" s="2" t="s">
        <v>348</v>
      </c>
      <c r="AU379" s="2" t="s">
        <v>348</v>
      </c>
      <c r="AV379" s="2" t="str">
        <f>IF(Table14[[#This Row],[Enrollment Type: Individual within a Group]]="X", "Y", IF(Table14[[#This Row],[Enrollment Type: Atypical]]="A", "B", IF(Table14[[#This Row],[Enrollment Type: Individual]]="I", "B", IF(Table14[[#This Row],[Enrollment Type: Group]]="G", "B", "N"))))</f>
        <v>Y</v>
      </c>
      <c r="AW379" s="2" t="s">
        <v>348</v>
      </c>
      <c r="AX379" s="2" t="s">
        <v>348</v>
      </c>
      <c r="AY379" s="2" t="s">
        <v>348</v>
      </c>
      <c r="AZ379" s="2" t="s">
        <v>349</v>
      </c>
      <c r="BA379" s="2" t="s">
        <v>348</v>
      </c>
      <c r="BB379" s="2" t="s">
        <v>348</v>
      </c>
      <c r="BC379" s="2" t="s">
        <v>348</v>
      </c>
      <c r="BD379" s="2" t="s">
        <v>348</v>
      </c>
      <c r="BE379" s="2" t="s">
        <v>348</v>
      </c>
      <c r="BF379" s="2" t="s">
        <v>348</v>
      </c>
      <c r="BG379" s="2" t="s">
        <v>348</v>
      </c>
      <c r="BH379" s="2" t="str">
        <f>IF(Table14[[#This Row],[Enrollment Type: Group]]="X", "N", IF(Table14[[#This Row],[Enrollment Type: Atypical]]="A", "O", IF(Table14[[#This Row],[Enrollment Type: Individual]]="I", "O", IF(Table14[[#This Row],[Enrollment Type: Individual within a Group]]="N", "O", "O"))))</f>
        <v>N</v>
      </c>
      <c r="BI379" s="2" t="s">
        <v>348</v>
      </c>
      <c r="BJ379" s="2" t="s">
        <v>348</v>
      </c>
      <c r="BK379" s="2" t="s">
        <v>349</v>
      </c>
      <c r="BL379" s="20" t="s">
        <v>348</v>
      </c>
      <c r="BM379" s="20" t="s">
        <v>349</v>
      </c>
      <c r="BN379" s="20" t="s">
        <v>351</v>
      </c>
      <c r="BO379" s="20" t="s">
        <v>349</v>
      </c>
      <c r="BP379" s="20" t="s">
        <v>348</v>
      </c>
      <c r="BQ379" s="20" t="s">
        <v>349</v>
      </c>
      <c r="BR379" s="20" t="s">
        <v>348</v>
      </c>
      <c r="BS379" s="20" t="s">
        <v>348</v>
      </c>
      <c r="BT379" s="20" t="s">
        <v>348</v>
      </c>
      <c r="BU379" s="20" t="s">
        <v>348</v>
      </c>
      <c r="BV379" s="20" t="s">
        <v>348</v>
      </c>
      <c r="BW379" s="23" t="s">
        <v>349</v>
      </c>
    </row>
    <row r="380" spans="1:77" ht="10.15" hidden="1" customHeight="1" x14ac:dyDescent="0.25">
      <c r="A380" s="5" t="str">
        <f>Table14[[#This Row],[Provider Type Code]]&amp;""&amp;Table14[[#This Row],[Provider Category (Specialty)]]</f>
        <v>72HA</v>
      </c>
      <c r="B380" s="5" t="s">
        <v>467</v>
      </c>
      <c r="C380" s="2" t="s">
        <v>786</v>
      </c>
      <c r="D380" s="3" t="s">
        <v>7</v>
      </c>
      <c r="E380" s="2" t="s">
        <v>607</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349</v>
      </c>
      <c r="AI380" s="2" t="s">
        <v>348</v>
      </c>
      <c r="AJ380" s="2" t="s">
        <v>348</v>
      </c>
      <c r="AK380" s="2" t="s">
        <v>348</v>
      </c>
      <c r="AL380" s="2" t="s">
        <v>348</v>
      </c>
      <c r="AM380" s="2" t="s">
        <v>348</v>
      </c>
      <c r="AN380" s="2" t="s">
        <v>348</v>
      </c>
      <c r="AO380" s="2" t="s">
        <v>348</v>
      </c>
      <c r="AP380" s="2" t="s">
        <v>349</v>
      </c>
      <c r="AQ380" s="2" t="str">
        <f>IF(Table14[[#This Row],[Enrollment Type: Group]]="X", "N", "C")</f>
        <v>N</v>
      </c>
      <c r="AR380" s="2" t="s">
        <v>348</v>
      </c>
      <c r="AS380" s="2" t="s">
        <v>348</v>
      </c>
      <c r="AT380" s="2" t="s">
        <v>348</v>
      </c>
      <c r="AU380" s="2" t="s">
        <v>348</v>
      </c>
      <c r="AV380" s="2" t="str">
        <f>IF(Table14[[#This Row],[Enrollment Type: Individual within a Group]]="X", "Y", IF(Table14[[#This Row],[Enrollment Type: Atypical]]="A", "B", IF(Table14[[#This Row],[Enrollment Type: Individual]]="I", "B", IF(Table14[[#This Row],[Enrollment Type: Group]]="G", "B", "N"))))</f>
        <v>Y</v>
      </c>
      <c r="AW380" s="2" t="s">
        <v>348</v>
      </c>
      <c r="AX380" s="2" t="s">
        <v>348</v>
      </c>
      <c r="AY380" s="2" t="s">
        <v>348</v>
      </c>
      <c r="AZ380" s="2" t="s">
        <v>349</v>
      </c>
      <c r="BA380" s="2" t="s">
        <v>348</v>
      </c>
      <c r="BB380" s="2" t="s">
        <v>348</v>
      </c>
      <c r="BC380" s="2" t="s">
        <v>348</v>
      </c>
      <c r="BD380" s="2" t="s">
        <v>348</v>
      </c>
      <c r="BE380" s="2" t="s">
        <v>348</v>
      </c>
      <c r="BF380" s="2" t="s">
        <v>348</v>
      </c>
      <c r="BG380" s="2" t="s">
        <v>348</v>
      </c>
      <c r="BH380" s="2" t="str">
        <f>IF(Table14[[#This Row],[Enrollment Type: Group]]="X", "N", IF(Table14[[#This Row],[Enrollment Type: Atypical]]="A", "O", IF(Table14[[#This Row],[Enrollment Type: Individual]]="I", "O", IF(Table14[[#This Row],[Enrollment Type: Individual within a Group]]="N", "O", "O"))))</f>
        <v>N</v>
      </c>
      <c r="BI380" s="2" t="s">
        <v>348</v>
      </c>
      <c r="BJ380" s="2" t="s">
        <v>348</v>
      </c>
      <c r="BK380" s="2" t="s">
        <v>349</v>
      </c>
      <c r="BL380" s="20" t="s">
        <v>348</v>
      </c>
      <c r="BM380" s="20" t="s">
        <v>349</v>
      </c>
      <c r="BN380" s="20" t="s">
        <v>351</v>
      </c>
      <c r="BO380" s="20" t="s">
        <v>349</v>
      </c>
      <c r="BP380" s="20" t="s">
        <v>348</v>
      </c>
      <c r="BQ380" s="20" t="s">
        <v>349</v>
      </c>
      <c r="BR380" s="20" t="s">
        <v>348</v>
      </c>
      <c r="BS380" s="20" t="s">
        <v>348</v>
      </c>
      <c r="BT380" s="20" t="s">
        <v>348</v>
      </c>
      <c r="BU380" s="20" t="s">
        <v>348</v>
      </c>
      <c r="BV380" s="20" t="s">
        <v>348</v>
      </c>
      <c r="BW380" s="23" t="s">
        <v>349</v>
      </c>
    </row>
    <row r="381" spans="1:77" ht="10.15" hidden="1" customHeight="1" x14ac:dyDescent="0.25">
      <c r="A381" s="5" t="str">
        <f>Table14[[#This Row],[Provider Type Code]]&amp;""&amp;Table14[[#This Row],[Provider Category (Specialty)]]</f>
        <v>73HB</v>
      </c>
      <c r="B381" s="5" t="s">
        <v>468</v>
      </c>
      <c r="C381" s="2" t="s">
        <v>786</v>
      </c>
      <c r="D381" s="3" t="s">
        <v>8</v>
      </c>
      <c r="E381" s="2" t="s">
        <v>9</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349</v>
      </c>
      <c r="AI381" s="2" t="s">
        <v>348</v>
      </c>
      <c r="AJ381" s="2" t="s">
        <v>348</v>
      </c>
      <c r="AK381" s="2" t="s">
        <v>348</v>
      </c>
      <c r="AL381" s="2" t="s">
        <v>348</v>
      </c>
      <c r="AM381" s="2" t="s">
        <v>348</v>
      </c>
      <c r="AN381" s="2" t="s">
        <v>348</v>
      </c>
      <c r="AO381" s="2" t="s">
        <v>348</v>
      </c>
      <c r="AP381" s="2" t="s">
        <v>349</v>
      </c>
      <c r="AQ381" s="2" t="str">
        <f>IF(Table14[[#This Row],[Enrollment Type: Group]]="X", "N", "C")</f>
        <v>N</v>
      </c>
      <c r="AR381" s="2" t="s">
        <v>348</v>
      </c>
      <c r="AS381" s="2" t="s">
        <v>348</v>
      </c>
      <c r="AT381" s="2" t="s">
        <v>348</v>
      </c>
      <c r="AU381" s="2" t="s">
        <v>348</v>
      </c>
      <c r="AV381" s="2" t="str">
        <f>IF(Table14[[#This Row],[Enrollment Type: Individual within a Group]]="X", "Y", IF(Table14[[#This Row],[Enrollment Type: Atypical]]="A", "B", IF(Table14[[#This Row],[Enrollment Type: Individual]]="I", "B", IF(Table14[[#This Row],[Enrollment Type: Group]]="G", "B", "N"))))</f>
        <v>Y</v>
      </c>
      <c r="AW381" s="2" t="s">
        <v>348</v>
      </c>
      <c r="AX381" s="2" t="s">
        <v>348</v>
      </c>
      <c r="AY381" s="2" t="s">
        <v>348</v>
      </c>
      <c r="AZ381" s="2" t="s">
        <v>349</v>
      </c>
      <c r="BA381" s="2" t="s">
        <v>348</v>
      </c>
      <c r="BB381" s="2" t="s">
        <v>348</v>
      </c>
      <c r="BC381" s="2" t="s">
        <v>348</v>
      </c>
      <c r="BD381" s="2" t="s">
        <v>348</v>
      </c>
      <c r="BE381" s="2" t="s">
        <v>348</v>
      </c>
      <c r="BF381" s="2" t="s">
        <v>348</v>
      </c>
      <c r="BG381" s="2" t="s">
        <v>348</v>
      </c>
      <c r="BH381" s="2" t="str">
        <f>IF(Table14[[#This Row],[Enrollment Type: Group]]="X", "N", IF(Table14[[#This Row],[Enrollment Type: Atypical]]="A", "O", IF(Table14[[#This Row],[Enrollment Type: Individual]]="I", "O", IF(Table14[[#This Row],[Enrollment Type: Individual within a Group]]="N", "O", "O"))))</f>
        <v>N</v>
      </c>
      <c r="BI381" s="2" t="s">
        <v>348</v>
      </c>
      <c r="BJ381" s="2" t="s">
        <v>348</v>
      </c>
      <c r="BK381" s="2" t="s">
        <v>349</v>
      </c>
      <c r="BL381" s="20" t="s">
        <v>348</v>
      </c>
      <c r="BM381" s="20" t="s">
        <v>349</v>
      </c>
      <c r="BN381" s="20" t="s">
        <v>351</v>
      </c>
      <c r="BO381" s="20" t="s">
        <v>349</v>
      </c>
      <c r="BP381" s="20" t="s">
        <v>348</v>
      </c>
      <c r="BQ381" s="20" t="s">
        <v>349</v>
      </c>
      <c r="BR381" s="20" t="s">
        <v>348</v>
      </c>
      <c r="BS381" s="20" t="s">
        <v>348</v>
      </c>
      <c r="BT381" s="20" t="s">
        <v>348</v>
      </c>
      <c r="BU381" s="20" t="s">
        <v>348</v>
      </c>
      <c r="BV381" s="20" t="s">
        <v>348</v>
      </c>
      <c r="BW381" s="23" t="s">
        <v>349</v>
      </c>
    </row>
    <row r="382" spans="1:77" ht="10.15" hidden="1" customHeight="1" x14ac:dyDescent="0.25">
      <c r="A382" s="5" t="str">
        <f>Table14[[#This Row],[Provider Type Code]]&amp;""&amp;Table14[[#This Row],[Provider Category (Specialty)]]</f>
        <v>74HC</v>
      </c>
      <c r="B382" s="5" t="s">
        <v>469</v>
      </c>
      <c r="C382" s="2" t="s">
        <v>786</v>
      </c>
      <c r="D382" s="3" t="s">
        <v>10</v>
      </c>
      <c r="E382" s="2" t="s">
        <v>11</v>
      </c>
      <c r="F382" s="23" t="s">
        <v>518</v>
      </c>
      <c r="G382" s="17" t="s">
        <v>353</v>
      </c>
      <c r="H382" s="17" t="s">
        <v>381</v>
      </c>
      <c r="I382" s="17" t="s">
        <v>381</v>
      </c>
      <c r="J382" s="17" t="s">
        <v>381</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349</v>
      </c>
      <c r="AI382" s="2" t="s">
        <v>348</v>
      </c>
      <c r="AJ382" s="2" t="s">
        <v>348</v>
      </c>
      <c r="AK382" s="2" t="s">
        <v>348</v>
      </c>
      <c r="AL382" s="2" t="s">
        <v>348</v>
      </c>
      <c r="AM382" s="2" t="s">
        <v>348</v>
      </c>
      <c r="AN382" s="2" t="s">
        <v>348</v>
      </c>
      <c r="AO382" s="2" t="s">
        <v>348</v>
      </c>
      <c r="AP382" s="2" t="s">
        <v>349</v>
      </c>
      <c r="AQ382" s="2" t="str">
        <f>IF(Table14[[#This Row],[Enrollment Type: Group]]="X", "N", "C")</f>
        <v>N</v>
      </c>
      <c r="AR382" s="2" t="s">
        <v>348</v>
      </c>
      <c r="AS382" s="2" t="s">
        <v>348</v>
      </c>
      <c r="AT382" s="2" t="s">
        <v>348</v>
      </c>
      <c r="AU382" s="2" t="s">
        <v>348</v>
      </c>
      <c r="AV382" s="2" t="str">
        <f>IF(Table14[[#This Row],[Enrollment Type: Individual within a Group]]="X", "Y", IF(Table14[[#This Row],[Enrollment Type: Atypical]]="A", "B", IF(Table14[[#This Row],[Enrollment Type: Individual]]="I", "B", IF(Table14[[#This Row],[Enrollment Type: Group]]="G", "B", "N"))))</f>
        <v>Y</v>
      </c>
      <c r="AW382" s="2" t="s">
        <v>348</v>
      </c>
      <c r="AX382" s="2" t="s">
        <v>348</v>
      </c>
      <c r="AY382" s="2" t="s">
        <v>348</v>
      </c>
      <c r="AZ382" s="2" t="s">
        <v>349</v>
      </c>
      <c r="BA382" s="2" t="s">
        <v>348</v>
      </c>
      <c r="BB382" s="2" t="s">
        <v>348</v>
      </c>
      <c r="BC382" s="2" t="s">
        <v>348</v>
      </c>
      <c r="BD382" s="2" t="s">
        <v>348</v>
      </c>
      <c r="BE382" s="2" t="s">
        <v>348</v>
      </c>
      <c r="BF382" s="2" t="s">
        <v>348</v>
      </c>
      <c r="BG382" s="2" t="s">
        <v>348</v>
      </c>
      <c r="BH382" s="2" t="str">
        <f>IF(Table14[[#This Row],[Enrollment Type: Group]]="X", "N", IF(Table14[[#This Row],[Enrollment Type: Atypical]]="A", "O", IF(Table14[[#This Row],[Enrollment Type: Individual]]="I", "O", IF(Table14[[#This Row],[Enrollment Type: Individual within a Group]]="N", "O", "O"))))</f>
        <v>N</v>
      </c>
      <c r="BI382" s="2" t="s">
        <v>348</v>
      </c>
      <c r="BJ382" s="2" t="s">
        <v>348</v>
      </c>
      <c r="BK382" s="2" t="s">
        <v>349</v>
      </c>
      <c r="BL382" s="20" t="s">
        <v>348</v>
      </c>
      <c r="BM382" s="20" t="s">
        <v>349</v>
      </c>
      <c r="BN382" s="20" t="s">
        <v>351</v>
      </c>
      <c r="BO382" s="20" t="s">
        <v>349</v>
      </c>
      <c r="BP382" s="20" t="s">
        <v>348</v>
      </c>
      <c r="BQ382" s="20" t="s">
        <v>349</v>
      </c>
      <c r="BR382" s="20" t="s">
        <v>348</v>
      </c>
      <c r="BS382" s="20" t="s">
        <v>348</v>
      </c>
      <c r="BT382" s="20" t="s">
        <v>348</v>
      </c>
      <c r="BU382" s="20" t="s">
        <v>348</v>
      </c>
      <c r="BV382" s="20" t="s">
        <v>348</v>
      </c>
      <c r="BW382" s="23" t="s">
        <v>349</v>
      </c>
    </row>
    <row r="383" spans="1:77" ht="10.15" hidden="1" customHeight="1" x14ac:dyDescent="0.25">
      <c r="A383" s="5" t="str">
        <f>Table14[[#This Row],[Provider Type Code]]&amp;""&amp;Table14[[#This Row],[Provider Category (Specialty)]]</f>
        <v>75HE</v>
      </c>
      <c r="B383" s="5" t="s">
        <v>470</v>
      </c>
      <c r="C383" s="2" t="s">
        <v>786</v>
      </c>
      <c r="D383" s="3" t="s">
        <v>12</v>
      </c>
      <c r="E383" s="2" t="s">
        <v>13</v>
      </c>
      <c r="F383" s="23" t="s">
        <v>518</v>
      </c>
      <c r="G383" s="17" t="s">
        <v>353</v>
      </c>
      <c r="H383" s="17" t="s">
        <v>381</v>
      </c>
      <c r="I383" s="17" t="s">
        <v>381</v>
      </c>
      <c r="J383" s="17" t="s">
        <v>381</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349</v>
      </c>
      <c r="AI383" s="2" t="s">
        <v>348</v>
      </c>
      <c r="AJ383" s="2" t="s">
        <v>348</v>
      </c>
      <c r="AK383" s="2" t="s">
        <v>348</v>
      </c>
      <c r="AL383" s="2" t="s">
        <v>348</v>
      </c>
      <c r="AM383" s="2" t="s">
        <v>348</v>
      </c>
      <c r="AN383" s="2" t="s">
        <v>348</v>
      </c>
      <c r="AO383" s="2" t="s">
        <v>348</v>
      </c>
      <c r="AP383" s="2" t="s">
        <v>349</v>
      </c>
      <c r="AQ383" s="2" t="str">
        <f>IF(Table14[[#This Row],[Enrollment Type: Group]]="X", "N", "C")</f>
        <v>N</v>
      </c>
      <c r="AR383" s="2" t="s">
        <v>348</v>
      </c>
      <c r="AS383" s="2" t="s">
        <v>348</v>
      </c>
      <c r="AT383" s="2" t="s">
        <v>348</v>
      </c>
      <c r="AU383" s="2" t="s">
        <v>348</v>
      </c>
      <c r="AV383" s="2" t="str">
        <f>IF(Table14[[#This Row],[Enrollment Type: Individual within a Group]]="X", "Y", IF(Table14[[#This Row],[Enrollment Type: Atypical]]="A", "B", IF(Table14[[#This Row],[Enrollment Type: Individual]]="I", "B", IF(Table14[[#This Row],[Enrollment Type: Group]]="G", "B", "N"))))</f>
        <v>Y</v>
      </c>
      <c r="AW383" s="2" t="s">
        <v>348</v>
      </c>
      <c r="AX383" s="2" t="s">
        <v>348</v>
      </c>
      <c r="AY383" s="2" t="s">
        <v>348</v>
      </c>
      <c r="AZ383" s="2" t="s">
        <v>349</v>
      </c>
      <c r="BA383" s="2" t="s">
        <v>348</v>
      </c>
      <c r="BB383" s="2" t="s">
        <v>348</v>
      </c>
      <c r="BC383" s="2" t="s">
        <v>348</v>
      </c>
      <c r="BD383" s="2" t="s">
        <v>348</v>
      </c>
      <c r="BE383" s="2" t="s">
        <v>348</v>
      </c>
      <c r="BF383" s="2" t="s">
        <v>348</v>
      </c>
      <c r="BG383" s="2" t="s">
        <v>348</v>
      </c>
      <c r="BH383" s="2" t="str">
        <f>IF(Table14[[#This Row],[Enrollment Type: Group]]="X", "N", IF(Table14[[#This Row],[Enrollment Type: Atypical]]="A", "O", IF(Table14[[#This Row],[Enrollment Type: Individual]]="I", "O", IF(Table14[[#This Row],[Enrollment Type: Individual within a Group]]="N", "O", "O"))))</f>
        <v>N</v>
      </c>
      <c r="BI383" s="2" t="s">
        <v>348</v>
      </c>
      <c r="BJ383" s="2" t="s">
        <v>348</v>
      </c>
      <c r="BK383" s="2" t="s">
        <v>349</v>
      </c>
      <c r="BL383" s="20" t="s">
        <v>348</v>
      </c>
      <c r="BM383" s="20" t="s">
        <v>349</v>
      </c>
      <c r="BN383" s="20" t="s">
        <v>351</v>
      </c>
      <c r="BO383" s="20" t="s">
        <v>349</v>
      </c>
      <c r="BP383" s="20" t="s">
        <v>348</v>
      </c>
      <c r="BQ383" s="20" t="s">
        <v>349</v>
      </c>
      <c r="BR383" s="20" t="s">
        <v>348</v>
      </c>
      <c r="BS383" s="20" t="s">
        <v>348</v>
      </c>
      <c r="BT383" s="20" t="s">
        <v>348</v>
      </c>
      <c r="BU383" s="20" t="s">
        <v>348</v>
      </c>
      <c r="BV383" s="20" t="s">
        <v>348</v>
      </c>
      <c r="BW383" s="23" t="s">
        <v>349</v>
      </c>
    </row>
    <row r="384" spans="1:77" ht="10.15" hidden="1" customHeight="1" x14ac:dyDescent="0.25">
      <c r="A384" s="5" t="str">
        <f>Table14[[#This Row],[Provider Type Code]]&amp;""&amp;Table14[[#This Row],[Provider Category (Specialty)]]</f>
        <v>76C6</v>
      </c>
      <c r="B384" s="5" t="s">
        <v>471</v>
      </c>
      <c r="C384" s="2" t="s">
        <v>3</v>
      </c>
      <c r="D384" s="3" t="s">
        <v>14</v>
      </c>
      <c r="E384" s="2" t="s">
        <v>600</v>
      </c>
      <c r="F384" s="23" t="s">
        <v>518</v>
      </c>
      <c r="G384" s="17" t="s">
        <v>381</v>
      </c>
      <c r="H384" s="17" t="s">
        <v>381</v>
      </c>
      <c r="I384" s="17" t="s">
        <v>381</v>
      </c>
      <c r="J384" s="17" t="s">
        <v>347</v>
      </c>
      <c r="K384" s="2" t="s">
        <v>348</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349</v>
      </c>
      <c r="AI384" s="2" t="s">
        <v>348</v>
      </c>
      <c r="AJ384" s="2" t="s">
        <v>348</v>
      </c>
      <c r="AK384" s="2" t="s">
        <v>348</v>
      </c>
      <c r="AL384" s="2" t="s">
        <v>348</v>
      </c>
      <c r="AM384" s="2" t="s">
        <v>348</v>
      </c>
      <c r="AN384" s="2" t="s">
        <v>348</v>
      </c>
      <c r="AO384" s="2" t="s">
        <v>348</v>
      </c>
      <c r="AP384" s="2" t="s">
        <v>349</v>
      </c>
      <c r="AQ384" s="2" t="str">
        <f>IF(Table14[[#This Row],[Enrollment Type: Group]]="X", "N", "C")</f>
        <v>C</v>
      </c>
      <c r="AR384" s="2" t="s">
        <v>348</v>
      </c>
      <c r="AS384" s="2" t="s">
        <v>348</v>
      </c>
      <c r="AT384" s="2" t="s">
        <v>348</v>
      </c>
      <c r="AU384" s="2" t="s">
        <v>348</v>
      </c>
      <c r="AV384" s="2" t="str">
        <f>IF(Table14[[#This Row],[Enrollment Type: Individual within a Group]]="X", "Y", IF(Table14[[#This Row],[Enrollment Type: Atypical]]="A", "B", IF(Table14[[#This Row],[Enrollment Type: Individual]]="I", "B", IF(Table14[[#This Row],[Enrollment Type: Group]]="G", "B", "N"))))</f>
        <v>Y</v>
      </c>
      <c r="AW384" s="2" t="s">
        <v>348</v>
      </c>
      <c r="AX384" s="2" t="s">
        <v>348</v>
      </c>
      <c r="AY384" s="2" t="s">
        <v>348</v>
      </c>
      <c r="AZ384" s="2" t="str">
        <f>IF(Table14[[#This Row],[Enrollment Type: Group]]="X", "N", IF(Table14[[#This Row],[Enrollment Type: Atypical]]="A", "R", IF(Table14[[#This Row],[Enrollment Type: Individual]]="I", "R", IF(Table14[[#This Row],[Enrollment Type: Individual within a Group]]="N", "R", "Y"))))</f>
        <v>Y</v>
      </c>
      <c r="BA384" s="2" t="s">
        <v>348</v>
      </c>
      <c r="BB384" s="2" t="s">
        <v>348</v>
      </c>
      <c r="BC384" s="2" t="s">
        <v>348</v>
      </c>
      <c r="BD384" s="2" t="s">
        <v>348</v>
      </c>
      <c r="BE384" s="2" t="s">
        <v>348</v>
      </c>
      <c r="BF384" s="2" t="s">
        <v>348</v>
      </c>
      <c r="BG384" s="2" t="s">
        <v>349</v>
      </c>
      <c r="BH384" s="2" t="str">
        <f>IF(Table14[[#This Row],[Enrollment Type: Group]]="X", "N", IF(Table14[[#This Row],[Enrollment Type: Atypical]]="A", "O", IF(Table14[[#This Row],[Enrollment Type: Individual]]="I", "O", IF(Table14[[#This Row],[Enrollment Type: Individual within a Group]]="N", "O", "O"))))</f>
        <v>O</v>
      </c>
      <c r="BI384" s="2" t="s">
        <v>348</v>
      </c>
      <c r="BJ384" s="2" t="s">
        <v>348</v>
      </c>
      <c r="BK384" s="2" t="s">
        <v>349</v>
      </c>
      <c r="BL384" s="20" t="s">
        <v>348</v>
      </c>
      <c r="BM384" s="20" t="s">
        <v>349</v>
      </c>
      <c r="BN384" s="20" t="s">
        <v>351</v>
      </c>
      <c r="BO384" s="20" t="s">
        <v>349</v>
      </c>
      <c r="BP384" s="20" t="s">
        <v>348</v>
      </c>
      <c r="BQ384" s="20" t="s">
        <v>349</v>
      </c>
      <c r="BR384" s="20" t="s">
        <v>348</v>
      </c>
      <c r="BS3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4" s="20" t="s">
        <v>348</v>
      </c>
      <c r="BU384" s="20" t="s">
        <v>348</v>
      </c>
      <c r="BV384" s="20" t="s">
        <v>348</v>
      </c>
      <c r="BW384" s="23" t="s">
        <v>349</v>
      </c>
    </row>
    <row r="385" spans="1:76" ht="10.15" hidden="1" customHeight="1" x14ac:dyDescent="0.25">
      <c r="A385" s="5" t="str">
        <f>Table14[[#This Row],[Provider Type Code]]&amp;""&amp;Table14[[#This Row],[Provider Category (Specialty)]]</f>
        <v>78DR</v>
      </c>
      <c r="B385" s="5" t="s">
        <v>472</v>
      </c>
      <c r="C385" s="3" t="s">
        <v>70</v>
      </c>
      <c r="D385" s="3" t="s">
        <v>71</v>
      </c>
      <c r="E385" s="2" t="s">
        <v>70</v>
      </c>
      <c r="F385" s="23" t="s">
        <v>518</v>
      </c>
      <c r="G385" s="17" t="s">
        <v>381</v>
      </c>
      <c r="H385" s="17" t="s">
        <v>382</v>
      </c>
      <c r="I385" s="17" t="s">
        <v>348</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349</v>
      </c>
      <c r="AJ385" s="2" t="s">
        <v>348</v>
      </c>
      <c r="AK385" s="2" t="s">
        <v>348</v>
      </c>
      <c r="AL385" s="2" t="s">
        <v>348</v>
      </c>
      <c r="AM385" s="2" t="s">
        <v>348</v>
      </c>
      <c r="AN385" s="2" t="s">
        <v>348</v>
      </c>
      <c r="AO385" s="2" t="s">
        <v>348</v>
      </c>
      <c r="AP385" s="2" t="s">
        <v>349</v>
      </c>
      <c r="AQ385" s="2" t="str">
        <f>IF(Table14[[#This Row],[Enrollment Type: Group]]="X", "N", "C")</f>
        <v>C</v>
      </c>
      <c r="AR385" s="2" t="s">
        <v>348</v>
      </c>
      <c r="AS385" s="2" t="s">
        <v>348</v>
      </c>
      <c r="AT385" s="2" t="s">
        <v>348</v>
      </c>
      <c r="AU385" s="2" t="s">
        <v>348</v>
      </c>
      <c r="AV385" s="2" t="s">
        <v>650</v>
      </c>
      <c r="AW385" s="2" t="s">
        <v>348</v>
      </c>
      <c r="AX385" s="2" t="s">
        <v>348</v>
      </c>
      <c r="AY385" s="2" t="s">
        <v>348</v>
      </c>
      <c r="AZ385" s="2" t="str">
        <f>IF(Table14[[#This Row],[Enrollment Type: Group]]="X", "N", IF(Table14[[#This Row],[Enrollment Type: Atypical]]="A", "R", IF(Table14[[#This Row],[Enrollment Type: Individual]]="I", "R", IF(Table14[[#This Row],[Enrollment Type: Individual within a Group]]="N", "R", "Y"))))</f>
        <v>R</v>
      </c>
      <c r="BA385" s="2" t="s">
        <v>348</v>
      </c>
      <c r="BB385" s="2" t="s">
        <v>348</v>
      </c>
      <c r="BC385" s="2" t="s">
        <v>348</v>
      </c>
      <c r="BD385" s="2" t="s">
        <v>348</v>
      </c>
      <c r="BE385" s="2" t="s">
        <v>348</v>
      </c>
      <c r="BF385" s="2" t="s">
        <v>348</v>
      </c>
      <c r="BG385" s="2" t="s">
        <v>348</v>
      </c>
      <c r="BH385" s="2" t="str">
        <f>IF(Table14[[#This Row],[Enrollment Type: Group]]="X", "N", IF(Table14[[#This Row],[Enrollment Type: Atypical]]="A", "O", IF(Table14[[#This Row],[Enrollment Type: Individual]]="I", "O", IF(Table14[[#This Row],[Enrollment Type: Individual within a Group]]="N", "O", "O"))))</f>
        <v>O</v>
      </c>
      <c r="BI385" s="2" t="s">
        <v>348</v>
      </c>
      <c r="BJ385" s="2" t="s">
        <v>348</v>
      </c>
      <c r="BK385" s="2" t="s">
        <v>349</v>
      </c>
      <c r="BL385" s="20" t="s">
        <v>348</v>
      </c>
      <c r="BM385" s="20" t="s">
        <v>349</v>
      </c>
      <c r="BN385" s="20" t="s">
        <v>351</v>
      </c>
      <c r="BO385" s="20" t="s">
        <v>349</v>
      </c>
      <c r="BP385" s="20" t="s">
        <v>348</v>
      </c>
      <c r="BQ385" s="20" t="s">
        <v>349</v>
      </c>
      <c r="BR385" s="20" t="s">
        <v>348</v>
      </c>
      <c r="BS385" s="20" t="s">
        <v>351</v>
      </c>
      <c r="BT385" s="20" t="s">
        <v>348</v>
      </c>
      <c r="BU385" s="20" t="s">
        <v>348</v>
      </c>
      <c r="BV385" s="20" t="s">
        <v>348</v>
      </c>
      <c r="BW385" s="23" t="s">
        <v>349</v>
      </c>
    </row>
    <row r="386" spans="1:76" ht="10.15" hidden="1" customHeight="1" x14ac:dyDescent="0.25">
      <c r="A386" s="5" t="str">
        <f>Table14[[#This Row],[Provider Type Code]]&amp;""&amp;Table14[[#This Row],[Provider Category (Specialty)]]</f>
        <v>79X5</v>
      </c>
      <c r="B386" s="5" t="s">
        <v>342</v>
      </c>
      <c r="C386" s="3" t="s">
        <v>578</v>
      </c>
      <c r="D386" s="3" t="s">
        <v>164</v>
      </c>
      <c r="E386" s="2" t="s">
        <v>165</v>
      </c>
      <c r="F386" s="23" t="s">
        <v>520</v>
      </c>
      <c r="G386" s="17" t="s">
        <v>381</v>
      </c>
      <c r="H386" s="17" t="s">
        <v>382</v>
      </c>
      <c r="I386" s="17" t="s">
        <v>348</v>
      </c>
      <c r="J386" s="17" t="s">
        <v>381</v>
      </c>
      <c r="K386" s="2" t="s">
        <v>349</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348</v>
      </c>
      <c r="AL386" s="2" t="s">
        <v>348</v>
      </c>
      <c r="AM386" s="2" t="s">
        <v>348</v>
      </c>
      <c r="AN386" s="2" t="s">
        <v>348</v>
      </c>
      <c r="AO386" s="2" t="s">
        <v>348</v>
      </c>
      <c r="AP386" s="2" t="s">
        <v>348</v>
      </c>
      <c r="AQ386" s="2" t="str">
        <f>IF(Table14[[#This Row],[Enrollment Type: Group]]="X", "N", "C")</f>
        <v>N</v>
      </c>
      <c r="AR386" s="2" t="s">
        <v>348</v>
      </c>
      <c r="AS386" s="2" t="s">
        <v>348</v>
      </c>
      <c r="AT386" s="2" t="s">
        <v>349</v>
      </c>
      <c r="AU386" s="2" t="s">
        <v>348</v>
      </c>
      <c r="AV386" s="2" t="s">
        <v>650</v>
      </c>
      <c r="AW386" s="2" t="s">
        <v>348</v>
      </c>
      <c r="AX386" s="2" t="s">
        <v>348</v>
      </c>
      <c r="AY386" s="2" t="s">
        <v>348</v>
      </c>
      <c r="AZ386" s="2" t="str">
        <f>IF(Table14[[#This Row],[Enrollment Type: Group]]="X", "N", IF(Table14[[#This Row],[Enrollment Type: Atypical]]="A", "R", IF(Table14[[#This Row],[Enrollment Type: Individual]]="I", "R", IF(Table14[[#This Row],[Enrollment Type: Individual within a Group]]="N", "R", "Y"))))</f>
        <v>N</v>
      </c>
      <c r="BA386" s="2" t="s">
        <v>348</v>
      </c>
      <c r="BB386" s="2" t="s">
        <v>348</v>
      </c>
      <c r="BC386" s="2" t="s">
        <v>348</v>
      </c>
      <c r="BD386" s="2" t="s">
        <v>348</v>
      </c>
      <c r="BE386" s="2" t="s">
        <v>351</v>
      </c>
      <c r="BF386" s="2" t="s">
        <v>348</v>
      </c>
      <c r="BG386" s="2" t="s">
        <v>650</v>
      </c>
      <c r="BH386" s="2" t="str">
        <f>IF(Table14[[#This Row],[Enrollment Type: Group]]="X", "N", IF(Table14[[#This Row],[Enrollment Type: Atypical]]="A", "O", IF(Table14[[#This Row],[Enrollment Type: Individual]]="I", "O", IF(Table14[[#This Row],[Enrollment Type: Individual within a Group]]="N", "O", "O"))))</f>
        <v>N</v>
      </c>
      <c r="BI386" s="2" t="s">
        <v>348</v>
      </c>
      <c r="BJ386" s="2" t="s">
        <v>348</v>
      </c>
      <c r="BK386" s="2" t="s">
        <v>349</v>
      </c>
      <c r="BL386" s="20" t="s">
        <v>348</v>
      </c>
      <c r="BM386" s="20" t="s">
        <v>349</v>
      </c>
      <c r="BN386" s="20" t="s">
        <v>351</v>
      </c>
      <c r="BO386" s="20" t="s">
        <v>349</v>
      </c>
      <c r="BP386" s="20" t="s">
        <v>348</v>
      </c>
      <c r="BQ386" s="20" t="s">
        <v>349</v>
      </c>
      <c r="BR386" s="20" t="s">
        <v>348</v>
      </c>
      <c r="BS386" s="20" t="s">
        <v>351</v>
      </c>
      <c r="BT386" s="20" t="s">
        <v>348</v>
      </c>
      <c r="BU386" s="20" t="s">
        <v>348</v>
      </c>
      <c r="BV386" s="20" t="s">
        <v>348</v>
      </c>
      <c r="BW386" s="23" t="s">
        <v>349</v>
      </c>
    </row>
    <row r="387" spans="1:76" ht="10.15" hidden="1" customHeight="1" x14ac:dyDescent="0.25">
      <c r="A387" s="5" t="str">
        <f>Table14[[#This Row],[Provider Type Code]]&amp;""&amp;Table14[[#This Row],[Provider Category (Specialty)]]</f>
        <v>80X5</v>
      </c>
      <c r="B387" s="5" t="s">
        <v>473</v>
      </c>
      <c r="C387" s="3" t="s">
        <v>579</v>
      </c>
      <c r="D387" s="3" t="s">
        <v>164</v>
      </c>
      <c r="E387" s="2" t="s">
        <v>165</v>
      </c>
      <c r="F387" s="23" t="s">
        <v>520</v>
      </c>
      <c r="G387" s="17" t="s">
        <v>381</v>
      </c>
      <c r="H387" s="17" t="s">
        <v>381</v>
      </c>
      <c r="I387" s="17" t="s">
        <v>381</v>
      </c>
      <c r="J387" s="17" t="s">
        <v>347</v>
      </c>
      <c r="K387" s="2" t="s">
        <v>348</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tr">
        <f>IF(Table14[[#This Row],[Enrollment Type: Group]]="X", "N", "C")</f>
        <v>C</v>
      </c>
      <c r="AR387" s="2" t="s">
        <v>348</v>
      </c>
      <c r="AS387" s="2" t="s">
        <v>348</v>
      </c>
      <c r="AT387" s="2" t="s">
        <v>348</v>
      </c>
      <c r="AU387" s="2" t="s">
        <v>348</v>
      </c>
      <c r="AV387" s="2" t="str">
        <f>IF(Table14[[#This Row],[Enrollment Type: Individual within a Group]]="X", "Y", IF(Table14[[#This Row],[Enrollment Type: Atypical]]="A", "B", IF(Table14[[#This Row],[Enrollment Type: Individual]]="I", "B", IF(Table14[[#This Row],[Enrollment Type: Group]]="G", "B", "N"))))</f>
        <v>Y</v>
      </c>
      <c r="AW387" s="2" t="s">
        <v>348</v>
      </c>
      <c r="AX387" s="2" t="s">
        <v>348</v>
      </c>
      <c r="AY387" s="2" t="s">
        <v>348</v>
      </c>
      <c r="AZ387" s="2" t="str">
        <f>IF(Table14[[#This Row],[Enrollment Type: Group]]="X", "N", IF(Table14[[#This Row],[Enrollment Type: Atypical]]="A", "R", IF(Table14[[#This Row],[Enrollment Type: Individual]]="I", "R", IF(Table14[[#This Row],[Enrollment Type: Individual within a Group]]="N", "R", "Y"))))</f>
        <v>Y</v>
      </c>
      <c r="BA387" s="2" t="s">
        <v>348</v>
      </c>
      <c r="BB387" s="2" t="s">
        <v>348</v>
      </c>
      <c r="BC387" s="2" t="s">
        <v>348</v>
      </c>
      <c r="BD387" s="2" t="s">
        <v>348</v>
      </c>
      <c r="BE387" s="2" t="s">
        <v>348</v>
      </c>
      <c r="BF387" s="2" t="s">
        <v>348</v>
      </c>
      <c r="BG387" s="2" t="s">
        <v>349</v>
      </c>
      <c r="BH387" s="2" t="str">
        <f>IF(Table14[[#This Row],[Enrollment Type: Group]]="X", "N", IF(Table14[[#This Row],[Enrollment Type: Atypical]]="A", "O", IF(Table14[[#This Row],[Enrollment Type: Individual]]="I", "O", IF(Table14[[#This Row],[Enrollment Type: Individual within a Group]]="N", "O", "O"))))</f>
        <v>O</v>
      </c>
      <c r="BI387" s="2" t="s">
        <v>348</v>
      </c>
      <c r="BJ387" s="2" t="s">
        <v>348</v>
      </c>
      <c r="BK387" s="2" t="s">
        <v>349</v>
      </c>
      <c r="BL387" s="20" t="s">
        <v>348</v>
      </c>
      <c r="BM387" s="20" t="s">
        <v>349</v>
      </c>
      <c r="BN387" s="20" t="s">
        <v>351</v>
      </c>
      <c r="BO387" s="20" t="s">
        <v>349</v>
      </c>
      <c r="BP387" s="20" t="s">
        <v>348</v>
      </c>
      <c r="BQ387" s="20" t="s">
        <v>349</v>
      </c>
      <c r="BR387" s="20" t="s">
        <v>348</v>
      </c>
      <c r="BS3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7" s="20" t="s">
        <v>348</v>
      </c>
      <c r="BU387" s="20" t="s">
        <v>348</v>
      </c>
      <c r="BV387" s="20" t="s">
        <v>348</v>
      </c>
      <c r="BW387" s="23" t="s">
        <v>349</v>
      </c>
    </row>
    <row r="388" spans="1:76" ht="10.15" hidden="1" customHeight="1" x14ac:dyDescent="0.25">
      <c r="A388" s="5" t="str">
        <f>Table14[[#This Row],[Provider Type Code]]&amp;""&amp;Table14[[#This Row],[Provider Category (Specialty)]]</f>
        <v>8101</v>
      </c>
      <c r="B388" s="5" t="s">
        <v>474</v>
      </c>
      <c r="C388" s="3" t="s">
        <v>580</v>
      </c>
      <c r="D388" s="3" t="s">
        <v>319</v>
      </c>
      <c r="E388" s="2" t="s">
        <v>193</v>
      </c>
      <c r="F388" s="23" t="s">
        <v>519</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tr">
        <f>IF(Table14[[#This Row],[Enrollment Type: Group]]="X", "N", "C")</f>
        <v>C</v>
      </c>
      <c r="AR388" s="2" t="s">
        <v>348</v>
      </c>
      <c r="AS388" s="2" t="s">
        <v>348</v>
      </c>
      <c r="AT388" s="2" t="s">
        <v>348</v>
      </c>
      <c r="AU388" s="2" t="s">
        <v>348</v>
      </c>
      <c r="AV388" s="2" t="str">
        <f>IF(Table14[[#This Row],[Enrollment Type: Individual within a Group]]="X", "Y", IF(Table14[[#This Row],[Enrollment Type: Atypical]]="A", "B", IF(Table14[[#This Row],[Enrollment Type: Individual]]="I", "B", IF(Table14[[#This Row],[Enrollment Type: Group]]="G", "B", "N"))))</f>
        <v>Y</v>
      </c>
      <c r="AW388" s="2" t="s">
        <v>348</v>
      </c>
      <c r="AX388" s="2" t="s">
        <v>348</v>
      </c>
      <c r="AY388" s="2" t="s">
        <v>348</v>
      </c>
      <c r="AZ388" s="2" t="str">
        <f>IF(Table14[[#This Row],[Enrollment Type: Group]]="X", "N", IF(Table14[[#This Row],[Enrollment Type: Atypical]]="A", "R", IF(Table14[[#This Row],[Enrollment Type: Individual]]="I", "R", IF(Table14[[#This Row],[Enrollment Type: Individual within a Group]]="N", "R", "Y"))))</f>
        <v>Y</v>
      </c>
      <c r="BA388" s="2" t="s">
        <v>348</v>
      </c>
      <c r="BB388" s="2" t="s">
        <v>349</v>
      </c>
      <c r="BC388" s="2" t="s">
        <v>348</v>
      </c>
      <c r="BD388" s="2" t="s">
        <v>348</v>
      </c>
      <c r="BE388" s="2" t="s">
        <v>348</v>
      </c>
      <c r="BF388" s="2" t="s">
        <v>348</v>
      </c>
      <c r="BG388" s="2" t="s">
        <v>349</v>
      </c>
      <c r="BH388" s="2" t="str">
        <f>IF(Table14[[#This Row],[Enrollment Type: Group]]="X", "N", IF(Table14[[#This Row],[Enrollment Type: Atypical]]="A", "O", IF(Table14[[#This Row],[Enrollment Type: Individual]]="I", "O", IF(Table14[[#This Row],[Enrollment Type: Individual within a Group]]="N", "O", "O"))))</f>
        <v>O</v>
      </c>
      <c r="BI388" s="2" t="s">
        <v>348</v>
      </c>
      <c r="BJ388" s="2" t="s">
        <v>348</v>
      </c>
      <c r="BK388" s="2" t="s">
        <v>349</v>
      </c>
      <c r="BL388" s="20" t="s">
        <v>349</v>
      </c>
      <c r="BM388" s="20" t="s">
        <v>349</v>
      </c>
      <c r="BN388" s="20" t="s">
        <v>351</v>
      </c>
      <c r="BO388" s="20" t="s">
        <v>349</v>
      </c>
      <c r="BP388" s="20" t="s">
        <v>348</v>
      </c>
      <c r="BQ388" s="20" t="s">
        <v>349</v>
      </c>
      <c r="BR388" s="20" t="s">
        <v>348</v>
      </c>
      <c r="BS3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8" s="20" t="s">
        <v>348</v>
      </c>
      <c r="BU388" s="20" t="s">
        <v>348</v>
      </c>
      <c r="BV388" s="20" t="s">
        <v>348</v>
      </c>
      <c r="BW388" s="23" t="s">
        <v>349</v>
      </c>
    </row>
    <row r="389" spans="1:76" ht="10.15" hidden="1" customHeight="1" x14ac:dyDescent="0.25">
      <c r="A389" s="5" t="str">
        <f>Table14[[#This Row],[Provider Type Code]]&amp;""&amp;Table14[[#This Row],[Provider Category (Specialty)]]</f>
        <v>8108</v>
      </c>
      <c r="B389" s="5" t="s">
        <v>474</v>
      </c>
      <c r="C389" s="3" t="s">
        <v>580</v>
      </c>
      <c r="D389" s="3" t="s">
        <v>326</v>
      </c>
      <c r="E389" s="2" t="s">
        <v>19</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tr">
        <f>IF(Table14[[#This Row],[Enrollment Type: Group]]="X", "N", "C")</f>
        <v>C</v>
      </c>
      <c r="AR389" s="2" t="s">
        <v>348</v>
      </c>
      <c r="AS389" s="2" t="s">
        <v>348</v>
      </c>
      <c r="AT389" s="2" t="s">
        <v>348</v>
      </c>
      <c r="AU389" s="2" t="s">
        <v>348</v>
      </c>
      <c r="AV389" s="2" t="str">
        <f>IF(Table14[[#This Row],[Enrollment Type: Individual within a Group]]="X", "Y", IF(Table14[[#This Row],[Enrollment Type: Atypical]]="A", "B", IF(Table14[[#This Row],[Enrollment Type: Individual]]="I", "B", IF(Table14[[#This Row],[Enrollment Type: Group]]="G", "B", "N"))))</f>
        <v>Y</v>
      </c>
      <c r="AW389" s="2" t="s">
        <v>348</v>
      </c>
      <c r="AX389" s="2" t="s">
        <v>348</v>
      </c>
      <c r="AY389" s="2" t="s">
        <v>348</v>
      </c>
      <c r="AZ389" s="2" t="str">
        <f>IF(Table14[[#This Row],[Enrollment Type: Group]]="X", "N", IF(Table14[[#This Row],[Enrollment Type: Atypical]]="A", "R", IF(Table14[[#This Row],[Enrollment Type: Individual]]="I", "R", IF(Table14[[#This Row],[Enrollment Type: Individual within a Group]]="N", "R", "Y"))))</f>
        <v>Y</v>
      </c>
      <c r="BA389" s="2" t="s">
        <v>348</v>
      </c>
      <c r="BB389" s="2" t="s">
        <v>349</v>
      </c>
      <c r="BC389" s="2" t="s">
        <v>348</v>
      </c>
      <c r="BD389" s="2" t="s">
        <v>348</v>
      </c>
      <c r="BE389" s="2" t="s">
        <v>348</v>
      </c>
      <c r="BF389" s="2" t="s">
        <v>348</v>
      </c>
      <c r="BG389" s="2" t="s">
        <v>349</v>
      </c>
      <c r="BH389" s="2" t="str">
        <f>IF(Table14[[#This Row],[Enrollment Type: Group]]="X", "N", IF(Table14[[#This Row],[Enrollment Type: Atypical]]="A", "O", IF(Table14[[#This Row],[Enrollment Type: Individual]]="I", "O", IF(Table14[[#This Row],[Enrollment Type: Individual within a Group]]="N", "O", "O"))))</f>
        <v>O</v>
      </c>
      <c r="BI389" s="2" t="s">
        <v>348</v>
      </c>
      <c r="BJ389" s="2" t="s">
        <v>348</v>
      </c>
      <c r="BK389" s="2" t="s">
        <v>349</v>
      </c>
      <c r="BL389" s="20" t="s">
        <v>349</v>
      </c>
      <c r="BM389" s="20" t="s">
        <v>349</v>
      </c>
      <c r="BN389" s="20" t="s">
        <v>351</v>
      </c>
      <c r="BO389" s="20" t="s">
        <v>349</v>
      </c>
      <c r="BP389" s="20" t="s">
        <v>348</v>
      </c>
      <c r="BQ389" s="20" t="s">
        <v>349</v>
      </c>
      <c r="BR389" s="20" t="s">
        <v>348</v>
      </c>
      <c r="BS3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9" s="20" t="s">
        <v>348</v>
      </c>
      <c r="BU389" s="20" t="s">
        <v>348</v>
      </c>
      <c r="BV389" s="20" t="s">
        <v>348</v>
      </c>
      <c r="BW389" s="23" t="s">
        <v>349</v>
      </c>
    </row>
    <row r="390" spans="1:76" ht="10.15" hidden="1" customHeight="1" x14ac:dyDescent="0.25">
      <c r="A390" s="5" t="str">
        <f>Table14[[#This Row],[Provider Type Code]]&amp;""&amp;Table14[[#This Row],[Provider Category (Specialty)]]</f>
        <v>8111</v>
      </c>
      <c r="B390" s="5" t="s">
        <v>474</v>
      </c>
      <c r="C390" s="3" t="s">
        <v>580</v>
      </c>
      <c r="D390" s="3" t="s">
        <v>416</v>
      </c>
      <c r="E390" s="2" t="s">
        <v>22</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tr">
        <f>IF(Table14[[#This Row],[Enrollment Type: Group]]="X", "N", "C")</f>
        <v>C</v>
      </c>
      <c r="AR390" s="2" t="s">
        <v>348</v>
      </c>
      <c r="AS390" s="2" t="s">
        <v>348</v>
      </c>
      <c r="AT390" s="2" t="s">
        <v>348</v>
      </c>
      <c r="AU390" s="2" t="s">
        <v>348</v>
      </c>
      <c r="AV390" s="2" t="str">
        <f>IF(Table14[[#This Row],[Enrollment Type: Individual within a Group]]="X", "Y", IF(Table14[[#This Row],[Enrollment Type: Atypical]]="A", "B", IF(Table14[[#This Row],[Enrollment Type: Individual]]="I", "B", IF(Table14[[#This Row],[Enrollment Type: Group]]="G", "B", "N"))))</f>
        <v>Y</v>
      </c>
      <c r="AW390" s="2" t="s">
        <v>348</v>
      </c>
      <c r="AX390" s="2" t="s">
        <v>348</v>
      </c>
      <c r="AY390" s="2" t="s">
        <v>348</v>
      </c>
      <c r="AZ390" s="2" t="str">
        <f>IF(Table14[[#This Row],[Enrollment Type: Group]]="X", "N", IF(Table14[[#This Row],[Enrollment Type: Atypical]]="A", "R", IF(Table14[[#This Row],[Enrollment Type: Individual]]="I", "R", IF(Table14[[#This Row],[Enrollment Type: Individual within a Group]]="N", "R", "Y"))))</f>
        <v>Y</v>
      </c>
      <c r="BA390" s="2" t="s">
        <v>348</v>
      </c>
      <c r="BB390" s="2" t="s">
        <v>349</v>
      </c>
      <c r="BC390" s="2" t="s">
        <v>348</v>
      </c>
      <c r="BD390" s="2" t="s">
        <v>348</v>
      </c>
      <c r="BE390" s="2" t="s">
        <v>348</v>
      </c>
      <c r="BF390" s="2" t="s">
        <v>348</v>
      </c>
      <c r="BG390" s="2" t="s">
        <v>349</v>
      </c>
      <c r="BH390" s="2" t="str">
        <f>IF(Table14[[#This Row],[Enrollment Type: Group]]="X", "N", IF(Table14[[#This Row],[Enrollment Type: Atypical]]="A", "O", IF(Table14[[#This Row],[Enrollment Type: Individual]]="I", "O", IF(Table14[[#This Row],[Enrollment Type: Individual within a Group]]="N", "O", "O"))))</f>
        <v>O</v>
      </c>
      <c r="BI390" s="2" t="s">
        <v>348</v>
      </c>
      <c r="BJ390" s="2" t="s">
        <v>348</v>
      </c>
      <c r="BK390" s="2" t="s">
        <v>349</v>
      </c>
      <c r="BL390" s="20" t="s">
        <v>349</v>
      </c>
      <c r="BM390" s="20" t="s">
        <v>349</v>
      </c>
      <c r="BN390" s="20" t="s">
        <v>351</v>
      </c>
      <c r="BO390" s="20" t="s">
        <v>349</v>
      </c>
      <c r="BP390" s="20" t="s">
        <v>348</v>
      </c>
      <c r="BQ390" s="20" t="s">
        <v>349</v>
      </c>
      <c r="BR390" s="20" t="s">
        <v>348</v>
      </c>
      <c r="BS3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0" s="20" t="s">
        <v>348</v>
      </c>
      <c r="BU390" s="20" t="s">
        <v>348</v>
      </c>
      <c r="BV390" s="20" t="s">
        <v>348</v>
      </c>
      <c r="BW390" s="23" t="s">
        <v>349</v>
      </c>
    </row>
    <row r="391" spans="1:76" ht="10.15" hidden="1" customHeight="1" x14ac:dyDescent="0.25">
      <c r="A391" s="5" t="str">
        <f>Table14[[#This Row],[Provider Type Code]]&amp;""&amp;Table14[[#This Row],[Provider Category (Specialty)]]</f>
        <v>8137</v>
      </c>
      <c r="B391" s="5" t="s">
        <v>474</v>
      </c>
      <c r="C391" s="3" t="s">
        <v>580</v>
      </c>
      <c r="D391" s="3" t="s">
        <v>405</v>
      </c>
      <c r="E391" s="2" t="s">
        <v>221</v>
      </c>
      <c r="F391" s="23" t="s">
        <v>519</v>
      </c>
      <c r="G391" s="17" t="s">
        <v>381</v>
      </c>
      <c r="H391" s="17" t="s">
        <v>381</v>
      </c>
      <c r="I391" s="17" t="s">
        <v>381</v>
      </c>
      <c r="J391" s="17" t="s">
        <v>347</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348</v>
      </c>
      <c r="AI391" s="2" t="s">
        <v>348</v>
      </c>
      <c r="AJ391" s="2" t="s">
        <v>348</v>
      </c>
      <c r="AK391" s="2" t="s">
        <v>348</v>
      </c>
      <c r="AL391" s="2" t="s">
        <v>348</v>
      </c>
      <c r="AM391" s="2" t="s">
        <v>348</v>
      </c>
      <c r="AN391" s="2" t="s">
        <v>348</v>
      </c>
      <c r="AO391" s="2" t="s">
        <v>348</v>
      </c>
      <c r="AP391" s="2" t="s">
        <v>348</v>
      </c>
      <c r="AQ391" s="2" t="str">
        <f>IF(Table14[[#This Row],[Enrollment Type: Group]]="X", "N", "C")</f>
        <v>C</v>
      </c>
      <c r="AR391" s="2" t="s">
        <v>348</v>
      </c>
      <c r="AS391" s="2" t="s">
        <v>348</v>
      </c>
      <c r="AT391" s="2" t="s">
        <v>348</v>
      </c>
      <c r="AU391" s="2" t="s">
        <v>348</v>
      </c>
      <c r="AV391" s="2" t="str">
        <f>IF(Table14[[#This Row],[Enrollment Type: Individual within a Group]]="X", "Y", IF(Table14[[#This Row],[Enrollment Type: Atypical]]="A", "B", IF(Table14[[#This Row],[Enrollment Type: Individual]]="I", "B", IF(Table14[[#This Row],[Enrollment Type: Group]]="G", "B", "N"))))</f>
        <v>Y</v>
      </c>
      <c r="AW391" s="2" t="s">
        <v>348</v>
      </c>
      <c r="AX391" s="2" t="s">
        <v>348</v>
      </c>
      <c r="AY391" s="2" t="s">
        <v>348</v>
      </c>
      <c r="AZ391" s="2" t="str">
        <f>IF(Table14[[#This Row],[Enrollment Type: Group]]="X", "N", IF(Table14[[#This Row],[Enrollment Type: Atypical]]="A", "R", IF(Table14[[#This Row],[Enrollment Type: Individual]]="I", "R", IF(Table14[[#This Row],[Enrollment Type: Individual within a Group]]="N", "R", "Y"))))</f>
        <v>Y</v>
      </c>
      <c r="BA391" s="2" t="s">
        <v>348</v>
      </c>
      <c r="BB391" s="2" t="s">
        <v>348</v>
      </c>
      <c r="BC391" s="2" t="s">
        <v>348</v>
      </c>
      <c r="BD391" s="2" t="s">
        <v>348</v>
      </c>
      <c r="BE391" s="2" t="s">
        <v>348</v>
      </c>
      <c r="BF391" s="2" t="s">
        <v>348</v>
      </c>
      <c r="BG391" s="2" t="s">
        <v>349</v>
      </c>
      <c r="BH391" s="2" t="str">
        <f>IF(Table14[[#This Row],[Enrollment Type: Group]]="X", "N", IF(Table14[[#This Row],[Enrollment Type: Atypical]]="A", "O", IF(Table14[[#This Row],[Enrollment Type: Individual]]="I", "O", IF(Table14[[#This Row],[Enrollment Type: Individual within a Group]]="N", "O", "O"))))</f>
        <v>O</v>
      </c>
      <c r="BI391" s="2" t="s">
        <v>348</v>
      </c>
      <c r="BJ391" s="2" t="s">
        <v>348</v>
      </c>
      <c r="BK391" s="2" t="s">
        <v>349</v>
      </c>
      <c r="BL391" s="20" t="s">
        <v>348</v>
      </c>
      <c r="BM391" s="20" t="s">
        <v>349</v>
      </c>
      <c r="BN391" s="20" t="s">
        <v>351</v>
      </c>
      <c r="BO391" s="20" t="s">
        <v>349</v>
      </c>
      <c r="BP391" s="20" t="s">
        <v>348</v>
      </c>
      <c r="BQ391" s="20" t="s">
        <v>349</v>
      </c>
      <c r="BR391" s="20" t="s">
        <v>348</v>
      </c>
      <c r="BS3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1" s="20" t="s">
        <v>348</v>
      </c>
      <c r="BU391" s="20" t="s">
        <v>348</v>
      </c>
      <c r="BV391" s="20" t="s">
        <v>348</v>
      </c>
      <c r="BW391" s="23" t="s">
        <v>349</v>
      </c>
    </row>
    <row r="392" spans="1:76" ht="10.15" hidden="1" customHeight="1" x14ac:dyDescent="0.25">
      <c r="A392" s="5" t="str">
        <f>Table14[[#This Row],[Provider Type Code]]&amp;""&amp;Table14[[#This Row],[Provider Category (Specialty)]]</f>
        <v>81AA</v>
      </c>
      <c r="B392" s="5" t="s">
        <v>474</v>
      </c>
      <c r="C392" s="3" t="s">
        <v>580</v>
      </c>
      <c r="D392" s="3" t="s">
        <v>20</v>
      </c>
      <c r="E392" s="2" t="s">
        <v>21</v>
      </c>
      <c r="F392" s="23" t="s">
        <v>519</v>
      </c>
      <c r="G392" s="17" t="s">
        <v>381</v>
      </c>
      <c r="H392" s="17" t="s">
        <v>381</v>
      </c>
      <c r="I392" s="17" t="s">
        <v>381</v>
      </c>
      <c r="J392" s="17" t="s">
        <v>347</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348</v>
      </c>
      <c r="AF392" s="2" t="s">
        <v>348</v>
      </c>
      <c r="AG392" s="2" t="s">
        <v>348</v>
      </c>
      <c r="AH392" s="2" t="s">
        <v>348</v>
      </c>
      <c r="AI392" s="2" t="s">
        <v>348</v>
      </c>
      <c r="AJ392" s="2" t="s">
        <v>348</v>
      </c>
      <c r="AK392" s="2" t="s">
        <v>348</v>
      </c>
      <c r="AL392" s="2" t="s">
        <v>348</v>
      </c>
      <c r="AM392" s="2" t="s">
        <v>348</v>
      </c>
      <c r="AN392" s="2" t="s">
        <v>348</v>
      </c>
      <c r="AO392" s="2" t="s">
        <v>348</v>
      </c>
      <c r="AP392" s="2" t="s">
        <v>348</v>
      </c>
      <c r="AQ392" s="2" t="str">
        <f>IF(Table14[[#This Row],[Enrollment Type: Group]]="X", "N", "C")</f>
        <v>C</v>
      </c>
      <c r="AR392" s="2" t="s">
        <v>348</v>
      </c>
      <c r="AS392" s="2" t="s">
        <v>348</v>
      </c>
      <c r="AT392" s="2" t="s">
        <v>348</v>
      </c>
      <c r="AU392" s="2" t="s">
        <v>348</v>
      </c>
      <c r="AV392" s="2" t="str">
        <f>IF(Table14[[#This Row],[Enrollment Type: Individual within a Group]]="X", "Y", IF(Table14[[#This Row],[Enrollment Type: Atypical]]="A", "B", IF(Table14[[#This Row],[Enrollment Type: Individual]]="I", "B", IF(Table14[[#This Row],[Enrollment Type: Group]]="G", "B", "N"))))</f>
        <v>Y</v>
      </c>
      <c r="AW392" s="2" t="s">
        <v>348</v>
      </c>
      <c r="AX392" s="2" t="s">
        <v>348</v>
      </c>
      <c r="AY392" s="2" t="s">
        <v>348</v>
      </c>
      <c r="AZ392" s="2" t="str">
        <f>IF(Table14[[#This Row],[Enrollment Type: Group]]="X", "N", IF(Table14[[#This Row],[Enrollment Type: Atypical]]="A", "R", IF(Table14[[#This Row],[Enrollment Type: Individual]]="I", "R", IF(Table14[[#This Row],[Enrollment Type: Individual within a Group]]="N", "R", "Y"))))</f>
        <v>Y</v>
      </c>
      <c r="BA392" s="2" t="s">
        <v>348</v>
      </c>
      <c r="BB392" s="2" t="s">
        <v>348</v>
      </c>
      <c r="BC392" s="2" t="s">
        <v>348</v>
      </c>
      <c r="BD392" s="2" t="s">
        <v>348</v>
      </c>
      <c r="BE392" s="2" t="s">
        <v>348</v>
      </c>
      <c r="BF392" s="2" t="s">
        <v>348</v>
      </c>
      <c r="BG392" s="2" t="s">
        <v>349</v>
      </c>
      <c r="BH392" s="2" t="str">
        <f>IF(Table14[[#This Row],[Enrollment Type: Group]]="X", "N", IF(Table14[[#This Row],[Enrollment Type: Atypical]]="A", "O", IF(Table14[[#This Row],[Enrollment Type: Individual]]="I", "O", IF(Table14[[#This Row],[Enrollment Type: Individual within a Group]]="N", "O", "O"))))</f>
        <v>O</v>
      </c>
      <c r="BI392" s="2" t="s">
        <v>348</v>
      </c>
      <c r="BJ392" s="2" t="s">
        <v>348</v>
      </c>
      <c r="BK392" s="2" t="s">
        <v>349</v>
      </c>
      <c r="BL392" s="20" t="s">
        <v>348</v>
      </c>
      <c r="BM392" s="20" t="s">
        <v>349</v>
      </c>
      <c r="BN392" s="20" t="s">
        <v>351</v>
      </c>
      <c r="BO392" s="20" t="s">
        <v>349</v>
      </c>
      <c r="BP392" s="20" t="s">
        <v>348</v>
      </c>
      <c r="BQ392" s="20" t="s">
        <v>349</v>
      </c>
      <c r="BR392" s="20" t="s">
        <v>348</v>
      </c>
      <c r="BS3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2" s="20" t="s">
        <v>348</v>
      </c>
      <c r="BU392" s="20" t="s">
        <v>348</v>
      </c>
      <c r="BV392" s="20" t="s">
        <v>348</v>
      </c>
      <c r="BW392" s="23" t="s">
        <v>349</v>
      </c>
    </row>
    <row r="393" spans="1:76" ht="10.15" hidden="1" customHeight="1" x14ac:dyDescent="0.25">
      <c r="A393" s="5" t="str">
        <f>Table14[[#This Row],[Provider Type Code]]&amp;""&amp;Table14[[#This Row],[Provider Category (Specialty)]]</f>
        <v>82HF</v>
      </c>
      <c r="B393" s="5" t="s">
        <v>475</v>
      </c>
      <c r="C393" s="2" t="s">
        <v>3</v>
      </c>
      <c r="D393" s="3" t="s">
        <v>15</v>
      </c>
      <c r="E393" s="2" t="s">
        <v>16</v>
      </c>
      <c r="F393" s="23" t="s">
        <v>518</v>
      </c>
      <c r="G393" s="17" t="s">
        <v>353</v>
      </c>
      <c r="H393" s="17" t="s">
        <v>381</v>
      </c>
      <c r="I393" s="17" t="s">
        <v>381</v>
      </c>
      <c r="J393" s="17" t="s">
        <v>381</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349</v>
      </c>
      <c r="AI393" s="2" t="s">
        <v>348</v>
      </c>
      <c r="AJ393" s="2" t="s">
        <v>348</v>
      </c>
      <c r="AK393" s="2" t="s">
        <v>348</v>
      </c>
      <c r="AL393" s="2" t="s">
        <v>348</v>
      </c>
      <c r="AM393" s="2" t="s">
        <v>348</v>
      </c>
      <c r="AN393" s="2" t="s">
        <v>348</v>
      </c>
      <c r="AO393" s="2" t="s">
        <v>348</v>
      </c>
      <c r="AP393" s="2" t="s">
        <v>349</v>
      </c>
      <c r="AQ393" s="2" t="str">
        <f>IF(Table14[[#This Row],[Enrollment Type: Group]]="X", "N", "C")</f>
        <v>N</v>
      </c>
      <c r="AR393" s="2" t="s">
        <v>348</v>
      </c>
      <c r="AS393" s="2" t="s">
        <v>348</v>
      </c>
      <c r="AT393" s="2" t="s">
        <v>348</v>
      </c>
      <c r="AU393" s="2" t="s">
        <v>348</v>
      </c>
      <c r="AV393" s="2" t="str">
        <f>IF(Table14[[#This Row],[Enrollment Type: Individual within a Group]]="X", "Y", IF(Table14[[#This Row],[Enrollment Type: Atypical]]="A", "B", IF(Table14[[#This Row],[Enrollment Type: Individual]]="I", "B", IF(Table14[[#This Row],[Enrollment Type: Group]]="G", "B", "N"))))</f>
        <v>Y</v>
      </c>
      <c r="AW393" s="2" t="s">
        <v>348</v>
      </c>
      <c r="AX393" s="2" t="s">
        <v>348</v>
      </c>
      <c r="AY393" s="2" t="s">
        <v>348</v>
      </c>
      <c r="AZ393" s="2" t="s">
        <v>349</v>
      </c>
      <c r="BA393" s="2" t="s">
        <v>348</v>
      </c>
      <c r="BB393" s="2" t="s">
        <v>348</v>
      </c>
      <c r="BC393" s="2" t="s">
        <v>348</v>
      </c>
      <c r="BD393" s="2" t="s">
        <v>348</v>
      </c>
      <c r="BE393" s="2" t="s">
        <v>348</v>
      </c>
      <c r="BF393" s="2" t="s">
        <v>348</v>
      </c>
      <c r="BG393" s="2" t="s">
        <v>348</v>
      </c>
      <c r="BH393" s="2" t="str">
        <f>IF(Table14[[#This Row],[Enrollment Type: Group]]="X", "N", IF(Table14[[#This Row],[Enrollment Type: Atypical]]="A", "O", IF(Table14[[#This Row],[Enrollment Type: Individual]]="I", "O", IF(Table14[[#This Row],[Enrollment Type: Individual within a Group]]="N", "O", "O"))))</f>
        <v>N</v>
      </c>
      <c r="BI393" s="2" t="s">
        <v>348</v>
      </c>
      <c r="BJ393" s="2" t="s">
        <v>348</v>
      </c>
      <c r="BK393" s="2" t="s">
        <v>349</v>
      </c>
      <c r="BL393" s="20" t="s">
        <v>348</v>
      </c>
      <c r="BM393" s="20" t="s">
        <v>349</v>
      </c>
      <c r="BN393" s="20" t="s">
        <v>351</v>
      </c>
      <c r="BO393" s="20" t="s">
        <v>349</v>
      </c>
      <c r="BP393" s="20" t="s">
        <v>348</v>
      </c>
      <c r="BQ393" s="20" t="s">
        <v>349</v>
      </c>
      <c r="BR393" s="20" t="s">
        <v>348</v>
      </c>
      <c r="BS393" s="20" t="s">
        <v>348</v>
      </c>
      <c r="BT393" s="20" t="s">
        <v>348</v>
      </c>
      <c r="BU393" s="20" t="s">
        <v>348</v>
      </c>
      <c r="BV393" s="20" t="s">
        <v>348</v>
      </c>
      <c r="BW393" s="23" t="s">
        <v>349</v>
      </c>
    </row>
    <row r="394" spans="1:76" ht="10.15" hidden="1" customHeight="1" x14ac:dyDescent="0.25">
      <c r="A394" s="5" t="str">
        <f>Table14[[#This Row],[Provider Type Code]]&amp;""&amp;Table14[[#This Row],[Provider Category (Specialty)]]</f>
        <v>84A8</v>
      </c>
      <c r="B394" s="5" t="s">
        <v>476</v>
      </c>
      <c r="C394" s="3" t="s">
        <v>23</v>
      </c>
      <c r="D394" s="3" t="s">
        <v>24</v>
      </c>
      <c r="E394" s="2" t="s">
        <v>25</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349</v>
      </c>
      <c r="AF394" s="2" t="s">
        <v>348</v>
      </c>
      <c r="AG394" s="2" t="s">
        <v>348</v>
      </c>
      <c r="AH394" s="2" t="s">
        <v>348</v>
      </c>
      <c r="AI394" s="2" t="s">
        <v>348</v>
      </c>
      <c r="AJ394" s="2" t="s">
        <v>348</v>
      </c>
      <c r="AK394" s="2" t="s">
        <v>348</v>
      </c>
      <c r="AL394" s="2" t="s">
        <v>348</v>
      </c>
      <c r="AM394" s="2" t="s">
        <v>348</v>
      </c>
      <c r="AN394" s="2" t="s">
        <v>348</v>
      </c>
      <c r="AO394" s="2" t="s">
        <v>348</v>
      </c>
      <c r="AP394" s="2" t="s">
        <v>349</v>
      </c>
      <c r="AQ394" s="2" t="str">
        <f>IF(Table14[[#This Row],[Enrollment Type: Group]]="X", "N", "C")</f>
        <v>N</v>
      </c>
      <c r="AR394" s="2" t="s">
        <v>348</v>
      </c>
      <c r="AS394" s="2" t="s">
        <v>348</v>
      </c>
      <c r="AT394" s="2" t="s">
        <v>348</v>
      </c>
      <c r="AU394" s="2" t="s">
        <v>348</v>
      </c>
      <c r="AV394" s="2" t="str">
        <f>IF(Table14[[#This Row],[Enrollment Type: Individual within a Group]]="X", "Y", IF(Table14[[#This Row],[Enrollment Type: Atypical]]="A", "B", IF(Table14[[#This Row],[Enrollment Type: Individual]]="I", "B", IF(Table14[[#This Row],[Enrollment Type: Group]]="G", "B", "N"))))</f>
        <v>Y</v>
      </c>
      <c r="AW394" s="2" t="s">
        <v>348</v>
      </c>
      <c r="AX394" s="2" t="s">
        <v>348</v>
      </c>
      <c r="AY394" s="2" t="s">
        <v>348</v>
      </c>
      <c r="AZ394" s="2" t="s">
        <v>351</v>
      </c>
      <c r="BA394" s="2" t="s">
        <v>348</v>
      </c>
      <c r="BB394" s="2" t="s">
        <v>348</v>
      </c>
      <c r="BC394" s="2" t="s">
        <v>348</v>
      </c>
      <c r="BD394" s="2" t="s">
        <v>348</v>
      </c>
      <c r="BE394" s="2" t="s">
        <v>348</v>
      </c>
      <c r="BF394" s="2" t="s">
        <v>348</v>
      </c>
      <c r="BG394" s="2" t="s">
        <v>348</v>
      </c>
      <c r="BH394" s="2" t="str">
        <f>IF(Table14[[#This Row],[Enrollment Type: Group]]="X", "N", IF(Table14[[#This Row],[Enrollment Type: Atypical]]="A", "O", IF(Table14[[#This Row],[Enrollment Type: Individual]]="I", "O", IF(Table14[[#This Row],[Enrollment Type: Individual within a Group]]="N", "O", "O"))))</f>
        <v>N</v>
      </c>
      <c r="BI394" s="2" t="s">
        <v>348</v>
      </c>
      <c r="BJ394" s="2" t="s">
        <v>348</v>
      </c>
      <c r="BK394" s="2" t="s">
        <v>349</v>
      </c>
      <c r="BL394" s="20" t="s">
        <v>348</v>
      </c>
      <c r="BM394" s="20" t="s">
        <v>349</v>
      </c>
      <c r="BN394" s="20" t="s">
        <v>351</v>
      </c>
      <c r="BO394" s="20" t="s">
        <v>349</v>
      </c>
      <c r="BP394" s="20" t="s">
        <v>348</v>
      </c>
      <c r="BQ394" s="20" t="s">
        <v>349</v>
      </c>
      <c r="BR394" s="20" t="s">
        <v>348</v>
      </c>
      <c r="BS394" s="20" t="s">
        <v>348</v>
      </c>
      <c r="BT394" s="20" t="s">
        <v>348</v>
      </c>
      <c r="BU394" s="20" t="s">
        <v>348</v>
      </c>
      <c r="BV394" s="20" t="s">
        <v>348</v>
      </c>
      <c r="BW394" s="23" t="s">
        <v>349</v>
      </c>
      <c r="BX394" s="6"/>
    </row>
    <row r="395" spans="1:76" ht="10.15" hidden="1" customHeight="1" x14ac:dyDescent="0.25">
      <c r="A395" s="5" t="str">
        <f>Table14[[#This Row],[Provider Type Code]]&amp;""&amp;Table14[[#This Row],[Provider Category (Specialty)]]</f>
        <v>85HG</v>
      </c>
      <c r="B395" s="5" t="s">
        <v>477</v>
      </c>
      <c r="C395" s="2" t="s">
        <v>786</v>
      </c>
      <c r="D395" s="3" t="s">
        <v>17</v>
      </c>
      <c r="E395" s="2" t="s">
        <v>18</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348</v>
      </c>
      <c r="AH395" s="2" t="s">
        <v>349</v>
      </c>
      <c r="AI395" s="2" t="s">
        <v>348</v>
      </c>
      <c r="AJ395" s="2" t="s">
        <v>348</v>
      </c>
      <c r="AK395" s="2" t="s">
        <v>348</v>
      </c>
      <c r="AL395" s="2" t="s">
        <v>348</v>
      </c>
      <c r="AM395" s="2" t="s">
        <v>348</v>
      </c>
      <c r="AN395" s="2" t="s">
        <v>348</v>
      </c>
      <c r="AO395" s="2" t="s">
        <v>348</v>
      </c>
      <c r="AP395" s="2" t="s">
        <v>349</v>
      </c>
      <c r="AQ395" s="2" t="str">
        <f>IF(Table14[[#This Row],[Enrollment Type: Group]]="X", "N", "C")</f>
        <v>N</v>
      </c>
      <c r="AR395" s="2" t="s">
        <v>348</v>
      </c>
      <c r="AS395" s="2" t="s">
        <v>348</v>
      </c>
      <c r="AT395" s="2" t="s">
        <v>348</v>
      </c>
      <c r="AU395" s="2" t="s">
        <v>348</v>
      </c>
      <c r="AV395" s="2" t="str">
        <f>IF(Table14[[#This Row],[Enrollment Type: Individual within a Group]]="X", "Y", IF(Table14[[#This Row],[Enrollment Type: Atypical]]="A", "B", IF(Table14[[#This Row],[Enrollment Type: Individual]]="I", "B", IF(Table14[[#This Row],[Enrollment Type: Group]]="G", "B", "N"))))</f>
        <v>Y</v>
      </c>
      <c r="AW395" s="2" t="s">
        <v>348</v>
      </c>
      <c r="AX395" s="2" t="s">
        <v>348</v>
      </c>
      <c r="AY395" s="2" t="s">
        <v>348</v>
      </c>
      <c r="AZ395" s="2" t="s">
        <v>349</v>
      </c>
      <c r="BA395" s="2" t="s">
        <v>348</v>
      </c>
      <c r="BB395" s="2" t="s">
        <v>348</v>
      </c>
      <c r="BC395" s="2" t="s">
        <v>348</v>
      </c>
      <c r="BD395" s="2" t="s">
        <v>348</v>
      </c>
      <c r="BE395" s="2" t="s">
        <v>348</v>
      </c>
      <c r="BF395" s="2" t="s">
        <v>348</v>
      </c>
      <c r="BG395" s="2" t="s">
        <v>348</v>
      </c>
      <c r="BH395" s="2" t="str">
        <f>IF(Table14[[#This Row],[Enrollment Type: Group]]="X", "N", IF(Table14[[#This Row],[Enrollment Type: Atypical]]="A", "O", IF(Table14[[#This Row],[Enrollment Type: Individual]]="I", "O", IF(Table14[[#This Row],[Enrollment Type: Individual within a Group]]="N", "O", "O"))))</f>
        <v>N</v>
      </c>
      <c r="BI395" s="2" t="s">
        <v>348</v>
      </c>
      <c r="BJ395" s="2" t="s">
        <v>348</v>
      </c>
      <c r="BK395" s="2" t="s">
        <v>349</v>
      </c>
      <c r="BL395" s="20" t="s">
        <v>348</v>
      </c>
      <c r="BM395" s="20" t="s">
        <v>349</v>
      </c>
      <c r="BN395" s="20" t="s">
        <v>351</v>
      </c>
      <c r="BO395" s="20" t="s">
        <v>349</v>
      </c>
      <c r="BP395" s="20" t="s">
        <v>348</v>
      </c>
      <c r="BQ395" s="20" t="s">
        <v>349</v>
      </c>
      <c r="BR395" s="20" t="s">
        <v>348</v>
      </c>
      <c r="BS395" s="20" t="s">
        <v>348</v>
      </c>
      <c r="BT395" s="20" t="s">
        <v>348</v>
      </c>
      <c r="BU395" s="20" t="s">
        <v>348</v>
      </c>
      <c r="BV395" s="20" t="s">
        <v>348</v>
      </c>
      <c r="BW395" s="23" t="s">
        <v>349</v>
      </c>
    </row>
    <row r="396" spans="1:76" ht="10.15" hidden="1" customHeight="1" x14ac:dyDescent="0.25">
      <c r="A396" s="5" t="str">
        <f>Table14[[#This Row],[Provider Type Code]]&amp;""&amp;Table14[[#This Row],[Provider Category (Specialty)]]</f>
        <v>86N5</v>
      </c>
      <c r="B396" s="5" t="s">
        <v>478</v>
      </c>
      <c r="C396" s="3" t="s">
        <v>581</v>
      </c>
      <c r="D396" s="3" t="s">
        <v>146</v>
      </c>
      <c r="E396" s="2" t="s">
        <v>147</v>
      </c>
      <c r="F396" s="23" t="s">
        <v>518</v>
      </c>
      <c r="G396" s="17" t="s">
        <v>353</v>
      </c>
      <c r="H396" s="17" t="s">
        <v>381</v>
      </c>
      <c r="I396" s="17" t="s">
        <v>381</v>
      </c>
      <c r="J396" s="17" t="s">
        <v>381</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348</v>
      </c>
      <c r="AK396" s="2" t="s">
        <v>348</v>
      </c>
      <c r="AL396" s="2" t="s">
        <v>348</v>
      </c>
      <c r="AM396" s="2" t="s">
        <v>348</v>
      </c>
      <c r="AN396" s="2" t="s">
        <v>348</v>
      </c>
      <c r="AO396" s="2" t="s">
        <v>348</v>
      </c>
      <c r="AP396" s="2" t="s">
        <v>348</v>
      </c>
      <c r="AQ396" s="2" t="str">
        <f>IF(Table14[[#This Row],[Enrollment Type: Group]]="X", "N", "C")</f>
        <v>N</v>
      </c>
      <c r="AR396" s="2" t="s">
        <v>348</v>
      </c>
      <c r="AS396" s="2" t="s">
        <v>348</v>
      </c>
      <c r="AT396" s="2" t="s">
        <v>348</v>
      </c>
      <c r="AU396" s="2" t="s">
        <v>348</v>
      </c>
      <c r="AV396" s="2" t="str">
        <f>IF(Table14[[#This Row],[Enrollment Type: Individual within a Group]]="X", "Y", IF(Table14[[#This Row],[Enrollment Type: Atypical]]="A", "B", IF(Table14[[#This Row],[Enrollment Type: Individual]]="I", "B", IF(Table14[[#This Row],[Enrollment Type: Group]]="G", "B", "N"))))</f>
        <v>Y</v>
      </c>
      <c r="AW396" s="2" t="s">
        <v>348</v>
      </c>
      <c r="AX396" s="2" t="s">
        <v>349</v>
      </c>
      <c r="AY396" s="2" t="s">
        <v>348</v>
      </c>
      <c r="AZ396" s="2" t="s">
        <v>351</v>
      </c>
      <c r="BA396" s="2" t="s">
        <v>348</v>
      </c>
      <c r="BB396" s="2" t="s">
        <v>348</v>
      </c>
      <c r="BC396" s="2" t="s">
        <v>348</v>
      </c>
      <c r="BD396" s="2" t="s">
        <v>348</v>
      </c>
      <c r="BE396" s="2" t="s">
        <v>348</v>
      </c>
      <c r="BF396" s="2" t="s">
        <v>348</v>
      </c>
      <c r="BG396" s="2" t="s">
        <v>348</v>
      </c>
      <c r="BH396" s="2" t="str">
        <f>IF(Table14[[#This Row],[Enrollment Type: Group]]="X", "N", IF(Table14[[#This Row],[Enrollment Type: Atypical]]="A", "O", IF(Table14[[#This Row],[Enrollment Type: Individual]]="I", "O", IF(Table14[[#This Row],[Enrollment Type: Individual within a Group]]="N", "O", "O"))))</f>
        <v>N</v>
      </c>
      <c r="BI396" s="2" t="s">
        <v>348</v>
      </c>
      <c r="BJ396" s="2" t="s">
        <v>348</v>
      </c>
      <c r="BK396" s="2" t="s">
        <v>349</v>
      </c>
      <c r="BL396" s="20" t="s">
        <v>348</v>
      </c>
      <c r="BM396" s="20" t="s">
        <v>349</v>
      </c>
      <c r="BN396" s="20" t="s">
        <v>351</v>
      </c>
      <c r="BO396" s="20" t="s">
        <v>349</v>
      </c>
      <c r="BP396" s="20" t="s">
        <v>348</v>
      </c>
      <c r="BQ396" s="20" t="s">
        <v>349</v>
      </c>
      <c r="BR396" s="20" t="s">
        <v>348</v>
      </c>
      <c r="BS396" s="20" t="s">
        <v>348</v>
      </c>
      <c r="BT396" s="20" t="s">
        <v>348</v>
      </c>
      <c r="BU396" s="20" t="s">
        <v>348</v>
      </c>
      <c r="BV396" s="20" t="s">
        <v>348</v>
      </c>
      <c r="BW396" s="23" t="s">
        <v>348</v>
      </c>
      <c r="BX396" s="6" t="s">
        <v>498</v>
      </c>
    </row>
    <row r="397" spans="1:76" ht="10.15" hidden="1" customHeight="1" x14ac:dyDescent="0.25">
      <c r="A397" s="5" t="str">
        <f>Table14[[#This Row],[Provider Type Code]]&amp;""&amp;Table14[[#This Row],[Provider Category (Specialty)]]</f>
        <v>87IC</v>
      </c>
      <c r="B397" s="5" t="s">
        <v>479</v>
      </c>
      <c r="C397" s="3" t="s">
        <v>582</v>
      </c>
      <c r="D397" s="3" t="s">
        <v>113</v>
      </c>
      <c r="E397" s="2" t="s">
        <v>114</v>
      </c>
      <c r="F397" s="23" t="s">
        <v>518</v>
      </c>
      <c r="G397" s="17" t="s">
        <v>353</v>
      </c>
      <c r="H397" s="17" t="s">
        <v>381</v>
      </c>
      <c r="I397" s="17" t="s">
        <v>381</v>
      </c>
      <c r="J397" s="17" t="s">
        <v>381</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349</v>
      </c>
      <c r="AQ397" s="2" t="str">
        <f>IF(Table14[[#This Row],[Enrollment Type: Group]]="X", "N", "C")</f>
        <v>N</v>
      </c>
      <c r="AR397" s="2" t="s">
        <v>348</v>
      </c>
      <c r="AS397" s="2" t="s">
        <v>348</v>
      </c>
      <c r="AT397" s="2" t="s">
        <v>348</v>
      </c>
      <c r="AU397" s="2" t="s">
        <v>348</v>
      </c>
      <c r="AV397" s="2" t="str">
        <f>IF(Table14[[#This Row],[Enrollment Type: Individual within a Group]]="X", "Y", IF(Table14[[#This Row],[Enrollment Type: Atypical]]="A", "B", IF(Table14[[#This Row],[Enrollment Type: Individual]]="I", "B", IF(Table14[[#This Row],[Enrollment Type: Group]]="G", "B", "N"))))</f>
        <v>Y</v>
      </c>
      <c r="AW397" s="2" t="s">
        <v>348</v>
      </c>
      <c r="AX397" s="2" t="s">
        <v>348</v>
      </c>
      <c r="AY397" s="2" t="s">
        <v>348</v>
      </c>
      <c r="AZ397" s="2" t="str">
        <f>IF(Table14[[#This Row],[Enrollment Type: Group]]="X", "N", IF(Table14[[#This Row],[Enrollment Type: Atypical]]="A", "R", IF(Table14[[#This Row],[Enrollment Type: Individual]]="I", "R", IF(Table14[[#This Row],[Enrollment Type: Individual within a Group]]="N", "R", "Y"))))</f>
        <v>N</v>
      </c>
      <c r="BA397" s="2" t="s">
        <v>348</v>
      </c>
      <c r="BB397" s="2" t="s">
        <v>348</v>
      </c>
      <c r="BC397" s="2" t="s">
        <v>348</v>
      </c>
      <c r="BD397" s="2" t="s">
        <v>348</v>
      </c>
      <c r="BE397" s="2" t="s">
        <v>348</v>
      </c>
      <c r="BF397" s="2" t="s">
        <v>348</v>
      </c>
      <c r="BG397" s="2" t="s">
        <v>348</v>
      </c>
      <c r="BH397" s="2" t="str">
        <f>IF(Table14[[#This Row],[Enrollment Type: Group]]="X", "N", IF(Table14[[#This Row],[Enrollment Type: Atypical]]="A", "O", IF(Table14[[#This Row],[Enrollment Type: Individual]]="I", "O", IF(Table14[[#This Row],[Enrollment Type: Individual within a Group]]="N", "O", "O"))))</f>
        <v>N</v>
      </c>
      <c r="BI397" s="2" t="s">
        <v>348</v>
      </c>
      <c r="BJ397" s="2" t="s">
        <v>348</v>
      </c>
      <c r="BK397" s="2" t="s">
        <v>349</v>
      </c>
      <c r="BL397" s="20" t="s">
        <v>348</v>
      </c>
      <c r="BM397" s="20" t="s">
        <v>349</v>
      </c>
      <c r="BN397" s="20" t="s">
        <v>351</v>
      </c>
      <c r="BO397" s="20" t="s">
        <v>349</v>
      </c>
      <c r="BP397" s="20" t="s">
        <v>348</v>
      </c>
      <c r="BQ397" s="20" t="s">
        <v>349</v>
      </c>
      <c r="BR397" s="20" t="s">
        <v>348</v>
      </c>
      <c r="BS397" s="20" t="s">
        <v>348</v>
      </c>
      <c r="BT397" s="20" t="s">
        <v>348</v>
      </c>
      <c r="BU397" s="20" t="s">
        <v>348</v>
      </c>
      <c r="BV397" s="20" t="s">
        <v>348</v>
      </c>
      <c r="BW397" s="23" t="s">
        <v>349</v>
      </c>
      <c r="BX397" s="6"/>
    </row>
    <row r="398" spans="1:76" ht="10.15" hidden="1" customHeight="1" x14ac:dyDescent="0.25">
      <c r="A398" s="5" t="str">
        <f>Table14[[#This Row],[Provider Type Code]]&amp;""&amp;Table14[[#This Row],[Provider Category (Specialty)]]</f>
        <v>88CN</v>
      </c>
      <c r="B398" s="5" t="s">
        <v>480</v>
      </c>
      <c r="C398" s="3" t="s">
        <v>72</v>
      </c>
      <c r="D398" s="3" t="s">
        <v>73</v>
      </c>
      <c r="E398" s="2" t="s">
        <v>602</v>
      </c>
      <c r="F398" s="23" t="s">
        <v>518</v>
      </c>
      <c r="G398" s="17" t="s">
        <v>381</v>
      </c>
      <c r="H398" s="17" t="s">
        <v>381</v>
      </c>
      <c r="I398" s="17" t="s">
        <v>381</v>
      </c>
      <c r="J398" s="17" t="s">
        <v>347</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349</v>
      </c>
      <c r="AQ398" s="2" t="str">
        <f>IF(Table14[[#This Row],[Enrollment Type: Group]]="X", "N", "C")</f>
        <v>C</v>
      </c>
      <c r="AR398" s="2" t="s">
        <v>348</v>
      </c>
      <c r="AS398" s="2" t="s">
        <v>348</v>
      </c>
      <c r="AT398" s="2" t="s">
        <v>348</v>
      </c>
      <c r="AU398" s="2" t="s">
        <v>348</v>
      </c>
      <c r="AV398" s="2" t="str">
        <f>IF(Table14[[#This Row],[Enrollment Type: Individual within a Group]]="X", "Y", IF(Table14[[#This Row],[Enrollment Type: Atypical]]="A", "B", IF(Table14[[#This Row],[Enrollment Type: Individual]]="I", "B", IF(Table14[[#This Row],[Enrollment Type: Group]]="G", "B", "N"))))</f>
        <v>Y</v>
      </c>
      <c r="AW398" s="2" t="s">
        <v>348</v>
      </c>
      <c r="AX398" s="2" t="s">
        <v>348</v>
      </c>
      <c r="AY398" s="2" t="s">
        <v>348</v>
      </c>
      <c r="AZ398" s="2" t="str">
        <f>IF(Table14[[#This Row],[Enrollment Type: Group]]="X", "N", IF(Table14[[#This Row],[Enrollment Type: Atypical]]="A", "R", IF(Table14[[#This Row],[Enrollment Type: Individual]]="I", "R", IF(Table14[[#This Row],[Enrollment Type: Individual within a Group]]="N", "R", "Y"))))</f>
        <v>Y</v>
      </c>
      <c r="BA398" s="2" t="s">
        <v>348</v>
      </c>
      <c r="BB398" s="2" t="s">
        <v>348</v>
      </c>
      <c r="BC398" s="2" t="s">
        <v>348</v>
      </c>
      <c r="BD398" s="2" t="s">
        <v>348</v>
      </c>
      <c r="BE398" s="2" t="s">
        <v>348</v>
      </c>
      <c r="BF398" s="2" t="s">
        <v>348</v>
      </c>
      <c r="BG398" s="2" t="s">
        <v>349</v>
      </c>
      <c r="BH398" s="2" t="str">
        <f>IF(Table14[[#This Row],[Enrollment Type: Group]]="X", "N", IF(Table14[[#This Row],[Enrollment Type: Atypical]]="A", "O", IF(Table14[[#This Row],[Enrollment Type: Individual]]="I", "O", IF(Table14[[#This Row],[Enrollment Type: Individual within a Group]]="N", "O", "O"))))</f>
        <v>O</v>
      </c>
      <c r="BI398" s="2" t="s">
        <v>348</v>
      </c>
      <c r="BJ398" s="2" t="s">
        <v>348</v>
      </c>
      <c r="BK398" s="2" t="s">
        <v>349</v>
      </c>
      <c r="BL398" s="20" t="s">
        <v>348</v>
      </c>
      <c r="BM398" s="20" t="s">
        <v>349</v>
      </c>
      <c r="BN398" s="20" t="s">
        <v>351</v>
      </c>
      <c r="BO398" s="20" t="s">
        <v>349</v>
      </c>
      <c r="BP398" s="20" t="s">
        <v>348</v>
      </c>
      <c r="BQ398" s="20" t="s">
        <v>349</v>
      </c>
      <c r="BR398" s="20" t="s">
        <v>348</v>
      </c>
      <c r="BS3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8" s="20" t="s">
        <v>348</v>
      </c>
      <c r="BU398" s="20" t="s">
        <v>348</v>
      </c>
      <c r="BV398" s="20" t="s">
        <v>348</v>
      </c>
      <c r="BW398" s="23" t="s">
        <v>348</v>
      </c>
    </row>
    <row r="399" spans="1:76" ht="10.15" hidden="1" customHeight="1" x14ac:dyDescent="0.25">
      <c r="A399" s="5" t="str">
        <f>Table14[[#This Row],[Provider Type Code]]&amp;""&amp;Table14[[#This Row],[Provider Category (Specialty)]]</f>
        <v>88RJ</v>
      </c>
      <c r="B399" s="5" t="s">
        <v>480</v>
      </c>
      <c r="C399" s="3" t="s">
        <v>622</v>
      </c>
      <c r="D399" s="3" t="s">
        <v>74</v>
      </c>
      <c r="E399" s="2" t="s">
        <v>623</v>
      </c>
      <c r="F399" s="23" t="s">
        <v>518</v>
      </c>
      <c r="G399" s="17" t="s">
        <v>381</v>
      </c>
      <c r="H399" s="17" t="s">
        <v>381</v>
      </c>
      <c r="I399" s="17" t="s">
        <v>381</v>
      </c>
      <c r="J399" s="17" t="s">
        <v>347</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349</v>
      </c>
      <c r="AQ399" s="2" t="str">
        <f>IF(Table14[[#This Row],[Enrollment Type: Group]]="X", "N", "C")</f>
        <v>C</v>
      </c>
      <c r="AR399" s="2" t="s">
        <v>348</v>
      </c>
      <c r="AS399" s="2" t="s">
        <v>348</v>
      </c>
      <c r="AT399" s="2" t="s">
        <v>348</v>
      </c>
      <c r="AU399" s="2" t="s">
        <v>348</v>
      </c>
      <c r="AV399" s="2" t="str">
        <f>IF(Table14[[#This Row],[Enrollment Type: Individual within a Group]]="X", "Y", IF(Table14[[#This Row],[Enrollment Type: Atypical]]="A", "B", IF(Table14[[#This Row],[Enrollment Type: Individual]]="I", "B", IF(Table14[[#This Row],[Enrollment Type: Group]]="G", "B", "N"))))</f>
        <v>Y</v>
      </c>
      <c r="AW399" s="2" t="s">
        <v>348</v>
      </c>
      <c r="AX399" s="2" t="s">
        <v>348</v>
      </c>
      <c r="AY399" s="2" t="s">
        <v>348</v>
      </c>
      <c r="AZ399" s="2" t="str">
        <f>IF(Table14[[#This Row],[Enrollment Type: Group]]="X", "N", IF(Table14[[#This Row],[Enrollment Type: Atypical]]="A", "R", IF(Table14[[#This Row],[Enrollment Type: Individual]]="I", "R", IF(Table14[[#This Row],[Enrollment Type: Individual within a Group]]="N", "R", "Y"))))</f>
        <v>Y</v>
      </c>
      <c r="BA399" s="2" t="s">
        <v>348</v>
      </c>
      <c r="BB399" s="2" t="s">
        <v>348</v>
      </c>
      <c r="BC399" s="2" t="s">
        <v>348</v>
      </c>
      <c r="BD399" s="2" t="s">
        <v>348</v>
      </c>
      <c r="BE399" s="2" t="s">
        <v>348</v>
      </c>
      <c r="BF399" s="2" t="s">
        <v>348</v>
      </c>
      <c r="BG399" s="2" t="s">
        <v>349</v>
      </c>
      <c r="BH399" s="2" t="str">
        <f>IF(Table14[[#This Row],[Enrollment Type: Group]]="X", "N", IF(Table14[[#This Row],[Enrollment Type: Atypical]]="A", "O", IF(Table14[[#This Row],[Enrollment Type: Individual]]="I", "O", IF(Table14[[#This Row],[Enrollment Type: Individual within a Group]]="N", "O", "O"))))</f>
        <v>O</v>
      </c>
      <c r="BI399" s="2" t="s">
        <v>348</v>
      </c>
      <c r="BJ399" s="2" t="s">
        <v>348</v>
      </c>
      <c r="BK399" s="2" t="s">
        <v>349</v>
      </c>
      <c r="BL399" s="20" t="s">
        <v>348</v>
      </c>
      <c r="BM399" s="20" t="s">
        <v>349</v>
      </c>
      <c r="BN399" s="20" t="s">
        <v>351</v>
      </c>
      <c r="BO399" s="20" t="s">
        <v>349</v>
      </c>
      <c r="BP399" s="20" t="s">
        <v>348</v>
      </c>
      <c r="BQ399" s="20" t="s">
        <v>349</v>
      </c>
      <c r="BR399" s="20" t="s">
        <v>348</v>
      </c>
      <c r="BS3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9" s="20" t="s">
        <v>348</v>
      </c>
      <c r="BU399" s="20" t="s">
        <v>348</v>
      </c>
      <c r="BV399" s="20" t="s">
        <v>348</v>
      </c>
      <c r="BW399" s="23" t="s">
        <v>348</v>
      </c>
    </row>
    <row r="400" spans="1:76" ht="10.15" hidden="1" customHeight="1" x14ac:dyDescent="0.25">
      <c r="A400" s="5" t="str">
        <f>Table14[[#This Row],[Provider Type Code]]&amp;""&amp;Table14[[#This Row],[Provider Category (Specialty)]]</f>
        <v>88RL</v>
      </c>
      <c r="B400" s="5" t="s">
        <v>480</v>
      </c>
      <c r="C400" s="3" t="s">
        <v>622</v>
      </c>
      <c r="D400" s="3" t="s">
        <v>75</v>
      </c>
      <c r="E400" s="2" t="s">
        <v>625</v>
      </c>
      <c r="F400" s="23" t="s">
        <v>518</v>
      </c>
      <c r="G400" s="17" t="s">
        <v>381</v>
      </c>
      <c r="H400" s="17" t="s">
        <v>381</v>
      </c>
      <c r="I400" s="17" t="s">
        <v>381</v>
      </c>
      <c r="J400" s="17" t="s">
        <v>347</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349</v>
      </c>
      <c r="AQ400" s="2" t="str">
        <f>IF(Table14[[#This Row],[Enrollment Type: Group]]="X", "N", "C")</f>
        <v>C</v>
      </c>
      <c r="AR400" s="2" t="s">
        <v>348</v>
      </c>
      <c r="AS400" s="2" t="s">
        <v>348</v>
      </c>
      <c r="AT400" s="2" t="s">
        <v>348</v>
      </c>
      <c r="AU400" s="2" t="s">
        <v>348</v>
      </c>
      <c r="AV400" s="2" t="str">
        <f>IF(Table14[[#This Row],[Enrollment Type: Individual within a Group]]="X", "Y", IF(Table14[[#This Row],[Enrollment Type: Atypical]]="A", "B", IF(Table14[[#This Row],[Enrollment Type: Individual]]="I", "B", IF(Table14[[#This Row],[Enrollment Type: Group]]="G", "B", "N"))))</f>
        <v>Y</v>
      </c>
      <c r="AW400" s="2" t="s">
        <v>348</v>
      </c>
      <c r="AX400" s="2" t="s">
        <v>348</v>
      </c>
      <c r="AY400" s="2" t="s">
        <v>348</v>
      </c>
      <c r="AZ400" s="2" t="str">
        <f>IF(Table14[[#This Row],[Enrollment Type: Group]]="X", "N", IF(Table14[[#This Row],[Enrollment Type: Atypical]]="A", "R", IF(Table14[[#This Row],[Enrollment Type: Individual]]="I", "R", IF(Table14[[#This Row],[Enrollment Type: Individual within a Group]]="N", "R", "Y"))))</f>
        <v>Y</v>
      </c>
      <c r="BA400" s="2" t="s">
        <v>348</v>
      </c>
      <c r="BB400" s="2" t="s">
        <v>348</v>
      </c>
      <c r="BC400" s="2" t="s">
        <v>348</v>
      </c>
      <c r="BD400" s="2" t="s">
        <v>348</v>
      </c>
      <c r="BE400" s="2" t="s">
        <v>348</v>
      </c>
      <c r="BF400" s="2" t="s">
        <v>348</v>
      </c>
      <c r="BG400" s="2" t="s">
        <v>349</v>
      </c>
      <c r="BH400" s="2" t="str">
        <f>IF(Table14[[#This Row],[Enrollment Type: Group]]="X", "N", IF(Table14[[#This Row],[Enrollment Type: Atypical]]="A", "O", IF(Table14[[#This Row],[Enrollment Type: Individual]]="I", "O", IF(Table14[[#This Row],[Enrollment Type: Individual within a Group]]="N", "O", "O"))))</f>
        <v>O</v>
      </c>
      <c r="BI400" s="2" t="s">
        <v>348</v>
      </c>
      <c r="BJ400" s="2" t="s">
        <v>348</v>
      </c>
      <c r="BK400" s="2" t="s">
        <v>349</v>
      </c>
      <c r="BL400" s="20" t="s">
        <v>348</v>
      </c>
      <c r="BM400" s="20" t="s">
        <v>349</v>
      </c>
      <c r="BN400" s="20" t="s">
        <v>351</v>
      </c>
      <c r="BO400" s="20" t="s">
        <v>349</v>
      </c>
      <c r="BP400" s="20" t="s">
        <v>348</v>
      </c>
      <c r="BQ400" s="20" t="s">
        <v>349</v>
      </c>
      <c r="BR400" s="20" t="s">
        <v>348</v>
      </c>
      <c r="BS4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0" s="20" t="s">
        <v>348</v>
      </c>
      <c r="BU400" s="20" t="s">
        <v>348</v>
      </c>
      <c r="BV400" s="20" t="s">
        <v>348</v>
      </c>
      <c r="BW400" s="23" t="s">
        <v>348</v>
      </c>
    </row>
    <row r="401" spans="1:77" ht="10.15" hidden="1" customHeight="1" x14ac:dyDescent="0.25">
      <c r="A401" s="5" t="str">
        <f>Table14[[#This Row],[Provider Type Code]]&amp;""&amp;Table14[[#This Row],[Provider Category (Specialty)]]</f>
        <v>89CO</v>
      </c>
      <c r="B401" s="5" t="s">
        <v>481</v>
      </c>
      <c r="C401" s="3" t="s">
        <v>72</v>
      </c>
      <c r="D401" s="3" t="s">
        <v>76</v>
      </c>
      <c r="E401" s="2" t="s">
        <v>603</v>
      </c>
      <c r="F401" s="23" t="s">
        <v>518</v>
      </c>
      <c r="G401" s="17" t="s">
        <v>381</v>
      </c>
      <c r="H401" s="17" t="s">
        <v>382</v>
      </c>
      <c r="I401" s="17" t="s">
        <v>348</v>
      </c>
      <c r="J401" s="17" t="s">
        <v>381</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349</v>
      </c>
      <c r="AQ401" s="2" t="str">
        <f>IF(Table14[[#This Row],[Enrollment Type: Group]]="X", "N", "C")</f>
        <v>N</v>
      </c>
      <c r="AR401" s="2" t="s">
        <v>348</v>
      </c>
      <c r="AS401" s="2" t="s">
        <v>348</v>
      </c>
      <c r="AT401" s="2" t="s">
        <v>348</v>
      </c>
      <c r="AU401" s="2" t="s">
        <v>348</v>
      </c>
      <c r="AV401" s="2" t="s">
        <v>650</v>
      </c>
      <c r="AW401" s="2" t="s">
        <v>348</v>
      </c>
      <c r="AX401" s="2" t="s">
        <v>348</v>
      </c>
      <c r="AY401" s="2" t="s">
        <v>348</v>
      </c>
      <c r="AZ401" s="2" t="str">
        <f>IF(Table14[[#This Row],[Enrollment Type: Group]]="X", "N", IF(Table14[[#This Row],[Enrollment Type: Atypical]]="A", "R", IF(Table14[[#This Row],[Enrollment Type: Individual]]="I", "R", IF(Table14[[#This Row],[Enrollment Type: Individual within a Group]]="N", "R", "Y"))))</f>
        <v>N</v>
      </c>
      <c r="BA401" s="2" t="s">
        <v>348</v>
      </c>
      <c r="BB401" s="2" t="s">
        <v>348</v>
      </c>
      <c r="BC401" s="2" t="s">
        <v>348</v>
      </c>
      <c r="BD401" s="2" t="s">
        <v>348</v>
      </c>
      <c r="BE401" s="2" t="s">
        <v>348</v>
      </c>
      <c r="BF401" s="2" t="s">
        <v>348</v>
      </c>
      <c r="BG401" s="2" t="s">
        <v>650</v>
      </c>
      <c r="BH401" s="2" t="str">
        <f>IF(Table14[[#This Row],[Enrollment Type: Group]]="X", "N", IF(Table14[[#This Row],[Enrollment Type: Atypical]]="A", "O", IF(Table14[[#This Row],[Enrollment Type: Individual]]="I", "O", IF(Table14[[#This Row],[Enrollment Type: Individual within a Group]]="N", "O", "O"))))</f>
        <v>N</v>
      </c>
      <c r="BI401" s="2" t="s">
        <v>348</v>
      </c>
      <c r="BJ401" s="2" t="s">
        <v>348</v>
      </c>
      <c r="BK401" s="2" t="s">
        <v>349</v>
      </c>
      <c r="BL401" s="20" t="s">
        <v>348</v>
      </c>
      <c r="BM401" s="20" t="s">
        <v>349</v>
      </c>
      <c r="BN401" s="20" t="s">
        <v>351</v>
      </c>
      <c r="BO401" s="20" t="s">
        <v>349</v>
      </c>
      <c r="BP401" s="20" t="s">
        <v>348</v>
      </c>
      <c r="BQ401" s="20" t="s">
        <v>349</v>
      </c>
      <c r="BR401" s="20" t="s">
        <v>348</v>
      </c>
      <c r="BS401" s="20" t="s">
        <v>351</v>
      </c>
      <c r="BT401" s="20" t="s">
        <v>348</v>
      </c>
      <c r="BU401" s="20" t="s">
        <v>348</v>
      </c>
      <c r="BV401" s="20" t="s">
        <v>348</v>
      </c>
      <c r="BW401" s="23" t="s">
        <v>348</v>
      </c>
    </row>
    <row r="402" spans="1:77" ht="10.15" hidden="1" customHeight="1" x14ac:dyDescent="0.25">
      <c r="A402" s="5" t="str">
        <f>Table14[[#This Row],[Provider Type Code]]&amp;""&amp;Table14[[#This Row],[Provider Category (Specialty)]]</f>
        <v>89RJ</v>
      </c>
      <c r="B402" s="5" t="s">
        <v>481</v>
      </c>
      <c r="C402" s="3" t="s">
        <v>624</v>
      </c>
      <c r="D402" s="3" t="s">
        <v>74</v>
      </c>
      <c r="E402" s="2" t="s">
        <v>623</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348</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349</v>
      </c>
      <c r="AQ402" s="2" t="str">
        <f>IF(Table14[[#This Row],[Enrollment Type: Group]]="X", "N", "C")</f>
        <v>N</v>
      </c>
      <c r="AR402" s="2" t="s">
        <v>348</v>
      </c>
      <c r="AS402" s="2" t="s">
        <v>348</v>
      </c>
      <c r="AT402" s="2" t="s">
        <v>348</v>
      </c>
      <c r="AU402" s="2" t="s">
        <v>348</v>
      </c>
      <c r="AV402" s="2" t="s">
        <v>650</v>
      </c>
      <c r="AW402" s="2" t="s">
        <v>348</v>
      </c>
      <c r="AX402" s="2" t="s">
        <v>348</v>
      </c>
      <c r="AY402" s="2" t="s">
        <v>348</v>
      </c>
      <c r="AZ402" s="2" t="str">
        <f>IF(Table14[[#This Row],[Enrollment Type: Group]]="X", "N", IF(Table14[[#This Row],[Enrollment Type: Atypical]]="A", "R", IF(Table14[[#This Row],[Enrollment Type: Individual]]="I", "R", IF(Table14[[#This Row],[Enrollment Type: Individual within a Group]]="N", "R", "Y"))))</f>
        <v>N</v>
      </c>
      <c r="BA402" s="2" t="s">
        <v>348</v>
      </c>
      <c r="BB402" s="2" t="s">
        <v>348</v>
      </c>
      <c r="BC402" s="2" t="s">
        <v>348</v>
      </c>
      <c r="BD402" s="2" t="s">
        <v>348</v>
      </c>
      <c r="BE402" s="2" t="s">
        <v>348</v>
      </c>
      <c r="BF402" s="2" t="s">
        <v>348</v>
      </c>
      <c r="BG402" s="2" t="s">
        <v>650</v>
      </c>
      <c r="BH402" s="2" t="str">
        <f>IF(Table14[[#This Row],[Enrollment Type: Group]]="X", "N", IF(Table14[[#This Row],[Enrollment Type: Atypical]]="A", "O", IF(Table14[[#This Row],[Enrollment Type: Individual]]="I", "O", IF(Table14[[#This Row],[Enrollment Type: Individual within a Group]]="N", "O", "O"))))</f>
        <v>N</v>
      </c>
      <c r="BI402" s="2" t="s">
        <v>348</v>
      </c>
      <c r="BJ402" s="2" t="s">
        <v>348</v>
      </c>
      <c r="BK402" s="2" t="s">
        <v>349</v>
      </c>
      <c r="BL402" s="20" t="s">
        <v>348</v>
      </c>
      <c r="BM402" s="20" t="s">
        <v>349</v>
      </c>
      <c r="BN402" s="20" t="s">
        <v>351</v>
      </c>
      <c r="BO402" s="20" t="s">
        <v>349</v>
      </c>
      <c r="BP402" s="20" t="s">
        <v>348</v>
      </c>
      <c r="BQ402" s="20" t="s">
        <v>349</v>
      </c>
      <c r="BR402" s="20" t="s">
        <v>348</v>
      </c>
      <c r="BS402" s="20" t="s">
        <v>351</v>
      </c>
      <c r="BT402" s="20" t="s">
        <v>348</v>
      </c>
      <c r="BU402" s="20" t="s">
        <v>348</v>
      </c>
      <c r="BV402" s="20" t="s">
        <v>348</v>
      </c>
      <c r="BW402" s="23" t="s">
        <v>348</v>
      </c>
    </row>
    <row r="403" spans="1:77" ht="10.15" hidden="1" customHeight="1" x14ac:dyDescent="0.25">
      <c r="A403" s="5" t="str">
        <f>Table14[[#This Row],[Provider Type Code]]&amp;""&amp;Table14[[#This Row],[Provider Category (Specialty)]]</f>
        <v>89RL</v>
      </c>
      <c r="B403" s="5" t="s">
        <v>481</v>
      </c>
      <c r="C403" s="3" t="s">
        <v>624</v>
      </c>
      <c r="D403" s="3" t="s">
        <v>75</v>
      </c>
      <c r="E403" s="2" t="s">
        <v>625</v>
      </c>
      <c r="F403" s="23" t="s">
        <v>518</v>
      </c>
      <c r="G403" s="17" t="s">
        <v>381</v>
      </c>
      <c r="H403" s="17" t="s">
        <v>382</v>
      </c>
      <c r="I403" s="17" t="s">
        <v>348</v>
      </c>
      <c r="J403" s="17" t="s">
        <v>381</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349</v>
      </c>
      <c r="AQ403" s="2" t="str">
        <f>IF(Table14[[#This Row],[Enrollment Type: Group]]="X", "N", "C")</f>
        <v>N</v>
      </c>
      <c r="AR403" s="2" t="s">
        <v>348</v>
      </c>
      <c r="AS403" s="2" t="s">
        <v>348</v>
      </c>
      <c r="AT403" s="2" t="s">
        <v>348</v>
      </c>
      <c r="AU403" s="2" t="s">
        <v>348</v>
      </c>
      <c r="AV403" s="2" t="s">
        <v>650</v>
      </c>
      <c r="AW403" s="2" t="s">
        <v>348</v>
      </c>
      <c r="AX403" s="2" t="s">
        <v>348</v>
      </c>
      <c r="AY403" s="2" t="s">
        <v>348</v>
      </c>
      <c r="AZ403" s="2" t="str">
        <f>IF(Table14[[#This Row],[Enrollment Type: Group]]="X", "N", IF(Table14[[#This Row],[Enrollment Type: Atypical]]="A", "R", IF(Table14[[#This Row],[Enrollment Type: Individual]]="I", "R", IF(Table14[[#This Row],[Enrollment Type: Individual within a Group]]="N", "R", "Y"))))</f>
        <v>N</v>
      </c>
      <c r="BA403" s="2" t="s">
        <v>348</v>
      </c>
      <c r="BB403" s="2" t="s">
        <v>348</v>
      </c>
      <c r="BC403" s="2" t="s">
        <v>348</v>
      </c>
      <c r="BD403" s="2" t="s">
        <v>348</v>
      </c>
      <c r="BE403" s="2" t="s">
        <v>348</v>
      </c>
      <c r="BF403" s="2" t="s">
        <v>348</v>
      </c>
      <c r="BG403" s="2" t="s">
        <v>650</v>
      </c>
      <c r="BH403" s="2" t="str">
        <f>IF(Table14[[#This Row],[Enrollment Type: Group]]="X", "N", IF(Table14[[#This Row],[Enrollment Type: Atypical]]="A", "O", IF(Table14[[#This Row],[Enrollment Type: Individual]]="I", "O", IF(Table14[[#This Row],[Enrollment Type: Individual within a Group]]="N", "O", "O"))))</f>
        <v>N</v>
      </c>
      <c r="BI403" s="2" t="s">
        <v>348</v>
      </c>
      <c r="BJ403" s="2" t="s">
        <v>348</v>
      </c>
      <c r="BK403" s="2" t="s">
        <v>349</v>
      </c>
      <c r="BL403" s="20" t="s">
        <v>348</v>
      </c>
      <c r="BM403" s="20" t="s">
        <v>349</v>
      </c>
      <c r="BN403" s="20" t="s">
        <v>351</v>
      </c>
      <c r="BO403" s="20" t="s">
        <v>349</v>
      </c>
      <c r="BP403" s="20" t="s">
        <v>348</v>
      </c>
      <c r="BQ403" s="20" t="s">
        <v>349</v>
      </c>
      <c r="BR403" s="20" t="s">
        <v>348</v>
      </c>
      <c r="BS403" s="20" t="s">
        <v>351</v>
      </c>
      <c r="BT403" s="20" t="s">
        <v>348</v>
      </c>
      <c r="BU403" s="20" t="s">
        <v>348</v>
      </c>
      <c r="BV403" s="20" t="s">
        <v>348</v>
      </c>
      <c r="BW403" s="23" t="s">
        <v>348</v>
      </c>
    </row>
    <row r="404" spans="1:77" ht="10.15" hidden="1" customHeight="1" x14ac:dyDescent="0.25">
      <c r="A404" s="5" t="str">
        <f>Table14[[#This Row],[Provider Type Code]]&amp;""&amp;Table14[[#This Row],[Provider Category (Specialty)]]</f>
        <v>90BC</v>
      </c>
      <c r="B404" s="5" t="s">
        <v>505</v>
      </c>
      <c r="C404" s="3" t="s">
        <v>672</v>
      </c>
      <c r="D404" s="3" t="s">
        <v>506</v>
      </c>
      <c r="E404" s="2" t="s">
        <v>507</v>
      </c>
      <c r="F404" s="23" t="s">
        <v>518</v>
      </c>
      <c r="G404" s="17" t="s">
        <v>381</v>
      </c>
      <c r="H404" s="17" t="s">
        <v>382</v>
      </c>
      <c r="I404" s="17" t="s">
        <v>348</v>
      </c>
      <c r="J404" s="17" t="s">
        <v>381</v>
      </c>
      <c r="K404" s="2" t="s">
        <v>348</v>
      </c>
      <c r="L404" s="2" t="s">
        <v>348</v>
      </c>
      <c r="M404" s="2" t="s">
        <v>348</v>
      </c>
      <c r="N404" s="2" t="s">
        <v>348</v>
      </c>
      <c r="O404" s="2" t="s">
        <v>348</v>
      </c>
      <c r="P404" s="2" t="s">
        <v>348</v>
      </c>
      <c r="Q404" s="2" t="s">
        <v>348</v>
      </c>
      <c r="R404" s="2" t="s">
        <v>348</v>
      </c>
      <c r="S404" s="2" t="s">
        <v>348</v>
      </c>
      <c r="T404" s="2" t="s">
        <v>348</v>
      </c>
      <c r="U404" s="2" t="s">
        <v>348</v>
      </c>
      <c r="V404" s="2" t="s">
        <v>348</v>
      </c>
      <c r="W404" s="2" t="s">
        <v>348</v>
      </c>
      <c r="X404" s="2" t="s">
        <v>348</v>
      </c>
      <c r="Y404" s="2" t="s">
        <v>348</v>
      </c>
      <c r="Z404" s="2" t="s">
        <v>348</v>
      </c>
      <c r="AA404" s="2" t="s">
        <v>349</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348</v>
      </c>
      <c r="AQ404" s="2" t="s">
        <v>354</v>
      </c>
      <c r="AR404" s="2" t="s">
        <v>348</v>
      </c>
      <c r="AS404" s="2" t="s">
        <v>348</v>
      </c>
      <c r="AT404" s="2" t="s">
        <v>348</v>
      </c>
      <c r="AU404" s="2" t="s">
        <v>348</v>
      </c>
      <c r="AV404" s="2" t="s">
        <v>650</v>
      </c>
      <c r="AW404" s="2" t="s">
        <v>349</v>
      </c>
      <c r="AX404" s="2" t="s">
        <v>348</v>
      </c>
      <c r="AY404" s="2" t="s">
        <v>348</v>
      </c>
      <c r="AZ404" s="2" t="s">
        <v>409</v>
      </c>
      <c r="BA404" s="2" t="s">
        <v>348</v>
      </c>
      <c r="BB404" s="2" t="s">
        <v>348</v>
      </c>
      <c r="BC404" s="2" t="s">
        <v>348</v>
      </c>
      <c r="BD404" s="2" t="s">
        <v>348</v>
      </c>
      <c r="BE404" s="2" t="s">
        <v>348</v>
      </c>
      <c r="BF404" s="2" t="s">
        <v>348</v>
      </c>
      <c r="BG404" s="2" t="s">
        <v>650</v>
      </c>
      <c r="BH404" s="2" t="s">
        <v>351</v>
      </c>
      <c r="BI404" s="2" t="s">
        <v>348</v>
      </c>
      <c r="BJ404" s="2" t="s">
        <v>348</v>
      </c>
      <c r="BK404" s="2" t="s">
        <v>349</v>
      </c>
      <c r="BL404" s="20" t="s">
        <v>348</v>
      </c>
      <c r="BM404" s="20" t="s">
        <v>349</v>
      </c>
      <c r="BN404" s="20" t="s">
        <v>348</v>
      </c>
      <c r="BO404" s="20" t="s">
        <v>349</v>
      </c>
      <c r="BP404" s="20" t="s">
        <v>348</v>
      </c>
      <c r="BQ404" s="20" t="s">
        <v>349</v>
      </c>
      <c r="BR404" s="20" t="s">
        <v>348</v>
      </c>
      <c r="BS404" s="20" t="s">
        <v>351</v>
      </c>
      <c r="BT404" s="20" t="s">
        <v>348</v>
      </c>
      <c r="BU404" s="20" t="s">
        <v>348</v>
      </c>
      <c r="BV404" s="20" t="s">
        <v>348</v>
      </c>
      <c r="BW404" s="23" t="s">
        <v>349</v>
      </c>
    </row>
    <row r="405" spans="1:77" s="18" customFormat="1" ht="10.15" hidden="1" customHeight="1" x14ac:dyDescent="0.25">
      <c r="A405" s="5" t="str">
        <f>Table14[[#This Row],[Provider Type Code]]&amp;""&amp;Table14[[#This Row],[Provider Category (Specialty)]]</f>
        <v>90BG</v>
      </c>
      <c r="B405" s="5" t="s">
        <v>505</v>
      </c>
      <c r="C405" s="3" t="s">
        <v>672</v>
      </c>
      <c r="D405" s="3" t="s">
        <v>673</v>
      </c>
      <c r="E405" s="2" t="s">
        <v>674</v>
      </c>
      <c r="F405" s="23" t="s">
        <v>518</v>
      </c>
      <c r="G405" s="17" t="s">
        <v>381</v>
      </c>
      <c r="H405" s="17" t="s">
        <v>381</v>
      </c>
      <c r="I405" s="17" t="s">
        <v>381</v>
      </c>
      <c r="J405" s="17" t="s">
        <v>347</v>
      </c>
      <c r="K405" s="2" t="s">
        <v>348</v>
      </c>
      <c r="L405" s="2" t="s">
        <v>348</v>
      </c>
      <c r="M405" s="2" t="s">
        <v>348</v>
      </c>
      <c r="N405" s="2" t="s">
        <v>348</v>
      </c>
      <c r="O405" s="2" t="s">
        <v>348</v>
      </c>
      <c r="P405" s="2" t="s">
        <v>348</v>
      </c>
      <c r="Q405" s="2" t="s">
        <v>348</v>
      </c>
      <c r="R405" s="2" t="s">
        <v>348</v>
      </c>
      <c r="S405" s="2" t="s">
        <v>348</v>
      </c>
      <c r="T405" s="2" t="s">
        <v>348</v>
      </c>
      <c r="U405" s="2" t="s">
        <v>348</v>
      </c>
      <c r="V405" s="2" t="s">
        <v>348</v>
      </c>
      <c r="W405" s="2" t="s">
        <v>348</v>
      </c>
      <c r="X405" s="2" t="s">
        <v>348</v>
      </c>
      <c r="Y405" s="2" t="s">
        <v>348</v>
      </c>
      <c r="Z405" s="2" t="s">
        <v>348</v>
      </c>
      <c r="AA405" s="2" t="s">
        <v>348</v>
      </c>
      <c r="AB405" s="2" t="s">
        <v>348</v>
      </c>
      <c r="AC405" s="2" t="s">
        <v>348</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348</v>
      </c>
      <c r="AQ405" s="2" t="str">
        <f>IF(Table14[[#This Row],[Enrollment Type: Group]]="X", "N", "C")</f>
        <v>C</v>
      </c>
      <c r="AR405" s="2" t="s">
        <v>348</v>
      </c>
      <c r="AS405" s="2" t="s">
        <v>348</v>
      </c>
      <c r="AT405" s="2" t="s">
        <v>348</v>
      </c>
      <c r="AU405" s="2" t="s">
        <v>348</v>
      </c>
      <c r="AV405" s="2" t="str">
        <f>IF(Table14[[#This Row],[Enrollment Type: Individual within a Group]]="X", "Y", IF(Table14[[#This Row],[Enrollment Type: Atypical]]="A", "B", IF(Table14[[#This Row],[Enrollment Type: Individual]]="I", "B", IF(Table14[[#This Row],[Enrollment Type: Group]]="G", "B", "N"))))</f>
        <v>Y</v>
      </c>
      <c r="AW405" s="2" t="s">
        <v>349</v>
      </c>
      <c r="AX405" s="2" t="s">
        <v>348</v>
      </c>
      <c r="AY405" s="2" t="s">
        <v>348</v>
      </c>
      <c r="AZ405" s="2" t="str">
        <f>IF(Table14[[#This Row],[Enrollment Type: Group]]="X", "N", IF(Table14[[#This Row],[Enrollment Type: Atypical]]="A", "R", IF(Table14[[#This Row],[Enrollment Type: Individual]]="I", "R", IF(Table14[[#This Row],[Enrollment Type: Individual within a Group]]="N", "R", "Y"))))</f>
        <v>Y</v>
      </c>
      <c r="BA405" s="2" t="s">
        <v>348</v>
      </c>
      <c r="BB405" s="2" t="s">
        <v>348</v>
      </c>
      <c r="BC405" s="2" t="s">
        <v>348</v>
      </c>
      <c r="BD405" s="2" t="s">
        <v>348</v>
      </c>
      <c r="BE405" s="2" t="s">
        <v>348</v>
      </c>
      <c r="BF405" s="2" t="s">
        <v>348</v>
      </c>
      <c r="BG405" s="2" t="s">
        <v>349</v>
      </c>
      <c r="BH405" s="2" t="str">
        <f>IF(Table14[[#This Row],[Enrollment Type: Group]]="X", "N", IF(Table14[[#This Row],[Enrollment Type: Atypical]]="A", "O", IF(Table14[[#This Row],[Enrollment Type: Individual]]="I", "O", IF(Table14[[#This Row],[Enrollment Type: Individual within a Group]]="N", "O", "O"))))</f>
        <v>O</v>
      </c>
      <c r="BI405" s="2" t="s">
        <v>348</v>
      </c>
      <c r="BJ405" s="2" t="s">
        <v>348</v>
      </c>
      <c r="BK405" s="2" t="s">
        <v>349</v>
      </c>
      <c r="BL405" s="20" t="s">
        <v>348</v>
      </c>
      <c r="BM405" s="20" t="s">
        <v>349</v>
      </c>
      <c r="BN405" s="20" t="s">
        <v>348</v>
      </c>
      <c r="BO405" s="20" t="s">
        <v>349</v>
      </c>
      <c r="BP405" s="20" t="s">
        <v>348</v>
      </c>
      <c r="BQ405" s="20" t="s">
        <v>349</v>
      </c>
      <c r="BR405" s="20" t="s">
        <v>348</v>
      </c>
      <c r="BS40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5" s="20" t="s">
        <v>348</v>
      </c>
      <c r="BU405" s="20" t="s">
        <v>348</v>
      </c>
      <c r="BV405" s="20" t="s">
        <v>348</v>
      </c>
      <c r="BW405" s="23" t="s">
        <v>349</v>
      </c>
    </row>
    <row r="406" spans="1:77" ht="10.15" hidden="1" customHeight="1" x14ac:dyDescent="0.25">
      <c r="A406" s="5" t="str">
        <f>Table14[[#This Row],[Provider Type Code]]&amp;""&amp;Table14[[#This Row],[Provider Category (Specialty)]]</f>
        <v>91VV</v>
      </c>
      <c r="B406" s="5" t="s">
        <v>482</v>
      </c>
      <c r="C406" s="3" t="s">
        <v>583</v>
      </c>
      <c r="D406" s="3" t="s">
        <v>274</v>
      </c>
      <c r="E406" s="2" t="s">
        <v>273</v>
      </c>
      <c r="F406" s="23" t="s">
        <v>518</v>
      </c>
      <c r="G406" s="17" t="s">
        <v>381</v>
      </c>
      <c r="H406" s="17" t="s">
        <v>381</v>
      </c>
      <c r="I406" s="17" t="s">
        <v>381</v>
      </c>
      <c r="J406" s="17" t="s">
        <v>347</v>
      </c>
      <c r="K406" s="2" t="s">
        <v>348</v>
      </c>
      <c r="L406" s="2" t="s">
        <v>348</v>
      </c>
      <c r="M406" s="2" t="s">
        <v>348</v>
      </c>
      <c r="N406" s="2" t="s">
        <v>348</v>
      </c>
      <c r="O406" s="2" t="s">
        <v>348</v>
      </c>
      <c r="P406" s="2" t="s">
        <v>348</v>
      </c>
      <c r="Q406" s="2" t="s">
        <v>349</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348</v>
      </c>
      <c r="AF406" s="2" t="s">
        <v>348</v>
      </c>
      <c r="AG406" s="2" t="s">
        <v>348</v>
      </c>
      <c r="AH406" s="2" t="s">
        <v>348</v>
      </c>
      <c r="AI406" s="2" t="s">
        <v>348</v>
      </c>
      <c r="AJ406" s="2" t="s">
        <v>348</v>
      </c>
      <c r="AK406" s="2" t="s">
        <v>348</v>
      </c>
      <c r="AL406" s="2" t="s">
        <v>348</v>
      </c>
      <c r="AM406" s="2" t="s">
        <v>348</v>
      </c>
      <c r="AN406" s="2" t="s">
        <v>348</v>
      </c>
      <c r="AO406" s="2" t="s">
        <v>348</v>
      </c>
      <c r="AP406" s="2" t="s">
        <v>349</v>
      </c>
      <c r="AQ406" s="2" t="str">
        <f>IF(Table14[[#This Row],[Enrollment Type: Group]]="X", "N", "C")</f>
        <v>C</v>
      </c>
      <c r="AR406" s="2" t="s">
        <v>348</v>
      </c>
      <c r="AS406" s="2" t="s">
        <v>348</v>
      </c>
      <c r="AT406" s="2" t="s">
        <v>348</v>
      </c>
      <c r="AU406" s="2" t="s">
        <v>348</v>
      </c>
      <c r="AV406" s="2" t="str">
        <f>IF(Table14[[#This Row],[Enrollment Type: Individual within a Group]]="X", "Y", IF(Table14[[#This Row],[Enrollment Type: Atypical]]="A", "B", IF(Table14[[#This Row],[Enrollment Type: Individual]]="I", "B", IF(Table14[[#This Row],[Enrollment Type: Group]]="G", "B", "N"))))</f>
        <v>Y</v>
      </c>
      <c r="AW406" s="2" t="s">
        <v>348</v>
      </c>
      <c r="AX406" s="2" t="s">
        <v>348</v>
      </c>
      <c r="AY406" s="2" t="s">
        <v>348</v>
      </c>
      <c r="AZ406" s="2" t="str">
        <f>IF(Table14[[#This Row],[Enrollment Type: Group]]="X", "N", IF(Table14[[#This Row],[Enrollment Type: Atypical]]="A", "R", IF(Table14[[#This Row],[Enrollment Type: Individual]]="I", "R", IF(Table14[[#This Row],[Enrollment Type: Individual within a Group]]="N", "R", "Y"))))</f>
        <v>Y</v>
      </c>
      <c r="BA406" s="2" t="s">
        <v>348</v>
      </c>
      <c r="BB406" s="2" t="s">
        <v>348</v>
      </c>
      <c r="BC406" s="2" t="s">
        <v>348</v>
      </c>
      <c r="BD406" s="2" t="s">
        <v>348</v>
      </c>
      <c r="BE406" s="2" t="s">
        <v>348</v>
      </c>
      <c r="BF406" s="2" t="s">
        <v>348</v>
      </c>
      <c r="BG406" s="2" t="s">
        <v>348</v>
      </c>
      <c r="BH406" s="2" t="str">
        <f>IF(Table14[[#This Row],[Enrollment Type: Group]]="X", "N", IF(Table14[[#This Row],[Enrollment Type: Atypical]]="A", "O", IF(Table14[[#This Row],[Enrollment Type: Individual]]="I", "O", IF(Table14[[#This Row],[Enrollment Type: Individual within a Group]]="N", "O", "O"))))</f>
        <v>O</v>
      </c>
      <c r="BI406" s="2" t="s">
        <v>348</v>
      </c>
      <c r="BJ406" s="2" t="s">
        <v>348</v>
      </c>
      <c r="BK406" s="2" t="s">
        <v>349</v>
      </c>
      <c r="BL406" s="20" t="s">
        <v>348</v>
      </c>
      <c r="BM406" s="20" t="s">
        <v>349</v>
      </c>
      <c r="BN406" s="20" t="s">
        <v>351</v>
      </c>
      <c r="BO406" s="20" t="s">
        <v>349</v>
      </c>
      <c r="BP406" s="20" t="s">
        <v>348</v>
      </c>
      <c r="BQ406" s="20" t="s">
        <v>349</v>
      </c>
      <c r="BR406" s="20" t="s">
        <v>348</v>
      </c>
      <c r="BS40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6" s="20" t="s">
        <v>348</v>
      </c>
      <c r="BU406" s="20" t="s">
        <v>348</v>
      </c>
      <c r="BV406" s="20" t="s">
        <v>348</v>
      </c>
      <c r="BW406" s="23" t="s">
        <v>349</v>
      </c>
    </row>
    <row r="407" spans="1:77" ht="10.15" hidden="1" customHeight="1" x14ac:dyDescent="0.25">
      <c r="A407" s="5" t="str">
        <f>Table14[[#This Row],[Provider Type Code]]&amp;""&amp;Table14[[#This Row],[Provider Category (Specialty)]]</f>
        <v>92SO</v>
      </c>
      <c r="B407" s="5" t="s">
        <v>483</v>
      </c>
      <c r="C407" s="3" t="s">
        <v>584</v>
      </c>
      <c r="D407" s="3" t="s">
        <v>46</v>
      </c>
      <c r="E407" s="2" t="s">
        <v>47</v>
      </c>
      <c r="F407" s="23" t="s">
        <v>518</v>
      </c>
      <c r="G407" s="17" t="s">
        <v>381</v>
      </c>
      <c r="H407" s="17" t="s">
        <v>381</v>
      </c>
      <c r="I407" s="17" t="s">
        <v>381</v>
      </c>
      <c r="J407" s="17" t="s">
        <v>347</v>
      </c>
      <c r="K407" s="2" t="s">
        <v>348</v>
      </c>
      <c r="L407" s="2" t="s">
        <v>348</v>
      </c>
      <c r="M407" s="2" t="s">
        <v>348</v>
      </c>
      <c r="N407" s="2" t="s">
        <v>348</v>
      </c>
      <c r="O407" s="2" t="s">
        <v>348</v>
      </c>
      <c r="P407" s="2" t="s">
        <v>348</v>
      </c>
      <c r="Q407" s="2" t="s">
        <v>349</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349</v>
      </c>
      <c r="AQ407" s="2" t="str">
        <f>IF(Table14[[#This Row],[Enrollment Type: Group]]="X", "N", "C")</f>
        <v>C</v>
      </c>
      <c r="AR407" s="2" t="s">
        <v>348</v>
      </c>
      <c r="AS407" s="2" t="s">
        <v>348</v>
      </c>
      <c r="AT407" s="2" t="s">
        <v>348</v>
      </c>
      <c r="AU407" s="2" t="s">
        <v>348</v>
      </c>
      <c r="AV407" s="2" t="str">
        <f>IF(Table14[[#This Row],[Enrollment Type: Individual within a Group]]="X", "Y", IF(Table14[[#This Row],[Enrollment Type: Atypical]]="A", "B", IF(Table14[[#This Row],[Enrollment Type: Individual]]="I", "B", IF(Table14[[#This Row],[Enrollment Type: Group]]="G", "B", "N"))))</f>
        <v>Y</v>
      </c>
      <c r="AW407" s="2" t="s">
        <v>348</v>
      </c>
      <c r="AX407" s="2" t="s">
        <v>348</v>
      </c>
      <c r="AY407" s="2" t="s">
        <v>348</v>
      </c>
      <c r="AZ407" s="2" t="str">
        <f>IF(Table14[[#This Row],[Enrollment Type: Group]]="X", "N", IF(Table14[[#This Row],[Enrollment Type: Atypical]]="A", "R", IF(Table14[[#This Row],[Enrollment Type: Individual]]="I", "R", IF(Table14[[#This Row],[Enrollment Type: Individual within a Group]]="N", "R", "Y"))))</f>
        <v>Y</v>
      </c>
      <c r="BA407" s="2" t="s">
        <v>348</v>
      </c>
      <c r="BB407" s="2" t="s">
        <v>348</v>
      </c>
      <c r="BC407" s="2" t="s">
        <v>348</v>
      </c>
      <c r="BD407" s="2" t="s">
        <v>348</v>
      </c>
      <c r="BE407" s="2" t="s">
        <v>348</v>
      </c>
      <c r="BF407" s="2" t="s">
        <v>348</v>
      </c>
      <c r="BG407" s="2" t="s">
        <v>348</v>
      </c>
      <c r="BH407" s="2" t="str">
        <f>IF(Table14[[#This Row],[Enrollment Type: Group]]="X", "N", IF(Table14[[#This Row],[Enrollment Type: Atypical]]="A", "O", IF(Table14[[#This Row],[Enrollment Type: Individual]]="I", "O", IF(Table14[[#This Row],[Enrollment Type: Individual within a Group]]="N", "O", "O"))))</f>
        <v>O</v>
      </c>
      <c r="BI407" s="2" t="s">
        <v>348</v>
      </c>
      <c r="BJ407" s="2" t="s">
        <v>348</v>
      </c>
      <c r="BK407" s="2" t="s">
        <v>349</v>
      </c>
      <c r="BL407" s="20" t="s">
        <v>348</v>
      </c>
      <c r="BM407" s="20" t="s">
        <v>349</v>
      </c>
      <c r="BN407" s="20" t="s">
        <v>351</v>
      </c>
      <c r="BO407" s="20" t="s">
        <v>349</v>
      </c>
      <c r="BP407" s="20" t="s">
        <v>348</v>
      </c>
      <c r="BQ407" s="20" t="s">
        <v>349</v>
      </c>
      <c r="BR407" s="20" t="s">
        <v>348</v>
      </c>
      <c r="BS40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7" s="20" t="s">
        <v>348</v>
      </c>
      <c r="BU407" s="20" t="s">
        <v>348</v>
      </c>
      <c r="BV407" s="20" t="s">
        <v>348</v>
      </c>
      <c r="BW407" s="23" t="s">
        <v>349</v>
      </c>
    </row>
    <row r="408" spans="1:77" ht="10.15" hidden="1" customHeight="1" x14ac:dyDescent="0.25">
      <c r="A408" s="5" t="str">
        <f>Table14[[#This Row],[Provider Type Code]]&amp;""&amp;Table14[[#This Row],[Provider Category (Specialty)]]</f>
        <v>93PJ</v>
      </c>
      <c r="B408" s="5" t="s">
        <v>484</v>
      </c>
      <c r="C408" s="3" t="s">
        <v>248</v>
      </c>
      <c r="D408" s="3" t="s">
        <v>249</v>
      </c>
      <c r="E408" s="2" t="s">
        <v>250</v>
      </c>
      <c r="F408" s="23" t="s">
        <v>518</v>
      </c>
      <c r="G408" s="17" t="s">
        <v>381</v>
      </c>
      <c r="H408" s="17" t="s">
        <v>381</v>
      </c>
      <c r="I408" s="17" t="s">
        <v>381</v>
      </c>
      <c r="J408" s="17" t="s">
        <v>347</v>
      </c>
      <c r="K408" s="2" t="s">
        <v>348</v>
      </c>
      <c r="L408" s="2" t="s">
        <v>348</v>
      </c>
      <c r="M408" s="2" t="s">
        <v>349</v>
      </c>
      <c r="N408" s="2" t="s">
        <v>348</v>
      </c>
      <c r="O408" s="2" t="s">
        <v>348</v>
      </c>
      <c r="P408" s="2" t="s">
        <v>348</v>
      </c>
      <c r="Q408" s="2" t="s">
        <v>348</v>
      </c>
      <c r="R408" s="2" t="s">
        <v>348</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349</v>
      </c>
      <c r="AF408" s="2" t="s">
        <v>348</v>
      </c>
      <c r="AG408" s="2" t="s">
        <v>348</v>
      </c>
      <c r="AH408" s="2" t="s">
        <v>348</v>
      </c>
      <c r="AI408" s="2" t="s">
        <v>348</v>
      </c>
      <c r="AJ408" s="2" t="s">
        <v>348</v>
      </c>
      <c r="AK408" s="2" t="s">
        <v>348</v>
      </c>
      <c r="AL408" s="2" t="s">
        <v>348</v>
      </c>
      <c r="AM408" s="2" t="s">
        <v>348</v>
      </c>
      <c r="AN408" s="2" t="s">
        <v>348</v>
      </c>
      <c r="AO408" s="2" t="s">
        <v>348</v>
      </c>
      <c r="AP408" s="2" t="s">
        <v>348</v>
      </c>
      <c r="AQ408" s="2" t="str">
        <f>IF(Table14[[#This Row],[Enrollment Type: Group]]="X", "N", "C")</f>
        <v>C</v>
      </c>
      <c r="AR408" s="2" t="s">
        <v>349</v>
      </c>
      <c r="AS408" s="2" t="s">
        <v>349</v>
      </c>
      <c r="AT408" s="2" t="s">
        <v>348</v>
      </c>
      <c r="AU408" s="2" t="s">
        <v>348</v>
      </c>
      <c r="AV408" s="2" t="str">
        <f>IF(Table14[[#This Row],[Enrollment Type: Individual within a Group]]="X", "Y", IF(Table14[[#This Row],[Enrollment Type: Atypical]]="A", "B", IF(Table14[[#This Row],[Enrollment Type: Individual]]="I", "B", IF(Table14[[#This Row],[Enrollment Type: Group]]="G", "B", "N"))))</f>
        <v>Y</v>
      </c>
      <c r="AW408" s="2" t="s">
        <v>348</v>
      </c>
      <c r="AX408" s="2" t="s">
        <v>348</v>
      </c>
      <c r="AY408" s="2" t="s">
        <v>348</v>
      </c>
      <c r="AZ408" s="2" t="str">
        <f>IF(Table14[[#This Row],[Enrollment Type: Group]]="X", "N", IF(Table14[[#This Row],[Enrollment Type: Atypical]]="A", "R", IF(Table14[[#This Row],[Enrollment Type: Individual]]="I", "R", IF(Table14[[#This Row],[Enrollment Type: Individual within a Group]]="N", "R", "Y"))))</f>
        <v>Y</v>
      </c>
      <c r="BA408" s="2" t="s">
        <v>348</v>
      </c>
      <c r="BB408" s="2" t="s">
        <v>348</v>
      </c>
      <c r="BC408" s="2" t="s">
        <v>348</v>
      </c>
      <c r="BD408" s="2" t="s">
        <v>348</v>
      </c>
      <c r="BE408" s="2" t="s">
        <v>348</v>
      </c>
      <c r="BF408" s="2" t="s">
        <v>348</v>
      </c>
      <c r="BG408" s="2" t="s">
        <v>348</v>
      </c>
      <c r="BH408" s="2" t="str">
        <f>IF(Table14[[#This Row],[Enrollment Type: Group]]="X", "N", IF(Table14[[#This Row],[Enrollment Type: Atypical]]="A", "O", IF(Table14[[#This Row],[Enrollment Type: Individual]]="I", "O", IF(Table14[[#This Row],[Enrollment Type: Individual within a Group]]="N", "O", "O"))))</f>
        <v>O</v>
      </c>
      <c r="BI408" s="2" t="s">
        <v>348</v>
      </c>
      <c r="BJ408" s="2" t="s">
        <v>348</v>
      </c>
      <c r="BK408" s="2" t="s">
        <v>349</v>
      </c>
      <c r="BL408" s="20" t="s">
        <v>349</v>
      </c>
      <c r="BM408" s="20" t="s">
        <v>349</v>
      </c>
      <c r="BN408" s="20" t="s">
        <v>351</v>
      </c>
      <c r="BO408" s="20" t="s">
        <v>349</v>
      </c>
      <c r="BP408" s="20" t="s">
        <v>348</v>
      </c>
      <c r="BQ408" s="20" t="s">
        <v>349</v>
      </c>
      <c r="BR408" s="20" t="s">
        <v>348</v>
      </c>
      <c r="BS40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8" s="20" t="s">
        <v>348</v>
      </c>
      <c r="BU408" s="20" t="s">
        <v>348</v>
      </c>
      <c r="BV408" s="20" t="s">
        <v>348</v>
      </c>
      <c r="BW408" s="23" t="s">
        <v>349</v>
      </c>
      <c r="BY408" s="2" t="s">
        <v>311</v>
      </c>
    </row>
    <row r="409" spans="1:77" ht="10.15" hidden="1" customHeight="1" x14ac:dyDescent="0.25">
      <c r="A409" s="36" t="str">
        <f>Table14[[#This Row],[Provider Type Code]]&amp;""&amp;Table14[[#This Row],[Provider Category (Specialty)]]</f>
        <v>94AH</v>
      </c>
      <c r="B409" s="5" t="s">
        <v>485</v>
      </c>
      <c r="C409" s="3" t="s">
        <v>130</v>
      </c>
      <c r="D409" s="3" t="s">
        <v>131</v>
      </c>
      <c r="E409" s="2" t="s">
        <v>132</v>
      </c>
      <c r="F409" s="23" t="s">
        <v>518</v>
      </c>
      <c r="G409" s="17" t="s">
        <v>381</v>
      </c>
      <c r="H409" s="17" t="s">
        <v>381</v>
      </c>
      <c r="I409" s="17" t="s">
        <v>381</v>
      </c>
      <c r="J409" s="17" t="s">
        <v>347</v>
      </c>
      <c r="K409" s="2" t="s">
        <v>348</v>
      </c>
      <c r="L409" s="2" t="s">
        <v>348</v>
      </c>
      <c r="M409" s="2" t="s">
        <v>348</v>
      </c>
      <c r="N409" s="2" t="s">
        <v>349</v>
      </c>
      <c r="O409" s="2" t="s">
        <v>348</v>
      </c>
      <c r="P409" s="2" t="s">
        <v>348</v>
      </c>
      <c r="Q409" s="2" t="s">
        <v>348</v>
      </c>
      <c r="R409" s="2" t="s">
        <v>348</v>
      </c>
      <c r="S409" s="2" t="s">
        <v>348</v>
      </c>
      <c r="T409" s="2" t="s">
        <v>348</v>
      </c>
      <c r="U409" s="2" t="s">
        <v>348</v>
      </c>
      <c r="V409" s="2" t="s">
        <v>348</v>
      </c>
      <c r="W409" s="2" t="s">
        <v>348</v>
      </c>
      <c r="X409" s="2" t="s">
        <v>348</v>
      </c>
      <c r="Y409" s="2" t="s">
        <v>348</v>
      </c>
      <c r="Z409" s="2" t="s">
        <v>348</v>
      </c>
      <c r="AA409" s="2" t="s">
        <v>348</v>
      </c>
      <c r="AB409" s="2" t="s">
        <v>348</v>
      </c>
      <c r="AC409" s="2" t="s">
        <v>348</v>
      </c>
      <c r="AD409" s="2" t="s">
        <v>348</v>
      </c>
      <c r="AE409" s="2" t="s">
        <v>348</v>
      </c>
      <c r="AF409" s="2" t="s">
        <v>348</v>
      </c>
      <c r="AG409" s="2" t="s">
        <v>348</v>
      </c>
      <c r="AH409" s="2" t="s">
        <v>348</v>
      </c>
      <c r="AI409" s="2" t="s">
        <v>348</v>
      </c>
      <c r="AJ409" s="2" t="s">
        <v>348</v>
      </c>
      <c r="AK409" s="2" t="s">
        <v>348</v>
      </c>
      <c r="AL409" s="2" t="s">
        <v>348</v>
      </c>
      <c r="AM409" s="2" t="s">
        <v>348</v>
      </c>
      <c r="AN409" s="2" t="s">
        <v>348</v>
      </c>
      <c r="AO409" s="2" t="s">
        <v>348</v>
      </c>
      <c r="AP409" s="2" t="s">
        <v>349</v>
      </c>
      <c r="AQ409" s="2" t="str">
        <f>IF(Table14[[#This Row],[Enrollment Type: Group]]="X", "N", "C")</f>
        <v>C</v>
      </c>
      <c r="AR409" s="2" t="s">
        <v>348</v>
      </c>
      <c r="AS409" s="2" t="s">
        <v>348</v>
      </c>
      <c r="AT409" s="2" t="s">
        <v>348</v>
      </c>
      <c r="AU409" s="2" t="s">
        <v>348</v>
      </c>
      <c r="AV409" s="2" t="str">
        <f>IF(Table14[[#This Row],[Enrollment Type: Individual within a Group]]="X", "Y", IF(Table14[[#This Row],[Enrollment Type: Atypical]]="A", "B", IF(Table14[[#This Row],[Enrollment Type: Individual]]="I", "B", IF(Table14[[#This Row],[Enrollment Type: Group]]="G", "B", "N"))))</f>
        <v>Y</v>
      </c>
      <c r="AW409" s="2" t="s">
        <v>348</v>
      </c>
      <c r="AX409" s="2" t="s">
        <v>348</v>
      </c>
      <c r="AY409" s="2" t="s">
        <v>348</v>
      </c>
      <c r="AZ409" s="2" t="str">
        <f>IF(Table14[[#This Row],[Enrollment Type: Group]]="X", "N", IF(Table14[[#This Row],[Enrollment Type: Atypical]]="A", "R", IF(Table14[[#This Row],[Enrollment Type: Individual]]="I", "R", IF(Table14[[#This Row],[Enrollment Type: Individual within a Group]]="N", "R", "Y"))))</f>
        <v>Y</v>
      </c>
      <c r="BA409" s="2" t="s">
        <v>348</v>
      </c>
      <c r="BB409" s="2" t="s">
        <v>348</v>
      </c>
      <c r="BC409" s="2" t="s">
        <v>348</v>
      </c>
      <c r="BD409" s="2" t="s">
        <v>348</v>
      </c>
      <c r="BE409" s="2" t="s">
        <v>348</v>
      </c>
      <c r="BF409" s="2" t="s">
        <v>348</v>
      </c>
      <c r="BG409" s="2" t="s">
        <v>348</v>
      </c>
      <c r="BH409" s="2" t="str">
        <f>IF(Table14[[#This Row],[Enrollment Type: Group]]="X", "N", IF(Table14[[#This Row],[Enrollment Type: Atypical]]="A", "O", IF(Table14[[#This Row],[Enrollment Type: Individual]]="I", "O", IF(Table14[[#This Row],[Enrollment Type: Individual within a Group]]="N", "O", "O"))))</f>
        <v>O</v>
      </c>
      <c r="BI409" s="2" t="s">
        <v>348</v>
      </c>
      <c r="BJ409" s="2" t="s">
        <v>348</v>
      </c>
      <c r="BK409" s="2" t="s">
        <v>349</v>
      </c>
      <c r="BL409" s="20" t="s">
        <v>348</v>
      </c>
      <c r="BM409" s="20" t="s">
        <v>349</v>
      </c>
      <c r="BN409" s="20" t="s">
        <v>351</v>
      </c>
      <c r="BO409" s="20" t="s">
        <v>349</v>
      </c>
      <c r="BP409" s="20" t="s">
        <v>348</v>
      </c>
      <c r="BQ409" s="20" t="s">
        <v>349</v>
      </c>
      <c r="BR409" s="20" t="s">
        <v>348</v>
      </c>
      <c r="BS409" s="20" t="s">
        <v>348</v>
      </c>
      <c r="BT409" s="20" t="s">
        <v>348</v>
      </c>
      <c r="BU409" s="20" t="s">
        <v>348</v>
      </c>
      <c r="BV409" s="20" t="s">
        <v>348</v>
      </c>
      <c r="BW409" s="23" t="s">
        <v>349</v>
      </c>
    </row>
    <row r="410" spans="1:77" ht="10.15" hidden="1" customHeight="1" x14ac:dyDescent="0.25">
      <c r="A410" s="36" t="str">
        <f>Table14[[#This Row],[Provider Type Code]]&amp;""&amp;Table14[[#This Row],[Provider Category (Specialty)]]</f>
        <v>94AL</v>
      </c>
      <c r="B410" s="5" t="s">
        <v>485</v>
      </c>
      <c r="C410" s="3" t="s">
        <v>130</v>
      </c>
      <c r="D410" s="3" t="s">
        <v>133</v>
      </c>
      <c r="E410" s="2" t="s">
        <v>134</v>
      </c>
      <c r="F410" s="23" t="s">
        <v>518</v>
      </c>
      <c r="G410" s="17" t="s">
        <v>381</v>
      </c>
      <c r="H410" s="17" t="s">
        <v>381</v>
      </c>
      <c r="I410" s="17" t="s">
        <v>381</v>
      </c>
      <c r="J410" s="17" t="s">
        <v>347</v>
      </c>
      <c r="K410" s="2" t="s">
        <v>348</v>
      </c>
      <c r="L410" s="2" t="s">
        <v>348</v>
      </c>
      <c r="M410" s="2" t="s">
        <v>348</v>
      </c>
      <c r="N410" s="2" t="s">
        <v>348</v>
      </c>
      <c r="O410" s="2" t="s">
        <v>348</v>
      </c>
      <c r="P410" s="2" t="s">
        <v>348</v>
      </c>
      <c r="Q410" s="2" t="s">
        <v>348</v>
      </c>
      <c r="R410" s="2" t="s">
        <v>349</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349</v>
      </c>
      <c r="AQ410" s="2" t="str">
        <f>IF(Table14[[#This Row],[Enrollment Type: Group]]="X", "N", "C")</f>
        <v>C</v>
      </c>
      <c r="AR410" s="2" t="s">
        <v>348</v>
      </c>
      <c r="AS410" s="2" t="s">
        <v>348</v>
      </c>
      <c r="AT410" s="2" t="s">
        <v>348</v>
      </c>
      <c r="AU410" s="2" t="s">
        <v>348</v>
      </c>
      <c r="AV410" s="2" t="str">
        <f>IF(Table14[[#This Row],[Enrollment Type: Individual within a Group]]="X", "Y", IF(Table14[[#This Row],[Enrollment Type: Atypical]]="A", "B", IF(Table14[[#This Row],[Enrollment Type: Individual]]="I", "B", IF(Table14[[#This Row],[Enrollment Type: Group]]="G", "B", "N"))))</f>
        <v>Y</v>
      </c>
      <c r="AW410" s="2" t="s">
        <v>348</v>
      </c>
      <c r="AX410" s="2" t="s">
        <v>348</v>
      </c>
      <c r="AY410" s="2" t="s">
        <v>348</v>
      </c>
      <c r="AZ410" s="2" t="str">
        <f>IF(Table14[[#This Row],[Enrollment Type: Group]]="X", "N", IF(Table14[[#This Row],[Enrollment Type: Atypical]]="A", "R", IF(Table14[[#This Row],[Enrollment Type: Individual]]="I", "R", IF(Table14[[#This Row],[Enrollment Type: Individual within a Group]]="N", "R", "Y"))))</f>
        <v>Y</v>
      </c>
      <c r="BA410" s="2" t="s">
        <v>348</v>
      </c>
      <c r="BB410" s="2" t="s">
        <v>348</v>
      </c>
      <c r="BC410" s="2" t="s">
        <v>348</v>
      </c>
      <c r="BD410" s="2" t="s">
        <v>348</v>
      </c>
      <c r="BE410" s="2" t="s">
        <v>348</v>
      </c>
      <c r="BF410" s="2" t="s">
        <v>348</v>
      </c>
      <c r="BG410" s="2" t="s">
        <v>348</v>
      </c>
      <c r="BH410" s="2" t="str">
        <f>IF(Table14[[#This Row],[Enrollment Type: Group]]="X", "N", IF(Table14[[#This Row],[Enrollment Type: Atypical]]="A", "O", IF(Table14[[#This Row],[Enrollment Type: Individual]]="I", "O", IF(Table14[[#This Row],[Enrollment Type: Individual within a Group]]="N", "O", "O"))))</f>
        <v>O</v>
      </c>
      <c r="BI410" s="2" t="s">
        <v>348</v>
      </c>
      <c r="BJ410" s="2" t="s">
        <v>348</v>
      </c>
      <c r="BK410" s="2" t="s">
        <v>349</v>
      </c>
      <c r="BL410" s="20" t="s">
        <v>348</v>
      </c>
      <c r="BM410" s="20" t="s">
        <v>349</v>
      </c>
      <c r="BN410" s="20" t="s">
        <v>351</v>
      </c>
      <c r="BO410" s="20" t="s">
        <v>349</v>
      </c>
      <c r="BP410" s="20" t="s">
        <v>348</v>
      </c>
      <c r="BQ410" s="20" t="s">
        <v>349</v>
      </c>
      <c r="BR410" s="20" t="s">
        <v>348</v>
      </c>
      <c r="BS410" s="20" t="s">
        <v>348</v>
      </c>
      <c r="BT410" s="20" t="s">
        <v>348</v>
      </c>
      <c r="BU410" s="20" t="s">
        <v>348</v>
      </c>
      <c r="BV410" s="20" t="s">
        <v>348</v>
      </c>
      <c r="BW410" s="23" t="s">
        <v>349</v>
      </c>
    </row>
    <row r="411" spans="1:77" ht="10.15" hidden="1" customHeight="1" x14ac:dyDescent="0.25">
      <c r="A411" s="36" t="str">
        <f>Table14[[#This Row],[Provider Type Code]]&amp;""&amp;Table14[[#This Row],[Provider Category (Specialty)]]</f>
        <v>94AP</v>
      </c>
      <c r="B411" s="5" t="s">
        <v>485</v>
      </c>
      <c r="C411" s="3" t="s">
        <v>130</v>
      </c>
      <c r="D411" s="3" t="s">
        <v>135</v>
      </c>
      <c r="E411" s="2" t="s">
        <v>136</v>
      </c>
      <c r="F411" s="23" t="s">
        <v>518</v>
      </c>
      <c r="G411" s="17" t="s">
        <v>381</v>
      </c>
      <c r="H411" s="17" t="s">
        <v>381</v>
      </c>
      <c r="I411" s="17" t="s">
        <v>381</v>
      </c>
      <c r="J411" s="17" t="s">
        <v>347</v>
      </c>
      <c r="K411" s="2" t="s">
        <v>348</v>
      </c>
      <c r="L411" s="2" t="s">
        <v>348</v>
      </c>
      <c r="M411" s="2" t="s">
        <v>348</v>
      </c>
      <c r="N411" s="2" t="s">
        <v>348</v>
      </c>
      <c r="O411" s="2" t="s">
        <v>348</v>
      </c>
      <c r="P411" s="2" t="s">
        <v>348</v>
      </c>
      <c r="Q411" s="2" t="s">
        <v>348</v>
      </c>
      <c r="R411" s="2" t="s">
        <v>348</v>
      </c>
      <c r="S411" s="2" t="s">
        <v>348</v>
      </c>
      <c r="T411" s="2" t="s">
        <v>348</v>
      </c>
      <c r="U411" s="2" t="s">
        <v>348</v>
      </c>
      <c r="V411" s="2" t="s">
        <v>348</v>
      </c>
      <c r="W411" s="2" t="s">
        <v>349</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349</v>
      </c>
      <c r="AQ411" s="2" t="str">
        <f>IF(Table14[[#This Row],[Enrollment Type: Group]]="X", "N", "C")</f>
        <v>C</v>
      </c>
      <c r="AR411" s="2" t="s">
        <v>348</v>
      </c>
      <c r="AS411" s="2" t="s">
        <v>348</v>
      </c>
      <c r="AT411" s="2" t="s">
        <v>348</v>
      </c>
      <c r="AU411" s="2" t="s">
        <v>348</v>
      </c>
      <c r="AV411" s="2" t="str">
        <f>IF(Table14[[#This Row],[Enrollment Type: Individual within a Group]]="X", "Y", IF(Table14[[#This Row],[Enrollment Type: Atypical]]="A", "B", IF(Table14[[#This Row],[Enrollment Type: Individual]]="I", "B", IF(Table14[[#This Row],[Enrollment Type: Group]]="G", "B", "N"))))</f>
        <v>Y</v>
      </c>
      <c r="AW411" s="2" t="s">
        <v>348</v>
      </c>
      <c r="AX411" s="2" t="s">
        <v>348</v>
      </c>
      <c r="AY411" s="2" t="s">
        <v>348</v>
      </c>
      <c r="AZ411" s="2" t="str">
        <f>IF(Table14[[#This Row],[Enrollment Type: Group]]="X", "N", IF(Table14[[#This Row],[Enrollment Type: Atypical]]="A", "R", IF(Table14[[#This Row],[Enrollment Type: Individual]]="I", "R", IF(Table14[[#This Row],[Enrollment Type: Individual within a Group]]="N", "R", "Y"))))</f>
        <v>Y</v>
      </c>
      <c r="BA411" s="2" t="s">
        <v>348</v>
      </c>
      <c r="BB411" s="2" t="s">
        <v>348</v>
      </c>
      <c r="BC411" s="2" t="s">
        <v>348</v>
      </c>
      <c r="BD411" s="2" t="s">
        <v>348</v>
      </c>
      <c r="BE411" s="2" t="s">
        <v>348</v>
      </c>
      <c r="BF411" s="2" t="s">
        <v>348</v>
      </c>
      <c r="BG411" s="2" t="s">
        <v>348</v>
      </c>
      <c r="BH411" s="2" t="str">
        <f>IF(Table14[[#This Row],[Enrollment Type: Group]]="X", "N", IF(Table14[[#This Row],[Enrollment Type: Atypical]]="A", "O", IF(Table14[[#This Row],[Enrollment Type: Individual]]="I", "O", IF(Table14[[#This Row],[Enrollment Type: Individual within a Group]]="N", "O", "O"))))</f>
        <v>O</v>
      </c>
      <c r="BI411" s="2" t="s">
        <v>348</v>
      </c>
      <c r="BJ411" s="2" t="s">
        <v>348</v>
      </c>
      <c r="BK411" s="2" t="s">
        <v>349</v>
      </c>
      <c r="BL411" s="20" t="s">
        <v>348</v>
      </c>
      <c r="BM411" s="20" t="s">
        <v>349</v>
      </c>
      <c r="BN411" s="20" t="s">
        <v>351</v>
      </c>
      <c r="BO411" s="20" t="s">
        <v>349</v>
      </c>
      <c r="BP411" s="20" t="s">
        <v>348</v>
      </c>
      <c r="BQ411" s="20" t="s">
        <v>349</v>
      </c>
      <c r="BR411" s="20" t="s">
        <v>348</v>
      </c>
      <c r="BS411" s="20" t="s">
        <v>348</v>
      </c>
      <c r="BT411" s="20" t="s">
        <v>348</v>
      </c>
      <c r="BU411" s="20" t="s">
        <v>348</v>
      </c>
      <c r="BV411" s="20" t="s">
        <v>348</v>
      </c>
      <c r="BW411" s="23" t="s">
        <v>349</v>
      </c>
    </row>
    <row r="412" spans="1:77" s="18" customFormat="1" ht="10.15" hidden="1" customHeight="1" x14ac:dyDescent="0.25">
      <c r="A412" s="36" t="str">
        <f>Table14[[#This Row],[Provider Type Code]]&amp;""&amp;Table14[[#This Row],[Provider Category (Specialty)]]</f>
        <v>95BP</v>
      </c>
      <c r="B412" s="5" t="s">
        <v>330</v>
      </c>
      <c r="C412" s="3" t="s">
        <v>670</v>
      </c>
      <c r="D412" s="3" t="s">
        <v>675</v>
      </c>
      <c r="E412" s="2" t="s">
        <v>676</v>
      </c>
      <c r="F412" s="23" t="s">
        <v>247</v>
      </c>
      <c r="G412" s="17" t="s">
        <v>353</v>
      </c>
      <c r="H412" s="17" t="s">
        <v>381</v>
      </c>
      <c r="I412" s="17" t="s">
        <v>381</v>
      </c>
      <c r="J412" s="17" t="s">
        <v>381</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348</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tr">
        <f>IF(Table14[[#This Row],[Enrollment Type: Group]]="X", "N", "C")</f>
        <v>N</v>
      </c>
      <c r="AR412" s="2" t="s">
        <v>348</v>
      </c>
      <c r="AS412" s="2" t="s">
        <v>348</v>
      </c>
      <c r="AT412" s="2" t="s">
        <v>348</v>
      </c>
      <c r="AU412" s="2" t="s">
        <v>348</v>
      </c>
      <c r="AV412" s="2" t="s">
        <v>348</v>
      </c>
      <c r="AW412" s="2" t="s">
        <v>348</v>
      </c>
      <c r="AX412" s="2" t="s">
        <v>348</v>
      </c>
      <c r="AY412" s="2" t="s">
        <v>348</v>
      </c>
      <c r="AZ412" s="2" t="str">
        <f>IF(Table14[[#This Row],[Enrollment Type: Group]]="X", "N", IF(Table14[[#This Row],[Enrollment Type: Atypical]]="A", "R", IF(Table14[[#This Row],[Enrollment Type: Individual]]="I", "R", IF(Table14[[#This Row],[Enrollment Type: Individual within a Group]]="N", "R", "Y"))))</f>
        <v>N</v>
      </c>
      <c r="BA412" s="2" t="s">
        <v>348</v>
      </c>
      <c r="BB412" s="2" t="s">
        <v>348</v>
      </c>
      <c r="BC412" s="2" t="s">
        <v>348</v>
      </c>
      <c r="BD412" s="2" t="s">
        <v>348</v>
      </c>
      <c r="BE412" s="2" t="s">
        <v>348</v>
      </c>
      <c r="BF412" s="2" t="s">
        <v>348</v>
      </c>
      <c r="BG412" s="2" t="s">
        <v>348</v>
      </c>
      <c r="BH412" s="2" t="str">
        <f>IF(Table14[[#This Row],[Enrollment Type: Group]]="X", "N", IF(Table14[[#This Row],[Enrollment Type: Atypical]]="A", "O", IF(Table14[[#This Row],[Enrollment Type: Individual]]="I", "O", IF(Table14[[#This Row],[Enrollment Type: Individual within a Group]]="N", "O", "O"))))</f>
        <v>N</v>
      </c>
      <c r="BI412" s="2" t="s">
        <v>348</v>
      </c>
      <c r="BJ412" s="2" t="s">
        <v>348</v>
      </c>
      <c r="BK412" s="2" t="s">
        <v>348</v>
      </c>
      <c r="BL412" s="20" t="s">
        <v>348</v>
      </c>
      <c r="BM412" s="20" t="s">
        <v>348</v>
      </c>
      <c r="BN412" s="20" t="s">
        <v>348</v>
      </c>
      <c r="BO412" s="20" t="s">
        <v>348</v>
      </c>
      <c r="BP412" s="20" t="s">
        <v>348</v>
      </c>
      <c r="BQ412" s="20" t="s">
        <v>349</v>
      </c>
      <c r="BR412" s="20" t="s">
        <v>348</v>
      </c>
      <c r="BS41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412" s="20" t="s">
        <v>348</v>
      </c>
      <c r="BU412" s="20" t="s">
        <v>348</v>
      </c>
      <c r="BV412" s="20" t="s">
        <v>348</v>
      </c>
      <c r="BW412" s="23" t="s">
        <v>348</v>
      </c>
    </row>
    <row r="413" spans="1:77" s="18" customFormat="1" ht="10.15" hidden="1" customHeight="1" x14ac:dyDescent="0.25">
      <c r="A413" s="36" t="str">
        <f>Table14[[#This Row],[Provider Type Code]]&amp;""&amp;Table14[[#This Row],[Provider Category (Specialty)]]</f>
        <v>95CS</v>
      </c>
      <c r="B413" s="5" t="s">
        <v>330</v>
      </c>
      <c r="C413" s="3" t="s">
        <v>670</v>
      </c>
      <c r="D413" s="3" t="s">
        <v>687</v>
      </c>
      <c r="E413" s="2" t="s">
        <v>686</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tr">
        <f>IF(Table14[[#This Row],[Enrollment Type: Group]]="X", "N", "C")</f>
        <v>N</v>
      </c>
      <c r="AR413" s="2" t="s">
        <v>348</v>
      </c>
      <c r="AS413" s="2" t="s">
        <v>348</v>
      </c>
      <c r="AT413" s="2" t="s">
        <v>348</v>
      </c>
      <c r="AU413" s="2" t="s">
        <v>348</v>
      </c>
      <c r="AV413" s="2" t="s">
        <v>348</v>
      </c>
      <c r="AW413" s="2" t="s">
        <v>348</v>
      </c>
      <c r="AX413" s="2" t="s">
        <v>348</v>
      </c>
      <c r="AY413" s="2" t="s">
        <v>348</v>
      </c>
      <c r="AZ413" s="2" t="str">
        <f>IF(Table14[[#This Row],[Enrollment Type: Group]]="X", "N", IF(Table14[[#This Row],[Enrollment Type: Atypical]]="A", "R", IF(Table14[[#This Row],[Enrollment Type: Individual]]="I", "R", IF(Table14[[#This Row],[Enrollment Type: Individual within a Group]]="N", "R", "Y"))))</f>
        <v>N</v>
      </c>
      <c r="BA413" s="2" t="s">
        <v>348</v>
      </c>
      <c r="BB413" s="2" t="s">
        <v>348</v>
      </c>
      <c r="BC413" s="2" t="s">
        <v>348</v>
      </c>
      <c r="BD413" s="2" t="s">
        <v>348</v>
      </c>
      <c r="BE413" s="2" t="s">
        <v>348</v>
      </c>
      <c r="BF413" s="2" t="s">
        <v>348</v>
      </c>
      <c r="BG413" s="2" t="s">
        <v>348</v>
      </c>
      <c r="BH413" s="2" t="str">
        <f>IF(Table14[[#This Row],[Enrollment Type: Group]]="X", "N", IF(Table14[[#This Row],[Enrollment Type: Atypical]]="A", "O", IF(Table14[[#This Row],[Enrollment Type: Individual]]="I", "O", IF(Table14[[#This Row],[Enrollment Type: Individual within a Group]]="N", "O", "O"))))</f>
        <v>N</v>
      </c>
      <c r="BI413" s="2" t="s">
        <v>348</v>
      </c>
      <c r="BJ413" s="2" t="s">
        <v>348</v>
      </c>
      <c r="BK413" s="2" t="s">
        <v>348</v>
      </c>
      <c r="BL413" s="20" t="s">
        <v>348</v>
      </c>
      <c r="BM413" s="20" t="s">
        <v>348</v>
      </c>
      <c r="BN413" s="20" t="s">
        <v>348</v>
      </c>
      <c r="BO413" s="20" t="s">
        <v>348</v>
      </c>
      <c r="BP413" s="20" t="s">
        <v>348</v>
      </c>
      <c r="BQ413" s="20" t="s">
        <v>349</v>
      </c>
      <c r="BR413" s="20" t="s">
        <v>348</v>
      </c>
      <c r="BS41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413" s="20" t="s">
        <v>348</v>
      </c>
      <c r="BU413" s="20" t="s">
        <v>348</v>
      </c>
      <c r="BV413" s="20" t="s">
        <v>348</v>
      </c>
      <c r="BW413" s="23" t="s">
        <v>348</v>
      </c>
    </row>
    <row r="414" spans="1:77" ht="10.15" hidden="1" customHeight="1" x14ac:dyDescent="0.25">
      <c r="A414" s="5" t="str">
        <f>Table14[[#This Row],[Provider Type Code]]&amp;""&amp;Table14[[#This Row],[Provider Category (Specialty)]]</f>
        <v>95NT</v>
      </c>
      <c r="B414" s="5" t="s">
        <v>330</v>
      </c>
      <c r="C414" s="3" t="s">
        <v>670</v>
      </c>
      <c r="D414" s="3" t="s">
        <v>258</v>
      </c>
      <c r="E414" s="2" t="s">
        <v>678</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348</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tr">
        <f>IF(Table14[[#This Row],[Enrollment Type: Group]]="X", "N", "C")</f>
        <v>N</v>
      </c>
      <c r="AR414" s="2" t="s">
        <v>348</v>
      </c>
      <c r="AS414" s="2" t="s">
        <v>348</v>
      </c>
      <c r="AT414" s="2" t="s">
        <v>348</v>
      </c>
      <c r="AU414" s="2" t="s">
        <v>348</v>
      </c>
      <c r="AV414" s="2" t="s">
        <v>348</v>
      </c>
      <c r="AW414" s="2" t="s">
        <v>348</v>
      </c>
      <c r="AX414" s="2" t="s">
        <v>348</v>
      </c>
      <c r="AY414" s="2" t="s">
        <v>348</v>
      </c>
      <c r="AZ414" s="2" t="str">
        <f>IF(Table14[[#This Row],[Enrollment Type: Group]]="X", "N", IF(Table14[[#This Row],[Enrollment Type: Atypical]]="A", "R", IF(Table14[[#This Row],[Enrollment Type: Individual]]="I", "R", IF(Table14[[#This Row],[Enrollment Type: Individual within a Group]]="N", "R", "Y"))))</f>
        <v>N</v>
      </c>
      <c r="BA414" s="2" t="s">
        <v>348</v>
      </c>
      <c r="BB414" s="2" t="s">
        <v>348</v>
      </c>
      <c r="BC414" s="2" t="s">
        <v>348</v>
      </c>
      <c r="BD414" s="2" t="s">
        <v>348</v>
      </c>
      <c r="BE414" s="2" t="s">
        <v>348</v>
      </c>
      <c r="BF414" s="2" t="s">
        <v>348</v>
      </c>
      <c r="BG414" s="2" t="s">
        <v>348</v>
      </c>
      <c r="BH414" s="2" t="str">
        <f>IF(Table14[[#This Row],[Enrollment Type: Group]]="X", "N", IF(Table14[[#This Row],[Enrollment Type: Atypical]]="A", "O", IF(Table14[[#This Row],[Enrollment Type: Individual]]="I", "O", IF(Table14[[#This Row],[Enrollment Type: Individual within a Group]]="N", "O", "O"))))</f>
        <v>N</v>
      </c>
      <c r="BI414" s="2" t="s">
        <v>348</v>
      </c>
      <c r="BJ414" s="2" t="s">
        <v>348</v>
      </c>
      <c r="BK414" s="2" t="s">
        <v>348</v>
      </c>
      <c r="BL414" s="20" t="s">
        <v>348</v>
      </c>
      <c r="BM414" s="20" t="s">
        <v>348</v>
      </c>
      <c r="BN414" s="20" t="s">
        <v>348</v>
      </c>
      <c r="BO414" s="20" t="s">
        <v>348</v>
      </c>
      <c r="BP414" s="20" t="s">
        <v>348</v>
      </c>
      <c r="BQ414" s="20" t="s">
        <v>349</v>
      </c>
      <c r="BR414" s="20" t="s">
        <v>348</v>
      </c>
      <c r="BS414" s="20" t="s">
        <v>348</v>
      </c>
      <c r="BT414" s="20" t="s">
        <v>348</v>
      </c>
      <c r="BU414" s="20" t="s">
        <v>348</v>
      </c>
      <c r="BV414" s="20" t="s">
        <v>348</v>
      </c>
      <c r="BW414" s="23" t="s">
        <v>348</v>
      </c>
    </row>
    <row r="415" spans="1:77" ht="10.15" hidden="1" customHeight="1" x14ac:dyDescent="0.25">
      <c r="A415" s="5" t="str">
        <f>Table14[[#This Row],[Provider Type Code]]&amp;""&amp;Table14[[#This Row],[Provider Category (Specialty)]]</f>
        <v>95NU</v>
      </c>
      <c r="B415" s="5" t="s">
        <v>330</v>
      </c>
      <c r="C415" s="3" t="s">
        <v>670</v>
      </c>
      <c r="D415" s="3" t="s">
        <v>261</v>
      </c>
      <c r="E415" s="2" t="s">
        <v>608</v>
      </c>
      <c r="F415" s="23" t="s">
        <v>247</v>
      </c>
      <c r="G415" s="17" t="s">
        <v>353</v>
      </c>
      <c r="H415" s="17" t="s">
        <v>381</v>
      </c>
      <c r="I415" s="17" t="s">
        <v>381</v>
      </c>
      <c r="J415" s="17" t="s">
        <v>381</v>
      </c>
      <c r="K415" s="2" t="s">
        <v>348</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tr">
        <f>IF(Table14[[#This Row],[Enrollment Type: Group]]="X", "N", "C")</f>
        <v>N</v>
      </c>
      <c r="AR415" s="2" t="s">
        <v>348</v>
      </c>
      <c r="AS415" s="2" t="s">
        <v>348</v>
      </c>
      <c r="AT415" s="2" t="s">
        <v>351</v>
      </c>
      <c r="AU415" s="2" t="s">
        <v>348</v>
      </c>
      <c r="AV415" s="2" t="s">
        <v>348</v>
      </c>
      <c r="AW415" s="2" t="s">
        <v>348</v>
      </c>
      <c r="AX415" s="2" t="s">
        <v>348</v>
      </c>
      <c r="AY415" s="2" t="s">
        <v>348</v>
      </c>
      <c r="AZ415" s="2" t="str">
        <f>IF(Table14[[#This Row],[Enrollment Type: Group]]="X", "N", IF(Table14[[#This Row],[Enrollment Type: Atypical]]="A", "R", IF(Table14[[#This Row],[Enrollment Type: Individual]]="I", "R", IF(Table14[[#This Row],[Enrollment Type: Individual within a Group]]="N", "R", "Y"))))</f>
        <v>N</v>
      </c>
      <c r="BA415" s="2" t="s">
        <v>348</v>
      </c>
      <c r="BB415" s="2" t="s">
        <v>348</v>
      </c>
      <c r="BC415" s="2" t="s">
        <v>348</v>
      </c>
      <c r="BD415" s="2" t="s">
        <v>348</v>
      </c>
      <c r="BE415" s="2" t="s">
        <v>351</v>
      </c>
      <c r="BF415" s="2" t="s">
        <v>348</v>
      </c>
      <c r="BG415" s="2" t="s">
        <v>348</v>
      </c>
      <c r="BH415" s="2" t="str">
        <f>IF(Table14[[#This Row],[Enrollment Type: Group]]="X", "N", IF(Table14[[#This Row],[Enrollment Type: Atypical]]="A", "O", IF(Table14[[#This Row],[Enrollment Type: Individual]]="I", "O", IF(Table14[[#This Row],[Enrollment Type: Individual within a Group]]="N", "O", "O"))))</f>
        <v>N</v>
      </c>
      <c r="BI415" s="2" t="s">
        <v>348</v>
      </c>
      <c r="BJ415" s="2" t="s">
        <v>348</v>
      </c>
      <c r="BK415" s="2" t="s">
        <v>348</v>
      </c>
      <c r="BL415" s="20" t="s">
        <v>348</v>
      </c>
      <c r="BM415" s="20" t="s">
        <v>348</v>
      </c>
      <c r="BN415" s="20" t="s">
        <v>348</v>
      </c>
      <c r="BO415" s="20" t="s">
        <v>348</v>
      </c>
      <c r="BP415" s="20" t="s">
        <v>348</v>
      </c>
      <c r="BQ415" s="20" t="s">
        <v>349</v>
      </c>
      <c r="BR415" s="20" t="s">
        <v>348</v>
      </c>
      <c r="BS415" s="20" t="s">
        <v>348</v>
      </c>
      <c r="BT415" s="20" t="s">
        <v>348</v>
      </c>
      <c r="BU415" s="20" t="s">
        <v>348</v>
      </c>
      <c r="BV415" s="20" t="s">
        <v>348</v>
      </c>
      <c r="BW415" s="23" t="s">
        <v>348</v>
      </c>
    </row>
    <row r="416" spans="1:77" ht="10.15" hidden="1" customHeight="1" x14ac:dyDescent="0.25">
      <c r="A416" s="5" t="str">
        <f>Table14[[#This Row],[Provider Type Code]]&amp;""&amp;Table14[[#This Row],[Provider Category (Specialty)]]</f>
        <v>95NV</v>
      </c>
      <c r="B416" s="5" t="s">
        <v>330</v>
      </c>
      <c r="C416" s="3" t="s">
        <v>670</v>
      </c>
      <c r="D416" s="3" t="s">
        <v>259</v>
      </c>
      <c r="E416" s="2" t="s">
        <v>260</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tr">
        <f>IF(Table14[[#This Row],[Enrollment Type: Group]]="X", "N", "C")</f>
        <v>N</v>
      </c>
      <c r="AR416" s="2" t="s">
        <v>348</v>
      </c>
      <c r="AS416" s="2" t="s">
        <v>348</v>
      </c>
      <c r="AT416" s="2" t="s">
        <v>351</v>
      </c>
      <c r="AU416" s="2" t="s">
        <v>348</v>
      </c>
      <c r="AV416" s="2" t="s">
        <v>348</v>
      </c>
      <c r="AW416" s="2" t="s">
        <v>348</v>
      </c>
      <c r="AX416" s="2" t="s">
        <v>348</v>
      </c>
      <c r="AY416" s="2" t="s">
        <v>348</v>
      </c>
      <c r="AZ416" s="2" t="str">
        <f>IF(Table14[[#This Row],[Enrollment Type: Group]]="X", "N", IF(Table14[[#This Row],[Enrollment Type: Atypical]]="A", "R", IF(Table14[[#This Row],[Enrollment Type: Individual]]="I", "R", IF(Table14[[#This Row],[Enrollment Type: Individual within a Group]]="N", "R", "Y"))))</f>
        <v>N</v>
      </c>
      <c r="BA416" s="2" t="s">
        <v>348</v>
      </c>
      <c r="BB416" s="2" t="s">
        <v>348</v>
      </c>
      <c r="BC416" s="2" t="s">
        <v>348</v>
      </c>
      <c r="BD416" s="2" t="s">
        <v>348</v>
      </c>
      <c r="BE416" s="2" t="s">
        <v>351</v>
      </c>
      <c r="BF416" s="2" t="s">
        <v>348</v>
      </c>
      <c r="BG416" s="2" t="s">
        <v>348</v>
      </c>
      <c r="BH416" s="2" t="str">
        <f>IF(Table14[[#This Row],[Enrollment Type: Group]]="X", "N", IF(Table14[[#This Row],[Enrollment Type: Atypical]]="A", "O", IF(Table14[[#This Row],[Enrollment Type: Individual]]="I", "O", IF(Table14[[#This Row],[Enrollment Type: Individual within a Group]]="N", "O", "O"))))</f>
        <v>N</v>
      </c>
      <c r="BI416" s="2" t="s">
        <v>348</v>
      </c>
      <c r="BJ416" s="2" t="s">
        <v>348</v>
      </c>
      <c r="BK416" s="2" t="s">
        <v>349</v>
      </c>
      <c r="BL416" s="20" t="s">
        <v>348</v>
      </c>
      <c r="BM416" s="20" t="s">
        <v>348</v>
      </c>
      <c r="BN416" s="20" t="s">
        <v>348</v>
      </c>
      <c r="BO416" s="20" t="s">
        <v>348</v>
      </c>
      <c r="BP416" s="20" t="s">
        <v>348</v>
      </c>
      <c r="BQ416" s="20" t="s">
        <v>349</v>
      </c>
      <c r="BR416" s="20" t="s">
        <v>348</v>
      </c>
      <c r="BS416" s="20" t="s">
        <v>348</v>
      </c>
      <c r="BT416" s="20" t="s">
        <v>348</v>
      </c>
      <c r="BU416" s="20" t="s">
        <v>348</v>
      </c>
      <c r="BV416" s="20" t="s">
        <v>348</v>
      </c>
      <c r="BW416" s="23" t="s">
        <v>348</v>
      </c>
    </row>
    <row r="417" spans="1:75" ht="10.15" hidden="1" customHeight="1" x14ac:dyDescent="0.25">
      <c r="A417" s="5" t="str">
        <f>Table14[[#This Row],[Provider Type Code]]&amp;""&amp;Table14[[#This Row],[Provider Category (Specialty)]]</f>
        <v>95NW</v>
      </c>
      <c r="B417" s="5" t="s">
        <v>330</v>
      </c>
      <c r="C417" s="3" t="s">
        <v>670</v>
      </c>
      <c r="D417" s="3" t="s">
        <v>338</v>
      </c>
      <c r="E417" s="2" t="s">
        <v>337</v>
      </c>
      <c r="F417" s="23" t="s">
        <v>247</v>
      </c>
      <c r="G417" s="17" t="s">
        <v>353</v>
      </c>
      <c r="H417" s="17" t="s">
        <v>381</v>
      </c>
      <c r="I417" s="17" t="s">
        <v>381</v>
      </c>
      <c r="J417" s="17" t="s">
        <v>381</v>
      </c>
      <c r="K417" s="2" t="s">
        <v>349</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tr">
        <f>IF(Table14[[#This Row],[Enrollment Type: Group]]="X", "N", "C")</f>
        <v>N</v>
      </c>
      <c r="AR417" s="2" t="s">
        <v>348</v>
      </c>
      <c r="AS417" s="2" t="s">
        <v>348</v>
      </c>
      <c r="AT417" s="2" t="s">
        <v>348</v>
      </c>
      <c r="AU417" s="2" t="s">
        <v>348</v>
      </c>
      <c r="AV417" s="2" t="s">
        <v>348</v>
      </c>
      <c r="AW417" s="2" t="s">
        <v>348</v>
      </c>
      <c r="AX417" s="2" t="s">
        <v>348</v>
      </c>
      <c r="AY417" s="2" t="s">
        <v>348</v>
      </c>
      <c r="AZ417" s="2" t="str">
        <f>IF(Table14[[#This Row],[Enrollment Type: Group]]="X", "N", IF(Table14[[#This Row],[Enrollment Type: Atypical]]="A", "R", IF(Table14[[#This Row],[Enrollment Type: Individual]]="I", "R", IF(Table14[[#This Row],[Enrollment Type: Individual within a Group]]="N", "R", "Y"))))</f>
        <v>N</v>
      </c>
      <c r="BA417" s="2" t="s">
        <v>348</v>
      </c>
      <c r="BB417" s="2" t="s">
        <v>348</v>
      </c>
      <c r="BC417" s="2" t="s">
        <v>348</v>
      </c>
      <c r="BD417" s="2" t="s">
        <v>348</v>
      </c>
      <c r="BE417" s="2" t="s">
        <v>348</v>
      </c>
      <c r="BF417" s="2" t="s">
        <v>348</v>
      </c>
      <c r="BG417" s="2" t="s">
        <v>348</v>
      </c>
      <c r="BH417" s="2" t="str">
        <f>IF(Table14[[#This Row],[Enrollment Type: Group]]="X", "N", IF(Table14[[#This Row],[Enrollment Type: Atypical]]="A", "O", IF(Table14[[#This Row],[Enrollment Type: Individual]]="I", "O", IF(Table14[[#This Row],[Enrollment Type: Individual within a Group]]="N", "O", "O"))))</f>
        <v>N</v>
      </c>
      <c r="BI417" s="2" t="s">
        <v>348</v>
      </c>
      <c r="BJ417" s="2" t="s">
        <v>348</v>
      </c>
      <c r="BK417" s="2" t="s">
        <v>348</v>
      </c>
      <c r="BL417" s="20" t="s">
        <v>348</v>
      </c>
      <c r="BM417" s="20" t="s">
        <v>348</v>
      </c>
      <c r="BN417" s="20" t="s">
        <v>348</v>
      </c>
      <c r="BO417" s="20" t="s">
        <v>348</v>
      </c>
      <c r="BP417" s="20" t="s">
        <v>348</v>
      </c>
      <c r="BQ417" s="20" t="s">
        <v>349</v>
      </c>
      <c r="BR417" s="20" t="s">
        <v>348</v>
      </c>
      <c r="BS417" s="20" t="s">
        <v>348</v>
      </c>
      <c r="BT417" s="20" t="s">
        <v>348</v>
      </c>
      <c r="BU417" s="20" t="s">
        <v>348</v>
      </c>
      <c r="BV417" s="20" t="s">
        <v>348</v>
      </c>
      <c r="BW417" s="23" t="s">
        <v>348</v>
      </c>
    </row>
    <row r="418" spans="1:75" ht="10.15" hidden="1" customHeight="1" x14ac:dyDescent="0.25">
      <c r="A418" s="5" t="str">
        <f>Table14[[#This Row],[Provider Type Code]]&amp;""&amp;Table14[[#This Row],[Provider Category (Specialty)]]</f>
        <v>95RS</v>
      </c>
      <c r="B418" s="5" t="s">
        <v>330</v>
      </c>
      <c r="C418" s="3" t="s">
        <v>670</v>
      </c>
      <c r="D418" s="3" t="s">
        <v>680</v>
      </c>
      <c r="E418" s="2" t="s">
        <v>681</v>
      </c>
      <c r="F418" s="23" t="s">
        <v>247</v>
      </c>
      <c r="G418" s="17" t="s">
        <v>353</v>
      </c>
      <c r="H418" s="17" t="s">
        <v>381</v>
      </c>
      <c r="I418" s="17" t="s">
        <v>381</v>
      </c>
      <c r="J418" s="17" t="s">
        <v>381</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348</v>
      </c>
      <c r="AI418" s="2" t="s">
        <v>348</v>
      </c>
      <c r="AJ418" s="2" t="s">
        <v>348</v>
      </c>
      <c r="AK418" s="2" t="s">
        <v>348</v>
      </c>
      <c r="AL418" s="2" t="s">
        <v>348</v>
      </c>
      <c r="AM418" s="2" t="s">
        <v>348</v>
      </c>
      <c r="AN418" s="2" t="s">
        <v>348</v>
      </c>
      <c r="AO418" s="2" t="s">
        <v>348</v>
      </c>
      <c r="AP418" s="2" t="s">
        <v>348</v>
      </c>
      <c r="AQ418" s="2" t="str">
        <f>IF(Table14[[#This Row],[Enrollment Type: Group]]="X", "N", "C")</f>
        <v>N</v>
      </c>
      <c r="AR418" s="2" t="s">
        <v>348</v>
      </c>
      <c r="AS418" s="2" t="s">
        <v>348</v>
      </c>
      <c r="AT418" s="2" t="s">
        <v>348</v>
      </c>
      <c r="AU418" s="2" t="s">
        <v>348</v>
      </c>
      <c r="AV418" s="2" t="s">
        <v>348</v>
      </c>
      <c r="AW418" s="2" t="s">
        <v>348</v>
      </c>
      <c r="AX418" s="2" t="s">
        <v>348</v>
      </c>
      <c r="AY418" s="2" t="s">
        <v>348</v>
      </c>
      <c r="AZ418" s="2" t="str">
        <f>IF(Table14[[#This Row],[Enrollment Type: Group]]="X", "N", IF(Table14[[#This Row],[Enrollment Type: Atypical]]="A", "R", IF(Table14[[#This Row],[Enrollment Type: Individual]]="I", "R", IF(Table14[[#This Row],[Enrollment Type: Individual within a Group]]="N", "R", "Y"))))</f>
        <v>N</v>
      </c>
      <c r="BA418" s="2" t="s">
        <v>348</v>
      </c>
      <c r="BB418" s="2" t="s">
        <v>348</v>
      </c>
      <c r="BC418" s="2" t="s">
        <v>349</v>
      </c>
      <c r="BD418" s="2" t="s">
        <v>348</v>
      </c>
      <c r="BE418" s="2" t="s">
        <v>348</v>
      </c>
      <c r="BF418" s="2" t="s">
        <v>348</v>
      </c>
      <c r="BG418" s="2" t="s">
        <v>348</v>
      </c>
      <c r="BH418" s="2" t="str">
        <f>IF(Table14[[#This Row],[Enrollment Type: Group]]="X", "N", IF(Table14[[#This Row],[Enrollment Type: Atypical]]="A", "O", IF(Table14[[#This Row],[Enrollment Type: Individual]]="I", "O", IF(Table14[[#This Row],[Enrollment Type: Individual within a Group]]="N", "O", "O"))))</f>
        <v>N</v>
      </c>
      <c r="BI418" s="2" t="s">
        <v>348</v>
      </c>
      <c r="BJ418" s="2" t="s">
        <v>348</v>
      </c>
      <c r="BK418" s="2" t="s">
        <v>348</v>
      </c>
      <c r="BL418" s="20" t="s">
        <v>348</v>
      </c>
      <c r="BM418" s="20" t="s">
        <v>348</v>
      </c>
      <c r="BN418" s="20" t="s">
        <v>348</v>
      </c>
      <c r="BO418" s="20" t="s">
        <v>348</v>
      </c>
      <c r="BP418" s="20" t="s">
        <v>348</v>
      </c>
      <c r="BQ418" s="20" t="s">
        <v>349</v>
      </c>
      <c r="BR418" s="20" t="s">
        <v>348</v>
      </c>
      <c r="BS418" s="20" t="s">
        <v>348</v>
      </c>
      <c r="BT418" s="20" t="s">
        <v>348</v>
      </c>
      <c r="BU418" s="20" t="s">
        <v>348</v>
      </c>
      <c r="BV418" s="20" t="s">
        <v>348</v>
      </c>
      <c r="BW418" s="23" t="s">
        <v>348</v>
      </c>
    </row>
    <row r="419" spans="1:75" ht="10.15" hidden="1" customHeight="1" x14ac:dyDescent="0.25">
      <c r="A419" s="5" t="str">
        <f>Table14[[#This Row],[Provider Type Code]]&amp;""&amp;Table14[[#This Row],[Provider Category (Specialty)]]</f>
        <v>95RX</v>
      </c>
      <c r="B419" s="5" t="s">
        <v>330</v>
      </c>
      <c r="C419" s="3" t="s">
        <v>670</v>
      </c>
      <c r="D419" s="3" t="s">
        <v>698</v>
      </c>
      <c r="E419" s="2" t="s">
        <v>699</v>
      </c>
      <c r="F419" s="23" t="s">
        <v>247</v>
      </c>
      <c r="G419" s="17" t="s">
        <v>353</v>
      </c>
      <c r="H419" s="17" t="s">
        <v>381</v>
      </c>
      <c r="I419" s="17" t="s">
        <v>381</v>
      </c>
      <c r="J419" s="17" t="s">
        <v>381</v>
      </c>
      <c r="K419" s="2" t="s">
        <v>349</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348</v>
      </c>
      <c r="AI419" s="2" t="s">
        <v>348</v>
      </c>
      <c r="AJ419" s="2" t="s">
        <v>348</v>
      </c>
      <c r="AK419" s="2" t="s">
        <v>348</v>
      </c>
      <c r="AL419" s="2" t="s">
        <v>348</v>
      </c>
      <c r="AM419" s="2" t="s">
        <v>348</v>
      </c>
      <c r="AN419" s="2" t="s">
        <v>348</v>
      </c>
      <c r="AO419" s="2" t="s">
        <v>348</v>
      </c>
      <c r="AP419" s="2" t="s">
        <v>348</v>
      </c>
      <c r="AQ419" s="2" t="str">
        <f>IF(Table14[[#This Row],[Enrollment Type: Group]]="X", "N", "C")</f>
        <v>N</v>
      </c>
      <c r="AR419" s="2" t="s">
        <v>348</v>
      </c>
      <c r="AS419" s="2" t="s">
        <v>348</v>
      </c>
      <c r="AT419" s="2" t="s">
        <v>348</v>
      </c>
      <c r="AU419" s="2" t="s">
        <v>348</v>
      </c>
      <c r="AV419" s="2" t="s">
        <v>348</v>
      </c>
      <c r="AW419" s="2" t="s">
        <v>348</v>
      </c>
      <c r="AX419" s="2" t="s">
        <v>348</v>
      </c>
      <c r="AY419" s="2" t="s">
        <v>348</v>
      </c>
      <c r="AZ419" s="2" t="str">
        <f>IF(Table14[[#This Row],[Enrollment Type: Group]]="X", "N", IF(Table14[[#This Row],[Enrollment Type: Atypical]]="A", "R", IF(Table14[[#This Row],[Enrollment Type: Individual]]="I", "R", IF(Table14[[#This Row],[Enrollment Type: Individual within a Group]]="N", "R", "Y"))))</f>
        <v>N</v>
      </c>
      <c r="BA419" s="2" t="s">
        <v>348</v>
      </c>
      <c r="BB419" s="2" t="s">
        <v>348</v>
      </c>
      <c r="BC419" s="2" t="s">
        <v>348</v>
      </c>
      <c r="BD419" s="2" t="s">
        <v>348</v>
      </c>
      <c r="BE419" s="2" t="s">
        <v>348</v>
      </c>
      <c r="BF419" s="2" t="s">
        <v>348</v>
      </c>
      <c r="BG419" s="2" t="s">
        <v>348</v>
      </c>
      <c r="BH419" s="2" t="str">
        <f>IF(Table14[[#This Row],[Enrollment Type: Group]]="X", "N", IF(Table14[[#This Row],[Enrollment Type: Atypical]]="A", "O", IF(Table14[[#This Row],[Enrollment Type: Individual]]="I", "O", IF(Table14[[#This Row],[Enrollment Type: Individual within a Group]]="N", "O", "O"))))</f>
        <v>N</v>
      </c>
      <c r="BI419" s="2" t="s">
        <v>348</v>
      </c>
      <c r="BJ419" s="2" t="s">
        <v>348</v>
      </c>
      <c r="BK419" s="2" t="s">
        <v>348</v>
      </c>
      <c r="BL419" s="20" t="s">
        <v>348</v>
      </c>
      <c r="BM419" s="20" t="s">
        <v>348</v>
      </c>
      <c r="BN419" s="20" t="s">
        <v>351</v>
      </c>
      <c r="BO419" s="20" t="s">
        <v>348</v>
      </c>
      <c r="BP419" s="20" t="s">
        <v>348</v>
      </c>
      <c r="BQ419" s="20" t="s">
        <v>349</v>
      </c>
      <c r="BR419" s="20" t="s">
        <v>348</v>
      </c>
      <c r="BS419" s="20" t="s">
        <v>348</v>
      </c>
      <c r="BT419" s="20" t="s">
        <v>348</v>
      </c>
      <c r="BU419" s="20" t="s">
        <v>348</v>
      </c>
      <c r="BV419" s="20" t="s">
        <v>348</v>
      </c>
      <c r="BW419" s="23" t="s">
        <v>348</v>
      </c>
    </row>
    <row r="420" spans="1:75" ht="10.15" customHeight="1" x14ac:dyDescent="0.25">
      <c r="A420" s="5" t="str">
        <f>Table14[[#This Row],[Provider Type Code]]&amp;""&amp;Table14[[#This Row],[Provider Category (Specialty)]]</f>
        <v>9604</v>
      </c>
      <c r="B420" s="5" t="s">
        <v>648</v>
      </c>
      <c r="C420" s="3" t="s">
        <v>683</v>
      </c>
      <c r="D420" s="50" t="s">
        <v>322</v>
      </c>
      <c r="E420" s="2" t="s">
        <v>688</v>
      </c>
      <c r="F420" s="23" t="s">
        <v>518</v>
      </c>
      <c r="G420" s="17" t="s">
        <v>381</v>
      </c>
      <c r="H420" s="17" t="s">
        <v>381</v>
      </c>
      <c r="I420" s="17" t="s">
        <v>381</v>
      </c>
      <c r="J420" s="17" t="s">
        <v>347</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348</v>
      </c>
      <c r="AF420" s="2" t="s">
        <v>348</v>
      </c>
      <c r="AG420" s="2" t="s">
        <v>348</v>
      </c>
      <c r="AH420" s="2" t="s">
        <v>349</v>
      </c>
      <c r="AI420" s="2" t="s">
        <v>348</v>
      </c>
      <c r="AJ420" s="2" t="s">
        <v>348</v>
      </c>
      <c r="AK420" s="2" t="s">
        <v>348</v>
      </c>
      <c r="AL420" s="2" t="s">
        <v>348</v>
      </c>
      <c r="AM420" s="2" t="s">
        <v>348</v>
      </c>
      <c r="AN420" s="2" t="s">
        <v>348</v>
      </c>
      <c r="AO420" s="2" t="s">
        <v>348</v>
      </c>
      <c r="AP420" s="2" t="s">
        <v>348</v>
      </c>
      <c r="AQ420" s="2" t="str">
        <f>IF(Table14[[#This Row],[Enrollment Type: Group]]="X", "N", "C")</f>
        <v>C</v>
      </c>
      <c r="AR420" s="2" t="s">
        <v>348</v>
      </c>
      <c r="AS420" s="2" t="s">
        <v>348</v>
      </c>
      <c r="AT420" s="2" t="s">
        <v>348</v>
      </c>
      <c r="AU420" s="2" t="s">
        <v>348</v>
      </c>
      <c r="AV420" s="2" t="s">
        <v>349</v>
      </c>
      <c r="AW420" s="2" t="s">
        <v>348</v>
      </c>
      <c r="AX420" s="2" t="s">
        <v>348</v>
      </c>
      <c r="AY420" s="2" t="s">
        <v>348</v>
      </c>
      <c r="AZ420" s="2" t="str">
        <f>IF(Table14[[#This Row],[Enrollment Type: Group]]="X", "N", IF(Table14[[#This Row],[Enrollment Type: Atypical]]="A", "R", IF(Table14[[#This Row],[Enrollment Type: Individual]]="I", "R", IF(Table14[[#This Row],[Enrollment Type: Individual within a Group]]="N", "R", "Y"))))</f>
        <v>Y</v>
      </c>
      <c r="BA420" s="2" t="s">
        <v>348</v>
      </c>
      <c r="BB420" s="2" t="s">
        <v>348</v>
      </c>
      <c r="BC420" s="2" t="s">
        <v>348</v>
      </c>
      <c r="BD420" s="2" t="s">
        <v>348</v>
      </c>
      <c r="BE420" s="2" t="s">
        <v>348</v>
      </c>
      <c r="BF420" s="2" t="s">
        <v>348</v>
      </c>
      <c r="BG420" s="2" t="s">
        <v>348</v>
      </c>
      <c r="BH420" s="2" t="str">
        <f>IF(Table14[[#This Row],[Enrollment Type: Group]]="X", "N", IF(Table14[[#This Row],[Enrollment Type: Atypical]]="A", "O", IF(Table14[[#This Row],[Enrollment Type: Individual]]="I", "O", IF(Table14[[#This Row],[Enrollment Type: Individual within a Group]]="N", "O", "O"))))</f>
        <v>O</v>
      </c>
      <c r="BI420" s="2" t="s">
        <v>348</v>
      </c>
      <c r="BJ420" s="2" t="s">
        <v>348</v>
      </c>
      <c r="BK420" s="2" t="s">
        <v>349</v>
      </c>
      <c r="BL420" s="20" t="s">
        <v>351</v>
      </c>
      <c r="BM420" s="20" t="s">
        <v>349</v>
      </c>
      <c r="BN420" s="20" t="s">
        <v>351</v>
      </c>
      <c r="BO420" s="20" t="s">
        <v>349</v>
      </c>
      <c r="BP420" s="20" t="s">
        <v>348</v>
      </c>
      <c r="BQ420" s="20" t="s">
        <v>349</v>
      </c>
      <c r="BR420" s="20" t="s">
        <v>348</v>
      </c>
      <c r="BS420" s="20" t="s">
        <v>348</v>
      </c>
      <c r="BT420" s="20" t="s">
        <v>348</v>
      </c>
      <c r="BU420" s="20" t="s">
        <v>349</v>
      </c>
      <c r="BV420" s="20" t="s">
        <v>348</v>
      </c>
      <c r="BW420" s="23" t="s">
        <v>349</v>
      </c>
    </row>
    <row r="421" spans="1:75" ht="10.15" customHeight="1" x14ac:dyDescent="0.25">
      <c r="A421" s="5" t="str">
        <f>Table14[[#This Row],[Provider Type Code]]&amp;""&amp;Table14[[#This Row],[Provider Category (Specialty)]]</f>
        <v>96C9</v>
      </c>
      <c r="B421" s="5" t="s">
        <v>648</v>
      </c>
      <c r="C421" s="3" t="s">
        <v>683</v>
      </c>
      <c r="D421" s="50" t="s">
        <v>684</v>
      </c>
      <c r="E421" s="2" t="s">
        <v>685</v>
      </c>
      <c r="F421" s="23" t="s">
        <v>518</v>
      </c>
      <c r="G421" s="17" t="s">
        <v>381</v>
      </c>
      <c r="H421" s="17" t="s">
        <v>381</v>
      </c>
      <c r="I421" s="17" t="s">
        <v>381</v>
      </c>
      <c r="J421" s="17" t="s">
        <v>347</v>
      </c>
      <c r="K421" s="2" t="s">
        <v>348</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348</v>
      </c>
      <c r="AF421" s="2" t="s">
        <v>348</v>
      </c>
      <c r="AG421" s="2" t="s">
        <v>348</v>
      </c>
      <c r="AH421" s="2" t="s">
        <v>349</v>
      </c>
      <c r="AI421" s="2" t="s">
        <v>348</v>
      </c>
      <c r="AJ421" s="2" t="s">
        <v>348</v>
      </c>
      <c r="AK421" s="2" t="s">
        <v>348</v>
      </c>
      <c r="AL421" s="2" t="s">
        <v>348</v>
      </c>
      <c r="AM421" s="2" t="s">
        <v>348</v>
      </c>
      <c r="AN421" s="2" t="s">
        <v>348</v>
      </c>
      <c r="AO421" s="2" t="s">
        <v>348</v>
      </c>
      <c r="AP421" s="2" t="s">
        <v>348</v>
      </c>
      <c r="AQ421" s="2" t="str">
        <f>IF(Table14[[#This Row],[Enrollment Type: Group]]="X", "N", "C")</f>
        <v>C</v>
      </c>
      <c r="AR421" s="2" t="s">
        <v>348</v>
      </c>
      <c r="AS421" s="2" t="s">
        <v>348</v>
      </c>
      <c r="AT421" s="2" t="s">
        <v>348</v>
      </c>
      <c r="AU421" s="2" t="s">
        <v>348</v>
      </c>
      <c r="AV421" s="2" t="s">
        <v>349</v>
      </c>
      <c r="AW421" s="2" t="s">
        <v>348</v>
      </c>
      <c r="AX421" s="2" t="s">
        <v>348</v>
      </c>
      <c r="AY421" s="2" t="s">
        <v>348</v>
      </c>
      <c r="AZ421" s="2" t="str">
        <f>IF(Table14[[#This Row],[Enrollment Type: Group]]="X", "N", IF(Table14[[#This Row],[Enrollment Type: Atypical]]="A", "R", IF(Table14[[#This Row],[Enrollment Type: Individual]]="I", "R", IF(Table14[[#This Row],[Enrollment Type: Individual within a Group]]="N", "R", "Y"))))</f>
        <v>Y</v>
      </c>
      <c r="BA421" s="2" t="s">
        <v>348</v>
      </c>
      <c r="BB421" s="2" t="s">
        <v>348</v>
      </c>
      <c r="BC421" s="2" t="s">
        <v>348</v>
      </c>
      <c r="BD421" s="2" t="s">
        <v>348</v>
      </c>
      <c r="BE421" s="2" t="s">
        <v>348</v>
      </c>
      <c r="BF421" s="2" t="s">
        <v>348</v>
      </c>
      <c r="BG421" s="2" t="s">
        <v>348</v>
      </c>
      <c r="BH421" s="2" t="str">
        <f>IF(Table14[[#This Row],[Enrollment Type: Group]]="X", "N", IF(Table14[[#This Row],[Enrollment Type: Atypical]]="A", "O", IF(Table14[[#This Row],[Enrollment Type: Individual]]="I", "O", IF(Table14[[#This Row],[Enrollment Type: Individual within a Group]]="N", "O", "O"))))</f>
        <v>O</v>
      </c>
      <c r="BI421" s="2" t="s">
        <v>348</v>
      </c>
      <c r="BJ421" s="2" t="s">
        <v>348</v>
      </c>
      <c r="BK421" s="2" t="s">
        <v>349</v>
      </c>
      <c r="BL421" s="20" t="s">
        <v>351</v>
      </c>
      <c r="BM421" s="20" t="s">
        <v>349</v>
      </c>
      <c r="BN421" s="20" t="s">
        <v>351</v>
      </c>
      <c r="BO421" s="20" t="s">
        <v>349</v>
      </c>
      <c r="BP421" s="20" t="s">
        <v>348</v>
      </c>
      <c r="BQ421" s="20" t="s">
        <v>349</v>
      </c>
      <c r="BR421" s="20" t="s">
        <v>348</v>
      </c>
      <c r="BS421" s="20" t="s">
        <v>348</v>
      </c>
      <c r="BT421" s="20" t="s">
        <v>348</v>
      </c>
      <c r="BU421" s="20" t="s">
        <v>349</v>
      </c>
      <c r="BV421" s="20" t="s">
        <v>348</v>
      </c>
      <c r="BW421" s="23" t="s">
        <v>349</v>
      </c>
    </row>
    <row r="422" spans="1:75" ht="10.15" customHeight="1" x14ac:dyDescent="0.25">
      <c r="A422" s="5" t="str">
        <f>Table14[[#This Row],[Provider Type Code]]&amp;""&amp;Table14[[#This Row],[Provider Category (Specialty)]]</f>
        <v>96CI</v>
      </c>
      <c r="B422" s="5" t="s">
        <v>648</v>
      </c>
      <c r="C422" s="3" t="s">
        <v>683</v>
      </c>
      <c r="D422" s="50" t="s">
        <v>767</v>
      </c>
      <c r="E422" s="2" t="s">
        <v>784</v>
      </c>
      <c r="F422" s="23" t="s">
        <v>518</v>
      </c>
      <c r="G422" s="17" t="s">
        <v>381</v>
      </c>
      <c r="H422" s="17" t="s">
        <v>381</v>
      </c>
      <c r="I422" s="17" t="s">
        <v>381</v>
      </c>
      <c r="J422" s="17" t="s">
        <v>347</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348</v>
      </c>
      <c r="AF422" s="2" t="s">
        <v>348</v>
      </c>
      <c r="AG422" s="2" t="s">
        <v>348</v>
      </c>
      <c r="AH422" s="2" t="s">
        <v>349</v>
      </c>
      <c r="AI422" s="2" t="s">
        <v>348</v>
      </c>
      <c r="AJ422" s="2" t="s">
        <v>348</v>
      </c>
      <c r="AK422" s="2" t="s">
        <v>348</v>
      </c>
      <c r="AL422" s="2" t="s">
        <v>348</v>
      </c>
      <c r="AM422" s="2" t="s">
        <v>348</v>
      </c>
      <c r="AN422" s="2" t="s">
        <v>348</v>
      </c>
      <c r="AO422" s="2" t="s">
        <v>348</v>
      </c>
      <c r="AP422" s="2" t="s">
        <v>348</v>
      </c>
      <c r="AQ422" s="2" t="str">
        <f>IF(Table14[[#This Row],[Enrollment Type: Group]]="X", "N", "C")</f>
        <v>C</v>
      </c>
      <c r="AR422" s="2" t="s">
        <v>348</v>
      </c>
      <c r="AS422" s="2" t="s">
        <v>348</v>
      </c>
      <c r="AT422" s="2" t="s">
        <v>348</v>
      </c>
      <c r="AU422" s="2" t="s">
        <v>348</v>
      </c>
      <c r="AV422" s="2" t="s">
        <v>349</v>
      </c>
      <c r="AW422" s="2" t="s">
        <v>348</v>
      </c>
      <c r="AX422" s="2" t="s">
        <v>348</v>
      </c>
      <c r="AY422" s="2" t="s">
        <v>348</v>
      </c>
      <c r="AZ422" s="2" t="str">
        <f>IF(Table14[[#This Row],[Enrollment Type: Group]]="X", "N", IF(Table14[[#This Row],[Enrollment Type: Atypical]]="A", "R", IF(Table14[[#This Row],[Enrollment Type: Individual]]="I", "R", IF(Table14[[#This Row],[Enrollment Type: Individual within a Group]]="N", "R", "Y"))))</f>
        <v>Y</v>
      </c>
      <c r="BA422" s="2" t="s">
        <v>348</v>
      </c>
      <c r="BB422" s="2" t="s">
        <v>348</v>
      </c>
      <c r="BC422" s="2" t="s">
        <v>348</v>
      </c>
      <c r="BD422" s="2" t="s">
        <v>348</v>
      </c>
      <c r="BE422" s="2" t="s">
        <v>348</v>
      </c>
      <c r="BF422" s="2" t="s">
        <v>348</v>
      </c>
      <c r="BG422" s="2" t="s">
        <v>348</v>
      </c>
      <c r="BH422" s="2" t="str">
        <f>IF(Table14[[#This Row],[Enrollment Type: Group]]="X", "N", IF(Table14[[#This Row],[Enrollment Type: Atypical]]="A", "O", IF(Table14[[#This Row],[Enrollment Type: Individual]]="I", "O", IF(Table14[[#This Row],[Enrollment Type: Individual within a Group]]="N", "O", "O"))))</f>
        <v>O</v>
      </c>
      <c r="BI422" s="2" t="s">
        <v>348</v>
      </c>
      <c r="BJ422" s="2" t="s">
        <v>348</v>
      </c>
      <c r="BK422" s="2" t="s">
        <v>349</v>
      </c>
      <c r="BL422" s="20" t="s">
        <v>351</v>
      </c>
      <c r="BM422" s="20" t="s">
        <v>349</v>
      </c>
      <c r="BN422" s="20" t="s">
        <v>351</v>
      </c>
      <c r="BO422" s="20" t="s">
        <v>349</v>
      </c>
      <c r="BP422" s="20" t="s">
        <v>348</v>
      </c>
      <c r="BQ422" s="20" t="s">
        <v>349</v>
      </c>
      <c r="BR422" s="20" t="s">
        <v>348</v>
      </c>
      <c r="BS422" s="20" t="s">
        <v>348</v>
      </c>
      <c r="BT422" s="20" t="s">
        <v>348</v>
      </c>
      <c r="BU422" s="20" t="s">
        <v>349</v>
      </c>
      <c r="BV422" s="20" t="s">
        <v>348</v>
      </c>
      <c r="BW422" s="23" t="s">
        <v>349</v>
      </c>
    </row>
    <row r="423" spans="1:75" ht="10.15" customHeight="1" x14ac:dyDescent="0.25">
      <c r="A423" s="5" t="str">
        <f>Table14[[#This Row],[Provider Type Code]]&amp;""&amp;Table14[[#This Row],[Provider Category (Specialty)]]</f>
        <v>96CJ</v>
      </c>
      <c r="B423" s="5" t="s">
        <v>648</v>
      </c>
      <c r="C423" s="3" t="s">
        <v>683</v>
      </c>
      <c r="D423" s="50" t="s">
        <v>768</v>
      </c>
      <c r="E423" s="2" t="s">
        <v>770</v>
      </c>
      <c r="F423" s="23" t="s">
        <v>518</v>
      </c>
      <c r="G423" s="17" t="s">
        <v>381</v>
      </c>
      <c r="H423" s="17" t="s">
        <v>381</v>
      </c>
      <c r="I423" s="17" t="s">
        <v>381</v>
      </c>
      <c r="J423" s="17" t="s">
        <v>347</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348</v>
      </c>
      <c r="AF423" s="2" t="s">
        <v>348</v>
      </c>
      <c r="AG423" s="2" t="s">
        <v>348</v>
      </c>
      <c r="AH423" s="2" t="s">
        <v>349</v>
      </c>
      <c r="AI423" s="2" t="s">
        <v>348</v>
      </c>
      <c r="AJ423" s="2" t="s">
        <v>348</v>
      </c>
      <c r="AK423" s="2" t="s">
        <v>348</v>
      </c>
      <c r="AL423" s="2" t="s">
        <v>348</v>
      </c>
      <c r="AM423" s="2" t="s">
        <v>348</v>
      </c>
      <c r="AN423" s="2" t="s">
        <v>348</v>
      </c>
      <c r="AO423" s="2" t="s">
        <v>348</v>
      </c>
      <c r="AP423" s="2" t="s">
        <v>348</v>
      </c>
      <c r="AQ423" s="2" t="str">
        <f>IF(Table14[[#This Row],[Enrollment Type: Group]]="X", "N", "C")</f>
        <v>C</v>
      </c>
      <c r="AR423" s="2" t="s">
        <v>348</v>
      </c>
      <c r="AS423" s="2" t="s">
        <v>348</v>
      </c>
      <c r="AT423" s="2" t="s">
        <v>348</v>
      </c>
      <c r="AU423" s="2" t="s">
        <v>348</v>
      </c>
      <c r="AV423" s="2" t="s">
        <v>349</v>
      </c>
      <c r="AW423" s="2" t="s">
        <v>348</v>
      </c>
      <c r="AX423" s="2" t="s">
        <v>348</v>
      </c>
      <c r="AY423" s="2" t="s">
        <v>348</v>
      </c>
      <c r="AZ423" s="2" t="str">
        <f>IF(Table14[[#This Row],[Enrollment Type: Group]]="X", "N", IF(Table14[[#This Row],[Enrollment Type: Atypical]]="A", "R", IF(Table14[[#This Row],[Enrollment Type: Individual]]="I", "R", IF(Table14[[#This Row],[Enrollment Type: Individual within a Group]]="N", "R", "Y"))))</f>
        <v>Y</v>
      </c>
      <c r="BA423" s="2" t="s">
        <v>348</v>
      </c>
      <c r="BB423" s="2" t="s">
        <v>348</v>
      </c>
      <c r="BC423" s="2" t="s">
        <v>348</v>
      </c>
      <c r="BD423" s="2" t="s">
        <v>348</v>
      </c>
      <c r="BE423" s="2" t="s">
        <v>348</v>
      </c>
      <c r="BF423" s="2" t="s">
        <v>348</v>
      </c>
      <c r="BG423" s="2" t="s">
        <v>348</v>
      </c>
      <c r="BH423" s="2" t="str">
        <f>IF(Table14[[#This Row],[Enrollment Type: Group]]="X", "N", IF(Table14[[#This Row],[Enrollment Type: Atypical]]="A", "O", IF(Table14[[#This Row],[Enrollment Type: Individual]]="I", "O", IF(Table14[[#This Row],[Enrollment Type: Individual within a Group]]="N", "O", "O"))))</f>
        <v>O</v>
      </c>
      <c r="BI423" s="2" t="s">
        <v>348</v>
      </c>
      <c r="BJ423" s="2" t="s">
        <v>348</v>
      </c>
      <c r="BK423" s="2" t="s">
        <v>349</v>
      </c>
      <c r="BL423" s="20" t="s">
        <v>351</v>
      </c>
      <c r="BM423" s="20" t="s">
        <v>349</v>
      </c>
      <c r="BN423" s="20" t="s">
        <v>351</v>
      </c>
      <c r="BO423" s="20" t="s">
        <v>349</v>
      </c>
      <c r="BP423" s="20" t="s">
        <v>348</v>
      </c>
      <c r="BQ423" s="20" t="s">
        <v>349</v>
      </c>
      <c r="BR423" s="20" t="s">
        <v>348</v>
      </c>
      <c r="BS423" s="20" t="s">
        <v>348</v>
      </c>
      <c r="BT423" s="20" t="s">
        <v>348</v>
      </c>
      <c r="BU423" s="20" t="s">
        <v>349</v>
      </c>
      <c r="BV423" s="20" t="s">
        <v>348</v>
      </c>
      <c r="BW423" s="23" t="s">
        <v>349</v>
      </c>
    </row>
    <row r="424" spans="1:75" ht="10.15" customHeight="1" x14ac:dyDescent="0.25">
      <c r="A424" s="5" t="str">
        <f>Table14[[#This Row],[Provider Type Code]]&amp;""&amp;Table14[[#This Row],[Provider Category (Specialty)]]</f>
        <v>96CT</v>
      </c>
      <c r="B424" s="5" t="s">
        <v>648</v>
      </c>
      <c r="C424" s="3" t="s">
        <v>683</v>
      </c>
      <c r="D424" s="50" t="s">
        <v>769</v>
      </c>
      <c r="E424" s="2" t="s">
        <v>771</v>
      </c>
      <c r="F424" s="23" t="s">
        <v>518</v>
      </c>
      <c r="G424" s="17" t="s">
        <v>381</v>
      </c>
      <c r="H424" s="17" t="s">
        <v>381</v>
      </c>
      <c r="I424" s="17" t="s">
        <v>381</v>
      </c>
      <c r="J424" s="17" t="s">
        <v>347</v>
      </c>
      <c r="K424" s="2" t="s">
        <v>348</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349</v>
      </c>
      <c r="AI424" s="2" t="s">
        <v>348</v>
      </c>
      <c r="AJ424" s="2" t="s">
        <v>348</v>
      </c>
      <c r="AK424" s="2" t="s">
        <v>348</v>
      </c>
      <c r="AL424" s="2" t="s">
        <v>348</v>
      </c>
      <c r="AM424" s="2" t="s">
        <v>348</v>
      </c>
      <c r="AN424" s="2" t="s">
        <v>348</v>
      </c>
      <c r="AO424" s="2" t="s">
        <v>348</v>
      </c>
      <c r="AP424" s="2" t="s">
        <v>348</v>
      </c>
      <c r="AQ424" s="2" t="str">
        <f>IF(Table14[[#This Row],[Enrollment Type: Group]]="X", "N", "C")</f>
        <v>C</v>
      </c>
      <c r="AR424" s="2" t="s">
        <v>348</v>
      </c>
      <c r="AS424" s="2" t="s">
        <v>348</v>
      </c>
      <c r="AT424" s="2" t="s">
        <v>348</v>
      </c>
      <c r="AU424" s="2" t="s">
        <v>348</v>
      </c>
      <c r="AV424" s="2" t="s">
        <v>349</v>
      </c>
      <c r="AW424" s="2" t="s">
        <v>348</v>
      </c>
      <c r="AX424" s="2" t="s">
        <v>348</v>
      </c>
      <c r="AY424" s="2" t="s">
        <v>348</v>
      </c>
      <c r="AZ424" s="2" t="str">
        <f>IF(Table14[[#This Row],[Enrollment Type: Group]]="X", "N", IF(Table14[[#This Row],[Enrollment Type: Atypical]]="A", "R", IF(Table14[[#This Row],[Enrollment Type: Individual]]="I", "R", IF(Table14[[#This Row],[Enrollment Type: Individual within a Group]]="N", "R", "Y"))))</f>
        <v>Y</v>
      </c>
      <c r="BA424" s="2" t="s">
        <v>348</v>
      </c>
      <c r="BB424" s="2" t="s">
        <v>348</v>
      </c>
      <c r="BC424" s="2" t="s">
        <v>348</v>
      </c>
      <c r="BD424" s="2" t="s">
        <v>348</v>
      </c>
      <c r="BE424" s="2" t="s">
        <v>348</v>
      </c>
      <c r="BF424" s="2" t="s">
        <v>348</v>
      </c>
      <c r="BG424" s="2" t="s">
        <v>348</v>
      </c>
      <c r="BH424" s="2" t="str">
        <f>IF(Table14[[#This Row],[Enrollment Type: Group]]="X", "N", IF(Table14[[#This Row],[Enrollment Type: Atypical]]="A", "O", IF(Table14[[#This Row],[Enrollment Type: Individual]]="I", "O", IF(Table14[[#This Row],[Enrollment Type: Individual within a Group]]="N", "O", "O"))))</f>
        <v>O</v>
      </c>
      <c r="BI424" s="2" t="s">
        <v>348</v>
      </c>
      <c r="BJ424" s="2" t="s">
        <v>348</v>
      </c>
      <c r="BK424" s="2" t="s">
        <v>349</v>
      </c>
      <c r="BL424" s="20" t="s">
        <v>351</v>
      </c>
      <c r="BM424" s="20" t="s">
        <v>349</v>
      </c>
      <c r="BN424" s="20" t="s">
        <v>351</v>
      </c>
      <c r="BO424" s="20" t="s">
        <v>349</v>
      </c>
      <c r="BP424" s="20" t="s">
        <v>348</v>
      </c>
      <c r="BQ424" s="20" t="s">
        <v>349</v>
      </c>
      <c r="BR424" s="20" t="s">
        <v>348</v>
      </c>
      <c r="BS424" s="20" t="s">
        <v>348</v>
      </c>
      <c r="BT424" s="20" t="s">
        <v>348</v>
      </c>
      <c r="BU424" s="20" t="s">
        <v>349</v>
      </c>
      <c r="BV424" s="20" t="s">
        <v>348</v>
      </c>
      <c r="BW424" s="23" t="s">
        <v>349</v>
      </c>
    </row>
    <row r="425" spans="1:75" ht="10.15" hidden="1" customHeight="1" x14ac:dyDescent="0.25">
      <c r="A425" s="36" t="str">
        <f>Table14[[#This Row],[Provider Type Code]]&amp;""&amp;Table14[[#This Row],[Provider Category (Specialty)]]</f>
        <v>97AC</v>
      </c>
      <c r="B425" s="5" t="s">
        <v>486</v>
      </c>
      <c r="C425" s="3" t="s">
        <v>569</v>
      </c>
      <c r="D425" s="3" t="s">
        <v>41</v>
      </c>
      <c r="E425" s="2" t="s">
        <v>42</v>
      </c>
      <c r="F425" s="23" t="s">
        <v>518</v>
      </c>
      <c r="G425" s="17" t="s">
        <v>353</v>
      </c>
      <c r="H425" s="17" t="s">
        <v>381</v>
      </c>
      <c r="I425" s="17" t="s">
        <v>381</v>
      </c>
      <c r="J425" s="17" t="s">
        <v>381</v>
      </c>
      <c r="K425" s="2" t="s">
        <v>348</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349</v>
      </c>
      <c r="AF425" s="2" t="s">
        <v>348</v>
      </c>
      <c r="AG425" s="2" t="s">
        <v>348</v>
      </c>
      <c r="AH425" s="2" t="s">
        <v>348</v>
      </c>
      <c r="AI425" s="2" t="s">
        <v>348</v>
      </c>
      <c r="AJ425" s="2" t="s">
        <v>348</v>
      </c>
      <c r="AK425" s="2" t="s">
        <v>348</v>
      </c>
      <c r="AL425" s="2" t="s">
        <v>348</v>
      </c>
      <c r="AM425" s="2" t="s">
        <v>348</v>
      </c>
      <c r="AN425" s="2" t="s">
        <v>348</v>
      </c>
      <c r="AO425" s="2" t="s">
        <v>348</v>
      </c>
      <c r="AP425" s="2" t="s">
        <v>349</v>
      </c>
      <c r="AQ425" s="2" t="str">
        <f>IF(Table14[[#This Row],[Enrollment Type: Group]]="X", "N", "C")</f>
        <v>N</v>
      </c>
      <c r="AR425" s="2" t="s">
        <v>348</v>
      </c>
      <c r="AS425" s="2" t="s">
        <v>348</v>
      </c>
      <c r="AT425" s="2" t="s">
        <v>348</v>
      </c>
      <c r="AU425" s="2" t="s">
        <v>348</v>
      </c>
      <c r="AV425" s="2" t="str">
        <f>IF(Table14[[#This Row],[Enrollment Type: Individual within a Group]]="X", "Y", IF(Table14[[#This Row],[Enrollment Type: Atypical]]="A", "B", IF(Table14[[#This Row],[Enrollment Type: Individual]]="I", "B", IF(Table14[[#This Row],[Enrollment Type: Group]]="G", "B", "N"))))</f>
        <v>Y</v>
      </c>
      <c r="AW425" s="2" t="s">
        <v>348</v>
      </c>
      <c r="AX425" s="2" t="s">
        <v>348</v>
      </c>
      <c r="AY425" s="2" t="s">
        <v>348</v>
      </c>
      <c r="AZ425" s="2" t="s">
        <v>349</v>
      </c>
      <c r="BA425" s="2" t="s">
        <v>348</v>
      </c>
      <c r="BB425" s="2" t="s">
        <v>348</v>
      </c>
      <c r="BC425" s="2" t="s">
        <v>348</v>
      </c>
      <c r="BD425" s="2" t="s">
        <v>348</v>
      </c>
      <c r="BE425" s="2" t="s">
        <v>348</v>
      </c>
      <c r="BF425" s="2" t="s">
        <v>348</v>
      </c>
      <c r="BG425" s="2" t="s">
        <v>348</v>
      </c>
      <c r="BH425" s="2" t="str">
        <f>IF(Table14[[#This Row],[Enrollment Type: Group]]="X", "N", IF(Table14[[#This Row],[Enrollment Type: Atypical]]="A", "O", IF(Table14[[#This Row],[Enrollment Type: Individual]]="I", "O", IF(Table14[[#This Row],[Enrollment Type: Individual within a Group]]="N", "O", "O"))))</f>
        <v>N</v>
      </c>
      <c r="BI425" s="2" t="s">
        <v>348</v>
      </c>
      <c r="BJ425" s="2" t="s">
        <v>348</v>
      </c>
      <c r="BK425" s="2" t="s">
        <v>349</v>
      </c>
      <c r="BL425" s="20" t="s">
        <v>348</v>
      </c>
      <c r="BM425" s="20" t="s">
        <v>349</v>
      </c>
      <c r="BN425" s="20" t="s">
        <v>351</v>
      </c>
      <c r="BO425" s="20" t="s">
        <v>349</v>
      </c>
      <c r="BP425" s="20" t="s">
        <v>348</v>
      </c>
      <c r="BQ425" s="20" t="s">
        <v>349</v>
      </c>
      <c r="BR425" s="20" t="s">
        <v>348</v>
      </c>
      <c r="BS425" s="20" t="s">
        <v>348</v>
      </c>
      <c r="BT425" s="20" t="s">
        <v>348</v>
      </c>
      <c r="BU425" s="20" t="s">
        <v>348</v>
      </c>
      <c r="BV425" s="20" t="s">
        <v>348</v>
      </c>
      <c r="BW425" s="23" t="s">
        <v>349</v>
      </c>
    </row>
    <row r="426" spans="1:75" ht="10.15" hidden="1" customHeight="1" x14ac:dyDescent="0.25">
      <c r="A426" s="36" t="str">
        <f>Table14[[#This Row],[Provider Type Code]]&amp;""&amp;Table14[[#This Row],[Provider Category (Specialty)]]</f>
        <v>97AT</v>
      </c>
      <c r="B426" s="5" t="s">
        <v>486</v>
      </c>
      <c r="C426" s="3" t="s">
        <v>569</v>
      </c>
      <c r="D426" s="3" t="s">
        <v>43</v>
      </c>
      <c r="E426" s="2" t="s">
        <v>593</v>
      </c>
      <c r="F426" s="23" t="s">
        <v>518</v>
      </c>
      <c r="G426" s="17" t="s">
        <v>353</v>
      </c>
      <c r="H426" s="17" t="s">
        <v>381</v>
      </c>
      <c r="I426" s="17" t="s">
        <v>381</v>
      </c>
      <c r="J426" s="17" t="s">
        <v>381</v>
      </c>
      <c r="K426" s="2" t="s">
        <v>348</v>
      </c>
      <c r="L426" s="2" t="s">
        <v>348</v>
      </c>
      <c r="M426" s="2" t="s">
        <v>348</v>
      </c>
      <c r="N426" s="2" t="s">
        <v>348</v>
      </c>
      <c r="O426" s="2" t="s">
        <v>348</v>
      </c>
      <c r="P426" s="2" t="s">
        <v>348</v>
      </c>
      <c r="Q426" s="2" t="s">
        <v>348</v>
      </c>
      <c r="R426" s="2" t="s">
        <v>348</v>
      </c>
      <c r="S426" s="2" t="s">
        <v>348</v>
      </c>
      <c r="T426" s="2" t="s">
        <v>348</v>
      </c>
      <c r="U426" s="2" t="s">
        <v>348</v>
      </c>
      <c r="V426" s="2" t="s">
        <v>348</v>
      </c>
      <c r="W426" s="2" t="s">
        <v>348</v>
      </c>
      <c r="X426" s="2" t="s">
        <v>348</v>
      </c>
      <c r="Y426" s="2" t="s">
        <v>348</v>
      </c>
      <c r="Z426" s="2" t="s">
        <v>348</v>
      </c>
      <c r="AA426" s="2" t="s">
        <v>348</v>
      </c>
      <c r="AB426" s="2" t="s">
        <v>348</v>
      </c>
      <c r="AC426" s="2" t="s">
        <v>348</v>
      </c>
      <c r="AD426" s="2" t="s">
        <v>348</v>
      </c>
      <c r="AE426" s="2" t="s">
        <v>349</v>
      </c>
      <c r="AF426" s="2" t="s">
        <v>348</v>
      </c>
      <c r="AG426" s="2" t="s">
        <v>348</v>
      </c>
      <c r="AH426" s="2" t="s">
        <v>348</v>
      </c>
      <c r="AI426" s="2" t="s">
        <v>348</v>
      </c>
      <c r="AJ426" s="2" t="s">
        <v>348</v>
      </c>
      <c r="AK426" s="2" t="s">
        <v>348</v>
      </c>
      <c r="AL426" s="2" t="s">
        <v>348</v>
      </c>
      <c r="AM426" s="2" t="s">
        <v>348</v>
      </c>
      <c r="AN426" s="2" t="s">
        <v>348</v>
      </c>
      <c r="AO426" s="2" t="s">
        <v>348</v>
      </c>
      <c r="AP426" s="2" t="s">
        <v>349</v>
      </c>
      <c r="AQ426" s="2" t="str">
        <f>IF(Table14[[#This Row],[Enrollment Type: Group]]="X", "N", "C")</f>
        <v>N</v>
      </c>
      <c r="AR426" s="2" t="s">
        <v>348</v>
      </c>
      <c r="AS426" s="2" t="s">
        <v>348</v>
      </c>
      <c r="AT426" s="2" t="s">
        <v>348</v>
      </c>
      <c r="AU426" s="2" t="s">
        <v>348</v>
      </c>
      <c r="AV426" s="2" t="str">
        <f>IF(Table14[[#This Row],[Enrollment Type: Individual within a Group]]="X", "Y", IF(Table14[[#This Row],[Enrollment Type: Atypical]]="A", "B", IF(Table14[[#This Row],[Enrollment Type: Individual]]="I", "B", IF(Table14[[#This Row],[Enrollment Type: Group]]="G", "B", "N"))))</f>
        <v>Y</v>
      </c>
      <c r="AW426" s="2" t="s">
        <v>348</v>
      </c>
      <c r="AX426" s="2" t="s">
        <v>348</v>
      </c>
      <c r="AY426" s="2" t="s">
        <v>348</v>
      </c>
      <c r="AZ426" s="2" t="s">
        <v>349</v>
      </c>
      <c r="BA426" s="2" t="s">
        <v>348</v>
      </c>
      <c r="BB426" s="2" t="s">
        <v>348</v>
      </c>
      <c r="BC426" s="2" t="s">
        <v>348</v>
      </c>
      <c r="BD426" s="2" t="s">
        <v>348</v>
      </c>
      <c r="BE426" s="2" t="s">
        <v>348</v>
      </c>
      <c r="BF426" s="2" t="s">
        <v>348</v>
      </c>
      <c r="BG426" s="2" t="s">
        <v>348</v>
      </c>
      <c r="BH426" s="2" t="str">
        <f>IF(Table14[[#This Row],[Enrollment Type: Group]]="X", "N", IF(Table14[[#This Row],[Enrollment Type: Atypical]]="A", "O", IF(Table14[[#This Row],[Enrollment Type: Individual]]="I", "O", IF(Table14[[#This Row],[Enrollment Type: Individual within a Group]]="N", "O", "O"))))</f>
        <v>N</v>
      </c>
      <c r="BI426" s="2" t="s">
        <v>348</v>
      </c>
      <c r="BJ426" s="2" t="s">
        <v>348</v>
      </c>
      <c r="BK426" s="2" t="s">
        <v>349</v>
      </c>
      <c r="BL426" s="20" t="s">
        <v>348</v>
      </c>
      <c r="BM426" s="20" t="s">
        <v>349</v>
      </c>
      <c r="BN426" s="20" t="s">
        <v>351</v>
      </c>
      <c r="BO426" s="20" t="s">
        <v>349</v>
      </c>
      <c r="BP426" s="20" t="s">
        <v>348</v>
      </c>
      <c r="BQ426" s="20" t="s">
        <v>349</v>
      </c>
      <c r="BR426" s="20" t="s">
        <v>348</v>
      </c>
      <c r="BS426" s="20" t="s">
        <v>348</v>
      </c>
      <c r="BT426" s="20" t="s">
        <v>348</v>
      </c>
      <c r="BU426" s="20" t="s">
        <v>348</v>
      </c>
      <c r="BV426" s="20" t="s">
        <v>348</v>
      </c>
      <c r="BW426" s="23" t="s">
        <v>349</v>
      </c>
    </row>
    <row r="427" spans="1:75" ht="10.15" hidden="1" customHeight="1" x14ac:dyDescent="0.25">
      <c r="A427" s="36" t="str">
        <f>Table14[[#This Row],[Provider Type Code]]&amp;""&amp;Table14[[#This Row],[Provider Category (Specialty)]]</f>
        <v>97VS</v>
      </c>
      <c r="B427" s="5" t="s">
        <v>486</v>
      </c>
      <c r="C427" s="3" t="s">
        <v>569</v>
      </c>
      <c r="D427" s="3" t="s">
        <v>645</v>
      </c>
      <c r="E427" s="2" t="s">
        <v>647</v>
      </c>
      <c r="F427" s="23" t="s">
        <v>518</v>
      </c>
      <c r="G427" s="17" t="s">
        <v>353</v>
      </c>
      <c r="H427" s="17" t="s">
        <v>381</v>
      </c>
      <c r="I427" s="17" t="s">
        <v>381</v>
      </c>
      <c r="J427" s="17" t="s">
        <v>381</v>
      </c>
      <c r="K427" s="2" t="s">
        <v>348</v>
      </c>
      <c r="L427" s="2" t="s">
        <v>348</v>
      </c>
      <c r="M427" s="2" t="s">
        <v>348</v>
      </c>
      <c r="N427" s="2" t="s">
        <v>348</v>
      </c>
      <c r="O427" s="2" t="s">
        <v>348</v>
      </c>
      <c r="P427" s="2" t="s">
        <v>348</v>
      </c>
      <c r="Q427" s="2" t="s">
        <v>348</v>
      </c>
      <c r="R427" s="2" t="s">
        <v>348</v>
      </c>
      <c r="S427" s="2" t="s">
        <v>348</v>
      </c>
      <c r="T427" s="2" t="s">
        <v>348</v>
      </c>
      <c r="U427" s="2" t="s">
        <v>348</v>
      </c>
      <c r="V427" s="2" t="s">
        <v>348</v>
      </c>
      <c r="W427" s="2" t="s">
        <v>348</v>
      </c>
      <c r="X427" s="2" t="s">
        <v>348</v>
      </c>
      <c r="Y427" s="2" t="s">
        <v>348</v>
      </c>
      <c r="Z427" s="2" t="s">
        <v>348</v>
      </c>
      <c r="AA427" s="2" t="s">
        <v>348</v>
      </c>
      <c r="AB427" s="2" t="s">
        <v>348</v>
      </c>
      <c r="AC427" s="2" t="s">
        <v>348</v>
      </c>
      <c r="AD427" s="2" t="s">
        <v>348</v>
      </c>
      <c r="AE427" s="2" t="s">
        <v>349</v>
      </c>
      <c r="AF427" s="2" t="s">
        <v>348</v>
      </c>
      <c r="AG427" s="2" t="s">
        <v>348</v>
      </c>
      <c r="AH427" s="2" t="s">
        <v>348</v>
      </c>
      <c r="AI427" s="2" t="s">
        <v>348</v>
      </c>
      <c r="AJ427" s="2" t="s">
        <v>348</v>
      </c>
      <c r="AK427" s="2" t="s">
        <v>348</v>
      </c>
      <c r="AL427" s="2" t="s">
        <v>348</v>
      </c>
      <c r="AM427" s="2" t="s">
        <v>348</v>
      </c>
      <c r="AN427" s="2" t="s">
        <v>348</v>
      </c>
      <c r="AO427" s="2" t="s">
        <v>348</v>
      </c>
      <c r="AP427" s="2" t="s">
        <v>349</v>
      </c>
      <c r="AQ427" s="2" t="str">
        <f>IF(Table14[[#This Row],[Enrollment Type: Group]]="X", "N", "C")</f>
        <v>N</v>
      </c>
      <c r="AR427" s="2" t="s">
        <v>348</v>
      </c>
      <c r="AS427" s="2" t="s">
        <v>348</v>
      </c>
      <c r="AT427" s="2" t="s">
        <v>348</v>
      </c>
      <c r="AU427" s="2" t="s">
        <v>348</v>
      </c>
      <c r="AV427" s="2" t="str">
        <f>IF(Table14[[#This Row],[Enrollment Type: Individual within a Group]]="X", "Y", IF(Table14[[#This Row],[Enrollment Type: Atypical]]="A", "B", IF(Table14[[#This Row],[Enrollment Type: Individual]]="I", "B", IF(Table14[[#This Row],[Enrollment Type: Group]]="G", "B", "N"))))</f>
        <v>Y</v>
      </c>
      <c r="AW427" s="2" t="s">
        <v>348</v>
      </c>
      <c r="AX427" s="2" t="s">
        <v>348</v>
      </c>
      <c r="AY427" s="2" t="s">
        <v>348</v>
      </c>
      <c r="AZ427" s="2" t="s">
        <v>349</v>
      </c>
      <c r="BA427" s="2" t="s">
        <v>348</v>
      </c>
      <c r="BB427" s="2" t="s">
        <v>348</v>
      </c>
      <c r="BC427" s="2" t="s">
        <v>348</v>
      </c>
      <c r="BD427" s="2" t="s">
        <v>348</v>
      </c>
      <c r="BE427" s="2" t="s">
        <v>348</v>
      </c>
      <c r="BF427" s="2" t="s">
        <v>348</v>
      </c>
      <c r="BG427" s="2" t="s">
        <v>348</v>
      </c>
      <c r="BH427" s="2" t="str">
        <f>IF(Table14[[#This Row],[Enrollment Type: Group]]="X", "N", IF(Table14[[#This Row],[Enrollment Type: Atypical]]="A", "O", IF(Table14[[#This Row],[Enrollment Type: Individual]]="I", "O", IF(Table14[[#This Row],[Enrollment Type: Individual within a Group]]="N", "O", "O"))))</f>
        <v>N</v>
      </c>
      <c r="BI427" s="2" t="s">
        <v>348</v>
      </c>
      <c r="BJ427" s="2" t="s">
        <v>348</v>
      </c>
      <c r="BK427" s="2" t="s">
        <v>349</v>
      </c>
      <c r="BL427" s="20" t="s">
        <v>348</v>
      </c>
      <c r="BM427" s="20" t="s">
        <v>349</v>
      </c>
      <c r="BN427" s="20" t="s">
        <v>351</v>
      </c>
      <c r="BO427" s="20" t="s">
        <v>349</v>
      </c>
      <c r="BP427" s="20" t="s">
        <v>348</v>
      </c>
      <c r="BQ427" s="20" t="s">
        <v>349</v>
      </c>
      <c r="BR427" s="20" t="s">
        <v>348</v>
      </c>
      <c r="BS427" s="20" t="s">
        <v>348</v>
      </c>
      <c r="BT427" s="20" t="s">
        <v>348</v>
      </c>
      <c r="BU427" s="20" t="s">
        <v>348</v>
      </c>
      <c r="BV427" s="20" t="s">
        <v>348</v>
      </c>
      <c r="BW427" s="23" t="s">
        <v>349</v>
      </c>
    </row>
    <row r="428" spans="1:75" ht="10.15" hidden="1" customHeight="1" x14ac:dyDescent="0.25">
      <c r="A428" s="36" t="str">
        <f>Table14[[#This Row],[Provider Type Code]]&amp;""&amp;Table14[[#This Row],[Provider Category (Specialty)]]</f>
        <v>98CC</v>
      </c>
      <c r="B428" s="5" t="s">
        <v>487</v>
      </c>
      <c r="C428" s="3" t="s">
        <v>569</v>
      </c>
      <c r="D428" s="3" t="s">
        <v>44</v>
      </c>
      <c r="E428" s="2" t="s">
        <v>45</v>
      </c>
      <c r="F428" s="23" t="s">
        <v>518</v>
      </c>
      <c r="G428" s="17" t="s">
        <v>353</v>
      </c>
      <c r="H428" s="17" t="s">
        <v>381</v>
      </c>
      <c r="I428" s="17" t="s">
        <v>381</v>
      </c>
      <c r="J428" s="17" t="s">
        <v>381</v>
      </c>
      <c r="K428" s="2" t="s">
        <v>348</v>
      </c>
      <c r="L428" s="2" t="s">
        <v>348</v>
      </c>
      <c r="M428" s="2" t="s">
        <v>348</v>
      </c>
      <c r="N428" s="2" t="s">
        <v>348</v>
      </c>
      <c r="O428" s="2" t="s">
        <v>348</v>
      </c>
      <c r="P428" s="2" t="s">
        <v>348</v>
      </c>
      <c r="Q428" s="2" t="s">
        <v>348</v>
      </c>
      <c r="R428" s="2" t="s">
        <v>348</v>
      </c>
      <c r="S428" s="2" t="s">
        <v>348</v>
      </c>
      <c r="T428" s="2" t="s">
        <v>348</v>
      </c>
      <c r="U428" s="2" t="s">
        <v>348</v>
      </c>
      <c r="V428" s="2" t="s">
        <v>348</v>
      </c>
      <c r="W428" s="2" t="s">
        <v>348</v>
      </c>
      <c r="X428" s="2" t="s">
        <v>348</v>
      </c>
      <c r="Y428" s="2" t="s">
        <v>348</v>
      </c>
      <c r="Z428" s="2" t="s">
        <v>348</v>
      </c>
      <c r="AA428" s="2" t="s">
        <v>348</v>
      </c>
      <c r="AB428" s="2" t="s">
        <v>348</v>
      </c>
      <c r="AC428" s="2" t="s">
        <v>348</v>
      </c>
      <c r="AD428" s="2" t="s">
        <v>348</v>
      </c>
      <c r="AE428" s="2" t="s">
        <v>349</v>
      </c>
      <c r="AF428" s="2" t="s">
        <v>348</v>
      </c>
      <c r="AG428" s="2" t="s">
        <v>348</v>
      </c>
      <c r="AH428" s="2" t="s">
        <v>348</v>
      </c>
      <c r="AI428" s="2" t="s">
        <v>348</v>
      </c>
      <c r="AJ428" s="2" t="s">
        <v>348</v>
      </c>
      <c r="AK428" s="2" t="s">
        <v>348</v>
      </c>
      <c r="AL428" s="2" t="s">
        <v>348</v>
      </c>
      <c r="AM428" s="2" t="s">
        <v>348</v>
      </c>
      <c r="AN428" s="2" t="s">
        <v>348</v>
      </c>
      <c r="AO428" s="2" t="s">
        <v>348</v>
      </c>
      <c r="AP428" s="2" t="s">
        <v>349</v>
      </c>
      <c r="AQ428" s="2" t="str">
        <f>IF(Table14[[#This Row],[Enrollment Type: Group]]="X", "N", "C")</f>
        <v>N</v>
      </c>
      <c r="AR428" s="2" t="s">
        <v>348</v>
      </c>
      <c r="AS428" s="2" t="s">
        <v>348</v>
      </c>
      <c r="AT428" s="2" t="s">
        <v>348</v>
      </c>
      <c r="AU428" s="2" t="s">
        <v>348</v>
      </c>
      <c r="AV428" s="2" t="str">
        <f>IF(Table14[[#This Row],[Enrollment Type: Individual within a Group]]="X", "Y", IF(Table14[[#This Row],[Enrollment Type: Atypical]]="A", "B", IF(Table14[[#This Row],[Enrollment Type: Individual]]="I", "B", IF(Table14[[#This Row],[Enrollment Type: Group]]="G", "B", "N"))))</f>
        <v>Y</v>
      </c>
      <c r="AW428" s="2" t="s">
        <v>348</v>
      </c>
      <c r="AX428" s="2" t="s">
        <v>348</v>
      </c>
      <c r="AY428" s="2" t="s">
        <v>348</v>
      </c>
      <c r="AZ428" s="2" t="s">
        <v>349</v>
      </c>
      <c r="BA428" s="2" t="s">
        <v>348</v>
      </c>
      <c r="BB428" s="2" t="s">
        <v>348</v>
      </c>
      <c r="BC428" s="2" t="s">
        <v>348</v>
      </c>
      <c r="BD428" s="2" t="s">
        <v>348</v>
      </c>
      <c r="BE428" s="2" t="s">
        <v>348</v>
      </c>
      <c r="BF428" s="2" t="s">
        <v>348</v>
      </c>
      <c r="BG428" s="2" t="s">
        <v>348</v>
      </c>
      <c r="BH428" s="2" t="str">
        <f>IF(Table14[[#This Row],[Enrollment Type: Group]]="X", "N", IF(Table14[[#This Row],[Enrollment Type: Atypical]]="A", "O", IF(Table14[[#This Row],[Enrollment Type: Individual]]="I", "O", IF(Table14[[#This Row],[Enrollment Type: Individual within a Group]]="N", "O", "O"))))</f>
        <v>N</v>
      </c>
      <c r="BI428" s="2" t="s">
        <v>348</v>
      </c>
      <c r="BJ428" s="2" t="s">
        <v>348</v>
      </c>
      <c r="BK428" s="2" t="s">
        <v>349</v>
      </c>
      <c r="BL428" s="20" t="s">
        <v>348</v>
      </c>
      <c r="BM428" s="20" t="s">
        <v>349</v>
      </c>
      <c r="BN428" s="20" t="s">
        <v>351</v>
      </c>
      <c r="BO428" s="20" t="s">
        <v>349</v>
      </c>
      <c r="BP428" s="20" t="s">
        <v>348</v>
      </c>
      <c r="BQ428" s="20" t="s">
        <v>349</v>
      </c>
      <c r="BR428" s="20" t="s">
        <v>348</v>
      </c>
      <c r="BS428" s="20" t="s">
        <v>348</v>
      </c>
      <c r="BT428" s="20" t="s">
        <v>348</v>
      </c>
      <c r="BU428" s="20" t="s">
        <v>348</v>
      </c>
      <c r="BV428" s="20" t="s">
        <v>348</v>
      </c>
      <c r="BW428" s="23" t="s">
        <v>349</v>
      </c>
    </row>
    <row r="429" spans="1:75" ht="10.15" hidden="1" customHeight="1" x14ac:dyDescent="0.25">
      <c r="A429" s="5" t="str">
        <f>Table14[[#This Row],[Provider Type Code]]&amp;""&amp;Table14[[#This Row],[Provider Category (Specialty)]]</f>
        <v>99E3</v>
      </c>
      <c r="B429" s="5" t="s">
        <v>488</v>
      </c>
      <c r="C429" s="3" t="s">
        <v>167</v>
      </c>
      <c r="D429" s="3" t="s">
        <v>67</v>
      </c>
      <c r="E429" s="3" t="s">
        <v>68</v>
      </c>
      <c r="F429" s="23" t="s">
        <v>247</v>
      </c>
      <c r="G429" s="17" t="s">
        <v>381</v>
      </c>
      <c r="H429" s="17" t="s">
        <v>382</v>
      </c>
      <c r="I429" s="17" t="s">
        <v>348</v>
      </c>
      <c r="J429" s="17" t="s">
        <v>347</v>
      </c>
      <c r="K429" s="2" t="s">
        <v>349</v>
      </c>
      <c r="L429" s="2" t="s">
        <v>348</v>
      </c>
      <c r="M429" s="2" t="s">
        <v>348</v>
      </c>
      <c r="N429" s="2" t="s">
        <v>348</v>
      </c>
      <c r="O429" s="2" t="s">
        <v>348</v>
      </c>
      <c r="P429" s="2" t="s">
        <v>348</v>
      </c>
      <c r="Q429" s="2" t="s">
        <v>348</v>
      </c>
      <c r="R429" s="2" t="s">
        <v>348</v>
      </c>
      <c r="S429" s="2" t="s">
        <v>348</v>
      </c>
      <c r="T429" s="2" t="s">
        <v>348</v>
      </c>
      <c r="U429" s="2" t="s">
        <v>348</v>
      </c>
      <c r="V429" s="2" t="s">
        <v>348</v>
      </c>
      <c r="W429" s="2" t="s">
        <v>348</v>
      </c>
      <c r="X429" s="2" t="s">
        <v>348</v>
      </c>
      <c r="Y429" s="2" t="s">
        <v>348</v>
      </c>
      <c r="Z429" s="2" t="s">
        <v>348</v>
      </c>
      <c r="AA429" s="2" t="s">
        <v>348</v>
      </c>
      <c r="AB429" s="2" t="s">
        <v>348</v>
      </c>
      <c r="AC429" s="2" t="s">
        <v>348</v>
      </c>
      <c r="AD429" s="2" t="s">
        <v>348</v>
      </c>
      <c r="AE429" s="2" t="s">
        <v>348</v>
      </c>
      <c r="AF429" s="2" t="s">
        <v>348</v>
      </c>
      <c r="AG429" s="2" t="s">
        <v>348</v>
      </c>
      <c r="AH429" s="2" t="s">
        <v>348</v>
      </c>
      <c r="AI429" s="2" t="s">
        <v>348</v>
      </c>
      <c r="AJ429" s="2" t="s">
        <v>348</v>
      </c>
      <c r="AK429" s="2" t="s">
        <v>348</v>
      </c>
      <c r="AL429" s="2" t="s">
        <v>348</v>
      </c>
      <c r="AM429" s="2" t="s">
        <v>348</v>
      </c>
      <c r="AN429" s="2" t="s">
        <v>348</v>
      </c>
      <c r="AO429" s="2" t="s">
        <v>348</v>
      </c>
      <c r="AP429" s="2" t="s">
        <v>348</v>
      </c>
      <c r="AQ429" s="2" t="str">
        <f>IF(Table14[[#This Row],[Enrollment Type: Group]]="X", "N", "C")</f>
        <v>C</v>
      </c>
      <c r="AR429" s="2" t="s">
        <v>348</v>
      </c>
      <c r="AS429" s="2" t="s">
        <v>348</v>
      </c>
      <c r="AT429" s="2" t="s">
        <v>348</v>
      </c>
      <c r="AU429" s="2" t="s">
        <v>348</v>
      </c>
      <c r="AV429" s="2" t="s">
        <v>650</v>
      </c>
      <c r="AW429" s="2" t="s">
        <v>351</v>
      </c>
      <c r="AX429" s="2" t="s">
        <v>348</v>
      </c>
      <c r="AY429" s="2" t="s">
        <v>348</v>
      </c>
      <c r="AZ429" s="2" t="str">
        <f>IF(Table14[[#This Row],[Enrollment Type: Group]]="X", "N", IF(Table14[[#This Row],[Enrollment Type: Atypical]]="A", "R", IF(Table14[[#This Row],[Enrollment Type: Individual]]="I", "R", IF(Table14[[#This Row],[Enrollment Type: Individual within a Group]]="N", "R", "Y"))))</f>
        <v>R</v>
      </c>
      <c r="BA429" s="2" t="s">
        <v>348</v>
      </c>
      <c r="BB429" s="2" t="s">
        <v>351</v>
      </c>
      <c r="BC429" s="2" t="s">
        <v>348</v>
      </c>
      <c r="BD429" s="2" t="s">
        <v>348</v>
      </c>
      <c r="BE429" s="2" t="s">
        <v>348</v>
      </c>
      <c r="BF429" s="2" t="s">
        <v>348</v>
      </c>
      <c r="BG429" s="2" t="s">
        <v>650</v>
      </c>
      <c r="BH429" s="2" t="str">
        <f>IF(Table14[[#This Row],[Enrollment Type: Group]]="X", "N", IF(Table14[[#This Row],[Enrollment Type: Atypical]]="A", "O", IF(Table14[[#This Row],[Enrollment Type: Individual]]="I", "O", IF(Table14[[#This Row],[Enrollment Type: Individual within a Group]]="N", "O", "O"))))</f>
        <v>O</v>
      </c>
      <c r="BI429" s="2" t="s">
        <v>348</v>
      </c>
      <c r="BJ429" s="2" t="s">
        <v>348</v>
      </c>
      <c r="BK429" s="2" t="s">
        <v>349</v>
      </c>
      <c r="BL429" s="20" t="s">
        <v>351</v>
      </c>
      <c r="BM429" s="20" t="s">
        <v>349</v>
      </c>
      <c r="BN429" s="20" t="s">
        <v>351</v>
      </c>
      <c r="BO429" s="20" t="s">
        <v>349</v>
      </c>
      <c r="BP429" s="20" t="s">
        <v>348</v>
      </c>
      <c r="BQ429" s="20" t="s">
        <v>349</v>
      </c>
      <c r="BR429" s="20" t="s">
        <v>348</v>
      </c>
      <c r="BS429" s="20" t="s">
        <v>351</v>
      </c>
      <c r="BT429" s="20" t="s">
        <v>348</v>
      </c>
      <c r="BU429" s="20" t="s">
        <v>348</v>
      </c>
      <c r="BV429" s="20" t="s">
        <v>348</v>
      </c>
      <c r="BW429" s="23" t="s">
        <v>349</v>
      </c>
    </row>
    <row r="430" spans="1:75" ht="10.15" hidden="1" customHeight="1" x14ac:dyDescent="0.25">
      <c r="A430" s="5" t="str">
        <f>Table14[[#This Row],[Provider Type Code]]&amp;""&amp;Table14[[#This Row],[Provider Category (Specialty)]]</f>
        <v>99N2</v>
      </c>
      <c r="B430" s="5" t="s">
        <v>488</v>
      </c>
      <c r="C430" s="3" t="s">
        <v>167</v>
      </c>
      <c r="D430" s="3" t="s">
        <v>166</v>
      </c>
      <c r="E430" s="2" t="s">
        <v>167</v>
      </c>
      <c r="F430" s="23" t="s">
        <v>247</v>
      </c>
      <c r="G430" s="17" t="s">
        <v>381</v>
      </c>
      <c r="H430" s="17" t="s">
        <v>382</v>
      </c>
      <c r="I430" s="17" t="s">
        <v>348</v>
      </c>
      <c r="J430" s="17" t="s">
        <v>347</v>
      </c>
      <c r="K430" s="2" t="s">
        <v>349</v>
      </c>
      <c r="L430" s="2" t="s">
        <v>348</v>
      </c>
      <c r="M430" s="2" t="s">
        <v>348</v>
      </c>
      <c r="N430" s="2" t="s">
        <v>348</v>
      </c>
      <c r="O430" s="2" t="s">
        <v>348</v>
      </c>
      <c r="P430" s="2" t="s">
        <v>348</v>
      </c>
      <c r="Q430" s="2" t="s">
        <v>348</v>
      </c>
      <c r="R430" s="2" t="s">
        <v>348</v>
      </c>
      <c r="S430" s="2" t="s">
        <v>348</v>
      </c>
      <c r="T430" s="2" t="s">
        <v>348</v>
      </c>
      <c r="U430" s="2" t="s">
        <v>348</v>
      </c>
      <c r="V430" s="2" t="s">
        <v>348</v>
      </c>
      <c r="W430" s="2" t="s">
        <v>348</v>
      </c>
      <c r="X430" s="2" t="s">
        <v>348</v>
      </c>
      <c r="Y430" s="2" t="s">
        <v>348</v>
      </c>
      <c r="Z430" s="2" t="s">
        <v>348</v>
      </c>
      <c r="AA430" s="2" t="s">
        <v>348</v>
      </c>
      <c r="AB430" s="2" t="s">
        <v>348</v>
      </c>
      <c r="AC430" s="2" t="s">
        <v>348</v>
      </c>
      <c r="AD430" s="2" t="s">
        <v>348</v>
      </c>
      <c r="AE430" s="2" t="s">
        <v>348</v>
      </c>
      <c r="AF430" s="2" t="s">
        <v>348</v>
      </c>
      <c r="AG430" s="2" t="s">
        <v>348</v>
      </c>
      <c r="AH430" s="2" t="s">
        <v>348</v>
      </c>
      <c r="AI430" s="2" t="s">
        <v>348</v>
      </c>
      <c r="AJ430" s="2" t="s">
        <v>348</v>
      </c>
      <c r="AK430" s="2" t="s">
        <v>348</v>
      </c>
      <c r="AL430" s="2" t="s">
        <v>348</v>
      </c>
      <c r="AM430" s="2" t="s">
        <v>348</v>
      </c>
      <c r="AN430" s="2" t="s">
        <v>348</v>
      </c>
      <c r="AO430" s="2" t="s">
        <v>348</v>
      </c>
      <c r="AP430" s="2" t="s">
        <v>348</v>
      </c>
      <c r="AQ430" s="2" t="str">
        <f>IF(Table14[[#This Row],[Enrollment Type: Group]]="X", "N", "C")</f>
        <v>C</v>
      </c>
      <c r="AR430" s="2" t="s">
        <v>348</v>
      </c>
      <c r="AS430" s="2" t="s">
        <v>348</v>
      </c>
      <c r="AT430" s="2" t="s">
        <v>348</v>
      </c>
      <c r="AU430" s="2" t="s">
        <v>348</v>
      </c>
      <c r="AV430" s="2" t="s">
        <v>650</v>
      </c>
      <c r="AW430" s="2" t="s">
        <v>351</v>
      </c>
      <c r="AX430" s="2" t="s">
        <v>348</v>
      </c>
      <c r="AY430" s="2" t="s">
        <v>348</v>
      </c>
      <c r="AZ430" s="2" t="str">
        <f>IF(Table14[[#This Row],[Enrollment Type: Group]]="X", "N", IF(Table14[[#This Row],[Enrollment Type: Atypical]]="A", "R", IF(Table14[[#This Row],[Enrollment Type: Individual]]="I", "R", IF(Table14[[#This Row],[Enrollment Type: Individual within a Group]]="N", "R", "Y"))))</f>
        <v>R</v>
      </c>
      <c r="BA430" s="2" t="s">
        <v>348</v>
      </c>
      <c r="BB430" s="2" t="s">
        <v>351</v>
      </c>
      <c r="BC430" s="2" t="s">
        <v>348</v>
      </c>
      <c r="BD430" s="2" t="s">
        <v>348</v>
      </c>
      <c r="BE430" s="2" t="s">
        <v>348</v>
      </c>
      <c r="BF430" s="2" t="s">
        <v>348</v>
      </c>
      <c r="BG430" s="2" t="s">
        <v>650</v>
      </c>
      <c r="BH430" s="2" t="str">
        <f>IF(Table14[[#This Row],[Enrollment Type: Group]]="X", "N", IF(Table14[[#This Row],[Enrollment Type: Atypical]]="A", "O", IF(Table14[[#This Row],[Enrollment Type: Individual]]="I", "O", IF(Table14[[#This Row],[Enrollment Type: Individual within a Group]]="N", "O", "O"))))</f>
        <v>O</v>
      </c>
      <c r="BI430" s="2" t="s">
        <v>348</v>
      </c>
      <c r="BJ430" s="2" t="s">
        <v>348</v>
      </c>
      <c r="BK430" s="2" t="s">
        <v>349</v>
      </c>
      <c r="BL430" s="20" t="s">
        <v>351</v>
      </c>
      <c r="BM430" s="20" t="s">
        <v>349</v>
      </c>
      <c r="BN430" s="20" t="s">
        <v>351</v>
      </c>
      <c r="BO430" s="20" t="s">
        <v>349</v>
      </c>
      <c r="BP430" s="20" t="s">
        <v>348</v>
      </c>
      <c r="BQ430" s="20" t="s">
        <v>349</v>
      </c>
      <c r="BR430" s="20" t="s">
        <v>348</v>
      </c>
      <c r="BS430" s="20" t="s">
        <v>351</v>
      </c>
      <c r="BT430" s="20" t="s">
        <v>348</v>
      </c>
      <c r="BU430" s="20" t="s">
        <v>348</v>
      </c>
      <c r="BV430" s="20" t="s">
        <v>348</v>
      </c>
      <c r="BW430" s="23" t="s">
        <v>349</v>
      </c>
    </row>
  </sheetData>
  <conditionalFormatting sqref="A278">
    <cfRule type="duplicateValues" dxfId="12" priority="4"/>
  </conditionalFormatting>
  <conditionalFormatting sqref="A327">
    <cfRule type="duplicateValues" dxfId="11" priority="1"/>
  </conditionalFormatting>
  <conditionalFormatting sqref="A413">
    <cfRule type="duplicateValues" dxfId="10" priority="2"/>
  </conditionalFormatting>
  <conditionalFormatting sqref="A421:A424">
    <cfRule type="duplicateValues" dxfId="9" priority="3"/>
  </conditionalFormatting>
  <conditionalFormatting sqref="A425:A1048576 A414:A420 A328:A412 A279:A326 A1:A277">
    <cfRule type="duplicateValues" dxfId="8" priority="5"/>
  </conditionalFormatting>
  <pageMargins left="0.7" right="0.7" top="0.75" bottom="0.75" header="0.3" footer="0.3"/>
  <pageSetup orientation="landscape"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0F71-403D-4ACE-A0F1-AB9AF6864E00}">
  <dimension ref="A1:BZ425"/>
  <sheetViews>
    <sheetView zoomScaleNormal="100" workbookViewId="0">
      <pane xSplit="1" ySplit="2" topLeftCell="B3" activePane="bottomRight" state="frozen"/>
      <selection sqref="A1:C1"/>
      <selection pane="topRight" sqref="A1:C1"/>
      <selection pane="bottomLeft" sqref="A1:C1"/>
      <selection pane="bottomRight" activeCell="K423" sqref="K423:BX423"/>
    </sheetView>
  </sheetViews>
  <sheetFormatPr defaultColWidth="5.7109375" defaultRowHeight="11.25" x14ac:dyDescent="0.25"/>
  <cols>
    <col min="1" max="1" width="5.7109375" style="5" bestFit="1" customWidth="1"/>
    <col min="2" max="2" width="5.28515625" style="4" bestFit="1" customWidth="1"/>
    <col min="3" max="3" width="26.28515625" style="21" customWidth="1"/>
    <col min="4" max="4" width="5.28515625" style="4" bestFit="1" customWidth="1"/>
    <col min="5" max="5" width="22.7109375" style="21" customWidth="1"/>
    <col min="6" max="6" width="4.7109375" style="21" customWidth="1"/>
    <col min="7" max="10" width="4.7109375" style="4" customWidth="1"/>
    <col min="11" max="77" width="4.7109375" style="1" customWidth="1"/>
    <col min="78" max="78" width="55.28515625" style="1" bestFit="1" customWidth="1"/>
    <col min="79" max="16384" width="5.7109375" style="1"/>
  </cols>
  <sheetData>
    <row r="1" spans="1:78" x14ac:dyDescent="0.25">
      <c r="G1" s="21"/>
      <c r="H1" s="21"/>
      <c r="I1" s="21"/>
      <c r="J1" s="21"/>
      <c r="K1" s="4" t="s">
        <v>702</v>
      </c>
      <c r="L1" s="4" t="s">
        <v>703</v>
      </c>
      <c r="M1" s="4" t="s">
        <v>704</v>
      </c>
      <c r="N1" s="4" t="s">
        <v>705</v>
      </c>
      <c r="O1" s="1" t="s">
        <v>706</v>
      </c>
      <c r="P1" s="1" t="s">
        <v>707</v>
      </c>
      <c r="Q1" s="1" t="s">
        <v>708</v>
      </c>
      <c r="R1" s="1" t="s">
        <v>709</v>
      </c>
      <c r="S1" s="1" t="s">
        <v>710</v>
      </c>
      <c r="T1" s="1" t="s">
        <v>711</v>
      </c>
      <c r="U1" s="1" t="s">
        <v>712</v>
      </c>
      <c r="V1" s="1" t="s">
        <v>713</v>
      </c>
      <c r="W1" s="1" t="s">
        <v>714</v>
      </c>
      <c r="X1" s="1" t="s">
        <v>715</v>
      </c>
      <c r="Y1" s="1" t="s">
        <v>716</v>
      </c>
      <c r="Z1" s="1" t="s">
        <v>717</v>
      </c>
      <c r="AA1" s="1" t="s">
        <v>718</v>
      </c>
      <c r="AB1" s="1" t="s">
        <v>719</v>
      </c>
      <c r="AC1" s="1" t="s">
        <v>720</v>
      </c>
      <c r="AD1" s="1" t="s">
        <v>721</v>
      </c>
      <c r="AE1" s="1" t="s">
        <v>722</v>
      </c>
      <c r="AF1" s="1" t="s">
        <v>723</v>
      </c>
      <c r="AG1" s="1" t="s">
        <v>724</v>
      </c>
      <c r="AH1" s="1" t="s">
        <v>725</v>
      </c>
      <c r="AI1" s="1" t="s">
        <v>726</v>
      </c>
      <c r="AJ1" s="1" t="s">
        <v>727</v>
      </c>
      <c r="AK1" s="1" t="s">
        <v>728</v>
      </c>
      <c r="AL1" s="1" t="s">
        <v>729</v>
      </c>
      <c r="AM1" s="1" t="s">
        <v>730</v>
      </c>
      <c r="AN1" s="1" t="s">
        <v>731</v>
      </c>
      <c r="AO1" s="1" t="s">
        <v>732</v>
      </c>
      <c r="AP1" s="1" t="s">
        <v>733</v>
      </c>
      <c r="AQ1" s="1" t="s">
        <v>734</v>
      </c>
      <c r="AR1" s="1" t="s">
        <v>735</v>
      </c>
      <c r="AS1" s="1" t="s">
        <v>736</v>
      </c>
      <c r="AT1" s="1" t="s">
        <v>737</v>
      </c>
      <c r="AU1" s="1" t="s">
        <v>738</v>
      </c>
      <c r="AV1" s="1" t="s">
        <v>739</v>
      </c>
      <c r="AW1" s="1" t="s">
        <v>740</v>
      </c>
      <c r="AX1" s="1" t="s">
        <v>741</v>
      </c>
      <c r="AY1" s="1" t="s">
        <v>742</v>
      </c>
      <c r="AZ1" s="1" t="s">
        <v>743</v>
      </c>
      <c r="BA1" s="1" t="s">
        <v>744</v>
      </c>
      <c r="BB1" s="1" t="s">
        <v>745</v>
      </c>
      <c r="BC1" s="1" t="s">
        <v>746</v>
      </c>
      <c r="BD1" s="1" t="s">
        <v>747</v>
      </c>
      <c r="BE1" s="1" t="s">
        <v>748</v>
      </c>
      <c r="BF1" s="1" t="s">
        <v>749</v>
      </c>
      <c r="BG1" s="1" t="s">
        <v>750</v>
      </c>
      <c r="BH1" s="1" t="s">
        <v>751</v>
      </c>
      <c r="BI1" s="1" t="s">
        <v>752</v>
      </c>
      <c r="BJ1" s="1" t="s">
        <v>753</v>
      </c>
      <c r="BK1" s="1" t="s">
        <v>754</v>
      </c>
      <c r="BL1" s="1" t="s">
        <v>755</v>
      </c>
      <c r="BM1" s="1" t="s">
        <v>756</v>
      </c>
      <c r="BN1" s="1" t="s">
        <v>757</v>
      </c>
      <c r="BO1" s="1" t="s">
        <v>758</v>
      </c>
      <c r="BP1" s="1" t="s">
        <v>759</v>
      </c>
      <c r="BQ1" s="1" t="s">
        <v>760</v>
      </c>
      <c r="BR1" s="1" t="s">
        <v>761</v>
      </c>
      <c r="BS1" s="1" t="s">
        <v>762</v>
      </c>
      <c r="BT1" s="1" t="s">
        <v>763</v>
      </c>
      <c r="BU1" s="1" t="s">
        <v>764</v>
      </c>
      <c r="BV1" s="1" t="s">
        <v>765</v>
      </c>
      <c r="BW1" s="1" t="s">
        <v>766</v>
      </c>
    </row>
    <row r="2" spans="1:78" s="15" customFormat="1" ht="216" x14ac:dyDescent="0.2">
      <c r="A2" s="24" t="s">
        <v>700</v>
      </c>
      <c r="B2" s="12" t="s">
        <v>308</v>
      </c>
      <c r="C2" s="12" t="s">
        <v>344</v>
      </c>
      <c r="D2" s="12" t="s">
        <v>345</v>
      </c>
      <c r="E2" s="12" t="s">
        <v>346</v>
      </c>
      <c r="F2" s="25" t="s">
        <v>509</v>
      </c>
      <c r="G2" s="16" t="s">
        <v>375</v>
      </c>
      <c r="H2" s="16" t="s">
        <v>376</v>
      </c>
      <c r="I2" s="16" t="s">
        <v>377</v>
      </c>
      <c r="J2" s="16" t="s">
        <v>378</v>
      </c>
      <c r="K2" s="13" t="s">
        <v>358</v>
      </c>
      <c r="L2" s="13" t="s">
        <v>359</v>
      </c>
      <c r="M2" s="13" t="s">
        <v>357</v>
      </c>
      <c r="N2" s="13" t="s">
        <v>394</v>
      </c>
      <c r="O2" s="13" t="s">
        <v>408</v>
      </c>
      <c r="P2" s="13" t="s">
        <v>360</v>
      </c>
      <c r="Q2" s="13" t="s">
        <v>361</v>
      </c>
      <c r="R2" s="13" t="s">
        <v>362</v>
      </c>
      <c r="S2" s="13" t="s">
        <v>495</v>
      </c>
      <c r="T2" s="13" t="s">
        <v>494</v>
      </c>
      <c r="U2" s="13" t="s">
        <v>364</v>
      </c>
      <c r="V2" s="13" t="s">
        <v>671</v>
      </c>
      <c r="W2" s="13" t="s">
        <v>398</v>
      </c>
      <c r="X2" s="13" t="s">
        <v>504</v>
      </c>
      <c r="Y2" s="13" t="s">
        <v>365</v>
      </c>
      <c r="Z2" s="13" t="s">
        <v>366</v>
      </c>
      <c r="AA2" s="13" t="s">
        <v>508</v>
      </c>
      <c r="AB2" s="13" t="s">
        <v>367</v>
      </c>
      <c r="AC2" s="13" t="s">
        <v>373</v>
      </c>
      <c r="AD2" s="13" t="s">
        <v>496</v>
      </c>
      <c r="AE2" s="13" t="s">
        <v>368</v>
      </c>
      <c r="AF2" s="13" t="s">
        <v>369</v>
      </c>
      <c r="AG2" s="13" t="s">
        <v>660</v>
      </c>
      <c r="AH2" s="13" t="s">
        <v>370</v>
      </c>
      <c r="AI2" s="13" t="s">
        <v>371</v>
      </c>
      <c r="AJ2" s="13" t="s">
        <v>372</v>
      </c>
      <c r="AK2" s="13" t="s">
        <v>501</v>
      </c>
      <c r="AL2" s="13" t="s">
        <v>544</v>
      </c>
      <c r="AM2" s="13" t="s">
        <v>649</v>
      </c>
      <c r="AN2" s="13" t="s">
        <v>374</v>
      </c>
      <c r="AO2" s="13" t="s">
        <v>667</v>
      </c>
      <c r="AP2" s="13" t="s">
        <v>2</v>
      </c>
      <c r="AQ2" s="13" t="s">
        <v>411</v>
      </c>
      <c r="AR2" s="13" t="s">
        <v>499</v>
      </c>
      <c r="AS2" s="13" t="s">
        <v>701</v>
      </c>
      <c r="AT2" s="13" t="s">
        <v>363</v>
      </c>
      <c r="AU2" s="13" t="s">
        <v>402</v>
      </c>
      <c r="AV2" s="13" t="s">
        <v>490</v>
      </c>
      <c r="AW2" s="13" t="s">
        <v>68</v>
      </c>
      <c r="AX2" s="13" t="s">
        <v>497</v>
      </c>
      <c r="AY2" s="13" t="s">
        <v>659</v>
      </c>
      <c r="AZ2" s="13" t="s">
        <v>318</v>
      </c>
      <c r="BA2" s="13" t="s">
        <v>397</v>
      </c>
      <c r="BB2" s="13" t="s">
        <v>307</v>
      </c>
      <c r="BC2" s="13" t="s">
        <v>679</v>
      </c>
      <c r="BD2" s="13" t="s">
        <v>400</v>
      </c>
      <c r="BE2" s="13" t="s">
        <v>682</v>
      </c>
      <c r="BF2" s="13" t="s">
        <v>404</v>
      </c>
      <c r="BG2" s="13" t="s">
        <v>491</v>
      </c>
      <c r="BH2" s="13" t="s">
        <v>554</v>
      </c>
      <c r="BI2" s="13" t="s">
        <v>500</v>
      </c>
      <c r="BJ2" s="13" t="s">
        <v>401</v>
      </c>
      <c r="BK2" s="13" t="s">
        <v>0</v>
      </c>
      <c r="BL2" s="19" t="s">
        <v>1</v>
      </c>
      <c r="BM2" s="19" t="s">
        <v>388</v>
      </c>
      <c r="BN2" s="19" t="s">
        <v>393</v>
      </c>
      <c r="BO2" s="19" t="s">
        <v>403</v>
      </c>
      <c r="BP2" s="19" t="s">
        <v>315</v>
      </c>
      <c r="BQ2" s="19" t="s">
        <v>396</v>
      </c>
      <c r="BR2" s="19" t="s">
        <v>399</v>
      </c>
      <c r="BS2" s="19" t="s">
        <v>389</v>
      </c>
      <c r="BT2" s="19" t="s">
        <v>668</v>
      </c>
      <c r="BU2" s="19" t="s">
        <v>395</v>
      </c>
      <c r="BV2" s="19" t="s">
        <v>412</v>
      </c>
      <c r="BW2" s="19" t="s">
        <v>697</v>
      </c>
      <c r="BX2" s="22" t="s">
        <v>415</v>
      </c>
      <c r="BY2" s="14" t="s">
        <v>413</v>
      </c>
      <c r="BZ2" s="14" t="s">
        <v>384</v>
      </c>
    </row>
    <row r="3" spans="1:78" ht="10.15" customHeight="1" x14ac:dyDescent="0.25">
      <c r="A3" s="5" t="str">
        <f>Table13[[#This Row],[Provider Type Code]]&amp;""&amp;Table13[[#This Row],[Provider Category (Specialty)]]</f>
        <v>0101</v>
      </c>
      <c r="B3" s="5" t="s">
        <v>319</v>
      </c>
      <c r="C3" s="2" t="s">
        <v>545</v>
      </c>
      <c r="D3" s="3" t="s">
        <v>319</v>
      </c>
      <c r="E3" s="2" t="s">
        <v>193</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tr">
        <f>IF(Table13[[#This Row],[Enrollment Type: Group]]="X", "N", "C")</f>
        <v>N</v>
      </c>
      <c r="AR3" s="2" t="s">
        <v>348</v>
      </c>
      <c r="AS3" s="2" t="s">
        <v>348</v>
      </c>
      <c r="AT3" s="2" t="s">
        <v>351</v>
      </c>
      <c r="AU3" s="2" t="s">
        <v>348</v>
      </c>
      <c r="AV3" s="2" t="s">
        <v>650</v>
      </c>
      <c r="AW3" s="2" t="s">
        <v>349</v>
      </c>
      <c r="AX3" s="2" t="s">
        <v>348</v>
      </c>
      <c r="AY3" s="2" t="s">
        <v>351</v>
      </c>
      <c r="AZ3" s="2" t="str">
        <f>IF(Table13[[#This Row],[Enrollment Type: Group]]="X", "N", IF(Table13[[#This Row],[Enrollment Type: Atypical]]="A", "R", IF(Table13[[#This Row],[Enrollment Type: Individual]]="I", "R", IF(Table13[[#This Row],[Enrollment Type: Individual within a Group]]="N", "R", "Y"))))</f>
        <v>N</v>
      </c>
      <c r="BA3" s="2" t="s">
        <v>348</v>
      </c>
      <c r="BB3" s="2" t="s">
        <v>354</v>
      </c>
      <c r="BC3" s="2" t="s">
        <v>348</v>
      </c>
      <c r="BD3" s="2" t="s">
        <v>348</v>
      </c>
      <c r="BE3" s="2" t="s">
        <v>351</v>
      </c>
      <c r="BF3" s="2" t="s">
        <v>348</v>
      </c>
      <c r="BG3" s="2" t="s">
        <v>650</v>
      </c>
      <c r="BH3" s="2" t="str">
        <f>IF(Table13[[#This Row],[Enrollment Type: Group]]="X", "N", IF(Table13[[#This Row],[Enrollment Type: Atypical]]="A", "O", IF(Table13[[#This Row],[Enrollment Type: Individual]]="I", "O", IF(Table13[[#This Row],[Enrollment Type: Individual within a Group]]="N", "O", "O"))))</f>
        <v>N</v>
      </c>
      <c r="BI3" s="2" t="s">
        <v>348</v>
      </c>
      <c r="BJ3" s="2" t="s">
        <v>348</v>
      </c>
      <c r="BK3" s="2" t="s">
        <v>349</v>
      </c>
      <c r="BL3" s="20" t="s">
        <v>349</v>
      </c>
      <c r="BM3" s="20" t="s">
        <v>349</v>
      </c>
      <c r="BN3" s="20" t="s">
        <v>351</v>
      </c>
      <c r="BO3" s="20" t="s">
        <v>349</v>
      </c>
      <c r="BP3" s="20" t="s">
        <v>348</v>
      </c>
      <c r="BQ3" s="20" t="s">
        <v>349</v>
      </c>
      <c r="BR3" s="20" t="s">
        <v>348</v>
      </c>
      <c r="BS3" s="20" t="s">
        <v>351</v>
      </c>
      <c r="BT3" s="20" t="s">
        <v>348</v>
      </c>
      <c r="BU3" s="20" t="s">
        <v>348</v>
      </c>
      <c r="BV3" s="20" t="s">
        <v>348</v>
      </c>
      <c r="BW3" s="20" t="s">
        <v>348</v>
      </c>
      <c r="BX3" s="23" t="s">
        <v>349</v>
      </c>
      <c r="BY3" s="2" t="s">
        <v>387</v>
      </c>
      <c r="BZ3" s="6"/>
    </row>
    <row r="4" spans="1:78" ht="10.15" customHeight="1" x14ac:dyDescent="0.25">
      <c r="A4" s="5" t="str">
        <f>Table13[[#This Row],[Provider Type Code]]&amp;""&amp;Table13[[#This Row],[Provider Category (Specialty)]]</f>
        <v>0102</v>
      </c>
      <c r="B4" s="5" t="s">
        <v>319</v>
      </c>
      <c r="C4" s="2" t="s">
        <v>545</v>
      </c>
      <c r="D4" s="3" t="s">
        <v>320</v>
      </c>
      <c r="E4" s="2" t="s">
        <v>234</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tr">
        <f>IF(Table13[[#This Row],[Enrollment Type: Group]]="X", "N", "C")</f>
        <v>N</v>
      </c>
      <c r="AR4" s="2" t="s">
        <v>348</v>
      </c>
      <c r="AS4" s="2" t="s">
        <v>348</v>
      </c>
      <c r="AT4" s="2" t="s">
        <v>351</v>
      </c>
      <c r="AU4" s="2" t="s">
        <v>348</v>
      </c>
      <c r="AV4" s="2" t="s">
        <v>650</v>
      </c>
      <c r="AW4" s="2" t="s">
        <v>348</v>
      </c>
      <c r="AX4" s="2" t="s">
        <v>348</v>
      </c>
      <c r="AY4" s="2" t="s">
        <v>351</v>
      </c>
      <c r="AZ4" s="2" t="str">
        <f>IF(Table13[[#This Row],[Enrollment Type: Group]]="X", "N", IF(Table13[[#This Row],[Enrollment Type: Atypical]]="A", "R", IF(Table13[[#This Row],[Enrollment Type: Individual]]="I", "R", IF(Table13[[#This Row],[Enrollment Type: Individual within a Group]]="N", "R", "Y"))))</f>
        <v>N</v>
      </c>
      <c r="BA4" s="2" t="s">
        <v>348</v>
      </c>
      <c r="BB4" s="2" t="s">
        <v>348</v>
      </c>
      <c r="BC4" s="2" t="s">
        <v>348</v>
      </c>
      <c r="BD4" s="2" t="s">
        <v>348</v>
      </c>
      <c r="BE4" s="2" t="s">
        <v>351</v>
      </c>
      <c r="BF4" s="2" t="s">
        <v>348</v>
      </c>
      <c r="BG4" s="2" t="s">
        <v>650</v>
      </c>
      <c r="BH4" s="2" t="str">
        <f>IF(Table13[[#This Row],[Enrollment Type: Group]]="X", "N", IF(Table13[[#This Row],[Enrollment Type: Atypical]]="A", "O", IF(Table13[[#This Row],[Enrollment Type: Individual]]="I", "O", IF(Table13[[#This Row],[Enrollment Type: Individual within a Group]]="N", "O", "O"))))</f>
        <v>N</v>
      </c>
      <c r="BI4" s="2" t="s">
        <v>348</v>
      </c>
      <c r="BJ4" s="2" t="s">
        <v>348</v>
      </c>
      <c r="BK4" s="2" t="s">
        <v>349</v>
      </c>
      <c r="BL4" s="20" t="s">
        <v>349</v>
      </c>
      <c r="BM4" s="20" t="s">
        <v>349</v>
      </c>
      <c r="BN4" s="20" t="s">
        <v>351</v>
      </c>
      <c r="BO4" s="20" t="s">
        <v>349</v>
      </c>
      <c r="BP4" s="20" t="s">
        <v>348</v>
      </c>
      <c r="BQ4" s="20" t="s">
        <v>349</v>
      </c>
      <c r="BR4" s="20" t="s">
        <v>348</v>
      </c>
      <c r="BS4" s="20" t="s">
        <v>351</v>
      </c>
      <c r="BT4" s="20" t="s">
        <v>348</v>
      </c>
      <c r="BU4" s="20" t="s">
        <v>348</v>
      </c>
      <c r="BV4" s="20" t="s">
        <v>348</v>
      </c>
      <c r="BW4" s="20" t="s">
        <v>348</v>
      </c>
      <c r="BX4" s="23" t="s">
        <v>349</v>
      </c>
    </row>
    <row r="5" spans="1:78" ht="10.15" customHeight="1" x14ac:dyDescent="0.25">
      <c r="A5" s="5" t="str">
        <f>Table13[[#This Row],[Provider Type Code]]&amp;""&amp;Table13[[#This Row],[Provider Category (Specialty)]]</f>
        <v>0103</v>
      </c>
      <c r="B5" s="5" t="s">
        <v>319</v>
      </c>
      <c r="C5" s="2" t="s">
        <v>545</v>
      </c>
      <c r="D5" s="3" t="s">
        <v>321</v>
      </c>
      <c r="E5" s="2" t="s">
        <v>187</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tr">
        <f>IF(Table13[[#This Row],[Enrollment Type: Group]]="X", "N", "C")</f>
        <v>N</v>
      </c>
      <c r="AR5" s="2" t="s">
        <v>348</v>
      </c>
      <c r="AS5" s="2" t="s">
        <v>348</v>
      </c>
      <c r="AT5" s="2" t="s">
        <v>351</v>
      </c>
      <c r="AU5" s="2" t="s">
        <v>348</v>
      </c>
      <c r="AV5" s="2" t="s">
        <v>650</v>
      </c>
      <c r="AW5" s="2" t="s">
        <v>348</v>
      </c>
      <c r="AX5" s="2" t="s">
        <v>348</v>
      </c>
      <c r="AY5" s="2" t="s">
        <v>351</v>
      </c>
      <c r="AZ5" s="2" t="str">
        <f>IF(Table13[[#This Row],[Enrollment Type: Group]]="X", "N", IF(Table13[[#This Row],[Enrollment Type: Atypical]]="A", "R", IF(Table13[[#This Row],[Enrollment Type: Individual]]="I", "R", IF(Table13[[#This Row],[Enrollment Type: Individual within a Group]]="N", "R", "Y"))))</f>
        <v>N</v>
      </c>
      <c r="BA5" s="2" t="s">
        <v>348</v>
      </c>
      <c r="BB5" s="2" t="s">
        <v>348</v>
      </c>
      <c r="BC5" s="2" t="s">
        <v>348</v>
      </c>
      <c r="BD5" s="2" t="s">
        <v>348</v>
      </c>
      <c r="BE5" s="2" t="s">
        <v>351</v>
      </c>
      <c r="BF5" s="2" t="s">
        <v>348</v>
      </c>
      <c r="BG5" s="2" t="s">
        <v>650</v>
      </c>
      <c r="BH5" s="2" t="str">
        <f>IF(Table13[[#This Row],[Enrollment Type: Group]]="X", "N", IF(Table13[[#This Row],[Enrollment Type: Atypical]]="A", "O", IF(Table13[[#This Row],[Enrollment Type: Individual]]="I", "O", IF(Table13[[#This Row],[Enrollment Type: Individual within a Group]]="N", "O", "O"))))</f>
        <v>N</v>
      </c>
      <c r="BI5" s="2" t="s">
        <v>348</v>
      </c>
      <c r="BJ5" s="2" t="s">
        <v>348</v>
      </c>
      <c r="BK5" s="2" t="s">
        <v>349</v>
      </c>
      <c r="BL5" s="20" t="s">
        <v>349</v>
      </c>
      <c r="BM5" s="20" t="s">
        <v>349</v>
      </c>
      <c r="BN5" s="20" t="s">
        <v>351</v>
      </c>
      <c r="BO5" s="20" t="s">
        <v>349</v>
      </c>
      <c r="BP5" s="20" t="s">
        <v>348</v>
      </c>
      <c r="BQ5" s="20" t="s">
        <v>349</v>
      </c>
      <c r="BR5" s="20" t="s">
        <v>348</v>
      </c>
      <c r="BS5" s="20" t="s">
        <v>351</v>
      </c>
      <c r="BT5" s="20" t="s">
        <v>348</v>
      </c>
      <c r="BU5" s="20" t="s">
        <v>348</v>
      </c>
      <c r="BV5" s="20" t="s">
        <v>348</v>
      </c>
      <c r="BW5" s="20" t="s">
        <v>348</v>
      </c>
      <c r="BX5" s="23" t="s">
        <v>349</v>
      </c>
    </row>
    <row r="6" spans="1:78" ht="10.15" customHeight="1" x14ac:dyDescent="0.25">
      <c r="A6" s="5" t="str">
        <f>Table13[[#This Row],[Provider Type Code]]&amp;""&amp;Table13[[#This Row],[Provider Category (Specialty)]]</f>
        <v>0105</v>
      </c>
      <c r="B6" s="5" t="s">
        <v>319</v>
      </c>
      <c r="C6" s="2" t="s">
        <v>545</v>
      </c>
      <c r="D6" s="3" t="s">
        <v>323</v>
      </c>
      <c r="E6" s="2" t="s">
        <v>192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tr">
        <f>IF(Table13[[#This Row],[Enrollment Type: Group]]="X", "N", "C")</f>
        <v>N</v>
      </c>
      <c r="AR6" s="2" t="s">
        <v>348</v>
      </c>
      <c r="AS6" s="2" t="s">
        <v>348</v>
      </c>
      <c r="AT6" s="2" t="s">
        <v>351</v>
      </c>
      <c r="AU6" s="2" t="s">
        <v>348</v>
      </c>
      <c r="AV6" s="2" t="s">
        <v>650</v>
      </c>
      <c r="AW6" s="2" t="s">
        <v>348</v>
      </c>
      <c r="AX6" s="2" t="s">
        <v>348</v>
      </c>
      <c r="AY6" s="2" t="s">
        <v>351</v>
      </c>
      <c r="AZ6" s="2" t="str">
        <f>IF(Table13[[#This Row],[Enrollment Type: Group]]="X", "N", IF(Table13[[#This Row],[Enrollment Type: Atypical]]="A", "R", IF(Table13[[#This Row],[Enrollment Type: Individual]]="I", "R", IF(Table13[[#This Row],[Enrollment Type: Individual within a Group]]="N", "R", "Y"))))</f>
        <v>N</v>
      </c>
      <c r="BA6" s="2" t="s">
        <v>348</v>
      </c>
      <c r="BB6" s="2" t="s">
        <v>348</v>
      </c>
      <c r="BC6" s="2" t="s">
        <v>348</v>
      </c>
      <c r="BD6" s="2" t="s">
        <v>348</v>
      </c>
      <c r="BE6" s="2" t="s">
        <v>351</v>
      </c>
      <c r="BF6" s="2" t="s">
        <v>348</v>
      </c>
      <c r="BG6" s="2" t="s">
        <v>650</v>
      </c>
      <c r="BH6" s="2" t="str">
        <f>IF(Table13[[#This Row],[Enrollment Type: Group]]="X", "N", IF(Table13[[#This Row],[Enrollment Type: Atypical]]="A", "O", IF(Table13[[#This Row],[Enrollment Type: Individual]]="I", "O", IF(Table13[[#This Row],[Enrollment Type: Individual within a Group]]="N", "O", "O"))))</f>
        <v>N</v>
      </c>
      <c r="BI6" s="2" t="s">
        <v>348</v>
      </c>
      <c r="BJ6" s="2" t="s">
        <v>348</v>
      </c>
      <c r="BK6" s="2" t="s">
        <v>349</v>
      </c>
      <c r="BL6" s="20" t="s">
        <v>349</v>
      </c>
      <c r="BM6" s="20" t="s">
        <v>349</v>
      </c>
      <c r="BN6" s="20" t="s">
        <v>351</v>
      </c>
      <c r="BO6" s="20" t="s">
        <v>349</v>
      </c>
      <c r="BP6" s="20" t="s">
        <v>348</v>
      </c>
      <c r="BQ6" s="20" t="s">
        <v>349</v>
      </c>
      <c r="BR6" s="20" t="s">
        <v>348</v>
      </c>
      <c r="BS6" s="20" t="s">
        <v>351</v>
      </c>
      <c r="BT6" s="20" t="s">
        <v>348</v>
      </c>
      <c r="BU6" s="20" t="s">
        <v>348</v>
      </c>
      <c r="BV6" s="20" t="s">
        <v>348</v>
      </c>
      <c r="BW6" s="20" t="s">
        <v>348</v>
      </c>
      <c r="BX6" s="23" t="s">
        <v>349</v>
      </c>
    </row>
    <row r="7" spans="1:78" ht="10.15" customHeight="1" x14ac:dyDescent="0.25">
      <c r="A7" s="5" t="str">
        <f>Table13[[#This Row],[Provider Type Code]]&amp;""&amp;Table13[[#This Row],[Provider Category (Specialty)]]</f>
        <v>0106</v>
      </c>
      <c r="B7" s="5" t="s">
        <v>319</v>
      </c>
      <c r="C7" s="2" t="s">
        <v>545</v>
      </c>
      <c r="D7" s="3" t="s">
        <v>324</v>
      </c>
      <c r="E7" s="2" t="s">
        <v>312</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tr">
        <f>IF(Table13[[#This Row],[Enrollment Type: Group]]="X", "N", "C")</f>
        <v>N</v>
      </c>
      <c r="AR7" s="2" t="s">
        <v>348</v>
      </c>
      <c r="AS7" s="2" t="s">
        <v>348</v>
      </c>
      <c r="AT7" s="2" t="s">
        <v>351</v>
      </c>
      <c r="AU7" s="2" t="s">
        <v>348</v>
      </c>
      <c r="AV7" s="2" t="s">
        <v>650</v>
      </c>
      <c r="AW7" s="2" t="s">
        <v>348</v>
      </c>
      <c r="AX7" s="2" t="s">
        <v>348</v>
      </c>
      <c r="AY7" s="2" t="s">
        <v>351</v>
      </c>
      <c r="AZ7" s="2" t="str">
        <f>IF(Table13[[#This Row],[Enrollment Type: Group]]="X", "N", IF(Table13[[#This Row],[Enrollment Type: Atypical]]="A", "R", IF(Table13[[#This Row],[Enrollment Type: Individual]]="I", "R", IF(Table13[[#This Row],[Enrollment Type: Individual within a Group]]="N", "R", "Y"))))</f>
        <v>N</v>
      </c>
      <c r="BA7" s="2" t="s">
        <v>348</v>
      </c>
      <c r="BB7" s="2" t="s">
        <v>348</v>
      </c>
      <c r="BC7" s="2" t="s">
        <v>348</v>
      </c>
      <c r="BD7" s="2" t="s">
        <v>348</v>
      </c>
      <c r="BE7" s="2" t="s">
        <v>351</v>
      </c>
      <c r="BF7" s="2" t="s">
        <v>348</v>
      </c>
      <c r="BG7" s="2" t="s">
        <v>650</v>
      </c>
      <c r="BH7" s="2" t="str">
        <f>IF(Table13[[#This Row],[Enrollment Type: Group]]="X", "N", IF(Table13[[#This Row],[Enrollment Type: Atypical]]="A", "O", IF(Table13[[#This Row],[Enrollment Type: Individual]]="I", "O", IF(Table13[[#This Row],[Enrollment Type: Individual within a Group]]="N", "O", "O"))))</f>
        <v>N</v>
      </c>
      <c r="BI7" s="2" t="s">
        <v>348</v>
      </c>
      <c r="BJ7" s="2" t="s">
        <v>348</v>
      </c>
      <c r="BK7" s="2" t="s">
        <v>349</v>
      </c>
      <c r="BL7" s="20" t="s">
        <v>349</v>
      </c>
      <c r="BM7" s="20" t="s">
        <v>349</v>
      </c>
      <c r="BN7" s="20" t="s">
        <v>351</v>
      </c>
      <c r="BO7" s="20" t="s">
        <v>349</v>
      </c>
      <c r="BP7" s="20" t="s">
        <v>348</v>
      </c>
      <c r="BQ7" s="20" t="s">
        <v>349</v>
      </c>
      <c r="BR7" s="20" t="s">
        <v>348</v>
      </c>
      <c r="BS7" s="20" t="s">
        <v>351</v>
      </c>
      <c r="BT7" s="20" t="s">
        <v>348</v>
      </c>
      <c r="BU7" s="20" t="s">
        <v>348</v>
      </c>
      <c r="BV7" s="20" t="s">
        <v>348</v>
      </c>
      <c r="BW7" s="20" t="s">
        <v>348</v>
      </c>
      <c r="BX7" s="23" t="s">
        <v>349</v>
      </c>
    </row>
    <row r="8" spans="1:78" ht="10.15" customHeight="1" x14ac:dyDescent="0.25">
      <c r="A8" s="5" t="str">
        <f>Table13[[#This Row],[Provider Type Code]]&amp;""&amp;Table13[[#This Row],[Provider Category (Specialty)]]</f>
        <v>0107</v>
      </c>
      <c r="B8" s="5" t="s">
        <v>319</v>
      </c>
      <c r="C8" s="2" t="s">
        <v>545</v>
      </c>
      <c r="D8" s="3" t="s">
        <v>325</v>
      </c>
      <c r="E8" s="2" t="s">
        <v>195</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tr">
        <f>IF(Table13[[#This Row],[Enrollment Type: Group]]="X", "N", "C")</f>
        <v>N</v>
      </c>
      <c r="AR8" s="2" t="s">
        <v>348</v>
      </c>
      <c r="AS8" s="2" t="s">
        <v>348</v>
      </c>
      <c r="AT8" s="2" t="s">
        <v>351</v>
      </c>
      <c r="AU8" s="2" t="s">
        <v>348</v>
      </c>
      <c r="AV8" s="2" t="s">
        <v>650</v>
      </c>
      <c r="AW8" s="2" t="s">
        <v>348</v>
      </c>
      <c r="AX8" s="2" t="s">
        <v>348</v>
      </c>
      <c r="AY8" s="2" t="s">
        <v>351</v>
      </c>
      <c r="AZ8" s="2" t="str">
        <f>IF(Table13[[#This Row],[Enrollment Type: Group]]="X", "N", IF(Table13[[#This Row],[Enrollment Type: Atypical]]="A", "R", IF(Table13[[#This Row],[Enrollment Type: Individual]]="I", "R", IF(Table13[[#This Row],[Enrollment Type: Individual within a Group]]="N", "R", "Y"))))</f>
        <v>N</v>
      </c>
      <c r="BA8" s="2" t="s">
        <v>348</v>
      </c>
      <c r="BB8" s="2" t="s">
        <v>348</v>
      </c>
      <c r="BC8" s="2" t="s">
        <v>348</v>
      </c>
      <c r="BD8" s="2" t="s">
        <v>348</v>
      </c>
      <c r="BE8" s="2" t="s">
        <v>351</v>
      </c>
      <c r="BF8" s="2" t="s">
        <v>348</v>
      </c>
      <c r="BG8" s="2" t="s">
        <v>650</v>
      </c>
      <c r="BH8" s="2" t="str">
        <f>IF(Table13[[#This Row],[Enrollment Type: Group]]="X", "N", IF(Table13[[#This Row],[Enrollment Type: Atypical]]="A", "O", IF(Table13[[#This Row],[Enrollment Type: Individual]]="I", "O", IF(Table13[[#This Row],[Enrollment Type: Individual within a Group]]="N", "O", "O"))))</f>
        <v>N</v>
      </c>
      <c r="BI8" s="2" t="s">
        <v>348</v>
      </c>
      <c r="BJ8" s="2" t="s">
        <v>348</v>
      </c>
      <c r="BK8" s="2" t="s">
        <v>349</v>
      </c>
      <c r="BL8" s="20" t="s">
        <v>349</v>
      </c>
      <c r="BM8" s="20" t="s">
        <v>349</v>
      </c>
      <c r="BN8" s="20" t="s">
        <v>351</v>
      </c>
      <c r="BO8" s="20" t="s">
        <v>349</v>
      </c>
      <c r="BP8" s="20" t="s">
        <v>348</v>
      </c>
      <c r="BQ8" s="20" t="s">
        <v>349</v>
      </c>
      <c r="BR8" s="20" t="s">
        <v>348</v>
      </c>
      <c r="BS8" s="20" t="s">
        <v>351</v>
      </c>
      <c r="BT8" s="20" t="s">
        <v>348</v>
      </c>
      <c r="BU8" s="20" t="s">
        <v>348</v>
      </c>
      <c r="BV8" s="20" t="s">
        <v>348</v>
      </c>
      <c r="BW8" s="20" t="s">
        <v>348</v>
      </c>
      <c r="BX8" s="23" t="s">
        <v>349</v>
      </c>
    </row>
    <row r="9" spans="1:78" ht="10.15" customHeight="1" x14ac:dyDescent="0.25">
      <c r="A9" s="5" t="str">
        <f>Table13[[#This Row],[Provider Type Code]]&amp;""&amp;Table13[[#This Row],[Provider Category (Specialty)]]</f>
        <v>0108</v>
      </c>
      <c r="B9" s="5" t="s">
        <v>319</v>
      </c>
      <c r="C9" s="2" t="s">
        <v>545</v>
      </c>
      <c r="D9" s="3" t="s">
        <v>326</v>
      </c>
      <c r="E9" s="2" t="s">
        <v>19</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tr">
        <f>IF(Table13[[#This Row],[Enrollment Type: Group]]="X", "N", "C")</f>
        <v>N</v>
      </c>
      <c r="AR9" s="2" t="s">
        <v>348</v>
      </c>
      <c r="AS9" s="2" t="s">
        <v>348</v>
      </c>
      <c r="AT9" s="2" t="s">
        <v>351</v>
      </c>
      <c r="AU9" s="2" t="s">
        <v>348</v>
      </c>
      <c r="AV9" s="2" t="s">
        <v>650</v>
      </c>
      <c r="AW9" s="2" t="s">
        <v>349</v>
      </c>
      <c r="AX9" s="2" t="s">
        <v>348</v>
      </c>
      <c r="AY9" s="2" t="s">
        <v>351</v>
      </c>
      <c r="AZ9" s="2" t="str">
        <f>IF(Table13[[#This Row],[Enrollment Type: Group]]="X", "N", IF(Table13[[#This Row],[Enrollment Type: Atypical]]="A", "R", IF(Table13[[#This Row],[Enrollment Type: Individual]]="I", "R", IF(Table13[[#This Row],[Enrollment Type: Individual within a Group]]="N", "R", "Y"))))</f>
        <v>N</v>
      </c>
      <c r="BA9" s="2" t="s">
        <v>348</v>
      </c>
      <c r="BB9" s="2" t="s">
        <v>354</v>
      </c>
      <c r="BC9" s="2" t="s">
        <v>348</v>
      </c>
      <c r="BD9" s="2" t="s">
        <v>348</v>
      </c>
      <c r="BE9" s="2" t="s">
        <v>351</v>
      </c>
      <c r="BF9" s="2" t="s">
        <v>348</v>
      </c>
      <c r="BG9" s="2" t="s">
        <v>650</v>
      </c>
      <c r="BH9" s="2" t="str">
        <f>IF(Table13[[#This Row],[Enrollment Type: Group]]="X", "N", IF(Table13[[#This Row],[Enrollment Type: Atypical]]="A", "O", IF(Table13[[#This Row],[Enrollment Type: Individual]]="I", "O", IF(Table13[[#This Row],[Enrollment Type: Individual within a Group]]="N", "O", "O"))))</f>
        <v>N</v>
      </c>
      <c r="BI9" s="2" t="s">
        <v>348</v>
      </c>
      <c r="BJ9" s="2" t="s">
        <v>348</v>
      </c>
      <c r="BK9" s="2" t="s">
        <v>349</v>
      </c>
      <c r="BL9" s="20" t="s">
        <v>349</v>
      </c>
      <c r="BM9" s="20" t="s">
        <v>349</v>
      </c>
      <c r="BN9" s="20" t="s">
        <v>351</v>
      </c>
      <c r="BO9" s="20" t="s">
        <v>349</v>
      </c>
      <c r="BP9" s="20" t="s">
        <v>348</v>
      </c>
      <c r="BQ9" s="20" t="s">
        <v>349</v>
      </c>
      <c r="BR9" s="20" t="s">
        <v>348</v>
      </c>
      <c r="BS9" s="20" t="s">
        <v>351</v>
      </c>
      <c r="BT9" s="20" t="s">
        <v>348</v>
      </c>
      <c r="BU9" s="20" t="s">
        <v>348</v>
      </c>
      <c r="BV9" s="20" t="s">
        <v>348</v>
      </c>
      <c r="BW9" s="20" t="s">
        <v>348</v>
      </c>
      <c r="BX9" s="23" t="s">
        <v>349</v>
      </c>
      <c r="BY9" s="2" t="s">
        <v>387</v>
      </c>
    </row>
    <row r="10" spans="1:78" ht="10.15" customHeight="1" x14ac:dyDescent="0.25">
      <c r="A10" s="5" t="str">
        <f>Table13[[#This Row],[Provider Type Code]]&amp;""&amp;Table13[[#This Row],[Provider Category (Specialty)]]</f>
        <v>0110</v>
      </c>
      <c r="B10" s="5" t="s">
        <v>319</v>
      </c>
      <c r="C10" s="2" t="s">
        <v>545</v>
      </c>
      <c r="D10" s="3" t="s">
        <v>392</v>
      </c>
      <c r="E10" s="2" t="s">
        <v>198</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tr">
        <f>IF(Table13[[#This Row],[Enrollment Type: Group]]="X", "N", "C")</f>
        <v>N</v>
      </c>
      <c r="AR10" s="2" t="s">
        <v>348</v>
      </c>
      <c r="AS10" s="2" t="s">
        <v>348</v>
      </c>
      <c r="AT10" s="2" t="s">
        <v>351</v>
      </c>
      <c r="AU10" s="2" t="s">
        <v>348</v>
      </c>
      <c r="AV10" s="2" t="s">
        <v>650</v>
      </c>
      <c r="AW10" s="2" t="s">
        <v>348</v>
      </c>
      <c r="AX10" s="2" t="s">
        <v>348</v>
      </c>
      <c r="AY10" s="2" t="s">
        <v>351</v>
      </c>
      <c r="AZ10" s="2" t="str">
        <f>IF(Table13[[#This Row],[Enrollment Type: Group]]="X", "N", IF(Table13[[#This Row],[Enrollment Type: Atypical]]="A", "R", IF(Table13[[#This Row],[Enrollment Type: Individual]]="I", "R", IF(Table13[[#This Row],[Enrollment Type: Individual within a Group]]="N", "R", "Y"))))</f>
        <v>N</v>
      </c>
      <c r="BA10" s="2" t="s">
        <v>348</v>
      </c>
      <c r="BB10" s="2" t="s">
        <v>348</v>
      </c>
      <c r="BC10" s="2" t="s">
        <v>348</v>
      </c>
      <c r="BD10" s="2" t="s">
        <v>348</v>
      </c>
      <c r="BE10" s="2" t="s">
        <v>351</v>
      </c>
      <c r="BF10" s="2" t="s">
        <v>348</v>
      </c>
      <c r="BG10" s="2" t="s">
        <v>650</v>
      </c>
      <c r="BH10" s="2" t="str">
        <f>IF(Table13[[#This Row],[Enrollment Type: Group]]="X", "N", IF(Table13[[#This Row],[Enrollment Type: Atypical]]="A", "O", IF(Table13[[#This Row],[Enrollment Type: Individual]]="I", "O", IF(Table13[[#This Row],[Enrollment Type: Individual within a Group]]="N", "O", "O"))))</f>
        <v>N</v>
      </c>
      <c r="BI10" s="2" t="s">
        <v>348</v>
      </c>
      <c r="BJ10" s="2" t="s">
        <v>348</v>
      </c>
      <c r="BK10" s="2" t="s">
        <v>349</v>
      </c>
      <c r="BL10" s="20" t="s">
        <v>349</v>
      </c>
      <c r="BM10" s="20" t="s">
        <v>349</v>
      </c>
      <c r="BN10" s="20" t="s">
        <v>351</v>
      </c>
      <c r="BO10" s="20" t="s">
        <v>349</v>
      </c>
      <c r="BP10" s="20" t="s">
        <v>348</v>
      </c>
      <c r="BQ10" s="20" t="s">
        <v>349</v>
      </c>
      <c r="BR10" s="20" t="s">
        <v>348</v>
      </c>
      <c r="BS10" s="20" t="s">
        <v>351</v>
      </c>
      <c r="BT10" s="20" t="s">
        <v>348</v>
      </c>
      <c r="BU10" s="20" t="s">
        <v>348</v>
      </c>
      <c r="BV10" s="20" t="s">
        <v>348</v>
      </c>
      <c r="BW10" s="20" t="s">
        <v>348</v>
      </c>
      <c r="BX10" s="23" t="s">
        <v>349</v>
      </c>
    </row>
    <row r="11" spans="1:78" ht="10.15" customHeight="1" x14ac:dyDescent="0.25">
      <c r="A11" s="5" t="str">
        <f>Table13[[#This Row],[Provider Type Code]]&amp;""&amp;Table13[[#This Row],[Provider Category (Specialty)]]</f>
        <v>0111</v>
      </c>
      <c r="B11" s="5" t="s">
        <v>319</v>
      </c>
      <c r="C11" s="2" t="s">
        <v>545</v>
      </c>
      <c r="D11" s="3" t="s">
        <v>416</v>
      </c>
      <c r="E11" s="2" t="s">
        <v>203</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tr">
        <f>IF(Table13[[#This Row],[Enrollment Type: Group]]="X", "N", "C")</f>
        <v>N</v>
      </c>
      <c r="AR11" s="2" t="s">
        <v>348</v>
      </c>
      <c r="AS11" s="2" t="s">
        <v>348</v>
      </c>
      <c r="AT11" s="2" t="s">
        <v>351</v>
      </c>
      <c r="AU11" s="2" t="s">
        <v>348</v>
      </c>
      <c r="AV11" s="2" t="s">
        <v>650</v>
      </c>
      <c r="AW11" s="2" t="s">
        <v>351</v>
      </c>
      <c r="AX11" s="2" t="s">
        <v>348</v>
      </c>
      <c r="AY11" s="2" t="s">
        <v>351</v>
      </c>
      <c r="AZ11" s="2" t="str">
        <f>IF(Table13[[#This Row],[Enrollment Type: Group]]="X", "N", IF(Table13[[#This Row],[Enrollment Type: Atypical]]="A", "R", IF(Table13[[#This Row],[Enrollment Type: Individual]]="I", "R", IF(Table13[[#This Row],[Enrollment Type: Individual within a Group]]="N", "R", "Y"))))</f>
        <v>N</v>
      </c>
      <c r="BA11" s="2" t="s">
        <v>348</v>
      </c>
      <c r="BB11" s="2" t="s">
        <v>354</v>
      </c>
      <c r="BC11" s="2" t="s">
        <v>348</v>
      </c>
      <c r="BD11" s="2" t="s">
        <v>348</v>
      </c>
      <c r="BE11" s="2" t="s">
        <v>351</v>
      </c>
      <c r="BF11" s="2" t="s">
        <v>348</v>
      </c>
      <c r="BG11" s="2" t="s">
        <v>650</v>
      </c>
      <c r="BH11" s="2" t="str">
        <f>IF(Table13[[#This Row],[Enrollment Type: Group]]="X", "N", IF(Table13[[#This Row],[Enrollment Type: Atypical]]="A", "O", IF(Table13[[#This Row],[Enrollment Type: Individual]]="I", "O", IF(Table13[[#This Row],[Enrollment Type: Individual within a Group]]="N", "O", "O"))))</f>
        <v>N</v>
      </c>
      <c r="BI11" s="2" t="s">
        <v>348</v>
      </c>
      <c r="BJ11" s="2" t="s">
        <v>348</v>
      </c>
      <c r="BK11" s="2" t="s">
        <v>349</v>
      </c>
      <c r="BL11" s="20" t="s">
        <v>349</v>
      </c>
      <c r="BM11" s="20" t="s">
        <v>349</v>
      </c>
      <c r="BN11" s="20" t="s">
        <v>351</v>
      </c>
      <c r="BO11" s="20" t="s">
        <v>349</v>
      </c>
      <c r="BP11" s="20" t="s">
        <v>348</v>
      </c>
      <c r="BQ11" s="20" t="s">
        <v>349</v>
      </c>
      <c r="BR11" s="20" t="s">
        <v>348</v>
      </c>
      <c r="BS11" s="20" t="s">
        <v>351</v>
      </c>
      <c r="BT11" s="20" t="s">
        <v>348</v>
      </c>
      <c r="BU11" s="20" t="s">
        <v>348</v>
      </c>
      <c r="BV11" s="20" t="s">
        <v>348</v>
      </c>
      <c r="BW11" s="20" t="s">
        <v>348</v>
      </c>
      <c r="BX11" s="23" t="s">
        <v>349</v>
      </c>
      <c r="BY11" s="2" t="s">
        <v>387</v>
      </c>
      <c r="BZ11" s="6"/>
    </row>
    <row r="12" spans="1:78" ht="10.15" customHeight="1" x14ac:dyDescent="0.25">
      <c r="A12" s="5" t="str">
        <f>Table13[[#This Row],[Provider Type Code]]&amp;""&amp;Table13[[#This Row],[Provider Category (Specialty)]]</f>
        <v>0112</v>
      </c>
      <c r="B12" s="5" t="s">
        <v>319</v>
      </c>
      <c r="C12" s="2" t="s">
        <v>545</v>
      </c>
      <c r="D12" s="3" t="s">
        <v>492</v>
      </c>
      <c r="E12" s="2" t="s">
        <v>587</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tr">
        <f>IF(Table13[[#This Row],[Enrollment Type: Group]]="X", "N", "C")</f>
        <v>N</v>
      </c>
      <c r="AR12" s="2" t="s">
        <v>348</v>
      </c>
      <c r="AS12" s="2" t="s">
        <v>348</v>
      </c>
      <c r="AT12" s="2" t="s">
        <v>351</v>
      </c>
      <c r="AU12" s="2" t="s">
        <v>348</v>
      </c>
      <c r="AV12" s="2" t="s">
        <v>650</v>
      </c>
      <c r="AW12" s="2" t="s">
        <v>348</v>
      </c>
      <c r="AX12" s="2" t="s">
        <v>348</v>
      </c>
      <c r="AY12" s="2" t="s">
        <v>351</v>
      </c>
      <c r="AZ12" s="2" t="str">
        <f>IF(Table13[[#This Row],[Enrollment Type: Group]]="X", "N", IF(Table13[[#This Row],[Enrollment Type: Atypical]]="A", "R", IF(Table13[[#This Row],[Enrollment Type: Individual]]="I", "R", IF(Table13[[#This Row],[Enrollment Type: Individual within a Group]]="N", "R", "Y"))))</f>
        <v>N</v>
      </c>
      <c r="BA12" s="2" t="s">
        <v>348</v>
      </c>
      <c r="BB12" s="2" t="s">
        <v>348</v>
      </c>
      <c r="BC12" s="2" t="s">
        <v>348</v>
      </c>
      <c r="BD12" s="2" t="s">
        <v>348</v>
      </c>
      <c r="BE12" s="2" t="s">
        <v>351</v>
      </c>
      <c r="BF12" s="2" t="s">
        <v>348</v>
      </c>
      <c r="BG12" s="2" t="s">
        <v>650</v>
      </c>
      <c r="BH12" s="2" t="str">
        <f>IF(Table13[[#This Row],[Enrollment Type: Group]]="X", "N", IF(Table13[[#This Row],[Enrollment Type: Atypical]]="A", "O", IF(Table13[[#This Row],[Enrollment Type: Individual]]="I", "O", IF(Table13[[#This Row],[Enrollment Type: Individual within a Group]]="N", "O", "O"))))</f>
        <v>N</v>
      </c>
      <c r="BI12" s="2" t="s">
        <v>348</v>
      </c>
      <c r="BJ12" s="2" t="s">
        <v>348</v>
      </c>
      <c r="BK12" s="2" t="s">
        <v>349</v>
      </c>
      <c r="BL12" s="20" t="s">
        <v>349</v>
      </c>
      <c r="BM12" s="20" t="s">
        <v>349</v>
      </c>
      <c r="BN12" s="20" t="s">
        <v>351</v>
      </c>
      <c r="BO12" s="20" t="s">
        <v>349</v>
      </c>
      <c r="BP12" s="20" t="s">
        <v>348</v>
      </c>
      <c r="BQ12" s="20" t="s">
        <v>349</v>
      </c>
      <c r="BR12" s="20" t="s">
        <v>348</v>
      </c>
      <c r="BS12" s="20" t="s">
        <v>351</v>
      </c>
      <c r="BT12" s="20" t="s">
        <v>348</v>
      </c>
      <c r="BU12" s="20" t="s">
        <v>348</v>
      </c>
      <c r="BV12" s="20" t="s">
        <v>348</v>
      </c>
      <c r="BW12" s="20" t="s">
        <v>348</v>
      </c>
      <c r="BX12" s="23" t="s">
        <v>349</v>
      </c>
    </row>
    <row r="13" spans="1:78" ht="10.15" customHeight="1" x14ac:dyDescent="0.25">
      <c r="A13" s="5" t="str">
        <f>Table13[[#This Row],[Provider Type Code]]&amp;""&amp;Table13[[#This Row],[Provider Category (Specialty)]]</f>
        <v>0113</v>
      </c>
      <c r="B13" s="5" t="s">
        <v>319</v>
      </c>
      <c r="C13" s="2" t="s">
        <v>545</v>
      </c>
      <c r="D13" s="3" t="s">
        <v>417</v>
      </c>
      <c r="E13" s="2" t="s">
        <v>209</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tr">
        <f>IF(Table13[[#This Row],[Enrollment Type: Group]]="X", "N", "C")</f>
        <v>N</v>
      </c>
      <c r="AR13" s="2" t="s">
        <v>348</v>
      </c>
      <c r="AS13" s="2" t="s">
        <v>348</v>
      </c>
      <c r="AT13" s="2" t="s">
        <v>351</v>
      </c>
      <c r="AU13" s="2" t="s">
        <v>348</v>
      </c>
      <c r="AV13" s="2" t="s">
        <v>650</v>
      </c>
      <c r="AW13" s="2" t="s">
        <v>348</v>
      </c>
      <c r="AX13" s="2" t="s">
        <v>348</v>
      </c>
      <c r="AY13" s="2" t="s">
        <v>351</v>
      </c>
      <c r="AZ13" s="2" t="str">
        <f>IF(Table13[[#This Row],[Enrollment Type: Group]]="X", "N", IF(Table13[[#This Row],[Enrollment Type: Atypical]]="A", "R", IF(Table13[[#This Row],[Enrollment Type: Individual]]="I", "R", IF(Table13[[#This Row],[Enrollment Type: Individual within a Group]]="N", "R", "Y"))))</f>
        <v>N</v>
      </c>
      <c r="BA13" s="2" t="s">
        <v>348</v>
      </c>
      <c r="BB13" s="2" t="s">
        <v>348</v>
      </c>
      <c r="BC13" s="2" t="s">
        <v>348</v>
      </c>
      <c r="BD13" s="2" t="s">
        <v>348</v>
      </c>
      <c r="BE13" s="2" t="s">
        <v>351</v>
      </c>
      <c r="BF13" s="2" t="s">
        <v>348</v>
      </c>
      <c r="BG13" s="2" t="s">
        <v>650</v>
      </c>
      <c r="BH13" s="2" t="str">
        <f>IF(Table13[[#This Row],[Enrollment Type: Group]]="X", "N", IF(Table13[[#This Row],[Enrollment Type: Atypical]]="A", "O", IF(Table13[[#This Row],[Enrollment Type: Individual]]="I", "O", IF(Table13[[#This Row],[Enrollment Type: Individual within a Group]]="N", "O", "O"))))</f>
        <v>N</v>
      </c>
      <c r="BI13" s="2" t="s">
        <v>348</v>
      </c>
      <c r="BJ13" s="2" t="s">
        <v>348</v>
      </c>
      <c r="BK13" s="2" t="s">
        <v>349</v>
      </c>
      <c r="BL13" s="20" t="s">
        <v>349</v>
      </c>
      <c r="BM13" s="20" t="s">
        <v>349</v>
      </c>
      <c r="BN13" s="20" t="s">
        <v>351</v>
      </c>
      <c r="BO13" s="20" t="s">
        <v>349</v>
      </c>
      <c r="BP13" s="20" t="s">
        <v>348</v>
      </c>
      <c r="BQ13" s="20" t="s">
        <v>349</v>
      </c>
      <c r="BR13" s="20" t="s">
        <v>348</v>
      </c>
      <c r="BS13" s="20" t="s">
        <v>351</v>
      </c>
      <c r="BT13" s="20" t="s">
        <v>348</v>
      </c>
      <c r="BU13" s="20" t="s">
        <v>348</v>
      </c>
      <c r="BV13" s="20" t="s">
        <v>348</v>
      </c>
      <c r="BW13" s="20" t="s">
        <v>348</v>
      </c>
      <c r="BX13" s="23" t="s">
        <v>349</v>
      </c>
    </row>
    <row r="14" spans="1:78" ht="10.15" customHeight="1" x14ac:dyDescent="0.25">
      <c r="A14" s="5" t="str">
        <f>Table13[[#This Row],[Provider Type Code]]&amp;""&amp;Table13[[#This Row],[Provider Category (Specialty)]]</f>
        <v>0114</v>
      </c>
      <c r="B14" s="5" t="s">
        <v>319</v>
      </c>
      <c r="C14" s="2" t="s">
        <v>545</v>
      </c>
      <c r="D14" s="3" t="s">
        <v>418</v>
      </c>
      <c r="E14" s="2" t="s">
        <v>235</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tr">
        <f>IF(Table13[[#This Row],[Enrollment Type: Group]]="X", "N", "C")</f>
        <v>N</v>
      </c>
      <c r="AR14" s="2" t="s">
        <v>348</v>
      </c>
      <c r="AS14" s="2" t="s">
        <v>348</v>
      </c>
      <c r="AT14" s="2" t="s">
        <v>351</v>
      </c>
      <c r="AU14" s="2" t="s">
        <v>348</v>
      </c>
      <c r="AV14" s="2" t="s">
        <v>650</v>
      </c>
      <c r="AW14" s="2" t="s">
        <v>348</v>
      </c>
      <c r="AX14" s="2" t="s">
        <v>348</v>
      </c>
      <c r="AY14" s="2" t="s">
        <v>351</v>
      </c>
      <c r="AZ14" s="2" t="str">
        <f>IF(Table13[[#This Row],[Enrollment Type: Group]]="X", "N", IF(Table13[[#This Row],[Enrollment Type: Atypical]]="A", "R", IF(Table13[[#This Row],[Enrollment Type: Individual]]="I", "R", IF(Table13[[#This Row],[Enrollment Type: Individual within a Group]]="N", "R", "Y"))))</f>
        <v>N</v>
      </c>
      <c r="BA14" s="2" t="s">
        <v>348</v>
      </c>
      <c r="BB14" s="2" t="s">
        <v>348</v>
      </c>
      <c r="BC14" s="2" t="s">
        <v>348</v>
      </c>
      <c r="BD14" s="2" t="s">
        <v>348</v>
      </c>
      <c r="BE14" s="2" t="s">
        <v>351</v>
      </c>
      <c r="BF14" s="2" t="s">
        <v>348</v>
      </c>
      <c r="BG14" s="2" t="s">
        <v>650</v>
      </c>
      <c r="BH14" s="2" t="str">
        <f>IF(Table13[[#This Row],[Enrollment Type: Group]]="X", "N", IF(Table13[[#This Row],[Enrollment Type: Atypical]]="A", "O", IF(Table13[[#This Row],[Enrollment Type: Individual]]="I", "O", IF(Table13[[#This Row],[Enrollment Type: Individual within a Group]]="N", "O", "O"))))</f>
        <v>N</v>
      </c>
      <c r="BI14" s="2" t="s">
        <v>348</v>
      </c>
      <c r="BJ14" s="2" t="s">
        <v>348</v>
      </c>
      <c r="BK14" s="2" t="s">
        <v>349</v>
      </c>
      <c r="BL14" s="20" t="s">
        <v>349</v>
      </c>
      <c r="BM14" s="20" t="s">
        <v>349</v>
      </c>
      <c r="BN14" s="20" t="s">
        <v>351</v>
      </c>
      <c r="BO14" s="20" t="s">
        <v>349</v>
      </c>
      <c r="BP14" s="20" t="s">
        <v>348</v>
      </c>
      <c r="BQ14" s="20" t="s">
        <v>349</v>
      </c>
      <c r="BR14" s="20" t="s">
        <v>348</v>
      </c>
      <c r="BS14" s="20" t="s">
        <v>351</v>
      </c>
      <c r="BT14" s="20" t="s">
        <v>348</v>
      </c>
      <c r="BU14" s="20" t="s">
        <v>348</v>
      </c>
      <c r="BV14" s="20" t="s">
        <v>348</v>
      </c>
      <c r="BW14" s="20" t="s">
        <v>348</v>
      </c>
      <c r="BX14" s="23" t="s">
        <v>349</v>
      </c>
    </row>
    <row r="15" spans="1:78" ht="10.15" customHeight="1" x14ac:dyDescent="0.25">
      <c r="A15" s="5" t="str">
        <f>Table13[[#This Row],[Provider Type Code]]&amp;""&amp;Table13[[#This Row],[Provider Category (Specialty)]]</f>
        <v>0116</v>
      </c>
      <c r="B15" s="5" t="s">
        <v>319</v>
      </c>
      <c r="C15" s="2" t="s">
        <v>545</v>
      </c>
      <c r="D15" s="3" t="s">
        <v>420</v>
      </c>
      <c r="E15" s="2" t="s">
        <v>199</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tr">
        <f>IF(Table13[[#This Row],[Enrollment Type: Group]]="X", "N", "C")</f>
        <v>N</v>
      </c>
      <c r="AR15" s="2" t="s">
        <v>348</v>
      </c>
      <c r="AS15" s="2" t="s">
        <v>348</v>
      </c>
      <c r="AT15" s="2" t="s">
        <v>351</v>
      </c>
      <c r="AU15" s="2" t="s">
        <v>348</v>
      </c>
      <c r="AV15" s="2" t="s">
        <v>650</v>
      </c>
      <c r="AW15" s="2" t="s">
        <v>351</v>
      </c>
      <c r="AX15" s="2" t="s">
        <v>348</v>
      </c>
      <c r="AY15" s="2" t="s">
        <v>351</v>
      </c>
      <c r="AZ15" s="2" t="str">
        <f>IF(Table13[[#This Row],[Enrollment Type: Group]]="X", "N", IF(Table13[[#This Row],[Enrollment Type: Atypical]]="A", "R", IF(Table13[[#This Row],[Enrollment Type: Individual]]="I", "R", IF(Table13[[#This Row],[Enrollment Type: Individual within a Group]]="N", "R", "Y"))))</f>
        <v>N</v>
      </c>
      <c r="BA15" s="2" t="s">
        <v>348</v>
      </c>
      <c r="BB15" s="2" t="s">
        <v>351</v>
      </c>
      <c r="BC15" s="2" t="s">
        <v>348</v>
      </c>
      <c r="BD15" s="2" t="s">
        <v>348</v>
      </c>
      <c r="BE15" s="2" t="s">
        <v>351</v>
      </c>
      <c r="BF15" s="2" t="s">
        <v>348</v>
      </c>
      <c r="BG15" s="2" t="s">
        <v>650</v>
      </c>
      <c r="BH15" s="2" t="str">
        <f>IF(Table13[[#This Row],[Enrollment Type: Group]]="X", "N", IF(Table13[[#This Row],[Enrollment Type: Atypical]]="A", "O", IF(Table13[[#This Row],[Enrollment Type: Individual]]="I", "O", IF(Table13[[#This Row],[Enrollment Type: Individual within a Group]]="N", "O", "O"))))</f>
        <v>N</v>
      </c>
      <c r="BI15" s="2" t="s">
        <v>348</v>
      </c>
      <c r="BJ15" s="2" t="s">
        <v>348</v>
      </c>
      <c r="BK15" s="2" t="s">
        <v>349</v>
      </c>
      <c r="BL15" s="20" t="s">
        <v>349</v>
      </c>
      <c r="BM15" s="20" t="s">
        <v>349</v>
      </c>
      <c r="BN15" s="20" t="s">
        <v>351</v>
      </c>
      <c r="BO15" s="20" t="s">
        <v>349</v>
      </c>
      <c r="BP15" s="20" t="s">
        <v>348</v>
      </c>
      <c r="BQ15" s="20" t="s">
        <v>349</v>
      </c>
      <c r="BR15" s="20" t="s">
        <v>348</v>
      </c>
      <c r="BS15" s="20" t="s">
        <v>351</v>
      </c>
      <c r="BT15" s="20" t="s">
        <v>348</v>
      </c>
      <c r="BU15" s="20" t="s">
        <v>348</v>
      </c>
      <c r="BV15" s="20" t="s">
        <v>348</v>
      </c>
      <c r="BW15" s="20" t="s">
        <v>348</v>
      </c>
      <c r="BX15" s="23" t="s">
        <v>349</v>
      </c>
    </row>
    <row r="16" spans="1:78" ht="10.15" customHeight="1" x14ac:dyDescent="0.25">
      <c r="A16" s="5" t="str">
        <f>Table13[[#This Row],[Provider Type Code]]&amp;""&amp;Table13[[#This Row],[Provider Category (Specialty)]]</f>
        <v>0118</v>
      </c>
      <c r="B16" s="5" t="s">
        <v>319</v>
      </c>
      <c r="C16" s="2" t="s">
        <v>545</v>
      </c>
      <c r="D16" s="3" t="s">
        <v>422</v>
      </c>
      <c r="E16" s="2" t="s">
        <v>212</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tr">
        <f>IF(Table13[[#This Row],[Enrollment Type: Group]]="X", "N", "C")</f>
        <v>N</v>
      </c>
      <c r="AR16" s="2" t="s">
        <v>348</v>
      </c>
      <c r="AS16" s="2" t="s">
        <v>348</v>
      </c>
      <c r="AT16" s="2" t="s">
        <v>351</v>
      </c>
      <c r="AU16" s="2" t="s">
        <v>348</v>
      </c>
      <c r="AV16" s="2" t="s">
        <v>650</v>
      </c>
      <c r="AW16" s="2" t="s">
        <v>348</v>
      </c>
      <c r="AX16" s="2" t="s">
        <v>348</v>
      </c>
      <c r="AY16" s="2" t="s">
        <v>351</v>
      </c>
      <c r="AZ16" s="2" t="str">
        <f>IF(Table13[[#This Row],[Enrollment Type: Group]]="X", "N", IF(Table13[[#This Row],[Enrollment Type: Atypical]]="A", "R", IF(Table13[[#This Row],[Enrollment Type: Individual]]="I", "R", IF(Table13[[#This Row],[Enrollment Type: Individual within a Group]]="N", "R", "Y"))))</f>
        <v>N</v>
      </c>
      <c r="BA16" s="2" t="s">
        <v>348</v>
      </c>
      <c r="BB16" s="2" t="s">
        <v>348</v>
      </c>
      <c r="BC16" s="2" t="s">
        <v>348</v>
      </c>
      <c r="BD16" s="2" t="s">
        <v>348</v>
      </c>
      <c r="BE16" s="2" t="s">
        <v>351</v>
      </c>
      <c r="BF16" s="2" t="s">
        <v>348</v>
      </c>
      <c r="BG16" s="2" t="s">
        <v>650</v>
      </c>
      <c r="BH16" s="2" t="str">
        <f>IF(Table13[[#This Row],[Enrollment Type: Group]]="X", "N", IF(Table13[[#This Row],[Enrollment Type: Atypical]]="A", "O", IF(Table13[[#This Row],[Enrollment Type: Individual]]="I", "O", IF(Table13[[#This Row],[Enrollment Type: Individual within a Group]]="N", "O", "O"))))</f>
        <v>N</v>
      </c>
      <c r="BI16" s="2" t="s">
        <v>348</v>
      </c>
      <c r="BJ16" s="2" t="s">
        <v>348</v>
      </c>
      <c r="BK16" s="2" t="s">
        <v>349</v>
      </c>
      <c r="BL16" s="20" t="s">
        <v>349</v>
      </c>
      <c r="BM16" s="20" t="s">
        <v>349</v>
      </c>
      <c r="BN16" s="20" t="s">
        <v>351</v>
      </c>
      <c r="BO16" s="20" t="s">
        <v>349</v>
      </c>
      <c r="BP16" s="20" t="s">
        <v>348</v>
      </c>
      <c r="BQ16" s="20" t="s">
        <v>349</v>
      </c>
      <c r="BR16" s="20" t="s">
        <v>348</v>
      </c>
      <c r="BS16" s="20" t="s">
        <v>351</v>
      </c>
      <c r="BT16" s="20" t="s">
        <v>348</v>
      </c>
      <c r="BU16" s="20" t="s">
        <v>348</v>
      </c>
      <c r="BV16" s="20" t="s">
        <v>348</v>
      </c>
      <c r="BW16" s="20" t="s">
        <v>348</v>
      </c>
      <c r="BX16" s="23" t="s">
        <v>349</v>
      </c>
    </row>
    <row r="17" spans="1:77" ht="10.15" customHeight="1" x14ac:dyDescent="0.25">
      <c r="A17" s="5" t="str">
        <f>Table13[[#This Row],[Provider Type Code]]&amp;""&amp;Table13[[#This Row],[Provider Category (Specialty)]]</f>
        <v>0120</v>
      </c>
      <c r="B17" s="5" t="s">
        <v>319</v>
      </c>
      <c r="C17" s="2" t="s">
        <v>545</v>
      </c>
      <c r="D17" s="3" t="s">
        <v>423</v>
      </c>
      <c r="E17" s="2" t="s">
        <v>236</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tr">
        <f>IF(Table13[[#This Row],[Enrollment Type: Group]]="X", "N", "C")</f>
        <v>N</v>
      </c>
      <c r="AR17" s="2" t="s">
        <v>348</v>
      </c>
      <c r="AS17" s="2" t="s">
        <v>348</v>
      </c>
      <c r="AT17" s="2" t="s">
        <v>351</v>
      </c>
      <c r="AU17" s="2" t="s">
        <v>348</v>
      </c>
      <c r="AV17" s="2" t="s">
        <v>650</v>
      </c>
      <c r="AW17" s="2" t="s">
        <v>348</v>
      </c>
      <c r="AX17" s="2" t="s">
        <v>348</v>
      </c>
      <c r="AY17" s="2" t="s">
        <v>351</v>
      </c>
      <c r="AZ17" s="2" t="str">
        <f>IF(Table13[[#This Row],[Enrollment Type: Group]]="X", "N", IF(Table13[[#This Row],[Enrollment Type: Atypical]]="A", "R", IF(Table13[[#This Row],[Enrollment Type: Individual]]="I", "R", IF(Table13[[#This Row],[Enrollment Type: Individual within a Group]]="N", "R", "Y"))))</f>
        <v>N</v>
      </c>
      <c r="BA17" s="2" t="s">
        <v>348</v>
      </c>
      <c r="BB17" s="2" t="s">
        <v>348</v>
      </c>
      <c r="BC17" s="2" t="s">
        <v>348</v>
      </c>
      <c r="BD17" s="2" t="s">
        <v>348</v>
      </c>
      <c r="BE17" s="2" t="s">
        <v>351</v>
      </c>
      <c r="BF17" s="2" t="s">
        <v>348</v>
      </c>
      <c r="BG17" s="2" t="s">
        <v>650</v>
      </c>
      <c r="BH17" s="2" t="str">
        <f>IF(Table13[[#This Row],[Enrollment Type: Group]]="X", "N", IF(Table13[[#This Row],[Enrollment Type: Atypical]]="A", "O", IF(Table13[[#This Row],[Enrollment Type: Individual]]="I", "O", IF(Table13[[#This Row],[Enrollment Type: Individual within a Group]]="N", "O", "O"))))</f>
        <v>N</v>
      </c>
      <c r="BI17" s="2" t="s">
        <v>348</v>
      </c>
      <c r="BJ17" s="2" t="s">
        <v>348</v>
      </c>
      <c r="BK17" s="2" t="s">
        <v>349</v>
      </c>
      <c r="BL17" s="20" t="s">
        <v>349</v>
      </c>
      <c r="BM17" s="20" t="s">
        <v>349</v>
      </c>
      <c r="BN17" s="20" t="s">
        <v>351</v>
      </c>
      <c r="BO17" s="20" t="s">
        <v>349</v>
      </c>
      <c r="BP17" s="20" t="s">
        <v>348</v>
      </c>
      <c r="BQ17" s="20" t="s">
        <v>349</v>
      </c>
      <c r="BR17" s="20" t="s">
        <v>348</v>
      </c>
      <c r="BS17" s="20" t="s">
        <v>351</v>
      </c>
      <c r="BT17" s="20" t="s">
        <v>348</v>
      </c>
      <c r="BU17" s="20" t="s">
        <v>348</v>
      </c>
      <c r="BV17" s="20" t="s">
        <v>348</v>
      </c>
      <c r="BW17" s="20" t="s">
        <v>348</v>
      </c>
      <c r="BX17" s="23" t="s">
        <v>349</v>
      </c>
    </row>
    <row r="18" spans="1:77" ht="10.15" customHeight="1" x14ac:dyDescent="0.25">
      <c r="A18" s="5" t="str">
        <f>Table13[[#This Row],[Provider Type Code]]&amp;""&amp;Table13[[#This Row],[Provider Category (Specialty)]]</f>
        <v>0122</v>
      </c>
      <c r="B18" s="5" t="s">
        <v>319</v>
      </c>
      <c r="C18" s="2" t="s">
        <v>545</v>
      </c>
      <c r="D18" s="3" t="s">
        <v>425</v>
      </c>
      <c r="E18" s="2" t="s">
        <v>220</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tr">
        <f>IF(Table13[[#This Row],[Enrollment Type: Group]]="X", "N", "C")</f>
        <v>N</v>
      </c>
      <c r="AR18" s="2" t="s">
        <v>348</v>
      </c>
      <c r="AS18" s="2" t="s">
        <v>348</v>
      </c>
      <c r="AT18" s="2" t="s">
        <v>351</v>
      </c>
      <c r="AU18" s="2" t="s">
        <v>348</v>
      </c>
      <c r="AV18" s="2" t="s">
        <v>650</v>
      </c>
      <c r="AW18" s="2" t="s">
        <v>348</v>
      </c>
      <c r="AX18" s="2" t="s">
        <v>348</v>
      </c>
      <c r="AY18" s="2" t="s">
        <v>351</v>
      </c>
      <c r="AZ18" s="2" t="str">
        <f>IF(Table13[[#This Row],[Enrollment Type: Group]]="X", "N", IF(Table13[[#This Row],[Enrollment Type: Atypical]]="A", "R", IF(Table13[[#This Row],[Enrollment Type: Individual]]="I", "R", IF(Table13[[#This Row],[Enrollment Type: Individual within a Group]]="N", "R", "Y"))))</f>
        <v>N</v>
      </c>
      <c r="BA18" s="2" t="s">
        <v>348</v>
      </c>
      <c r="BB18" s="2" t="s">
        <v>348</v>
      </c>
      <c r="BC18" s="2" t="s">
        <v>348</v>
      </c>
      <c r="BD18" s="2" t="s">
        <v>348</v>
      </c>
      <c r="BE18" s="2" t="s">
        <v>351</v>
      </c>
      <c r="BF18" s="2" t="s">
        <v>348</v>
      </c>
      <c r="BG18" s="2" t="s">
        <v>650</v>
      </c>
      <c r="BH18" s="2" t="str">
        <f>IF(Table13[[#This Row],[Enrollment Type: Group]]="X", "N", IF(Table13[[#This Row],[Enrollment Type: Atypical]]="A", "O", IF(Table13[[#This Row],[Enrollment Type: Individual]]="I", "O", IF(Table13[[#This Row],[Enrollment Type: Individual within a Group]]="N", "O", "O"))))</f>
        <v>N</v>
      </c>
      <c r="BI18" s="2" t="s">
        <v>348</v>
      </c>
      <c r="BJ18" s="2" t="s">
        <v>348</v>
      </c>
      <c r="BK18" s="2" t="s">
        <v>349</v>
      </c>
      <c r="BL18" s="20" t="s">
        <v>349</v>
      </c>
      <c r="BM18" s="20" t="s">
        <v>349</v>
      </c>
      <c r="BN18" s="20" t="s">
        <v>351</v>
      </c>
      <c r="BO18" s="20" t="s">
        <v>349</v>
      </c>
      <c r="BP18" s="20" t="s">
        <v>348</v>
      </c>
      <c r="BQ18" s="20" t="s">
        <v>349</v>
      </c>
      <c r="BR18" s="20" t="s">
        <v>348</v>
      </c>
      <c r="BS18" s="20" t="s">
        <v>351</v>
      </c>
      <c r="BT18" s="20" t="s">
        <v>348</v>
      </c>
      <c r="BU18" s="20" t="s">
        <v>348</v>
      </c>
      <c r="BV18" s="20" t="s">
        <v>348</v>
      </c>
      <c r="BW18" s="20" t="s">
        <v>348</v>
      </c>
      <c r="BX18" s="23" t="s">
        <v>349</v>
      </c>
    </row>
    <row r="19" spans="1:77" ht="10.15" customHeight="1" x14ac:dyDescent="0.25">
      <c r="A19" s="5" t="str">
        <f>Table13[[#This Row],[Provider Type Code]]&amp;""&amp;Table13[[#This Row],[Provider Category (Specialty)]]</f>
        <v>0124</v>
      </c>
      <c r="B19" s="5" t="s">
        <v>319</v>
      </c>
      <c r="C19" s="2" t="s">
        <v>545</v>
      </c>
      <c r="D19" s="3" t="s">
        <v>427</v>
      </c>
      <c r="E19" s="2" t="s">
        <v>239</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tr">
        <f>IF(Table13[[#This Row],[Enrollment Type: Group]]="X", "N", "C")</f>
        <v>N</v>
      </c>
      <c r="AR19" s="2" t="s">
        <v>348</v>
      </c>
      <c r="AS19" s="2" t="s">
        <v>348</v>
      </c>
      <c r="AT19" s="2" t="s">
        <v>351</v>
      </c>
      <c r="AU19" s="2" t="s">
        <v>348</v>
      </c>
      <c r="AV19" s="2" t="s">
        <v>650</v>
      </c>
      <c r="AW19" s="2" t="s">
        <v>348</v>
      </c>
      <c r="AX19" s="2" t="s">
        <v>348</v>
      </c>
      <c r="AY19" s="2" t="s">
        <v>351</v>
      </c>
      <c r="AZ19" s="2" t="str">
        <f>IF(Table13[[#This Row],[Enrollment Type: Group]]="X", "N", IF(Table13[[#This Row],[Enrollment Type: Atypical]]="A", "R", IF(Table13[[#This Row],[Enrollment Type: Individual]]="I", "R", IF(Table13[[#This Row],[Enrollment Type: Individual within a Group]]="N", "R", "Y"))))</f>
        <v>N</v>
      </c>
      <c r="BA19" s="2" t="s">
        <v>348</v>
      </c>
      <c r="BB19" s="2" t="s">
        <v>348</v>
      </c>
      <c r="BC19" s="2" t="s">
        <v>348</v>
      </c>
      <c r="BD19" s="2" t="s">
        <v>348</v>
      </c>
      <c r="BE19" s="2" t="s">
        <v>351</v>
      </c>
      <c r="BF19" s="2" t="s">
        <v>348</v>
      </c>
      <c r="BG19" s="2" t="s">
        <v>650</v>
      </c>
      <c r="BH19" s="2" t="str">
        <f>IF(Table13[[#This Row],[Enrollment Type: Group]]="X", "N", IF(Table13[[#This Row],[Enrollment Type: Atypical]]="A", "O", IF(Table13[[#This Row],[Enrollment Type: Individual]]="I", "O", IF(Table13[[#This Row],[Enrollment Type: Individual within a Group]]="N", "O", "O"))))</f>
        <v>N</v>
      </c>
      <c r="BI19" s="2" t="s">
        <v>348</v>
      </c>
      <c r="BJ19" s="2" t="s">
        <v>348</v>
      </c>
      <c r="BK19" s="2" t="s">
        <v>349</v>
      </c>
      <c r="BL19" s="20" t="s">
        <v>349</v>
      </c>
      <c r="BM19" s="20" t="s">
        <v>349</v>
      </c>
      <c r="BN19" s="20" t="s">
        <v>351</v>
      </c>
      <c r="BO19" s="20" t="s">
        <v>349</v>
      </c>
      <c r="BP19" s="20" t="s">
        <v>348</v>
      </c>
      <c r="BQ19" s="20" t="s">
        <v>349</v>
      </c>
      <c r="BR19" s="20" t="s">
        <v>348</v>
      </c>
      <c r="BS19" s="20" t="s">
        <v>351</v>
      </c>
      <c r="BT19" s="20" t="s">
        <v>348</v>
      </c>
      <c r="BU19" s="20" t="s">
        <v>348</v>
      </c>
      <c r="BV19" s="20" t="s">
        <v>348</v>
      </c>
      <c r="BW19" s="20" t="s">
        <v>348</v>
      </c>
      <c r="BX19" s="23" t="s">
        <v>349</v>
      </c>
    </row>
    <row r="20" spans="1:77" ht="10.15" customHeight="1" x14ac:dyDescent="0.25">
      <c r="A20" s="5" t="str">
        <f>Table13[[#This Row],[Provider Type Code]]&amp;""&amp;Table13[[#This Row],[Provider Category (Specialty)]]</f>
        <v>0126</v>
      </c>
      <c r="B20" s="5" t="s">
        <v>319</v>
      </c>
      <c r="C20" s="2" t="s">
        <v>545</v>
      </c>
      <c r="D20" s="3" t="s">
        <v>329</v>
      </c>
      <c r="E20" s="2" t="s">
        <v>225</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tr">
        <f>IF(Table13[[#This Row],[Enrollment Type: Group]]="X", "N", "C")</f>
        <v>N</v>
      </c>
      <c r="AR20" s="2" t="s">
        <v>348</v>
      </c>
      <c r="AS20" s="2" t="s">
        <v>348</v>
      </c>
      <c r="AT20" s="2" t="s">
        <v>351</v>
      </c>
      <c r="AU20" s="2" t="s">
        <v>348</v>
      </c>
      <c r="AV20" s="2" t="s">
        <v>650</v>
      </c>
      <c r="AW20" s="2" t="s">
        <v>348</v>
      </c>
      <c r="AX20" s="2" t="s">
        <v>348</v>
      </c>
      <c r="AY20" s="2" t="s">
        <v>351</v>
      </c>
      <c r="AZ20" s="2" t="str">
        <f>IF(Table13[[#This Row],[Enrollment Type: Group]]="X", "N", IF(Table13[[#This Row],[Enrollment Type: Atypical]]="A", "R", IF(Table13[[#This Row],[Enrollment Type: Individual]]="I", "R", IF(Table13[[#This Row],[Enrollment Type: Individual within a Group]]="N", "R", "Y"))))</f>
        <v>N</v>
      </c>
      <c r="BA20" s="2" t="s">
        <v>348</v>
      </c>
      <c r="BB20" s="2" t="s">
        <v>348</v>
      </c>
      <c r="BC20" s="2" t="s">
        <v>348</v>
      </c>
      <c r="BD20" s="2" t="s">
        <v>348</v>
      </c>
      <c r="BE20" s="2" t="s">
        <v>351</v>
      </c>
      <c r="BF20" s="2" t="s">
        <v>348</v>
      </c>
      <c r="BG20" s="2" t="s">
        <v>650</v>
      </c>
      <c r="BH20" s="2" t="str">
        <f>IF(Table13[[#This Row],[Enrollment Type: Group]]="X", "N", IF(Table13[[#This Row],[Enrollment Type: Atypical]]="A", "O", IF(Table13[[#This Row],[Enrollment Type: Individual]]="I", "O", IF(Table13[[#This Row],[Enrollment Type: Individual within a Group]]="N", "O", "O"))))</f>
        <v>N</v>
      </c>
      <c r="BI20" s="2" t="s">
        <v>348</v>
      </c>
      <c r="BJ20" s="2" t="s">
        <v>348</v>
      </c>
      <c r="BK20" s="2" t="s">
        <v>349</v>
      </c>
      <c r="BL20" s="20" t="s">
        <v>349</v>
      </c>
      <c r="BM20" s="20" t="s">
        <v>349</v>
      </c>
      <c r="BN20" s="20" t="s">
        <v>351</v>
      </c>
      <c r="BO20" s="20" t="s">
        <v>349</v>
      </c>
      <c r="BP20" s="20" t="s">
        <v>348</v>
      </c>
      <c r="BQ20" s="20" t="s">
        <v>349</v>
      </c>
      <c r="BR20" s="20" t="s">
        <v>348</v>
      </c>
      <c r="BS20" s="20" t="s">
        <v>351</v>
      </c>
      <c r="BT20" s="20" t="s">
        <v>348</v>
      </c>
      <c r="BU20" s="20" t="s">
        <v>348</v>
      </c>
      <c r="BV20" s="20" t="s">
        <v>348</v>
      </c>
      <c r="BW20" s="20" t="s">
        <v>348</v>
      </c>
      <c r="BX20" s="23" t="s">
        <v>349</v>
      </c>
    </row>
    <row r="21" spans="1:77" ht="10.15" customHeight="1" x14ac:dyDescent="0.25">
      <c r="A21" s="5" t="str">
        <f>Table13[[#This Row],[Provider Type Code]]&amp;""&amp;Table13[[#This Row],[Provider Category (Specialty)]]</f>
        <v>0128</v>
      </c>
      <c r="B21" s="5" t="s">
        <v>319</v>
      </c>
      <c r="C21" s="2" t="s">
        <v>545</v>
      </c>
      <c r="D21" s="3" t="s">
        <v>430</v>
      </c>
      <c r="E21" s="2" t="s">
        <v>224</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tr">
        <f>IF(Table13[[#This Row],[Enrollment Type: Group]]="X", "N", "C")</f>
        <v>N</v>
      </c>
      <c r="AR21" s="2" t="s">
        <v>348</v>
      </c>
      <c r="AS21" s="2" t="s">
        <v>348</v>
      </c>
      <c r="AT21" s="2" t="s">
        <v>351</v>
      </c>
      <c r="AU21" s="2" t="s">
        <v>348</v>
      </c>
      <c r="AV21" s="2" t="s">
        <v>650</v>
      </c>
      <c r="AW21" s="2" t="s">
        <v>348</v>
      </c>
      <c r="AX21" s="2" t="s">
        <v>348</v>
      </c>
      <c r="AY21" s="2" t="s">
        <v>351</v>
      </c>
      <c r="AZ21" s="2" t="str">
        <f>IF(Table13[[#This Row],[Enrollment Type: Group]]="X", "N", IF(Table13[[#This Row],[Enrollment Type: Atypical]]="A", "R", IF(Table13[[#This Row],[Enrollment Type: Individual]]="I", "R", IF(Table13[[#This Row],[Enrollment Type: Individual within a Group]]="N", "R", "Y"))))</f>
        <v>N</v>
      </c>
      <c r="BA21" s="2" t="s">
        <v>348</v>
      </c>
      <c r="BB21" s="2" t="s">
        <v>348</v>
      </c>
      <c r="BC21" s="2" t="s">
        <v>348</v>
      </c>
      <c r="BD21" s="2" t="s">
        <v>348</v>
      </c>
      <c r="BE21" s="2" t="s">
        <v>351</v>
      </c>
      <c r="BF21" s="2" t="s">
        <v>348</v>
      </c>
      <c r="BG21" s="2" t="s">
        <v>650</v>
      </c>
      <c r="BH21" s="2" t="str">
        <f>IF(Table13[[#This Row],[Enrollment Type: Group]]="X", "N", IF(Table13[[#This Row],[Enrollment Type: Atypical]]="A", "O", IF(Table13[[#This Row],[Enrollment Type: Individual]]="I", "O", IF(Table13[[#This Row],[Enrollment Type: Individual within a Group]]="N", "O", "O"))))</f>
        <v>N</v>
      </c>
      <c r="BI21" s="2" t="s">
        <v>348</v>
      </c>
      <c r="BJ21" s="2" t="s">
        <v>348</v>
      </c>
      <c r="BK21" s="2" t="s">
        <v>349</v>
      </c>
      <c r="BL21" s="20" t="s">
        <v>349</v>
      </c>
      <c r="BM21" s="20" t="s">
        <v>349</v>
      </c>
      <c r="BN21" s="20" t="s">
        <v>351</v>
      </c>
      <c r="BO21" s="20" t="s">
        <v>349</v>
      </c>
      <c r="BP21" s="20" t="s">
        <v>348</v>
      </c>
      <c r="BQ21" s="20" t="s">
        <v>349</v>
      </c>
      <c r="BR21" s="20" t="s">
        <v>348</v>
      </c>
      <c r="BS21" s="20" t="s">
        <v>351</v>
      </c>
      <c r="BT21" s="20" t="s">
        <v>348</v>
      </c>
      <c r="BU21" s="20" t="s">
        <v>348</v>
      </c>
      <c r="BV21" s="20" t="s">
        <v>348</v>
      </c>
      <c r="BW21" s="20" t="s">
        <v>348</v>
      </c>
      <c r="BX21" s="23" t="s">
        <v>349</v>
      </c>
    </row>
    <row r="22" spans="1:77" ht="10.15" customHeight="1" x14ac:dyDescent="0.25">
      <c r="A22" s="5" t="str">
        <f>Table13[[#This Row],[Provider Type Code]]&amp;""&amp;Table13[[#This Row],[Provider Category (Specialty)]]</f>
        <v>0129</v>
      </c>
      <c r="B22" s="5" t="s">
        <v>319</v>
      </c>
      <c r="C22" s="2" t="s">
        <v>545</v>
      </c>
      <c r="D22" s="3" t="s">
        <v>431</v>
      </c>
      <c r="E22" s="2" t="s">
        <v>588</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tr">
        <f>IF(Table13[[#This Row],[Enrollment Type: Group]]="X", "N", "C")</f>
        <v>N</v>
      </c>
      <c r="AR22" s="2" t="s">
        <v>348</v>
      </c>
      <c r="AS22" s="2" t="s">
        <v>348</v>
      </c>
      <c r="AT22" s="2" t="s">
        <v>351</v>
      </c>
      <c r="AU22" s="2" t="s">
        <v>348</v>
      </c>
      <c r="AV22" s="2" t="s">
        <v>650</v>
      </c>
      <c r="AW22" s="2" t="s">
        <v>348</v>
      </c>
      <c r="AX22" s="2" t="s">
        <v>348</v>
      </c>
      <c r="AY22" s="2" t="s">
        <v>351</v>
      </c>
      <c r="AZ22" s="2" t="str">
        <f>IF(Table13[[#This Row],[Enrollment Type: Group]]="X", "N", IF(Table13[[#This Row],[Enrollment Type: Atypical]]="A", "R", IF(Table13[[#This Row],[Enrollment Type: Individual]]="I", "R", IF(Table13[[#This Row],[Enrollment Type: Individual within a Group]]="N", "R", "Y"))))</f>
        <v>N</v>
      </c>
      <c r="BA22" s="2" t="s">
        <v>348</v>
      </c>
      <c r="BB22" s="2" t="s">
        <v>348</v>
      </c>
      <c r="BC22" s="2" t="s">
        <v>348</v>
      </c>
      <c r="BD22" s="2" t="s">
        <v>348</v>
      </c>
      <c r="BE22" s="2" t="s">
        <v>351</v>
      </c>
      <c r="BF22" s="2" t="s">
        <v>348</v>
      </c>
      <c r="BG22" s="2" t="s">
        <v>650</v>
      </c>
      <c r="BH22" s="2" t="str">
        <f>IF(Table13[[#This Row],[Enrollment Type: Group]]="X", "N", IF(Table13[[#This Row],[Enrollment Type: Atypical]]="A", "O", IF(Table13[[#This Row],[Enrollment Type: Individual]]="I", "O", IF(Table13[[#This Row],[Enrollment Type: Individual within a Group]]="N", "O", "O"))))</f>
        <v>N</v>
      </c>
      <c r="BI22" s="2" t="s">
        <v>348</v>
      </c>
      <c r="BJ22" s="2" t="s">
        <v>348</v>
      </c>
      <c r="BK22" s="2" t="s">
        <v>349</v>
      </c>
      <c r="BL22" s="20" t="s">
        <v>349</v>
      </c>
      <c r="BM22" s="20" t="s">
        <v>349</v>
      </c>
      <c r="BN22" s="20" t="s">
        <v>351</v>
      </c>
      <c r="BO22" s="20" t="s">
        <v>349</v>
      </c>
      <c r="BP22" s="20" t="s">
        <v>348</v>
      </c>
      <c r="BQ22" s="20" t="s">
        <v>349</v>
      </c>
      <c r="BR22" s="20" t="s">
        <v>348</v>
      </c>
      <c r="BS22" s="20" t="s">
        <v>351</v>
      </c>
      <c r="BT22" s="20" t="s">
        <v>348</v>
      </c>
      <c r="BU22" s="20" t="s">
        <v>348</v>
      </c>
      <c r="BV22" s="20" t="s">
        <v>348</v>
      </c>
      <c r="BW22" s="20" t="s">
        <v>348</v>
      </c>
      <c r="BX22" s="23" t="s">
        <v>349</v>
      </c>
    </row>
    <row r="23" spans="1:77" ht="10.15" customHeight="1" x14ac:dyDescent="0.25">
      <c r="A23" s="5" t="str">
        <f>Table13[[#This Row],[Provider Type Code]]&amp;""&amp;Table13[[#This Row],[Provider Category (Specialty)]]</f>
        <v>0130</v>
      </c>
      <c r="B23" s="5" t="s">
        <v>319</v>
      </c>
      <c r="C23" s="2" t="s">
        <v>545</v>
      </c>
      <c r="D23" s="3" t="s">
        <v>432</v>
      </c>
      <c r="E23" s="2" t="s">
        <v>228</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tr">
        <f>IF(Table13[[#This Row],[Enrollment Type: Group]]="X", "N", "C")</f>
        <v>N</v>
      </c>
      <c r="AR23" s="2" t="s">
        <v>348</v>
      </c>
      <c r="AS23" s="2" t="s">
        <v>348</v>
      </c>
      <c r="AT23" s="2" t="s">
        <v>351</v>
      </c>
      <c r="AU23" s="2" t="s">
        <v>348</v>
      </c>
      <c r="AV23" s="2" t="s">
        <v>650</v>
      </c>
      <c r="AW23" s="2" t="s">
        <v>348</v>
      </c>
      <c r="AX23" s="2" t="s">
        <v>348</v>
      </c>
      <c r="AY23" s="2" t="s">
        <v>351</v>
      </c>
      <c r="AZ23" s="2" t="str">
        <f>IF(Table13[[#This Row],[Enrollment Type: Group]]="X", "N", IF(Table13[[#This Row],[Enrollment Type: Atypical]]="A", "R", IF(Table13[[#This Row],[Enrollment Type: Individual]]="I", "R", IF(Table13[[#This Row],[Enrollment Type: Individual within a Group]]="N", "R", "Y"))))</f>
        <v>N</v>
      </c>
      <c r="BA23" s="2" t="s">
        <v>348</v>
      </c>
      <c r="BB23" s="2" t="s">
        <v>348</v>
      </c>
      <c r="BC23" s="2" t="s">
        <v>348</v>
      </c>
      <c r="BD23" s="2" t="s">
        <v>348</v>
      </c>
      <c r="BE23" s="2" t="s">
        <v>351</v>
      </c>
      <c r="BF23" s="2" t="s">
        <v>348</v>
      </c>
      <c r="BG23" s="2" t="s">
        <v>650</v>
      </c>
      <c r="BH23" s="2" t="str">
        <f>IF(Table13[[#This Row],[Enrollment Type: Group]]="X", "N", IF(Table13[[#This Row],[Enrollment Type: Atypical]]="A", "O", IF(Table13[[#This Row],[Enrollment Type: Individual]]="I", "O", IF(Table13[[#This Row],[Enrollment Type: Individual within a Group]]="N", "O", "O"))))</f>
        <v>N</v>
      </c>
      <c r="BI23" s="2" t="s">
        <v>348</v>
      </c>
      <c r="BJ23" s="2" t="s">
        <v>348</v>
      </c>
      <c r="BK23" s="2" t="s">
        <v>349</v>
      </c>
      <c r="BL23" s="20" t="s">
        <v>349</v>
      </c>
      <c r="BM23" s="20" t="s">
        <v>349</v>
      </c>
      <c r="BN23" s="20" t="s">
        <v>351</v>
      </c>
      <c r="BO23" s="20" t="s">
        <v>349</v>
      </c>
      <c r="BP23" s="20" t="s">
        <v>348</v>
      </c>
      <c r="BQ23" s="20" t="s">
        <v>349</v>
      </c>
      <c r="BR23" s="20" t="s">
        <v>348</v>
      </c>
      <c r="BS23" s="20" t="s">
        <v>351</v>
      </c>
      <c r="BT23" s="20" t="s">
        <v>348</v>
      </c>
      <c r="BU23" s="20" t="s">
        <v>348</v>
      </c>
      <c r="BV23" s="20" t="s">
        <v>348</v>
      </c>
      <c r="BW23" s="20" t="s">
        <v>348</v>
      </c>
      <c r="BX23" s="23" t="s">
        <v>349</v>
      </c>
    </row>
    <row r="24" spans="1:77" ht="10.15" customHeight="1" x14ac:dyDescent="0.25">
      <c r="A24" s="5" t="str">
        <f>Table13[[#This Row],[Provider Type Code]]&amp;""&amp;Table13[[#This Row],[Provider Category (Specialty)]]</f>
        <v>0131</v>
      </c>
      <c r="B24" s="5" t="s">
        <v>319</v>
      </c>
      <c r="C24" s="2" t="s">
        <v>545</v>
      </c>
      <c r="D24" s="3" t="s">
        <v>433</v>
      </c>
      <c r="E24" s="2" t="s">
        <v>229</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tr">
        <f>IF(Table13[[#This Row],[Enrollment Type: Group]]="X", "N", "C")</f>
        <v>N</v>
      </c>
      <c r="AR24" s="2" t="s">
        <v>348</v>
      </c>
      <c r="AS24" s="2" t="s">
        <v>348</v>
      </c>
      <c r="AT24" s="2" t="s">
        <v>351</v>
      </c>
      <c r="AU24" s="2" t="s">
        <v>348</v>
      </c>
      <c r="AV24" s="2" t="s">
        <v>650</v>
      </c>
      <c r="AW24" s="2" t="s">
        <v>348</v>
      </c>
      <c r="AX24" s="2" t="s">
        <v>348</v>
      </c>
      <c r="AY24" s="2" t="s">
        <v>351</v>
      </c>
      <c r="AZ24" s="2" t="str">
        <f>IF(Table13[[#This Row],[Enrollment Type: Group]]="X", "N", IF(Table13[[#This Row],[Enrollment Type: Atypical]]="A", "R", IF(Table13[[#This Row],[Enrollment Type: Individual]]="I", "R", IF(Table13[[#This Row],[Enrollment Type: Individual within a Group]]="N", "R", "Y"))))</f>
        <v>N</v>
      </c>
      <c r="BA24" s="2" t="s">
        <v>348</v>
      </c>
      <c r="BB24" s="2" t="s">
        <v>348</v>
      </c>
      <c r="BC24" s="2" t="s">
        <v>348</v>
      </c>
      <c r="BD24" s="2" t="s">
        <v>348</v>
      </c>
      <c r="BE24" s="2" t="s">
        <v>351</v>
      </c>
      <c r="BF24" s="2" t="s">
        <v>348</v>
      </c>
      <c r="BG24" s="2" t="s">
        <v>650</v>
      </c>
      <c r="BH24" s="2" t="str">
        <f>IF(Table13[[#This Row],[Enrollment Type: Group]]="X", "N", IF(Table13[[#This Row],[Enrollment Type: Atypical]]="A", "O", IF(Table13[[#This Row],[Enrollment Type: Individual]]="I", "O", IF(Table13[[#This Row],[Enrollment Type: Individual within a Group]]="N", "O", "O"))))</f>
        <v>N</v>
      </c>
      <c r="BI24" s="2" t="s">
        <v>348</v>
      </c>
      <c r="BJ24" s="2" t="s">
        <v>348</v>
      </c>
      <c r="BK24" s="2" t="s">
        <v>349</v>
      </c>
      <c r="BL24" s="20" t="s">
        <v>349</v>
      </c>
      <c r="BM24" s="20" t="s">
        <v>349</v>
      </c>
      <c r="BN24" s="20" t="s">
        <v>351</v>
      </c>
      <c r="BO24" s="20" t="s">
        <v>349</v>
      </c>
      <c r="BP24" s="20" t="s">
        <v>348</v>
      </c>
      <c r="BQ24" s="20" t="s">
        <v>349</v>
      </c>
      <c r="BR24" s="20" t="s">
        <v>348</v>
      </c>
      <c r="BS24" s="20" t="s">
        <v>351</v>
      </c>
      <c r="BT24" s="20" t="s">
        <v>348</v>
      </c>
      <c r="BU24" s="20" t="s">
        <v>348</v>
      </c>
      <c r="BV24" s="20" t="s">
        <v>348</v>
      </c>
      <c r="BW24" s="20" t="s">
        <v>348</v>
      </c>
      <c r="BX24" s="23" t="s">
        <v>349</v>
      </c>
    </row>
    <row r="25" spans="1:77" ht="10.15" customHeight="1" x14ac:dyDescent="0.25">
      <c r="A25" s="5" t="str">
        <f>Table13[[#This Row],[Provider Type Code]]&amp;""&amp;Table13[[#This Row],[Provider Category (Specialty)]]</f>
        <v>0133</v>
      </c>
      <c r="B25" s="5" t="s">
        <v>319</v>
      </c>
      <c r="C25" s="2" t="s">
        <v>545</v>
      </c>
      <c r="D25" s="3" t="s">
        <v>435</v>
      </c>
      <c r="E25" s="2" t="s">
        <v>240</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tr">
        <f>IF(Table13[[#This Row],[Enrollment Type: Group]]="X", "N", "C")</f>
        <v>N</v>
      </c>
      <c r="AR25" s="2" t="s">
        <v>348</v>
      </c>
      <c r="AS25" s="2" t="s">
        <v>348</v>
      </c>
      <c r="AT25" s="2" t="s">
        <v>351</v>
      </c>
      <c r="AU25" s="2" t="s">
        <v>348</v>
      </c>
      <c r="AV25" s="2" t="s">
        <v>650</v>
      </c>
      <c r="AW25" s="2" t="s">
        <v>348</v>
      </c>
      <c r="AX25" s="2" t="s">
        <v>348</v>
      </c>
      <c r="AY25" s="2" t="s">
        <v>351</v>
      </c>
      <c r="AZ25" s="2" t="str">
        <f>IF(Table13[[#This Row],[Enrollment Type: Group]]="X", "N", IF(Table13[[#This Row],[Enrollment Type: Atypical]]="A", "R", IF(Table13[[#This Row],[Enrollment Type: Individual]]="I", "R", IF(Table13[[#This Row],[Enrollment Type: Individual within a Group]]="N", "R", "Y"))))</f>
        <v>N</v>
      </c>
      <c r="BA25" s="2" t="s">
        <v>348</v>
      </c>
      <c r="BB25" s="2" t="s">
        <v>348</v>
      </c>
      <c r="BC25" s="2" t="s">
        <v>348</v>
      </c>
      <c r="BD25" s="2" t="s">
        <v>348</v>
      </c>
      <c r="BE25" s="2" t="s">
        <v>351</v>
      </c>
      <c r="BF25" s="2" t="s">
        <v>348</v>
      </c>
      <c r="BG25" s="2" t="s">
        <v>650</v>
      </c>
      <c r="BH25" s="2" t="str">
        <f>IF(Table13[[#This Row],[Enrollment Type: Group]]="X", "N", IF(Table13[[#This Row],[Enrollment Type: Atypical]]="A", "O", IF(Table13[[#This Row],[Enrollment Type: Individual]]="I", "O", IF(Table13[[#This Row],[Enrollment Type: Individual within a Group]]="N", "O", "O"))))</f>
        <v>N</v>
      </c>
      <c r="BI25" s="2" t="s">
        <v>348</v>
      </c>
      <c r="BJ25" s="2" t="s">
        <v>348</v>
      </c>
      <c r="BK25" s="2" t="s">
        <v>349</v>
      </c>
      <c r="BL25" s="20" t="s">
        <v>349</v>
      </c>
      <c r="BM25" s="20" t="s">
        <v>349</v>
      </c>
      <c r="BN25" s="20" t="s">
        <v>351</v>
      </c>
      <c r="BO25" s="20" t="s">
        <v>349</v>
      </c>
      <c r="BP25" s="20" t="s">
        <v>348</v>
      </c>
      <c r="BQ25" s="20" t="s">
        <v>349</v>
      </c>
      <c r="BR25" s="20" t="s">
        <v>348</v>
      </c>
      <c r="BS25" s="20" t="s">
        <v>351</v>
      </c>
      <c r="BT25" s="20" t="s">
        <v>348</v>
      </c>
      <c r="BU25" s="20" t="s">
        <v>348</v>
      </c>
      <c r="BV25" s="20" t="s">
        <v>348</v>
      </c>
      <c r="BW25" s="20" t="s">
        <v>348</v>
      </c>
      <c r="BX25" s="23" t="s">
        <v>349</v>
      </c>
    </row>
    <row r="26" spans="1:77" ht="10.15" customHeight="1" x14ac:dyDescent="0.25">
      <c r="A26" s="5" t="str">
        <f>Table13[[#This Row],[Provider Type Code]]&amp;""&amp;Table13[[#This Row],[Provider Category (Specialty)]]</f>
        <v>0134</v>
      </c>
      <c r="B26" s="5" t="s">
        <v>319</v>
      </c>
      <c r="C26" s="2" t="s">
        <v>545</v>
      </c>
      <c r="D26" s="3" t="s">
        <v>436</v>
      </c>
      <c r="E26" s="2" t="s">
        <v>243</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tr">
        <f>IF(Table13[[#This Row],[Enrollment Type: Group]]="X", "N", "C")</f>
        <v>N</v>
      </c>
      <c r="AR26" s="2" t="s">
        <v>348</v>
      </c>
      <c r="AS26" s="2" t="s">
        <v>348</v>
      </c>
      <c r="AT26" s="2" t="s">
        <v>351</v>
      </c>
      <c r="AU26" s="2" t="s">
        <v>348</v>
      </c>
      <c r="AV26" s="2" t="s">
        <v>650</v>
      </c>
      <c r="AW26" s="2" t="s">
        <v>348</v>
      </c>
      <c r="AX26" s="2" t="s">
        <v>348</v>
      </c>
      <c r="AY26" s="2" t="s">
        <v>351</v>
      </c>
      <c r="AZ26" s="2" t="str">
        <f>IF(Table13[[#This Row],[Enrollment Type: Group]]="X", "N", IF(Table13[[#This Row],[Enrollment Type: Atypical]]="A", "R", IF(Table13[[#This Row],[Enrollment Type: Individual]]="I", "R", IF(Table13[[#This Row],[Enrollment Type: Individual within a Group]]="N", "R", "Y"))))</f>
        <v>N</v>
      </c>
      <c r="BA26" s="2" t="s">
        <v>348</v>
      </c>
      <c r="BB26" s="2" t="s">
        <v>348</v>
      </c>
      <c r="BC26" s="2" t="s">
        <v>348</v>
      </c>
      <c r="BD26" s="2" t="s">
        <v>348</v>
      </c>
      <c r="BE26" s="2" t="s">
        <v>351</v>
      </c>
      <c r="BF26" s="2" t="s">
        <v>348</v>
      </c>
      <c r="BG26" s="2" t="s">
        <v>650</v>
      </c>
      <c r="BH26" s="2" t="str">
        <f>IF(Table13[[#This Row],[Enrollment Type: Group]]="X", "N", IF(Table13[[#This Row],[Enrollment Type: Atypical]]="A", "O", IF(Table13[[#This Row],[Enrollment Type: Individual]]="I", "O", IF(Table13[[#This Row],[Enrollment Type: Individual within a Group]]="N", "O", "O"))))</f>
        <v>N</v>
      </c>
      <c r="BI26" s="2" t="s">
        <v>348</v>
      </c>
      <c r="BJ26" s="2" t="s">
        <v>348</v>
      </c>
      <c r="BK26" s="2" t="s">
        <v>349</v>
      </c>
      <c r="BL26" s="20" t="s">
        <v>349</v>
      </c>
      <c r="BM26" s="20" t="s">
        <v>349</v>
      </c>
      <c r="BN26" s="20" t="s">
        <v>351</v>
      </c>
      <c r="BO26" s="20" t="s">
        <v>349</v>
      </c>
      <c r="BP26" s="20" t="s">
        <v>348</v>
      </c>
      <c r="BQ26" s="20" t="s">
        <v>349</v>
      </c>
      <c r="BR26" s="20" t="s">
        <v>348</v>
      </c>
      <c r="BS26" s="20" t="s">
        <v>351</v>
      </c>
      <c r="BT26" s="20" t="s">
        <v>348</v>
      </c>
      <c r="BU26" s="20" t="s">
        <v>348</v>
      </c>
      <c r="BV26" s="20" t="s">
        <v>348</v>
      </c>
      <c r="BW26" s="20" t="s">
        <v>348</v>
      </c>
      <c r="BX26" s="23" t="s">
        <v>349</v>
      </c>
    </row>
    <row r="27" spans="1:77" ht="10.15" customHeight="1" x14ac:dyDescent="0.25">
      <c r="A27" s="5" t="str">
        <f>Table13[[#This Row],[Provider Type Code]]&amp;""&amp;Table13[[#This Row],[Provider Category (Specialty)]]</f>
        <v>0137</v>
      </c>
      <c r="B27" s="5" t="s">
        <v>319</v>
      </c>
      <c r="C27" s="2" t="s">
        <v>545</v>
      </c>
      <c r="D27" s="3" t="s">
        <v>405</v>
      </c>
      <c r="E27" s="2" t="s">
        <v>221</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tr">
        <f>IF(Table13[[#This Row],[Enrollment Type: Group]]="X", "N", "C")</f>
        <v>N</v>
      </c>
      <c r="AR27" s="2" t="s">
        <v>348</v>
      </c>
      <c r="AS27" s="2" t="s">
        <v>348</v>
      </c>
      <c r="AT27" s="2" t="s">
        <v>351</v>
      </c>
      <c r="AU27" s="2" t="s">
        <v>348</v>
      </c>
      <c r="AV27" s="2" t="s">
        <v>650</v>
      </c>
      <c r="AW27" s="2" t="s">
        <v>349</v>
      </c>
      <c r="AX27" s="2" t="s">
        <v>348</v>
      </c>
      <c r="AY27" s="2" t="s">
        <v>351</v>
      </c>
      <c r="AZ27" s="2" t="str">
        <f>IF(Table13[[#This Row],[Enrollment Type: Group]]="X", "N", IF(Table13[[#This Row],[Enrollment Type: Atypical]]="A", "R", IF(Table13[[#This Row],[Enrollment Type: Individual]]="I", "R", IF(Table13[[#This Row],[Enrollment Type: Individual within a Group]]="N", "R", "Y"))))</f>
        <v>N</v>
      </c>
      <c r="BA27" s="2" t="s">
        <v>348</v>
      </c>
      <c r="BB27" s="2" t="s">
        <v>354</v>
      </c>
      <c r="BC27" s="2" t="s">
        <v>348</v>
      </c>
      <c r="BD27" s="2" t="s">
        <v>348</v>
      </c>
      <c r="BE27" s="2" t="s">
        <v>351</v>
      </c>
      <c r="BF27" s="2" t="s">
        <v>348</v>
      </c>
      <c r="BG27" s="2" t="s">
        <v>650</v>
      </c>
      <c r="BH27" s="2" t="str">
        <f>IF(Table13[[#This Row],[Enrollment Type: Group]]="X", "N", IF(Table13[[#This Row],[Enrollment Type: Atypical]]="A", "O", IF(Table13[[#This Row],[Enrollment Type: Individual]]="I", "O", IF(Table13[[#This Row],[Enrollment Type: Individual within a Group]]="N", "O", "O"))))</f>
        <v>N</v>
      </c>
      <c r="BI27" s="2" t="s">
        <v>348</v>
      </c>
      <c r="BJ27" s="2" t="s">
        <v>348</v>
      </c>
      <c r="BK27" s="2" t="s">
        <v>349</v>
      </c>
      <c r="BL27" s="20" t="s">
        <v>348</v>
      </c>
      <c r="BM27" s="20" t="s">
        <v>349</v>
      </c>
      <c r="BN27" s="20" t="s">
        <v>351</v>
      </c>
      <c r="BO27" s="20" t="s">
        <v>349</v>
      </c>
      <c r="BP27" s="20" t="s">
        <v>348</v>
      </c>
      <c r="BQ27" s="20" t="s">
        <v>349</v>
      </c>
      <c r="BR27" s="20" t="s">
        <v>348</v>
      </c>
      <c r="BS27" s="20" t="s">
        <v>351</v>
      </c>
      <c r="BT27" s="20" t="s">
        <v>348</v>
      </c>
      <c r="BU27" s="20" t="s">
        <v>348</v>
      </c>
      <c r="BV27" s="20" t="s">
        <v>348</v>
      </c>
      <c r="BW27" s="20" t="s">
        <v>348</v>
      </c>
      <c r="BX27" s="23" t="s">
        <v>349</v>
      </c>
      <c r="BY27" s="2" t="s">
        <v>387</v>
      </c>
    </row>
    <row r="28" spans="1:77" ht="10.15" customHeight="1" x14ac:dyDescent="0.25">
      <c r="A28" s="5" t="str">
        <f>Table13[[#This Row],[Provider Type Code]]&amp;""&amp;Table13[[#This Row],[Provider Category (Specialty)]]</f>
        <v>0138</v>
      </c>
      <c r="B28" s="5" t="s">
        <v>319</v>
      </c>
      <c r="C28" s="2" t="s">
        <v>545</v>
      </c>
      <c r="D28" s="3" t="s">
        <v>439</v>
      </c>
      <c r="E28" s="2" t="s">
        <v>194</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tr">
        <f>IF(Table13[[#This Row],[Enrollment Type: Group]]="X", "N", "C")</f>
        <v>N</v>
      </c>
      <c r="AR28" s="2" t="s">
        <v>348</v>
      </c>
      <c r="AS28" s="2" t="s">
        <v>348</v>
      </c>
      <c r="AT28" s="2" t="s">
        <v>351</v>
      </c>
      <c r="AU28" s="2" t="s">
        <v>348</v>
      </c>
      <c r="AV28" s="2" t="s">
        <v>650</v>
      </c>
      <c r="AW28" s="2" t="s">
        <v>348</v>
      </c>
      <c r="AX28" s="2" t="s">
        <v>348</v>
      </c>
      <c r="AY28" s="2" t="s">
        <v>351</v>
      </c>
      <c r="AZ28" s="2" t="str">
        <f>IF(Table13[[#This Row],[Enrollment Type: Group]]="X", "N", IF(Table13[[#This Row],[Enrollment Type: Atypical]]="A", "R", IF(Table13[[#This Row],[Enrollment Type: Individual]]="I", "R", IF(Table13[[#This Row],[Enrollment Type: Individual within a Group]]="N", "R", "Y"))))</f>
        <v>N</v>
      </c>
      <c r="BA28" s="2" t="s">
        <v>348</v>
      </c>
      <c r="BB28" s="2" t="s">
        <v>348</v>
      </c>
      <c r="BC28" s="2" t="s">
        <v>348</v>
      </c>
      <c r="BD28" s="2" t="s">
        <v>348</v>
      </c>
      <c r="BE28" s="2" t="s">
        <v>351</v>
      </c>
      <c r="BF28" s="2" t="s">
        <v>348</v>
      </c>
      <c r="BG28" s="2" t="s">
        <v>650</v>
      </c>
      <c r="BH28" s="2" t="str">
        <f>IF(Table13[[#This Row],[Enrollment Type: Group]]="X", "N", IF(Table13[[#This Row],[Enrollment Type: Atypical]]="A", "O", IF(Table13[[#This Row],[Enrollment Type: Individual]]="I", "O", IF(Table13[[#This Row],[Enrollment Type: Individual within a Group]]="N", "O", "O"))))</f>
        <v>N</v>
      </c>
      <c r="BI28" s="2" t="s">
        <v>348</v>
      </c>
      <c r="BJ28" s="2" t="s">
        <v>348</v>
      </c>
      <c r="BK28" s="2" t="s">
        <v>349</v>
      </c>
      <c r="BL28" s="20" t="s">
        <v>349</v>
      </c>
      <c r="BM28" s="20" t="s">
        <v>349</v>
      </c>
      <c r="BN28" s="20" t="s">
        <v>351</v>
      </c>
      <c r="BO28" s="20" t="s">
        <v>349</v>
      </c>
      <c r="BP28" s="20" t="s">
        <v>348</v>
      </c>
      <c r="BQ28" s="20" t="s">
        <v>349</v>
      </c>
      <c r="BR28" s="20" t="s">
        <v>348</v>
      </c>
      <c r="BS28" s="20" t="s">
        <v>351</v>
      </c>
      <c r="BT28" s="20" t="s">
        <v>348</v>
      </c>
      <c r="BU28" s="20" t="s">
        <v>348</v>
      </c>
      <c r="BV28" s="20" t="s">
        <v>348</v>
      </c>
      <c r="BW28" s="20" t="s">
        <v>348</v>
      </c>
      <c r="BX28" s="23" t="s">
        <v>349</v>
      </c>
    </row>
    <row r="29" spans="1:77" ht="10.15" customHeight="1" x14ac:dyDescent="0.25">
      <c r="A29" s="5" t="str">
        <f>Table13[[#This Row],[Provider Type Code]]&amp;""&amp;Table13[[#This Row],[Provider Category (Specialty)]]</f>
        <v>0139</v>
      </c>
      <c r="B29" s="5" t="s">
        <v>319</v>
      </c>
      <c r="C29" s="2" t="s">
        <v>545</v>
      </c>
      <c r="D29" s="3" t="s">
        <v>493</v>
      </c>
      <c r="E29" s="2" t="s">
        <v>208</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tr">
        <f>IF(Table13[[#This Row],[Enrollment Type: Group]]="X", "N", "C")</f>
        <v>N</v>
      </c>
      <c r="AR29" s="2" t="s">
        <v>348</v>
      </c>
      <c r="AS29" s="2" t="s">
        <v>348</v>
      </c>
      <c r="AT29" s="2" t="s">
        <v>351</v>
      </c>
      <c r="AU29" s="2" t="s">
        <v>348</v>
      </c>
      <c r="AV29" s="2" t="s">
        <v>650</v>
      </c>
      <c r="AW29" s="2" t="s">
        <v>348</v>
      </c>
      <c r="AX29" s="2" t="s">
        <v>348</v>
      </c>
      <c r="AY29" s="2" t="s">
        <v>351</v>
      </c>
      <c r="AZ29" s="2" t="str">
        <f>IF(Table13[[#This Row],[Enrollment Type: Group]]="X", "N", IF(Table13[[#This Row],[Enrollment Type: Atypical]]="A", "R", IF(Table13[[#This Row],[Enrollment Type: Individual]]="I", "R", IF(Table13[[#This Row],[Enrollment Type: Individual within a Group]]="N", "R", "Y"))))</f>
        <v>N</v>
      </c>
      <c r="BA29" s="2" t="s">
        <v>348</v>
      </c>
      <c r="BB29" s="2" t="s">
        <v>348</v>
      </c>
      <c r="BC29" s="2" t="s">
        <v>348</v>
      </c>
      <c r="BD29" s="2" t="s">
        <v>348</v>
      </c>
      <c r="BE29" s="2" t="s">
        <v>351</v>
      </c>
      <c r="BF29" s="2" t="s">
        <v>348</v>
      </c>
      <c r="BG29" s="2" t="s">
        <v>650</v>
      </c>
      <c r="BH29" s="2" t="str">
        <f>IF(Table13[[#This Row],[Enrollment Type: Group]]="X", "N", IF(Table13[[#This Row],[Enrollment Type: Atypical]]="A", "O", IF(Table13[[#This Row],[Enrollment Type: Individual]]="I", "O", IF(Table13[[#This Row],[Enrollment Type: Individual within a Group]]="N", "O", "O"))))</f>
        <v>N</v>
      </c>
      <c r="BI29" s="2" t="s">
        <v>348</v>
      </c>
      <c r="BJ29" s="2" t="s">
        <v>348</v>
      </c>
      <c r="BK29" s="2" t="s">
        <v>349</v>
      </c>
      <c r="BL29" s="20" t="s">
        <v>349</v>
      </c>
      <c r="BM29" s="20" t="s">
        <v>349</v>
      </c>
      <c r="BN29" s="20" t="s">
        <v>351</v>
      </c>
      <c r="BO29" s="20" t="s">
        <v>349</v>
      </c>
      <c r="BP29" s="20" t="s">
        <v>348</v>
      </c>
      <c r="BQ29" s="20" t="s">
        <v>349</v>
      </c>
      <c r="BR29" s="20" t="s">
        <v>348</v>
      </c>
      <c r="BS29" s="20" t="s">
        <v>351</v>
      </c>
      <c r="BT29" s="20" t="s">
        <v>348</v>
      </c>
      <c r="BU29" s="20" t="s">
        <v>348</v>
      </c>
      <c r="BV29" s="20" t="s">
        <v>348</v>
      </c>
      <c r="BW29" s="20" t="s">
        <v>348</v>
      </c>
      <c r="BX29" s="23" t="s">
        <v>349</v>
      </c>
    </row>
    <row r="30" spans="1:77" ht="10.15" customHeight="1" x14ac:dyDescent="0.25">
      <c r="A30" s="5" t="str">
        <f>Table13[[#This Row],[Provider Type Code]]&amp;""&amp;Table13[[#This Row],[Provider Category (Specialty)]]</f>
        <v>0153</v>
      </c>
      <c r="B30" s="5" t="s">
        <v>319</v>
      </c>
      <c r="C30" s="2" t="s">
        <v>545</v>
      </c>
      <c r="D30" s="3" t="s">
        <v>449</v>
      </c>
      <c r="E30" s="2" t="s">
        <v>237</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tr">
        <f>IF(Table13[[#This Row],[Enrollment Type: Group]]="X", "N", "C")</f>
        <v>N</v>
      </c>
      <c r="AR30" s="2" t="s">
        <v>348</v>
      </c>
      <c r="AS30" s="2" t="s">
        <v>348</v>
      </c>
      <c r="AT30" s="2" t="s">
        <v>351</v>
      </c>
      <c r="AU30" s="2" t="s">
        <v>348</v>
      </c>
      <c r="AV30" s="2" t="s">
        <v>650</v>
      </c>
      <c r="AW30" s="2" t="s">
        <v>348</v>
      </c>
      <c r="AX30" s="2" t="s">
        <v>348</v>
      </c>
      <c r="AY30" s="2" t="s">
        <v>351</v>
      </c>
      <c r="AZ30" s="2" t="str">
        <f>IF(Table13[[#This Row],[Enrollment Type: Group]]="X", "N", IF(Table13[[#This Row],[Enrollment Type: Atypical]]="A", "R", IF(Table13[[#This Row],[Enrollment Type: Individual]]="I", "R", IF(Table13[[#This Row],[Enrollment Type: Individual within a Group]]="N", "R", "Y"))))</f>
        <v>N</v>
      </c>
      <c r="BA30" s="2" t="s">
        <v>348</v>
      </c>
      <c r="BB30" s="2" t="s">
        <v>348</v>
      </c>
      <c r="BC30" s="2" t="s">
        <v>348</v>
      </c>
      <c r="BD30" s="2" t="s">
        <v>348</v>
      </c>
      <c r="BE30" s="2" t="s">
        <v>351</v>
      </c>
      <c r="BF30" s="2" t="s">
        <v>348</v>
      </c>
      <c r="BG30" s="2" t="s">
        <v>650</v>
      </c>
      <c r="BH30" s="2" t="str">
        <f>IF(Table13[[#This Row],[Enrollment Type: Group]]="X", "N", IF(Table13[[#This Row],[Enrollment Type: Atypical]]="A", "O", IF(Table13[[#This Row],[Enrollment Type: Individual]]="I", "O", IF(Table13[[#This Row],[Enrollment Type: Individual within a Group]]="N", "O", "O"))))</f>
        <v>N</v>
      </c>
      <c r="BI30" s="2" t="s">
        <v>348</v>
      </c>
      <c r="BJ30" s="2" t="s">
        <v>348</v>
      </c>
      <c r="BK30" s="2" t="s">
        <v>349</v>
      </c>
      <c r="BL30" s="20" t="s">
        <v>348</v>
      </c>
      <c r="BM30" s="20" t="s">
        <v>349</v>
      </c>
      <c r="BN30" s="20" t="s">
        <v>351</v>
      </c>
      <c r="BO30" s="20" t="s">
        <v>349</v>
      </c>
      <c r="BP30" s="20" t="s">
        <v>348</v>
      </c>
      <c r="BQ30" s="20" t="s">
        <v>349</v>
      </c>
      <c r="BR30" s="20" t="s">
        <v>348</v>
      </c>
      <c r="BS30" s="20" t="s">
        <v>351</v>
      </c>
      <c r="BT30" s="20" t="s">
        <v>348</v>
      </c>
      <c r="BU30" s="20" t="s">
        <v>348</v>
      </c>
      <c r="BV30" s="20" t="s">
        <v>348</v>
      </c>
      <c r="BW30" s="20" t="s">
        <v>348</v>
      </c>
      <c r="BX30" s="23" t="s">
        <v>349</v>
      </c>
    </row>
    <row r="31" spans="1:77" ht="10.15" customHeight="1" x14ac:dyDescent="0.25">
      <c r="A31" s="5" t="str">
        <f>Table13[[#This Row],[Provider Type Code]]&amp;""&amp;Table13[[#This Row],[Provider Category (Specialty)]]</f>
        <v>0154</v>
      </c>
      <c r="B31" s="5" t="s">
        <v>319</v>
      </c>
      <c r="C31" s="2" t="s">
        <v>545</v>
      </c>
      <c r="D31" s="3" t="s">
        <v>450</v>
      </c>
      <c r="E31" s="2" t="s">
        <v>238</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tr">
        <f>IF(Table13[[#This Row],[Enrollment Type: Group]]="X", "N", "C")</f>
        <v>N</v>
      </c>
      <c r="AR31" s="2" t="s">
        <v>348</v>
      </c>
      <c r="AS31" s="2" t="s">
        <v>348</v>
      </c>
      <c r="AT31" s="2" t="s">
        <v>351</v>
      </c>
      <c r="AU31" s="2" t="s">
        <v>348</v>
      </c>
      <c r="AV31" s="2" t="s">
        <v>650</v>
      </c>
      <c r="AW31" s="2" t="s">
        <v>348</v>
      </c>
      <c r="AX31" s="2" t="s">
        <v>348</v>
      </c>
      <c r="AY31" s="2" t="s">
        <v>351</v>
      </c>
      <c r="AZ31" s="2" t="str">
        <f>IF(Table13[[#This Row],[Enrollment Type: Group]]="X", "N", IF(Table13[[#This Row],[Enrollment Type: Atypical]]="A", "R", IF(Table13[[#This Row],[Enrollment Type: Individual]]="I", "R", IF(Table13[[#This Row],[Enrollment Type: Individual within a Group]]="N", "R", "Y"))))</f>
        <v>N</v>
      </c>
      <c r="BA31" s="2" t="s">
        <v>348</v>
      </c>
      <c r="BB31" s="2" t="s">
        <v>348</v>
      </c>
      <c r="BC31" s="2" t="s">
        <v>348</v>
      </c>
      <c r="BD31" s="2" t="s">
        <v>348</v>
      </c>
      <c r="BE31" s="2" t="s">
        <v>351</v>
      </c>
      <c r="BF31" s="2" t="s">
        <v>348</v>
      </c>
      <c r="BG31" s="2" t="s">
        <v>650</v>
      </c>
      <c r="BH31" s="2" t="str">
        <f>IF(Table13[[#This Row],[Enrollment Type: Group]]="X", "N", IF(Table13[[#This Row],[Enrollment Type: Atypical]]="A", "O", IF(Table13[[#This Row],[Enrollment Type: Individual]]="I", "O", IF(Table13[[#This Row],[Enrollment Type: Individual within a Group]]="N", "O", "O"))))</f>
        <v>N</v>
      </c>
      <c r="BI31" s="2" t="s">
        <v>348</v>
      </c>
      <c r="BJ31" s="2" t="s">
        <v>348</v>
      </c>
      <c r="BK31" s="2" t="s">
        <v>349</v>
      </c>
      <c r="BL31" s="20" t="s">
        <v>349</v>
      </c>
      <c r="BM31" s="20" t="s">
        <v>349</v>
      </c>
      <c r="BN31" s="20" t="s">
        <v>351</v>
      </c>
      <c r="BO31" s="20" t="s">
        <v>349</v>
      </c>
      <c r="BP31" s="20" t="s">
        <v>348</v>
      </c>
      <c r="BQ31" s="20" t="s">
        <v>349</v>
      </c>
      <c r="BR31" s="20" t="s">
        <v>348</v>
      </c>
      <c r="BS31" s="20" t="s">
        <v>351</v>
      </c>
      <c r="BT31" s="20" t="s">
        <v>348</v>
      </c>
      <c r="BU31" s="20" t="s">
        <v>348</v>
      </c>
      <c r="BV31" s="20" t="s">
        <v>348</v>
      </c>
      <c r="BW31" s="20" t="s">
        <v>348</v>
      </c>
      <c r="BX31" s="23" t="s">
        <v>349</v>
      </c>
    </row>
    <row r="32" spans="1:77" ht="10.15" customHeight="1" x14ac:dyDescent="0.25">
      <c r="A32" s="5" t="str">
        <f>Table13[[#This Row],[Provider Type Code]]&amp;""&amp;Table13[[#This Row],[Provider Category (Specialty)]]</f>
        <v>0155</v>
      </c>
      <c r="B32" s="5" t="s">
        <v>319</v>
      </c>
      <c r="C32" s="2" t="s">
        <v>545</v>
      </c>
      <c r="D32" s="3" t="s">
        <v>451</v>
      </c>
      <c r="E32" s="2" t="s">
        <v>202</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tr">
        <f>IF(Table13[[#This Row],[Enrollment Type: Group]]="X", "N", "C")</f>
        <v>N</v>
      </c>
      <c r="AR32" s="2" t="s">
        <v>348</v>
      </c>
      <c r="AS32" s="2" t="s">
        <v>348</v>
      </c>
      <c r="AT32" s="2" t="s">
        <v>351</v>
      </c>
      <c r="AU32" s="2" t="s">
        <v>348</v>
      </c>
      <c r="AV32" s="2" t="s">
        <v>650</v>
      </c>
      <c r="AW32" s="2" t="s">
        <v>348</v>
      </c>
      <c r="AX32" s="2" t="s">
        <v>348</v>
      </c>
      <c r="AY32" s="2" t="s">
        <v>351</v>
      </c>
      <c r="AZ32" s="2" t="str">
        <f>IF(Table13[[#This Row],[Enrollment Type: Group]]="X", "N", IF(Table13[[#This Row],[Enrollment Type: Atypical]]="A", "R", IF(Table13[[#This Row],[Enrollment Type: Individual]]="I", "R", IF(Table13[[#This Row],[Enrollment Type: Individual within a Group]]="N", "R", "Y"))))</f>
        <v>N</v>
      </c>
      <c r="BA32" s="2" t="s">
        <v>348</v>
      </c>
      <c r="BB32" s="2" t="s">
        <v>348</v>
      </c>
      <c r="BC32" s="2" t="s">
        <v>348</v>
      </c>
      <c r="BD32" s="2" t="s">
        <v>348</v>
      </c>
      <c r="BE32" s="2" t="s">
        <v>351</v>
      </c>
      <c r="BF32" s="2" t="s">
        <v>348</v>
      </c>
      <c r="BG32" s="2" t="s">
        <v>650</v>
      </c>
      <c r="BH32" s="2" t="str">
        <f>IF(Table13[[#This Row],[Enrollment Type: Group]]="X", "N", IF(Table13[[#This Row],[Enrollment Type: Atypical]]="A", "O", IF(Table13[[#This Row],[Enrollment Type: Individual]]="I", "O", IF(Table13[[#This Row],[Enrollment Type: Individual within a Group]]="N", "O", "O"))))</f>
        <v>N</v>
      </c>
      <c r="BI32" s="2" t="s">
        <v>348</v>
      </c>
      <c r="BJ32" s="2" t="s">
        <v>348</v>
      </c>
      <c r="BK32" s="2" t="s">
        <v>349</v>
      </c>
      <c r="BL32" s="20" t="s">
        <v>349</v>
      </c>
      <c r="BM32" s="20" t="s">
        <v>349</v>
      </c>
      <c r="BN32" s="20" t="s">
        <v>351</v>
      </c>
      <c r="BO32" s="20" t="s">
        <v>349</v>
      </c>
      <c r="BP32" s="20" t="s">
        <v>348</v>
      </c>
      <c r="BQ32" s="20" t="s">
        <v>349</v>
      </c>
      <c r="BR32" s="20" t="s">
        <v>348</v>
      </c>
      <c r="BS32" s="20" t="s">
        <v>351</v>
      </c>
      <c r="BT32" s="20" t="s">
        <v>348</v>
      </c>
      <c r="BU32" s="20" t="s">
        <v>348</v>
      </c>
      <c r="BV32" s="20" t="s">
        <v>348</v>
      </c>
      <c r="BW32" s="20" t="s">
        <v>348</v>
      </c>
      <c r="BX32" s="23" t="s">
        <v>349</v>
      </c>
    </row>
    <row r="33" spans="1:76" ht="10.15" customHeight="1" x14ac:dyDescent="0.25">
      <c r="A33" s="5" t="str">
        <f>Table13[[#This Row],[Provider Type Code]]&amp;""&amp;Table13[[#This Row],[Provider Category (Specialty)]]</f>
        <v>01AA</v>
      </c>
      <c r="B33" s="5" t="s">
        <v>319</v>
      </c>
      <c r="C33" s="2" t="s">
        <v>545</v>
      </c>
      <c r="D33" s="3" t="s">
        <v>20</v>
      </c>
      <c r="E33" s="2" t="s">
        <v>21</v>
      </c>
      <c r="F33" s="23" t="s">
        <v>519</v>
      </c>
      <c r="G33" s="17" t="s">
        <v>381</v>
      </c>
      <c r="H33" s="17" t="s">
        <v>382</v>
      </c>
      <c r="I33" s="17" t="s">
        <v>348</v>
      </c>
      <c r="J33" s="17" t="s">
        <v>381</v>
      </c>
      <c r="K33" s="2" t="s">
        <v>349</v>
      </c>
      <c r="L33" s="2" t="s">
        <v>348</v>
      </c>
      <c r="M33" s="2" t="s">
        <v>348</v>
      </c>
      <c r="N33" s="2" t="s">
        <v>348</v>
      </c>
      <c r="O33" s="2" t="s">
        <v>348</v>
      </c>
      <c r="P33" s="2" t="s">
        <v>348</v>
      </c>
      <c r="Q33" s="2" t="s">
        <v>348</v>
      </c>
      <c r="R33" s="2" t="s">
        <v>348</v>
      </c>
      <c r="S33" s="2" t="s">
        <v>348</v>
      </c>
      <c r="T33" s="2" t="s">
        <v>348</v>
      </c>
      <c r="U33" s="2" t="s">
        <v>348</v>
      </c>
      <c r="V33" s="2" t="s">
        <v>348</v>
      </c>
      <c r="W33" s="2" t="s">
        <v>348</v>
      </c>
      <c r="X33" s="2" t="s">
        <v>348</v>
      </c>
      <c r="Y33" s="2" t="s">
        <v>348</v>
      </c>
      <c r="Z33" s="2" t="s">
        <v>348</v>
      </c>
      <c r="AA33" s="2" t="s">
        <v>348</v>
      </c>
      <c r="AB33" s="2" t="s">
        <v>348</v>
      </c>
      <c r="AC33" s="2" t="s">
        <v>348</v>
      </c>
      <c r="AD33" s="2" t="s">
        <v>348</v>
      </c>
      <c r="AE33" s="2" t="s">
        <v>348</v>
      </c>
      <c r="AF33" s="2" t="s">
        <v>348</v>
      </c>
      <c r="AG33" s="2" t="s">
        <v>348</v>
      </c>
      <c r="AH33" s="2" t="s">
        <v>348</v>
      </c>
      <c r="AI33" s="2" t="s">
        <v>348</v>
      </c>
      <c r="AJ33" s="2" t="s">
        <v>348</v>
      </c>
      <c r="AK33" s="2" t="s">
        <v>348</v>
      </c>
      <c r="AL33" s="2" t="s">
        <v>348</v>
      </c>
      <c r="AM33" s="2" t="s">
        <v>348</v>
      </c>
      <c r="AN33" s="2" t="s">
        <v>348</v>
      </c>
      <c r="AO33" s="2" t="s">
        <v>348</v>
      </c>
      <c r="AP33" s="2" t="s">
        <v>348</v>
      </c>
      <c r="AQ33" s="2" t="str">
        <f>IF(Table13[[#This Row],[Enrollment Type: Group]]="X", "N", "C")</f>
        <v>N</v>
      </c>
      <c r="AR33" s="2" t="s">
        <v>348</v>
      </c>
      <c r="AS33" s="2" t="s">
        <v>348</v>
      </c>
      <c r="AT33" s="2" t="s">
        <v>351</v>
      </c>
      <c r="AU33" s="2" t="s">
        <v>348</v>
      </c>
      <c r="AV33" s="2" t="s">
        <v>650</v>
      </c>
      <c r="AW33" s="2" t="s">
        <v>348</v>
      </c>
      <c r="AX33" s="2" t="s">
        <v>348</v>
      </c>
      <c r="AY33" s="2" t="s">
        <v>351</v>
      </c>
      <c r="AZ33" s="2" t="str">
        <f>IF(Table13[[#This Row],[Enrollment Type: Group]]="X", "N", IF(Table13[[#This Row],[Enrollment Type: Atypical]]="A", "R", IF(Table13[[#This Row],[Enrollment Type: Individual]]="I", "R", IF(Table13[[#This Row],[Enrollment Type: Individual within a Group]]="N", "R", "Y"))))</f>
        <v>N</v>
      </c>
      <c r="BA33" s="2" t="s">
        <v>348</v>
      </c>
      <c r="BB33" s="2" t="s">
        <v>348</v>
      </c>
      <c r="BC33" s="2" t="s">
        <v>348</v>
      </c>
      <c r="BD33" s="2" t="s">
        <v>348</v>
      </c>
      <c r="BE33" s="2" t="s">
        <v>351</v>
      </c>
      <c r="BF33" s="2" t="s">
        <v>348</v>
      </c>
      <c r="BG33" s="2" t="s">
        <v>650</v>
      </c>
      <c r="BH33" s="2" t="str">
        <f>IF(Table13[[#This Row],[Enrollment Type: Group]]="X", "N", IF(Table13[[#This Row],[Enrollment Type: Atypical]]="A", "O", IF(Table13[[#This Row],[Enrollment Type: Individual]]="I", "O", IF(Table13[[#This Row],[Enrollment Type: Individual within a Group]]="N", "O", "O"))))</f>
        <v>N</v>
      </c>
      <c r="BI33" s="2" t="s">
        <v>348</v>
      </c>
      <c r="BJ33" s="2" t="s">
        <v>348</v>
      </c>
      <c r="BK33" s="2" t="s">
        <v>349</v>
      </c>
      <c r="BL33" s="20" t="s">
        <v>348</v>
      </c>
      <c r="BM33" s="20" t="s">
        <v>349</v>
      </c>
      <c r="BN33" s="20" t="s">
        <v>351</v>
      </c>
      <c r="BO33" s="20" t="s">
        <v>349</v>
      </c>
      <c r="BP33" s="20" t="s">
        <v>348</v>
      </c>
      <c r="BQ33" s="20" t="s">
        <v>349</v>
      </c>
      <c r="BR33" s="20" t="s">
        <v>348</v>
      </c>
      <c r="BS33" s="20" t="s">
        <v>351</v>
      </c>
      <c r="BT33" s="20" t="s">
        <v>348</v>
      </c>
      <c r="BU33" s="20" t="s">
        <v>348</v>
      </c>
      <c r="BV33" s="20" t="s">
        <v>348</v>
      </c>
      <c r="BW33" s="20" t="s">
        <v>348</v>
      </c>
      <c r="BX33" s="23" t="s">
        <v>349</v>
      </c>
    </row>
    <row r="34" spans="1:76" ht="10.15" customHeight="1" x14ac:dyDescent="0.25">
      <c r="A34" s="5" t="str">
        <f>Table13[[#This Row],[Provider Type Code]]&amp;""&amp;Table13[[#This Row],[Provider Category (Specialty)]]</f>
        <v>01C3</v>
      </c>
      <c r="B34" s="5" t="s">
        <v>319</v>
      </c>
      <c r="C34" s="2" t="s">
        <v>545</v>
      </c>
      <c r="D34" s="3" t="s">
        <v>190</v>
      </c>
      <c r="E34" s="2" t="s">
        <v>191</v>
      </c>
      <c r="F34" s="23" t="s">
        <v>247</v>
      </c>
      <c r="G34" s="17" t="s">
        <v>381</v>
      </c>
      <c r="H34" s="17" t="s">
        <v>382</v>
      </c>
      <c r="I34" s="17" t="s">
        <v>348</v>
      </c>
      <c r="J34" s="17" t="s">
        <v>381</v>
      </c>
      <c r="K34" s="2" t="s">
        <v>348</v>
      </c>
      <c r="L34" s="2" t="s">
        <v>348</v>
      </c>
      <c r="M34" s="2" t="s">
        <v>348</v>
      </c>
      <c r="N34" s="2" t="s">
        <v>348</v>
      </c>
      <c r="O34" s="2" t="s">
        <v>348</v>
      </c>
      <c r="P34" s="2" t="s">
        <v>348</v>
      </c>
      <c r="Q34" s="2" t="s">
        <v>348</v>
      </c>
      <c r="R34" s="2" t="s">
        <v>348</v>
      </c>
      <c r="S34" s="2" t="s">
        <v>349</v>
      </c>
      <c r="T34" s="2" t="s">
        <v>348</v>
      </c>
      <c r="U34" s="2" t="s">
        <v>348</v>
      </c>
      <c r="V34" s="2" t="s">
        <v>348</v>
      </c>
      <c r="W34" s="2" t="s">
        <v>348</v>
      </c>
      <c r="X34" s="2" t="s">
        <v>348</v>
      </c>
      <c r="Y34" s="2" t="s">
        <v>348</v>
      </c>
      <c r="Z34" s="2" t="s">
        <v>348</v>
      </c>
      <c r="AA34" s="2" t="s">
        <v>348</v>
      </c>
      <c r="AB34" s="2" t="s">
        <v>348</v>
      </c>
      <c r="AC34" s="2" t="s">
        <v>348</v>
      </c>
      <c r="AD34" s="2" t="s">
        <v>349</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tr">
        <f>IF(Table13[[#This Row],[Enrollment Type: Group]]="X", "N", "C")</f>
        <v>N</v>
      </c>
      <c r="AR34" s="2" t="s">
        <v>348</v>
      </c>
      <c r="AS34" s="2" t="s">
        <v>348</v>
      </c>
      <c r="AT34" s="2" t="s">
        <v>351</v>
      </c>
      <c r="AU34" s="2" t="s">
        <v>348</v>
      </c>
      <c r="AV34" s="2" t="s">
        <v>650</v>
      </c>
      <c r="AW34" s="2" t="s">
        <v>348</v>
      </c>
      <c r="AX34" s="2" t="s">
        <v>348</v>
      </c>
      <c r="AY34" s="2" t="s">
        <v>351</v>
      </c>
      <c r="AZ34" s="2" t="str">
        <f>IF(Table13[[#This Row],[Enrollment Type: Group]]="X", "N", IF(Table13[[#This Row],[Enrollment Type: Atypical]]="A", "R", IF(Table13[[#This Row],[Enrollment Type: Individual]]="I", "R", IF(Table13[[#This Row],[Enrollment Type: Individual within a Group]]="N", "R", "Y"))))</f>
        <v>N</v>
      </c>
      <c r="BA34" s="2" t="s">
        <v>348</v>
      </c>
      <c r="BB34" s="2" t="s">
        <v>348</v>
      </c>
      <c r="BC34" s="2" t="s">
        <v>348</v>
      </c>
      <c r="BD34" s="2" t="s">
        <v>348</v>
      </c>
      <c r="BE34" s="2" t="s">
        <v>351</v>
      </c>
      <c r="BF34" s="2" t="s">
        <v>348</v>
      </c>
      <c r="BG34" s="2" t="s">
        <v>650</v>
      </c>
      <c r="BH34" s="2" t="str">
        <f>IF(Table13[[#This Row],[Enrollment Type: Group]]="X", "N", IF(Table13[[#This Row],[Enrollment Type: Atypical]]="A", "O", IF(Table13[[#This Row],[Enrollment Type: Individual]]="I", "O", IF(Table13[[#This Row],[Enrollment Type: Individual within a Group]]="N", "O", "O"))))</f>
        <v>N</v>
      </c>
      <c r="BI34" s="2" t="s">
        <v>348</v>
      </c>
      <c r="BJ34" s="2" t="s">
        <v>348</v>
      </c>
      <c r="BK34" s="2" t="s">
        <v>349</v>
      </c>
      <c r="BL34" s="20" t="s">
        <v>349</v>
      </c>
      <c r="BM34" s="20" t="s">
        <v>349</v>
      </c>
      <c r="BN34" s="20" t="s">
        <v>351</v>
      </c>
      <c r="BO34" s="20" t="s">
        <v>349</v>
      </c>
      <c r="BP34" s="20" t="s">
        <v>348</v>
      </c>
      <c r="BQ34" s="20" t="s">
        <v>349</v>
      </c>
      <c r="BR34" s="20" t="s">
        <v>348</v>
      </c>
      <c r="BS34" s="20" t="s">
        <v>351</v>
      </c>
      <c r="BT34" s="20" t="s">
        <v>348</v>
      </c>
      <c r="BU34" s="20" t="s">
        <v>348</v>
      </c>
      <c r="BV34" s="20" t="s">
        <v>348</v>
      </c>
      <c r="BW34" s="20" t="s">
        <v>348</v>
      </c>
      <c r="BX34" s="23" t="s">
        <v>349</v>
      </c>
    </row>
    <row r="35" spans="1:76" ht="10.15" customHeight="1" x14ac:dyDescent="0.25">
      <c r="A35" s="5" t="str">
        <f>Table13[[#This Row],[Provider Type Code]]&amp;""&amp;Table13[[#This Row],[Provider Category (Specialty)]]</f>
        <v>01E1</v>
      </c>
      <c r="B35" s="5" t="s">
        <v>319</v>
      </c>
      <c r="C35" s="2" t="s">
        <v>545</v>
      </c>
      <c r="D35" s="3" t="s">
        <v>188</v>
      </c>
      <c r="E35" s="2" t="s">
        <v>189</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tr">
        <f>IF(Table13[[#This Row],[Enrollment Type: Group]]="X", "N", "C")</f>
        <v>N</v>
      </c>
      <c r="AR35" s="2" t="s">
        <v>348</v>
      </c>
      <c r="AS35" s="2" t="s">
        <v>348</v>
      </c>
      <c r="AT35" s="2" t="s">
        <v>351</v>
      </c>
      <c r="AU35" s="2" t="s">
        <v>348</v>
      </c>
      <c r="AV35" s="2" t="s">
        <v>650</v>
      </c>
      <c r="AW35" s="2" t="s">
        <v>348</v>
      </c>
      <c r="AX35" s="2" t="s">
        <v>348</v>
      </c>
      <c r="AY35" s="2" t="s">
        <v>351</v>
      </c>
      <c r="AZ35" s="2" t="str">
        <f>IF(Table13[[#This Row],[Enrollment Type: Group]]="X", "N", IF(Table13[[#This Row],[Enrollment Type: Atypical]]="A", "R", IF(Table13[[#This Row],[Enrollment Type: Individual]]="I", "R", IF(Table13[[#This Row],[Enrollment Type: Individual within a Group]]="N", "R", "Y"))))</f>
        <v>N</v>
      </c>
      <c r="BA35" s="2" t="s">
        <v>348</v>
      </c>
      <c r="BB35" s="2" t="s">
        <v>348</v>
      </c>
      <c r="BC35" s="2" t="s">
        <v>348</v>
      </c>
      <c r="BD35" s="2" t="s">
        <v>348</v>
      </c>
      <c r="BE35" s="2" t="s">
        <v>351</v>
      </c>
      <c r="BF35" s="2" t="s">
        <v>348</v>
      </c>
      <c r="BG35" s="2" t="s">
        <v>650</v>
      </c>
      <c r="BH35" s="2" t="str">
        <f>IF(Table13[[#This Row],[Enrollment Type: Group]]="X", "N", IF(Table13[[#This Row],[Enrollment Type: Atypical]]="A", "O", IF(Table13[[#This Row],[Enrollment Type: Individual]]="I", "O", IF(Table13[[#This Row],[Enrollment Type: Individual within a Group]]="N", "O", "O"))))</f>
        <v>N</v>
      </c>
      <c r="BI35" s="2" t="s">
        <v>348</v>
      </c>
      <c r="BJ35" s="2" t="s">
        <v>348</v>
      </c>
      <c r="BK35" s="2" t="s">
        <v>349</v>
      </c>
      <c r="BL35" s="20" t="s">
        <v>349</v>
      </c>
      <c r="BM35" s="20" t="s">
        <v>349</v>
      </c>
      <c r="BN35" s="20" t="s">
        <v>351</v>
      </c>
      <c r="BO35" s="20" t="s">
        <v>349</v>
      </c>
      <c r="BP35" s="20" t="s">
        <v>348</v>
      </c>
      <c r="BQ35" s="20" t="s">
        <v>349</v>
      </c>
      <c r="BR35" s="20" t="s">
        <v>348</v>
      </c>
      <c r="BS35" s="20" t="s">
        <v>351</v>
      </c>
      <c r="BT35" s="20" t="s">
        <v>348</v>
      </c>
      <c r="BU35" s="20" t="s">
        <v>348</v>
      </c>
      <c r="BV35" s="20" t="s">
        <v>348</v>
      </c>
      <c r="BW35" s="20" t="s">
        <v>348</v>
      </c>
      <c r="BX35" s="23" t="s">
        <v>349</v>
      </c>
    </row>
    <row r="36" spans="1:76" ht="10.15" customHeight="1" x14ac:dyDescent="0.25">
      <c r="A36" s="5" t="str">
        <f>Table13[[#This Row],[Provider Type Code]]&amp;""&amp;Table13[[#This Row],[Provider Category (Specialty)]]</f>
        <v>01E2</v>
      </c>
      <c r="B36" s="5" t="s">
        <v>319</v>
      </c>
      <c r="C36" s="2" t="s">
        <v>545</v>
      </c>
      <c r="D36" s="3" t="s">
        <v>196</v>
      </c>
      <c r="E36" s="2" t="s">
        <v>197</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tr">
        <f>IF(Table13[[#This Row],[Enrollment Type: Group]]="X", "N", "C")</f>
        <v>N</v>
      </c>
      <c r="AR36" s="2" t="s">
        <v>348</v>
      </c>
      <c r="AS36" s="2" t="s">
        <v>348</v>
      </c>
      <c r="AT36" s="2" t="s">
        <v>351</v>
      </c>
      <c r="AU36" s="2" t="s">
        <v>348</v>
      </c>
      <c r="AV36" s="2" t="s">
        <v>650</v>
      </c>
      <c r="AW36" s="2" t="s">
        <v>348</v>
      </c>
      <c r="AX36" s="2" t="s">
        <v>348</v>
      </c>
      <c r="AY36" s="2" t="s">
        <v>351</v>
      </c>
      <c r="AZ36" s="2" t="str">
        <f>IF(Table13[[#This Row],[Enrollment Type: Group]]="X", "N", IF(Table13[[#This Row],[Enrollment Type: Atypical]]="A", "R", IF(Table13[[#This Row],[Enrollment Type: Individual]]="I", "R", IF(Table13[[#This Row],[Enrollment Type: Individual within a Group]]="N", "R", "Y"))))</f>
        <v>N</v>
      </c>
      <c r="BA36" s="2" t="s">
        <v>348</v>
      </c>
      <c r="BB36" s="2" t="s">
        <v>348</v>
      </c>
      <c r="BC36" s="2" t="s">
        <v>348</v>
      </c>
      <c r="BD36" s="2" t="s">
        <v>348</v>
      </c>
      <c r="BE36" s="2" t="s">
        <v>351</v>
      </c>
      <c r="BF36" s="2" t="s">
        <v>348</v>
      </c>
      <c r="BG36" s="2" t="s">
        <v>650</v>
      </c>
      <c r="BH36" s="2" t="str">
        <f>IF(Table13[[#This Row],[Enrollment Type: Group]]="X", "N", IF(Table13[[#This Row],[Enrollment Type: Atypical]]="A", "O", IF(Table13[[#This Row],[Enrollment Type: Individual]]="I", "O", IF(Table13[[#This Row],[Enrollment Type: Individual within a Group]]="N", "O", "O"))))</f>
        <v>N</v>
      </c>
      <c r="BI36" s="2" t="s">
        <v>348</v>
      </c>
      <c r="BJ36" s="2" t="s">
        <v>348</v>
      </c>
      <c r="BK36" s="2" t="s">
        <v>349</v>
      </c>
      <c r="BL36" s="20" t="s">
        <v>349</v>
      </c>
      <c r="BM36" s="20" t="s">
        <v>349</v>
      </c>
      <c r="BN36" s="20" t="s">
        <v>351</v>
      </c>
      <c r="BO36" s="20" t="s">
        <v>349</v>
      </c>
      <c r="BP36" s="20" t="s">
        <v>348</v>
      </c>
      <c r="BQ36" s="20" t="s">
        <v>349</v>
      </c>
      <c r="BR36" s="20" t="s">
        <v>348</v>
      </c>
      <c r="BS36" s="20" t="s">
        <v>351</v>
      </c>
      <c r="BT36" s="20" t="s">
        <v>348</v>
      </c>
      <c r="BU36" s="20" t="s">
        <v>348</v>
      </c>
      <c r="BV36" s="20" t="s">
        <v>348</v>
      </c>
      <c r="BW36" s="20" t="s">
        <v>348</v>
      </c>
      <c r="BX36" s="23" t="s">
        <v>349</v>
      </c>
    </row>
    <row r="37" spans="1:76" ht="10.15" customHeight="1" x14ac:dyDescent="0.25">
      <c r="A37" s="5" t="str">
        <f>Table13[[#This Row],[Provider Type Code]]&amp;""&amp;Table13[[#This Row],[Provider Category (Specialty)]]</f>
        <v>01E3</v>
      </c>
      <c r="B37" s="5" t="s">
        <v>319</v>
      </c>
      <c r="C37" s="2" t="s">
        <v>545</v>
      </c>
      <c r="D37" s="3" t="s">
        <v>67</v>
      </c>
      <c r="E37" s="2" t="s">
        <v>68</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348</v>
      </c>
      <c r="Z37" s="2" t="s">
        <v>348</v>
      </c>
      <c r="AA37" s="2" t="s">
        <v>348</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tr">
        <f>IF(Table13[[#This Row],[Enrollment Type: Group]]="X", "N", "C")</f>
        <v>N</v>
      </c>
      <c r="AR37" s="2" t="s">
        <v>348</v>
      </c>
      <c r="AS37" s="2" t="s">
        <v>348</v>
      </c>
      <c r="AT37" s="2" t="s">
        <v>351</v>
      </c>
      <c r="AU37" s="2" t="s">
        <v>348</v>
      </c>
      <c r="AV37" s="2" t="s">
        <v>650</v>
      </c>
      <c r="AW37" s="2" t="s">
        <v>348</v>
      </c>
      <c r="AX37" s="2" t="s">
        <v>348</v>
      </c>
      <c r="AY37" s="2" t="s">
        <v>351</v>
      </c>
      <c r="AZ37" s="2" t="str">
        <f>IF(Table13[[#This Row],[Enrollment Type: Group]]="X", "N", IF(Table13[[#This Row],[Enrollment Type: Atypical]]="A", "R", IF(Table13[[#This Row],[Enrollment Type: Individual]]="I", "R", IF(Table13[[#This Row],[Enrollment Type: Individual within a Group]]="N", "R", "Y"))))</f>
        <v>N</v>
      </c>
      <c r="BA37" s="2" t="s">
        <v>348</v>
      </c>
      <c r="BB37" s="2" t="s">
        <v>348</v>
      </c>
      <c r="BC37" s="2" t="s">
        <v>348</v>
      </c>
      <c r="BD37" s="2" t="s">
        <v>348</v>
      </c>
      <c r="BE37" s="2" t="s">
        <v>351</v>
      </c>
      <c r="BF37" s="2" t="s">
        <v>348</v>
      </c>
      <c r="BG37" s="2" t="s">
        <v>650</v>
      </c>
      <c r="BH37" s="2" t="str">
        <f>IF(Table13[[#This Row],[Enrollment Type: Group]]="X", "N", IF(Table13[[#This Row],[Enrollment Type: Atypical]]="A", "O", IF(Table13[[#This Row],[Enrollment Type: Individual]]="I", "O", IF(Table13[[#This Row],[Enrollment Type: Individual within a Group]]="N", "O", "O"))))</f>
        <v>N</v>
      </c>
      <c r="BI37" s="2" t="s">
        <v>348</v>
      </c>
      <c r="BJ37" s="2" t="s">
        <v>348</v>
      </c>
      <c r="BK37" s="2" t="s">
        <v>349</v>
      </c>
      <c r="BL37" s="20" t="s">
        <v>348</v>
      </c>
      <c r="BM37" s="20" t="s">
        <v>349</v>
      </c>
      <c r="BN37" s="20" t="s">
        <v>351</v>
      </c>
      <c r="BO37" s="20" t="s">
        <v>349</v>
      </c>
      <c r="BP37" s="20" t="s">
        <v>348</v>
      </c>
      <c r="BQ37" s="20" t="s">
        <v>349</v>
      </c>
      <c r="BR37" s="20" t="s">
        <v>348</v>
      </c>
      <c r="BS37" s="20" t="s">
        <v>351</v>
      </c>
      <c r="BT37" s="20" t="s">
        <v>348</v>
      </c>
      <c r="BU37" s="20" t="s">
        <v>348</v>
      </c>
      <c r="BV37" s="20" t="s">
        <v>348</v>
      </c>
      <c r="BW37" s="20" t="s">
        <v>348</v>
      </c>
      <c r="BX37" s="23" t="s">
        <v>349</v>
      </c>
    </row>
    <row r="38" spans="1:76" ht="10.15" customHeight="1" x14ac:dyDescent="0.25">
      <c r="A38" s="5" t="str">
        <f>Table13[[#This Row],[Provider Type Code]]&amp;""&amp;Table13[[#This Row],[Provider Category (Specialty)]]</f>
        <v>01FC</v>
      </c>
      <c r="B38" s="5" t="s">
        <v>319</v>
      </c>
      <c r="C38" s="2" t="s">
        <v>545</v>
      </c>
      <c r="D38" s="3" t="s">
        <v>66</v>
      </c>
      <c r="E38" s="2" t="s">
        <v>313</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349</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tr">
        <f>IF(Table13[[#This Row],[Enrollment Type: Group]]="X", "N", "C")</f>
        <v>N</v>
      </c>
      <c r="AR38" s="2" t="s">
        <v>348</v>
      </c>
      <c r="AS38" s="2" t="s">
        <v>348</v>
      </c>
      <c r="AT38" s="2" t="s">
        <v>351</v>
      </c>
      <c r="AU38" s="2" t="s">
        <v>348</v>
      </c>
      <c r="AV38" s="2" t="s">
        <v>650</v>
      </c>
      <c r="AW38" s="2" t="s">
        <v>348</v>
      </c>
      <c r="AX38" s="2" t="s">
        <v>348</v>
      </c>
      <c r="AY38" s="2" t="s">
        <v>351</v>
      </c>
      <c r="AZ38" s="2" t="str">
        <f>IF(Table13[[#This Row],[Enrollment Type: Group]]="X", "N", IF(Table13[[#This Row],[Enrollment Type: Atypical]]="A", "R", IF(Table13[[#This Row],[Enrollment Type: Individual]]="I", "R", IF(Table13[[#This Row],[Enrollment Type: Individual within a Group]]="N", "R", "Y"))))</f>
        <v>N</v>
      </c>
      <c r="BA38" s="2" t="s">
        <v>348</v>
      </c>
      <c r="BB38" s="2" t="s">
        <v>349</v>
      </c>
      <c r="BC38" s="2" t="s">
        <v>348</v>
      </c>
      <c r="BD38" s="2" t="s">
        <v>348</v>
      </c>
      <c r="BE38" s="2" t="s">
        <v>351</v>
      </c>
      <c r="BF38" s="2" t="s">
        <v>348</v>
      </c>
      <c r="BG38" s="2" t="s">
        <v>650</v>
      </c>
      <c r="BH38" s="2" t="str">
        <f>IF(Table13[[#This Row],[Enrollment Type: Group]]="X", "N", IF(Table13[[#This Row],[Enrollment Type: Atypical]]="A", "O", IF(Table13[[#This Row],[Enrollment Type: Individual]]="I", "O", IF(Table13[[#This Row],[Enrollment Type: Individual within a Group]]="N", "O", "O"))))</f>
        <v>N</v>
      </c>
      <c r="BI38" s="2" t="s">
        <v>348</v>
      </c>
      <c r="BJ38" s="2" t="s">
        <v>348</v>
      </c>
      <c r="BK38" s="2" t="s">
        <v>349</v>
      </c>
      <c r="BL38" s="20" t="s">
        <v>349</v>
      </c>
      <c r="BM38" s="20" t="s">
        <v>349</v>
      </c>
      <c r="BN38" s="20" t="s">
        <v>351</v>
      </c>
      <c r="BO38" s="20" t="s">
        <v>349</v>
      </c>
      <c r="BP38" s="20" t="s">
        <v>348</v>
      </c>
      <c r="BQ38" s="20" t="s">
        <v>349</v>
      </c>
      <c r="BR38" s="20" t="s">
        <v>348</v>
      </c>
      <c r="BS38" s="20" t="s">
        <v>351</v>
      </c>
      <c r="BT38" s="20" t="s">
        <v>348</v>
      </c>
      <c r="BU38" s="20" t="s">
        <v>348</v>
      </c>
      <c r="BV38" s="20" t="s">
        <v>348</v>
      </c>
      <c r="BW38" s="20" t="s">
        <v>348</v>
      </c>
      <c r="BX38" s="23" t="s">
        <v>349</v>
      </c>
    </row>
    <row r="39" spans="1:76" ht="10.15" customHeight="1" x14ac:dyDescent="0.25">
      <c r="A39" s="5" t="str">
        <f>Table13[[#This Row],[Provider Type Code]]&amp;""&amp;Table13[[#This Row],[Provider Category (Specialty)]]</f>
        <v>01H2</v>
      </c>
      <c r="B39" s="5" t="s">
        <v>319</v>
      </c>
      <c r="C39" s="2" t="s">
        <v>545</v>
      </c>
      <c r="D39" s="3" t="s">
        <v>200</v>
      </c>
      <c r="E39" s="2" t="s">
        <v>201</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tr">
        <f>IF(Table13[[#This Row],[Enrollment Type: Group]]="X", "N", "C")</f>
        <v>N</v>
      </c>
      <c r="AR39" s="2" t="s">
        <v>348</v>
      </c>
      <c r="AS39" s="2" t="s">
        <v>348</v>
      </c>
      <c r="AT39" s="2" t="s">
        <v>351</v>
      </c>
      <c r="AU39" s="2" t="s">
        <v>348</v>
      </c>
      <c r="AV39" s="2" t="s">
        <v>650</v>
      </c>
      <c r="AW39" s="2" t="s">
        <v>348</v>
      </c>
      <c r="AX39" s="2" t="s">
        <v>348</v>
      </c>
      <c r="AY39" s="2" t="s">
        <v>351</v>
      </c>
      <c r="AZ39" s="2" t="str">
        <f>IF(Table13[[#This Row],[Enrollment Type: Group]]="X", "N", IF(Table13[[#This Row],[Enrollment Type: Atypical]]="A", "R", IF(Table13[[#This Row],[Enrollment Type: Individual]]="I", "R", IF(Table13[[#This Row],[Enrollment Type: Individual within a Group]]="N", "R", "Y"))))</f>
        <v>N</v>
      </c>
      <c r="BA39" s="2" t="s">
        <v>348</v>
      </c>
      <c r="BB39" s="2" t="s">
        <v>348</v>
      </c>
      <c r="BC39" s="2" t="s">
        <v>348</v>
      </c>
      <c r="BD39" s="2" t="s">
        <v>348</v>
      </c>
      <c r="BE39" s="2" t="s">
        <v>351</v>
      </c>
      <c r="BF39" s="2" t="s">
        <v>348</v>
      </c>
      <c r="BG39" s="2" t="s">
        <v>650</v>
      </c>
      <c r="BH39" s="2" t="str">
        <f>IF(Table13[[#This Row],[Enrollment Type: Group]]="X", "N", IF(Table13[[#This Row],[Enrollment Type: Atypical]]="A", "O", IF(Table13[[#This Row],[Enrollment Type: Individual]]="I", "O", IF(Table13[[#This Row],[Enrollment Type: Individual within a Group]]="N", "O", "O"))))</f>
        <v>N</v>
      </c>
      <c r="BI39" s="2" t="s">
        <v>348</v>
      </c>
      <c r="BJ39" s="2" t="s">
        <v>348</v>
      </c>
      <c r="BK39" s="2" t="s">
        <v>349</v>
      </c>
      <c r="BL39" s="20" t="s">
        <v>349</v>
      </c>
      <c r="BM39" s="20" t="s">
        <v>349</v>
      </c>
      <c r="BN39" s="20" t="s">
        <v>351</v>
      </c>
      <c r="BO39" s="20" t="s">
        <v>349</v>
      </c>
      <c r="BP39" s="20" t="s">
        <v>348</v>
      </c>
      <c r="BQ39" s="20" t="s">
        <v>349</v>
      </c>
      <c r="BR39" s="20" t="s">
        <v>348</v>
      </c>
      <c r="BS39" s="20" t="s">
        <v>351</v>
      </c>
      <c r="BT39" s="20" t="s">
        <v>348</v>
      </c>
      <c r="BU39" s="20" t="s">
        <v>348</v>
      </c>
      <c r="BV39" s="20" t="s">
        <v>348</v>
      </c>
      <c r="BW39" s="20" t="s">
        <v>348</v>
      </c>
      <c r="BX39" s="23" t="s">
        <v>349</v>
      </c>
    </row>
    <row r="40" spans="1:76" ht="10.15" customHeight="1" x14ac:dyDescent="0.25">
      <c r="A40" s="5" t="str">
        <f>Table13[[#This Row],[Provider Type Code]]&amp;""&amp;Table13[[#This Row],[Provider Category (Specialty)]]</f>
        <v>01L1</v>
      </c>
      <c r="B40" s="5" t="s">
        <v>319</v>
      </c>
      <c r="C40" s="2" t="s">
        <v>545</v>
      </c>
      <c r="D40" s="3" t="s">
        <v>204</v>
      </c>
      <c r="E40" s="2" t="s">
        <v>205</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tr">
        <f>IF(Table13[[#This Row],[Enrollment Type: Group]]="X", "N", "C")</f>
        <v>N</v>
      </c>
      <c r="AR40" s="2" t="s">
        <v>348</v>
      </c>
      <c r="AS40" s="2" t="s">
        <v>348</v>
      </c>
      <c r="AT40" s="2" t="s">
        <v>351</v>
      </c>
      <c r="AU40" s="2" t="s">
        <v>348</v>
      </c>
      <c r="AV40" s="2" t="s">
        <v>650</v>
      </c>
      <c r="AW40" s="2" t="s">
        <v>348</v>
      </c>
      <c r="AX40" s="2" t="s">
        <v>348</v>
      </c>
      <c r="AY40" s="2" t="s">
        <v>351</v>
      </c>
      <c r="AZ40" s="2" t="str">
        <f>IF(Table13[[#This Row],[Enrollment Type: Group]]="X", "N", IF(Table13[[#This Row],[Enrollment Type: Atypical]]="A", "R", IF(Table13[[#This Row],[Enrollment Type: Individual]]="I", "R", IF(Table13[[#This Row],[Enrollment Type: Individual within a Group]]="N", "R", "Y"))))</f>
        <v>N</v>
      </c>
      <c r="BA40" s="2" t="s">
        <v>348</v>
      </c>
      <c r="BB40" s="2" t="s">
        <v>348</v>
      </c>
      <c r="BC40" s="2" t="s">
        <v>348</v>
      </c>
      <c r="BD40" s="2" t="s">
        <v>348</v>
      </c>
      <c r="BE40" s="2" t="s">
        <v>351</v>
      </c>
      <c r="BF40" s="2" t="s">
        <v>348</v>
      </c>
      <c r="BG40" s="2" t="s">
        <v>650</v>
      </c>
      <c r="BH40" s="2" t="str">
        <f>IF(Table13[[#This Row],[Enrollment Type: Group]]="X", "N", IF(Table13[[#This Row],[Enrollment Type: Atypical]]="A", "O", IF(Table13[[#This Row],[Enrollment Type: Individual]]="I", "O", IF(Table13[[#This Row],[Enrollment Type: Individual within a Group]]="N", "O", "O"))))</f>
        <v>N</v>
      </c>
      <c r="BI40" s="2" t="s">
        <v>348</v>
      </c>
      <c r="BJ40" s="2" t="s">
        <v>348</v>
      </c>
      <c r="BK40" s="2" t="s">
        <v>349</v>
      </c>
      <c r="BL40" s="20" t="s">
        <v>349</v>
      </c>
      <c r="BM40" s="20" t="s">
        <v>349</v>
      </c>
      <c r="BN40" s="20" t="s">
        <v>351</v>
      </c>
      <c r="BO40" s="20" t="s">
        <v>349</v>
      </c>
      <c r="BP40" s="20" t="s">
        <v>348</v>
      </c>
      <c r="BQ40" s="20" t="s">
        <v>349</v>
      </c>
      <c r="BR40" s="20" t="s">
        <v>348</v>
      </c>
      <c r="BS40" s="20" t="s">
        <v>351</v>
      </c>
      <c r="BT40" s="20" t="s">
        <v>348</v>
      </c>
      <c r="BU40" s="20" t="s">
        <v>348</v>
      </c>
      <c r="BV40" s="20" t="s">
        <v>348</v>
      </c>
      <c r="BW40" s="20" t="s">
        <v>348</v>
      </c>
      <c r="BX40" s="23" t="s">
        <v>349</v>
      </c>
    </row>
    <row r="41" spans="1:76" ht="10.15" customHeight="1" x14ac:dyDescent="0.25">
      <c r="A41" s="5" t="str">
        <f>Table13[[#This Row],[Provider Type Code]]&amp;""&amp;Table13[[#This Row],[Provider Category (Specialty)]]</f>
        <v>01N1</v>
      </c>
      <c r="B41" s="5" t="s">
        <v>319</v>
      </c>
      <c r="C41" s="2" t="s">
        <v>545</v>
      </c>
      <c r="D41" s="3" t="s">
        <v>206</v>
      </c>
      <c r="E41" s="2" t="s">
        <v>207</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tr">
        <f>IF(Table13[[#This Row],[Enrollment Type: Group]]="X", "N", "C")</f>
        <v>N</v>
      </c>
      <c r="AR41" s="2" t="s">
        <v>348</v>
      </c>
      <c r="AS41" s="2" t="s">
        <v>348</v>
      </c>
      <c r="AT41" s="2" t="s">
        <v>351</v>
      </c>
      <c r="AU41" s="2" t="s">
        <v>348</v>
      </c>
      <c r="AV41" s="2" t="s">
        <v>650</v>
      </c>
      <c r="AW41" s="2" t="s">
        <v>348</v>
      </c>
      <c r="AX41" s="2" t="s">
        <v>348</v>
      </c>
      <c r="AY41" s="2" t="s">
        <v>351</v>
      </c>
      <c r="AZ41" s="2" t="str">
        <f>IF(Table13[[#This Row],[Enrollment Type: Group]]="X", "N", IF(Table13[[#This Row],[Enrollment Type: Atypical]]="A", "R", IF(Table13[[#This Row],[Enrollment Type: Individual]]="I", "R", IF(Table13[[#This Row],[Enrollment Type: Individual within a Group]]="N", "R", "Y"))))</f>
        <v>N</v>
      </c>
      <c r="BA41" s="2" t="s">
        <v>348</v>
      </c>
      <c r="BB41" s="2" t="s">
        <v>348</v>
      </c>
      <c r="BC41" s="2" t="s">
        <v>348</v>
      </c>
      <c r="BD41" s="2" t="s">
        <v>348</v>
      </c>
      <c r="BE41" s="2" t="s">
        <v>351</v>
      </c>
      <c r="BF41" s="2" t="s">
        <v>348</v>
      </c>
      <c r="BG41" s="2" t="s">
        <v>650</v>
      </c>
      <c r="BH41" s="2" t="str">
        <f>IF(Table13[[#This Row],[Enrollment Type: Group]]="X", "N", IF(Table13[[#This Row],[Enrollment Type: Atypical]]="A", "O", IF(Table13[[#This Row],[Enrollment Type: Individual]]="I", "O", IF(Table13[[#This Row],[Enrollment Type: Individual within a Group]]="N", "O", "O"))))</f>
        <v>N</v>
      </c>
      <c r="BI41" s="2" t="s">
        <v>348</v>
      </c>
      <c r="BJ41" s="2" t="s">
        <v>348</v>
      </c>
      <c r="BK41" s="2" t="s">
        <v>349</v>
      </c>
      <c r="BL41" s="20" t="s">
        <v>348</v>
      </c>
      <c r="BM41" s="20" t="s">
        <v>349</v>
      </c>
      <c r="BN41" s="20" t="s">
        <v>351</v>
      </c>
      <c r="BO41" s="20" t="s">
        <v>349</v>
      </c>
      <c r="BP41" s="20" t="s">
        <v>348</v>
      </c>
      <c r="BQ41" s="20" t="s">
        <v>349</v>
      </c>
      <c r="BR41" s="20" t="s">
        <v>348</v>
      </c>
      <c r="BS41" s="20" t="s">
        <v>351</v>
      </c>
      <c r="BT41" s="20" t="s">
        <v>348</v>
      </c>
      <c r="BU41" s="20" t="s">
        <v>348</v>
      </c>
      <c r="BV41" s="20" t="s">
        <v>348</v>
      </c>
      <c r="BW41" s="20" t="s">
        <v>348</v>
      </c>
      <c r="BX41" s="23" t="s">
        <v>349</v>
      </c>
    </row>
    <row r="42" spans="1:76" ht="10.15" customHeight="1" x14ac:dyDescent="0.25">
      <c r="A42" s="5" t="str">
        <f>Table13[[#This Row],[Provider Type Code]]&amp;""&amp;Table13[[#This Row],[Provider Category (Specialty)]]</f>
        <v>01P3</v>
      </c>
      <c r="B42" s="5" t="s">
        <v>319</v>
      </c>
      <c r="C42" s="2" t="s">
        <v>545</v>
      </c>
      <c r="D42" s="3" t="s">
        <v>222</v>
      </c>
      <c r="E42" s="2" t="s">
        <v>223</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tr">
        <f>IF(Table13[[#This Row],[Enrollment Type: Group]]="X", "N", "C")</f>
        <v>N</v>
      </c>
      <c r="AR42" s="2" t="s">
        <v>348</v>
      </c>
      <c r="AS42" s="2" t="s">
        <v>348</v>
      </c>
      <c r="AT42" s="2" t="s">
        <v>351</v>
      </c>
      <c r="AU42" s="2" t="s">
        <v>348</v>
      </c>
      <c r="AV42" s="2" t="s">
        <v>650</v>
      </c>
      <c r="AW42" s="2" t="s">
        <v>348</v>
      </c>
      <c r="AX42" s="2" t="s">
        <v>348</v>
      </c>
      <c r="AY42" s="2" t="s">
        <v>351</v>
      </c>
      <c r="AZ42" s="2" t="str">
        <f>IF(Table13[[#This Row],[Enrollment Type: Group]]="X", "N", IF(Table13[[#This Row],[Enrollment Type: Atypical]]="A", "R", IF(Table13[[#This Row],[Enrollment Type: Individual]]="I", "R", IF(Table13[[#This Row],[Enrollment Type: Individual within a Group]]="N", "R", "Y"))))</f>
        <v>N</v>
      </c>
      <c r="BA42" s="2" t="s">
        <v>348</v>
      </c>
      <c r="BB42" s="2" t="s">
        <v>348</v>
      </c>
      <c r="BC42" s="2" t="s">
        <v>348</v>
      </c>
      <c r="BD42" s="2" t="s">
        <v>348</v>
      </c>
      <c r="BE42" s="2" t="s">
        <v>351</v>
      </c>
      <c r="BF42" s="2" t="s">
        <v>348</v>
      </c>
      <c r="BG42" s="2" t="s">
        <v>650</v>
      </c>
      <c r="BH42" s="2" t="str">
        <f>IF(Table13[[#This Row],[Enrollment Type: Group]]="X", "N", IF(Table13[[#This Row],[Enrollment Type: Atypical]]="A", "O", IF(Table13[[#This Row],[Enrollment Type: Individual]]="I", "O", IF(Table13[[#This Row],[Enrollment Type: Individual within a Group]]="N", "O", "O"))))</f>
        <v>N</v>
      </c>
      <c r="BI42" s="2" t="s">
        <v>348</v>
      </c>
      <c r="BJ42" s="2" t="s">
        <v>348</v>
      </c>
      <c r="BK42" s="2" t="s">
        <v>349</v>
      </c>
      <c r="BL42" s="20" t="s">
        <v>349</v>
      </c>
      <c r="BM42" s="20" t="s">
        <v>349</v>
      </c>
      <c r="BN42" s="20" t="s">
        <v>351</v>
      </c>
      <c r="BO42" s="20" t="s">
        <v>349</v>
      </c>
      <c r="BP42" s="20" t="s">
        <v>348</v>
      </c>
      <c r="BQ42" s="20" t="s">
        <v>349</v>
      </c>
      <c r="BR42" s="20" t="s">
        <v>348</v>
      </c>
      <c r="BS42" s="20" t="s">
        <v>351</v>
      </c>
      <c r="BT42" s="20" t="s">
        <v>348</v>
      </c>
      <c r="BU42" s="20" t="s">
        <v>348</v>
      </c>
      <c r="BV42" s="20" t="s">
        <v>348</v>
      </c>
      <c r="BW42" s="20" t="s">
        <v>348</v>
      </c>
      <c r="BX42" s="23" t="s">
        <v>349</v>
      </c>
    </row>
    <row r="43" spans="1:76" ht="10.15" customHeight="1" x14ac:dyDescent="0.25">
      <c r="A43" s="5" t="str">
        <f>Table13[[#This Row],[Provider Type Code]]&amp;""&amp;Table13[[#This Row],[Provider Category (Specialty)]]</f>
        <v>01P5</v>
      </c>
      <c r="B43" s="5" t="s">
        <v>319</v>
      </c>
      <c r="C43" s="2" t="s">
        <v>545</v>
      </c>
      <c r="D43" s="3" t="s">
        <v>226</v>
      </c>
      <c r="E43" s="2" t="s">
        <v>227</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tr">
        <f>IF(Table13[[#This Row],[Enrollment Type: Group]]="X", "N", "C")</f>
        <v>N</v>
      </c>
      <c r="AR43" s="2" t="s">
        <v>348</v>
      </c>
      <c r="AS43" s="2" t="s">
        <v>348</v>
      </c>
      <c r="AT43" s="2" t="s">
        <v>351</v>
      </c>
      <c r="AU43" s="2" t="s">
        <v>348</v>
      </c>
      <c r="AV43" s="2" t="s">
        <v>650</v>
      </c>
      <c r="AW43" s="2" t="s">
        <v>348</v>
      </c>
      <c r="AX43" s="2" t="s">
        <v>348</v>
      </c>
      <c r="AY43" s="2" t="s">
        <v>351</v>
      </c>
      <c r="AZ43" s="2" t="str">
        <f>IF(Table13[[#This Row],[Enrollment Type: Group]]="X", "N", IF(Table13[[#This Row],[Enrollment Type: Atypical]]="A", "R", IF(Table13[[#This Row],[Enrollment Type: Individual]]="I", "R", IF(Table13[[#This Row],[Enrollment Type: Individual within a Group]]="N", "R", "Y"))))</f>
        <v>N</v>
      </c>
      <c r="BA43" s="2" t="s">
        <v>348</v>
      </c>
      <c r="BB43" s="2" t="s">
        <v>348</v>
      </c>
      <c r="BC43" s="2" t="s">
        <v>348</v>
      </c>
      <c r="BD43" s="2" t="s">
        <v>348</v>
      </c>
      <c r="BE43" s="2" t="s">
        <v>351</v>
      </c>
      <c r="BF43" s="2" t="s">
        <v>348</v>
      </c>
      <c r="BG43" s="2" t="s">
        <v>650</v>
      </c>
      <c r="BH43" s="2" t="str">
        <f>IF(Table13[[#This Row],[Enrollment Type: Group]]="X", "N", IF(Table13[[#This Row],[Enrollment Type: Atypical]]="A", "O", IF(Table13[[#This Row],[Enrollment Type: Individual]]="I", "O", IF(Table13[[#This Row],[Enrollment Type: Individual within a Group]]="N", "O", "O"))))</f>
        <v>N</v>
      </c>
      <c r="BI43" s="2" t="s">
        <v>348</v>
      </c>
      <c r="BJ43" s="2" t="s">
        <v>348</v>
      </c>
      <c r="BK43" s="2" t="s">
        <v>349</v>
      </c>
      <c r="BL43" s="20" t="s">
        <v>348</v>
      </c>
      <c r="BM43" s="20" t="s">
        <v>349</v>
      </c>
      <c r="BN43" s="20" t="s">
        <v>351</v>
      </c>
      <c r="BO43" s="20" t="s">
        <v>349</v>
      </c>
      <c r="BP43" s="20" t="s">
        <v>348</v>
      </c>
      <c r="BQ43" s="20" t="s">
        <v>349</v>
      </c>
      <c r="BR43" s="20" t="s">
        <v>348</v>
      </c>
      <c r="BS43" s="20" t="s">
        <v>351</v>
      </c>
      <c r="BT43" s="20" t="s">
        <v>348</v>
      </c>
      <c r="BU43" s="20" t="s">
        <v>348</v>
      </c>
      <c r="BV43" s="20" t="s">
        <v>348</v>
      </c>
      <c r="BW43" s="20" t="s">
        <v>348</v>
      </c>
      <c r="BX43" s="23" t="s">
        <v>349</v>
      </c>
    </row>
    <row r="44" spans="1:76" ht="10.15" customHeight="1" x14ac:dyDescent="0.25">
      <c r="A44" s="5" t="str">
        <f>Table13[[#This Row],[Provider Type Code]]&amp;""&amp;Table13[[#This Row],[Provider Category (Specialty)]]</f>
        <v>01R4</v>
      </c>
      <c r="B44" s="5" t="s">
        <v>319</v>
      </c>
      <c r="C44" s="2" t="s">
        <v>545</v>
      </c>
      <c r="D44" s="3" t="s">
        <v>230</v>
      </c>
      <c r="E44" s="2" t="s">
        <v>231</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tr">
        <f>IF(Table13[[#This Row],[Enrollment Type: Group]]="X", "N", "C")</f>
        <v>N</v>
      </c>
      <c r="AR44" s="2" t="s">
        <v>348</v>
      </c>
      <c r="AS44" s="2" t="s">
        <v>348</v>
      </c>
      <c r="AT44" s="2" t="s">
        <v>351</v>
      </c>
      <c r="AU44" s="2" t="s">
        <v>348</v>
      </c>
      <c r="AV44" s="2" t="s">
        <v>650</v>
      </c>
      <c r="AW44" s="2" t="s">
        <v>348</v>
      </c>
      <c r="AX44" s="2" t="s">
        <v>348</v>
      </c>
      <c r="AY44" s="2" t="s">
        <v>351</v>
      </c>
      <c r="AZ44" s="2" t="str">
        <f>IF(Table13[[#This Row],[Enrollment Type: Group]]="X", "N", IF(Table13[[#This Row],[Enrollment Type: Atypical]]="A", "R", IF(Table13[[#This Row],[Enrollment Type: Individual]]="I", "R", IF(Table13[[#This Row],[Enrollment Type: Individual within a Group]]="N", "R", "Y"))))</f>
        <v>N</v>
      </c>
      <c r="BA44" s="2" t="s">
        <v>348</v>
      </c>
      <c r="BB44" s="2" t="s">
        <v>348</v>
      </c>
      <c r="BC44" s="2" t="s">
        <v>348</v>
      </c>
      <c r="BD44" s="2" t="s">
        <v>348</v>
      </c>
      <c r="BE44" s="2" t="s">
        <v>351</v>
      </c>
      <c r="BF44" s="2" t="s">
        <v>348</v>
      </c>
      <c r="BG44" s="2" t="s">
        <v>650</v>
      </c>
      <c r="BH44" s="2" t="str">
        <f>IF(Table13[[#This Row],[Enrollment Type: Group]]="X", "N", IF(Table13[[#This Row],[Enrollment Type: Atypical]]="A", "O", IF(Table13[[#This Row],[Enrollment Type: Individual]]="I", "O", IF(Table13[[#This Row],[Enrollment Type: Individual within a Group]]="N", "O", "O"))))</f>
        <v>N</v>
      </c>
      <c r="BI44" s="2" t="s">
        <v>348</v>
      </c>
      <c r="BJ44" s="2" t="s">
        <v>348</v>
      </c>
      <c r="BK44" s="2" t="s">
        <v>349</v>
      </c>
      <c r="BL44" s="20" t="s">
        <v>349</v>
      </c>
      <c r="BM44" s="20" t="s">
        <v>349</v>
      </c>
      <c r="BN44" s="20" t="s">
        <v>351</v>
      </c>
      <c r="BO44" s="20" t="s">
        <v>349</v>
      </c>
      <c r="BP44" s="20" t="s">
        <v>348</v>
      </c>
      <c r="BQ44" s="20" t="s">
        <v>349</v>
      </c>
      <c r="BR44" s="20" t="s">
        <v>348</v>
      </c>
      <c r="BS44" s="20" t="s">
        <v>351</v>
      </c>
      <c r="BT44" s="20" t="s">
        <v>348</v>
      </c>
      <c r="BU44" s="20" t="s">
        <v>348</v>
      </c>
      <c r="BV44" s="20" t="s">
        <v>348</v>
      </c>
      <c r="BW44" s="20" t="s">
        <v>348</v>
      </c>
      <c r="BX44" s="23" t="s">
        <v>349</v>
      </c>
    </row>
    <row r="45" spans="1:76" ht="10.15" customHeight="1" x14ac:dyDescent="0.25">
      <c r="A45" s="5" t="str">
        <f>Table13[[#This Row],[Provider Type Code]]&amp;""&amp;Table13[[#This Row],[Provider Category (Specialty)]]</f>
        <v>01S1</v>
      </c>
      <c r="B45" s="5" t="s">
        <v>319</v>
      </c>
      <c r="C45" s="2" t="s">
        <v>545</v>
      </c>
      <c r="D45" s="3" t="s">
        <v>232</v>
      </c>
      <c r="E45" s="2" t="s">
        <v>626</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tr">
        <f>IF(Table13[[#This Row],[Enrollment Type: Group]]="X", "N", "C")</f>
        <v>N</v>
      </c>
      <c r="AR45" s="2" t="s">
        <v>348</v>
      </c>
      <c r="AS45" s="2" t="s">
        <v>348</v>
      </c>
      <c r="AT45" s="2" t="s">
        <v>351</v>
      </c>
      <c r="AU45" s="2" t="s">
        <v>348</v>
      </c>
      <c r="AV45" s="2" t="s">
        <v>650</v>
      </c>
      <c r="AW45" s="2" t="s">
        <v>348</v>
      </c>
      <c r="AX45" s="2" t="s">
        <v>348</v>
      </c>
      <c r="AY45" s="2" t="s">
        <v>351</v>
      </c>
      <c r="AZ45" s="2" t="str">
        <f>IF(Table13[[#This Row],[Enrollment Type: Group]]="X", "N", IF(Table13[[#This Row],[Enrollment Type: Atypical]]="A", "R", IF(Table13[[#This Row],[Enrollment Type: Individual]]="I", "R", IF(Table13[[#This Row],[Enrollment Type: Individual within a Group]]="N", "R", "Y"))))</f>
        <v>N</v>
      </c>
      <c r="BA45" s="2" t="s">
        <v>348</v>
      </c>
      <c r="BB45" s="2" t="s">
        <v>348</v>
      </c>
      <c r="BC45" s="2" t="s">
        <v>348</v>
      </c>
      <c r="BD45" s="2" t="s">
        <v>348</v>
      </c>
      <c r="BE45" s="2" t="s">
        <v>351</v>
      </c>
      <c r="BF45" s="2" t="s">
        <v>348</v>
      </c>
      <c r="BG45" s="2" t="s">
        <v>650</v>
      </c>
      <c r="BH45" s="2" t="str">
        <f>IF(Table13[[#This Row],[Enrollment Type: Group]]="X", "N", IF(Table13[[#This Row],[Enrollment Type: Atypical]]="A", "O", IF(Table13[[#This Row],[Enrollment Type: Individual]]="I", "O", IF(Table13[[#This Row],[Enrollment Type: Individual within a Group]]="N", "O", "O"))))</f>
        <v>N</v>
      </c>
      <c r="BI45" s="2" t="s">
        <v>348</v>
      </c>
      <c r="BJ45" s="2" t="s">
        <v>348</v>
      </c>
      <c r="BK45" s="2" t="s">
        <v>349</v>
      </c>
      <c r="BL45" s="20" t="s">
        <v>349</v>
      </c>
      <c r="BM45" s="20" t="s">
        <v>349</v>
      </c>
      <c r="BN45" s="20" t="s">
        <v>351</v>
      </c>
      <c r="BO45" s="20" t="s">
        <v>349</v>
      </c>
      <c r="BP45" s="20" t="s">
        <v>348</v>
      </c>
      <c r="BQ45" s="20" t="s">
        <v>349</v>
      </c>
      <c r="BR45" s="20" t="s">
        <v>348</v>
      </c>
      <c r="BS45" s="20" t="s">
        <v>351</v>
      </c>
      <c r="BT45" s="20" t="s">
        <v>348</v>
      </c>
      <c r="BU45" s="20" t="s">
        <v>348</v>
      </c>
      <c r="BV45" s="20" t="s">
        <v>348</v>
      </c>
      <c r="BW45" s="20" t="s">
        <v>348</v>
      </c>
      <c r="BX45" s="23" t="s">
        <v>349</v>
      </c>
    </row>
    <row r="46" spans="1:76" ht="10.15" customHeight="1" x14ac:dyDescent="0.25">
      <c r="A46" s="5" t="str">
        <f>Table13[[#This Row],[Provider Type Code]]&amp;""&amp;Table13[[#This Row],[Provider Category (Specialty)]]</f>
        <v>01S2</v>
      </c>
      <c r="B46" s="5" t="s">
        <v>319</v>
      </c>
      <c r="C46" s="2" t="s">
        <v>545</v>
      </c>
      <c r="D46" s="3" t="s">
        <v>233</v>
      </c>
      <c r="E46" s="2" t="s">
        <v>627</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tr">
        <f>IF(Table13[[#This Row],[Enrollment Type: Group]]="X", "N", "C")</f>
        <v>N</v>
      </c>
      <c r="AR46" s="2" t="s">
        <v>348</v>
      </c>
      <c r="AS46" s="2" t="s">
        <v>348</v>
      </c>
      <c r="AT46" s="2" t="s">
        <v>351</v>
      </c>
      <c r="AU46" s="2" t="s">
        <v>348</v>
      </c>
      <c r="AV46" s="2" t="s">
        <v>650</v>
      </c>
      <c r="AW46" s="2" t="s">
        <v>348</v>
      </c>
      <c r="AX46" s="2" t="s">
        <v>348</v>
      </c>
      <c r="AY46" s="2" t="s">
        <v>351</v>
      </c>
      <c r="AZ46" s="2" t="str">
        <f>IF(Table13[[#This Row],[Enrollment Type: Group]]="X", "N", IF(Table13[[#This Row],[Enrollment Type: Atypical]]="A", "R", IF(Table13[[#This Row],[Enrollment Type: Individual]]="I", "R", IF(Table13[[#This Row],[Enrollment Type: Individual within a Group]]="N", "R", "Y"))))</f>
        <v>N</v>
      </c>
      <c r="BA46" s="2" t="s">
        <v>348</v>
      </c>
      <c r="BB46" s="2" t="s">
        <v>348</v>
      </c>
      <c r="BC46" s="2" t="s">
        <v>348</v>
      </c>
      <c r="BD46" s="2" t="s">
        <v>348</v>
      </c>
      <c r="BE46" s="2" t="s">
        <v>351</v>
      </c>
      <c r="BF46" s="2" t="s">
        <v>348</v>
      </c>
      <c r="BG46" s="2" t="s">
        <v>650</v>
      </c>
      <c r="BH46" s="2" t="str">
        <f>IF(Table13[[#This Row],[Enrollment Type: Group]]="X", "N", IF(Table13[[#This Row],[Enrollment Type: Atypical]]="A", "O", IF(Table13[[#This Row],[Enrollment Type: Individual]]="I", "O", IF(Table13[[#This Row],[Enrollment Type: Individual within a Group]]="N", "O", "O"))))</f>
        <v>N</v>
      </c>
      <c r="BI46" s="2" t="s">
        <v>348</v>
      </c>
      <c r="BJ46" s="2" t="s">
        <v>348</v>
      </c>
      <c r="BK46" s="2" t="s">
        <v>349</v>
      </c>
      <c r="BL46" s="20" t="s">
        <v>349</v>
      </c>
      <c r="BM46" s="20" t="s">
        <v>349</v>
      </c>
      <c r="BN46" s="20" t="s">
        <v>351</v>
      </c>
      <c r="BO46" s="20" t="s">
        <v>349</v>
      </c>
      <c r="BP46" s="20" t="s">
        <v>348</v>
      </c>
      <c r="BQ46" s="20" t="s">
        <v>349</v>
      </c>
      <c r="BR46" s="20" t="s">
        <v>348</v>
      </c>
      <c r="BS46" s="20" t="s">
        <v>351</v>
      </c>
      <c r="BT46" s="20" t="s">
        <v>348</v>
      </c>
      <c r="BU46" s="20" t="s">
        <v>348</v>
      </c>
      <c r="BV46" s="20" t="s">
        <v>348</v>
      </c>
      <c r="BW46" s="20" t="s">
        <v>348</v>
      </c>
      <c r="BX46" s="23" t="s">
        <v>349</v>
      </c>
    </row>
    <row r="47" spans="1:76" ht="10.15" customHeight="1" x14ac:dyDescent="0.25">
      <c r="A47" s="5" t="str">
        <f>Table13[[#This Row],[Provider Type Code]]&amp;""&amp;Table13[[#This Row],[Provider Category (Specialty)]]</f>
        <v>01S4</v>
      </c>
      <c r="B47" s="5" t="s">
        <v>319</v>
      </c>
      <c r="C47" s="2" t="s">
        <v>545</v>
      </c>
      <c r="D47" s="3" t="s">
        <v>241</v>
      </c>
      <c r="E47" s="2" t="s">
        <v>242</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tr">
        <f>IF(Table13[[#This Row],[Enrollment Type: Group]]="X", "N", "C")</f>
        <v>N</v>
      </c>
      <c r="AR47" s="2" t="s">
        <v>348</v>
      </c>
      <c r="AS47" s="2" t="s">
        <v>348</v>
      </c>
      <c r="AT47" s="2" t="s">
        <v>351</v>
      </c>
      <c r="AU47" s="2" t="s">
        <v>348</v>
      </c>
      <c r="AV47" s="2" t="s">
        <v>650</v>
      </c>
      <c r="AW47" s="2" t="s">
        <v>348</v>
      </c>
      <c r="AX47" s="2" t="s">
        <v>348</v>
      </c>
      <c r="AY47" s="2" t="s">
        <v>351</v>
      </c>
      <c r="AZ47" s="2" t="str">
        <f>IF(Table13[[#This Row],[Enrollment Type: Group]]="X", "N", IF(Table13[[#This Row],[Enrollment Type: Atypical]]="A", "R", IF(Table13[[#This Row],[Enrollment Type: Individual]]="I", "R", IF(Table13[[#This Row],[Enrollment Type: Individual within a Group]]="N", "R", "Y"))))</f>
        <v>N</v>
      </c>
      <c r="BA47" s="2" t="s">
        <v>348</v>
      </c>
      <c r="BB47" s="2" t="s">
        <v>348</v>
      </c>
      <c r="BC47" s="2" t="s">
        <v>348</v>
      </c>
      <c r="BD47" s="2" t="s">
        <v>348</v>
      </c>
      <c r="BE47" s="2" t="s">
        <v>351</v>
      </c>
      <c r="BF47" s="2" t="s">
        <v>348</v>
      </c>
      <c r="BG47" s="2" t="s">
        <v>650</v>
      </c>
      <c r="BH47" s="2" t="str">
        <f>IF(Table13[[#This Row],[Enrollment Type: Group]]="X", "N", IF(Table13[[#This Row],[Enrollment Type: Atypical]]="A", "O", IF(Table13[[#This Row],[Enrollment Type: Individual]]="I", "O", IF(Table13[[#This Row],[Enrollment Type: Individual within a Group]]="N", "O", "O"))))</f>
        <v>N</v>
      </c>
      <c r="BI47" s="2" t="s">
        <v>348</v>
      </c>
      <c r="BJ47" s="2" t="s">
        <v>348</v>
      </c>
      <c r="BK47" s="2" t="s">
        <v>349</v>
      </c>
      <c r="BL47" s="20" t="s">
        <v>349</v>
      </c>
      <c r="BM47" s="20" t="s">
        <v>349</v>
      </c>
      <c r="BN47" s="20" t="s">
        <v>351</v>
      </c>
      <c r="BO47" s="20" t="s">
        <v>349</v>
      </c>
      <c r="BP47" s="20" t="s">
        <v>348</v>
      </c>
      <c r="BQ47" s="20" t="s">
        <v>349</v>
      </c>
      <c r="BR47" s="20" t="s">
        <v>348</v>
      </c>
      <c r="BS47" s="20" t="s">
        <v>351</v>
      </c>
      <c r="BT47" s="20" t="s">
        <v>348</v>
      </c>
      <c r="BU47" s="20" t="s">
        <v>348</v>
      </c>
      <c r="BV47" s="20" t="s">
        <v>348</v>
      </c>
      <c r="BW47" s="20" t="s">
        <v>348</v>
      </c>
      <c r="BX47" s="23" t="s">
        <v>349</v>
      </c>
    </row>
    <row r="48" spans="1:76" ht="10.15" customHeight="1" x14ac:dyDescent="0.25">
      <c r="A48" s="5" t="str">
        <f>Table13[[#This Row],[Provider Type Code]]&amp;""&amp;Table13[[#This Row],[Provider Category (Specialty)]]</f>
        <v>01X1</v>
      </c>
      <c r="B48" s="5" t="s">
        <v>319</v>
      </c>
      <c r="C48" s="2" t="s">
        <v>545</v>
      </c>
      <c r="D48" s="3" t="s">
        <v>210</v>
      </c>
      <c r="E48" s="2" t="s">
        <v>211</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tr">
        <f>IF(Table13[[#This Row],[Enrollment Type: Group]]="X", "N", "C")</f>
        <v>N</v>
      </c>
      <c r="AR48" s="2" t="s">
        <v>348</v>
      </c>
      <c r="AS48" s="2" t="s">
        <v>348</v>
      </c>
      <c r="AT48" s="2" t="s">
        <v>351</v>
      </c>
      <c r="AU48" s="2" t="s">
        <v>348</v>
      </c>
      <c r="AV48" s="2" t="s">
        <v>650</v>
      </c>
      <c r="AW48" s="2" t="s">
        <v>348</v>
      </c>
      <c r="AX48" s="2" t="s">
        <v>348</v>
      </c>
      <c r="AY48" s="2" t="s">
        <v>351</v>
      </c>
      <c r="AZ48" s="2" t="str">
        <f>IF(Table13[[#This Row],[Enrollment Type: Group]]="X", "N", IF(Table13[[#This Row],[Enrollment Type: Atypical]]="A", "R", IF(Table13[[#This Row],[Enrollment Type: Individual]]="I", "R", IF(Table13[[#This Row],[Enrollment Type: Individual within a Group]]="N", "R", "Y"))))</f>
        <v>N</v>
      </c>
      <c r="BA48" s="2" t="s">
        <v>348</v>
      </c>
      <c r="BB48" s="2" t="s">
        <v>348</v>
      </c>
      <c r="BC48" s="2" t="s">
        <v>348</v>
      </c>
      <c r="BD48" s="2" t="s">
        <v>348</v>
      </c>
      <c r="BE48" s="2" t="s">
        <v>351</v>
      </c>
      <c r="BF48" s="2" t="s">
        <v>348</v>
      </c>
      <c r="BG48" s="2" t="s">
        <v>650</v>
      </c>
      <c r="BH48" s="2" t="str">
        <f>IF(Table13[[#This Row],[Enrollment Type: Group]]="X", "N", IF(Table13[[#This Row],[Enrollment Type: Atypical]]="A", "O", IF(Table13[[#This Row],[Enrollment Type: Individual]]="I", "O", IF(Table13[[#This Row],[Enrollment Type: Individual within a Group]]="N", "O", "O"))))</f>
        <v>N</v>
      </c>
      <c r="BI48" s="2" t="s">
        <v>348</v>
      </c>
      <c r="BJ48" s="2" t="s">
        <v>348</v>
      </c>
      <c r="BK48" s="2" t="s">
        <v>349</v>
      </c>
      <c r="BL48" s="20" t="s">
        <v>349</v>
      </c>
      <c r="BM48" s="20" t="s">
        <v>349</v>
      </c>
      <c r="BN48" s="20" t="s">
        <v>351</v>
      </c>
      <c r="BO48" s="20" t="s">
        <v>349</v>
      </c>
      <c r="BP48" s="20" t="s">
        <v>348</v>
      </c>
      <c r="BQ48" s="20" t="s">
        <v>349</v>
      </c>
      <c r="BR48" s="20" t="s">
        <v>348</v>
      </c>
      <c r="BS48" s="20" t="s">
        <v>351</v>
      </c>
      <c r="BT48" s="20" t="s">
        <v>348</v>
      </c>
      <c r="BU48" s="20" t="s">
        <v>348</v>
      </c>
      <c r="BV48" s="20" t="s">
        <v>348</v>
      </c>
      <c r="BW48" s="20" t="s">
        <v>348</v>
      </c>
      <c r="BX48" s="23" t="s">
        <v>349</v>
      </c>
    </row>
    <row r="49" spans="1:78" ht="10.15" customHeight="1" x14ac:dyDescent="0.25">
      <c r="A49" s="5" t="str">
        <f>Table13[[#This Row],[Provider Type Code]]&amp;""&amp;Table13[[#This Row],[Provider Category (Specialty)]]</f>
        <v>01X6</v>
      </c>
      <c r="B49" s="5" t="s">
        <v>319</v>
      </c>
      <c r="C49" s="2" t="s">
        <v>545</v>
      </c>
      <c r="D49" s="3" t="s">
        <v>213</v>
      </c>
      <c r="E49" s="2" t="s">
        <v>214</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tr">
        <f>IF(Table13[[#This Row],[Enrollment Type: Group]]="X", "N", "C")</f>
        <v>N</v>
      </c>
      <c r="AR49" s="2" t="s">
        <v>348</v>
      </c>
      <c r="AS49" s="2" t="s">
        <v>348</v>
      </c>
      <c r="AT49" s="2" t="s">
        <v>351</v>
      </c>
      <c r="AU49" s="2" t="s">
        <v>348</v>
      </c>
      <c r="AV49" s="2" t="s">
        <v>650</v>
      </c>
      <c r="AW49" s="2" t="s">
        <v>348</v>
      </c>
      <c r="AX49" s="2" t="s">
        <v>348</v>
      </c>
      <c r="AY49" s="2" t="s">
        <v>351</v>
      </c>
      <c r="AZ49" s="2" t="str">
        <f>IF(Table13[[#This Row],[Enrollment Type: Group]]="X", "N", IF(Table13[[#This Row],[Enrollment Type: Atypical]]="A", "R", IF(Table13[[#This Row],[Enrollment Type: Individual]]="I", "R", IF(Table13[[#This Row],[Enrollment Type: Individual within a Group]]="N", "R", "Y"))))</f>
        <v>N</v>
      </c>
      <c r="BA49" s="2" t="s">
        <v>348</v>
      </c>
      <c r="BB49" s="2" t="s">
        <v>348</v>
      </c>
      <c r="BC49" s="2" t="s">
        <v>348</v>
      </c>
      <c r="BD49" s="2" t="s">
        <v>348</v>
      </c>
      <c r="BE49" s="2" t="s">
        <v>351</v>
      </c>
      <c r="BF49" s="2" t="s">
        <v>348</v>
      </c>
      <c r="BG49" s="2" t="s">
        <v>650</v>
      </c>
      <c r="BH49" s="2" t="str">
        <f>IF(Table13[[#This Row],[Enrollment Type: Group]]="X", "N", IF(Table13[[#This Row],[Enrollment Type: Atypical]]="A", "O", IF(Table13[[#This Row],[Enrollment Type: Individual]]="I", "O", IF(Table13[[#This Row],[Enrollment Type: Individual within a Group]]="N", "O", "O"))))</f>
        <v>N</v>
      </c>
      <c r="BI49" s="2" t="s">
        <v>348</v>
      </c>
      <c r="BJ49" s="2" t="s">
        <v>348</v>
      </c>
      <c r="BK49" s="2" t="s">
        <v>349</v>
      </c>
      <c r="BL49" s="20" t="s">
        <v>349</v>
      </c>
      <c r="BM49" s="20" t="s">
        <v>349</v>
      </c>
      <c r="BN49" s="20" t="s">
        <v>351</v>
      </c>
      <c r="BO49" s="20" t="s">
        <v>349</v>
      </c>
      <c r="BP49" s="20" t="s">
        <v>348</v>
      </c>
      <c r="BQ49" s="20" t="s">
        <v>349</v>
      </c>
      <c r="BR49" s="20" t="s">
        <v>348</v>
      </c>
      <c r="BS49" s="20" t="s">
        <v>351</v>
      </c>
      <c r="BT49" s="20" t="s">
        <v>348</v>
      </c>
      <c r="BU49" s="20" t="s">
        <v>348</v>
      </c>
      <c r="BV49" s="20" t="s">
        <v>348</v>
      </c>
      <c r="BW49" s="20" t="s">
        <v>348</v>
      </c>
      <c r="BX49" s="23" t="s">
        <v>349</v>
      </c>
    </row>
    <row r="50" spans="1:78" ht="10.15" customHeight="1" x14ac:dyDescent="0.25">
      <c r="A50" s="5" t="str">
        <f>Table13[[#This Row],[Provider Type Code]]&amp;""&amp;Table13[[#This Row],[Provider Category (Specialty)]]</f>
        <v>01X7</v>
      </c>
      <c r="B50" s="5" t="s">
        <v>319</v>
      </c>
      <c r="C50" s="2" t="s">
        <v>545</v>
      </c>
      <c r="D50" s="3" t="s">
        <v>215</v>
      </c>
      <c r="E50" s="2" t="s">
        <v>643</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tr">
        <f>IF(Table13[[#This Row],[Enrollment Type: Group]]="X", "N", "C")</f>
        <v>N</v>
      </c>
      <c r="AR50" s="2" t="s">
        <v>348</v>
      </c>
      <c r="AS50" s="2" t="s">
        <v>348</v>
      </c>
      <c r="AT50" s="2" t="s">
        <v>351</v>
      </c>
      <c r="AU50" s="2" t="s">
        <v>348</v>
      </c>
      <c r="AV50" s="2" t="s">
        <v>650</v>
      </c>
      <c r="AW50" s="2" t="s">
        <v>348</v>
      </c>
      <c r="AX50" s="2" t="s">
        <v>348</v>
      </c>
      <c r="AY50" s="2" t="s">
        <v>351</v>
      </c>
      <c r="AZ50" s="2" t="str">
        <f>IF(Table13[[#This Row],[Enrollment Type: Group]]="X", "N", IF(Table13[[#This Row],[Enrollment Type: Atypical]]="A", "R", IF(Table13[[#This Row],[Enrollment Type: Individual]]="I", "R", IF(Table13[[#This Row],[Enrollment Type: Individual within a Group]]="N", "R", "Y"))))</f>
        <v>N</v>
      </c>
      <c r="BA50" s="2" t="s">
        <v>348</v>
      </c>
      <c r="BB50" s="2" t="s">
        <v>348</v>
      </c>
      <c r="BC50" s="2" t="s">
        <v>348</v>
      </c>
      <c r="BD50" s="2" t="s">
        <v>348</v>
      </c>
      <c r="BE50" s="2" t="s">
        <v>351</v>
      </c>
      <c r="BF50" s="2" t="s">
        <v>348</v>
      </c>
      <c r="BG50" s="2" t="s">
        <v>650</v>
      </c>
      <c r="BH50" s="2" t="str">
        <f>IF(Table13[[#This Row],[Enrollment Type: Group]]="X", "N", IF(Table13[[#This Row],[Enrollment Type: Atypical]]="A", "O", IF(Table13[[#This Row],[Enrollment Type: Individual]]="I", "O", IF(Table13[[#This Row],[Enrollment Type: Individual within a Group]]="N", "O", "O"))))</f>
        <v>N</v>
      </c>
      <c r="BI50" s="2" t="s">
        <v>348</v>
      </c>
      <c r="BJ50" s="2" t="s">
        <v>348</v>
      </c>
      <c r="BK50" s="2" t="s">
        <v>349</v>
      </c>
      <c r="BL50" s="20" t="s">
        <v>349</v>
      </c>
      <c r="BM50" s="20" t="s">
        <v>349</v>
      </c>
      <c r="BN50" s="20" t="s">
        <v>351</v>
      </c>
      <c r="BO50" s="20" t="s">
        <v>349</v>
      </c>
      <c r="BP50" s="20" t="s">
        <v>348</v>
      </c>
      <c r="BQ50" s="20" t="s">
        <v>349</v>
      </c>
      <c r="BR50" s="20" t="s">
        <v>348</v>
      </c>
      <c r="BS50" s="20" t="s">
        <v>351</v>
      </c>
      <c r="BT50" s="20" t="s">
        <v>348</v>
      </c>
      <c r="BU50" s="20" t="s">
        <v>348</v>
      </c>
      <c r="BV50" s="20" t="s">
        <v>348</v>
      </c>
      <c r="BW50" s="20" t="s">
        <v>348</v>
      </c>
      <c r="BX50" s="23" t="s">
        <v>349</v>
      </c>
    </row>
    <row r="51" spans="1:78" ht="10.15" customHeight="1" x14ac:dyDescent="0.25">
      <c r="A51" s="5" t="str">
        <f>Table13[[#This Row],[Provider Type Code]]&amp;""&amp;Table13[[#This Row],[Provider Category (Specialty)]]</f>
        <v>01X8</v>
      </c>
      <c r="B51" s="5" t="s">
        <v>319</v>
      </c>
      <c r="C51" s="2" t="s">
        <v>545</v>
      </c>
      <c r="D51" s="3" t="s">
        <v>216</v>
      </c>
      <c r="E51" s="2" t="s">
        <v>217</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tr">
        <f>IF(Table13[[#This Row],[Enrollment Type: Group]]="X", "N", "C")</f>
        <v>N</v>
      </c>
      <c r="AR51" s="2" t="s">
        <v>348</v>
      </c>
      <c r="AS51" s="2" t="s">
        <v>348</v>
      </c>
      <c r="AT51" s="2" t="s">
        <v>351</v>
      </c>
      <c r="AU51" s="2" t="s">
        <v>348</v>
      </c>
      <c r="AV51" s="2" t="s">
        <v>650</v>
      </c>
      <c r="AW51" s="2" t="s">
        <v>348</v>
      </c>
      <c r="AX51" s="2" t="s">
        <v>348</v>
      </c>
      <c r="AY51" s="2" t="s">
        <v>351</v>
      </c>
      <c r="AZ51" s="2" t="str">
        <f>IF(Table13[[#This Row],[Enrollment Type: Group]]="X", "N", IF(Table13[[#This Row],[Enrollment Type: Atypical]]="A", "R", IF(Table13[[#This Row],[Enrollment Type: Individual]]="I", "R", IF(Table13[[#This Row],[Enrollment Type: Individual within a Group]]="N", "R", "Y"))))</f>
        <v>N</v>
      </c>
      <c r="BA51" s="2" t="s">
        <v>348</v>
      </c>
      <c r="BB51" s="2" t="s">
        <v>348</v>
      </c>
      <c r="BC51" s="2" t="s">
        <v>348</v>
      </c>
      <c r="BD51" s="2" t="s">
        <v>348</v>
      </c>
      <c r="BE51" s="2" t="s">
        <v>351</v>
      </c>
      <c r="BF51" s="2" t="s">
        <v>348</v>
      </c>
      <c r="BG51" s="2" t="s">
        <v>650</v>
      </c>
      <c r="BH51" s="2" t="str">
        <f>IF(Table13[[#This Row],[Enrollment Type: Group]]="X", "N", IF(Table13[[#This Row],[Enrollment Type: Atypical]]="A", "O", IF(Table13[[#This Row],[Enrollment Type: Individual]]="I", "O", IF(Table13[[#This Row],[Enrollment Type: Individual within a Group]]="N", "O", "O"))))</f>
        <v>N</v>
      </c>
      <c r="BI51" s="2" t="s">
        <v>348</v>
      </c>
      <c r="BJ51" s="2" t="s">
        <v>348</v>
      </c>
      <c r="BK51" s="2" t="s">
        <v>349</v>
      </c>
      <c r="BL51" s="20" t="s">
        <v>349</v>
      </c>
      <c r="BM51" s="20" t="s">
        <v>349</v>
      </c>
      <c r="BN51" s="20" t="s">
        <v>351</v>
      </c>
      <c r="BO51" s="20" t="s">
        <v>349</v>
      </c>
      <c r="BP51" s="20" t="s">
        <v>348</v>
      </c>
      <c r="BQ51" s="20" t="s">
        <v>349</v>
      </c>
      <c r="BR51" s="20" t="s">
        <v>348</v>
      </c>
      <c r="BS51" s="20" t="s">
        <v>351</v>
      </c>
      <c r="BT51" s="20" t="s">
        <v>348</v>
      </c>
      <c r="BU51" s="20" t="s">
        <v>348</v>
      </c>
      <c r="BV51" s="20" t="s">
        <v>348</v>
      </c>
      <c r="BW51" s="20" t="s">
        <v>348</v>
      </c>
      <c r="BX51" s="23" t="s">
        <v>349</v>
      </c>
    </row>
    <row r="52" spans="1:78" ht="10.15" customHeight="1" x14ac:dyDescent="0.25">
      <c r="A52" s="5" t="str">
        <f>Table13[[#This Row],[Provider Type Code]]&amp;""&amp;Table13[[#This Row],[Provider Category (Specialty)]]</f>
        <v>01X9</v>
      </c>
      <c r="B52" s="5" t="s">
        <v>319</v>
      </c>
      <c r="C52" s="2" t="s">
        <v>545</v>
      </c>
      <c r="D52" s="3" t="s">
        <v>218</v>
      </c>
      <c r="E52" s="2" t="s">
        <v>219</v>
      </c>
      <c r="F52" s="23" t="s">
        <v>519</v>
      </c>
      <c r="G52" s="17" t="s">
        <v>381</v>
      </c>
      <c r="H52" s="17" t="s">
        <v>382</v>
      </c>
      <c r="I52" s="17" t="s">
        <v>348</v>
      </c>
      <c r="J52" s="17" t="s">
        <v>381</v>
      </c>
      <c r="K52" s="2" t="s">
        <v>349</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tr">
        <f>IF(Table13[[#This Row],[Enrollment Type: Group]]="X", "N", "C")</f>
        <v>N</v>
      </c>
      <c r="AR52" s="2" t="s">
        <v>348</v>
      </c>
      <c r="AS52" s="2" t="s">
        <v>348</v>
      </c>
      <c r="AT52" s="2" t="s">
        <v>351</v>
      </c>
      <c r="AU52" s="2" t="s">
        <v>348</v>
      </c>
      <c r="AV52" s="2" t="s">
        <v>650</v>
      </c>
      <c r="AW52" s="2" t="s">
        <v>348</v>
      </c>
      <c r="AX52" s="2" t="s">
        <v>348</v>
      </c>
      <c r="AY52" s="2" t="s">
        <v>351</v>
      </c>
      <c r="AZ52" s="2" t="str">
        <f>IF(Table13[[#This Row],[Enrollment Type: Group]]="X", "N", IF(Table13[[#This Row],[Enrollment Type: Atypical]]="A", "R", IF(Table13[[#This Row],[Enrollment Type: Individual]]="I", "R", IF(Table13[[#This Row],[Enrollment Type: Individual within a Group]]="N", "R", "Y"))))</f>
        <v>N</v>
      </c>
      <c r="BA52" s="2" t="s">
        <v>348</v>
      </c>
      <c r="BB52" s="2" t="s">
        <v>348</v>
      </c>
      <c r="BC52" s="2" t="s">
        <v>348</v>
      </c>
      <c r="BD52" s="2" t="s">
        <v>348</v>
      </c>
      <c r="BE52" s="2" t="s">
        <v>351</v>
      </c>
      <c r="BF52" s="2" t="s">
        <v>348</v>
      </c>
      <c r="BG52" s="2" t="s">
        <v>650</v>
      </c>
      <c r="BH52" s="2" t="str">
        <f>IF(Table13[[#This Row],[Enrollment Type: Group]]="X", "N", IF(Table13[[#This Row],[Enrollment Type: Atypical]]="A", "O", IF(Table13[[#This Row],[Enrollment Type: Individual]]="I", "O", IF(Table13[[#This Row],[Enrollment Type: Individual within a Group]]="N", "O", "O"))))</f>
        <v>N</v>
      </c>
      <c r="BI52" s="2" t="s">
        <v>348</v>
      </c>
      <c r="BJ52" s="2" t="s">
        <v>348</v>
      </c>
      <c r="BK52" s="2" t="s">
        <v>349</v>
      </c>
      <c r="BL52" s="20" t="s">
        <v>349</v>
      </c>
      <c r="BM52" s="20" t="s">
        <v>349</v>
      </c>
      <c r="BN52" s="20" t="s">
        <v>351</v>
      </c>
      <c r="BO52" s="20" t="s">
        <v>349</v>
      </c>
      <c r="BP52" s="20" t="s">
        <v>348</v>
      </c>
      <c r="BQ52" s="20" t="s">
        <v>349</v>
      </c>
      <c r="BR52" s="20" t="s">
        <v>348</v>
      </c>
      <c r="BS52" s="20" t="s">
        <v>351</v>
      </c>
      <c r="BT52" s="20" t="s">
        <v>348</v>
      </c>
      <c r="BU52" s="20" t="s">
        <v>348</v>
      </c>
      <c r="BV52" s="20" t="s">
        <v>348</v>
      </c>
      <c r="BW52" s="20" t="s">
        <v>348</v>
      </c>
      <c r="BX52" s="23" t="s">
        <v>349</v>
      </c>
    </row>
    <row r="53" spans="1:78" ht="10.15" customHeight="1" x14ac:dyDescent="0.25">
      <c r="A53" s="5" t="str">
        <f>Table13[[#This Row],[Provider Type Code]]&amp;""&amp;Table13[[#This Row],[Provider Category (Specialty)]]</f>
        <v>0201</v>
      </c>
      <c r="B53" s="5" t="s">
        <v>320</v>
      </c>
      <c r="C53" s="2" t="s">
        <v>547</v>
      </c>
      <c r="D53" s="3" t="s">
        <v>319</v>
      </c>
      <c r="E53" s="2" t="s">
        <v>193</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tr">
        <f>IF(Table13[[#This Row],[Enrollment Type: Group]]="X", "N", "C")</f>
        <v>C</v>
      </c>
      <c r="AR53" s="2" t="s">
        <v>348</v>
      </c>
      <c r="AS53" s="2" t="s">
        <v>348</v>
      </c>
      <c r="AT53" s="2" t="s">
        <v>348</v>
      </c>
      <c r="AU53" s="2" t="s">
        <v>348</v>
      </c>
      <c r="AV53" s="2" t="str">
        <f>IF(Table13[[#This Row],[Enrollment Type: Individual within a Group]]="X", "Y", IF(Table13[[#This Row],[Enrollment Type: Atypical]]="A", "B", IF(Table13[[#This Row],[Enrollment Type: Individual]]="I", "B", IF(Table13[[#This Row],[Enrollment Type: Group]]="G", "B", "N"))))</f>
        <v>Y</v>
      </c>
      <c r="AW53" s="2" t="s">
        <v>349</v>
      </c>
      <c r="AX53" s="2" t="s">
        <v>348</v>
      </c>
      <c r="AY53" s="2" t="s">
        <v>348</v>
      </c>
      <c r="AZ53" s="2" t="str">
        <f>IF(Table13[[#This Row],[Enrollment Type: Group]]="X", "N", IF(Table13[[#This Row],[Enrollment Type: Atypical]]="A", "R", IF(Table13[[#This Row],[Enrollment Type: Individual]]="I", "R", IF(Table13[[#This Row],[Enrollment Type: Individual within a Group]]="N", "R", "Y"))))</f>
        <v>Y</v>
      </c>
      <c r="BA53" s="2" t="s">
        <v>348</v>
      </c>
      <c r="BB53" s="2" t="s">
        <v>348</v>
      </c>
      <c r="BC53" s="2" t="s">
        <v>348</v>
      </c>
      <c r="BD53" s="2" t="s">
        <v>348</v>
      </c>
      <c r="BE53" s="2" t="s">
        <v>348</v>
      </c>
      <c r="BF53" s="2" t="s">
        <v>348</v>
      </c>
      <c r="BG53" s="2" t="s">
        <v>349</v>
      </c>
      <c r="BH53" s="2" t="str">
        <f>IF(Table13[[#This Row],[Enrollment Type: Group]]="X", "N", IF(Table13[[#This Row],[Enrollment Type: Atypical]]="A", "O", IF(Table13[[#This Row],[Enrollment Type: Individual]]="I", "O", IF(Table13[[#This Row],[Enrollment Type: Individual within a Group]]="N", "O", "O"))))</f>
        <v>O</v>
      </c>
      <c r="BI53" s="2" t="s">
        <v>348</v>
      </c>
      <c r="BJ53" s="2" t="s">
        <v>348</v>
      </c>
      <c r="BK53" s="2" t="s">
        <v>349</v>
      </c>
      <c r="BL53" s="20" t="s">
        <v>349</v>
      </c>
      <c r="BM53" s="20" t="s">
        <v>349</v>
      </c>
      <c r="BN53" s="20" t="s">
        <v>351</v>
      </c>
      <c r="BO53" s="20" t="s">
        <v>349</v>
      </c>
      <c r="BP53" s="20" t="s">
        <v>348</v>
      </c>
      <c r="BQ53" s="20" t="s">
        <v>349</v>
      </c>
      <c r="BR53" s="20" t="s">
        <v>348</v>
      </c>
      <c r="BS5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3" s="20" t="s">
        <v>348</v>
      </c>
      <c r="BU53" s="20" t="s">
        <v>348</v>
      </c>
      <c r="BV53" s="20" t="s">
        <v>348</v>
      </c>
      <c r="BW53" s="20" t="s">
        <v>348</v>
      </c>
      <c r="BX53" s="23" t="s">
        <v>349</v>
      </c>
      <c r="BY53" s="2"/>
      <c r="BZ53" s="6"/>
    </row>
    <row r="54" spans="1:78" ht="10.15" customHeight="1" x14ac:dyDescent="0.25">
      <c r="A54" s="5" t="str">
        <f>Table13[[#This Row],[Provider Type Code]]&amp;""&amp;Table13[[#This Row],[Provider Category (Specialty)]]</f>
        <v>0202</v>
      </c>
      <c r="B54" s="5" t="s">
        <v>320</v>
      </c>
      <c r="C54" s="2" t="s">
        <v>547</v>
      </c>
      <c r="D54" s="3" t="s">
        <v>320</v>
      </c>
      <c r="E54" s="2" t="s">
        <v>234</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tr">
        <f>IF(Table13[[#This Row],[Enrollment Type: Group]]="X", "N", "C")</f>
        <v>C</v>
      </c>
      <c r="AR54" s="2" t="s">
        <v>348</v>
      </c>
      <c r="AS54" s="2" t="s">
        <v>348</v>
      </c>
      <c r="AT54" s="2" t="s">
        <v>348</v>
      </c>
      <c r="AU54" s="2" t="s">
        <v>348</v>
      </c>
      <c r="AV54" s="2" t="str">
        <f>IF(Table13[[#This Row],[Enrollment Type: Individual within a Group]]="X", "Y", IF(Table13[[#This Row],[Enrollment Type: Atypical]]="A", "B", IF(Table13[[#This Row],[Enrollment Type: Individual]]="I", "B", IF(Table13[[#This Row],[Enrollment Type: Group]]="G", "B", "N"))))</f>
        <v>Y</v>
      </c>
      <c r="AW54" s="2" t="s">
        <v>348</v>
      </c>
      <c r="AX54" s="2" t="s">
        <v>348</v>
      </c>
      <c r="AY54" s="2" t="s">
        <v>348</v>
      </c>
      <c r="AZ54" s="2" t="str">
        <f>IF(Table13[[#This Row],[Enrollment Type: Group]]="X", "N", IF(Table13[[#This Row],[Enrollment Type: Atypical]]="A", "R", IF(Table13[[#This Row],[Enrollment Type: Individual]]="I", "R", IF(Table13[[#This Row],[Enrollment Type: Individual within a Group]]="N", "R", "Y"))))</f>
        <v>Y</v>
      </c>
      <c r="BA54" s="2" t="s">
        <v>348</v>
      </c>
      <c r="BB54" s="2" t="s">
        <v>348</v>
      </c>
      <c r="BC54" s="2" t="s">
        <v>348</v>
      </c>
      <c r="BD54" s="2" t="s">
        <v>348</v>
      </c>
      <c r="BE54" s="2" t="s">
        <v>348</v>
      </c>
      <c r="BF54" s="2" t="s">
        <v>348</v>
      </c>
      <c r="BG54" s="2" t="s">
        <v>349</v>
      </c>
      <c r="BH54" s="2" t="str">
        <f>IF(Table13[[#This Row],[Enrollment Type: Group]]="X", "N", IF(Table13[[#This Row],[Enrollment Type: Atypical]]="A", "O", IF(Table13[[#This Row],[Enrollment Type: Individual]]="I", "O", IF(Table13[[#This Row],[Enrollment Type: Individual within a Group]]="N", "O", "O"))))</f>
        <v>O</v>
      </c>
      <c r="BI54" s="2" t="s">
        <v>348</v>
      </c>
      <c r="BJ54" s="2" t="s">
        <v>348</v>
      </c>
      <c r="BK54" s="2" t="s">
        <v>349</v>
      </c>
      <c r="BL54" s="20" t="s">
        <v>349</v>
      </c>
      <c r="BM54" s="20" t="s">
        <v>349</v>
      </c>
      <c r="BN54" s="20" t="s">
        <v>351</v>
      </c>
      <c r="BO54" s="20" t="s">
        <v>349</v>
      </c>
      <c r="BP54" s="20" t="s">
        <v>348</v>
      </c>
      <c r="BQ54" s="20" t="s">
        <v>349</v>
      </c>
      <c r="BR54" s="20" t="s">
        <v>348</v>
      </c>
      <c r="BS5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4" s="20" t="s">
        <v>348</v>
      </c>
      <c r="BU54" s="20" t="s">
        <v>348</v>
      </c>
      <c r="BV54" s="20" t="s">
        <v>348</v>
      </c>
      <c r="BW54" s="20" t="s">
        <v>348</v>
      </c>
      <c r="BX54" s="23" t="s">
        <v>349</v>
      </c>
      <c r="BY54" s="2"/>
    </row>
    <row r="55" spans="1:78" ht="10.15" customHeight="1" x14ac:dyDescent="0.25">
      <c r="A55" s="5" t="str">
        <f>Table13[[#This Row],[Provider Type Code]]&amp;""&amp;Table13[[#This Row],[Provider Category (Specialty)]]</f>
        <v>0203</v>
      </c>
      <c r="B55" s="5" t="s">
        <v>320</v>
      </c>
      <c r="C55" s="2" t="s">
        <v>547</v>
      </c>
      <c r="D55" s="3" t="s">
        <v>321</v>
      </c>
      <c r="E55" s="2" t="s">
        <v>187</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tr">
        <f>IF(Table13[[#This Row],[Enrollment Type: Group]]="X", "N", "C")</f>
        <v>C</v>
      </c>
      <c r="AR55" s="2" t="s">
        <v>348</v>
      </c>
      <c r="AS55" s="2" t="s">
        <v>348</v>
      </c>
      <c r="AT55" s="2" t="s">
        <v>348</v>
      </c>
      <c r="AU55" s="2" t="s">
        <v>348</v>
      </c>
      <c r="AV55" s="2" t="str">
        <f>IF(Table13[[#This Row],[Enrollment Type: Individual within a Group]]="X", "Y", IF(Table13[[#This Row],[Enrollment Type: Atypical]]="A", "B", IF(Table13[[#This Row],[Enrollment Type: Individual]]="I", "B", IF(Table13[[#This Row],[Enrollment Type: Group]]="G", "B", "N"))))</f>
        <v>Y</v>
      </c>
      <c r="AW55" s="2" t="s">
        <v>348</v>
      </c>
      <c r="AX55" s="2" t="s">
        <v>348</v>
      </c>
      <c r="AY55" s="2" t="s">
        <v>348</v>
      </c>
      <c r="AZ55" s="2" t="str">
        <f>IF(Table13[[#This Row],[Enrollment Type: Group]]="X", "N", IF(Table13[[#This Row],[Enrollment Type: Atypical]]="A", "R", IF(Table13[[#This Row],[Enrollment Type: Individual]]="I", "R", IF(Table13[[#This Row],[Enrollment Type: Individual within a Group]]="N", "R", "Y"))))</f>
        <v>Y</v>
      </c>
      <c r="BA55" s="2" t="s">
        <v>348</v>
      </c>
      <c r="BB55" s="2" t="s">
        <v>348</v>
      </c>
      <c r="BC55" s="2" t="s">
        <v>348</v>
      </c>
      <c r="BD55" s="2" t="s">
        <v>348</v>
      </c>
      <c r="BE55" s="2" t="s">
        <v>348</v>
      </c>
      <c r="BF55" s="2" t="s">
        <v>348</v>
      </c>
      <c r="BG55" s="2" t="s">
        <v>349</v>
      </c>
      <c r="BH55" s="2" t="str">
        <f>IF(Table13[[#This Row],[Enrollment Type: Group]]="X", "N", IF(Table13[[#This Row],[Enrollment Type: Atypical]]="A", "O", IF(Table13[[#This Row],[Enrollment Type: Individual]]="I", "O", IF(Table13[[#This Row],[Enrollment Type: Individual within a Group]]="N", "O", "O"))))</f>
        <v>O</v>
      </c>
      <c r="BI55" s="2" t="s">
        <v>348</v>
      </c>
      <c r="BJ55" s="2" t="s">
        <v>348</v>
      </c>
      <c r="BK55" s="2" t="s">
        <v>349</v>
      </c>
      <c r="BL55" s="20" t="s">
        <v>349</v>
      </c>
      <c r="BM55" s="20" t="s">
        <v>349</v>
      </c>
      <c r="BN55" s="20" t="s">
        <v>351</v>
      </c>
      <c r="BO55" s="20" t="s">
        <v>349</v>
      </c>
      <c r="BP55" s="20" t="s">
        <v>348</v>
      </c>
      <c r="BQ55" s="20" t="s">
        <v>349</v>
      </c>
      <c r="BR55" s="20" t="s">
        <v>348</v>
      </c>
      <c r="BS5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5" s="20" t="s">
        <v>348</v>
      </c>
      <c r="BU55" s="20" t="s">
        <v>348</v>
      </c>
      <c r="BV55" s="20" t="s">
        <v>348</v>
      </c>
      <c r="BW55" s="20" t="s">
        <v>348</v>
      </c>
      <c r="BX55" s="23" t="s">
        <v>349</v>
      </c>
      <c r="BY55" s="2"/>
    </row>
    <row r="56" spans="1:78" ht="10.15" customHeight="1" x14ac:dyDescent="0.25">
      <c r="A56" s="5" t="str">
        <f>Table13[[#This Row],[Provider Type Code]]&amp;""&amp;Table13[[#This Row],[Provider Category (Specialty)]]</f>
        <v>0205</v>
      </c>
      <c r="B56" s="5" t="s">
        <v>320</v>
      </c>
      <c r="C56" s="2" t="s">
        <v>547</v>
      </c>
      <c r="D56" s="3" t="s">
        <v>323</v>
      </c>
      <c r="E56" s="2" t="s">
        <v>192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tr">
        <f>IF(Table13[[#This Row],[Enrollment Type: Group]]="X", "N", "C")</f>
        <v>C</v>
      </c>
      <c r="AR56" s="2" t="s">
        <v>348</v>
      </c>
      <c r="AS56" s="2" t="s">
        <v>348</v>
      </c>
      <c r="AT56" s="2" t="s">
        <v>348</v>
      </c>
      <c r="AU56" s="2" t="s">
        <v>348</v>
      </c>
      <c r="AV56" s="2" t="str">
        <f>IF(Table13[[#This Row],[Enrollment Type: Individual within a Group]]="X", "Y", IF(Table13[[#This Row],[Enrollment Type: Atypical]]="A", "B", IF(Table13[[#This Row],[Enrollment Type: Individual]]="I", "B", IF(Table13[[#This Row],[Enrollment Type: Group]]="G", "B", "N"))))</f>
        <v>Y</v>
      </c>
      <c r="AW56" s="2" t="s">
        <v>348</v>
      </c>
      <c r="AX56" s="2" t="s">
        <v>348</v>
      </c>
      <c r="AY56" s="2" t="s">
        <v>348</v>
      </c>
      <c r="AZ56" s="2" t="str">
        <f>IF(Table13[[#This Row],[Enrollment Type: Group]]="X", "N", IF(Table13[[#This Row],[Enrollment Type: Atypical]]="A", "R", IF(Table13[[#This Row],[Enrollment Type: Individual]]="I", "R", IF(Table13[[#This Row],[Enrollment Type: Individual within a Group]]="N", "R", "Y"))))</f>
        <v>Y</v>
      </c>
      <c r="BA56" s="2" t="s">
        <v>348</v>
      </c>
      <c r="BB56" s="2" t="s">
        <v>348</v>
      </c>
      <c r="BC56" s="2" t="s">
        <v>348</v>
      </c>
      <c r="BD56" s="2" t="s">
        <v>348</v>
      </c>
      <c r="BE56" s="2" t="s">
        <v>348</v>
      </c>
      <c r="BF56" s="2" t="s">
        <v>348</v>
      </c>
      <c r="BG56" s="2" t="s">
        <v>349</v>
      </c>
      <c r="BH56" s="2" t="str">
        <f>IF(Table13[[#This Row],[Enrollment Type: Group]]="X", "N", IF(Table13[[#This Row],[Enrollment Type: Atypical]]="A", "O", IF(Table13[[#This Row],[Enrollment Type: Individual]]="I", "O", IF(Table13[[#This Row],[Enrollment Type: Individual within a Group]]="N", "O", "O"))))</f>
        <v>O</v>
      </c>
      <c r="BI56" s="2" t="s">
        <v>348</v>
      </c>
      <c r="BJ56" s="2" t="s">
        <v>348</v>
      </c>
      <c r="BK56" s="2" t="s">
        <v>349</v>
      </c>
      <c r="BL56" s="20" t="s">
        <v>349</v>
      </c>
      <c r="BM56" s="20" t="s">
        <v>349</v>
      </c>
      <c r="BN56" s="20" t="s">
        <v>351</v>
      </c>
      <c r="BO56" s="20" t="s">
        <v>349</v>
      </c>
      <c r="BP56" s="20" t="s">
        <v>348</v>
      </c>
      <c r="BQ56" s="20" t="s">
        <v>349</v>
      </c>
      <c r="BR56" s="20" t="s">
        <v>348</v>
      </c>
      <c r="BS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6" s="20" t="s">
        <v>348</v>
      </c>
      <c r="BU56" s="20" t="s">
        <v>348</v>
      </c>
      <c r="BV56" s="20" t="s">
        <v>348</v>
      </c>
      <c r="BW56" s="20" t="s">
        <v>348</v>
      </c>
      <c r="BX56" s="23" t="s">
        <v>349</v>
      </c>
      <c r="BY56" s="2"/>
    </row>
    <row r="57" spans="1:78" ht="10.15" customHeight="1" x14ac:dyDescent="0.25">
      <c r="A57" s="5" t="str">
        <f>Table13[[#This Row],[Provider Type Code]]&amp;""&amp;Table13[[#This Row],[Provider Category (Specialty)]]</f>
        <v>0206</v>
      </c>
      <c r="B57" s="5" t="s">
        <v>320</v>
      </c>
      <c r="C57" s="2" t="s">
        <v>547</v>
      </c>
      <c r="D57" s="3" t="s">
        <v>324</v>
      </c>
      <c r="E57" s="2" t="s">
        <v>312</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tr">
        <f>IF(Table13[[#This Row],[Enrollment Type: Group]]="X", "N", "C")</f>
        <v>C</v>
      </c>
      <c r="AR57" s="2" t="s">
        <v>348</v>
      </c>
      <c r="AS57" s="2" t="s">
        <v>348</v>
      </c>
      <c r="AT57" s="2" t="s">
        <v>348</v>
      </c>
      <c r="AU57" s="2" t="s">
        <v>348</v>
      </c>
      <c r="AV57" s="2" t="str">
        <f>IF(Table13[[#This Row],[Enrollment Type: Individual within a Group]]="X", "Y", IF(Table13[[#This Row],[Enrollment Type: Atypical]]="A", "B", IF(Table13[[#This Row],[Enrollment Type: Individual]]="I", "B", IF(Table13[[#This Row],[Enrollment Type: Group]]="G", "B", "N"))))</f>
        <v>Y</v>
      </c>
      <c r="AW57" s="2" t="s">
        <v>348</v>
      </c>
      <c r="AX57" s="2" t="s">
        <v>348</v>
      </c>
      <c r="AY57" s="2" t="s">
        <v>348</v>
      </c>
      <c r="AZ57" s="2" t="str">
        <f>IF(Table13[[#This Row],[Enrollment Type: Group]]="X", "N", IF(Table13[[#This Row],[Enrollment Type: Atypical]]="A", "R", IF(Table13[[#This Row],[Enrollment Type: Individual]]="I", "R", IF(Table13[[#This Row],[Enrollment Type: Individual within a Group]]="N", "R", "Y"))))</f>
        <v>Y</v>
      </c>
      <c r="BA57" s="2" t="s">
        <v>348</v>
      </c>
      <c r="BB57" s="2" t="s">
        <v>348</v>
      </c>
      <c r="BC57" s="2" t="s">
        <v>348</v>
      </c>
      <c r="BD57" s="2" t="s">
        <v>348</v>
      </c>
      <c r="BE57" s="2" t="s">
        <v>348</v>
      </c>
      <c r="BF57" s="2" t="s">
        <v>348</v>
      </c>
      <c r="BG57" s="2" t="s">
        <v>349</v>
      </c>
      <c r="BH57" s="2" t="str">
        <f>IF(Table13[[#This Row],[Enrollment Type: Group]]="X", "N", IF(Table13[[#This Row],[Enrollment Type: Atypical]]="A", "O", IF(Table13[[#This Row],[Enrollment Type: Individual]]="I", "O", IF(Table13[[#This Row],[Enrollment Type: Individual within a Group]]="N", "O", "O"))))</f>
        <v>O</v>
      </c>
      <c r="BI57" s="2" t="s">
        <v>348</v>
      </c>
      <c r="BJ57" s="2" t="s">
        <v>348</v>
      </c>
      <c r="BK57" s="2" t="s">
        <v>349</v>
      </c>
      <c r="BL57" s="20" t="s">
        <v>349</v>
      </c>
      <c r="BM57" s="20" t="s">
        <v>349</v>
      </c>
      <c r="BN57" s="20" t="s">
        <v>351</v>
      </c>
      <c r="BO57" s="20" t="s">
        <v>349</v>
      </c>
      <c r="BP57" s="20" t="s">
        <v>348</v>
      </c>
      <c r="BQ57" s="20" t="s">
        <v>349</v>
      </c>
      <c r="BR57" s="20" t="s">
        <v>348</v>
      </c>
      <c r="BS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7" s="20" t="s">
        <v>348</v>
      </c>
      <c r="BU57" s="20" t="s">
        <v>348</v>
      </c>
      <c r="BV57" s="20" t="s">
        <v>348</v>
      </c>
      <c r="BW57" s="20" t="s">
        <v>348</v>
      </c>
      <c r="BX57" s="23" t="s">
        <v>349</v>
      </c>
      <c r="BY57" s="2"/>
    </row>
    <row r="58" spans="1:78" ht="10.15" customHeight="1" x14ac:dyDescent="0.25">
      <c r="A58" s="5" t="str">
        <f>Table13[[#This Row],[Provider Type Code]]&amp;""&amp;Table13[[#This Row],[Provider Category (Specialty)]]</f>
        <v>0207</v>
      </c>
      <c r="B58" s="5" t="s">
        <v>320</v>
      </c>
      <c r="C58" s="2" t="s">
        <v>547</v>
      </c>
      <c r="D58" s="3" t="s">
        <v>325</v>
      </c>
      <c r="E58" s="2" t="s">
        <v>195</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tr">
        <f>IF(Table13[[#This Row],[Enrollment Type: Group]]="X", "N", "C")</f>
        <v>C</v>
      </c>
      <c r="AR58" s="2" t="s">
        <v>348</v>
      </c>
      <c r="AS58" s="2" t="s">
        <v>348</v>
      </c>
      <c r="AT58" s="2" t="s">
        <v>348</v>
      </c>
      <c r="AU58" s="2" t="s">
        <v>348</v>
      </c>
      <c r="AV58" s="2" t="str">
        <f>IF(Table13[[#This Row],[Enrollment Type: Individual within a Group]]="X", "Y", IF(Table13[[#This Row],[Enrollment Type: Atypical]]="A", "B", IF(Table13[[#This Row],[Enrollment Type: Individual]]="I", "B", IF(Table13[[#This Row],[Enrollment Type: Group]]="G", "B", "N"))))</f>
        <v>Y</v>
      </c>
      <c r="AW58" s="2" t="s">
        <v>348</v>
      </c>
      <c r="AX58" s="2" t="s">
        <v>348</v>
      </c>
      <c r="AY58" s="2" t="s">
        <v>348</v>
      </c>
      <c r="AZ58" s="2" t="str">
        <f>IF(Table13[[#This Row],[Enrollment Type: Group]]="X", "N", IF(Table13[[#This Row],[Enrollment Type: Atypical]]="A", "R", IF(Table13[[#This Row],[Enrollment Type: Individual]]="I", "R", IF(Table13[[#This Row],[Enrollment Type: Individual within a Group]]="N", "R", "Y"))))</f>
        <v>Y</v>
      </c>
      <c r="BA58" s="2" t="s">
        <v>348</v>
      </c>
      <c r="BB58" s="2" t="s">
        <v>348</v>
      </c>
      <c r="BC58" s="2" t="s">
        <v>348</v>
      </c>
      <c r="BD58" s="2" t="s">
        <v>348</v>
      </c>
      <c r="BE58" s="2" t="s">
        <v>348</v>
      </c>
      <c r="BF58" s="2" t="s">
        <v>348</v>
      </c>
      <c r="BG58" s="2" t="s">
        <v>349</v>
      </c>
      <c r="BH58" s="2" t="str">
        <f>IF(Table13[[#This Row],[Enrollment Type: Group]]="X", "N", IF(Table13[[#This Row],[Enrollment Type: Atypical]]="A", "O", IF(Table13[[#This Row],[Enrollment Type: Individual]]="I", "O", IF(Table13[[#This Row],[Enrollment Type: Individual within a Group]]="N", "O", "O"))))</f>
        <v>O</v>
      </c>
      <c r="BI58" s="2" t="s">
        <v>348</v>
      </c>
      <c r="BJ58" s="2" t="s">
        <v>348</v>
      </c>
      <c r="BK58" s="2" t="s">
        <v>349</v>
      </c>
      <c r="BL58" s="20" t="s">
        <v>349</v>
      </c>
      <c r="BM58" s="20" t="s">
        <v>349</v>
      </c>
      <c r="BN58" s="20" t="s">
        <v>351</v>
      </c>
      <c r="BO58" s="20" t="s">
        <v>349</v>
      </c>
      <c r="BP58" s="20" t="s">
        <v>348</v>
      </c>
      <c r="BQ58" s="20" t="s">
        <v>349</v>
      </c>
      <c r="BR58" s="20" t="s">
        <v>348</v>
      </c>
      <c r="BS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8" s="20" t="s">
        <v>348</v>
      </c>
      <c r="BU58" s="20" t="s">
        <v>348</v>
      </c>
      <c r="BV58" s="20" t="s">
        <v>348</v>
      </c>
      <c r="BW58" s="20" t="s">
        <v>348</v>
      </c>
      <c r="BX58" s="23" t="s">
        <v>349</v>
      </c>
      <c r="BY58" s="2"/>
    </row>
    <row r="59" spans="1:78" ht="10.15" customHeight="1" x14ac:dyDescent="0.25">
      <c r="A59" s="5" t="str">
        <f>Table13[[#This Row],[Provider Type Code]]&amp;""&amp;Table13[[#This Row],[Provider Category (Specialty)]]</f>
        <v>0208</v>
      </c>
      <c r="B59" s="5" t="s">
        <v>320</v>
      </c>
      <c r="C59" s="2" t="s">
        <v>547</v>
      </c>
      <c r="D59" s="3" t="s">
        <v>326</v>
      </c>
      <c r="E59" s="2" t="s">
        <v>19</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tr">
        <f>IF(Table13[[#This Row],[Enrollment Type: Group]]="X", "N", "C")</f>
        <v>C</v>
      </c>
      <c r="AR59" s="2" t="s">
        <v>348</v>
      </c>
      <c r="AS59" s="2" t="s">
        <v>348</v>
      </c>
      <c r="AT59" s="2" t="s">
        <v>348</v>
      </c>
      <c r="AU59" s="2" t="s">
        <v>348</v>
      </c>
      <c r="AV59" s="2" t="str">
        <f>IF(Table13[[#This Row],[Enrollment Type: Individual within a Group]]="X", "Y", IF(Table13[[#This Row],[Enrollment Type: Atypical]]="A", "B", IF(Table13[[#This Row],[Enrollment Type: Individual]]="I", "B", IF(Table13[[#This Row],[Enrollment Type: Group]]="G", "B", "N"))))</f>
        <v>Y</v>
      </c>
      <c r="AW59" s="2" t="s">
        <v>349</v>
      </c>
      <c r="AX59" s="2" t="s">
        <v>348</v>
      </c>
      <c r="AY59" s="2" t="s">
        <v>348</v>
      </c>
      <c r="AZ59" s="2" t="str">
        <f>IF(Table13[[#This Row],[Enrollment Type: Group]]="X", "N", IF(Table13[[#This Row],[Enrollment Type: Atypical]]="A", "R", IF(Table13[[#This Row],[Enrollment Type: Individual]]="I", "R", IF(Table13[[#This Row],[Enrollment Type: Individual within a Group]]="N", "R", "Y"))))</f>
        <v>Y</v>
      </c>
      <c r="BA59" s="2" t="s">
        <v>348</v>
      </c>
      <c r="BB59" s="2" t="s">
        <v>348</v>
      </c>
      <c r="BC59" s="2" t="s">
        <v>348</v>
      </c>
      <c r="BD59" s="2" t="s">
        <v>348</v>
      </c>
      <c r="BE59" s="2" t="s">
        <v>348</v>
      </c>
      <c r="BF59" s="2" t="s">
        <v>348</v>
      </c>
      <c r="BG59" s="2" t="s">
        <v>349</v>
      </c>
      <c r="BH59" s="2" t="str">
        <f>IF(Table13[[#This Row],[Enrollment Type: Group]]="X", "N", IF(Table13[[#This Row],[Enrollment Type: Atypical]]="A", "O", IF(Table13[[#This Row],[Enrollment Type: Individual]]="I", "O", IF(Table13[[#This Row],[Enrollment Type: Individual within a Group]]="N", "O", "O"))))</f>
        <v>O</v>
      </c>
      <c r="BI59" s="2" t="s">
        <v>348</v>
      </c>
      <c r="BJ59" s="2" t="s">
        <v>348</v>
      </c>
      <c r="BK59" s="2" t="s">
        <v>349</v>
      </c>
      <c r="BL59" s="20" t="s">
        <v>349</v>
      </c>
      <c r="BM59" s="20" t="s">
        <v>349</v>
      </c>
      <c r="BN59" s="20" t="s">
        <v>351</v>
      </c>
      <c r="BO59" s="20" t="s">
        <v>349</v>
      </c>
      <c r="BP59" s="20" t="s">
        <v>348</v>
      </c>
      <c r="BQ59" s="20" t="s">
        <v>349</v>
      </c>
      <c r="BR59" s="20" t="s">
        <v>348</v>
      </c>
      <c r="BS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9" s="20" t="s">
        <v>348</v>
      </c>
      <c r="BU59" s="20" t="s">
        <v>348</v>
      </c>
      <c r="BV59" s="20" t="s">
        <v>348</v>
      </c>
      <c r="BW59" s="20" t="s">
        <v>348</v>
      </c>
      <c r="BX59" s="23" t="s">
        <v>349</v>
      </c>
      <c r="BY59" s="2"/>
    </row>
    <row r="60" spans="1:78" ht="10.15" customHeight="1" x14ac:dyDescent="0.25">
      <c r="A60" s="5" t="str">
        <f>Table13[[#This Row],[Provider Type Code]]&amp;""&amp;Table13[[#This Row],[Provider Category (Specialty)]]</f>
        <v>0210</v>
      </c>
      <c r="B60" s="5" t="s">
        <v>320</v>
      </c>
      <c r="C60" s="2" t="s">
        <v>547</v>
      </c>
      <c r="D60" s="3" t="s">
        <v>392</v>
      </c>
      <c r="E60" s="2" t="s">
        <v>198</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tr">
        <f>IF(Table13[[#This Row],[Enrollment Type: Group]]="X", "N", "C")</f>
        <v>C</v>
      </c>
      <c r="AR60" s="2" t="s">
        <v>348</v>
      </c>
      <c r="AS60" s="2" t="s">
        <v>348</v>
      </c>
      <c r="AT60" s="2" t="s">
        <v>348</v>
      </c>
      <c r="AU60" s="2" t="s">
        <v>348</v>
      </c>
      <c r="AV60" s="2" t="str">
        <f>IF(Table13[[#This Row],[Enrollment Type: Individual within a Group]]="X", "Y", IF(Table13[[#This Row],[Enrollment Type: Atypical]]="A", "B", IF(Table13[[#This Row],[Enrollment Type: Individual]]="I", "B", IF(Table13[[#This Row],[Enrollment Type: Group]]="G", "B", "N"))))</f>
        <v>Y</v>
      </c>
      <c r="AW60" s="2" t="s">
        <v>348</v>
      </c>
      <c r="AX60" s="2" t="s">
        <v>348</v>
      </c>
      <c r="AY60" s="2" t="s">
        <v>348</v>
      </c>
      <c r="AZ60" s="2" t="str">
        <f>IF(Table13[[#This Row],[Enrollment Type: Group]]="X", "N", IF(Table13[[#This Row],[Enrollment Type: Atypical]]="A", "R", IF(Table13[[#This Row],[Enrollment Type: Individual]]="I", "R", IF(Table13[[#This Row],[Enrollment Type: Individual within a Group]]="N", "R", "Y"))))</f>
        <v>Y</v>
      </c>
      <c r="BA60" s="2" t="s">
        <v>348</v>
      </c>
      <c r="BB60" s="2" t="s">
        <v>348</v>
      </c>
      <c r="BC60" s="2" t="s">
        <v>348</v>
      </c>
      <c r="BD60" s="2" t="s">
        <v>348</v>
      </c>
      <c r="BE60" s="2" t="s">
        <v>348</v>
      </c>
      <c r="BF60" s="2" t="s">
        <v>348</v>
      </c>
      <c r="BG60" s="2" t="s">
        <v>349</v>
      </c>
      <c r="BH60" s="2" t="str">
        <f>IF(Table13[[#This Row],[Enrollment Type: Group]]="X", "N", IF(Table13[[#This Row],[Enrollment Type: Atypical]]="A", "O", IF(Table13[[#This Row],[Enrollment Type: Individual]]="I", "O", IF(Table13[[#This Row],[Enrollment Type: Individual within a Group]]="N", "O", "O"))))</f>
        <v>O</v>
      </c>
      <c r="BI60" s="2" t="s">
        <v>348</v>
      </c>
      <c r="BJ60" s="2" t="s">
        <v>348</v>
      </c>
      <c r="BK60" s="2" t="s">
        <v>349</v>
      </c>
      <c r="BL60" s="20" t="s">
        <v>349</v>
      </c>
      <c r="BM60" s="20" t="s">
        <v>349</v>
      </c>
      <c r="BN60" s="20" t="s">
        <v>351</v>
      </c>
      <c r="BO60" s="20" t="s">
        <v>349</v>
      </c>
      <c r="BP60" s="20" t="s">
        <v>348</v>
      </c>
      <c r="BQ60" s="20" t="s">
        <v>349</v>
      </c>
      <c r="BR60" s="20" t="s">
        <v>348</v>
      </c>
      <c r="BS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0" s="20" t="s">
        <v>348</v>
      </c>
      <c r="BU60" s="20" t="s">
        <v>348</v>
      </c>
      <c r="BV60" s="20" t="s">
        <v>348</v>
      </c>
      <c r="BW60" s="20" t="s">
        <v>348</v>
      </c>
      <c r="BX60" s="23" t="s">
        <v>349</v>
      </c>
      <c r="BY60" s="2"/>
    </row>
    <row r="61" spans="1:78" ht="10.15" customHeight="1" x14ac:dyDescent="0.25">
      <c r="A61" s="5" t="str">
        <f>Table13[[#This Row],[Provider Type Code]]&amp;""&amp;Table13[[#This Row],[Provider Category (Specialty)]]</f>
        <v>0211</v>
      </c>
      <c r="B61" s="5" t="s">
        <v>320</v>
      </c>
      <c r="C61" s="2" t="s">
        <v>547</v>
      </c>
      <c r="D61" s="3" t="s">
        <v>416</v>
      </c>
      <c r="E61" s="2" t="s">
        <v>203</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tr">
        <f>IF(Table13[[#This Row],[Enrollment Type: Group]]="X", "N", "C")</f>
        <v>C</v>
      </c>
      <c r="AR61" s="2" t="s">
        <v>348</v>
      </c>
      <c r="AS61" s="2" t="s">
        <v>348</v>
      </c>
      <c r="AT61" s="2" t="s">
        <v>348</v>
      </c>
      <c r="AU61" s="2" t="s">
        <v>348</v>
      </c>
      <c r="AV61" s="2" t="str">
        <f>IF(Table13[[#This Row],[Enrollment Type: Individual within a Group]]="X", "Y", IF(Table13[[#This Row],[Enrollment Type: Atypical]]="A", "B", IF(Table13[[#This Row],[Enrollment Type: Individual]]="I", "B", IF(Table13[[#This Row],[Enrollment Type: Group]]="G", "B", "N"))))</f>
        <v>Y</v>
      </c>
      <c r="AW61" s="2" t="s">
        <v>351</v>
      </c>
      <c r="AX61" s="2" t="s">
        <v>348</v>
      </c>
      <c r="AY61" s="2" t="s">
        <v>348</v>
      </c>
      <c r="AZ61" s="2" t="str">
        <f>IF(Table13[[#This Row],[Enrollment Type: Group]]="X", "N", IF(Table13[[#This Row],[Enrollment Type: Atypical]]="A", "R", IF(Table13[[#This Row],[Enrollment Type: Individual]]="I", "R", IF(Table13[[#This Row],[Enrollment Type: Individual within a Group]]="N", "R", "Y"))))</f>
        <v>Y</v>
      </c>
      <c r="BA61" s="2" t="s">
        <v>348</v>
      </c>
      <c r="BB61" s="2" t="s">
        <v>348</v>
      </c>
      <c r="BC61" s="2" t="s">
        <v>348</v>
      </c>
      <c r="BD61" s="2" t="s">
        <v>348</v>
      </c>
      <c r="BE61" s="2" t="s">
        <v>348</v>
      </c>
      <c r="BF61" s="2" t="s">
        <v>348</v>
      </c>
      <c r="BG61" s="2" t="s">
        <v>349</v>
      </c>
      <c r="BH61" s="2" t="str">
        <f>IF(Table13[[#This Row],[Enrollment Type: Group]]="X", "N", IF(Table13[[#This Row],[Enrollment Type: Atypical]]="A", "O", IF(Table13[[#This Row],[Enrollment Type: Individual]]="I", "O", IF(Table13[[#This Row],[Enrollment Type: Individual within a Group]]="N", "O", "O"))))</f>
        <v>O</v>
      </c>
      <c r="BI61" s="2" t="s">
        <v>348</v>
      </c>
      <c r="BJ61" s="2" t="s">
        <v>348</v>
      </c>
      <c r="BK61" s="2" t="s">
        <v>349</v>
      </c>
      <c r="BL61" s="20" t="s">
        <v>349</v>
      </c>
      <c r="BM61" s="20" t="s">
        <v>349</v>
      </c>
      <c r="BN61" s="20" t="s">
        <v>351</v>
      </c>
      <c r="BO61" s="20" t="s">
        <v>349</v>
      </c>
      <c r="BP61" s="20" t="s">
        <v>348</v>
      </c>
      <c r="BQ61" s="20" t="s">
        <v>349</v>
      </c>
      <c r="BR61" s="20" t="s">
        <v>348</v>
      </c>
      <c r="BS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1" s="20" t="s">
        <v>348</v>
      </c>
      <c r="BU61" s="20" t="s">
        <v>348</v>
      </c>
      <c r="BV61" s="20" t="s">
        <v>348</v>
      </c>
      <c r="BW61" s="20" t="s">
        <v>348</v>
      </c>
      <c r="BX61" s="23" t="s">
        <v>349</v>
      </c>
      <c r="BY61" s="2"/>
      <c r="BZ61" s="6"/>
    </row>
    <row r="62" spans="1:78" ht="10.15" customHeight="1" x14ac:dyDescent="0.25">
      <c r="A62" s="5" t="str">
        <f>Table13[[#This Row],[Provider Type Code]]&amp;""&amp;Table13[[#This Row],[Provider Category (Specialty)]]</f>
        <v>0212</v>
      </c>
      <c r="B62" s="5" t="s">
        <v>320</v>
      </c>
      <c r="C62" s="2" t="s">
        <v>547</v>
      </c>
      <c r="D62" s="3" t="s">
        <v>492</v>
      </c>
      <c r="E62" s="2" t="s">
        <v>587</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tr">
        <f>IF(Table13[[#This Row],[Enrollment Type: Group]]="X", "N", "C")</f>
        <v>C</v>
      </c>
      <c r="AR62" s="2" t="s">
        <v>348</v>
      </c>
      <c r="AS62" s="2" t="s">
        <v>348</v>
      </c>
      <c r="AT62" s="2" t="s">
        <v>348</v>
      </c>
      <c r="AU62" s="2" t="s">
        <v>348</v>
      </c>
      <c r="AV62" s="2" t="str">
        <f>IF(Table13[[#This Row],[Enrollment Type: Individual within a Group]]="X", "Y", IF(Table13[[#This Row],[Enrollment Type: Atypical]]="A", "B", IF(Table13[[#This Row],[Enrollment Type: Individual]]="I", "B", IF(Table13[[#This Row],[Enrollment Type: Group]]="G", "B", "N"))))</f>
        <v>Y</v>
      </c>
      <c r="AW62" s="2" t="s">
        <v>348</v>
      </c>
      <c r="AX62" s="2" t="s">
        <v>348</v>
      </c>
      <c r="AY62" s="2" t="s">
        <v>348</v>
      </c>
      <c r="AZ62" s="2" t="str">
        <f>IF(Table13[[#This Row],[Enrollment Type: Group]]="X", "N", IF(Table13[[#This Row],[Enrollment Type: Atypical]]="A", "R", IF(Table13[[#This Row],[Enrollment Type: Individual]]="I", "R", IF(Table13[[#This Row],[Enrollment Type: Individual within a Group]]="N", "R", "Y"))))</f>
        <v>Y</v>
      </c>
      <c r="BA62" s="2" t="s">
        <v>348</v>
      </c>
      <c r="BB62" s="2" t="s">
        <v>348</v>
      </c>
      <c r="BC62" s="2" t="s">
        <v>348</v>
      </c>
      <c r="BD62" s="2" t="s">
        <v>348</v>
      </c>
      <c r="BE62" s="2" t="s">
        <v>348</v>
      </c>
      <c r="BF62" s="2" t="s">
        <v>348</v>
      </c>
      <c r="BG62" s="2" t="s">
        <v>349</v>
      </c>
      <c r="BH62" s="2" t="str">
        <f>IF(Table13[[#This Row],[Enrollment Type: Group]]="X", "N", IF(Table13[[#This Row],[Enrollment Type: Atypical]]="A", "O", IF(Table13[[#This Row],[Enrollment Type: Individual]]="I", "O", IF(Table13[[#This Row],[Enrollment Type: Individual within a Group]]="N", "O", "O"))))</f>
        <v>O</v>
      </c>
      <c r="BI62" s="2" t="s">
        <v>348</v>
      </c>
      <c r="BJ62" s="2" t="s">
        <v>348</v>
      </c>
      <c r="BK62" s="2" t="s">
        <v>349</v>
      </c>
      <c r="BL62" s="20" t="s">
        <v>349</v>
      </c>
      <c r="BM62" s="20" t="s">
        <v>349</v>
      </c>
      <c r="BN62" s="20" t="s">
        <v>351</v>
      </c>
      <c r="BO62" s="20" t="s">
        <v>349</v>
      </c>
      <c r="BP62" s="20" t="s">
        <v>348</v>
      </c>
      <c r="BQ62" s="20" t="s">
        <v>349</v>
      </c>
      <c r="BR62" s="20" t="s">
        <v>348</v>
      </c>
      <c r="BS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2" s="20" t="s">
        <v>348</v>
      </c>
      <c r="BU62" s="20" t="s">
        <v>348</v>
      </c>
      <c r="BV62" s="20" t="s">
        <v>348</v>
      </c>
      <c r="BW62" s="20" t="s">
        <v>348</v>
      </c>
      <c r="BX62" s="23" t="s">
        <v>349</v>
      </c>
      <c r="BY62" s="2"/>
    </row>
    <row r="63" spans="1:78" ht="10.15" customHeight="1" x14ac:dyDescent="0.25">
      <c r="A63" s="5" t="str">
        <f>Table13[[#This Row],[Provider Type Code]]&amp;""&amp;Table13[[#This Row],[Provider Category (Specialty)]]</f>
        <v>0213</v>
      </c>
      <c r="B63" s="5" t="s">
        <v>320</v>
      </c>
      <c r="C63" s="2" t="s">
        <v>547</v>
      </c>
      <c r="D63" s="3" t="s">
        <v>417</v>
      </c>
      <c r="E63" s="2" t="s">
        <v>209</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tr">
        <f>IF(Table13[[#This Row],[Enrollment Type: Group]]="X", "N", "C")</f>
        <v>C</v>
      </c>
      <c r="AR63" s="2" t="s">
        <v>348</v>
      </c>
      <c r="AS63" s="2" t="s">
        <v>348</v>
      </c>
      <c r="AT63" s="2" t="s">
        <v>348</v>
      </c>
      <c r="AU63" s="2" t="s">
        <v>348</v>
      </c>
      <c r="AV63" s="2" t="str">
        <f>IF(Table13[[#This Row],[Enrollment Type: Individual within a Group]]="X", "Y", IF(Table13[[#This Row],[Enrollment Type: Atypical]]="A", "B", IF(Table13[[#This Row],[Enrollment Type: Individual]]="I", "B", IF(Table13[[#This Row],[Enrollment Type: Group]]="G", "B", "N"))))</f>
        <v>Y</v>
      </c>
      <c r="AW63" s="2" t="s">
        <v>348</v>
      </c>
      <c r="AX63" s="2" t="s">
        <v>348</v>
      </c>
      <c r="AY63" s="2" t="s">
        <v>348</v>
      </c>
      <c r="AZ63" s="2" t="str">
        <f>IF(Table13[[#This Row],[Enrollment Type: Group]]="X", "N", IF(Table13[[#This Row],[Enrollment Type: Atypical]]="A", "R", IF(Table13[[#This Row],[Enrollment Type: Individual]]="I", "R", IF(Table13[[#This Row],[Enrollment Type: Individual within a Group]]="N", "R", "Y"))))</f>
        <v>Y</v>
      </c>
      <c r="BA63" s="2" t="s">
        <v>348</v>
      </c>
      <c r="BB63" s="2" t="s">
        <v>348</v>
      </c>
      <c r="BC63" s="2" t="s">
        <v>348</v>
      </c>
      <c r="BD63" s="2" t="s">
        <v>348</v>
      </c>
      <c r="BE63" s="2" t="s">
        <v>348</v>
      </c>
      <c r="BF63" s="2" t="s">
        <v>348</v>
      </c>
      <c r="BG63" s="2" t="s">
        <v>349</v>
      </c>
      <c r="BH63" s="2" t="str">
        <f>IF(Table13[[#This Row],[Enrollment Type: Group]]="X", "N", IF(Table13[[#This Row],[Enrollment Type: Atypical]]="A", "O", IF(Table13[[#This Row],[Enrollment Type: Individual]]="I", "O", IF(Table13[[#This Row],[Enrollment Type: Individual within a Group]]="N", "O", "O"))))</f>
        <v>O</v>
      </c>
      <c r="BI63" s="2" t="s">
        <v>348</v>
      </c>
      <c r="BJ63" s="2" t="s">
        <v>348</v>
      </c>
      <c r="BK63" s="2" t="s">
        <v>349</v>
      </c>
      <c r="BL63" s="20" t="s">
        <v>349</v>
      </c>
      <c r="BM63" s="20" t="s">
        <v>349</v>
      </c>
      <c r="BN63" s="20" t="s">
        <v>351</v>
      </c>
      <c r="BO63" s="20" t="s">
        <v>349</v>
      </c>
      <c r="BP63" s="20" t="s">
        <v>348</v>
      </c>
      <c r="BQ63" s="20" t="s">
        <v>349</v>
      </c>
      <c r="BR63" s="20" t="s">
        <v>348</v>
      </c>
      <c r="BS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3" s="20" t="s">
        <v>348</v>
      </c>
      <c r="BU63" s="20" t="s">
        <v>348</v>
      </c>
      <c r="BV63" s="20" t="s">
        <v>348</v>
      </c>
      <c r="BW63" s="20" t="s">
        <v>348</v>
      </c>
      <c r="BX63" s="23" t="s">
        <v>349</v>
      </c>
      <c r="BY63" s="2"/>
    </row>
    <row r="64" spans="1:78" ht="10.15" customHeight="1" x14ac:dyDescent="0.25">
      <c r="A64" s="5" t="str">
        <f>Table13[[#This Row],[Provider Type Code]]&amp;""&amp;Table13[[#This Row],[Provider Category (Specialty)]]</f>
        <v>0214</v>
      </c>
      <c r="B64" s="5" t="s">
        <v>320</v>
      </c>
      <c r="C64" s="2" t="s">
        <v>547</v>
      </c>
      <c r="D64" s="3" t="s">
        <v>418</v>
      </c>
      <c r="E64" s="2" t="s">
        <v>235</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tr">
        <f>IF(Table13[[#This Row],[Enrollment Type: Group]]="X", "N", "C")</f>
        <v>C</v>
      </c>
      <c r="AR64" s="2" t="s">
        <v>348</v>
      </c>
      <c r="AS64" s="2" t="s">
        <v>348</v>
      </c>
      <c r="AT64" s="2" t="s">
        <v>348</v>
      </c>
      <c r="AU64" s="2" t="s">
        <v>348</v>
      </c>
      <c r="AV64" s="2" t="str">
        <f>IF(Table13[[#This Row],[Enrollment Type: Individual within a Group]]="X", "Y", IF(Table13[[#This Row],[Enrollment Type: Atypical]]="A", "B", IF(Table13[[#This Row],[Enrollment Type: Individual]]="I", "B", IF(Table13[[#This Row],[Enrollment Type: Group]]="G", "B", "N"))))</f>
        <v>Y</v>
      </c>
      <c r="AW64" s="2" t="s">
        <v>348</v>
      </c>
      <c r="AX64" s="2" t="s">
        <v>348</v>
      </c>
      <c r="AY64" s="2" t="s">
        <v>348</v>
      </c>
      <c r="AZ64" s="2" t="str">
        <f>IF(Table13[[#This Row],[Enrollment Type: Group]]="X", "N", IF(Table13[[#This Row],[Enrollment Type: Atypical]]="A", "R", IF(Table13[[#This Row],[Enrollment Type: Individual]]="I", "R", IF(Table13[[#This Row],[Enrollment Type: Individual within a Group]]="N", "R", "Y"))))</f>
        <v>Y</v>
      </c>
      <c r="BA64" s="2" t="s">
        <v>348</v>
      </c>
      <c r="BB64" s="2" t="s">
        <v>348</v>
      </c>
      <c r="BC64" s="2" t="s">
        <v>348</v>
      </c>
      <c r="BD64" s="2" t="s">
        <v>348</v>
      </c>
      <c r="BE64" s="2" t="s">
        <v>348</v>
      </c>
      <c r="BF64" s="2" t="s">
        <v>348</v>
      </c>
      <c r="BG64" s="2" t="s">
        <v>349</v>
      </c>
      <c r="BH64" s="2" t="str">
        <f>IF(Table13[[#This Row],[Enrollment Type: Group]]="X", "N", IF(Table13[[#This Row],[Enrollment Type: Atypical]]="A", "O", IF(Table13[[#This Row],[Enrollment Type: Individual]]="I", "O", IF(Table13[[#This Row],[Enrollment Type: Individual within a Group]]="N", "O", "O"))))</f>
        <v>O</v>
      </c>
      <c r="BI64" s="2" t="s">
        <v>348</v>
      </c>
      <c r="BJ64" s="2" t="s">
        <v>348</v>
      </c>
      <c r="BK64" s="2" t="s">
        <v>349</v>
      </c>
      <c r="BL64" s="20" t="s">
        <v>349</v>
      </c>
      <c r="BM64" s="20" t="s">
        <v>349</v>
      </c>
      <c r="BN64" s="20" t="s">
        <v>351</v>
      </c>
      <c r="BO64" s="20" t="s">
        <v>349</v>
      </c>
      <c r="BP64" s="20" t="s">
        <v>348</v>
      </c>
      <c r="BQ64" s="20" t="s">
        <v>349</v>
      </c>
      <c r="BR64" s="20" t="s">
        <v>348</v>
      </c>
      <c r="BS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4" s="20" t="s">
        <v>348</v>
      </c>
      <c r="BU64" s="20" t="s">
        <v>348</v>
      </c>
      <c r="BV64" s="20" t="s">
        <v>348</v>
      </c>
      <c r="BW64" s="20" t="s">
        <v>348</v>
      </c>
      <c r="BX64" s="23" t="s">
        <v>349</v>
      </c>
      <c r="BY64" s="2"/>
    </row>
    <row r="65" spans="1:77" ht="10.15" customHeight="1" x14ac:dyDescent="0.25">
      <c r="A65" s="5" t="str">
        <f>Table13[[#This Row],[Provider Type Code]]&amp;""&amp;Table13[[#This Row],[Provider Category (Specialty)]]</f>
        <v>0216</v>
      </c>
      <c r="B65" s="5" t="s">
        <v>320</v>
      </c>
      <c r="C65" s="2" t="s">
        <v>547</v>
      </c>
      <c r="D65" s="3" t="s">
        <v>420</v>
      </c>
      <c r="E65" s="2" t="s">
        <v>199</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tr">
        <f>IF(Table13[[#This Row],[Enrollment Type: Group]]="X", "N", "C")</f>
        <v>C</v>
      </c>
      <c r="AR65" s="2" t="s">
        <v>348</v>
      </c>
      <c r="AS65" s="2" t="s">
        <v>348</v>
      </c>
      <c r="AT65" s="2" t="s">
        <v>348</v>
      </c>
      <c r="AU65" s="2" t="s">
        <v>348</v>
      </c>
      <c r="AV65" s="2" t="str">
        <f>IF(Table13[[#This Row],[Enrollment Type: Individual within a Group]]="X", "Y", IF(Table13[[#This Row],[Enrollment Type: Atypical]]="A", "B", IF(Table13[[#This Row],[Enrollment Type: Individual]]="I", "B", IF(Table13[[#This Row],[Enrollment Type: Group]]="G", "B", "N"))))</f>
        <v>Y</v>
      </c>
      <c r="AW65" s="2" t="s">
        <v>351</v>
      </c>
      <c r="AX65" s="2" t="s">
        <v>348</v>
      </c>
      <c r="AY65" s="2" t="s">
        <v>348</v>
      </c>
      <c r="AZ65" s="2" t="str">
        <f>IF(Table13[[#This Row],[Enrollment Type: Group]]="X", "N", IF(Table13[[#This Row],[Enrollment Type: Atypical]]="A", "R", IF(Table13[[#This Row],[Enrollment Type: Individual]]="I", "R", IF(Table13[[#This Row],[Enrollment Type: Individual within a Group]]="N", "R", "Y"))))</f>
        <v>Y</v>
      </c>
      <c r="BA65" s="2" t="s">
        <v>348</v>
      </c>
      <c r="BB65" s="2" t="s">
        <v>348</v>
      </c>
      <c r="BC65" s="2" t="s">
        <v>348</v>
      </c>
      <c r="BD65" s="2" t="s">
        <v>348</v>
      </c>
      <c r="BE65" s="2" t="s">
        <v>348</v>
      </c>
      <c r="BF65" s="2" t="s">
        <v>348</v>
      </c>
      <c r="BG65" s="2" t="s">
        <v>349</v>
      </c>
      <c r="BH65" s="2" t="str">
        <f>IF(Table13[[#This Row],[Enrollment Type: Group]]="X", "N", IF(Table13[[#This Row],[Enrollment Type: Atypical]]="A", "O", IF(Table13[[#This Row],[Enrollment Type: Individual]]="I", "O", IF(Table13[[#This Row],[Enrollment Type: Individual within a Group]]="N", "O", "O"))))</f>
        <v>O</v>
      </c>
      <c r="BI65" s="2" t="s">
        <v>348</v>
      </c>
      <c r="BJ65" s="2" t="s">
        <v>348</v>
      </c>
      <c r="BK65" s="2" t="s">
        <v>349</v>
      </c>
      <c r="BL65" s="20" t="s">
        <v>349</v>
      </c>
      <c r="BM65" s="20" t="s">
        <v>349</v>
      </c>
      <c r="BN65" s="20" t="s">
        <v>351</v>
      </c>
      <c r="BO65" s="20" t="s">
        <v>349</v>
      </c>
      <c r="BP65" s="20" t="s">
        <v>348</v>
      </c>
      <c r="BQ65" s="20" t="s">
        <v>349</v>
      </c>
      <c r="BR65" s="20" t="s">
        <v>348</v>
      </c>
      <c r="BS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5" s="20" t="s">
        <v>348</v>
      </c>
      <c r="BU65" s="20" t="s">
        <v>348</v>
      </c>
      <c r="BV65" s="20" t="s">
        <v>348</v>
      </c>
      <c r="BW65" s="20" t="s">
        <v>348</v>
      </c>
      <c r="BX65" s="23" t="s">
        <v>349</v>
      </c>
      <c r="BY65" s="2"/>
    </row>
    <row r="66" spans="1:77" ht="10.15" customHeight="1" x14ac:dyDescent="0.25">
      <c r="A66" s="5" t="str">
        <f>Table13[[#This Row],[Provider Type Code]]&amp;""&amp;Table13[[#This Row],[Provider Category (Specialty)]]</f>
        <v>0218</v>
      </c>
      <c r="B66" s="5" t="s">
        <v>320</v>
      </c>
      <c r="C66" s="2" t="s">
        <v>547</v>
      </c>
      <c r="D66" s="3" t="s">
        <v>422</v>
      </c>
      <c r="E66" s="2" t="s">
        <v>212</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tr">
        <f>IF(Table13[[#This Row],[Enrollment Type: Group]]="X", "N", "C")</f>
        <v>C</v>
      </c>
      <c r="AR66" s="2" t="s">
        <v>348</v>
      </c>
      <c r="AS66" s="2" t="s">
        <v>348</v>
      </c>
      <c r="AT66" s="2" t="s">
        <v>348</v>
      </c>
      <c r="AU66" s="2" t="s">
        <v>348</v>
      </c>
      <c r="AV66" s="2" t="str">
        <f>IF(Table13[[#This Row],[Enrollment Type: Individual within a Group]]="X", "Y", IF(Table13[[#This Row],[Enrollment Type: Atypical]]="A", "B", IF(Table13[[#This Row],[Enrollment Type: Individual]]="I", "B", IF(Table13[[#This Row],[Enrollment Type: Group]]="G", "B", "N"))))</f>
        <v>Y</v>
      </c>
      <c r="AW66" s="2" t="s">
        <v>348</v>
      </c>
      <c r="AX66" s="2" t="s">
        <v>348</v>
      </c>
      <c r="AY66" s="2" t="s">
        <v>348</v>
      </c>
      <c r="AZ66" s="2" t="str">
        <f>IF(Table13[[#This Row],[Enrollment Type: Group]]="X", "N", IF(Table13[[#This Row],[Enrollment Type: Atypical]]="A", "R", IF(Table13[[#This Row],[Enrollment Type: Individual]]="I", "R", IF(Table13[[#This Row],[Enrollment Type: Individual within a Group]]="N", "R", "Y"))))</f>
        <v>Y</v>
      </c>
      <c r="BA66" s="2" t="s">
        <v>348</v>
      </c>
      <c r="BB66" s="2" t="s">
        <v>348</v>
      </c>
      <c r="BC66" s="2" t="s">
        <v>348</v>
      </c>
      <c r="BD66" s="2" t="s">
        <v>348</v>
      </c>
      <c r="BE66" s="2" t="s">
        <v>348</v>
      </c>
      <c r="BF66" s="2" t="s">
        <v>348</v>
      </c>
      <c r="BG66" s="2" t="s">
        <v>349</v>
      </c>
      <c r="BH66" s="2" t="str">
        <f>IF(Table13[[#This Row],[Enrollment Type: Group]]="X", "N", IF(Table13[[#This Row],[Enrollment Type: Atypical]]="A", "O", IF(Table13[[#This Row],[Enrollment Type: Individual]]="I", "O", IF(Table13[[#This Row],[Enrollment Type: Individual within a Group]]="N", "O", "O"))))</f>
        <v>O</v>
      </c>
      <c r="BI66" s="2" t="s">
        <v>348</v>
      </c>
      <c r="BJ66" s="2" t="s">
        <v>348</v>
      </c>
      <c r="BK66" s="2" t="s">
        <v>349</v>
      </c>
      <c r="BL66" s="20" t="s">
        <v>349</v>
      </c>
      <c r="BM66" s="20" t="s">
        <v>349</v>
      </c>
      <c r="BN66" s="20" t="s">
        <v>351</v>
      </c>
      <c r="BO66" s="20" t="s">
        <v>349</v>
      </c>
      <c r="BP66" s="20" t="s">
        <v>348</v>
      </c>
      <c r="BQ66" s="20" t="s">
        <v>349</v>
      </c>
      <c r="BR66" s="20" t="s">
        <v>348</v>
      </c>
      <c r="BS6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6" s="20" t="s">
        <v>348</v>
      </c>
      <c r="BU66" s="20" t="s">
        <v>348</v>
      </c>
      <c r="BV66" s="20" t="s">
        <v>348</v>
      </c>
      <c r="BW66" s="20" t="s">
        <v>348</v>
      </c>
      <c r="BX66" s="23" t="s">
        <v>349</v>
      </c>
      <c r="BY66" s="2"/>
    </row>
    <row r="67" spans="1:77" ht="10.15" customHeight="1" x14ac:dyDescent="0.25">
      <c r="A67" s="5" t="str">
        <f>Table13[[#This Row],[Provider Type Code]]&amp;""&amp;Table13[[#This Row],[Provider Category (Specialty)]]</f>
        <v>0220</v>
      </c>
      <c r="B67" s="5" t="s">
        <v>320</v>
      </c>
      <c r="C67" s="2" t="s">
        <v>547</v>
      </c>
      <c r="D67" s="3" t="s">
        <v>423</v>
      </c>
      <c r="E67" s="2" t="s">
        <v>236</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tr">
        <f>IF(Table13[[#This Row],[Enrollment Type: Group]]="X", "N", "C")</f>
        <v>C</v>
      </c>
      <c r="AR67" s="2" t="s">
        <v>348</v>
      </c>
      <c r="AS67" s="2" t="s">
        <v>348</v>
      </c>
      <c r="AT67" s="2" t="s">
        <v>348</v>
      </c>
      <c r="AU67" s="2" t="s">
        <v>348</v>
      </c>
      <c r="AV67" s="2" t="str">
        <f>IF(Table13[[#This Row],[Enrollment Type: Individual within a Group]]="X", "Y", IF(Table13[[#This Row],[Enrollment Type: Atypical]]="A", "B", IF(Table13[[#This Row],[Enrollment Type: Individual]]="I", "B", IF(Table13[[#This Row],[Enrollment Type: Group]]="G", "B", "N"))))</f>
        <v>Y</v>
      </c>
      <c r="AW67" s="2" t="s">
        <v>348</v>
      </c>
      <c r="AX67" s="2" t="s">
        <v>348</v>
      </c>
      <c r="AY67" s="2" t="s">
        <v>348</v>
      </c>
      <c r="AZ67" s="2" t="str">
        <f>IF(Table13[[#This Row],[Enrollment Type: Group]]="X", "N", IF(Table13[[#This Row],[Enrollment Type: Atypical]]="A", "R", IF(Table13[[#This Row],[Enrollment Type: Individual]]="I", "R", IF(Table13[[#This Row],[Enrollment Type: Individual within a Group]]="N", "R", "Y"))))</f>
        <v>Y</v>
      </c>
      <c r="BA67" s="2" t="s">
        <v>348</v>
      </c>
      <c r="BB67" s="2" t="s">
        <v>348</v>
      </c>
      <c r="BC67" s="2" t="s">
        <v>348</v>
      </c>
      <c r="BD67" s="2" t="s">
        <v>348</v>
      </c>
      <c r="BE67" s="2" t="s">
        <v>348</v>
      </c>
      <c r="BF67" s="2" t="s">
        <v>348</v>
      </c>
      <c r="BG67" s="2" t="s">
        <v>349</v>
      </c>
      <c r="BH67" s="2" t="str">
        <f>IF(Table13[[#This Row],[Enrollment Type: Group]]="X", "N", IF(Table13[[#This Row],[Enrollment Type: Atypical]]="A", "O", IF(Table13[[#This Row],[Enrollment Type: Individual]]="I", "O", IF(Table13[[#This Row],[Enrollment Type: Individual within a Group]]="N", "O", "O"))))</f>
        <v>O</v>
      </c>
      <c r="BI67" s="2" t="s">
        <v>348</v>
      </c>
      <c r="BJ67" s="2" t="s">
        <v>348</v>
      </c>
      <c r="BK67" s="2" t="s">
        <v>349</v>
      </c>
      <c r="BL67" s="20" t="s">
        <v>349</v>
      </c>
      <c r="BM67" s="20" t="s">
        <v>349</v>
      </c>
      <c r="BN67" s="20" t="s">
        <v>351</v>
      </c>
      <c r="BO67" s="20" t="s">
        <v>349</v>
      </c>
      <c r="BP67" s="20" t="s">
        <v>348</v>
      </c>
      <c r="BQ67" s="20" t="s">
        <v>349</v>
      </c>
      <c r="BR67" s="20" t="s">
        <v>348</v>
      </c>
      <c r="BS6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7" s="20" t="s">
        <v>348</v>
      </c>
      <c r="BU67" s="20" t="s">
        <v>348</v>
      </c>
      <c r="BV67" s="20" t="s">
        <v>348</v>
      </c>
      <c r="BW67" s="20" t="s">
        <v>348</v>
      </c>
      <c r="BX67" s="23" t="s">
        <v>349</v>
      </c>
      <c r="BY67" s="2"/>
    </row>
    <row r="68" spans="1:77" ht="10.15" customHeight="1" x14ac:dyDescent="0.25">
      <c r="A68" s="5" t="str">
        <f>Table13[[#This Row],[Provider Type Code]]&amp;""&amp;Table13[[#This Row],[Provider Category (Specialty)]]</f>
        <v>0222</v>
      </c>
      <c r="B68" s="5" t="s">
        <v>320</v>
      </c>
      <c r="C68" s="2" t="s">
        <v>547</v>
      </c>
      <c r="D68" s="3" t="s">
        <v>425</v>
      </c>
      <c r="E68" s="2" t="s">
        <v>220</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tr">
        <f>IF(Table13[[#This Row],[Enrollment Type: Group]]="X", "N", "C")</f>
        <v>C</v>
      </c>
      <c r="AR68" s="2" t="s">
        <v>348</v>
      </c>
      <c r="AS68" s="2" t="s">
        <v>348</v>
      </c>
      <c r="AT68" s="2" t="s">
        <v>348</v>
      </c>
      <c r="AU68" s="2" t="s">
        <v>348</v>
      </c>
      <c r="AV68" s="2" t="str">
        <f>IF(Table13[[#This Row],[Enrollment Type: Individual within a Group]]="X", "Y", IF(Table13[[#This Row],[Enrollment Type: Atypical]]="A", "B", IF(Table13[[#This Row],[Enrollment Type: Individual]]="I", "B", IF(Table13[[#This Row],[Enrollment Type: Group]]="G", "B", "N"))))</f>
        <v>Y</v>
      </c>
      <c r="AW68" s="2" t="s">
        <v>348</v>
      </c>
      <c r="AX68" s="2" t="s">
        <v>348</v>
      </c>
      <c r="AY68" s="2" t="s">
        <v>348</v>
      </c>
      <c r="AZ68" s="2" t="str">
        <f>IF(Table13[[#This Row],[Enrollment Type: Group]]="X", "N", IF(Table13[[#This Row],[Enrollment Type: Atypical]]="A", "R", IF(Table13[[#This Row],[Enrollment Type: Individual]]="I", "R", IF(Table13[[#This Row],[Enrollment Type: Individual within a Group]]="N", "R", "Y"))))</f>
        <v>Y</v>
      </c>
      <c r="BA68" s="2" t="s">
        <v>348</v>
      </c>
      <c r="BB68" s="2" t="s">
        <v>348</v>
      </c>
      <c r="BC68" s="2" t="s">
        <v>348</v>
      </c>
      <c r="BD68" s="2" t="s">
        <v>348</v>
      </c>
      <c r="BE68" s="2" t="s">
        <v>348</v>
      </c>
      <c r="BF68" s="2" t="s">
        <v>348</v>
      </c>
      <c r="BG68" s="2" t="s">
        <v>349</v>
      </c>
      <c r="BH68" s="2" t="str">
        <f>IF(Table13[[#This Row],[Enrollment Type: Group]]="X", "N", IF(Table13[[#This Row],[Enrollment Type: Atypical]]="A", "O", IF(Table13[[#This Row],[Enrollment Type: Individual]]="I", "O", IF(Table13[[#This Row],[Enrollment Type: Individual within a Group]]="N", "O", "O"))))</f>
        <v>O</v>
      </c>
      <c r="BI68" s="2" t="s">
        <v>348</v>
      </c>
      <c r="BJ68" s="2" t="s">
        <v>348</v>
      </c>
      <c r="BK68" s="2" t="s">
        <v>349</v>
      </c>
      <c r="BL68" s="20" t="s">
        <v>349</v>
      </c>
      <c r="BM68" s="20" t="s">
        <v>349</v>
      </c>
      <c r="BN68" s="20" t="s">
        <v>351</v>
      </c>
      <c r="BO68" s="20" t="s">
        <v>349</v>
      </c>
      <c r="BP68" s="20" t="s">
        <v>348</v>
      </c>
      <c r="BQ68" s="20" t="s">
        <v>349</v>
      </c>
      <c r="BR68" s="20" t="s">
        <v>348</v>
      </c>
      <c r="BS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8" s="20" t="s">
        <v>348</v>
      </c>
      <c r="BU68" s="20" t="s">
        <v>348</v>
      </c>
      <c r="BV68" s="20" t="s">
        <v>348</v>
      </c>
      <c r="BW68" s="20" t="s">
        <v>348</v>
      </c>
      <c r="BX68" s="23" t="s">
        <v>349</v>
      </c>
      <c r="BY68" s="2"/>
    </row>
    <row r="69" spans="1:77" ht="10.15" customHeight="1" x14ac:dyDescent="0.25">
      <c r="A69" s="5" t="str">
        <f>Table13[[#This Row],[Provider Type Code]]&amp;""&amp;Table13[[#This Row],[Provider Category (Specialty)]]</f>
        <v>0224</v>
      </c>
      <c r="B69" s="5" t="s">
        <v>320</v>
      </c>
      <c r="C69" s="2" t="s">
        <v>547</v>
      </c>
      <c r="D69" s="3" t="s">
        <v>427</v>
      </c>
      <c r="E69" s="2" t="s">
        <v>239</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tr">
        <f>IF(Table13[[#This Row],[Enrollment Type: Group]]="X", "N", "C")</f>
        <v>C</v>
      </c>
      <c r="AR69" s="2" t="s">
        <v>348</v>
      </c>
      <c r="AS69" s="2" t="s">
        <v>348</v>
      </c>
      <c r="AT69" s="2" t="s">
        <v>348</v>
      </c>
      <c r="AU69" s="2" t="s">
        <v>348</v>
      </c>
      <c r="AV69" s="2" t="str">
        <f>IF(Table13[[#This Row],[Enrollment Type: Individual within a Group]]="X", "Y", IF(Table13[[#This Row],[Enrollment Type: Atypical]]="A", "B", IF(Table13[[#This Row],[Enrollment Type: Individual]]="I", "B", IF(Table13[[#This Row],[Enrollment Type: Group]]="G", "B", "N"))))</f>
        <v>Y</v>
      </c>
      <c r="AW69" s="2" t="s">
        <v>348</v>
      </c>
      <c r="AX69" s="2" t="s">
        <v>348</v>
      </c>
      <c r="AY69" s="2" t="s">
        <v>348</v>
      </c>
      <c r="AZ69" s="2" t="str">
        <f>IF(Table13[[#This Row],[Enrollment Type: Group]]="X", "N", IF(Table13[[#This Row],[Enrollment Type: Atypical]]="A", "R", IF(Table13[[#This Row],[Enrollment Type: Individual]]="I", "R", IF(Table13[[#This Row],[Enrollment Type: Individual within a Group]]="N", "R", "Y"))))</f>
        <v>Y</v>
      </c>
      <c r="BA69" s="2" t="s">
        <v>348</v>
      </c>
      <c r="BB69" s="2" t="s">
        <v>348</v>
      </c>
      <c r="BC69" s="2" t="s">
        <v>348</v>
      </c>
      <c r="BD69" s="2" t="s">
        <v>348</v>
      </c>
      <c r="BE69" s="2" t="s">
        <v>348</v>
      </c>
      <c r="BF69" s="2" t="s">
        <v>348</v>
      </c>
      <c r="BG69" s="2" t="s">
        <v>349</v>
      </c>
      <c r="BH69" s="2" t="str">
        <f>IF(Table13[[#This Row],[Enrollment Type: Group]]="X", "N", IF(Table13[[#This Row],[Enrollment Type: Atypical]]="A", "O", IF(Table13[[#This Row],[Enrollment Type: Individual]]="I", "O", IF(Table13[[#This Row],[Enrollment Type: Individual within a Group]]="N", "O", "O"))))</f>
        <v>O</v>
      </c>
      <c r="BI69" s="2" t="s">
        <v>348</v>
      </c>
      <c r="BJ69" s="2" t="s">
        <v>348</v>
      </c>
      <c r="BK69" s="2" t="s">
        <v>349</v>
      </c>
      <c r="BL69" s="20" t="s">
        <v>349</v>
      </c>
      <c r="BM69" s="20" t="s">
        <v>349</v>
      </c>
      <c r="BN69" s="20" t="s">
        <v>351</v>
      </c>
      <c r="BO69" s="20" t="s">
        <v>349</v>
      </c>
      <c r="BP69" s="20" t="s">
        <v>348</v>
      </c>
      <c r="BQ69" s="20" t="s">
        <v>349</v>
      </c>
      <c r="BR69" s="20" t="s">
        <v>348</v>
      </c>
      <c r="BS6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9" s="20" t="s">
        <v>348</v>
      </c>
      <c r="BU69" s="20" t="s">
        <v>348</v>
      </c>
      <c r="BV69" s="20" t="s">
        <v>348</v>
      </c>
      <c r="BW69" s="20" t="s">
        <v>348</v>
      </c>
      <c r="BX69" s="23" t="s">
        <v>349</v>
      </c>
      <c r="BY69" s="2"/>
    </row>
    <row r="70" spans="1:77" ht="10.15" customHeight="1" x14ac:dyDescent="0.25">
      <c r="A70" s="5" t="str">
        <f>Table13[[#This Row],[Provider Type Code]]&amp;""&amp;Table13[[#This Row],[Provider Category (Specialty)]]</f>
        <v>0226</v>
      </c>
      <c r="B70" s="5" t="s">
        <v>320</v>
      </c>
      <c r="C70" s="2" t="s">
        <v>547</v>
      </c>
      <c r="D70" s="3" t="s">
        <v>329</v>
      </c>
      <c r="E70" s="2" t="s">
        <v>225</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tr">
        <f>IF(Table13[[#This Row],[Enrollment Type: Group]]="X", "N", "C")</f>
        <v>C</v>
      </c>
      <c r="AR70" s="2" t="s">
        <v>348</v>
      </c>
      <c r="AS70" s="2" t="s">
        <v>348</v>
      </c>
      <c r="AT70" s="2" t="s">
        <v>348</v>
      </c>
      <c r="AU70" s="2" t="s">
        <v>348</v>
      </c>
      <c r="AV70" s="2" t="str">
        <f>IF(Table13[[#This Row],[Enrollment Type: Individual within a Group]]="X", "Y", IF(Table13[[#This Row],[Enrollment Type: Atypical]]="A", "B", IF(Table13[[#This Row],[Enrollment Type: Individual]]="I", "B", IF(Table13[[#This Row],[Enrollment Type: Group]]="G", "B", "N"))))</f>
        <v>Y</v>
      </c>
      <c r="AW70" s="2" t="s">
        <v>348</v>
      </c>
      <c r="AX70" s="2" t="s">
        <v>348</v>
      </c>
      <c r="AY70" s="2" t="s">
        <v>348</v>
      </c>
      <c r="AZ70" s="2" t="str">
        <f>IF(Table13[[#This Row],[Enrollment Type: Group]]="X", "N", IF(Table13[[#This Row],[Enrollment Type: Atypical]]="A", "R", IF(Table13[[#This Row],[Enrollment Type: Individual]]="I", "R", IF(Table13[[#This Row],[Enrollment Type: Individual within a Group]]="N", "R", "Y"))))</f>
        <v>Y</v>
      </c>
      <c r="BA70" s="2" t="s">
        <v>348</v>
      </c>
      <c r="BB70" s="2" t="s">
        <v>348</v>
      </c>
      <c r="BC70" s="2" t="s">
        <v>348</v>
      </c>
      <c r="BD70" s="2" t="s">
        <v>348</v>
      </c>
      <c r="BE70" s="2" t="s">
        <v>348</v>
      </c>
      <c r="BF70" s="2" t="s">
        <v>348</v>
      </c>
      <c r="BG70" s="2" t="s">
        <v>349</v>
      </c>
      <c r="BH70" s="2" t="str">
        <f>IF(Table13[[#This Row],[Enrollment Type: Group]]="X", "N", IF(Table13[[#This Row],[Enrollment Type: Atypical]]="A", "O", IF(Table13[[#This Row],[Enrollment Type: Individual]]="I", "O", IF(Table13[[#This Row],[Enrollment Type: Individual within a Group]]="N", "O", "O"))))</f>
        <v>O</v>
      </c>
      <c r="BI70" s="2" t="s">
        <v>348</v>
      </c>
      <c r="BJ70" s="2" t="s">
        <v>348</v>
      </c>
      <c r="BK70" s="2" t="s">
        <v>349</v>
      </c>
      <c r="BL70" s="20" t="s">
        <v>349</v>
      </c>
      <c r="BM70" s="20" t="s">
        <v>349</v>
      </c>
      <c r="BN70" s="20" t="s">
        <v>351</v>
      </c>
      <c r="BO70" s="20" t="s">
        <v>349</v>
      </c>
      <c r="BP70" s="20" t="s">
        <v>348</v>
      </c>
      <c r="BQ70" s="20" t="s">
        <v>349</v>
      </c>
      <c r="BR70" s="20" t="s">
        <v>348</v>
      </c>
      <c r="BS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0" s="20" t="s">
        <v>348</v>
      </c>
      <c r="BU70" s="20" t="s">
        <v>348</v>
      </c>
      <c r="BV70" s="20" t="s">
        <v>348</v>
      </c>
      <c r="BW70" s="20" t="s">
        <v>348</v>
      </c>
      <c r="BX70" s="23" t="s">
        <v>349</v>
      </c>
      <c r="BY70" s="2"/>
    </row>
    <row r="71" spans="1:77" ht="10.15" customHeight="1" x14ac:dyDescent="0.25">
      <c r="A71" s="5" t="str">
        <f>Table13[[#This Row],[Provider Type Code]]&amp;""&amp;Table13[[#This Row],[Provider Category (Specialty)]]</f>
        <v>0228</v>
      </c>
      <c r="B71" s="5" t="s">
        <v>320</v>
      </c>
      <c r="C71" s="2" t="s">
        <v>547</v>
      </c>
      <c r="D71" s="3" t="s">
        <v>430</v>
      </c>
      <c r="E71" s="2" t="s">
        <v>224</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tr">
        <f>IF(Table13[[#This Row],[Enrollment Type: Group]]="X", "N", "C")</f>
        <v>C</v>
      </c>
      <c r="AR71" s="2" t="s">
        <v>348</v>
      </c>
      <c r="AS71" s="2" t="s">
        <v>348</v>
      </c>
      <c r="AT71" s="2" t="s">
        <v>348</v>
      </c>
      <c r="AU71" s="2" t="s">
        <v>348</v>
      </c>
      <c r="AV71" s="2" t="str">
        <f>IF(Table13[[#This Row],[Enrollment Type: Individual within a Group]]="X", "Y", IF(Table13[[#This Row],[Enrollment Type: Atypical]]="A", "B", IF(Table13[[#This Row],[Enrollment Type: Individual]]="I", "B", IF(Table13[[#This Row],[Enrollment Type: Group]]="G", "B", "N"))))</f>
        <v>Y</v>
      </c>
      <c r="AW71" s="2" t="s">
        <v>348</v>
      </c>
      <c r="AX71" s="2" t="s">
        <v>348</v>
      </c>
      <c r="AY71" s="2" t="s">
        <v>348</v>
      </c>
      <c r="AZ71" s="2" t="str">
        <f>IF(Table13[[#This Row],[Enrollment Type: Group]]="X", "N", IF(Table13[[#This Row],[Enrollment Type: Atypical]]="A", "R", IF(Table13[[#This Row],[Enrollment Type: Individual]]="I", "R", IF(Table13[[#This Row],[Enrollment Type: Individual within a Group]]="N", "R", "Y"))))</f>
        <v>Y</v>
      </c>
      <c r="BA71" s="2" t="s">
        <v>348</v>
      </c>
      <c r="BB71" s="2" t="s">
        <v>348</v>
      </c>
      <c r="BC71" s="2" t="s">
        <v>348</v>
      </c>
      <c r="BD71" s="2" t="s">
        <v>348</v>
      </c>
      <c r="BE71" s="2" t="s">
        <v>348</v>
      </c>
      <c r="BF71" s="2" t="s">
        <v>348</v>
      </c>
      <c r="BG71" s="2" t="s">
        <v>349</v>
      </c>
      <c r="BH71" s="2" t="str">
        <f>IF(Table13[[#This Row],[Enrollment Type: Group]]="X", "N", IF(Table13[[#This Row],[Enrollment Type: Atypical]]="A", "O", IF(Table13[[#This Row],[Enrollment Type: Individual]]="I", "O", IF(Table13[[#This Row],[Enrollment Type: Individual within a Group]]="N", "O", "O"))))</f>
        <v>O</v>
      </c>
      <c r="BI71" s="2" t="s">
        <v>348</v>
      </c>
      <c r="BJ71" s="2" t="s">
        <v>348</v>
      </c>
      <c r="BK71" s="2" t="s">
        <v>349</v>
      </c>
      <c r="BL71" s="20" t="s">
        <v>349</v>
      </c>
      <c r="BM71" s="20" t="s">
        <v>349</v>
      </c>
      <c r="BN71" s="20" t="s">
        <v>351</v>
      </c>
      <c r="BO71" s="20" t="s">
        <v>349</v>
      </c>
      <c r="BP71" s="20" t="s">
        <v>348</v>
      </c>
      <c r="BQ71" s="20" t="s">
        <v>349</v>
      </c>
      <c r="BR71" s="20" t="s">
        <v>348</v>
      </c>
      <c r="BS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1" s="20" t="s">
        <v>348</v>
      </c>
      <c r="BU71" s="20" t="s">
        <v>348</v>
      </c>
      <c r="BV71" s="20" t="s">
        <v>348</v>
      </c>
      <c r="BW71" s="20" t="s">
        <v>348</v>
      </c>
      <c r="BX71" s="23" t="s">
        <v>349</v>
      </c>
      <c r="BY71" s="2"/>
    </row>
    <row r="72" spans="1:77" ht="10.15" customHeight="1" x14ac:dyDescent="0.25">
      <c r="A72" s="5" t="str">
        <f>Table13[[#This Row],[Provider Type Code]]&amp;""&amp;Table13[[#This Row],[Provider Category (Specialty)]]</f>
        <v>0229</v>
      </c>
      <c r="B72" s="5" t="s">
        <v>320</v>
      </c>
      <c r="C72" s="2" t="s">
        <v>547</v>
      </c>
      <c r="D72" s="3" t="s">
        <v>431</v>
      </c>
      <c r="E72" s="2" t="s">
        <v>588</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tr">
        <f>IF(Table13[[#This Row],[Enrollment Type: Group]]="X", "N", "C")</f>
        <v>C</v>
      </c>
      <c r="AR72" s="2" t="s">
        <v>348</v>
      </c>
      <c r="AS72" s="2" t="s">
        <v>348</v>
      </c>
      <c r="AT72" s="2" t="s">
        <v>348</v>
      </c>
      <c r="AU72" s="2" t="s">
        <v>348</v>
      </c>
      <c r="AV72" s="2" t="str">
        <f>IF(Table13[[#This Row],[Enrollment Type: Individual within a Group]]="X", "Y", IF(Table13[[#This Row],[Enrollment Type: Atypical]]="A", "B", IF(Table13[[#This Row],[Enrollment Type: Individual]]="I", "B", IF(Table13[[#This Row],[Enrollment Type: Group]]="G", "B", "N"))))</f>
        <v>Y</v>
      </c>
      <c r="AW72" s="2" t="s">
        <v>348</v>
      </c>
      <c r="AX72" s="2" t="s">
        <v>348</v>
      </c>
      <c r="AY72" s="2" t="s">
        <v>348</v>
      </c>
      <c r="AZ72" s="2" t="str">
        <f>IF(Table13[[#This Row],[Enrollment Type: Group]]="X", "N", IF(Table13[[#This Row],[Enrollment Type: Atypical]]="A", "R", IF(Table13[[#This Row],[Enrollment Type: Individual]]="I", "R", IF(Table13[[#This Row],[Enrollment Type: Individual within a Group]]="N", "R", "Y"))))</f>
        <v>Y</v>
      </c>
      <c r="BA72" s="2" t="s">
        <v>348</v>
      </c>
      <c r="BB72" s="2" t="s">
        <v>348</v>
      </c>
      <c r="BC72" s="2" t="s">
        <v>348</v>
      </c>
      <c r="BD72" s="2" t="s">
        <v>348</v>
      </c>
      <c r="BE72" s="2" t="s">
        <v>348</v>
      </c>
      <c r="BF72" s="2" t="s">
        <v>348</v>
      </c>
      <c r="BG72" s="2" t="s">
        <v>349</v>
      </c>
      <c r="BH72" s="2" t="str">
        <f>IF(Table13[[#This Row],[Enrollment Type: Group]]="X", "N", IF(Table13[[#This Row],[Enrollment Type: Atypical]]="A", "O", IF(Table13[[#This Row],[Enrollment Type: Individual]]="I", "O", IF(Table13[[#This Row],[Enrollment Type: Individual within a Group]]="N", "O", "O"))))</f>
        <v>O</v>
      </c>
      <c r="BI72" s="2" t="s">
        <v>348</v>
      </c>
      <c r="BJ72" s="2" t="s">
        <v>348</v>
      </c>
      <c r="BK72" s="2" t="s">
        <v>349</v>
      </c>
      <c r="BL72" s="20" t="s">
        <v>349</v>
      </c>
      <c r="BM72" s="20" t="s">
        <v>349</v>
      </c>
      <c r="BN72" s="20" t="s">
        <v>351</v>
      </c>
      <c r="BO72" s="20" t="s">
        <v>349</v>
      </c>
      <c r="BP72" s="20" t="s">
        <v>348</v>
      </c>
      <c r="BQ72" s="20" t="s">
        <v>349</v>
      </c>
      <c r="BR72" s="20" t="s">
        <v>348</v>
      </c>
      <c r="BS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2" s="20" t="s">
        <v>348</v>
      </c>
      <c r="BU72" s="20" t="s">
        <v>348</v>
      </c>
      <c r="BV72" s="20" t="s">
        <v>348</v>
      </c>
      <c r="BW72" s="20" t="s">
        <v>348</v>
      </c>
      <c r="BX72" s="23" t="s">
        <v>349</v>
      </c>
      <c r="BY72" s="2"/>
    </row>
    <row r="73" spans="1:77" ht="10.15" customHeight="1" x14ac:dyDescent="0.25">
      <c r="A73" s="5" t="str">
        <f>Table13[[#This Row],[Provider Type Code]]&amp;""&amp;Table13[[#This Row],[Provider Category (Specialty)]]</f>
        <v>0230</v>
      </c>
      <c r="B73" s="5" t="s">
        <v>320</v>
      </c>
      <c r="C73" s="2" t="s">
        <v>547</v>
      </c>
      <c r="D73" s="3" t="s">
        <v>432</v>
      </c>
      <c r="E73" s="2" t="s">
        <v>228</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tr">
        <f>IF(Table13[[#This Row],[Enrollment Type: Group]]="X", "N", "C")</f>
        <v>C</v>
      </c>
      <c r="AR73" s="2" t="s">
        <v>348</v>
      </c>
      <c r="AS73" s="2" t="s">
        <v>348</v>
      </c>
      <c r="AT73" s="2" t="s">
        <v>348</v>
      </c>
      <c r="AU73" s="2" t="s">
        <v>348</v>
      </c>
      <c r="AV73" s="2" t="str">
        <f>IF(Table13[[#This Row],[Enrollment Type: Individual within a Group]]="X", "Y", IF(Table13[[#This Row],[Enrollment Type: Atypical]]="A", "B", IF(Table13[[#This Row],[Enrollment Type: Individual]]="I", "B", IF(Table13[[#This Row],[Enrollment Type: Group]]="G", "B", "N"))))</f>
        <v>Y</v>
      </c>
      <c r="AW73" s="2" t="s">
        <v>348</v>
      </c>
      <c r="AX73" s="2" t="s">
        <v>348</v>
      </c>
      <c r="AY73" s="2" t="s">
        <v>348</v>
      </c>
      <c r="AZ73" s="2" t="str">
        <f>IF(Table13[[#This Row],[Enrollment Type: Group]]="X", "N", IF(Table13[[#This Row],[Enrollment Type: Atypical]]="A", "R", IF(Table13[[#This Row],[Enrollment Type: Individual]]="I", "R", IF(Table13[[#This Row],[Enrollment Type: Individual within a Group]]="N", "R", "Y"))))</f>
        <v>Y</v>
      </c>
      <c r="BA73" s="2" t="s">
        <v>348</v>
      </c>
      <c r="BB73" s="2" t="s">
        <v>348</v>
      </c>
      <c r="BC73" s="2" t="s">
        <v>348</v>
      </c>
      <c r="BD73" s="2" t="s">
        <v>348</v>
      </c>
      <c r="BE73" s="2" t="s">
        <v>348</v>
      </c>
      <c r="BF73" s="2" t="s">
        <v>348</v>
      </c>
      <c r="BG73" s="2" t="s">
        <v>349</v>
      </c>
      <c r="BH73" s="2" t="str">
        <f>IF(Table13[[#This Row],[Enrollment Type: Group]]="X", "N", IF(Table13[[#This Row],[Enrollment Type: Atypical]]="A", "O", IF(Table13[[#This Row],[Enrollment Type: Individual]]="I", "O", IF(Table13[[#This Row],[Enrollment Type: Individual within a Group]]="N", "O", "O"))))</f>
        <v>O</v>
      </c>
      <c r="BI73" s="2" t="s">
        <v>348</v>
      </c>
      <c r="BJ73" s="2" t="s">
        <v>348</v>
      </c>
      <c r="BK73" s="2" t="s">
        <v>349</v>
      </c>
      <c r="BL73" s="20" t="s">
        <v>349</v>
      </c>
      <c r="BM73" s="20" t="s">
        <v>349</v>
      </c>
      <c r="BN73" s="20" t="s">
        <v>351</v>
      </c>
      <c r="BO73" s="20" t="s">
        <v>349</v>
      </c>
      <c r="BP73" s="20" t="s">
        <v>348</v>
      </c>
      <c r="BQ73" s="20" t="s">
        <v>349</v>
      </c>
      <c r="BR73" s="20" t="s">
        <v>348</v>
      </c>
      <c r="BS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3" s="20" t="s">
        <v>348</v>
      </c>
      <c r="BU73" s="20" t="s">
        <v>348</v>
      </c>
      <c r="BV73" s="20" t="s">
        <v>348</v>
      </c>
      <c r="BW73" s="20" t="s">
        <v>348</v>
      </c>
      <c r="BX73" s="23" t="s">
        <v>349</v>
      </c>
      <c r="BY73" s="2"/>
    </row>
    <row r="74" spans="1:77" ht="10.15" customHeight="1" x14ac:dyDescent="0.25">
      <c r="A74" s="5" t="str">
        <f>Table13[[#This Row],[Provider Type Code]]&amp;""&amp;Table13[[#This Row],[Provider Category (Specialty)]]</f>
        <v>0231</v>
      </c>
      <c r="B74" s="5" t="s">
        <v>320</v>
      </c>
      <c r="C74" s="2" t="s">
        <v>547</v>
      </c>
      <c r="D74" s="3" t="s">
        <v>433</v>
      </c>
      <c r="E74" s="2" t="s">
        <v>229</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tr">
        <f>IF(Table13[[#This Row],[Enrollment Type: Group]]="X", "N", "C")</f>
        <v>C</v>
      </c>
      <c r="AR74" s="2" t="s">
        <v>348</v>
      </c>
      <c r="AS74" s="2" t="s">
        <v>348</v>
      </c>
      <c r="AT74" s="2" t="s">
        <v>348</v>
      </c>
      <c r="AU74" s="2" t="s">
        <v>348</v>
      </c>
      <c r="AV74" s="2" t="str">
        <f>IF(Table13[[#This Row],[Enrollment Type: Individual within a Group]]="X", "Y", IF(Table13[[#This Row],[Enrollment Type: Atypical]]="A", "B", IF(Table13[[#This Row],[Enrollment Type: Individual]]="I", "B", IF(Table13[[#This Row],[Enrollment Type: Group]]="G", "B", "N"))))</f>
        <v>Y</v>
      </c>
      <c r="AW74" s="2" t="s">
        <v>348</v>
      </c>
      <c r="AX74" s="2" t="s">
        <v>348</v>
      </c>
      <c r="AY74" s="2" t="s">
        <v>348</v>
      </c>
      <c r="AZ74" s="2" t="str">
        <f>IF(Table13[[#This Row],[Enrollment Type: Group]]="X", "N", IF(Table13[[#This Row],[Enrollment Type: Atypical]]="A", "R", IF(Table13[[#This Row],[Enrollment Type: Individual]]="I", "R", IF(Table13[[#This Row],[Enrollment Type: Individual within a Group]]="N", "R", "Y"))))</f>
        <v>Y</v>
      </c>
      <c r="BA74" s="2" t="s">
        <v>348</v>
      </c>
      <c r="BB74" s="2" t="s">
        <v>348</v>
      </c>
      <c r="BC74" s="2" t="s">
        <v>348</v>
      </c>
      <c r="BD74" s="2" t="s">
        <v>348</v>
      </c>
      <c r="BE74" s="2" t="s">
        <v>348</v>
      </c>
      <c r="BF74" s="2" t="s">
        <v>348</v>
      </c>
      <c r="BG74" s="2" t="s">
        <v>349</v>
      </c>
      <c r="BH74" s="2" t="str">
        <f>IF(Table13[[#This Row],[Enrollment Type: Group]]="X", "N", IF(Table13[[#This Row],[Enrollment Type: Atypical]]="A", "O", IF(Table13[[#This Row],[Enrollment Type: Individual]]="I", "O", IF(Table13[[#This Row],[Enrollment Type: Individual within a Group]]="N", "O", "O"))))</f>
        <v>O</v>
      </c>
      <c r="BI74" s="2" t="s">
        <v>348</v>
      </c>
      <c r="BJ74" s="2" t="s">
        <v>348</v>
      </c>
      <c r="BK74" s="2" t="s">
        <v>349</v>
      </c>
      <c r="BL74" s="20" t="s">
        <v>349</v>
      </c>
      <c r="BM74" s="20" t="s">
        <v>349</v>
      </c>
      <c r="BN74" s="20" t="s">
        <v>351</v>
      </c>
      <c r="BO74" s="20" t="s">
        <v>349</v>
      </c>
      <c r="BP74" s="20" t="s">
        <v>348</v>
      </c>
      <c r="BQ74" s="20" t="s">
        <v>349</v>
      </c>
      <c r="BR74" s="20" t="s">
        <v>348</v>
      </c>
      <c r="BS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4" s="20" t="s">
        <v>348</v>
      </c>
      <c r="BU74" s="20" t="s">
        <v>348</v>
      </c>
      <c r="BV74" s="20" t="s">
        <v>348</v>
      </c>
      <c r="BW74" s="20" t="s">
        <v>348</v>
      </c>
      <c r="BX74" s="23" t="s">
        <v>349</v>
      </c>
      <c r="BY74" s="2"/>
    </row>
    <row r="75" spans="1:77" ht="10.15" customHeight="1" x14ac:dyDescent="0.25">
      <c r="A75" s="5" t="str">
        <f>Table13[[#This Row],[Provider Type Code]]&amp;""&amp;Table13[[#This Row],[Provider Category (Specialty)]]</f>
        <v>0233</v>
      </c>
      <c r="B75" s="5" t="s">
        <v>320</v>
      </c>
      <c r="C75" s="2" t="s">
        <v>547</v>
      </c>
      <c r="D75" s="3" t="s">
        <v>435</v>
      </c>
      <c r="E75" s="2" t="s">
        <v>240</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tr">
        <f>IF(Table13[[#This Row],[Enrollment Type: Group]]="X", "N", "C")</f>
        <v>C</v>
      </c>
      <c r="AR75" s="2" t="s">
        <v>348</v>
      </c>
      <c r="AS75" s="2" t="s">
        <v>348</v>
      </c>
      <c r="AT75" s="2" t="s">
        <v>348</v>
      </c>
      <c r="AU75" s="2" t="s">
        <v>348</v>
      </c>
      <c r="AV75" s="2" t="str">
        <f>IF(Table13[[#This Row],[Enrollment Type: Individual within a Group]]="X", "Y", IF(Table13[[#This Row],[Enrollment Type: Atypical]]="A", "B", IF(Table13[[#This Row],[Enrollment Type: Individual]]="I", "B", IF(Table13[[#This Row],[Enrollment Type: Group]]="G", "B", "N"))))</f>
        <v>Y</v>
      </c>
      <c r="AW75" s="2" t="s">
        <v>348</v>
      </c>
      <c r="AX75" s="2" t="s">
        <v>348</v>
      </c>
      <c r="AY75" s="2" t="s">
        <v>348</v>
      </c>
      <c r="AZ75" s="2" t="str">
        <f>IF(Table13[[#This Row],[Enrollment Type: Group]]="X", "N", IF(Table13[[#This Row],[Enrollment Type: Atypical]]="A", "R", IF(Table13[[#This Row],[Enrollment Type: Individual]]="I", "R", IF(Table13[[#This Row],[Enrollment Type: Individual within a Group]]="N", "R", "Y"))))</f>
        <v>Y</v>
      </c>
      <c r="BA75" s="2" t="s">
        <v>348</v>
      </c>
      <c r="BB75" s="2" t="s">
        <v>348</v>
      </c>
      <c r="BC75" s="2" t="s">
        <v>348</v>
      </c>
      <c r="BD75" s="2" t="s">
        <v>348</v>
      </c>
      <c r="BE75" s="2" t="s">
        <v>348</v>
      </c>
      <c r="BF75" s="2" t="s">
        <v>348</v>
      </c>
      <c r="BG75" s="2" t="s">
        <v>349</v>
      </c>
      <c r="BH75" s="2" t="str">
        <f>IF(Table13[[#This Row],[Enrollment Type: Group]]="X", "N", IF(Table13[[#This Row],[Enrollment Type: Atypical]]="A", "O", IF(Table13[[#This Row],[Enrollment Type: Individual]]="I", "O", IF(Table13[[#This Row],[Enrollment Type: Individual within a Group]]="N", "O", "O"))))</f>
        <v>O</v>
      </c>
      <c r="BI75" s="2" t="s">
        <v>348</v>
      </c>
      <c r="BJ75" s="2" t="s">
        <v>348</v>
      </c>
      <c r="BK75" s="2" t="s">
        <v>349</v>
      </c>
      <c r="BL75" s="20" t="s">
        <v>349</v>
      </c>
      <c r="BM75" s="20" t="s">
        <v>349</v>
      </c>
      <c r="BN75" s="20" t="s">
        <v>351</v>
      </c>
      <c r="BO75" s="20" t="s">
        <v>349</v>
      </c>
      <c r="BP75" s="20" t="s">
        <v>348</v>
      </c>
      <c r="BQ75" s="20" t="s">
        <v>349</v>
      </c>
      <c r="BR75" s="20" t="s">
        <v>348</v>
      </c>
      <c r="BS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5" s="20" t="s">
        <v>348</v>
      </c>
      <c r="BU75" s="20" t="s">
        <v>348</v>
      </c>
      <c r="BV75" s="20" t="s">
        <v>348</v>
      </c>
      <c r="BW75" s="20" t="s">
        <v>348</v>
      </c>
      <c r="BX75" s="23" t="s">
        <v>349</v>
      </c>
      <c r="BY75" s="2"/>
    </row>
    <row r="76" spans="1:77" ht="10.15" customHeight="1" x14ac:dyDescent="0.25">
      <c r="A76" s="5" t="str">
        <f>Table13[[#This Row],[Provider Type Code]]&amp;""&amp;Table13[[#This Row],[Provider Category (Specialty)]]</f>
        <v>0234</v>
      </c>
      <c r="B76" s="5" t="s">
        <v>320</v>
      </c>
      <c r="C76" s="2" t="s">
        <v>547</v>
      </c>
      <c r="D76" s="3" t="s">
        <v>436</v>
      </c>
      <c r="E76" s="2" t="s">
        <v>243</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tr">
        <f>IF(Table13[[#This Row],[Enrollment Type: Group]]="X", "N", "C")</f>
        <v>C</v>
      </c>
      <c r="AR76" s="2" t="s">
        <v>348</v>
      </c>
      <c r="AS76" s="2" t="s">
        <v>348</v>
      </c>
      <c r="AT76" s="2" t="s">
        <v>348</v>
      </c>
      <c r="AU76" s="2" t="s">
        <v>348</v>
      </c>
      <c r="AV76" s="2" t="str">
        <f>IF(Table13[[#This Row],[Enrollment Type: Individual within a Group]]="X", "Y", IF(Table13[[#This Row],[Enrollment Type: Atypical]]="A", "B", IF(Table13[[#This Row],[Enrollment Type: Individual]]="I", "B", IF(Table13[[#This Row],[Enrollment Type: Group]]="G", "B", "N"))))</f>
        <v>Y</v>
      </c>
      <c r="AW76" s="2" t="s">
        <v>348</v>
      </c>
      <c r="AX76" s="2" t="s">
        <v>348</v>
      </c>
      <c r="AY76" s="2" t="s">
        <v>348</v>
      </c>
      <c r="AZ76" s="2" t="str">
        <f>IF(Table13[[#This Row],[Enrollment Type: Group]]="X", "N", IF(Table13[[#This Row],[Enrollment Type: Atypical]]="A", "R", IF(Table13[[#This Row],[Enrollment Type: Individual]]="I", "R", IF(Table13[[#This Row],[Enrollment Type: Individual within a Group]]="N", "R", "Y"))))</f>
        <v>Y</v>
      </c>
      <c r="BA76" s="2" t="s">
        <v>348</v>
      </c>
      <c r="BB76" s="2" t="s">
        <v>348</v>
      </c>
      <c r="BC76" s="2" t="s">
        <v>348</v>
      </c>
      <c r="BD76" s="2" t="s">
        <v>348</v>
      </c>
      <c r="BE76" s="2" t="s">
        <v>348</v>
      </c>
      <c r="BF76" s="2" t="s">
        <v>348</v>
      </c>
      <c r="BG76" s="2" t="s">
        <v>349</v>
      </c>
      <c r="BH76" s="2" t="str">
        <f>IF(Table13[[#This Row],[Enrollment Type: Group]]="X", "N", IF(Table13[[#This Row],[Enrollment Type: Atypical]]="A", "O", IF(Table13[[#This Row],[Enrollment Type: Individual]]="I", "O", IF(Table13[[#This Row],[Enrollment Type: Individual within a Group]]="N", "O", "O"))))</f>
        <v>O</v>
      </c>
      <c r="BI76" s="2" t="s">
        <v>348</v>
      </c>
      <c r="BJ76" s="2" t="s">
        <v>348</v>
      </c>
      <c r="BK76" s="2" t="s">
        <v>349</v>
      </c>
      <c r="BL76" s="20" t="s">
        <v>349</v>
      </c>
      <c r="BM76" s="20" t="s">
        <v>349</v>
      </c>
      <c r="BN76" s="20" t="s">
        <v>351</v>
      </c>
      <c r="BO76" s="20" t="s">
        <v>349</v>
      </c>
      <c r="BP76" s="20" t="s">
        <v>348</v>
      </c>
      <c r="BQ76" s="20" t="s">
        <v>349</v>
      </c>
      <c r="BR76" s="20" t="s">
        <v>348</v>
      </c>
      <c r="BS7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6" s="20" t="s">
        <v>348</v>
      </c>
      <c r="BU76" s="20" t="s">
        <v>348</v>
      </c>
      <c r="BV76" s="20" t="s">
        <v>348</v>
      </c>
      <c r="BW76" s="20" t="s">
        <v>348</v>
      </c>
      <c r="BX76" s="23" t="s">
        <v>349</v>
      </c>
      <c r="BY76" s="2"/>
    </row>
    <row r="77" spans="1:77" ht="10.15" customHeight="1" x14ac:dyDescent="0.25">
      <c r="A77" s="5" t="str">
        <f>Table13[[#This Row],[Provider Type Code]]&amp;""&amp;Table13[[#This Row],[Provider Category (Specialty)]]</f>
        <v>0237</v>
      </c>
      <c r="B77" s="5" t="s">
        <v>320</v>
      </c>
      <c r="C77" s="2" t="s">
        <v>547</v>
      </c>
      <c r="D77" s="3" t="s">
        <v>405</v>
      </c>
      <c r="E77" s="2" t="s">
        <v>221</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tr">
        <f>IF(Table13[[#This Row],[Enrollment Type: Group]]="X", "N", "C")</f>
        <v>C</v>
      </c>
      <c r="AR77" s="2" t="s">
        <v>348</v>
      </c>
      <c r="AS77" s="2" t="s">
        <v>348</v>
      </c>
      <c r="AT77" s="2" t="s">
        <v>348</v>
      </c>
      <c r="AU77" s="2" t="s">
        <v>348</v>
      </c>
      <c r="AV77" s="2" t="str">
        <f>IF(Table13[[#This Row],[Enrollment Type: Individual within a Group]]="X", "Y", IF(Table13[[#This Row],[Enrollment Type: Atypical]]="A", "B", IF(Table13[[#This Row],[Enrollment Type: Individual]]="I", "B", IF(Table13[[#This Row],[Enrollment Type: Group]]="G", "B", "N"))))</f>
        <v>Y</v>
      </c>
      <c r="AW77" s="2" t="s">
        <v>349</v>
      </c>
      <c r="AX77" s="2" t="s">
        <v>348</v>
      </c>
      <c r="AY77" s="2" t="s">
        <v>348</v>
      </c>
      <c r="AZ77" s="2" t="str">
        <f>IF(Table13[[#This Row],[Enrollment Type: Group]]="X", "N", IF(Table13[[#This Row],[Enrollment Type: Atypical]]="A", "R", IF(Table13[[#This Row],[Enrollment Type: Individual]]="I", "R", IF(Table13[[#This Row],[Enrollment Type: Individual within a Group]]="N", "R", "Y"))))</f>
        <v>Y</v>
      </c>
      <c r="BA77" s="2" t="s">
        <v>348</v>
      </c>
      <c r="BB77" s="2" t="s">
        <v>348</v>
      </c>
      <c r="BC77" s="2" t="s">
        <v>348</v>
      </c>
      <c r="BD77" s="2" t="s">
        <v>348</v>
      </c>
      <c r="BE77" s="2" t="s">
        <v>348</v>
      </c>
      <c r="BF77" s="2" t="s">
        <v>348</v>
      </c>
      <c r="BG77" s="2" t="s">
        <v>349</v>
      </c>
      <c r="BH77" s="2" t="str">
        <f>IF(Table13[[#This Row],[Enrollment Type: Group]]="X", "N", IF(Table13[[#This Row],[Enrollment Type: Atypical]]="A", "O", IF(Table13[[#This Row],[Enrollment Type: Individual]]="I", "O", IF(Table13[[#This Row],[Enrollment Type: Individual within a Group]]="N", "O", "O"))))</f>
        <v>O</v>
      </c>
      <c r="BI77" s="2" t="s">
        <v>348</v>
      </c>
      <c r="BJ77" s="2" t="s">
        <v>348</v>
      </c>
      <c r="BK77" s="2" t="s">
        <v>349</v>
      </c>
      <c r="BL77" s="20" t="s">
        <v>348</v>
      </c>
      <c r="BM77" s="20" t="s">
        <v>349</v>
      </c>
      <c r="BN77" s="20" t="s">
        <v>351</v>
      </c>
      <c r="BO77" s="20" t="s">
        <v>349</v>
      </c>
      <c r="BP77" s="20" t="s">
        <v>348</v>
      </c>
      <c r="BQ77" s="20" t="s">
        <v>349</v>
      </c>
      <c r="BR77" s="20" t="s">
        <v>348</v>
      </c>
      <c r="BS7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7" s="20" t="s">
        <v>348</v>
      </c>
      <c r="BU77" s="20" t="s">
        <v>348</v>
      </c>
      <c r="BV77" s="20" t="s">
        <v>348</v>
      </c>
      <c r="BW77" s="20" t="s">
        <v>348</v>
      </c>
      <c r="BX77" s="23" t="s">
        <v>349</v>
      </c>
      <c r="BY77" s="2"/>
    </row>
    <row r="78" spans="1:77" ht="10.15" customHeight="1" x14ac:dyDescent="0.25">
      <c r="A78" s="5" t="str">
        <f>Table13[[#This Row],[Provider Type Code]]&amp;""&amp;Table13[[#This Row],[Provider Category (Specialty)]]</f>
        <v>0238</v>
      </c>
      <c r="B78" s="5" t="s">
        <v>320</v>
      </c>
      <c r="C78" s="2" t="s">
        <v>547</v>
      </c>
      <c r="D78" s="3" t="s">
        <v>439</v>
      </c>
      <c r="E78" s="2" t="s">
        <v>194</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tr">
        <f>IF(Table13[[#This Row],[Enrollment Type: Group]]="X", "N", "C")</f>
        <v>C</v>
      </c>
      <c r="AR78" s="2" t="s">
        <v>348</v>
      </c>
      <c r="AS78" s="2" t="s">
        <v>348</v>
      </c>
      <c r="AT78" s="2" t="s">
        <v>348</v>
      </c>
      <c r="AU78" s="2" t="s">
        <v>348</v>
      </c>
      <c r="AV78" s="2" t="str">
        <f>IF(Table13[[#This Row],[Enrollment Type: Individual within a Group]]="X", "Y", IF(Table13[[#This Row],[Enrollment Type: Atypical]]="A", "B", IF(Table13[[#This Row],[Enrollment Type: Individual]]="I", "B", IF(Table13[[#This Row],[Enrollment Type: Group]]="G", "B", "N"))))</f>
        <v>Y</v>
      </c>
      <c r="AW78" s="2" t="s">
        <v>348</v>
      </c>
      <c r="AX78" s="2" t="s">
        <v>348</v>
      </c>
      <c r="AY78" s="2" t="s">
        <v>348</v>
      </c>
      <c r="AZ78" s="2" t="str">
        <f>IF(Table13[[#This Row],[Enrollment Type: Group]]="X", "N", IF(Table13[[#This Row],[Enrollment Type: Atypical]]="A", "R", IF(Table13[[#This Row],[Enrollment Type: Individual]]="I", "R", IF(Table13[[#This Row],[Enrollment Type: Individual within a Group]]="N", "R", "Y"))))</f>
        <v>Y</v>
      </c>
      <c r="BA78" s="2" t="s">
        <v>348</v>
      </c>
      <c r="BB78" s="2" t="s">
        <v>348</v>
      </c>
      <c r="BC78" s="2" t="s">
        <v>348</v>
      </c>
      <c r="BD78" s="2" t="s">
        <v>348</v>
      </c>
      <c r="BE78" s="2" t="s">
        <v>348</v>
      </c>
      <c r="BF78" s="2" t="s">
        <v>348</v>
      </c>
      <c r="BG78" s="2" t="s">
        <v>349</v>
      </c>
      <c r="BH78" s="2" t="str">
        <f>IF(Table13[[#This Row],[Enrollment Type: Group]]="X", "N", IF(Table13[[#This Row],[Enrollment Type: Atypical]]="A", "O", IF(Table13[[#This Row],[Enrollment Type: Individual]]="I", "O", IF(Table13[[#This Row],[Enrollment Type: Individual within a Group]]="N", "O", "O"))))</f>
        <v>O</v>
      </c>
      <c r="BI78" s="2" t="s">
        <v>348</v>
      </c>
      <c r="BJ78" s="2" t="s">
        <v>348</v>
      </c>
      <c r="BK78" s="2" t="s">
        <v>349</v>
      </c>
      <c r="BL78" s="20" t="s">
        <v>349</v>
      </c>
      <c r="BM78" s="20" t="s">
        <v>349</v>
      </c>
      <c r="BN78" s="20" t="s">
        <v>351</v>
      </c>
      <c r="BO78" s="20" t="s">
        <v>349</v>
      </c>
      <c r="BP78" s="20" t="s">
        <v>348</v>
      </c>
      <c r="BQ78" s="20" t="s">
        <v>349</v>
      </c>
      <c r="BR78" s="20" t="s">
        <v>348</v>
      </c>
      <c r="BS7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8" s="20" t="s">
        <v>348</v>
      </c>
      <c r="BU78" s="20" t="s">
        <v>348</v>
      </c>
      <c r="BV78" s="20" t="s">
        <v>348</v>
      </c>
      <c r="BW78" s="20" t="s">
        <v>348</v>
      </c>
      <c r="BX78" s="23" t="s">
        <v>349</v>
      </c>
      <c r="BY78" s="2"/>
    </row>
    <row r="79" spans="1:77" ht="10.15" customHeight="1" x14ac:dyDescent="0.25">
      <c r="A79" s="5" t="str">
        <f>Table13[[#This Row],[Provider Type Code]]&amp;""&amp;Table13[[#This Row],[Provider Category (Specialty)]]</f>
        <v>0239</v>
      </c>
      <c r="B79" s="5" t="s">
        <v>320</v>
      </c>
      <c r="C79" s="2" t="s">
        <v>547</v>
      </c>
      <c r="D79" s="3" t="s">
        <v>493</v>
      </c>
      <c r="E79" s="2" t="s">
        <v>208</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tr">
        <f>IF(Table13[[#This Row],[Enrollment Type: Group]]="X", "N", "C")</f>
        <v>C</v>
      </c>
      <c r="AR79" s="2" t="s">
        <v>348</v>
      </c>
      <c r="AS79" s="2" t="s">
        <v>348</v>
      </c>
      <c r="AT79" s="2" t="s">
        <v>348</v>
      </c>
      <c r="AU79" s="2" t="s">
        <v>348</v>
      </c>
      <c r="AV79" s="2" t="str">
        <f>IF(Table13[[#This Row],[Enrollment Type: Individual within a Group]]="X", "Y", IF(Table13[[#This Row],[Enrollment Type: Atypical]]="A", "B", IF(Table13[[#This Row],[Enrollment Type: Individual]]="I", "B", IF(Table13[[#This Row],[Enrollment Type: Group]]="G", "B", "N"))))</f>
        <v>Y</v>
      </c>
      <c r="AW79" s="2" t="s">
        <v>348</v>
      </c>
      <c r="AX79" s="2" t="s">
        <v>348</v>
      </c>
      <c r="AY79" s="2" t="s">
        <v>348</v>
      </c>
      <c r="AZ79" s="2" t="str">
        <f>IF(Table13[[#This Row],[Enrollment Type: Group]]="X", "N", IF(Table13[[#This Row],[Enrollment Type: Atypical]]="A", "R", IF(Table13[[#This Row],[Enrollment Type: Individual]]="I", "R", IF(Table13[[#This Row],[Enrollment Type: Individual within a Group]]="N", "R", "Y"))))</f>
        <v>Y</v>
      </c>
      <c r="BA79" s="2" t="s">
        <v>348</v>
      </c>
      <c r="BB79" s="2" t="s">
        <v>348</v>
      </c>
      <c r="BC79" s="2" t="s">
        <v>348</v>
      </c>
      <c r="BD79" s="2" t="s">
        <v>348</v>
      </c>
      <c r="BE79" s="2" t="s">
        <v>348</v>
      </c>
      <c r="BF79" s="2" t="s">
        <v>348</v>
      </c>
      <c r="BG79" s="2" t="s">
        <v>349</v>
      </c>
      <c r="BH79" s="2" t="str">
        <f>IF(Table13[[#This Row],[Enrollment Type: Group]]="X", "N", IF(Table13[[#This Row],[Enrollment Type: Atypical]]="A", "O", IF(Table13[[#This Row],[Enrollment Type: Individual]]="I", "O", IF(Table13[[#This Row],[Enrollment Type: Individual within a Group]]="N", "O", "O"))))</f>
        <v>O</v>
      </c>
      <c r="BI79" s="2" t="s">
        <v>348</v>
      </c>
      <c r="BJ79" s="2" t="s">
        <v>348</v>
      </c>
      <c r="BK79" s="2" t="s">
        <v>349</v>
      </c>
      <c r="BL79" s="20" t="s">
        <v>349</v>
      </c>
      <c r="BM79" s="20" t="s">
        <v>349</v>
      </c>
      <c r="BN79" s="20" t="s">
        <v>351</v>
      </c>
      <c r="BO79" s="20" t="s">
        <v>349</v>
      </c>
      <c r="BP79" s="20" t="s">
        <v>348</v>
      </c>
      <c r="BQ79" s="20" t="s">
        <v>349</v>
      </c>
      <c r="BR79" s="20" t="s">
        <v>348</v>
      </c>
      <c r="BS7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9" s="20" t="s">
        <v>348</v>
      </c>
      <c r="BU79" s="20" t="s">
        <v>348</v>
      </c>
      <c r="BV79" s="20" t="s">
        <v>348</v>
      </c>
      <c r="BW79" s="20" t="s">
        <v>348</v>
      </c>
      <c r="BX79" s="23" t="s">
        <v>349</v>
      </c>
      <c r="BY79" s="2"/>
    </row>
    <row r="80" spans="1:77" ht="10.15" customHeight="1" x14ac:dyDescent="0.25">
      <c r="A80" s="5" t="str">
        <f>Table13[[#This Row],[Provider Type Code]]&amp;""&amp;Table13[[#This Row],[Provider Category (Specialty)]]</f>
        <v>0253</v>
      </c>
      <c r="B80" s="5" t="s">
        <v>320</v>
      </c>
      <c r="C80" s="2" t="s">
        <v>547</v>
      </c>
      <c r="D80" s="3" t="s">
        <v>449</v>
      </c>
      <c r="E80" s="2" t="s">
        <v>237</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tr">
        <f>IF(Table13[[#This Row],[Enrollment Type: Group]]="X", "N", "C")</f>
        <v>C</v>
      </c>
      <c r="AR80" s="2" t="s">
        <v>348</v>
      </c>
      <c r="AS80" s="2" t="s">
        <v>348</v>
      </c>
      <c r="AT80" s="2" t="s">
        <v>348</v>
      </c>
      <c r="AU80" s="2" t="s">
        <v>348</v>
      </c>
      <c r="AV80" s="2" t="str">
        <f>IF(Table13[[#This Row],[Enrollment Type: Individual within a Group]]="X", "Y", IF(Table13[[#This Row],[Enrollment Type: Atypical]]="A", "B", IF(Table13[[#This Row],[Enrollment Type: Individual]]="I", "B", IF(Table13[[#This Row],[Enrollment Type: Group]]="G", "B", "N"))))</f>
        <v>Y</v>
      </c>
      <c r="AW80" s="2" t="s">
        <v>348</v>
      </c>
      <c r="AX80" s="2" t="s">
        <v>348</v>
      </c>
      <c r="AY80" s="2" t="s">
        <v>348</v>
      </c>
      <c r="AZ80" s="2" t="str">
        <f>IF(Table13[[#This Row],[Enrollment Type: Group]]="X", "N", IF(Table13[[#This Row],[Enrollment Type: Atypical]]="A", "R", IF(Table13[[#This Row],[Enrollment Type: Individual]]="I", "R", IF(Table13[[#This Row],[Enrollment Type: Individual within a Group]]="N", "R", "Y"))))</f>
        <v>Y</v>
      </c>
      <c r="BA80" s="2" t="s">
        <v>348</v>
      </c>
      <c r="BB80" s="2" t="s">
        <v>348</v>
      </c>
      <c r="BC80" s="2" t="s">
        <v>348</v>
      </c>
      <c r="BD80" s="2" t="s">
        <v>348</v>
      </c>
      <c r="BE80" s="2" t="s">
        <v>348</v>
      </c>
      <c r="BF80" s="2" t="s">
        <v>348</v>
      </c>
      <c r="BG80" s="2" t="s">
        <v>349</v>
      </c>
      <c r="BH80" s="2" t="str">
        <f>IF(Table13[[#This Row],[Enrollment Type: Group]]="X", "N", IF(Table13[[#This Row],[Enrollment Type: Atypical]]="A", "O", IF(Table13[[#This Row],[Enrollment Type: Individual]]="I", "O", IF(Table13[[#This Row],[Enrollment Type: Individual within a Group]]="N", "O", "O"))))</f>
        <v>O</v>
      </c>
      <c r="BI80" s="2" t="s">
        <v>348</v>
      </c>
      <c r="BJ80" s="2" t="s">
        <v>348</v>
      </c>
      <c r="BK80" s="2" t="s">
        <v>349</v>
      </c>
      <c r="BL80" s="20" t="s">
        <v>348</v>
      </c>
      <c r="BM80" s="20" t="s">
        <v>349</v>
      </c>
      <c r="BN80" s="20" t="s">
        <v>351</v>
      </c>
      <c r="BO80" s="20" t="s">
        <v>349</v>
      </c>
      <c r="BP80" s="20" t="s">
        <v>348</v>
      </c>
      <c r="BQ80" s="20" t="s">
        <v>349</v>
      </c>
      <c r="BR80" s="20" t="s">
        <v>348</v>
      </c>
      <c r="BS8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0" s="20" t="s">
        <v>348</v>
      </c>
      <c r="BU80" s="20" t="s">
        <v>348</v>
      </c>
      <c r="BV80" s="20" t="s">
        <v>348</v>
      </c>
      <c r="BW80" s="20" t="s">
        <v>348</v>
      </c>
      <c r="BX80" s="23" t="s">
        <v>349</v>
      </c>
      <c r="BY80" s="2"/>
    </row>
    <row r="81" spans="1:77" ht="10.15" customHeight="1" x14ac:dyDescent="0.25">
      <c r="A81" s="5" t="str">
        <f>Table13[[#This Row],[Provider Type Code]]&amp;""&amp;Table13[[#This Row],[Provider Category (Specialty)]]</f>
        <v>0254</v>
      </c>
      <c r="B81" s="5" t="s">
        <v>320</v>
      </c>
      <c r="C81" s="2" t="s">
        <v>547</v>
      </c>
      <c r="D81" s="3" t="s">
        <v>450</v>
      </c>
      <c r="E81" s="2" t="s">
        <v>238</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tr">
        <f>IF(Table13[[#This Row],[Enrollment Type: Group]]="X", "N", "C")</f>
        <v>C</v>
      </c>
      <c r="AR81" s="2" t="s">
        <v>348</v>
      </c>
      <c r="AS81" s="2" t="s">
        <v>348</v>
      </c>
      <c r="AT81" s="2" t="s">
        <v>348</v>
      </c>
      <c r="AU81" s="2" t="s">
        <v>348</v>
      </c>
      <c r="AV81" s="2" t="str">
        <f>IF(Table13[[#This Row],[Enrollment Type: Individual within a Group]]="X", "Y", IF(Table13[[#This Row],[Enrollment Type: Atypical]]="A", "B", IF(Table13[[#This Row],[Enrollment Type: Individual]]="I", "B", IF(Table13[[#This Row],[Enrollment Type: Group]]="G", "B", "N"))))</f>
        <v>Y</v>
      </c>
      <c r="AW81" s="2" t="s">
        <v>348</v>
      </c>
      <c r="AX81" s="2" t="s">
        <v>348</v>
      </c>
      <c r="AY81" s="2" t="s">
        <v>348</v>
      </c>
      <c r="AZ81" s="2" t="str">
        <f>IF(Table13[[#This Row],[Enrollment Type: Group]]="X", "N", IF(Table13[[#This Row],[Enrollment Type: Atypical]]="A", "R", IF(Table13[[#This Row],[Enrollment Type: Individual]]="I", "R", IF(Table13[[#This Row],[Enrollment Type: Individual within a Group]]="N", "R", "Y"))))</f>
        <v>Y</v>
      </c>
      <c r="BA81" s="2" t="s">
        <v>348</v>
      </c>
      <c r="BB81" s="2" t="s">
        <v>348</v>
      </c>
      <c r="BC81" s="2" t="s">
        <v>348</v>
      </c>
      <c r="BD81" s="2" t="s">
        <v>348</v>
      </c>
      <c r="BE81" s="2" t="s">
        <v>348</v>
      </c>
      <c r="BF81" s="2" t="s">
        <v>348</v>
      </c>
      <c r="BG81" s="2" t="s">
        <v>349</v>
      </c>
      <c r="BH81" s="2" t="str">
        <f>IF(Table13[[#This Row],[Enrollment Type: Group]]="X", "N", IF(Table13[[#This Row],[Enrollment Type: Atypical]]="A", "O", IF(Table13[[#This Row],[Enrollment Type: Individual]]="I", "O", IF(Table13[[#This Row],[Enrollment Type: Individual within a Group]]="N", "O", "O"))))</f>
        <v>O</v>
      </c>
      <c r="BI81" s="2" t="s">
        <v>348</v>
      </c>
      <c r="BJ81" s="2" t="s">
        <v>348</v>
      </c>
      <c r="BK81" s="2" t="s">
        <v>349</v>
      </c>
      <c r="BL81" s="20" t="s">
        <v>349</v>
      </c>
      <c r="BM81" s="20" t="s">
        <v>349</v>
      </c>
      <c r="BN81" s="20" t="s">
        <v>351</v>
      </c>
      <c r="BO81" s="20" t="s">
        <v>349</v>
      </c>
      <c r="BP81" s="20" t="s">
        <v>348</v>
      </c>
      <c r="BQ81" s="20" t="s">
        <v>349</v>
      </c>
      <c r="BR81" s="20" t="s">
        <v>348</v>
      </c>
      <c r="BS8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1" s="20" t="s">
        <v>348</v>
      </c>
      <c r="BU81" s="20" t="s">
        <v>348</v>
      </c>
      <c r="BV81" s="20" t="s">
        <v>348</v>
      </c>
      <c r="BW81" s="20" t="s">
        <v>348</v>
      </c>
      <c r="BX81" s="23" t="s">
        <v>349</v>
      </c>
      <c r="BY81" s="2"/>
    </row>
    <row r="82" spans="1:77" ht="10.15" customHeight="1" x14ac:dyDescent="0.25">
      <c r="A82" s="5" t="str">
        <f>Table13[[#This Row],[Provider Type Code]]&amp;""&amp;Table13[[#This Row],[Provider Category (Specialty)]]</f>
        <v>0255</v>
      </c>
      <c r="B82" s="5" t="s">
        <v>320</v>
      </c>
      <c r="C82" s="2" t="s">
        <v>547</v>
      </c>
      <c r="D82" s="3" t="s">
        <v>451</v>
      </c>
      <c r="E82" s="2" t="s">
        <v>589</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tr">
        <f>IF(Table13[[#This Row],[Enrollment Type: Group]]="X", "N", "C")</f>
        <v>C</v>
      </c>
      <c r="AR82" s="2" t="s">
        <v>348</v>
      </c>
      <c r="AS82" s="2" t="s">
        <v>348</v>
      </c>
      <c r="AT82" s="2" t="s">
        <v>348</v>
      </c>
      <c r="AU82" s="2" t="s">
        <v>348</v>
      </c>
      <c r="AV82" s="2" t="str">
        <f>IF(Table13[[#This Row],[Enrollment Type: Individual within a Group]]="X", "Y", IF(Table13[[#This Row],[Enrollment Type: Atypical]]="A", "B", IF(Table13[[#This Row],[Enrollment Type: Individual]]="I", "B", IF(Table13[[#This Row],[Enrollment Type: Group]]="G", "B", "N"))))</f>
        <v>Y</v>
      </c>
      <c r="AW82" s="2" t="s">
        <v>348</v>
      </c>
      <c r="AX82" s="2" t="s">
        <v>348</v>
      </c>
      <c r="AY82" s="2" t="s">
        <v>348</v>
      </c>
      <c r="AZ82" s="2" t="str">
        <f>IF(Table13[[#This Row],[Enrollment Type: Group]]="X", "N", IF(Table13[[#This Row],[Enrollment Type: Atypical]]="A", "R", IF(Table13[[#This Row],[Enrollment Type: Individual]]="I", "R", IF(Table13[[#This Row],[Enrollment Type: Individual within a Group]]="N", "R", "Y"))))</f>
        <v>Y</v>
      </c>
      <c r="BA82" s="2" t="s">
        <v>348</v>
      </c>
      <c r="BB82" s="2" t="s">
        <v>348</v>
      </c>
      <c r="BC82" s="2" t="s">
        <v>348</v>
      </c>
      <c r="BD82" s="2" t="s">
        <v>348</v>
      </c>
      <c r="BE82" s="2" t="s">
        <v>348</v>
      </c>
      <c r="BF82" s="2" t="s">
        <v>348</v>
      </c>
      <c r="BG82" s="2" t="s">
        <v>349</v>
      </c>
      <c r="BH82" s="2" t="str">
        <f>IF(Table13[[#This Row],[Enrollment Type: Group]]="X", "N", IF(Table13[[#This Row],[Enrollment Type: Atypical]]="A", "O", IF(Table13[[#This Row],[Enrollment Type: Individual]]="I", "O", IF(Table13[[#This Row],[Enrollment Type: Individual within a Group]]="N", "O", "O"))))</f>
        <v>O</v>
      </c>
      <c r="BI82" s="2" t="s">
        <v>348</v>
      </c>
      <c r="BJ82" s="2" t="s">
        <v>348</v>
      </c>
      <c r="BK82" s="2" t="s">
        <v>349</v>
      </c>
      <c r="BL82" s="20" t="s">
        <v>349</v>
      </c>
      <c r="BM82" s="20" t="s">
        <v>349</v>
      </c>
      <c r="BN82" s="20" t="s">
        <v>351</v>
      </c>
      <c r="BO82" s="20" t="s">
        <v>349</v>
      </c>
      <c r="BP82" s="20" t="s">
        <v>348</v>
      </c>
      <c r="BQ82" s="20" t="s">
        <v>349</v>
      </c>
      <c r="BR82" s="20" t="s">
        <v>348</v>
      </c>
      <c r="BS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2" s="20" t="s">
        <v>348</v>
      </c>
      <c r="BU82" s="20" t="s">
        <v>348</v>
      </c>
      <c r="BV82" s="20" t="s">
        <v>348</v>
      </c>
      <c r="BW82" s="20" t="s">
        <v>348</v>
      </c>
      <c r="BX82" s="23" t="s">
        <v>349</v>
      </c>
      <c r="BY82" s="2"/>
    </row>
    <row r="83" spans="1:77" ht="10.15" customHeight="1" x14ac:dyDescent="0.25">
      <c r="A83" s="5" t="str">
        <f>Table13[[#This Row],[Provider Type Code]]&amp;""&amp;Table13[[#This Row],[Provider Category (Specialty)]]</f>
        <v>02AA</v>
      </c>
      <c r="B83" s="5" t="s">
        <v>320</v>
      </c>
      <c r="C83" s="2" t="s">
        <v>547</v>
      </c>
      <c r="D83" s="3" t="s">
        <v>20</v>
      </c>
      <c r="E83" s="2" t="s">
        <v>21</v>
      </c>
      <c r="F83" s="23" t="s">
        <v>519</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tr">
        <f>IF(Table13[[#This Row],[Enrollment Type: Group]]="X", "N", "C")</f>
        <v>C</v>
      </c>
      <c r="AR83" s="2" t="s">
        <v>348</v>
      </c>
      <c r="AS83" s="2" t="s">
        <v>348</v>
      </c>
      <c r="AT83" s="2" t="s">
        <v>348</v>
      </c>
      <c r="AU83" s="2" t="s">
        <v>348</v>
      </c>
      <c r="AV83" s="2" t="str">
        <f>IF(Table13[[#This Row],[Enrollment Type: Individual within a Group]]="X", "Y", IF(Table13[[#This Row],[Enrollment Type: Atypical]]="A", "B", IF(Table13[[#This Row],[Enrollment Type: Individual]]="I", "B", IF(Table13[[#This Row],[Enrollment Type: Group]]="G", "B", "N"))))</f>
        <v>Y</v>
      </c>
      <c r="AW83" s="2" t="s">
        <v>348</v>
      </c>
      <c r="AX83" s="2" t="s">
        <v>348</v>
      </c>
      <c r="AY83" s="2" t="s">
        <v>348</v>
      </c>
      <c r="AZ83" s="2" t="str">
        <f>IF(Table13[[#This Row],[Enrollment Type: Group]]="X", "N", IF(Table13[[#This Row],[Enrollment Type: Atypical]]="A", "R", IF(Table13[[#This Row],[Enrollment Type: Individual]]="I", "R", IF(Table13[[#This Row],[Enrollment Type: Individual within a Group]]="N", "R", "Y"))))</f>
        <v>Y</v>
      </c>
      <c r="BA83" s="2" t="s">
        <v>348</v>
      </c>
      <c r="BB83" s="2" t="s">
        <v>348</v>
      </c>
      <c r="BC83" s="2" t="s">
        <v>348</v>
      </c>
      <c r="BD83" s="2" t="s">
        <v>348</v>
      </c>
      <c r="BE83" s="2" t="s">
        <v>348</v>
      </c>
      <c r="BF83" s="2" t="s">
        <v>348</v>
      </c>
      <c r="BG83" s="2" t="s">
        <v>349</v>
      </c>
      <c r="BH83" s="2" t="str">
        <f>IF(Table13[[#This Row],[Enrollment Type: Group]]="X", "N", IF(Table13[[#This Row],[Enrollment Type: Atypical]]="A", "O", IF(Table13[[#This Row],[Enrollment Type: Individual]]="I", "O", IF(Table13[[#This Row],[Enrollment Type: Individual within a Group]]="N", "O", "O"))))</f>
        <v>O</v>
      </c>
      <c r="BI83" s="2" t="s">
        <v>348</v>
      </c>
      <c r="BJ83" s="2" t="s">
        <v>348</v>
      </c>
      <c r="BK83" s="2" t="s">
        <v>349</v>
      </c>
      <c r="BL83" s="20" t="s">
        <v>348</v>
      </c>
      <c r="BM83" s="20" t="s">
        <v>349</v>
      </c>
      <c r="BN83" s="20" t="s">
        <v>351</v>
      </c>
      <c r="BO83" s="20" t="s">
        <v>349</v>
      </c>
      <c r="BP83" s="20" t="s">
        <v>348</v>
      </c>
      <c r="BQ83" s="20" t="s">
        <v>349</v>
      </c>
      <c r="BR83" s="20" t="s">
        <v>348</v>
      </c>
      <c r="BS8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3" s="20" t="s">
        <v>348</v>
      </c>
      <c r="BU83" s="20" t="s">
        <v>348</v>
      </c>
      <c r="BV83" s="20" t="s">
        <v>348</v>
      </c>
      <c r="BW83" s="20" t="s">
        <v>348</v>
      </c>
      <c r="BX83" s="23" t="s">
        <v>349</v>
      </c>
      <c r="BY83" s="2"/>
    </row>
    <row r="84" spans="1:77" ht="10.15" customHeight="1" x14ac:dyDescent="0.25">
      <c r="A84" s="5" t="str">
        <f>Table13[[#This Row],[Provider Type Code]]&amp;""&amp;Table13[[#This Row],[Provider Category (Specialty)]]</f>
        <v>02C3</v>
      </c>
      <c r="B84" s="5" t="s">
        <v>320</v>
      </c>
      <c r="C84" s="2" t="s">
        <v>547</v>
      </c>
      <c r="D84" s="3" t="s">
        <v>190</v>
      </c>
      <c r="E84" s="2" t="s">
        <v>191</v>
      </c>
      <c r="F84" s="23" t="s">
        <v>247</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tr">
        <f>IF(Table13[[#This Row],[Enrollment Type: Group]]="X", "N", "C")</f>
        <v>C</v>
      </c>
      <c r="AR84" s="2" t="s">
        <v>348</v>
      </c>
      <c r="AS84" s="2" t="s">
        <v>348</v>
      </c>
      <c r="AT84" s="2" t="s">
        <v>348</v>
      </c>
      <c r="AU84" s="2" t="s">
        <v>348</v>
      </c>
      <c r="AV84" s="2" t="str">
        <f>IF(Table13[[#This Row],[Enrollment Type: Individual within a Group]]="X", "Y", IF(Table13[[#This Row],[Enrollment Type: Atypical]]="A", "B", IF(Table13[[#This Row],[Enrollment Type: Individual]]="I", "B", IF(Table13[[#This Row],[Enrollment Type: Group]]="G", "B", "N"))))</f>
        <v>Y</v>
      </c>
      <c r="AW84" s="2" t="s">
        <v>348</v>
      </c>
      <c r="AX84" s="2" t="s">
        <v>348</v>
      </c>
      <c r="AY84" s="2" t="s">
        <v>348</v>
      </c>
      <c r="AZ84" s="2" t="str">
        <f>IF(Table13[[#This Row],[Enrollment Type: Group]]="X", "N", IF(Table13[[#This Row],[Enrollment Type: Atypical]]="A", "R", IF(Table13[[#This Row],[Enrollment Type: Individual]]="I", "R", IF(Table13[[#This Row],[Enrollment Type: Individual within a Group]]="N", "R", "Y"))))</f>
        <v>Y</v>
      </c>
      <c r="BA84" s="2" t="s">
        <v>348</v>
      </c>
      <c r="BB84" s="2" t="s">
        <v>348</v>
      </c>
      <c r="BC84" s="2" t="s">
        <v>348</v>
      </c>
      <c r="BD84" s="2" t="s">
        <v>348</v>
      </c>
      <c r="BE84" s="2" t="s">
        <v>348</v>
      </c>
      <c r="BF84" s="2" t="s">
        <v>348</v>
      </c>
      <c r="BG84" s="2" t="s">
        <v>349</v>
      </c>
      <c r="BH84" s="2" t="str">
        <f>IF(Table13[[#This Row],[Enrollment Type: Group]]="X", "N", IF(Table13[[#This Row],[Enrollment Type: Atypical]]="A", "O", IF(Table13[[#This Row],[Enrollment Type: Individual]]="I", "O", IF(Table13[[#This Row],[Enrollment Type: Individual within a Group]]="N", "O", "O"))))</f>
        <v>O</v>
      </c>
      <c r="BI84" s="2" t="s">
        <v>348</v>
      </c>
      <c r="BJ84" s="2" t="s">
        <v>348</v>
      </c>
      <c r="BK84" s="2" t="s">
        <v>349</v>
      </c>
      <c r="BL84" s="20" t="s">
        <v>349</v>
      </c>
      <c r="BM84" s="20" t="s">
        <v>349</v>
      </c>
      <c r="BN84" s="20" t="s">
        <v>351</v>
      </c>
      <c r="BO84" s="20" t="s">
        <v>349</v>
      </c>
      <c r="BP84" s="20" t="s">
        <v>348</v>
      </c>
      <c r="BQ84" s="20" t="s">
        <v>349</v>
      </c>
      <c r="BR84" s="20" t="s">
        <v>348</v>
      </c>
      <c r="BS8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4" s="20" t="s">
        <v>348</v>
      </c>
      <c r="BU84" s="20" t="s">
        <v>348</v>
      </c>
      <c r="BV84" s="20" t="s">
        <v>348</v>
      </c>
      <c r="BW84" s="20" t="s">
        <v>348</v>
      </c>
      <c r="BX84" s="23" t="s">
        <v>349</v>
      </c>
      <c r="BY84" s="2"/>
    </row>
    <row r="85" spans="1:77" ht="10.15" customHeight="1" x14ac:dyDescent="0.25">
      <c r="A85" s="5" t="str">
        <f>Table13[[#This Row],[Provider Type Code]]&amp;""&amp;Table13[[#This Row],[Provider Category (Specialty)]]</f>
        <v>02E1</v>
      </c>
      <c r="B85" s="5" t="s">
        <v>320</v>
      </c>
      <c r="C85" s="2" t="s">
        <v>547</v>
      </c>
      <c r="D85" s="3" t="s">
        <v>188</v>
      </c>
      <c r="E85" s="2" t="s">
        <v>189</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tr">
        <f>IF(Table13[[#This Row],[Enrollment Type: Group]]="X", "N", "C")</f>
        <v>C</v>
      </c>
      <c r="AR85" s="2" t="s">
        <v>348</v>
      </c>
      <c r="AS85" s="2" t="s">
        <v>348</v>
      </c>
      <c r="AT85" s="2" t="s">
        <v>348</v>
      </c>
      <c r="AU85" s="2" t="s">
        <v>348</v>
      </c>
      <c r="AV85" s="2" t="str">
        <f>IF(Table13[[#This Row],[Enrollment Type: Individual within a Group]]="X", "Y", IF(Table13[[#This Row],[Enrollment Type: Atypical]]="A", "B", IF(Table13[[#This Row],[Enrollment Type: Individual]]="I", "B", IF(Table13[[#This Row],[Enrollment Type: Group]]="G", "B", "N"))))</f>
        <v>Y</v>
      </c>
      <c r="AW85" s="2" t="s">
        <v>348</v>
      </c>
      <c r="AX85" s="2" t="s">
        <v>348</v>
      </c>
      <c r="AY85" s="2" t="s">
        <v>348</v>
      </c>
      <c r="AZ85" s="2" t="str">
        <f>IF(Table13[[#This Row],[Enrollment Type: Group]]="X", "N", IF(Table13[[#This Row],[Enrollment Type: Atypical]]="A", "R", IF(Table13[[#This Row],[Enrollment Type: Individual]]="I", "R", IF(Table13[[#This Row],[Enrollment Type: Individual within a Group]]="N", "R", "Y"))))</f>
        <v>Y</v>
      </c>
      <c r="BA85" s="2" t="s">
        <v>348</v>
      </c>
      <c r="BB85" s="2" t="s">
        <v>348</v>
      </c>
      <c r="BC85" s="2" t="s">
        <v>348</v>
      </c>
      <c r="BD85" s="2" t="s">
        <v>348</v>
      </c>
      <c r="BE85" s="2" t="s">
        <v>348</v>
      </c>
      <c r="BF85" s="2" t="s">
        <v>348</v>
      </c>
      <c r="BG85" s="2" t="s">
        <v>349</v>
      </c>
      <c r="BH85" s="2" t="str">
        <f>IF(Table13[[#This Row],[Enrollment Type: Group]]="X", "N", IF(Table13[[#This Row],[Enrollment Type: Atypical]]="A", "O", IF(Table13[[#This Row],[Enrollment Type: Individual]]="I", "O", IF(Table13[[#This Row],[Enrollment Type: Individual within a Group]]="N", "O", "O"))))</f>
        <v>O</v>
      </c>
      <c r="BI85" s="2" t="s">
        <v>348</v>
      </c>
      <c r="BJ85" s="2" t="s">
        <v>348</v>
      </c>
      <c r="BK85" s="2" t="s">
        <v>349</v>
      </c>
      <c r="BL85" s="20" t="s">
        <v>349</v>
      </c>
      <c r="BM85" s="20" t="s">
        <v>349</v>
      </c>
      <c r="BN85" s="20" t="s">
        <v>351</v>
      </c>
      <c r="BO85" s="20" t="s">
        <v>349</v>
      </c>
      <c r="BP85" s="20" t="s">
        <v>348</v>
      </c>
      <c r="BQ85" s="20" t="s">
        <v>349</v>
      </c>
      <c r="BR85" s="20" t="s">
        <v>348</v>
      </c>
      <c r="BS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5" s="20" t="s">
        <v>348</v>
      </c>
      <c r="BU85" s="20" t="s">
        <v>348</v>
      </c>
      <c r="BV85" s="20" t="s">
        <v>348</v>
      </c>
      <c r="BW85" s="20" t="s">
        <v>348</v>
      </c>
      <c r="BX85" s="23" t="s">
        <v>349</v>
      </c>
      <c r="BY85" s="2"/>
    </row>
    <row r="86" spans="1:77" ht="10.15" customHeight="1" x14ac:dyDescent="0.25">
      <c r="A86" s="5" t="str">
        <f>Table13[[#This Row],[Provider Type Code]]&amp;""&amp;Table13[[#This Row],[Provider Category (Specialty)]]</f>
        <v>02E2</v>
      </c>
      <c r="B86" s="5" t="s">
        <v>320</v>
      </c>
      <c r="C86" s="2" t="s">
        <v>547</v>
      </c>
      <c r="D86" s="3" t="s">
        <v>196</v>
      </c>
      <c r="E86" s="2" t="s">
        <v>197</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tr">
        <f>IF(Table13[[#This Row],[Enrollment Type: Group]]="X", "N", "C")</f>
        <v>C</v>
      </c>
      <c r="AR86" s="2" t="s">
        <v>348</v>
      </c>
      <c r="AS86" s="2" t="s">
        <v>348</v>
      </c>
      <c r="AT86" s="2" t="s">
        <v>348</v>
      </c>
      <c r="AU86" s="2" t="s">
        <v>348</v>
      </c>
      <c r="AV86" s="2" t="str">
        <f>IF(Table13[[#This Row],[Enrollment Type: Individual within a Group]]="X", "Y", IF(Table13[[#This Row],[Enrollment Type: Atypical]]="A", "B", IF(Table13[[#This Row],[Enrollment Type: Individual]]="I", "B", IF(Table13[[#This Row],[Enrollment Type: Group]]="G", "B", "N"))))</f>
        <v>Y</v>
      </c>
      <c r="AW86" s="2" t="s">
        <v>348</v>
      </c>
      <c r="AX86" s="2" t="s">
        <v>348</v>
      </c>
      <c r="AY86" s="2" t="s">
        <v>348</v>
      </c>
      <c r="AZ86" s="2" t="str">
        <f>IF(Table13[[#This Row],[Enrollment Type: Group]]="X", "N", IF(Table13[[#This Row],[Enrollment Type: Atypical]]="A", "R", IF(Table13[[#This Row],[Enrollment Type: Individual]]="I", "R", IF(Table13[[#This Row],[Enrollment Type: Individual within a Group]]="N", "R", "Y"))))</f>
        <v>Y</v>
      </c>
      <c r="BA86" s="2" t="s">
        <v>348</v>
      </c>
      <c r="BB86" s="2" t="s">
        <v>348</v>
      </c>
      <c r="BC86" s="2" t="s">
        <v>348</v>
      </c>
      <c r="BD86" s="2" t="s">
        <v>348</v>
      </c>
      <c r="BE86" s="2" t="s">
        <v>348</v>
      </c>
      <c r="BF86" s="2" t="s">
        <v>348</v>
      </c>
      <c r="BG86" s="2" t="s">
        <v>349</v>
      </c>
      <c r="BH86" s="2" t="str">
        <f>IF(Table13[[#This Row],[Enrollment Type: Group]]="X", "N", IF(Table13[[#This Row],[Enrollment Type: Atypical]]="A", "O", IF(Table13[[#This Row],[Enrollment Type: Individual]]="I", "O", IF(Table13[[#This Row],[Enrollment Type: Individual within a Group]]="N", "O", "O"))))</f>
        <v>O</v>
      </c>
      <c r="BI86" s="2" t="s">
        <v>348</v>
      </c>
      <c r="BJ86" s="2" t="s">
        <v>348</v>
      </c>
      <c r="BK86" s="2" t="s">
        <v>349</v>
      </c>
      <c r="BL86" s="20" t="s">
        <v>349</v>
      </c>
      <c r="BM86" s="20" t="s">
        <v>349</v>
      </c>
      <c r="BN86" s="20" t="s">
        <v>351</v>
      </c>
      <c r="BO86" s="20" t="s">
        <v>349</v>
      </c>
      <c r="BP86" s="20" t="s">
        <v>348</v>
      </c>
      <c r="BQ86" s="20" t="s">
        <v>349</v>
      </c>
      <c r="BR86" s="20" t="s">
        <v>348</v>
      </c>
      <c r="BS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6" s="20" t="s">
        <v>348</v>
      </c>
      <c r="BU86" s="20" t="s">
        <v>348</v>
      </c>
      <c r="BV86" s="20" t="s">
        <v>348</v>
      </c>
      <c r="BW86" s="20" t="s">
        <v>348</v>
      </c>
      <c r="BX86" s="23" t="s">
        <v>349</v>
      </c>
      <c r="BY86" s="2"/>
    </row>
    <row r="87" spans="1:77" ht="10.15" customHeight="1" x14ac:dyDescent="0.25">
      <c r="A87" s="5" t="str">
        <f>Table13[[#This Row],[Provider Type Code]]&amp;""&amp;Table13[[#This Row],[Provider Category (Specialty)]]</f>
        <v>02E3</v>
      </c>
      <c r="B87" s="5" t="s">
        <v>320</v>
      </c>
      <c r="C87" s="2" t="s">
        <v>547</v>
      </c>
      <c r="D87" s="3" t="s">
        <v>67</v>
      </c>
      <c r="E87" s="2" t="s">
        <v>68</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348</v>
      </c>
      <c r="Z87" s="2" t="s">
        <v>348</v>
      </c>
      <c r="AA87" s="2" t="s">
        <v>348</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tr">
        <f>IF(Table13[[#This Row],[Enrollment Type: Group]]="X", "N", "C")</f>
        <v>C</v>
      </c>
      <c r="AR87" s="2" t="s">
        <v>348</v>
      </c>
      <c r="AS87" s="2" t="s">
        <v>348</v>
      </c>
      <c r="AT87" s="2" t="s">
        <v>348</v>
      </c>
      <c r="AU87" s="2" t="s">
        <v>348</v>
      </c>
      <c r="AV87" s="2" t="str">
        <f>IF(Table13[[#This Row],[Enrollment Type: Individual within a Group]]="X", "Y", IF(Table13[[#This Row],[Enrollment Type: Atypical]]="A", "B", IF(Table13[[#This Row],[Enrollment Type: Individual]]="I", "B", IF(Table13[[#This Row],[Enrollment Type: Group]]="G", "B", "N"))))</f>
        <v>Y</v>
      </c>
      <c r="AW87" s="2" t="s">
        <v>348</v>
      </c>
      <c r="AX87" s="2" t="s">
        <v>348</v>
      </c>
      <c r="AY87" s="2" t="s">
        <v>348</v>
      </c>
      <c r="AZ87" s="2" t="str">
        <f>IF(Table13[[#This Row],[Enrollment Type: Group]]="X", "N", IF(Table13[[#This Row],[Enrollment Type: Atypical]]="A", "R", IF(Table13[[#This Row],[Enrollment Type: Individual]]="I", "R", IF(Table13[[#This Row],[Enrollment Type: Individual within a Group]]="N", "R", "Y"))))</f>
        <v>Y</v>
      </c>
      <c r="BA87" s="2" t="s">
        <v>348</v>
      </c>
      <c r="BB87" s="2" t="s">
        <v>348</v>
      </c>
      <c r="BC87" s="2" t="s">
        <v>348</v>
      </c>
      <c r="BD87" s="2" t="s">
        <v>348</v>
      </c>
      <c r="BE87" s="2" t="s">
        <v>348</v>
      </c>
      <c r="BF87" s="2" t="s">
        <v>348</v>
      </c>
      <c r="BG87" s="2" t="s">
        <v>349</v>
      </c>
      <c r="BH87" s="2" t="str">
        <f>IF(Table13[[#This Row],[Enrollment Type: Group]]="X", "N", IF(Table13[[#This Row],[Enrollment Type: Atypical]]="A", "O", IF(Table13[[#This Row],[Enrollment Type: Individual]]="I", "O", IF(Table13[[#This Row],[Enrollment Type: Individual within a Group]]="N", "O", "O"))))</f>
        <v>O</v>
      </c>
      <c r="BI87" s="2" t="s">
        <v>348</v>
      </c>
      <c r="BJ87" s="2" t="s">
        <v>348</v>
      </c>
      <c r="BK87" s="2" t="s">
        <v>349</v>
      </c>
      <c r="BL87" s="20" t="s">
        <v>348</v>
      </c>
      <c r="BM87" s="20" t="s">
        <v>349</v>
      </c>
      <c r="BN87" s="20" t="s">
        <v>351</v>
      </c>
      <c r="BO87" s="20" t="s">
        <v>349</v>
      </c>
      <c r="BP87" s="20" t="s">
        <v>348</v>
      </c>
      <c r="BQ87" s="20" t="s">
        <v>349</v>
      </c>
      <c r="BR87" s="20" t="s">
        <v>348</v>
      </c>
      <c r="BS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7" s="20" t="s">
        <v>348</v>
      </c>
      <c r="BU87" s="20" t="s">
        <v>348</v>
      </c>
      <c r="BV87" s="20" t="s">
        <v>348</v>
      </c>
      <c r="BW87" s="20" t="s">
        <v>348</v>
      </c>
      <c r="BX87" s="23" t="s">
        <v>349</v>
      </c>
      <c r="BY87" s="2"/>
    </row>
    <row r="88" spans="1:77" ht="10.15" customHeight="1" x14ac:dyDescent="0.25">
      <c r="A88" s="5" t="str">
        <f>Table13[[#This Row],[Provider Type Code]]&amp;""&amp;Table13[[#This Row],[Provider Category (Specialty)]]</f>
        <v>02FC</v>
      </c>
      <c r="B88" s="5" t="s">
        <v>320</v>
      </c>
      <c r="C88" s="2" t="s">
        <v>547</v>
      </c>
      <c r="D88" s="3" t="s">
        <v>66</v>
      </c>
      <c r="E88" s="2" t="s">
        <v>313</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349</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tr">
        <f>IF(Table13[[#This Row],[Enrollment Type: Group]]="X", "N", "C")</f>
        <v>C</v>
      </c>
      <c r="AR88" s="2" t="s">
        <v>348</v>
      </c>
      <c r="AS88" s="2" t="s">
        <v>348</v>
      </c>
      <c r="AT88" s="2" t="s">
        <v>348</v>
      </c>
      <c r="AU88" s="2" t="s">
        <v>348</v>
      </c>
      <c r="AV88" s="2" t="str">
        <f>IF(Table13[[#This Row],[Enrollment Type: Individual within a Group]]="X", "Y", IF(Table13[[#This Row],[Enrollment Type: Atypical]]="A", "B", IF(Table13[[#This Row],[Enrollment Type: Individual]]="I", "B", IF(Table13[[#This Row],[Enrollment Type: Group]]="G", "B", "N"))))</f>
        <v>Y</v>
      </c>
      <c r="AW88" s="2" t="s">
        <v>348</v>
      </c>
      <c r="AX88" s="2" t="s">
        <v>348</v>
      </c>
      <c r="AY88" s="2" t="s">
        <v>348</v>
      </c>
      <c r="AZ88" s="2" t="str">
        <f>IF(Table13[[#This Row],[Enrollment Type: Group]]="X", "N", IF(Table13[[#This Row],[Enrollment Type: Atypical]]="A", "R", IF(Table13[[#This Row],[Enrollment Type: Individual]]="I", "R", IF(Table13[[#This Row],[Enrollment Type: Individual within a Group]]="N", "R", "Y"))))</f>
        <v>Y</v>
      </c>
      <c r="BA88" s="2" t="s">
        <v>348</v>
      </c>
      <c r="BB88" s="2" t="s">
        <v>348</v>
      </c>
      <c r="BC88" s="2" t="s">
        <v>348</v>
      </c>
      <c r="BD88" s="2" t="s">
        <v>348</v>
      </c>
      <c r="BE88" s="2" t="s">
        <v>348</v>
      </c>
      <c r="BF88" s="2" t="s">
        <v>348</v>
      </c>
      <c r="BG88" s="2" t="s">
        <v>349</v>
      </c>
      <c r="BH88" s="2" t="str">
        <f>IF(Table13[[#This Row],[Enrollment Type: Group]]="X", "N", IF(Table13[[#This Row],[Enrollment Type: Atypical]]="A", "O", IF(Table13[[#This Row],[Enrollment Type: Individual]]="I", "O", IF(Table13[[#This Row],[Enrollment Type: Individual within a Group]]="N", "O", "O"))))</f>
        <v>O</v>
      </c>
      <c r="BI88" s="2" t="s">
        <v>348</v>
      </c>
      <c r="BJ88" s="2" t="s">
        <v>348</v>
      </c>
      <c r="BK88" s="2" t="s">
        <v>349</v>
      </c>
      <c r="BL88" s="20" t="s">
        <v>349</v>
      </c>
      <c r="BM88" s="20" t="s">
        <v>349</v>
      </c>
      <c r="BN88" s="20" t="s">
        <v>351</v>
      </c>
      <c r="BO88" s="20" t="s">
        <v>349</v>
      </c>
      <c r="BP88" s="20" t="s">
        <v>348</v>
      </c>
      <c r="BQ88" s="20" t="s">
        <v>349</v>
      </c>
      <c r="BR88" s="20" t="s">
        <v>348</v>
      </c>
      <c r="BS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8" s="20" t="s">
        <v>348</v>
      </c>
      <c r="BU88" s="20" t="s">
        <v>348</v>
      </c>
      <c r="BV88" s="20" t="s">
        <v>348</v>
      </c>
      <c r="BW88" s="20" t="s">
        <v>348</v>
      </c>
      <c r="BX88" s="23" t="s">
        <v>349</v>
      </c>
      <c r="BY88" s="2"/>
    </row>
    <row r="89" spans="1:77" ht="10.15" customHeight="1" x14ac:dyDescent="0.25">
      <c r="A89" s="5" t="str">
        <f>Table13[[#This Row],[Provider Type Code]]&amp;""&amp;Table13[[#This Row],[Provider Category (Specialty)]]</f>
        <v>02H2</v>
      </c>
      <c r="B89" s="5" t="s">
        <v>320</v>
      </c>
      <c r="C89" s="2" t="s">
        <v>547</v>
      </c>
      <c r="D89" s="3" t="s">
        <v>200</v>
      </c>
      <c r="E89" s="2" t="s">
        <v>201</v>
      </c>
      <c r="F89" s="23" t="s">
        <v>519</v>
      </c>
      <c r="G89" s="17" t="s">
        <v>381</v>
      </c>
      <c r="H89" s="17" t="s">
        <v>381</v>
      </c>
      <c r="I89" s="17" t="s">
        <v>381</v>
      </c>
      <c r="J89" s="1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tr">
        <f>IF(Table13[[#This Row],[Enrollment Type: Group]]="X", "N", "C")</f>
        <v>C</v>
      </c>
      <c r="AR89" s="2" t="s">
        <v>348</v>
      </c>
      <c r="AS89" s="2" t="s">
        <v>348</v>
      </c>
      <c r="AT89" s="2" t="s">
        <v>348</v>
      </c>
      <c r="AU89" s="2" t="s">
        <v>348</v>
      </c>
      <c r="AV89" s="2" t="str">
        <f>IF(Table13[[#This Row],[Enrollment Type: Individual within a Group]]="X", "Y", IF(Table13[[#This Row],[Enrollment Type: Atypical]]="A", "B", IF(Table13[[#This Row],[Enrollment Type: Individual]]="I", "B", IF(Table13[[#This Row],[Enrollment Type: Group]]="G", "B", "N"))))</f>
        <v>Y</v>
      </c>
      <c r="AW89" s="2" t="s">
        <v>348</v>
      </c>
      <c r="AX89" s="2" t="s">
        <v>348</v>
      </c>
      <c r="AY89" s="2" t="s">
        <v>348</v>
      </c>
      <c r="AZ89" s="2" t="str">
        <f>IF(Table13[[#This Row],[Enrollment Type: Group]]="X", "N", IF(Table13[[#This Row],[Enrollment Type: Atypical]]="A", "R", IF(Table13[[#This Row],[Enrollment Type: Individual]]="I", "R", IF(Table13[[#This Row],[Enrollment Type: Individual within a Group]]="N", "R", "Y"))))</f>
        <v>Y</v>
      </c>
      <c r="BA89" s="2" t="s">
        <v>348</v>
      </c>
      <c r="BB89" s="2" t="s">
        <v>348</v>
      </c>
      <c r="BC89" s="2" t="s">
        <v>348</v>
      </c>
      <c r="BD89" s="2" t="s">
        <v>348</v>
      </c>
      <c r="BE89" s="2" t="s">
        <v>348</v>
      </c>
      <c r="BF89" s="2" t="s">
        <v>348</v>
      </c>
      <c r="BG89" s="2" t="s">
        <v>349</v>
      </c>
      <c r="BH89" s="2" t="str">
        <f>IF(Table13[[#This Row],[Enrollment Type: Group]]="X", "N", IF(Table13[[#This Row],[Enrollment Type: Atypical]]="A", "O", IF(Table13[[#This Row],[Enrollment Type: Individual]]="I", "O", IF(Table13[[#This Row],[Enrollment Type: Individual within a Group]]="N", "O", "O"))))</f>
        <v>O</v>
      </c>
      <c r="BI89" s="2" t="s">
        <v>348</v>
      </c>
      <c r="BJ89" s="2" t="s">
        <v>348</v>
      </c>
      <c r="BK89" s="2" t="s">
        <v>349</v>
      </c>
      <c r="BL89" s="20" t="s">
        <v>349</v>
      </c>
      <c r="BM89" s="20" t="s">
        <v>349</v>
      </c>
      <c r="BN89" s="20" t="s">
        <v>351</v>
      </c>
      <c r="BO89" s="20" t="s">
        <v>349</v>
      </c>
      <c r="BP89" s="20" t="s">
        <v>348</v>
      </c>
      <c r="BQ89" s="20" t="s">
        <v>349</v>
      </c>
      <c r="BR89" s="20" t="s">
        <v>348</v>
      </c>
      <c r="BS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9" s="20" t="s">
        <v>348</v>
      </c>
      <c r="BU89" s="20" t="s">
        <v>348</v>
      </c>
      <c r="BV89" s="20" t="s">
        <v>348</v>
      </c>
      <c r="BW89" s="20" t="s">
        <v>348</v>
      </c>
      <c r="BX89" s="23" t="s">
        <v>349</v>
      </c>
      <c r="BY89" s="2"/>
    </row>
    <row r="90" spans="1:77" ht="10.15" customHeight="1" x14ac:dyDescent="0.25">
      <c r="A90" s="5" t="str">
        <f>Table13[[#This Row],[Provider Type Code]]&amp;""&amp;Table13[[#This Row],[Provider Category (Specialty)]]</f>
        <v>02L1</v>
      </c>
      <c r="B90" s="5" t="s">
        <v>320</v>
      </c>
      <c r="C90" s="2" t="s">
        <v>547</v>
      </c>
      <c r="D90" s="3" t="s">
        <v>204</v>
      </c>
      <c r="E90" s="2" t="s">
        <v>205</v>
      </c>
      <c r="F90" s="23" t="s">
        <v>519</v>
      </c>
      <c r="G90" s="17" t="s">
        <v>381</v>
      </c>
      <c r="H90" s="17" t="s">
        <v>381</v>
      </c>
      <c r="I90" s="17" t="s">
        <v>381</v>
      </c>
      <c r="J90" s="1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tr">
        <f>IF(Table13[[#This Row],[Enrollment Type: Group]]="X", "N", "C")</f>
        <v>C</v>
      </c>
      <c r="AR90" s="2" t="s">
        <v>348</v>
      </c>
      <c r="AS90" s="2" t="s">
        <v>348</v>
      </c>
      <c r="AT90" s="2" t="s">
        <v>348</v>
      </c>
      <c r="AU90" s="2" t="s">
        <v>348</v>
      </c>
      <c r="AV90" s="2" t="str">
        <f>IF(Table13[[#This Row],[Enrollment Type: Individual within a Group]]="X", "Y", IF(Table13[[#This Row],[Enrollment Type: Atypical]]="A", "B", IF(Table13[[#This Row],[Enrollment Type: Individual]]="I", "B", IF(Table13[[#This Row],[Enrollment Type: Group]]="G", "B", "N"))))</f>
        <v>Y</v>
      </c>
      <c r="AW90" s="2" t="s">
        <v>348</v>
      </c>
      <c r="AX90" s="2" t="s">
        <v>348</v>
      </c>
      <c r="AY90" s="2" t="s">
        <v>348</v>
      </c>
      <c r="AZ90" s="2" t="str">
        <f>IF(Table13[[#This Row],[Enrollment Type: Group]]="X", "N", IF(Table13[[#This Row],[Enrollment Type: Atypical]]="A", "R", IF(Table13[[#This Row],[Enrollment Type: Individual]]="I", "R", IF(Table13[[#This Row],[Enrollment Type: Individual within a Group]]="N", "R", "Y"))))</f>
        <v>Y</v>
      </c>
      <c r="BA90" s="2" t="s">
        <v>348</v>
      </c>
      <c r="BB90" s="2" t="s">
        <v>348</v>
      </c>
      <c r="BC90" s="2" t="s">
        <v>348</v>
      </c>
      <c r="BD90" s="2" t="s">
        <v>348</v>
      </c>
      <c r="BE90" s="2" t="s">
        <v>348</v>
      </c>
      <c r="BF90" s="2" t="s">
        <v>348</v>
      </c>
      <c r="BG90" s="2" t="s">
        <v>349</v>
      </c>
      <c r="BH90" s="2" t="str">
        <f>IF(Table13[[#This Row],[Enrollment Type: Group]]="X", "N", IF(Table13[[#This Row],[Enrollment Type: Atypical]]="A", "O", IF(Table13[[#This Row],[Enrollment Type: Individual]]="I", "O", IF(Table13[[#This Row],[Enrollment Type: Individual within a Group]]="N", "O", "O"))))</f>
        <v>O</v>
      </c>
      <c r="BI90" s="2" t="s">
        <v>348</v>
      </c>
      <c r="BJ90" s="2" t="s">
        <v>348</v>
      </c>
      <c r="BK90" s="2" t="s">
        <v>349</v>
      </c>
      <c r="BL90" s="20" t="s">
        <v>349</v>
      </c>
      <c r="BM90" s="20" t="s">
        <v>349</v>
      </c>
      <c r="BN90" s="20" t="s">
        <v>351</v>
      </c>
      <c r="BO90" s="20" t="s">
        <v>349</v>
      </c>
      <c r="BP90" s="20" t="s">
        <v>348</v>
      </c>
      <c r="BQ90" s="20" t="s">
        <v>349</v>
      </c>
      <c r="BR90" s="20" t="s">
        <v>348</v>
      </c>
      <c r="BS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0" s="20" t="s">
        <v>348</v>
      </c>
      <c r="BU90" s="20" t="s">
        <v>348</v>
      </c>
      <c r="BV90" s="20" t="s">
        <v>348</v>
      </c>
      <c r="BW90" s="20" t="s">
        <v>348</v>
      </c>
      <c r="BX90" s="23" t="s">
        <v>349</v>
      </c>
      <c r="BY90" s="2"/>
    </row>
    <row r="91" spans="1:77" ht="10.15" customHeight="1" x14ac:dyDescent="0.25">
      <c r="A91" s="5" t="str">
        <f>Table13[[#This Row],[Provider Type Code]]&amp;""&amp;Table13[[#This Row],[Provider Category (Specialty)]]</f>
        <v>02N1</v>
      </c>
      <c r="B91" s="5" t="s">
        <v>320</v>
      </c>
      <c r="C91" s="2" t="s">
        <v>547</v>
      </c>
      <c r="D91" s="3" t="s">
        <v>206</v>
      </c>
      <c r="E91" s="2" t="s">
        <v>207</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tr">
        <f>IF(Table13[[#This Row],[Enrollment Type: Group]]="X", "N", "C")</f>
        <v>C</v>
      </c>
      <c r="AR91" s="2" t="s">
        <v>348</v>
      </c>
      <c r="AS91" s="2" t="s">
        <v>348</v>
      </c>
      <c r="AT91" s="2" t="s">
        <v>348</v>
      </c>
      <c r="AU91" s="2" t="s">
        <v>348</v>
      </c>
      <c r="AV91" s="2" t="str">
        <f>IF(Table13[[#This Row],[Enrollment Type: Individual within a Group]]="X", "Y", IF(Table13[[#This Row],[Enrollment Type: Atypical]]="A", "B", IF(Table13[[#This Row],[Enrollment Type: Individual]]="I", "B", IF(Table13[[#This Row],[Enrollment Type: Group]]="G", "B", "N"))))</f>
        <v>Y</v>
      </c>
      <c r="AW91" s="2" t="s">
        <v>348</v>
      </c>
      <c r="AX91" s="2" t="s">
        <v>348</v>
      </c>
      <c r="AY91" s="2" t="s">
        <v>348</v>
      </c>
      <c r="AZ91" s="2" t="str">
        <f>IF(Table13[[#This Row],[Enrollment Type: Group]]="X", "N", IF(Table13[[#This Row],[Enrollment Type: Atypical]]="A", "R", IF(Table13[[#This Row],[Enrollment Type: Individual]]="I", "R", IF(Table13[[#This Row],[Enrollment Type: Individual within a Group]]="N", "R", "Y"))))</f>
        <v>Y</v>
      </c>
      <c r="BA91" s="2" t="s">
        <v>348</v>
      </c>
      <c r="BB91" s="2" t="s">
        <v>348</v>
      </c>
      <c r="BC91" s="2" t="s">
        <v>348</v>
      </c>
      <c r="BD91" s="2" t="s">
        <v>348</v>
      </c>
      <c r="BE91" s="2" t="s">
        <v>348</v>
      </c>
      <c r="BF91" s="2" t="s">
        <v>348</v>
      </c>
      <c r="BG91" s="2" t="s">
        <v>349</v>
      </c>
      <c r="BH91" s="2" t="str">
        <f>IF(Table13[[#This Row],[Enrollment Type: Group]]="X", "N", IF(Table13[[#This Row],[Enrollment Type: Atypical]]="A", "O", IF(Table13[[#This Row],[Enrollment Type: Individual]]="I", "O", IF(Table13[[#This Row],[Enrollment Type: Individual within a Group]]="N", "O", "O"))))</f>
        <v>O</v>
      </c>
      <c r="BI91" s="2" t="s">
        <v>348</v>
      </c>
      <c r="BJ91" s="2" t="s">
        <v>348</v>
      </c>
      <c r="BK91" s="2" t="s">
        <v>349</v>
      </c>
      <c r="BL91" s="20" t="s">
        <v>348</v>
      </c>
      <c r="BM91" s="20" t="s">
        <v>349</v>
      </c>
      <c r="BN91" s="20" t="s">
        <v>351</v>
      </c>
      <c r="BO91" s="20" t="s">
        <v>349</v>
      </c>
      <c r="BP91" s="20" t="s">
        <v>348</v>
      </c>
      <c r="BQ91" s="20" t="s">
        <v>349</v>
      </c>
      <c r="BR91" s="20" t="s">
        <v>348</v>
      </c>
      <c r="BS9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1" s="20" t="s">
        <v>348</v>
      </c>
      <c r="BU91" s="20" t="s">
        <v>348</v>
      </c>
      <c r="BV91" s="20" t="s">
        <v>348</v>
      </c>
      <c r="BW91" s="20" t="s">
        <v>348</v>
      </c>
      <c r="BX91" s="23" t="s">
        <v>349</v>
      </c>
      <c r="BY91" s="2"/>
    </row>
    <row r="92" spans="1:77" ht="10.15" customHeight="1" x14ac:dyDescent="0.25">
      <c r="A92" s="5" t="str">
        <f>Table13[[#This Row],[Provider Type Code]]&amp;""&amp;Table13[[#This Row],[Provider Category (Specialty)]]</f>
        <v>02P3</v>
      </c>
      <c r="B92" s="5" t="s">
        <v>320</v>
      </c>
      <c r="C92" s="2" t="s">
        <v>547</v>
      </c>
      <c r="D92" s="3" t="s">
        <v>222</v>
      </c>
      <c r="E92" s="2" t="s">
        <v>223</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tr">
        <f>IF(Table13[[#This Row],[Enrollment Type: Group]]="X", "N", "C")</f>
        <v>C</v>
      </c>
      <c r="AR92" s="2" t="s">
        <v>348</v>
      </c>
      <c r="AS92" s="2" t="s">
        <v>348</v>
      </c>
      <c r="AT92" s="2" t="s">
        <v>348</v>
      </c>
      <c r="AU92" s="2" t="s">
        <v>348</v>
      </c>
      <c r="AV92" s="2" t="str">
        <f>IF(Table13[[#This Row],[Enrollment Type: Individual within a Group]]="X", "Y", IF(Table13[[#This Row],[Enrollment Type: Atypical]]="A", "B", IF(Table13[[#This Row],[Enrollment Type: Individual]]="I", "B", IF(Table13[[#This Row],[Enrollment Type: Group]]="G", "B", "N"))))</f>
        <v>Y</v>
      </c>
      <c r="AW92" s="2" t="s">
        <v>348</v>
      </c>
      <c r="AX92" s="2" t="s">
        <v>348</v>
      </c>
      <c r="AY92" s="2" t="s">
        <v>348</v>
      </c>
      <c r="AZ92" s="2" t="str">
        <f>IF(Table13[[#This Row],[Enrollment Type: Group]]="X", "N", IF(Table13[[#This Row],[Enrollment Type: Atypical]]="A", "R", IF(Table13[[#This Row],[Enrollment Type: Individual]]="I", "R", IF(Table13[[#This Row],[Enrollment Type: Individual within a Group]]="N", "R", "Y"))))</f>
        <v>Y</v>
      </c>
      <c r="BA92" s="2" t="s">
        <v>348</v>
      </c>
      <c r="BB92" s="2" t="s">
        <v>348</v>
      </c>
      <c r="BC92" s="2" t="s">
        <v>348</v>
      </c>
      <c r="BD92" s="2" t="s">
        <v>348</v>
      </c>
      <c r="BE92" s="2" t="s">
        <v>348</v>
      </c>
      <c r="BF92" s="2" t="s">
        <v>348</v>
      </c>
      <c r="BG92" s="2" t="s">
        <v>349</v>
      </c>
      <c r="BH92" s="2" t="str">
        <f>IF(Table13[[#This Row],[Enrollment Type: Group]]="X", "N", IF(Table13[[#This Row],[Enrollment Type: Atypical]]="A", "O", IF(Table13[[#This Row],[Enrollment Type: Individual]]="I", "O", IF(Table13[[#This Row],[Enrollment Type: Individual within a Group]]="N", "O", "O"))))</f>
        <v>O</v>
      </c>
      <c r="BI92" s="2" t="s">
        <v>348</v>
      </c>
      <c r="BJ92" s="2" t="s">
        <v>348</v>
      </c>
      <c r="BK92" s="2" t="s">
        <v>349</v>
      </c>
      <c r="BL92" s="20" t="s">
        <v>349</v>
      </c>
      <c r="BM92" s="20" t="s">
        <v>349</v>
      </c>
      <c r="BN92" s="20" t="s">
        <v>351</v>
      </c>
      <c r="BO92" s="20" t="s">
        <v>349</v>
      </c>
      <c r="BP92" s="20" t="s">
        <v>348</v>
      </c>
      <c r="BQ92" s="20" t="s">
        <v>349</v>
      </c>
      <c r="BR92" s="20" t="s">
        <v>348</v>
      </c>
      <c r="BS9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2" s="20" t="s">
        <v>348</v>
      </c>
      <c r="BU92" s="20" t="s">
        <v>348</v>
      </c>
      <c r="BV92" s="20" t="s">
        <v>348</v>
      </c>
      <c r="BW92" s="20" t="s">
        <v>348</v>
      </c>
      <c r="BX92" s="23" t="s">
        <v>349</v>
      </c>
      <c r="BY92" s="2"/>
    </row>
    <row r="93" spans="1:77" ht="10.15" customHeight="1" x14ac:dyDescent="0.25">
      <c r="A93" s="5" t="str">
        <f>Table13[[#This Row],[Provider Type Code]]&amp;""&amp;Table13[[#This Row],[Provider Category (Specialty)]]</f>
        <v>02P5</v>
      </c>
      <c r="B93" s="5" t="s">
        <v>320</v>
      </c>
      <c r="C93" s="2" t="s">
        <v>547</v>
      </c>
      <c r="D93" s="3" t="s">
        <v>226</v>
      </c>
      <c r="E93" s="2" t="s">
        <v>227</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tr">
        <f>IF(Table13[[#This Row],[Enrollment Type: Group]]="X", "N", "C")</f>
        <v>C</v>
      </c>
      <c r="AR93" s="2" t="s">
        <v>348</v>
      </c>
      <c r="AS93" s="2" t="s">
        <v>348</v>
      </c>
      <c r="AT93" s="2" t="s">
        <v>348</v>
      </c>
      <c r="AU93" s="2" t="s">
        <v>348</v>
      </c>
      <c r="AV93" s="2" t="str">
        <f>IF(Table13[[#This Row],[Enrollment Type: Individual within a Group]]="X", "Y", IF(Table13[[#This Row],[Enrollment Type: Atypical]]="A", "B", IF(Table13[[#This Row],[Enrollment Type: Individual]]="I", "B", IF(Table13[[#This Row],[Enrollment Type: Group]]="G", "B", "N"))))</f>
        <v>Y</v>
      </c>
      <c r="AW93" s="2" t="s">
        <v>348</v>
      </c>
      <c r="AX93" s="2" t="s">
        <v>348</v>
      </c>
      <c r="AY93" s="2" t="s">
        <v>348</v>
      </c>
      <c r="AZ93" s="2" t="str">
        <f>IF(Table13[[#This Row],[Enrollment Type: Group]]="X", "N", IF(Table13[[#This Row],[Enrollment Type: Atypical]]="A", "R", IF(Table13[[#This Row],[Enrollment Type: Individual]]="I", "R", IF(Table13[[#This Row],[Enrollment Type: Individual within a Group]]="N", "R", "Y"))))</f>
        <v>Y</v>
      </c>
      <c r="BA93" s="2" t="s">
        <v>348</v>
      </c>
      <c r="BB93" s="2" t="s">
        <v>348</v>
      </c>
      <c r="BC93" s="2" t="s">
        <v>348</v>
      </c>
      <c r="BD93" s="2" t="s">
        <v>348</v>
      </c>
      <c r="BE93" s="2" t="s">
        <v>348</v>
      </c>
      <c r="BF93" s="2" t="s">
        <v>348</v>
      </c>
      <c r="BG93" s="2" t="s">
        <v>349</v>
      </c>
      <c r="BH93" s="2" t="str">
        <f>IF(Table13[[#This Row],[Enrollment Type: Group]]="X", "N", IF(Table13[[#This Row],[Enrollment Type: Atypical]]="A", "O", IF(Table13[[#This Row],[Enrollment Type: Individual]]="I", "O", IF(Table13[[#This Row],[Enrollment Type: Individual within a Group]]="N", "O", "O"))))</f>
        <v>O</v>
      </c>
      <c r="BI93" s="2" t="s">
        <v>348</v>
      </c>
      <c r="BJ93" s="2" t="s">
        <v>348</v>
      </c>
      <c r="BK93" s="2" t="s">
        <v>349</v>
      </c>
      <c r="BL93" s="20" t="s">
        <v>348</v>
      </c>
      <c r="BM93" s="20" t="s">
        <v>349</v>
      </c>
      <c r="BN93" s="20" t="s">
        <v>351</v>
      </c>
      <c r="BO93" s="20" t="s">
        <v>349</v>
      </c>
      <c r="BP93" s="20" t="s">
        <v>348</v>
      </c>
      <c r="BQ93" s="20" t="s">
        <v>349</v>
      </c>
      <c r="BR93" s="20" t="s">
        <v>348</v>
      </c>
      <c r="BS9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3" s="20" t="s">
        <v>348</v>
      </c>
      <c r="BU93" s="20" t="s">
        <v>348</v>
      </c>
      <c r="BV93" s="20" t="s">
        <v>348</v>
      </c>
      <c r="BW93" s="20" t="s">
        <v>348</v>
      </c>
      <c r="BX93" s="23" t="s">
        <v>349</v>
      </c>
      <c r="BY93" s="2"/>
    </row>
    <row r="94" spans="1:77" ht="10.15" customHeight="1" x14ac:dyDescent="0.25">
      <c r="A94" s="5" t="str">
        <f>Table13[[#This Row],[Provider Type Code]]&amp;""&amp;Table13[[#This Row],[Provider Category (Specialty)]]</f>
        <v>02R4</v>
      </c>
      <c r="B94" s="5" t="s">
        <v>320</v>
      </c>
      <c r="C94" s="2" t="s">
        <v>547</v>
      </c>
      <c r="D94" s="3" t="s">
        <v>230</v>
      </c>
      <c r="E94" s="2" t="s">
        <v>231</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tr">
        <f>IF(Table13[[#This Row],[Enrollment Type: Group]]="X", "N", "C")</f>
        <v>C</v>
      </c>
      <c r="AR94" s="2" t="s">
        <v>348</v>
      </c>
      <c r="AS94" s="2" t="s">
        <v>348</v>
      </c>
      <c r="AT94" s="2" t="s">
        <v>348</v>
      </c>
      <c r="AU94" s="2" t="s">
        <v>348</v>
      </c>
      <c r="AV94" s="2" t="str">
        <f>IF(Table13[[#This Row],[Enrollment Type: Individual within a Group]]="X", "Y", IF(Table13[[#This Row],[Enrollment Type: Atypical]]="A", "B", IF(Table13[[#This Row],[Enrollment Type: Individual]]="I", "B", IF(Table13[[#This Row],[Enrollment Type: Group]]="G", "B", "N"))))</f>
        <v>Y</v>
      </c>
      <c r="AW94" s="2" t="s">
        <v>348</v>
      </c>
      <c r="AX94" s="2" t="s">
        <v>348</v>
      </c>
      <c r="AY94" s="2" t="s">
        <v>348</v>
      </c>
      <c r="AZ94" s="2" t="str">
        <f>IF(Table13[[#This Row],[Enrollment Type: Group]]="X", "N", IF(Table13[[#This Row],[Enrollment Type: Atypical]]="A", "R", IF(Table13[[#This Row],[Enrollment Type: Individual]]="I", "R", IF(Table13[[#This Row],[Enrollment Type: Individual within a Group]]="N", "R", "Y"))))</f>
        <v>Y</v>
      </c>
      <c r="BA94" s="2" t="s">
        <v>348</v>
      </c>
      <c r="BB94" s="2" t="s">
        <v>348</v>
      </c>
      <c r="BC94" s="2" t="s">
        <v>348</v>
      </c>
      <c r="BD94" s="2" t="s">
        <v>348</v>
      </c>
      <c r="BE94" s="2" t="s">
        <v>348</v>
      </c>
      <c r="BF94" s="2" t="s">
        <v>348</v>
      </c>
      <c r="BG94" s="2" t="s">
        <v>349</v>
      </c>
      <c r="BH94" s="2" t="str">
        <f>IF(Table13[[#This Row],[Enrollment Type: Group]]="X", "N", IF(Table13[[#This Row],[Enrollment Type: Atypical]]="A", "O", IF(Table13[[#This Row],[Enrollment Type: Individual]]="I", "O", IF(Table13[[#This Row],[Enrollment Type: Individual within a Group]]="N", "O", "O"))))</f>
        <v>O</v>
      </c>
      <c r="BI94" s="2" t="s">
        <v>348</v>
      </c>
      <c r="BJ94" s="2" t="s">
        <v>348</v>
      </c>
      <c r="BK94" s="2" t="s">
        <v>349</v>
      </c>
      <c r="BL94" s="20" t="s">
        <v>349</v>
      </c>
      <c r="BM94" s="20" t="s">
        <v>349</v>
      </c>
      <c r="BN94" s="20" t="s">
        <v>351</v>
      </c>
      <c r="BO94" s="20" t="s">
        <v>349</v>
      </c>
      <c r="BP94" s="20" t="s">
        <v>348</v>
      </c>
      <c r="BQ94" s="20" t="s">
        <v>349</v>
      </c>
      <c r="BR94" s="20" t="s">
        <v>348</v>
      </c>
      <c r="BS9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4" s="20" t="s">
        <v>348</v>
      </c>
      <c r="BU94" s="20" t="s">
        <v>348</v>
      </c>
      <c r="BV94" s="20" t="s">
        <v>348</v>
      </c>
      <c r="BW94" s="20" t="s">
        <v>348</v>
      </c>
      <c r="BX94" s="23" t="s">
        <v>349</v>
      </c>
      <c r="BY94" s="2"/>
    </row>
    <row r="95" spans="1:77" ht="10.15" customHeight="1" x14ac:dyDescent="0.25">
      <c r="A95" s="5" t="str">
        <f>Table13[[#This Row],[Provider Type Code]]&amp;""&amp;Table13[[#This Row],[Provider Category (Specialty)]]</f>
        <v>02S1</v>
      </c>
      <c r="B95" s="5" t="s">
        <v>320</v>
      </c>
      <c r="C95" s="2" t="s">
        <v>547</v>
      </c>
      <c r="D95" s="3" t="s">
        <v>232</v>
      </c>
      <c r="E95" s="2" t="s">
        <v>626</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tr">
        <f>IF(Table13[[#This Row],[Enrollment Type: Group]]="X", "N", "C")</f>
        <v>C</v>
      </c>
      <c r="AR95" s="2" t="s">
        <v>348</v>
      </c>
      <c r="AS95" s="2" t="s">
        <v>348</v>
      </c>
      <c r="AT95" s="2" t="s">
        <v>348</v>
      </c>
      <c r="AU95" s="2" t="s">
        <v>348</v>
      </c>
      <c r="AV95" s="2" t="str">
        <f>IF(Table13[[#This Row],[Enrollment Type: Individual within a Group]]="X", "Y", IF(Table13[[#This Row],[Enrollment Type: Atypical]]="A", "B", IF(Table13[[#This Row],[Enrollment Type: Individual]]="I", "B", IF(Table13[[#This Row],[Enrollment Type: Group]]="G", "B", "N"))))</f>
        <v>Y</v>
      </c>
      <c r="AW95" s="2" t="s">
        <v>348</v>
      </c>
      <c r="AX95" s="2" t="s">
        <v>348</v>
      </c>
      <c r="AY95" s="2" t="s">
        <v>348</v>
      </c>
      <c r="AZ95" s="2" t="str">
        <f>IF(Table13[[#This Row],[Enrollment Type: Group]]="X", "N", IF(Table13[[#This Row],[Enrollment Type: Atypical]]="A", "R", IF(Table13[[#This Row],[Enrollment Type: Individual]]="I", "R", IF(Table13[[#This Row],[Enrollment Type: Individual within a Group]]="N", "R", "Y"))))</f>
        <v>Y</v>
      </c>
      <c r="BA95" s="2" t="s">
        <v>348</v>
      </c>
      <c r="BB95" s="2" t="s">
        <v>348</v>
      </c>
      <c r="BC95" s="2" t="s">
        <v>348</v>
      </c>
      <c r="BD95" s="2" t="s">
        <v>348</v>
      </c>
      <c r="BE95" s="2" t="s">
        <v>348</v>
      </c>
      <c r="BF95" s="2" t="s">
        <v>348</v>
      </c>
      <c r="BG95" s="2" t="s">
        <v>349</v>
      </c>
      <c r="BH95" s="2" t="str">
        <f>IF(Table13[[#This Row],[Enrollment Type: Group]]="X", "N", IF(Table13[[#This Row],[Enrollment Type: Atypical]]="A", "O", IF(Table13[[#This Row],[Enrollment Type: Individual]]="I", "O", IF(Table13[[#This Row],[Enrollment Type: Individual within a Group]]="N", "O", "O"))))</f>
        <v>O</v>
      </c>
      <c r="BI95" s="2" t="s">
        <v>348</v>
      </c>
      <c r="BJ95" s="2" t="s">
        <v>348</v>
      </c>
      <c r="BK95" s="2" t="s">
        <v>349</v>
      </c>
      <c r="BL95" s="20" t="s">
        <v>349</v>
      </c>
      <c r="BM95" s="20" t="s">
        <v>349</v>
      </c>
      <c r="BN95" s="20" t="s">
        <v>351</v>
      </c>
      <c r="BO95" s="20" t="s">
        <v>349</v>
      </c>
      <c r="BP95" s="20" t="s">
        <v>348</v>
      </c>
      <c r="BQ95" s="20" t="s">
        <v>349</v>
      </c>
      <c r="BR95" s="20" t="s">
        <v>348</v>
      </c>
      <c r="BS9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5" s="20" t="s">
        <v>348</v>
      </c>
      <c r="BU95" s="20" t="s">
        <v>348</v>
      </c>
      <c r="BV95" s="20" t="s">
        <v>348</v>
      </c>
      <c r="BW95" s="20" t="s">
        <v>348</v>
      </c>
      <c r="BX95" s="23" t="s">
        <v>349</v>
      </c>
      <c r="BY95" s="2"/>
    </row>
    <row r="96" spans="1:77" ht="10.15" customHeight="1" x14ac:dyDescent="0.25">
      <c r="A96" s="5" t="str">
        <f>Table13[[#This Row],[Provider Type Code]]&amp;""&amp;Table13[[#This Row],[Provider Category (Specialty)]]</f>
        <v>02S2</v>
      </c>
      <c r="B96" s="5" t="s">
        <v>320</v>
      </c>
      <c r="C96" s="2" t="s">
        <v>547</v>
      </c>
      <c r="D96" s="3" t="s">
        <v>233</v>
      </c>
      <c r="E96" s="2" t="s">
        <v>627</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tr">
        <f>IF(Table13[[#This Row],[Enrollment Type: Group]]="X", "N", "C")</f>
        <v>C</v>
      </c>
      <c r="AR96" s="2" t="s">
        <v>348</v>
      </c>
      <c r="AS96" s="2" t="s">
        <v>348</v>
      </c>
      <c r="AT96" s="2" t="s">
        <v>348</v>
      </c>
      <c r="AU96" s="2" t="s">
        <v>348</v>
      </c>
      <c r="AV96" s="2" t="str">
        <f>IF(Table13[[#This Row],[Enrollment Type: Individual within a Group]]="X", "Y", IF(Table13[[#This Row],[Enrollment Type: Atypical]]="A", "B", IF(Table13[[#This Row],[Enrollment Type: Individual]]="I", "B", IF(Table13[[#This Row],[Enrollment Type: Group]]="G", "B", "N"))))</f>
        <v>Y</v>
      </c>
      <c r="AW96" s="2" t="s">
        <v>348</v>
      </c>
      <c r="AX96" s="2" t="s">
        <v>348</v>
      </c>
      <c r="AY96" s="2" t="s">
        <v>348</v>
      </c>
      <c r="AZ96" s="2" t="str">
        <f>IF(Table13[[#This Row],[Enrollment Type: Group]]="X", "N", IF(Table13[[#This Row],[Enrollment Type: Atypical]]="A", "R", IF(Table13[[#This Row],[Enrollment Type: Individual]]="I", "R", IF(Table13[[#This Row],[Enrollment Type: Individual within a Group]]="N", "R", "Y"))))</f>
        <v>Y</v>
      </c>
      <c r="BA96" s="2" t="s">
        <v>348</v>
      </c>
      <c r="BB96" s="2" t="s">
        <v>348</v>
      </c>
      <c r="BC96" s="2" t="s">
        <v>348</v>
      </c>
      <c r="BD96" s="2" t="s">
        <v>348</v>
      </c>
      <c r="BE96" s="2" t="s">
        <v>348</v>
      </c>
      <c r="BF96" s="2" t="s">
        <v>348</v>
      </c>
      <c r="BG96" s="2" t="s">
        <v>349</v>
      </c>
      <c r="BH96" s="2" t="str">
        <f>IF(Table13[[#This Row],[Enrollment Type: Group]]="X", "N", IF(Table13[[#This Row],[Enrollment Type: Atypical]]="A", "O", IF(Table13[[#This Row],[Enrollment Type: Individual]]="I", "O", IF(Table13[[#This Row],[Enrollment Type: Individual within a Group]]="N", "O", "O"))))</f>
        <v>O</v>
      </c>
      <c r="BI96" s="2" t="s">
        <v>348</v>
      </c>
      <c r="BJ96" s="2" t="s">
        <v>348</v>
      </c>
      <c r="BK96" s="2" t="s">
        <v>349</v>
      </c>
      <c r="BL96" s="20" t="s">
        <v>349</v>
      </c>
      <c r="BM96" s="20" t="s">
        <v>349</v>
      </c>
      <c r="BN96" s="20" t="s">
        <v>351</v>
      </c>
      <c r="BO96" s="20" t="s">
        <v>349</v>
      </c>
      <c r="BP96" s="20" t="s">
        <v>348</v>
      </c>
      <c r="BQ96" s="20" t="s">
        <v>349</v>
      </c>
      <c r="BR96" s="20" t="s">
        <v>348</v>
      </c>
      <c r="BS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6" s="20" t="s">
        <v>348</v>
      </c>
      <c r="BU96" s="20" t="s">
        <v>348</v>
      </c>
      <c r="BV96" s="20" t="s">
        <v>348</v>
      </c>
      <c r="BW96" s="20" t="s">
        <v>348</v>
      </c>
      <c r="BX96" s="23" t="s">
        <v>349</v>
      </c>
      <c r="BY96" s="2"/>
    </row>
    <row r="97" spans="1:78" ht="10.15" customHeight="1" x14ac:dyDescent="0.25">
      <c r="A97" s="5" t="str">
        <f>Table13[[#This Row],[Provider Type Code]]&amp;""&amp;Table13[[#This Row],[Provider Category (Specialty)]]</f>
        <v>02S4</v>
      </c>
      <c r="B97" s="5" t="s">
        <v>320</v>
      </c>
      <c r="C97" s="2" t="s">
        <v>547</v>
      </c>
      <c r="D97" s="3" t="s">
        <v>241</v>
      </c>
      <c r="E97" s="2" t="s">
        <v>242</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tr">
        <f>IF(Table13[[#This Row],[Enrollment Type: Group]]="X", "N", "C")</f>
        <v>C</v>
      </c>
      <c r="AR97" s="2" t="s">
        <v>348</v>
      </c>
      <c r="AS97" s="2" t="s">
        <v>348</v>
      </c>
      <c r="AT97" s="2" t="s">
        <v>348</v>
      </c>
      <c r="AU97" s="2" t="s">
        <v>348</v>
      </c>
      <c r="AV97" s="2" t="str">
        <f>IF(Table13[[#This Row],[Enrollment Type: Individual within a Group]]="X", "Y", IF(Table13[[#This Row],[Enrollment Type: Atypical]]="A", "B", IF(Table13[[#This Row],[Enrollment Type: Individual]]="I", "B", IF(Table13[[#This Row],[Enrollment Type: Group]]="G", "B", "N"))))</f>
        <v>Y</v>
      </c>
      <c r="AW97" s="2" t="s">
        <v>348</v>
      </c>
      <c r="AX97" s="2" t="s">
        <v>348</v>
      </c>
      <c r="AY97" s="2" t="s">
        <v>348</v>
      </c>
      <c r="AZ97" s="2" t="str">
        <f>IF(Table13[[#This Row],[Enrollment Type: Group]]="X", "N", IF(Table13[[#This Row],[Enrollment Type: Atypical]]="A", "R", IF(Table13[[#This Row],[Enrollment Type: Individual]]="I", "R", IF(Table13[[#This Row],[Enrollment Type: Individual within a Group]]="N", "R", "Y"))))</f>
        <v>Y</v>
      </c>
      <c r="BA97" s="2" t="s">
        <v>348</v>
      </c>
      <c r="BB97" s="2" t="s">
        <v>348</v>
      </c>
      <c r="BC97" s="2" t="s">
        <v>348</v>
      </c>
      <c r="BD97" s="2" t="s">
        <v>348</v>
      </c>
      <c r="BE97" s="2" t="s">
        <v>348</v>
      </c>
      <c r="BF97" s="2" t="s">
        <v>348</v>
      </c>
      <c r="BG97" s="2" t="s">
        <v>349</v>
      </c>
      <c r="BH97" s="2" t="str">
        <f>IF(Table13[[#This Row],[Enrollment Type: Group]]="X", "N", IF(Table13[[#This Row],[Enrollment Type: Atypical]]="A", "O", IF(Table13[[#This Row],[Enrollment Type: Individual]]="I", "O", IF(Table13[[#This Row],[Enrollment Type: Individual within a Group]]="N", "O", "O"))))</f>
        <v>O</v>
      </c>
      <c r="BI97" s="2" t="s">
        <v>348</v>
      </c>
      <c r="BJ97" s="2" t="s">
        <v>348</v>
      </c>
      <c r="BK97" s="2" t="s">
        <v>349</v>
      </c>
      <c r="BL97" s="20" t="s">
        <v>349</v>
      </c>
      <c r="BM97" s="20" t="s">
        <v>349</v>
      </c>
      <c r="BN97" s="20" t="s">
        <v>351</v>
      </c>
      <c r="BO97" s="20" t="s">
        <v>349</v>
      </c>
      <c r="BP97" s="20" t="s">
        <v>348</v>
      </c>
      <c r="BQ97" s="20" t="s">
        <v>349</v>
      </c>
      <c r="BR97" s="20" t="s">
        <v>348</v>
      </c>
      <c r="BS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7" s="20" t="s">
        <v>348</v>
      </c>
      <c r="BU97" s="20" t="s">
        <v>348</v>
      </c>
      <c r="BV97" s="20" t="s">
        <v>348</v>
      </c>
      <c r="BW97" s="20" t="s">
        <v>348</v>
      </c>
      <c r="BX97" s="23" t="s">
        <v>349</v>
      </c>
      <c r="BY97" s="2"/>
    </row>
    <row r="98" spans="1:78" ht="10.15" customHeight="1" x14ac:dyDescent="0.25">
      <c r="A98" s="5" t="str">
        <f>Table13[[#This Row],[Provider Type Code]]&amp;""&amp;Table13[[#This Row],[Provider Category (Specialty)]]</f>
        <v>02X1</v>
      </c>
      <c r="B98" s="5" t="s">
        <v>320</v>
      </c>
      <c r="C98" s="2" t="s">
        <v>547</v>
      </c>
      <c r="D98" s="3" t="s">
        <v>210</v>
      </c>
      <c r="E98" s="2" t="s">
        <v>211</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tr">
        <f>IF(Table13[[#This Row],[Enrollment Type: Group]]="X", "N", "C")</f>
        <v>C</v>
      </c>
      <c r="AR98" s="2" t="s">
        <v>348</v>
      </c>
      <c r="AS98" s="2" t="s">
        <v>348</v>
      </c>
      <c r="AT98" s="2" t="s">
        <v>348</v>
      </c>
      <c r="AU98" s="2" t="s">
        <v>348</v>
      </c>
      <c r="AV98" s="2" t="str">
        <f>IF(Table13[[#This Row],[Enrollment Type: Individual within a Group]]="X", "Y", IF(Table13[[#This Row],[Enrollment Type: Atypical]]="A", "B", IF(Table13[[#This Row],[Enrollment Type: Individual]]="I", "B", IF(Table13[[#This Row],[Enrollment Type: Group]]="G", "B", "N"))))</f>
        <v>Y</v>
      </c>
      <c r="AW98" s="2" t="s">
        <v>348</v>
      </c>
      <c r="AX98" s="2" t="s">
        <v>348</v>
      </c>
      <c r="AY98" s="2" t="s">
        <v>348</v>
      </c>
      <c r="AZ98" s="2" t="str">
        <f>IF(Table13[[#This Row],[Enrollment Type: Group]]="X", "N", IF(Table13[[#This Row],[Enrollment Type: Atypical]]="A", "R", IF(Table13[[#This Row],[Enrollment Type: Individual]]="I", "R", IF(Table13[[#This Row],[Enrollment Type: Individual within a Group]]="N", "R", "Y"))))</f>
        <v>Y</v>
      </c>
      <c r="BA98" s="2" t="s">
        <v>348</v>
      </c>
      <c r="BB98" s="2" t="s">
        <v>348</v>
      </c>
      <c r="BC98" s="2" t="s">
        <v>348</v>
      </c>
      <c r="BD98" s="2" t="s">
        <v>348</v>
      </c>
      <c r="BE98" s="2" t="s">
        <v>348</v>
      </c>
      <c r="BF98" s="2" t="s">
        <v>348</v>
      </c>
      <c r="BG98" s="2" t="s">
        <v>349</v>
      </c>
      <c r="BH98" s="2" t="str">
        <f>IF(Table13[[#This Row],[Enrollment Type: Group]]="X", "N", IF(Table13[[#This Row],[Enrollment Type: Atypical]]="A", "O", IF(Table13[[#This Row],[Enrollment Type: Individual]]="I", "O", IF(Table13[[#This Row],[Enrollment Type: Individual within a Group]]="N", "O", "O"))))</f>
        <v>O</v>
      </c>
      <c r="BI98" s="2" t="s">
        <v>348</v>
      </c>
      <c r="BJ98" s="2" t="s">
        <v>348</v>
      </c>
      <c r="BK98" s="2" t="s">
        <v>349</v>
      </c>
      <c r="BL98" s="20" t="s">
        <v>349</v>
      </c>
      <c r="BM98" s="20" t="s">
        <v>349</v>
      </c>
      <c r="BN98" s="20" t="s">
        <v>351</v>
      </c>
      <c r="BO98" s="20" t="s">
        <v>349</v>
      </c>
      <c r="BP98" s="20" t="s">
        <v>348</v>
      </c>
      <c r="BQ98" s="20" t="s">
        <v>349</v>
      </c>
      <c r="BR98" s="20" t="s">
        <v>348</v>
      </c>
      <c r="BS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8" s="20" t="s">
        <v>348</v>
      </c>
      <c r="BU98" s="20" t="s">
        <v>348</v>
      </c>
      <c r="BV98" s="20" t="s">
        <v>348</v>
      </c>
      <c r="BW98" s="20" t="s">
        <v>348</v>
      </c>
      <c r="BX98" s="23" t="s">
        <v>349</v>
      </c>
      <c r="BY98" s="2"/>
    </row>
    <row r="99" spans="1:78" ht="10.15" customHeight="1" x14ac:dyDescent="0.25">
      <c r="A99" s="5" t="str">
        <f>Table13[[#This Row],[Provider Type Code]]&amp;""&amp;Table13[[#This Row],[Provider Category (Specialty)]]</f>
        <v>02X6</v>
      </c>
      <c r="B99" s="5" t="s">
        <v>320</v>
      </c>
      <c r="C99" s="2" t="s">
        <v>547</v>
      </c>
      <c r="D99" s="3" t="s">
        <v>213</v>
      </c>
      <c r="E99" s="2" t="s">
        <v>214</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tr">
        <f>IF(Table13[[#This Row],[Enrollment Type: Group]]="X", "N", "C")</f>
        <v>C</v>
      </c>
      <c r="AR99" s="2" t="s">
        <v>348</v>
      </c>
      <c r="AS99" s="2" t="s">
        <v>348</v>
      </c>
      <c r="AT99" s="2" t="s">
        <v>348</v>
      </c>
      <c r="AU99" s="2" t="s">
        <v>348</v>
      </c>
      <c r="AV99" s="2" t="str">
        <f>IF(Table13[[#This Row],[Enrollment Type: Individual within a Group]]="X", "Y", IF(Table13[[#This Row],[Enrollment Type: Atypical]]="A", "B", IF(Table13[[#This Row],[Enrollment Type: Individual]]="I", "B", IF(Table13[[#This Row],[Enrollment Type: Group]]="G", "B", "N"))))</f>
        <v>Y</v>
      </c>
      <c r="AW99" s="2" t="s">
        <v>348</v>
      </c>
      <c r="AX99" s="2" t="s">
        <v>348</v>
      </c>
      <c r="AY99" s="2" t="s">
        <v>348</v>
      </c>
      <c r="AZ99" s="2" t="str">
        <f>IF(Table13[[#This Row],[Enrollment Type: Group]]="X", "N", IF(Table13[[#This Row],[Enrollment Type: Atypical]]="A", "R", IF(Table13[[#This Row],[Enrollment Type: Individual]]="I", "R", IF(Table13[[#This Row],[Enrollment Type: Individual within a Group]]="N", "R", "Y"))))</f>
        <v>Y</v>
      </c>
      <c r="BA99" s="2" t="s">
        <v>348</v>
      </c>
      <c r="BB99" s="2" t="s">
        <v>348</v>
      </c>
      <c r="BC99" s="2" t="s">
        <v>348</v>
      </c>
      <c r="BD99" s="2" t="s">
        <v>348</v>
      </c>
      <c r="BE99" s="2" t="s">
        <v>348</v>
      </c>
      <c r="BF99" s="2" t="s">
        <v>348</v>
      </c>
      <c r="BG99" s="2" t="s">
        <v>349</v>
      </c>
      <c r="BH99" s="2" t="str">
        <f>IF(Table13[[#This Row],[Enrollment Type: Group]]="X", "N", IF(Table13[[#This Row],[Enrollment Type: Atypical]]="A", "O", IF(Table13[[#This Row],[Enrollment Type: Individual]]="I", "O", IF(Table13[[#This Row],[Enrollment Type: Individual within a Group]]="N", "O", "O"))))</f>
        <v>O</v>
      </c>
      <c r="BI99" s="2" t="s">
        <v>348</v>
      </c>
      <c r="BJ99" s="2" t="s">
        <v>348</v>
      </c>
      <c r="BK99" s="2" t="s">
        <v>349</v>
      </c>
      <c r="BL99" s="20" t="s">
        <v>349</v>
      </c>
      <c r="BM99" s="20" t="s">
        <v>349</v>
      </c>
      <c r="BN99" s="20" t="s">
        <v>351</v>
      </c>
      <c r="BO99" s="20" t="s">
        <v>349</v>
      </c>
      <c r="BP99" s="20" t="s">
        <v>348</v>
      </c>
      <c r="BQ99" s="20" t="s">
        <v>349</v>
      </c>
      <c r="BR99" s="20" t="s">
        <v>348</v>
      </c>
      <c r="BS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9" s="20" t="s">
        <v>348</v>
      </c>
      <c r="BU99" s="20" t="s">
        <v>348</v>
      </c>
      <c r="BV99" s="20" t="s">
        <v>348</v>
      </c>
      <c r="BW99" s="20" t="s">
        <v>348</v>
      </c>
      <c r="BX99" s="23" t="s">
        <v>349</v>
      </c>
      <c r="BY99" s="2"/>
    </row>
    <row r="100" spans="1:78" ht="10.15" customHeight="1" x14ac:dyDescent="0.25">
      <c r="A100" s="5" t="str">
        <f>Table13[[#This Row],[Provider Type Code]]&amp;""&amp;Table13[[#This Row],[Provider Category (Specialty)]]</f>
        <v>02X7</v>
      </c>
      <c r="B100" s="5" t="s">
        <v>320</v>
      </c>
      <c r="C100" s="2" t="s">
        <v>547</v>
      </c>
      <c r="D100" s="3" t="s">
        <v>215</v>
      </c>
      <c r="E100" s="2" t="s">
        <v>643</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tr">
        <f>IF(Table13[[#This Row],[Enrollment Type: Group]]="X", "N", "C")</f>
        <v>C</v>
      </c>
      <c r="AR100" s="2" t="s">
        <v>348</v>
      </c>
      <c r="AS100" s="2" t="s">
        <v>348</v>
      </c>
      <c r="AT100" s="2" t="s">
        <v>348</v>
      </c>
      <c r="AU100" s="2" t="s">
        <v>348</v>
      </c>
      <c r="AV100" s="2" t="str">
        <f>IF(Table13[[#This Row],[Enrollment Type: Individual within a Group]]="X", "Y", IF(Table13[[#This Row],[Enrollment Type: Atypical]]="A", "B", IF(Table13[[#This Row],[Enrollment Type: Individual]]="I", "B", IF(Table13[[#This Row],[Enrollment Type: Group]]="G", "B", "N"))))</f>
        <v>Y</v>
      </c>
      <c r="AW100" s="2" t="s">
        <v>348</v>
      </c>
      <c r="AX100" s="2" t="s">
        <v>348</v>
      </c>
      <c r="AY100" s="2" t="s">
        <v>348</v>
      </c>
      <c r="AZ100" s="2" t="str">
        <f>IF(Table13[[#This Row],[Enrollment Type: Group]]="X", "N", IF(Table13[[#This Row],[Enrollment Type: Atypical]]="A", "R", IF(Table13[[#This Row],[Enrollment Type: Individual]]="I", "R", IF(Table13[[#This Row],[Enrollment Type: Individual within a Group]]="N", "R", "Y"))))</f>
        <v>Y</v>
      </c>
      <c r="BA100" s="2" t="s">
        <v>348</v>
      </c>
      <c r="BB100" s="2" t="s">
        <v>348</v>
      </c>
      <c r="BC100" s="2" t="s">
        <v>348</v>
      </c>
      <c r="BD100" s="2" t="s">
        <v>348</v>
      </c>
      <c r="BE100" s="2" t="s">
        <v>348</v>
      </c>
      <c r="BF100" s="2" t="s">
        <v>348</v>
      </c>
      <c r="BG100" s="2" t="s">
        <v>349</v>
      </c>
      <c r="BH100" s="2" t="str">
        <f>IF(Table13[[#This Row],[Enrollment Type: Group]]="X", "N", IF(Table13[[#This Row],[Enrollment Type: Atypical]]="A", "O", IF(Table13[[#This Row],[Enrollment Type: Individual]]="I", "O", IF(Table13[[#This Row],[Enrollment Type: Individual within a Group]]="N", "O", "O"))))</f>
        <v>O</v>
      </c>
      <c r="BI100" s="2" t="s">
        <v>348</v>
      </c>
      <c r="BJ100" s="2" t="s">
        <v>348</v>
      </c>
      <c r="BK100" s="2" t="s">
        <v>349</v>
      </c>
      <c r="BL100" s="20" t="s">
        <v>349</v>
      </c>
      <c r="BM100" s="20" t="s">
        <v>349</v>
      </c>
      <c r="BN100" s="20" t="s">
        <v>351</v>
      </c>
      <c r="BO100" s="20" t="s">
        <v>349</v>
      </c>
      <c r="BP100" s="20" t="s">
        <v>348</v>
      </c>
      <c r="BQ100" s="20" t="s">
        <v>349</v>
      </c>
      <c r="BR100" s="20" t="s">
        <v>348</v>
      </c>
      <c r="BS1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0" s="20" t="s">
        <v>348</v>
      </c>
      <c r="BU100" s="20" t="s">
        <v>348</v>
      </c>
      <c r="BV100" s="20" t="s">
        <v>348</v>
      </c>
      <c r="BW100" s="20" t="s">
        <v>348</v>
      </c>
      <c r="BX100" s="23" t="s">
        <v>349</v>
      </c>
      <c r="BY100" s="2"/>
    </row>
    <row r="101" spans="1:78" ht="10.15" customHeight="1" x14ac:dyDescent="0.25">
      <c r="A101" s="5" t="str">
        <f>Table13[[#This Row],[Provider Type Code]]&amp;""&amp;Table13[[#This Row],[Provider Category (Specialty)]]</f>
        <v>02X8</v>
      </c>
      <c r="B101" s="5" t="s">
        <v>320</v>
      </c>
      <c r="C101" s="2" t="s">
        <v>547</v>
      </c>
      <c r="D101" s="3" t="s">
        <v>216</v>
      </c>
      <c r="E101" s="2" t="s">
        <v>217</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tr">
        <f>IF(Table13[[#This Row],[Enrollment Type: Group]]="X", "N", "C")</f>
        <v>C</v>
      </c>
      <c r="AR101" s="2" t="s">
        <v>348</v>
      </c>
      <c r="AS101" s="2" t="s">
        <v>348</v>
      </c>
      <c r="AT101" s="2" t="s">
        <v>348</v>
      </c>
      <c r="AU101" s="2" t="s">
        <v>348</v>
      </c>
      <c r="AV101" s="2" t="str">
        <f>IF(Table13[[#This Row],[Enrollment Type: Individual within a Group]]="X", "Y", IF(Table13[[#This Row],[Enrollment Type: Atypical]]="A", "B", IF(Table13[[#This Row],[Enrollment Type: Individual]]="I", "B", IF(Table13[[#This Row],[Enrollment Type: Group]]="G", "B", "N"))))</f>
        <v>Y</v>
      </c>
      <c r="AW101" s="2" t="s">
        <v>348</v>
      </c>
      <c r="AX101" s="2" t="s">
        <v>348</v>
      </c>
      <c r="AY101" s="2" t="s">
        <v>348</v>
      </c>
      <c r="AZ101" s="2" t="str">
        <f>IF(Table13[[#This Row],[Enrollment Type: Group]]="X", "N", IF(Table13[[#This Row],[Enrollment Type: Atypical]]="A", "R", IF(Table13[[#This Row],[Enrollment Type: Individual]]="I", "R", IF(Table13[[#This Row],[Enrollment Type: Individual within a Group]]="N", "R", "Y"))))</f>
        <v>Y</v>
      </c>
      <c r="BA101" s="2" t="s">
        <v>348</v>
      </c>
      <c r="BB101" s="2" t="s">
        <v>348</v>
      </c>
      <c r="BC101" s="2" t="s">
        <v>348</v>
      </c>
      <c r="BD101" s="2" t="s">
        <v>348</v>
      </c>
      <c r="BE101" s="2" t="s">
        <v>348</v>
      </c>
      <c r="BF101" s="2" t="s">
        <v>348</v>
      </c>
      <c r="BG101" s="2" t="s">
        <v>349</v>
      </c>
      <c r="BH101" s="2" t="str">
        <f>IF(Table13[[#This Row],[Enrollment Type: Group]]="X", "N", IF(Table13[[#This Row],[Enrollment Type: Atypical]]="A", "O", IF(Table13[[#This Row],[Enrollment Type: Individual]]="I", "O", IF(Table13[[#This Row],[Enrollment Type: Individual within a Group]]="N", "O", "O"))))</f>
        <v>O</v>
      </c>
      <c r="BI101" s="2" t="s">
        <v>348</v>
      </c>
      <c r="BJ101" s="2" t="s">
        <v>348</v>
      </c>
      <c r="BK101" s="2" t="s">
        <v>349</v>
      </c>
      <c r="BL101" s="20" t="s">
        <v>349</v>
      </c>
      <c r="BM101" s="20" t="s">
        <v>349</v>
      </c>
      <c r="BN101" s="20" t="s">
        <v>351</v>
      </c>
      <c r="BO101" s="20" t="s">
        <v>349</v>
      </c>
      <c r="BP101" s="20" t="s">
        <v>348</v>
      </c>
      <c r="BQ101" s="20" t="s">
        <v>349</v>
      </c>
      <c r="BR101" s="20" t="s">
        <v>348</v>
      </c>
      <c r="BS10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1" s="20" t="s">
        <v>348</v>
      </c>
      <c r="BU101" s="20" t="s">
        <v>348</v>
      </c>
      <c r="BV101" s="20" t="s">
        <v>348</v>
      </c>
      <c r="BW101" s="20" t="s">
        <v>348</v>
      </c>
      <c r="BX101" s="23" t="s">
        <v>349</v>
      </c>
      <c r="BY101" s="2"/>
    </row>
    <row r="102" spans="1:78" ht="10.15" customHeight="1" x14ac:dyDescent="0.25">
      <c r="A102" s="5" t="str">
        <f>Table13[[#This Row],[Provider Type Code]]&amp;""&amp;Table13[[#This Row],[Provider Category (Specialty)]]</f>
        <v>02X9</v>
      </c>
      <c r="B102" s="5" t="s">
        <v>320</v>
      </c>
      <c r="C102" s="2" t="s">
        <v>547</v>
      </c>
      <c r="D102" s="3" t="s">
        <v>218</v>
      </c>
      <c r="E102" s="2" t="s">
        <v>219</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tr">
        <f>IF(Table13[[#This Row],[Enrollment Type: Group]]="X", "N", "C")</f>
        <v>C</v>
      </c>
      <c r="AR102" s="2" t="s">
        <v>348</v>
      </c>
      <c r="AS102" s="2" t="s">
        <v>348</v>
      </c>
      <c r="AT102" s="2" t="s">
        <v>348</v>
      </c>
      <c r="AU102" s="2" t="s">
        <v>348</v>
      </c>
      <c r="AV102" s="2" t="str">
        <f>IF(Table13[[#This Row],[Enrollment Type: Individual within a Group]]="X", "Y", IF(Table13[[#This Row],[Enrollment Type: Atypical]]="A", "B", IF(Table13[[#This Row],[Enrollment Type: Individual]]="I", "B", IF(Table13[[#This Row],[Enrollment Type: Group]]="G", "B", "N"))))</f>
        <v>Y</v>
      </c>
      <c r="AW102" s="2" t="s">
        <v>348</v>
      </c>
      <c r="AX102" s="2" t="s">
        <v>348</v>
      </c>
      <c r="AY102" s="2" t="s">
        <v>348</v>
      </c>
      <c r="AZ102" s="2" t="str">
        <f>IF(Table13[[#This Row],[Enrollment Type: Group]]="X", "N", IF(Table13[[#This Row],[Enrollment Type: Atypical]]="A", "R", IF(Table13[[#This Row],[Enrollment Type: Individual]]="I", "R", IF(Table13[[#This Row],[Enrollment Type: Individual within a Group]]="N", "R", "Y"))))</f>
        <v>Y</v>
      </c>
      <c r="BA102" s="2" t="s">
        <v>348</v>
      </c>
      <c r="BB102" s="2" t="s">
        <v>348</v>
      </c>
      <c r="BC102" s="2" t="s">
        <v>348</v>
      </c>
      <c r="BD102" s="2" t="s">
        <v>348</v>
      </c>
      <c r="BE102" s="2" t="s">
        <v>348</v>
      </c>
      <c r="BF102" s="2" t="s">
        <v>348</v>
      </c>
      <c r="BG102" s="2" t="s">
        <v>349</v>
      </c>
      <c r="BH102" s="2" t="str">
        <f>IF(Table13[[#This Row],[Enrollment Type: Group]]="X", "N", IF(Table13[[#This Row],[Enrollment Type: Atypical]]="A", "O", IF(Table13[[#This Row],[Enrollment Type: Individual]]="I", "O", IF(Table13[[#This Row],[Enrollment Type: Individual within a Group]]="N", "O", "O"))))</f>
        <v>O</v>
      </c>
      <c r="BI102" s="2" t="s">
        <v>348</v>
      </c>
      <c r="BJ102" s="2" t="s">
        <v>348</v>
      </c>
      <c r="BK102" s="2" t="s">
        <v>349</v>
      </c>
      <c r="BL102" s="20" t="s">
        <v>349</v>
      </c>
      <c r="BM102" s="20" t="s">
        <v>349</v>
      </c>
      <c r="BN102" s="20" t="s">
        <v>351</v>
      </c>
      <c r="BO102" s="20" t="s">
        <v>349</v>
      </c>
      <c r="BP102" s="20" t="s">
        <v>348</v>
      </c>
      <c r="BQ102" s="20" t="s">
        <v>349</v>
      </c>
      <c r="BR102" s="20" t="s">
        <v>348</v>
      </c>
      <c r="BS10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2" s="20" t="s">
        <v>348</v>
      </c>
      <c r="BU102" s="20" t="s">
        <v>348</v>
      </c>
      <c r="BV102" s="20" t="s">
        <v>348</v>
      </c>
      <c r="BW102" s="20" t="s">
        <v>348</v>
      </c>
      <c r="BX102" s="23" t="s">
        <v>349</v>
      </c>
      <c r="BY102" s="2"/>
    </row>
    <row r="103" spans="1:78" ht="10.15" customHeight="1" x14ac:dyDescent="0.25">
      <c r="A103" s="5" t="str">
        <f>Table13[[#This Row],[Provider Type Code]]&amp;""&amp;Table13[[#This Row],[Provider Category (Specialty)]]</f>
        <v>0301</v>
      </c>
      <c r="B103" s="5" t="s">
        <v>321</v>
      </c>
      <c r="C103" s="2" t="s">
        <v>548</v>
      </c>
      <c r="D103" s="3" t="s">
        <v>319</v>
      </c>
      <c r="E103" s="2" t="s">
        <v>193</v>
      </c>
      <c r="F103" s="23" t="s">
        <v>519</v>
      </c>
      <c r="G103" s="17" t="s">
        <v>381</v>
      </c>
      <c r="H103" s="17" t="s">
        <v>382</v>
      </c>
      <c r="I103" s="17" t="s">
        <v>348</v>
      </c>
      <c r="J103" s="17" t="s">
        <v>381</v>
      </c>
      <c r="K103" s="2" t="s">
        <v>349</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tr">
        <f>IF(Table13[[#This Row],[Enrollment Type: Group]]="X", "N", "C")</f>
        <v>N</v>
      </c>
      <c r="AR103" s="2" t="s">
        <v>348</v>
      </c>
      <c r="AS103" s="2" t="s">
        <v>348</v>
      </c>
      <c r="AT103" s="2" t="s">
        <v>351</v>
      </c>
      <c r="AU103" s="2" t="s">
        <v>348</v>
      </c>
      <c r="AV103" s="2" t="s">
        <v>650</v>
      </c>
      <c r="AW103" s="2" t="s">
        <v>349</v>
      </c>
      <c r="AX103" s="2" t="s">
        <v>348</v>
      </c>
      <c r="AY103" s="2" t="s">
        <v>351</v>
      </c>
      <c r="AZ103" s="2" t="str">
        <f>IF(Table13[[#This Row],[Enrollment Type: Group]]="X", "N", IF(Table13[[#This Row],[Enrollment Type: Atypical]]="A", "R", IF(Table13[[#This Row],[Enrollment Type: Individual]]="I", "R", IF(Table13[[#This Row],[Enrollment Type: Individual within a Group]]="N", "R", "Y"))))</f>
        <v>N</v>
      </c>
      <c r="BA103" s="2" t="s">
        <v>348</v>
      </c>
      <c r="BB103" s="2" t="s">
        <v>354</v>
      </c>
      <c r="BC103" s="2" t="s">
        <v>348</v>
      </c>
      <c r="BD103" s="2" t="s">
        <v>348</v>
      </c>
      <c r="BE103" s="2" t="s">
        <v>351</v>
      </c>
      <c r="BF103" s="2" t="s">
        <v>348</v>
      </c>
      <c r="BG103" s="2" t="s">
        <v>650</v>
      </c>
      <c r="BH103" s="2" t="str">
        <f>IF(Table13[[#This Row],[Enrollment Type: Group]]="X", "N", IF(Table13[[#This Row],[Enrollment Type: Atypical]]="A", "O", IF(Table13[[#This Row],[Enrollment Type: Individual]]="I", "O", IF(Table13[[#This Row],[Enrollment Type: Individual within a Group]]="N", "O", "O"))))</f>
        <v>N</v>
      </c>
      <c r="BI103" s="2" t="s">
        <v>348</v>
      </c>
      <c r="BJ103" s="2" t="s">
        <v>348</v>
      </c>
      <c r="BK103" s="2" t="s">
        <v>349</v>
      </c>
      <c r="BL103" s="20" t="s">
        <v>349</v>
      </c>
      <c r="BM103" s="20" t="s">
        <v>349</v>
      </c>
      <c r="BN103" s="20" t="s">
        <v>351</v>
      </c>
      <c r="BO103" s="20" t="s">
        <v>349</v>
      </c>
      <c r="BP103" s="20" t="s">
        <v>348</v>
      </c>
      <c r="BQ103" s="20" t="s">
        <v>349</v>
      </c>
      <c r="BR103" s="20" t="s">
        <v>348</v>
      </c>
      <c r="BS103" s="20" t="s">
        <v>351</v>
      </c>
      <c r="BT103" s="20" t="s">
        <v>348</v>
      </c>
      <c r="BU103" s="20" t="s">
        <v>348</v>
      </c>
      <c r="BV103" s="20" t="s">
        <v>348</v>
      </c>
      <c r="BW103" s="20" t="s">
        <v>348</v>
      </c>
      <c r="BX103" s="23" t="s">
        <v>349</v>
      </c>
      <c r="BY103" s="2" t="s">
        <v>387</v>
      </c>
      <c r="BZ103" s="6"/>
    </row>
    <row r="104" spans="1:78" ht="10.15" customHeight="1" x14ac:dyDescent="0.25">
      <c r="A104" s="5" t="str">
        <f>Table13[[#This Row],[Provider Type Code]]&amp;""&amp;Table13[[#This Row],[Provider Category (Specialty)]]</f>
        <v>0302</v>
      </c>
      <c r="B104" s="5" t="s">
        <v>321</v>
      </c>
      <c r="C104" s="2" t="s">
        <v>548</v>
      </c>
      <c r="D104" s="3" t="s">
        <v>320</v>
      </c>
      <c r="E104" s="2" t="s">
        <v>234</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tr">
        <f>IF(Table13[[#This Row],[Enrollment Type: Group]]="X", "N", "C")</f>
        <v>N</v>
      </c>
      <c r="AR104" s="2" t="s">
        <v>348</v>
      </c>
      <c r="AS104" s="2" t="s">
        <v>348</v>
      </c>
      <c r="AT104" s="2" t="s">
        <v>351</v>
      </c>
      <c r="AU104" s="2" t="s">
        <v>348</v>
      </c>
      <c r="AV104" s="2" t="s">
        <v>650</v>
      </c>
      <c r="AW104" s="2" t="s">
        <v>348</v>
      </c>
      <c r="AX104" s="2" t="s">
        <v>348</v>
      </c>
      <c r="AY104" s="2" t="s">
        <v>351</v>
      </c>
      <c r="AZ104" s="2" t="str">
        <f>IF(Table13[[#This Row],[Enrollment Type: Group]]="X", "N", IF(Table13[[#This Row],[Enrollment Type: Atypical]]="A", "R", IF(Table13[[#This Row],[Enrollment Type: Individual]]="I", "R", IF(Table13[[#This Row],[Enrollment Type: Individual within a Group]]="N", "R", "Y"))))</f>
        <v>N</v>
      </c>
      <c r="BA104" s="2" t="s">
        <v>348</v>
      </c>
      <c r="BB104" s="2" t="s">
        <v>348</v>
      </c>
      <c r="BC104" s="2" t="s">
        <v>348</v>
      </c>
      <c r="BD104" s="2" t="s">
        <v>348</v>
      </c>
      <c r="BE104" s="2" t="s">
        <v>351</v>
      </c>
      <c r="BF104" s="2" t="s">
        <v>348</v>
      </c>
      <c r="BG104" s="2" t="s">
        <v>650</v>
      </c>
      <c r="BH104" s="2" t="str">
        <f>IF(Table13[[#This Row],[Enrollment Type: Group]]="X", "N", IF(Table13[[#This Row],[Enrollment Type: Atypical]]="A", "O", IF(Table13[[#This Row],[Enrollment Type: Individual]]="I", "O", IF(Table13[[#This Row],[Enrollment Type: Individual within a Group]]="N", "O", "O"))))</f>
        <v>N</v>
      </c>
      <c r="BI104" s="2" t="s">
        <v>348</v>
      </c>
      <c r="BJ104" s="2" t="s">
        <v>348</v>
      </c>
      <c r="BK104" s="2" t="s">
        <v>349</v>
      </c>
      <c r="BL104" s="20" t="s">
        <v>349</v>
      </c>
      <c r="BM104" s="20" t="s">
        <v>349</v>
      </c>
      <c r="BN104" s="20" t="s">
        <v>351</v>
      </c>
      <c r="BO104" s="20" t="s">
        <v>349</v>
      </c>
      <c r="BP104" s="20" t="s">
        <v>348</v>
      </c>
      <c r="BQ104" s="20" t="s">
        <v>349</v>
      </c>
      <c r="BR104" s="20" t="s">
        <v>348</v>
      </c>
      <c r="BS104" s="20" t="s">
        <v>351</v>
      </c>
      <c r="BT104" s="20" t="s">
        <v>348</v>
      </c>
      <c r="BU104" s="20" t="s">
        <v>348</v>
      </c>
      <c r="BV104" s="20" t="s">
        <v>348</v>
      </c>
      <c r="BW104" s="20" t="s">
        <v>348</v>
      </c>
      <c r="BX104" s="23" t="s">
        <v>349</v>
      </c>
    </row>
    <row r="105" spans="1:78" ht="10.15" customHeight="1" x14ac:dyDescent="0.25">
      <c r="A105" s="5" t="str">
        <f>Table13[[#This Row],[Provider Type Code]]&amp;""&amp;Table13[[#This Row],[Provider Category (Specialty)]]</f>
        <v>0303</v>
      </c>
      <c r="B105" s="5" t="s">
        <v>321</v>
      </c>
      <c r="C105" s="2" t="s">
        <v>548</v>
      </c>
      <c r="D105" s="3" t="s">
        <v>321</v>
      </c>
      <c r="E105" s="2" t="s">
        <v>187</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tr">
        <f>IF(Table13[[#This Row],[Enrollment Type: Group]]="X", "N", "C")</f>
        <v>N</v>
      </c>
      <c r="AR105" s="2" t="s">
        <v>348</v>
      </c>
      <c r="AS105" s="2" t="s">
        <v>348</v>
      </c>
      <c r="AT105" s="2" t="s">
        <v>351</v>
      </c>
      <c r="AU105" s="2" t="s">
        <v>348</v>
      </c>
      <c r="AV105" s="2" t="s">
        <v>650</v>
      </c>
      <c r="AW105" s="2" t="s">
        <v>348</v>
      </c>
      <c r="AX105" s="2" t="s">
        <v>348</v>
      </c>
      <c r="AY105" s="2" t="s">
        <v>351</v>
      </c>
      <c r="AZ105" s="2" t="str">
        <f>IF(Table13[[#This Row],[Enrollment Type: Group]]="X", "N", IF(Table13[[#This Row],[Enrollment Type: Atypical]]="A", "R", IF(Table13[[#This Row],[Enrollment Type: Individual]]="I", "R", IF(Table13[[#This Row],[Enrollment Type: Individual within a Group]]="N", "R", "Y"))))</f>
        <v>N</v>
      </c>
      <c r="BA105" s="2" t="s">
        <v>348</v>
      </c>
      <c r="BB105" s="2" t="s">
        <v>348</v>
      </c>
      <c r="BC105" s="2" t="s">
        <v>348</v>
      </c>
      <c r="BD105" s="2" t="s">
        <v>348</v>
      </c>
      <c r="BE105" s="2" t="s">
        <v>351</v>
      </c>
      <c r="BF105" s="2" t="s">
        <v>348</v>
      </c>
      <c r="BG105" s="2" t="s">
        <v>650</v>
      </c>
      <c r="BH105" s="2" t="str">
        <f>IF(Table13[[#This Row],[Enrollment Type: Group]]="X", "N", IF(Table13[[#This Row],[Enrollment Type: Atypical]]="A", "O", IF(Table13[[#This Row],[Enrollment Type: Individual]]="I", "O", IF(Table13[[#This Row],[Enrollment Type: Individual within a Group]]="N", "O", "O"))))</f>
        <v>N</v>
      </c>
      <c r="BI105" s="2" t="s">
        <v>348</v>
      </c>
      <c r="BJ105" s="2" t="s">
        <v>348</v>
      </c>
      <c r="BK105" s="2" t="s">
        <v>349</v>
      </c>
      <c r="BL105" s="20" t="s">
        <v>349</v>
      </c>
      <c r="BM105" s="20" t="s">
        <v>349</v>
      </c>
      <c r="BN105" s="20" t="s">
        <v>351</v>
      </c>
      <c r="BO105" s="20" t="s">
        <v>349</v>
      </c>
      <c r="BP105" s="20" t="s">
        <v>348</v>
      </c>
      <c r="BQ105" s="20" t="s">
        <v>349</v>
      </c>
      <c r="BR105" s="20" t="s">
        <v>348</v>
      </c>
      <c r="BS105" s="20" t="s">
        <v>351</v>
      </c>
      <c r="BT105" s="20" t="s">
        <v>348</v>
      </c>
      <c r="BU105" s="20" t="s">
        <v>348</v>
      </c>
      <c r="BV105" s="20" t="s">
        <v>348</v>
      </c>
      <c r="BW105" s="20" t="s">
        <v>348</v>
      </c>
      <c r="BX105" s="23" t="s">
        <v>349</v>
      </c>
    </row>
    <row r="106" spans="1:78" ht="10.15" customHeight="1" x14ac:dyDescent="0.25">
      <c r="A106" s="5" t="str">
        <f>Table13[[#This Row],[Provider Type Code]]&amp;""&amp;Table13[[#This Row],[Provider Category (Specialty)]]</f>
        <v>0305</v>
      </c>
      <c r="B106" s="5" t="s">
        <v>321</v>
      </c>
      <c r="C106" s="2" t="s">
        <v>548</v>
      </c>
      <c r="D106" s="3" t="s">
        <v>323</v>
      </c>
      <c r="E106" s="2" t="s">
        <v>192</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tr">
        <f>IF(Table13[[#This Row],[Enrollment Type: Group]]="X", "N", "C")</f>
        <v>N</v>
      </c>
      <c r="AR106" s="2" t="s">
        <v>348</v>
      </c>
      <c r="AS106" s="2" t="s">
        <v>348</v>
      </c>
      <c r="AT106" s="2" t="s">
        <v>351</v>
      </c>
      <c r="AU106" s="2" t="s">
        <v>348</v>
      </c>
      <c r="AV106" s="2" t="s">
        <v>650</v>
      </c>
      <c r="AW106" s="2" t="s">
        <v>348</v>
      </c>
      <c r="AX106" s="2" t="s">
        <v>348</v>
      </c>
      <c r="AY106" s="2" t="s">
        <v>351</v>
      </c>
      <c r="AZ106" s="2" t="str">
        <f>IF(Table13[[#This Row],[Enrollment Type: Group]]="X", "N", IF(Table13[[#This Row],[Enrollment Type: Atypical]]="A", "R", IF(Table13[[#This Row],[Enrollment Type: Individual]]="I", "R", IF(Table13[[#This Row],[Enrollment Type: Individual within a Group]]="N", "R", "Y"))))</f>
        <v>N</v>
      </c>
      <c r="BA106" s="2" t="s">
        <v>348</v>
      </c>
      <c r="BB106" s="2" t="s">
        <v>348</v>
      </c>
      <c r="BC106" s="2" t="s">
        <v>348</v>
      </c>
      <c r="BD106" s="2" t="s">
        <v>348</v>
      </c>
      <c r="BE106" s="2" t="s">
        <v>351</v>
      </c>
      <c r="BF106" s="2" t="s">
        <v>348</v>
      </c>
      <c r="BG106" s="2" t="s">
        <v>650</v>
      </c>
      <c r="BH106" s="2" t="str">
        <f>IF(Table13[[#This Row],[Enrollment Type: Group]]="X", "N", IF(Table13[[#This Row],[Enrollment Type: Atypical]]="A", "O", IF(Table13[[#This Row],[Enrollment Type: Individual]]="I", "O", IF(Table13[[#This Row],[Enrollment Type: Individual within a Group]]="N", "O", "O"))))</f>
        <v>N</v>
      </c>
      <c r="BI106" s="2" t="s">
        <v>348</v>
      </c>
      <c r="BJ106" s="2" t="s">
        <v>348</v>
      </c>
      <c r="BK106" s="2" t="s">
        <v>349</v>
      </c>
      <c r="BL106" s="20" t="s">
        <v>349</v>
      </c>
      <c r="BM106" s="20" t="s">
        <v>349</v>
      </c>
      <c r="BN106" s="20" t="s">
        <v>351</v>
      </c>
      <c r="BO106" s="20" t="s">
        <v>349</v>
      </c>
      <c r="BP106" s="20" t="s">
        <v>348</v>
      </c>
      <c r="BQ106" s="20" t="s">
        <v>349</v>
      </c>
      <c r="BR106" s="20" t="s">
        <v>348</v>
      </c>
      <c r="BS106" s="20" t="s">
        <v>351</v>
      </c>
      <c r="BT106" s="20" t="s">
        <v>348</v>
      </c>
      <c r="BU106" s="20" t="s">
        <v>348</v>
      </c>
      <c r="BV106" s="20" t="s">
        <v>348</v>
      </c>
      <c r="BW106" s="20" t="s">
        <v>348</v>
      </c>
      <c r="BX106" s="23" t="s">
        <v>349</v>
      </c>
    </row>
    <row r="107" spans="1:78" ht="10.15" customHeight="1" x14ac:dyDescent="0.25">
      <c r="A107" s="5" t="str">
        <f>Table13[[#This Row],[Provider Type Code]]&amp;""&amp;Table13[[#This Row],[Provider Category (Specialty)]]</f>
        <v>0306</v>
      </c>
      <c r="B107" s="5" t="s">
        <v>321</v>
      </c>
      <c r="C107" s="2" t="s">
        <v>548</v>
      </c>
      <c r="D107" s="3" t="s">
        <v>324</v>
      </c>
      <c r="E107" s="2" t="s">
        <v>312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tr">
        <f>IF(Table13[[#This Row],[Enrollment Type: Group]]="X", "N", "C")</f>
        <v>N</v>
      </c>
      <c r="AR107" s="2" t="s">
        <v>348</v>
      </c>
      <c r="AS107" s="2" t="s">
        <v>348</v>
      </c>
      <c r="AT107" s="2" t="s">
        <v>351</v>
      </c>
      <c r="AU107" s="2" t="s">
        <v>348</v>
      </c>
      <c r="AV107" s="2" t="s">
        <v>650</v>
      </c>
      <c r="AW107" s="2" t="s">
        <v>348</v>
      </c>
      <c r="AX107" s="2" t="s">
        <v>348</v>
      </c>
      <c r="AY107" s="2" t="s">
        <v>351</v>
      </c>
      <c r="AZ107" s="2" t="str">
        <f>IF(Table13[[#This Row],[Enrollment Type: Group]]="X", "N", IF(Table13[[#This Row],[Enrollment Type: Atypical]]="A", "R", IF(Table13[[#This Row],[Enrollment Type: Individual]]="I", "R", IF(Table13[[#This Row],[Enrollment Type: Individual within a Group]]="N", "R", "Y"))))</f>
        <v>N</v>
      </c>
      <c r="BA107" s="2" t="s">
        <v>348</v>
      </c>
      <c r="BB107" s="2" t="s">
        <v>348</v>
      </c>
      <c r="BC107" s="2" t="s">
        <v>348</v>
      </c>
      <c r="BD107" s="2" t="s">
        <v>348</v>
      </c>
      <c r="BE107" s="2" t="s">
        <v>351</v>
      </c>
      <c r="BF107" s="2" t="s">
        <v>348</v>
      </c>
      <c r="BG107" s="2" t="s">
        <v>650</v>
      </c>
      <c r="BH107" s="2" t="str">
        <f>IF(Table13[[#This Row],[Enrollment Type: Group]]="X", "N", IF(Table13[[#This Row],[Enrollment Type: Atypical]]="A", "O", IF(Table13[[#This Row],[Enrollment Type: Individual]]="I", "O", IF(Table13[[#This Row],[Enrollment Type: Individual within a Group]]="N", "O", "O"))))</f>
        <v>N</v>
      </c>
      <c r="BI107" s="2" t="s">
        <v>348</v>
      </c>
      <c r="BJ107" s="2" t="s">
        <v>348</v>
      </c>
      <c r="BK107" s="2" t="s">
        <v>349</v>
      </c>
      <c r="BL107" s="20" t="s">
        <v>349</v>
      </c>
      <c r="BM107" s="20" t="s">
        <v>349</v>
      </c>
      <c r="BN107" s="20" t="s">
        <v>351</v>
      </c>
      <c r="BO107" s="20" t="s">
        <v>349</v>
      </c>
      <c r="BP107" s="20" t="s">
        <v>348</v>
      </c>
      <c r="BQ107" s="20" t="s">
        <v>349</v>
      </c>
      <c r="BR107" s="20" t="s">
        <v>348</v>
      </c>
      <c r="BS107" s="20" t="s">
        <v>351</v>
      </c>
      <c r="BT107" s="20" t="s">
        <v>348</v>
      </c>
      <c r="BU107" s="20" t="s">
        <v>348</v>
      </c>
      <c r="BV107" s="20" t="s">
        <v>348</v>
      </c>
      <c r="BW107" s="20" t="s">
        <v>348</v>
      </c>
      <c r="BX107" s="23" t="s">
        <v>349</v>
      </c>
    </row>
    <row r="108" spans="1:78" ht="10.15" customHeight="1" x14ac:dyDescent="0.25">
      <c r="A108" s="5" t="str">
        <f>Table13[[#This Row],[Provider Type Code]]&amp;""&amp;Table13[[#This Row],[Provider Category (Specialty)]]</f>
        <v>0307</v>
      </c>
      <c r="B108" s="5" t="s">
        <v>321</v>
      </c>
      <c r="C108" s="2" t="s">
        <v>548</v>
      </c>
      <c r="D108" s="3" t="s">
        <v>325</v>
      </c>
      <c r="E108" s="2" t="s">
        <v>195</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tr">
        <f>IF(Table13[[#This Row],[Enrollment Type: Group]]="X", "N", "C")</f>
        <v>N</v>
      </c>
      <c r="AR108" s="2" t="s">
        <v>348</v>
      </c>
      <c r="AS108" s="2" t="s">
        <v>348</v>
      </c>
      <c r="AT108" s="2" t="s">
        <v>351</v>
      </c>
      <c r="AU108" s="2" t="s">
        <v>348</v>
      </c>
      <c r="AV108" s="2" t="s">
        <v>650</v>
      </c>
      <c r="AW108" s="2" t="s">
        <v>348</v>
      </c>
      <c r="AX108" s="2" t="s">
        <v>348</v>
      </c>
      <c r="AY108" s="2" t="s">
        <v>351</v>
      </c>
      <c r="AZ108" s="2" t="str">
        <f>IF(Table13[[#This Row],[Enrollment Type: Group]]="X", "N", IF(Table13[[#This Row],[Enrollment Type: Atypical]]="A", "R", IF(Table13[[#This Row],[Enrollment Type: Individual]]="I", "R", IF(Table13[[#This Row],[Enrollment Type: Individual within a Group]]="N", "R", "Y"))))</f>
        <v>N</v>
      </c>
      <c r="BA108" s="2" t="s">
        <v>348</v>
      </c>
      <c r="BB108" s="2" t="s">
        <v>348</v>
      </c>
      <c r="BC108" s="2" t="s">
        <v>348</v>
      </c>
      <c r="BD108" s="2" t="s">
        <v>348</v>
      </c>
      <c r="BE108" s="2" t="s">
        <v>351</v>
      </c>
      <c r="BF108" s="2" t="s">
        <v>348</v>
      </c>
      <c r="BG108" s="2" t="s">
        <v>650</v>
      </c>
      <c r="BH108" s="2" t="str">
        <f>IF(Table13[[#This Row],[Enrollment Type: Group]]="X", "N", IF(Table13[[#This Row],[Enrollment Type: Atypical]]="A", "O", IF(Table13[[#This Row],[Enrollment Type: Individual]]="I", "O", IF(Table13[[#This Row],[Enrollment Type: Individual within a Group]]="N", "O", "O"))))</f>
        <v>N</v>
      </c>
      <c r="BI108" s="2" t="s">
        <v>348</v>
      </c>
      <c r="BJ108" s="2" t="s">
        <v>348</v>
      </c>
      <c r="BK108" s="2" t="s">
        <v>349</v>
      </c>
      <c r="BL108" s="20" t="s">
        <v>349</v>
      </c>
      <c r="BM108" s="20" t="s">
        <v>349</v>
      </c>
      <c r="BN108" s="20" t="s">
        <v>351</v>
      </c>
      <c r="BO108" s="20" t="s">
        <v>349</v>
      </c>
      <c r="BP108" s="20" t="s">
        <v>348</v>
      </c>
      <c r="BQ108" s="20" t="s">
        <v>349</v>
      </c>
      <c r="BR108" s="20" t="s">
        <v>348</v>
      </c>
      <c r="BS108" s="20" t="s">
        <v>351</v>
      </c>
      <c r="BT108" s="20" t="s">
        <v>348</v>
      </c>
      <c r="BU108" s="20" t="s">
        <v>348</v>
      </c>
      <c r="BV108" s="20" t="s">
        <v>348</v>
      </c>
      <c r="BW108" s="20" t="s">
        <v>348</v>
      </c>
      <c r="BX108" s="23" t="s">
        <v>349</v>
      </c>
    </row>
    <row r="109" spans="1:78" ht="10.15" customHeight="1" x14ac:dyDescent="0.25">
      <c r="A109" s="5" t="str">
        <f>Table13[[#This Row],[Provider Type Code]]&amp;""&amp;Table13[[#This Row],[Provider Category (Specialty)]]</f>
        <v>0308</v>
      </c>
      <c r="B109" s="5" t="s">
        <v>321</v>
      </c>
      <c r="C109" s="2" t="s">
        <v>548</v>
      </c>
      <c r="D109" s="3" t="s">
        <v>326</v>
      </c>
      <c r="E109" s="2" t="s">
        <v>19</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tr">
        <f>IF(Table13[[#This Row],[Enrollment Type: Group]]="X", "N", "C")</f>
        <v>N</v>
      </c>
      <c r="AR109" s="2" t="s">
        <v>348</v>
      </c>
      <c r="AS109" s="2" t="s">
        <v>348</v>
      </c>
      <c r="AT109" s="2" t="s">
        <v>351</v>
      </c>
      <c r="AU109" s="2" t="s">
        <v>348</v>
      </c>
      <c r="AV109" s="2" t="s">
        <v>650</v>
      </c>
      <c r="AW109" s="2" t="s">
        <v>349</v>
      </c>
      <c r="AX109" s="2" t="s">
        <v>348</v>
      </c>
      <c r="AY109" s="2" t="s">
        <v>351</v>
      </c>
      <c r="AZ109" s="2" t="str">
        <f>IF(Table13[[#This Row],[Enrollment Type: Group]]="X", "N", IF(Table13[[#This Row],[Enrollment Type: Atypical]]="A", "R", IF(Table13[[#This Row],[Enrollment Type: Individual]]="I", "R", IF(Table13[[#This Row],[Enrollment Type: Individual within a Group]]="N", "R", "Y"))))</f>
        <v>N</v>
      </c>
      <c r="BA109" s="2" t="s">
        <v>348</v>
      </c>
      <c r="BB109" s="2" t="s">
        <v>354</v>
      </c>
      <c r="BC109" s="2" t="s">
        <v>348</v>
      </c>
      <c r="BD109" s="2" t="s">
        <v>348</v>
      </c>
      <c r="BE109" s="2" t="s">
        <v>351</v>
      </c>
      <c r="BF109" s="2" t="s">
        <v>348</v>
      </c>
      <c r="BG109" s="2" t="s">
        <v>650</v>
      </c>
      <c r="BH109" s="2" t="str">
        <f>IF(Table13[[#This Row],[Enrollment Type: Group]]="X", "N", IF(Table13[[#This Row],[Enrollment Type: Atypical]]="A", "O", IF(Table13[[#This Row],[Enrollment Type: Individual]]="I", "O", IF(Table13[[#This Row],[Enrollment Type: Individual within a Group]]="N", "O", "O"))))</f>
        <v>N</v>
      </c>
      <c r="BI109" s="2" t="s">
        <v>348</v>
      </c>
      <c r="BJ109" s="2" t="s">
        <v>348</v>
      </c>
      <c r="BK109" s="2" t="s">
        <v>349</v>
      </c>
      <c r="BL109" s="20" t="s">
        <v>349</v>
      </c>
      <c r="BM109" s="20" t="s">
        <v>349</v>
      </c>
      <c r="BN109" s="20" t="s">
        <v>351</v>
      </c>
      <c r="BO109" s="20" t="s">
        <v>349</v>
      </c>
      <c r="BP109" s="20" t="s">
        <v>348</v>
      </c>
      <c r="BQ109" s="20" t="s">
        <v>349</v>
      </c>
      <c r="BR109" s="20" t="s">
        <v>348</v>
      </c>
      <c r="BS109" s="20" t="s">
        <v>351</v>
      </c>
      <c r="BT109" s="20" t="s">
        <v>348</v>
      </c>
      <c r="BU109" s="20" t="s">
        <v>348</v>
      </c>
      <c r="BV109" s="20" t="s">
        <v>348</v>
      </c>
      <c r="BW109" s="20" t="s">
        <v>348</v>
      </c>
      <c r="BX109" s="23" t="s">
        <v>349</v>
      </c>
      <c r="BY109" s="2" t="s">
        <v>387</v>
      </c>
    </row>
    <row r="110" spans="1:78" ht="10.15" customHeight="1" x14ac:dyDescent="0.25">
      <c r="A110" s="5" t="str">
        <f>Table13[[#This Row],[Provider Type Code]]&amp;""&amp;Table13[[#This Row],[Provider Category (Specialty)]]</f>
        <v>0310</v>
      </c>
      <c r="B110" s="5" t="s">
        <v>321</v>
      </c>
      <c r="C110" s="2" t="s">
        <v>548</v>
      </c>
      <c r="D110" s="3" t="s">
        <v>392</v>
      </c>
      <c r="E110" s="2" t="s">
        <v>198</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tr">
        <f>IF(Table13[[#This Row],[Enrollment Type: Group]]="X", "N", "C")</f>
        <v>N</v>
      </c>
      <c r="AR110" s="2" t="s">
        <v>348</v>
      </c>
      <c r="AS110" s="2" t="s">
        <v>348</v>
      </c>
      <c r="AT110" s="2" t="s">
        <v>351</v>
      </c>
      <c r="AU110" s="2" t="s">
        <v>348</v>
      </c>
      <c r="AV110" s="2" t="s">
        <v>650</v>
      </c>
      <c r="AW110" s="2" t="s">
        <v>348</v>
      </c>
      <c r="AX110" s="2" t="s">
        <v>348</v>
      </c>
      <c r="AY110" s="2" t="s">
        <v>351</v>
      </c>
      <c r="AZ110" s="2" t="str">
        <f>IF(Table13[[#This Row],[Enrollment Type: Group]]="X", "N", IF(Table13[[#This Row],[Enrollment Type: Atypical]]="A", "R", IF(Table13[[#This Row],[Enrollment Type: Individual]]="I", "R", IF(Table13[[#This Row],[Enrollment Type: Individual within a Group]]="N", "R", "Y"))))</f>
        <v>N</v>
      </c>
      <c r="BA110" s="2" t="s">
        <v>348</v>
      </c>
      <c r="BB110" s="2" t="s">
        <v>348</v>
      </c>
      <c r="BC110" s="2" t="s">
        <v>348</v>
      </c>
      <c r="BD110" s="2" t="s">
        <v>348</v>
      </c>
      <c r="BE110" s="2" t="s">
        <v>351</v>
      </c>
      <c r="BF110" s="2" t="s">
        <v>348</v>
      </c>
      <c r="BG110" s="2" t="s">
        <v>650</v>
      </c>
      <c r="BH110" s="2" t="str">
        <f>IF(Table13[[#This Row],[Enrollment Type: Group]]="X", "N", IF(Table13[[#This Row],[Enrollment Type: Atypical]]="A", "O", IF(Table13[[#This Row],[Enrollment Type: Individual]]="I", "O", IF(Table13[[#This Row],[Enrollment Type: Individual within a Group]]="N", "O", "O"))))</f>
        <v>N</v>
      </c>
      <c r="BI110" s="2" t="s">
        <v>348</v>
      </c>
      <c r="BJ110" s="2" t="s">
        <v>348</v>
      </c>
      <c r="BK110" s="2" t="s">
        <v>349</v>
      </c>
      <c r="BL110" s="20" t="s">
        <v>349</v>
      </c>
      <c r="BM110" s="20" t="s">
        <v>349</v>
      </c>
      <c r="BN110" s="20" t="s">
        <v>351</v>
      </c>
      <c r="BO110" s="20" t="s">
        <v>349</v>
      </c>
      <c r="BP110" s="20" t="s">
        <v>348</v>
      </c>
      <c r="BQ110" s="20" t="s">
        <v>349</v>
      </c>
      <c r="BR110" s="20" t="s">
        <v>348</v>
      </c>
      <c r="BS110" s="20" t="s">
        <v>351</v>
      </c>
      <c r="BT110" s="20" t="s">
        <v>348</v>
      </c>
      <c r="BU110" s="20" t="s">
        <v>348</v>
      </c>
      <c r="BV110" s="20" t="s">
        <v>348</v>
      </c>
      <c r="BW110" s="20" t="s">
        <v>348</v>
      </c>
      <c r="BX110" s="23" t="s">
        <v>349</v>
      </c>
    </row>
    <row r="111" spans="1:78" ht="10.15" customHeight="1" x14ac:dyDescent="0.25">
      <c r="A111" s="5" t="str">
        <f>Table13[[#This Row],[Provider Type Code]]&amp;""&amp;Table13[[#This Row],[Provider Category (Specialty)]]</f>
        <v>0311</v>
      </c>
      <c r="B111" s="5" t="s">
        <v>321</v>
      </c>
      <c r="C111" s="2" t="s">
        <v>548</v>
      </c>
      <c r="D111" s="3" t="s">
        <v>416</v>
      </c>
      <c r="E111" s="2" t="s">
        <v>203</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tr">
        <f>IF(Table13[[#This Row],[Enrollment Type: Group]]="X", "N", "C")</f>
        <v>N</v>
      </c>
      <c r="AR111" s="2" t="s">
        <v>348</v>
      </c>
      <c r="AS111" s="2" t="s">
        <v>348</v>
      </c>
      <c r="AT111" s="2" t="s">
        <v>351</v>
      </c>
      <c r="AU111" s="2" t="s">
        <v>348</v>
      </c>
      <c r="AV111" s="2" t="s">
        <v>650</v>
      </c>
      <c r="AW111" s="2" t="s">
        <v>351</v>
      </c>
      <c r="AX111" s="2" t="s">
        <v>348</v>
      </c>
      <c r="AY111" s="2" t="s">
        <v>351</v>
      </c>
      <c r="AZ111" s="2" t="str">
        <f>IF(Table13[[#This Row],[Enrollment Type: Group]]="X", "N", IF(Table13[[#This Row],[Enrollment Type: Atypical]]="A", "R", IF(Table13[[#This Row],[Enrollment Type: Individual]]="I", "R", IF(Table13[[#This Row],[Enrollment Type: Individual within a Group]]="N", "R", "Y"))))</f>
        <v>N</v>
      </c>
      <c r="BA111" s="2" t="s">
        <v>348</v>
      </c>
      <c r="BB111" s="2" t="s">
        <v>354</v>
      </c>
      <c r="BC111" s="2" t="s">
        <v>348</v>
      </c>
      <c r="BD111" s="2" t="s">
        <v>348</v>
      </c>
      <c r="BE111" s="2" t="s">
        <v>351</v>
      </c>
      <c r="BF111" s="2" t="s">
        <v>348</v>
      </c>
      <c r="BG111" s="2" t="s">
        <v>650</v>
      </c>
      <c r="BH111" s="2" t="str">
        <f>IF(Table13[[#This Row],[Enrollment Type: Group]]="X", "N", IF(Table13[[#This Row],[Enrollment Type: Atypical]]="A", "O", IF(Table13[[#This Row],[Enrollment Type: Individual]]="I", "O", IF(Table13[[#This Row],[Enrollment Type: Individual within a Group]]="N", "O", "O"))))</f>
        <v>N</v>
      </c>
      <c r="BI111" s="2" t="s">
        <v>348</v>
      </c>
      <c r="BJ111" s="2" t="s">
        <v>348</v>
      </c>
      <c r="BK111" s="2" t="s">
        <v>349</v>
      </c>
      <c r="BL111" s="20" t="s">
        <v>349</v>
      </c>
      <c r="BM111" s="20" t="s">
        <v>349</v>
      </c>
      <c r="BN111" s="20" t="s">
        <v>351</v>
      </c>
      <c r="BO111" s="20" t="s">
        <v>349</v>
      </c>
      <c r="BP111" s="20" t="s">
        <v>348</v>
      </c>
      <c r="BQ111" s="20" t="s">
        <v>349</v>
      </c>
      <c r="BR111" s="20" t="s">
        <v>348</v>
      </c>
      <c r="BS111" s="20" t="s">
        <v>351</v>
      </c>
      <c r="BT111" s="20" t="s">
        <v>348</v>
      </c>
      <c r="BU111" s="20" t="s">
        <v>348</v>
      </c>
      <c r="BV111" s="20" t="s">
        <v>348</v>
      </c>
      <c r="BW111" s="20" t="s">
        <v>348</v>
      </c>
      <c r="BX111" s="23" t="s">
        <v>349</v>
      </c>
      <c r="BY111" s="2" t="s">
        <v>387</v>
      </c>
      <c r="BZ111" s="6"/>
    </row>
    <row r="112" spans="1:78" ht="10.15" customHeight="1" x14ac:dyDescent="0.25">
      <c r="A112" s="5" t="str">
        <f>Table13[[#This Row],[Provider Type Code]]&amp;""&amp;Table13[[#This Row],[Provider Category (Specialty)]]</f>
        <v>0312</v>
      </c>
      <c r="B112" s="5" t="s">
        <v>321</v>
      </c>
      <c r="C112" s="2" t="s">
        <v>548</v>
      </c>
      <c r="D112" s="3" t="s">
        <v>492</v>
      </c>
      <c r="E112" s="2" t="s">
        <v>587</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tr">
        <f>IF(Table13[[#This Row],[Enrollment Type: Group]]="X", "N", "C")</f>
        <v>N</v>
      </c>
      <c r="AR112" s="2" t="s">
        <v>348</v>
      </c>
      <c r="AS112" s="2" t="s">
        <v>348</v>
      </c>
      <c r="AT112" s="2" t="s">
        <v>351</v>
      </c>
      <c r="AU112" s="2" t="s">
        <v>348</v>
      </c>
      <c r="AV112" s="2" t="s">
        <v>650</v>
      </c>
      <c r="AW112" s="2" t="s">
        <v>348</v>
      </c>
      <c r="AX112" s="2" t="s">
        <v>348</v>
      </c>
      <c r="AY112" s="2" t="s">
        <v>351</v>
      </c>
      <c r="AZ112" s="2" t="str">
        <f>IF(Table13[[#This Row],[Enrollment Type: Group]]="X", "N", IF(Table13[[#This Row],[Enrollment Type: Atypical]]="A", "R", IF(Table13[[#This Row],[Enrollment Type: Individual]]="I", "R", IF(Table13[[#This Row],[Enrollment Type: Individual within a Group]]="N", "R", "Y"))))</f>
        <v>N</v>
      </c>
      <c r="BA112" s="2" t="s">
        <v>348</v>
      </c>
      <c r="BB112" s="2" t="s">
        <v>348</v>
      </c>
      <c r="BC112" s="2" t="s">
        <v>348</v>
      </c>
      <c r="BD112" s="2" t="s">
        <v>348</v>
      </c>
      <c r="BE112" s="2" t="s">
        <v>351</v>
      </c>
      <c r="BF112" s="2" t="s">
        <v>348</v>
      </c>
      <c r="BG112" s="2" t="s">
        <v>650</v>
      </c>
      <c r="BH112" s="2" t="str">
        <f>IF(Table13[[#This Row],[Enrollment Type: Group]]="X", "N", IF(Table13[[#This Row],[Enrollment Type: Atypical]]="A", "O", IF(Table13[[#This Row],[Enrollment Type: Individual]]="I", "O", IF(Table13[[#This Row],[Enrollment Type: Individual within a Group]]="N", "O", "O"))))</f>
        <v>N</v>
      </c>
      <c r="BI112" s="2" t="s">
        <v>348</v>
      </c>
      <c r="BJ112" s="2" t="s">
        <v>348</v>
      </c>
      <c r="BK112" s="2" t="s">
        <v>349</v>
      </c>
      <c r="BL112" s="20" t="s">
        <v>349</v>
      </c>
      <c r="BM112" s="20" t="s">
        <v>349</v>
      </c>
      <c r="BN112" s="20" t="s">
        <v>351</v>
      </c>
      <c r="BO112" s="20" t="s">
        <v>349</v>
      </c>
      <c r="BP112" s="20" t="s">
        <v>348</v>
      </c>
      <c r="BQ112" s="20" t="s">
        <v>349</v>
      </c>
      <c r="BR112" s="20" t="s">
        <v>348</v>
      </c>
      <c r="BS112" s="20" t="s">
        <v>351</v>
      </c>
      <c r="BT112" s="20" t="s">
        <v>348</v>
      </c>
      <c r="BU112" s="20" t="s">
        <v>348</v>
      </c>
      <c r="BV112" s="20" t="s">
        <v>348</v>
      </c>
      <c r="BW112" s="20" t="s">
        <v>348</v>
      </c>
      <c r="BX112" s="23" t="s">
        <v>349</v>
      </c>
    </row>
    <row r="113" spans="1:77" ht="10.15" customHeight="1" x14ac:dyDescent="0.25">
      <c r="A113" s="5" t="str">
        <f>Table13[[#This Row],[Provider Type Code]]&amp;""&amp;Table13[[#This Row],[Provider Category (Specialty)]]</f>
        <v>0313</v>
      </c>
      <c r="B113" s="5" t="s">
        <v>321</v>
      </c>
      <c r="C113" s="2" t="s">
        <v>548</v>
      </c>
      <c r="D113" s="3" t="s">
        <v>417</v>
      </c>
      <c r="E113" s="2" t="s">
        <v>209</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tr">
        <f>IF(Table13[[#This Row],[Enrollment Type: Group]]="X", "N", "C")</f>
        <v>N</v>
      </c>
      <c r="AR113" s="2" t="s">
        <v>348</v>
      </c>
      <c r="AS113" s="2" t="s">
        <v>348</v>
      </c>
      <c r="AT113" s="2" t="s">
        <v>351</v>
      </c>
      <c r="AU113" s="2" t="s">
        <v>348</v>
      </c>
      <c r="AV113" s="2" t="s">
        <v>650</v>
      </c>
      <c r="AW113" s="2" t="s">
        <v>348</v>
      </c>
      <c r="AX113" s="2" t="s">
        <v>348</v>
      </c>
      <c r="AY113" s="2" t="s">
        <v>351</v>
      </c>
      <c r="AZ113" s="2" t="str">
        <f>IF(Table13[[#This Row],[Enrollment Type: Group]]="X", "N", IF(Table13[[#This Row],[Enrollment Type: Atypical]]="A", "R", IF(Table13[[#This Row],[Enrollment Type: Individual]]="I", "R", IF(Table13[[#This Row],[Enrollment Type: Individual within a Group]]="N", "R", "Y"))))</f>
        <v>N</v>
      </c>
      <c r="BA113" s="2" t="s">
        <v>348</v>
      </c>
      <c r="BB113" s="2" t="s">
        <v>348</v>
      </c>
      <c r="BC113" s="2" t="s">
        <v>348</v>
      </c>
      <c r="BD113" s="2" t="s">
        <v>348</v>
      </c>
      <c r="BE113" s="2" t="s">
        <v>351</v>
      </c>
      <c r="BF113" s="2" t="s">
        <v>348</v>
      </c>
      <c r="BG113" s="2" t="s">
        <v>650</v>
      </c>
      <c r="BH113" s="2" t="str">
        <f>IF(Table13[[#This Row],[Enrollment Type: Group]]="X", "N", IF(Table13[[#This Row],[Enrollment Type: Atypical]]="A", "O", IF(Table13[[#This Row],[Enrollment Type: Individual]]="I", "O", IF(Table13[[#This Row],[Enrollment Type: Individual within a Group]]="N", "O", "O"))))</f>
        <v>N</v>
      </c>
      <c r="BI113" s="2" t="s">
        <v>348</v>
      </c>
      <c r="BJ113" s="2" t="s">
        <v>348</v>
      </c>
      <c r="BK113" s="2" t="s">
        <v>349</v>
      </c>
      <c r="BL113" s="20" t="s">
        <v>349</v>
      </c>
      <c r="BM113" s="20" t="s">
        <v>349</v>
      </c>
      <c r="BN113" s="20" t="s">
        <v>351</v>
      </c>
      <c r="BO113" s="20" t="s">
        <v>349</v>
      </c>
      <c r="BP113" s="20" t="s">
        <v>348</v>
      </c>
      <c r="BQ113" s="20" t="s">
        <v>349</v>
      </c>
      <c r="BR113" s="20" t="s">
        <v>348</v>
      </c>
      <c r="BS113" s="20" t="s">
        <v>351</v>
      </c>
      <c r="BT113" s="20" t="s">
        <v>348</v>
      </c>
      <c r="BU113" s="20" t="s">
        <v>348</v>
      </c>
      <c r="BV113" s="20" t="s">
        <v>348</v>
      </c>
      <c r="BW113" s="20" t="s">
        <v>348</v>
      </c>
      <c r="BX113" s="23" t="s">
        <v>349</v>
      </c>
    </row>
    <row r="114" spans="1:77" ht="10.15" customHeight="1" x14ac:dyDescent="0.25">
      <c r="A114" s="5" t="str">
        <f>Table13[[#This Row],[Provider Type Code]]&amp;""&amp;Table13[[#This Row],[Provider Category (Specialty)]]</f>
        <v>0314</v>
      </c>
      <c r="B114" s="5" t="s">
        <v>321</v>
      </c>
      <c r="C114" s="2" t="s">
        <v>548</v>
      </c>
      <c r="D114" s="3" t="s">
        <v>418</v>
      </c>
      <c r="E114" s="2" t="s">
        <v>235</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tr">
        <f>IF(Table13[[#This Row],[Enrollment Type: Group]]="X", "N", "C")</f>
        <v>N</v>
      </c>
      <c r="AR114" s="2" t="s">
        <v>348</v>
      </c>
      <c r="AS114" s="2" t="s">
        <v>348</v>
      </c>
      <c r="AT114" s="2" t="s">
        <v>351</v>
      </c>
      <c r="AU114" s="2" t="s">
        <v>348</v>
      </c>
      <c r="AV114" s="2" t="s">
        <v>650</v>
      </c>
      <c r="AW114" s="2" t="s">
        <v>348</v>
      </c>
      <c r="AX114" s="2" t="s">
        <v>348</v>
      </c>
      <c r="AY114" s="2" t="s">
        <v>351</v>
      </c>
      <c r="AZ114" s="2" t="str">
        <f>IF(Table13[[#This Row],[Enrollment Type: Group]]="X", "N", IF(Table13[[#This Row],[Enrollment Type: Atypical]]="A", "R", IF(Table13[[#This Row],[Enrollment Type: Individual]]="I", "R", IF(Table13[[#This Row],[Enrollment Type: Individual within a Group]]="N", "R", "Y"))))</f>
        <v>N</v>
      </c>
      <c r="BA114" s="2" t="s">
        <v>348</v>
      </c>
      <c r="BB114" s="2" t="s">
        <v>348</v>
      </c>
      <c r="BC114" s="2" t="s">
        <v>348</v>
      </c>
      <c r="BD114" s="2" t="s">
        <v>348</v>
      </c>
      <c r="BE114" s="2" t="s">
        <v>351</v>
      </c>
      <c r="BF114" s="2" t="s">
        <v>348</v>
      </c>
      <c r="BG114" s="2" t="s">
        <v>650</v>
      </c>
      <c r="BH114" s="2" t="str">
        <f>IF(Table13[[#This Row],[Enrollment Type: Group]]="X", "N", IF(Table13[[#This Row],[Enrollment Type: Atypical]]="A", "O", IF(Table13[[#This Row],[Enrollment Type: Individual]]="I", "O", IF(Table13[[#This Row],[Enrollment Type: Individual within a Group]]="N", "O", "O"))))</f>
        <v>N</v>
      </c>
      <c r="BI114" s="2" t="s">
        <v>348</v>
      </c>
      <c r="BJ114" s="2" t="s">
        <v>348</v>
      </c>
      <c r="BK114" s="2" t="s">
        <v>349</v>
      </c>
      <c r="BL114" s="20" t="s">
        <v>349</v>
      </c>
      <c r="BM114" s="20" t="s">
        <v>349</v>
      </c>
      <c r="BN114" s="20" t="s">
        <v>351</v>
      </c>
      <c r="BO114" s="20" t="s">
        <v>349</v>
      </c>
      <c r="BP114" s="20" t="s">
        <v>348</v>
      </c>
      <c r="BQ114" s="20" t="s">
        <v>349</v>
      </c>
      <c r="BR114" s="20" t="s">
        <v>348</v>
      </c>
      <c r="BS114" s="20" t="s">
        <v>351</v>
      </c>
      <c r="BT114" s="20" t="s">
        <v>348</v>
      </c>
      <c r="BU114" s="20" t="s">
        <v>348</v>
      </c>
      <c r="BV114" s="20" t="s">
        <v>348</v>
      </c>
      <c r="BW114" s="20" t="s">
        <v>348</v>
      </c>
      <c r="BX114" s="23" t="s">
        <v>349</v>
      </c>
    </row>
    <row r="115" spans="1:77" ht="10.15" customHeight="1" x14ac:dyDescent="0.25">
      <c r="A115" s="5" t="str">
        <f>Table13[[#This Row],[Provider Type Code]]&amp;""&amp;Table13[[#This Row],[Provider Category (Specialty)]]</f>
        <v>0316</v>
      </c>
      <c r="B115" s="5" t="s">
        <v>321</v>
      </c>
      <c r="C115" s="2" t="s">
        <v>548</v>
      </c>
      <c r="D115" s="3" t="s">
        <v>420</v>
      </c>
      <c r="E115" s="2" t="s">
        <v>199</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tr">
        <f>IF(Table13[[#This Row],[Enrollment Type: Group]]="X", "N", "C")</f>
        <v>N</v>
      </c>
      <c r="AR115" s="2" t="s">
        <v>348</v>
      </c>
      <c r="AS115" s="2" t="s">
        <v>348</v>
      </c>
      <c r="AT115" s="2" t="s">
        <v>351</v>
      </c>
      <c r="AU115" s="2" t="s">
        <v>348</v>
      </c>
      <c r="AV115" s="2" t="s">
        <v>650</v>
      </c>
      <c r="AW115" s="2" t="s">
        <v>351</v>
      </c>
      <c r="AX115" s="2" t="s">
        <v>348</v>
      </c>
      <c r="AY115" s="2" t="s">
        <v>351</v>
      </c>
      <c r="AZ115" s="2" t="str">
        <f>IF(Table13[[#This Row],[Enrollment Type: Group]]="X", "N", IF(Table13[[#This Row],[Enrollment Type: Atypical]]="A", "R", IF(Table13[[#This Row],[Enrollment Type: Individual]]="I", "R", IF(Table13[[#This Row],[Enrollment Type: Individual within a Group]]="N", "R", "Y"))))</f>
        <v>N</v>
      </c>
      <c r="BA115" s="2" t="s">
        <v>348</v>
      </c>
      <c r="BB115" s="2" t="s">
        <v>351</v>
      </c>
      <c r="BC115" s="2" t="s">
        <v>348</v>
      </c>
      <c r="BD115" s="2" t="s">
        <v>348</v>
      </c>
      <c r="BE115" s="2" t="s">
        <v>351</v>
      </c>
      <c r="BF115" s="2" t="s">
        <v>348</v>
      </c>
      <c r="BG115" s="2" t="s">
        <v>650</v>
      </c>
      <c r="BH115" s="2" t="str">
        <f>IF(Table13[[#This Row],[Enrollment Type: Group]]="X", "N", IF(Table13[[#This Row],[Enrollment Type: Atypical]]="A", "O", IF(Table13[[#This Row],[Enrollment Type: Individual]]="I", "O", IF(Table13[[#This Row],[Enrollment Type: Individual within a Group]]="N", "O", "O"))))</f>
        <v>N</v>
      </c>
      <c r="BI115" s="2" t="s">
        <v>348</v>
      </c>
      <c r="BJ115" s="2" t="s">
        <v>348</v>
      </c>
      <c r="BK115" s="2" t="s">
        <v>349</v>
      </c>
      <c r="BL115" s="20" t="s">
        <v>349</v>
      </c>
      <c r="BM115" s="20" t="s">
        <v>349</v>
      </c>
      <c r="BN115" s="20" t="s">
        <v>351</v>
      </c>
      <c r="BO115" s="20" t="s">
        <v>349</v>
      </c>
      <c r="BP115" s="20" t="s">
        <v>348</v>
      </c>
      <c r="BQ115" s="20" t="s">
        <v>349</v>
      </c>
      <c r="BR115" s="20" t="s">
        <v>348</v>
      </c>
      <c r="BS115" s="20" t="s">
        <v>351</v>
      </c>
      <c r="BT115" s="20" t="s">
        <v>348</v>
      </c>
      <c r="BU115" s="20" t="s">
        <v>348</v>
      </c>
      <c r="BV115" s="20" t="s">
        <v>348</v>
      </c>
      <c r="BW115" s="20" t="s">
        <v>348</v>
      </c>
      <c r="BX115" s="23" t="s">
        <v>349</v>
      </c>
    </row>
    <row r="116" spans="1:77" ht="10.15" customHeight="1" x14ac:dyDescent="0.25">
      <c r="A116" s="5" t="str">
        <f>Table13[[#This Row],[Provider Type Code]]&amp;""&amp;Table13[[#This Row],[Provider Category (Specialty)]]</f>
        <v>0318</v>
      </c>
      <c r="B116" s="5" t="s">
        <v>321</v>
      </c>
      <c r="C116" s="2" t="s">
        <v>548</v>
      </c>
      <c r="D116" s="3" t="s">
        <v>422</v>
      </c>
      <c r="E116" s="2" t="s">
        <v>212</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tr">
        <f>IF(Table13[[#This Row],[Enrollment Type: Group]]="X", "N", "C")</f>
        <v>N</v>
      </c>
      <c r="AR116" s="2" t="s">
        <v>348</v>
      </c>
      <c r="AS116" s="2" t="s">
        <v>348</v>
      </c>
      <c r="AT116" s="2" t="s">
        <v>351</v>
      </c>
      <c r="AU116" s="2" t="s">
        <v>348</v>
      </c>
      <c r="AV116" s="2" t="s">
        <v>650</v>
      </c>
      <c r="AW116" s="2" t="s">
        <v>348</v>
      </c>
      <c r="AX116" s="2" t="s">
        <v>348</v>
      </c>
      <c r="AY116" s="2" t="s">
        <v>351</v>
      </c>
      <c r="AZ116" s="2" t="str">
        <f>IF(Table13[[#This Row],[Enrollment Type: Group]]="X", "N", IF(Table13[[#This Row],[Enrollment Type: Atypical]]="A", "R", IF(Table13[[#This Row],[Enrollment Type: Individual]]="I", "R", IF(Table13[[#This Row],[Enrollment Type: Individual within a Group]]="N", "R", "Y"))))</f>
        <v>N</v>
      </c>
      <c r="BA116" s="2" t="s">
        <v>348</v>
      </c>
      <c r="BB116" s="2" t="s">
        <v>348</v>
      </c>
      <c r="BC116" s="2" t="s">
        <v>348</v>
      </c>
      <c r="BD116" s="2" t="s">
        <v>348</v>
      </c>
      <c r="BE116" s="2" t="s">
        <v>351</v>
      </c>
      <c r="BF116" s="2" t="s">
        <v>348</v>
      </c>
      <c r="BG116" s="2" t="s">
        <v>650</v>
      </c>
      <c r="BH116" s="2" t="str">
        <f>IF(Table13[[#This Row],[Enrollment Type: Group]]="X", "N", IF(Table13[[#This Row],[Enrollment Type: Atypical]]="A", "O", IF(Table13[[#This Row],[Enrollment Type: Individual]]="I", "O", IF(Table13[[#This Row],[Enrollment Type: Individual within a Group]]="N", "O", "O"))))</f>
        <v>N</v>
      </c>
      <c r="BI116" s="2" t="s">
        <v>348</v>
      </c>
      <c r="BJ116" s="2" t="s">
        <v>348</v>
      </c>
      <c r="BK116" s="2" t="s">
        <v>349</v>
      </c>
      <c r="BL116" s="20" t="s">
        <v>349</v>
      </c>
      <c r="BM116" s="20" t="s">
        <v>349</v>
      </c>
      <c r="BN116" s="20" t="s">
        <v>351</v>
      </c>
      <c r="BO116" s="20" t="s">
        <v>349</v>
      </c>
      <c r="BP116" s="20" t="s">
        <v>348</v>
      </c>
      <c r="BQ116" s="20" t="s">
        <v>349</v>
      </c>
      <c r="BR116" s="20" t="s">
        <v>348</v>
      </c>
      <c r="BS116" s="20" t="s">
        <v>351</v>
      </c>
      <c r="BT116" s="20" t="s">
        <v>348</v>
      </c>
      <c r="BU116" s="20" t="s">
        <v>348</v>
      </c>
      <c r="BV116" s="20" t="s">
        <v>348</v>
      </c>
      <c r="BW116" s="20" t="s">
        <v>348</v>
      </c>
      <c r="BX116" s="23" t="s">
        <v>349</v>
      </c>
    </row>
    <row r="117" spans="1:77" ht="10.15" customHeight="1" x14ac:dyDescent="0.25">
      <c r="A117" s="5" t="str">
        <f>Table13[[#This Row],[Provider Type Code]]&amp;""&amp;Table13[[#This Row],[Provider Category (Specialty)]]</f>
        <v>0320</v>
      </c>
      <c r="B117" s="5" t="s">
        <v>321</v>
      </c>
      <c r="C117" s="2" t="s">
        <v>548</v>
      </c>
      <c r="D117" s="3" t="s">
        <v>423</v>
      </c>
      <c r="E117" s="2" t="s">
        <v>236</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tr">
        <f>IF(Table13[[#This Row],[Enrollment Type: Group]]="X", "N", "C")</f>
        <v>N</v>
      </c>
      <c r="AR117" s="2" t="s">
        <v>348</v>
      </c>
      <c r="AS117" s="2" t="s">
        <v>348</v>
      </c>
      <c r="AT117" s="2" t="s">
        <v>351</v>
      </c>
      <c r="AU117" s="2" t="s">
        <v>348</v>
      </c>
      <c r="AV117" s="2" t="s">
        <v>650</v>
      </c>
      <c r="AW117" s="2" t="s">
        <v>348</v>
      </c>
      <c r="AX117" s="2" t="s">
        <v>348</v>
      </c>
      <c r="AY117" s="2" t="s">
        <v>351</v>
      </c>
      <c r="AZ117" s="2" t="str">
        <f>IF(Table13[[#This Row],[Enrollment Type: Group]]="X", "N", IF(Table13[[#This Row],[Enrollment Type: Atypical]]="A", "R", IF(Table13[[#This Row],[Enrollment Type: Individual]]="I", "R", IF(Table13[[#This Row],[Enrollment Type: Individual within a Group]]="N", "R", "Y"))))</f>
        <v>N</v>
      </c>
      <c r="BA117" s="2" t="s">
        <v>348</v>
      </c>
      <c r="BB117" s="2" t="s">
        <v>348</v>
      </c>
      <c r="BC117" s="2" t="s">
        <v>348</v>
      </c>
      <c r="BD117" s="2" t="s">
        <v>348</v>
      </c>
      <c r="BE117" s="2" t="s">
        <v>351</v>
      </c>
      <c r="BF117" s="2" t="s">
        <v>348</v>
      </c>
      <c r="BG117" s="2" t="s">
        <v>650</v>
      </c>
      <c r="BH117" s="2" t="str">
        <f>IF(Table13[[#This Row],[Enrollment Type: Group]]="X", "N", IF(Table13[[#This Row],[Enrollment Type: Atypical]]="A", "O", IF(Table13[[#This Row],[Enrollment Type: Individual]]="I", "O", IF(Table13[[#This Row],[Enrollment Type: Individual within a Group]]="N", "O", "O"))))</f>
        <v>N</v>
      </c>
      <c r="BI117" s="2" t="s">
        <v>348</v>
      </c>
      <c r="BJ117" s="2" t="s">
        <v>348</v>
      </c>
      <c r="BK117" s="2" t="s">
        <v>349</v>
      </c>
      <c r="BL117" s="20" t="s">
        <v>349</v>
      </c>
      <c r="BM117" s="20" t="s">
        <v>349</v>
      </c>
      <c r="BN117" s="20" t="s">
        <v>351</v>
      </c>
      <c r="BO117" s="20" t="s">
        <v>349</v>
      </c>
      <c r="BP117" s="20" t="s">
        <v>348</v>
      </c>
      <c r="BQ117" s="20" t="s">
        <v>349</v>
      </c>
      <c r="BR117" s="20" t="s">
        <v>348</v>
      </c>
      <c r="BS117" s="20" t="s">
        <v>351</v>
      </c>
      <c r="BT117" s="20" t="s">
        <v>348</v>
      </c>
      <c r="BU117" s="20" t="s">
        <v>348</v>
      </c>
      <c r="BV117" s="20" t="s">
        <v>348</v>
      </c>
      <c r="BW117" s="20" t="s">
        <v>348</v>
      </c>
      <c r="BX117" s="23" t="s">
        <v>349</v>
      </c>
    </row>
    <row r="118" spans="1:77" ht="10.15" customHeight="1" x14ac:dyDescent="0.25">
      <c r="A118" s="5" t="str">
        <f>Table13[[#This Row],[Provider Type Code]]&amp;""&amp;Table13[[#This Row],[Provider Category (Specialty)]]</f>
        <v>0322</v>
      </c>
      <c r="B118" s="5" t="s">
        <v>321</v>
      </c>
      <c r="C118" s="2" t="s">
        <v>548</v>
      </c>
      <c r="D118" s="3" t="s">
        <v>425</v>
      </c>
      <c r="E118" s="2" t="s">
        <v>220</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tr">
        <f>IF(Table13[[#This Row],[Enrollment Type: Group]]="X", "N", "C")</f>
        <v>N</v>
      </c>
      <c r="AR118" s="2" t="s">
        <v>348</v>
      </c>
      <c r="AS118" s="2" t="s">
        <v>348</v>
      </c>
      <c r="AT118" s="2" t="s">
        <v>351</v>
      </c>
      <c r="AU118" s="2" t="s">
        <v>348</v>
      </c>
      <c r="AV118" s="2" t="s">
        <v>650</v>
      </c>
      <c r="AW118" s="2" t="s">
        <v>348</v>
      </c>
      <c r="AX118" s="2" t="s">
        <v>348</v>
      </c>
      <c r="AY118" s="2" t="s">
        <v>351</v>
      </c>
      <c r="AZ118" s="2" t="str">
        <f>IF(Table13[[#This Row],[Enrollment Type: Group]]="X", "N", IF(Table13[[#This Row],[Enrollment Type: Atypical]]="A", "R", IF(Table13[[#This Row],[Enrollment Type: Individual]]="I", "R", IF(Table13[[#This Row],[Enrollment Type: Individual within a Group]]="N", "R", "Y"))))</f>
        <v>N</v>
      </c>
      <c r="BA118" s="2" t="s">
        <v>348</v>
      </c>
      <c r="BB118" s="2" t="s">
        <v>348</v>
      </c>
      <c r="BC118" s="2" t="s">
        <v>348</v>
      </c>
      <c r="BD118" s="2" t="s">
        <v>348</v>
      </c>
      <c r="BE118" s="2" t="s">
        <v>351</v>
      </c>
      <c r="BF118" s="2" t="s">
        <v>348</v>
      </c>
      <c r="BG118" s="2" t="s">
        <v>650</v>
      </c>
      <c r="BH118" s="2" t="str">
        <f>IF(Table13[[#This Row],[Enrollment Type: Group]]="X", "N", IF(Table13[[#This Row],[Enrollment Type: Atypical]]="A", "O", IF(Table13[[#This Row],[Enrollment Type: Individual]]="I", "O", IF(Table13[[#This Row],[Enrollment Type: Individual within a Group]]="N", "O", "O"))))</f>
        <v>N</v>
      </c>
      <c r="BI118" s="2" t="s">
        <v>348</v>
      </c>
      <c r="BJ118" s="2" t="s">
        <v>348</v>
      </c>
      <c r="BK118" s="2" t="s">
        <v>349</v>
      </c>
      <c r="BL118" s="20" t="s">
        <v>349</v>
      </c>
      <c r="BM118" s="20" t="s">
        <v>349</v>
      </c>
      <c r="BN118" s="20" t="s">
        <v>351</v>
      </c>
      <c r="BO118" s="20" t="s">
        <v>349</v>
      </c>
      <c r="BP118" s="20" t="s">
        <v>348</v>
      </c>
      <c r="BQ118" s="20" t="s">
        <v>349</v>
      </c>
      <c r="BR118" s="20" t="s">
        <v>348</v>
      </c>
      <c r="BS118" s="20" t="s">
        <v>351</v>
      </c>
      <c r="BT118" s="20" t="s">
        <v>348</v>
      </c>
      <c r="BU118" s="20" t="s">
        <v>348</v>
      </c>
      <c r="BV118" s="20" t="s">
        <v>348</v>
      </c>
      <c r="BW118" s="20" t="s">
        <v>348</v>
      </c>
      <c r="BX118" s="23" t="s">
        <v>349</v>
      </c>
    </row>
    <row r="119" spans="1:77" ht="10.15" customHeight="1" x14ac:dyDescent="0.25">
      <c r="A119" s="5" t="str">
        <f>Table13[[#This Row],[Provider Type Code]]&amp;""&amp;Table13[[#This Row],[Provider Category (Specialty)]]</f>
        <v>0324</v>
      </c>
      <c r="B119" s="5" t="s">
        <v>321</v>
      </c>
      <c r="C119" s="2" t="s">
        <v>548</v>
      </c>
      <c r="D119" s="3" t="s">
        <v>427</v>
      </c>
      <c r="E119" s="2" t="s">
        <v>239</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tr">
        <f>IF(Table13[[#This Row],[Enrollment Type: Group]]="X", "N", "C")</f>
        <v>N</v>
      </c>
      <c r="AR119" s="2" t="s">
        <v>348</v>
      </c>
      <c r="AS119" s="2" t="s">
        <v>348</v>
      </c>
      <c r="AT119" s="2" t="s">
        <v>351</v>
      </c>
      <c r="AU119" s="2" t="s">
        <v>348</v>
      </c>
      <c r="AV119" s="2" t="s">
        <v>650</v>
      </c>
      <c r="AW119" s="2" t="s">
        <v>348</v>
      </c>
      <c r="AX119" s="2" t="s">
        <v>348</v>
      </c>
      <c r="AY119" s="2" t="s">
        <v>351</v>
      </c>
      <c r="AZ119" s="2" t="str">
        <f>IF(Table13[[#This Row],[Enrollment Type: Group]]="X", "N", IF(Table13[[#This Row],[Enrollment Type: Atypical]]="A", "R", IF(Table13[[#This Row],[Enrollment Type: Individual]]="I", "R", IF(Table13[[#This Row],[Enrollment Type: Individual within a Group]]="N", "R", "Y"))))</f>
        <v>N</v>
      </c>
      <c r="BA119" s="2" t="s">
        <v>348</v>
      </c>
      <c r="BB119" s="2" t="s">
        <v>348</v>
      </c>
      <c r="BC119" s="2" t="s">
        <v>348</v>
      </c>
      <c r="BD119" s="2" t="s">
        <v>348</v>
      </c>
      <c r="BE119" s="2" t="s">
        <v>351</v>
      </c>
      <c r="BF119" s="2" t="s">
        <v>348</v>
      </c>
      <c r="BG119" s="2" t="s">
        <v>650</v>
      </c>
      <c r="BH119" s="2" t="str">
        <f>IF(Table13[[#This Row],[Enrollment Type: Group]]="X", "N", IF(Table13[[#This Row],[Enrollment Type: Atypical]]="A", "O", IF(Table13[[#This Row],[Enrollment Type: Individual]]="I", "O", IF(Table13[[#This Row],[Enrollment Type: Individual within a Group]]="N", "O", "O"))))</f>
        <v>N</v>
      </c>
      <c r="BI119" s="2" t="s">
        <v>348</v>
      </c>
      <c r="BJ119" s="2" t="s">
        <v>348</v>
      </c>
      <c r="BK119" s="2" t="s">
        <v>349</v>
      </c>
      <c r="BL119" s="20" t="s">
        <v>349</v>
      </c>
      <c r="BM119" s="20" t="s">
        <v>349</v>
      </c>
      <c r="BN119" s="20" t="s">
        <v>351</v>
      </c>
      <c r="BO119" s="20" t="s">
        <v>349</v>
      </c>
      <c r="BP119" s="20" t="s">
        <v>348</v>
      </c>
      <c r="BQ119" s="20" t="s">
        <v>349</v>
      </c>
      <c r="BR119" s="20" t="s">
        <v>348</v>
      </c>
      <c r="BS119" s="20" t="s">
        <v>351</v>
      </c>
      <c r="BT119" s="20" t="s">
        <v>348</v>
      </c>
      <c r="BU119" s="20" t="s">
        <v>348</v>
      </c>
      <c r="BV119" s="20" t="s">
        <v>348</v>
      </c>
      <c r="BW119" s="20" t="s">
        <v>348</v>
      </c>
      <c r="BX119" s="23" t="s">
        <v>349</v>
      </c>
    </row>
    <row r="120" spans="1:77" ht="10.15" customHeight="1" x14ac:dyDescent="0.25">
      <c r="A120" s="5" t="str">
        <f>Table13[[#This Row],[Provider Type Code]]&amp;""&amp;Table13[[#This Row],[Provider Category (Specialty)]]</f>
        <v>0326</v>
      </c>
      <c r="B120" s="5" t="s">
        <v>321</v>
      </c>
      <c r="C120" s="2" t="s">
        <v>548</v>
      </c>
      <c r="D120" s="3" t="s">
        <v>329</v>
      </c>
      <c r="E120" s="2" t="s">
        <v>225</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tr">
        <f>IF(Table13[[#This Row],[Enrollment Type: Group]]="X", "N", "C")</f>
        <v>N</v>
      </c>
      <c r="AR120" s="2" t="s">
        <v>348</v>
      </c>
      <c r="AS120" s="2" t="s">
        <v>348</v>
      </c>
      <c r="AT120" s="2" t="s">
        <v>351</v>
      </c>
      <c r="AU120" s="2" t="s">
        <v>348</v>
      </c>
      <c r="AV120" s="2" t="s">
        <v>650</v>
      </c>
      <c r="AW120" s="2" t="s">
        <v>348</v>
      </c>
      <c r="AX120" s="2" t="s">
        <v>348</v>
      </c>
      <c r="AY120" s="2" t="s">
        <v>351</v>
      </c>
      <c r="AZ120" s="2" t="str">
        <f>IF(Table13[[#This Row],[Enrollment Type: Group]]="X", "N", IF(Table13[[#This Row],[Enrollment Type: Atypical]]="A", "R", IF(Table13[[#This Row],[Enrollment Type: Individual]]="I", "R", IF(Table13[[#This Row],[Enrollment Type: Individual within a Group]]="N", "R", "Y"))))</f>
        <v>N</v>
      </c>
      <c r="BA120" s="2" t="s">
        <v>348</v>
      </c>
      <c r="BB120" s="2" t="s">
        <v>348</v>
      </c>
      <c r="BC120" s="2" t="s">
        <v>348</v>
      </c>
      <c r="BD120" s="2" t="s">
        <v>348</v>
      </c>
      <c r="BE120" s="2" t="s">
        <v>351</v>
      </c>
      <c r="BF120" s="2" t="s">
        <v>348</v>
      </c>
      <c r="BG120" s="2" t="s">
        <v>650</v>
      </c>
      <c r="BH120" s="2" t="str">
        <f>IF(Table13[[#This Row],[Enrollment Type: Group]]="X", "N", IF(Table13[[#This Row],[Enrollment Type: Atypical]]="A", "O", IF(Table13[[#This Row],[Enrollment Type: Individual]]="I", "O", IF(Table13[[#This Row],[Enrollment Type: Individual within a Group]]="N", "O", "O"))))</f>
        <v>N</v>
      </c>
      <c r="BI120" s="2" t="s">
        <v>348</v>
      </c>
      <c r="BJ120" s="2" t="s">
        <v>348</v>
      </c>
      <c r="BK120" s="2" t="s">
        <v>349</v>
      </c>
      <c r="BL120" s="20" t="s">
        <v>349</v>
      </c>
      <c r="BM120" s="20" t="s">
        <v>349</v>
      </c>
      <c r="BN120" s="20" t="s">
        <v>351</v>
      </c>
      <c r="BO120" s="20" t="s">
        <v>349</v>
      </c>
      <c r="BP120" s="20" t="s">
        <v>348</v>
      </c>
      <c r="BQ120" s="20" t="s">
        <v>349</v>
      </c>
      <c r="BR120" s="20" t="s">
        <v>348</v>
      </c>
      <c r="BS120" s="20" t="s">
        <v>351</v>
      </c>
      <c r="BT120" s="20" t="s">
        <v>348</v>
      </c>
      <c r="BU120" s="20" t="s">
        <v>348</v>
      </c>
      <c r="BV120" s="20" t="s">
        <v>348</v>
      </c>
      <c r="BW120" s="20" t="s">
        <v>348</v>
      </c>
      <c r="BX120" s="23" t="s">
        <v>349</v>
      </c>
    </row>
    <row r="121" spans="1:77" ht="10.15" customHeight="1" x14ac:dyDescent="0.25">
      <c r="A121" s="5" t="str">
        <f>Table13[[#This Row],[Provider Type Code]]&amp;""&amp;Table13[[#This Row],[Provider Category (Specialty)]]</f>
        <v>0328</v>
      </c>
      <c r="B121" s="5" t="s">
        <v>321</v>
      </c>
      <c r="C121" s="2" t="s">
        <v>548</v>
      </c>
      <c r="D121" s="3" t="s">
        <v>430</v>
      </c>
      <c r="E121" s="2" t="s">
        <v>224</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tr">
        <f>IF(Table13[[#This Row],[Enrollment Type: Group]]="X", "N", "C")</f>
        <v>N</v>
      </c>
      <c r="AR121" s="2" t="s">
        <v>348</v>
      </c>
      <c r="AS121" s="2" t="s">
        <v>348</v>
      </c>
      <c r="AT121" s="2" t="s">
        <v>351</v>
      </c>
      <c r="AU121" s="2" t="s">
        <v>348</v>
      </c>
      <c r="AV121" s="2" t="s">
        <v>650</v>
      </c>
      <c r="AW121" s="2" t="s">
        <v>348</v>
      </c>
      <c r="AX121" s="2" t="s">
        <v>348</v>
      </c>
      <c r="AY121" s="2" t="s">
        <v>351</v>
      </c>
      <c r="AZ121" s="2" t="str">
        <f>IF(Table13[[#This Row],[Enrollment Type: Group]]="X", "N", IF(Table13[[#This Row],[Enrollment Type: Atypical]]="A", "R", IF(Table13[[#This Row],[Enrollment Type: Individual]]="I", "R", IF(Table13[[#This Row],[Enrollment Type: Individual within a Group]]="N", "R", "Y"))))</f>
        <v>N</v>
      </c>
      <c r="BA121" s="2" t="s">
        <v>348</v>
      </c>
      <c r="BB121" s="2" t="s">
        <v>348</v>
      </c>
      <c r="BC121" s="2" t="s">
        <v>348</v>
      </c>
      <c r="BD121" s="2" t="s">
        <v>348</v>
      </c>
      <c r="BE121" s="2" t="s">
        <v>351</v>
      </c>
      <c r="BF121" s="2" t="s">
        <v>348</v>
      </c>
      <c r="BG121" s="2" t="s">
        <v>650</v>
      </c>
      <c r="BH121" s="2" t="str">
        <f>IF(Table13[[#This Row],[Enrollment Type: Group]]="X", "N", IF(Table13[[#This Row],[Enrollment Type: Atypical]]="A", "O", IF(Table13[[#This Row],[Enrollment Type: Individual]]="I", "O", IF(Table13[[#This Row],[Enrollment Type: Individual within a Group]]="N", "O", "O"))))</f>
        <v>N</v>
      </c>
      <c r="BI121" s="2" t="s">
        <v>348</v>
      </c>
      <c r="BJ121" s="2" t="s">
        <v>348</v>
      </c>
      <c r="BK121" s="2" t="s">
        <v>349</v>
      </c>
      <c r="BL121" s="20" t="s">
        <v>349</v>
      </c>
      <c r="BM121" s="20" t="s">
        <v>349</v>
      </c>
      <c r="BN121" s="20" t="s">
        <v>351</v>
      </c>
      <c r="BO121" s="20" t="s">
        <v>349</v>
      </c>
      <c r="BP121" s="20" t="s">
        <v>348</v>
      </c>
      <c r="BQ121" s="20" t="s">
        <v>349</v>
      </c>
      <c r="BR121" s="20" t="s">
        <v>348</v>
      </c>
      <c r="BS121" s="20" t="s">
        <v>351</v>
      </c>
      <c r="BT121" s="20" t="s">
        <v>348</v>
      </c>
      <c r="BU121" s="20" t="s">
        <v>348</v>
      </c>
      <c r="BV121" s="20" t="s">
        <v>348</v>
      </c>
      <c r="BW121" s="20" t="s">
        <v>348</v>
      </c>
      <c r="BX121" s="23" t="s">
        <v>349</v>
      </c>
    </row>
    <row r="122" spans="1:77" ht="10.15" customHeight="1" x14ac:dyDescent="0.25">
      <c r="A122" s="5" t="str">
        <f>Table13[[#This Row],[Provider Type Code]]&amp;""&amp;Table13[[#This Row],[Provider Category (Specialty)]]</f>
        <v>0329</v>
      </c>
      <c r="B122" s="5" t="s">
        <v>321</v>
      </c>
      <c r="C122" s="2" t="s">
        <v>548</v>
      </c>
      <c r="D122" s="3" t="s">
        <v>431</v>
      </c>
      <c r="E122" s="2" t="s">
        <v>588</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tr">
        <f>IF(Table13[[#This Row],[Enrollment Type: Group]]="X", "N", "C")</f>
        <v>N</v>
      </c>
      <c r="AR122" s="2" t="s">
        <v>348</v>
      </c>
      <c r="AS122" s="2" t="s">
        <v>348</v>
      </c>
      <c r="AT122" s="2" t="s">
        <v>351</v>
      </c>
      <c r="AU122" s="2" t="s">
        <v>348</v>
      </c>
      <c r="AV122" s="2" t="s">
        <v>650</v>
      </c>
      <c r="AW122" s="2" t="s">
        <v>348</v>
      </c>
      <c r="AX122" s="2" t="s">
        <v>348</v>
      </c>
      <c r="AY122" s="2" t="s">
        <v>351</v>
      </c>
      <c r="AZ122" s="2" t="str">
        <f>IF(Table13[[#This Row],[Enrollment Type: Group]]="X", "N", IF(Table13[[#This Row],[Enrollment Type: Atypical]]="A", "R", IF(Table13[[#This Row],[Enrollment Type: Individual]]="I", "R", IF(Table13[[#This Row],[Enrollment Type: Individual within a Group]]="N", "R", "Y"))))</f>
        <v>N</v>
      </c>
      <c r="BA122" s="2" t="s">
        <v>348</v>
      </c>
      <c r="BB122" s="2" t="s">
        <v>348</v>
      </c>
      <c r="BC122" s="2" t="s">
        <v>348</v>
      </c>
      <c r="BD122" s="2" t="s">
        <v>348</v>
      </c>
      <c r="BE122" s="2" t="s">
        <v>351</v>
      </c>
      <c r="BF122" s="2" t="s">
        <v>348</v>
      </c>
      <c r="BG122" s="2" t="s">
        <v>650</v>
      </c>
      <c r="BH122" s="2" t="str">
        <f>IF(Table13[[#This Row],[Enrollment Type: Group]]="X", "N", IF(Table13[[#This Row],[Enrollment Type: Atypical]]="A", "O", IF(Table13[[#This Row],[Enrollment Type: Individual]]="I", "O", IF(Table13[[#This Row],[Enrollment Type: Individual within a Group]]="N", "O", "O"))))</f>
        <v>N</v>
      </c>
      <c r="BI122" s="2" t="s">
        <v>348</v>
      </c>
      <c r="BJ122" s="2" t="s">
        <v>348</v>
      </c>
      <c r="BK122" s="2" t="s">
        <v>349</v>
      </c>
      <c r="BL122" s="20" t="s">
        <v>349</v>
      </c>
      <c r="BM122" s="20" t="s">
        <v>349</v>
      </c>
      <c r="BN122" s="20" t="s">
        <v>351</v>
      </c>
      <c r="BO122" s="20" t="s">
        <v>349</v>
      </c>
      <c r="BP122" s="20" t="s">
        <v>348</v>
      </c>
      <c r="BQ122" s="20" t="s">
        <v>349</v>
      </c>
      <c r="BR122" s="20" t="s">
        <v>348</v>
      </c>
      <c r="BS122" s="20" t="s">
        <v>351</v>
      </c>
      <c r="BT122" s="20" t="s">
        <v>348</v>
      </c>
      <c r="BU122" s="20" t="s">
        <v>348</v>
      </c>
      <c r="BV122" s="20" t="s">
        <v>348</v>
      </c>
      <c r="BW122" s="20" t="s">
        <v>348</v>
      </c>
      <c r="BX122" s="23" t="s">
        <v>349</v>
      </c>
    </row>
    <row r="123" spans="1:77" ht="10.15" customHeight="1" x14ac:dyDescent="0.25">
      <c r="A123" s="5" t="str">
        <f>Table13[[#This Row],[Provider Type Code]]&amp;""&amp;Table13[[#This Row],[Provider Category (Specialty)]]</f>
        <v>0330</v>
      </c>
      <c r="B123" s="5" t="s">
        <v>321</v>
      </c>
      <c r="C123" s="2" t="s">
        <v>548</v>
      </c>
      <c r="D123" s="3" t="s">
        <v>432</v>
      </c>
      <c r="E123" s="2" t="s">
        <v>228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tr">
        <f>IF(Table13[[#This Row],[Enrollment Type: Group]]="X", "N", "C")</f>
        <v>N</v>
      </c>
      <c r="AR123" s="2" t="s">
        <v>348</v>
      </c>
      <c r="AS123" s="2" t="s">
        <v>348</v>
      </c>
      <c r="AT123" s="2" t="s">
        <v>351</v>
      </c>
      <c r="AU123" s="2" t="s">
        <v>348</v>
      </c>
      <c r="AV123" s="2" t="s">
        <v>650</v>
      </c>
      <c r="AW123" s="2" t="s">
        <v>348</v>
      </c>
      <c r="AX123" s="2" t="s">
        <v>348</v>
      </c>
      <c r="AY123" s="2" t="s">
        <v>351</v>
      </c>
      <c r="AZ123" s="2" t="str">
        <f>IF(Table13[[#This Row],[Enrollment Type: Group]]="X", "N", IF(Table13[[#This Row],[Enrollment Type: Atypical]]="A", "R", IF(Table13[[#This Row],[Enrollment Type: Individual]]="I", "R", IF(Table13[[#This Row],[Enrollment Type: Individual within a Group]]="N", "R", "Y"))))</f>
        <v>N</v>
      </c>
      <c r="BA123" s="2" t="s">
        <v>348</v>
      </c>
      <c r="BB123" s="2" t="s">
        <v>348</v>
      </c>
      <c r="BC123" s="2" t="s">
        <v>348</v>
      </c>
      <c r="BD123" s="2" t="s">
        <v>348</v>
      </c>
      <c r="BE123" s="2" t="s">
        <v>351</v>
      </c>
      <c r="BF123" s="2" t="s">
        <v>348</v>
      </c>
      <c r="BG123" s="2" t="s">
        <v>650</v>
      </c>
      <c r="BH123" s="2" t="str">
        <f>IF(Table13[[#This Row],[Enrollment Type: Group]]="X", "N", IF(Table13[[#This Row],[Enrollment Type: Atypical]]="A", "O", IF(Table13[[#This Row],[Enrollment Type: Individual]]="I", "O", IF(Table13[[#This Row],[Enrollment Type: Individual within a Group]]="N", "O", "O"))))</f>
        <v>N</v>
      </c>
      <c r="BI123" s="2" t="s">
        <v>348</v>
      </c>
      <c r="BJ123" s="2" t="s">
        <v>348</v>
      </c>
      <c r="BK123" s="2" t="s">
        <v>349</v>
      </c>
      <c r="BL123" s="20" t="s">
        <v>349</v>
      </c>
      <c r="BM123" s="20" t="s">
        <v>349</v>
      </c>
      <c r="BN123" s="20" t="s">
        <v>351</v>
      </c>
      <c r="BO123" s="20" t="s">
        <v>349</v>
      </c>
      <c r="BP123" s="20" t="s">
        <v>348</v>
      </c>
      <c r="BQ123" s="20" t="s">
        <v>349</v>
      </c>
      <c r="BR123" s="20" t="s">
        <v>348</v>
      </c>
      <c r="BS123" s="20" t="s">
        <v>351</v>
      </c>
      <c r="BT123" s="20" t="s">
        <v>348</v>
      </c>
      <c r="BU123" s="20" t="s">
        <v>348</v>
      </c>
      <c r="BV123" s="20" t="s">
        <v>348</v>
      </c>
      <c r="BW123" s="20" t="s">
        <v>348</v>
      </c>
      <c r="BX123" s="23" t="s">
        <v>349</v>
      </c>
    </row>
    <row r="124" spans="1:77" ht="10.15" customHeight="1" x14ac:dyDescent="0.25">
      <c r="A124" s="5" t="str">
        <f>Table13[[#This Row],[Provider Type Code]]&amp;""&amp;Table13[[#This Row],[Provider Category (Specialty)]]</f>
        <v>0331</v>
      </c>
      <c r="B124" s="5" t="s">
        <v>321</v>
      </c>
      <c r="C124" s="2" t="s">
        <v>548</v>
      </c>
      <c r="D124" s="3" t="s">
        <v>433</v>
      </c>
      <c r="E124" s="2" t="s">
        <v>229</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tr">
        <f>IF(Table13[[#This Row],[Enrollment Type: Group]]="X", "N", "C")</f>
        <v>N</v>
      </c>
      <c r="AR124" s="2" t="s">
        <v>348</v>
      </c>
      <c r="AS124" s="2" t="s">
        <v>348</v>
      </c>
      <c r="AT124" s="2" t="s">
        <v>351</v>
      </c>
      <c r="AU124" s="2" t="s">
        <v>348</v>
      </c>
      <c r="AV124" s="2" t="s">
        <v>650</v>
      </c>
      <c r="AW124" s="2" t="s">
        <v>348</v>
      </c>
      <c r="AX124" s="2" t="s">
        <v>348</v>
      </c>
      <c r="AY124" s="2" t="s">
        <v>351</v>
      </c>
      <c r="AZ124" s="2" t="str">
        <f>IF(Table13[[#This Row],[Enrollment Type: Group]]="X", "N", IF(Table13[[#This Row],[Enrollment Type: Atypical]]="A", "R", IF(Table13[[#This Row],[Enrollment Type: Individual]]="I", "R", IF(Table13[[#This Row],[Enrollment Type: Individual within a Group]]="N", "R", "Y"))))</f>
        <v>N</v>
      </c>
      <c r="BA124" s="2" t="s">
        <v>348</v>
      </c>
      <c r="BB124" s="2" t="s">
        <v>348</v>
      </c>
      <c r="BC124" s="2" t="s">
        <v>348</v>
      </c>
      <c r="BD124" s="2" t="s">
        <v>348</v>
      </c>
      <c r="BE124" s="2" t="s">
        <v>351</v>
      </c>
      <c r="BF124" s="2" t="s">
        <v>348</v>
      </c>
      <c r="BG124" s="2" t="s">
        <v>650</v>
      </c>
      <c r="BH124" s="2" t="str">
        <f>IF(Table13[[#This Row],[Enrollment Type: Group]]="X", "N", IF(Table13[[#This Row],[Enrollment Type: Atypical]]="A", "O", IF(Table13[[#This Row],[Enrollment Type: Individual]]="I", "O", IF(Table13[[#This Row],[Enrollment Type: Individual within a Group]]="N", "O", "O"))))</f>
        <v>N</v>
      </c>
      <c r="BI124" s="2" t="s">
        <v>348</v>
      </c>
      <c r="BJ124" s="2" t="s">
        <v>348</v>
      </c>
      <c r="BK124" s="2" t="s">
        <v>349</v>
      </c>
      <c r="BL124" s="20" t="s">
        <v>349</v>
      </c>
      <c r="BM124" s="20" t="s">
        <v>349</v>
      </c>
      <c r="BN124" s="20" t="s">
        <v>351</v>
      </c>
      <c r="BO124" s="20" t="s">
        <v>349</v>
      </c>
      <c r="BP124" s="20" t="s">
        <v>348</v>
      </c>
      <c r="BQ124" s="20" t="s">
        <v>349</v>
      </c>
      <c r="BR124" s="20" t="s">
        <v>348</v>
      </c>
      <c r="BS124" s="20" t="s">
        <v>351</v>
      </c>
      <c r="BT124" s="20" t="s">
        <v>348</v>
      </c>
      <c r="BU124" s="20" t="s">
        <v>348</v>
      </c>
      <c r="BV124" s="20" t="s">
        <v>348</v>
      </c>
      <c r="BW124" s="20" t="s">
        <v>348</v>
      </c>
      <c r="BX124" s="23" t="s">
        <v>349</v>
      </c>
    </row>
    <row r="125" spans="1:77" ht="10.15" customHeight="1" x14ac:dyDescent="0.25">
      <c r="A125" s="5" t="str">
        <f>Table13[[#This Row],[Provider Type Code]]&amp;""&amp;Table13[[#This Row],[Provider Category (Specialty)]]</f>
        <v>0333</v>
      </c>
      <c r="B125" s="5" t="s">
        <v>321</v>
      </c>
      <c r="C125" s="2" t="s">
        <v>548</v>
      </c>
      <c r="D125" s="3" t="s">
        <v>435</v>
      </c>
      <c r="E125" s="2" t="s">
        <v>240</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tr">
        <f>IF(Table13[[#This Row],[Enrollment Type: Group]]="X", "N", "C")</f>
        <v>N</v>
      </c>
      <c r="AR125" s="2" t="s">
        <v>348</v>
      </c>
      <c r="AS125" s="2" t="s">
        <v>348</v>
      </c>
      <c r="AT125" s="2" t="s">
        <v>351</v>
      </c>
      <c r="AU125" s="2" t="s">
        <v>348</v>
      </c>
      <c r="AV125" s="2" t="s">
        <v>650</v>
      </c>
      <c r="AW125" s="2" t="s">
        <v>348</v>
      </c>
      <c r="AX125" s="2" t="s">
        <v>348</v>
      </c>
      <c r="AY125" s="2" t="s">
        <v>351</v>
      </c>
      <c r="AZ125" s="2" t="str">
        <f>IF(Table13[[#This Row],[Enrollment Type: Group]]="X", "N", IF(Table13[[#This Row],[Enrollment Type: Atypical]]="A", "R", IF(Table13[[#This Row],[Enrollment Type: Individual]]="I", "R", IF(Table13[[#This Row],[Enrollment Type: Individual within a Group]]="N", "R", "Y"))))</f>
        <v>N</v>
      </c>
      <c r="BA125" s="2" t="s">
        <v>348</v>
      </c>
      <c r="BB125" s="2" t="s">
        <v>348</v>
      </c>
      <c r="BC125" s="2" t="s">
        <v>348</v>
      </c>
      <c r="BD125" s="2" t="s">
        <v>348</v>
      </c>
      <c r="BE125" s="2" t="s">
        <v>351</v>
      </c>
      <c r="BF125" s="2" t="s">
        <v>348</v>
      </c>
      <c r="BG125" s="2" t="s">
        <v>650</v>
      </c>
      <c r="BH125" s="2" t="str">
        <f>IF(Table13[[#This Row],[Enrollment Type: Group]]="X", "N", IF(Table13[[#This Row],[Enrollment Type: Atypical]]="A", "O", IF(Table13[[#This Row],[Enrollment Type: Individual]]="I", "O", IF(Table13[[#This Row],[Enrollment Type: Individual within a Group]]="N", "O", "O"))))</f>
        <v>N</v>
      </c>
      <c r="BI125" s="2" t="s">
        <v>348</v>
      </c>
      <c r="BJ125" s="2" t="s">
        <v>348</v>
      </c>
      <c r="BK125" s="2" t="s">
        <v>349</v>
      </c>
      <c r="BL125" s="20" t="s">
        <v>349</v>
      </c>
      <c r="BM125" s="20" t="s">
        <v>349</v>
      </c>
      <c r="BN125" s="20" t="s">
        <v>351</v>
      </c>
      <c r="BO125" s="20" t="s">
        <v>349</v>
      </c>
      <c r="BP125" s="20" t="s">
        <v>348</v>
      </c>
      <c r="BQ125" s="20" t="s">
        <v>349</v>
      </c>
      <c r="BR125" s="20" t="s">
        <v>348</v>
      </c>
      <c r="BS125" s="20" t="s">
        <v>351</v>
      </c>
      <c r="BT125" s="20" t="s">
        <v>348</v>
      </c>
      <c r="BU125" s="20" t="s">
        <v>348</v>
      </c>
      <c r="BV125" s="20" t="s">
        <v>348</v>
      </c>
      <c r="BW125" s="20" t="s">
        <v>348</v>
      </c>
      <c r="BX125" s="23" t="s">
        <v>349</v>
      </c>
    </row>
    <row r="126" spans="1:77" ht="10.15" customHeight="1" x14ac:dyDescent="0.25">
      <c r="A126" s="5" t="str">
        <f>Table13[[#This Row],[Provider Type Code]]&amp;""&amp;Table13[[#This Row],[Provider Category (Specialty)]]</f>
        <v>0334</v>
      </c>
      <c r="B126" s="5" t="s">
        <v>321</v>
      </c>
      <c r="C126" s="2" t="s">
        <v>548</v>
      </c>
      <c r="D126" s="3" t="s">
        <v>436</v>
      </c>
      <c r="E126" s="2" t="s">
        <v>243</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tr">
        <f>IF(Table13[[#This Row],[Enrollment Type: Group]]="X", "N", "C")</f>
        <v>N</v>
      </c>
      <c r="AR126" s="2" t="s">
        <v>348</v>
      </c>
      <c r="AS126" s="2" t="s">
        <v>348</v>
      </c>
      <c r="AT126" s="2" t="s">
        <v>351</v>
      </c>
      <c r="AU126" s="2" t="s">
        <v>348</v>
      </c>
      <c r="AV126" s="2" t="s">
        <v>650</v>
      </c>
      <c r="AW126" s="2" t="s">
        <v>348</v>
      </c>
      <c r="AX126" s="2" t="s">
        <v>348</v>
      </c>
      <c r="AY126" s="2" t="s">
        <v>351</v>
      </c>
      <c r="AZ126" s="2" t="str">
        <f>IF(Table13[[#This Row],[Enrollment Type: Group]]="X", "N", IF(Table13[[#This Row],[Enrollment Type: Atypical]]="A", "R", IF(Table13[[#This Row],[Enrollment Type: Individual]]="I", "R", IF(Table13[[#This Row],[Enrollment Type: Individual within a Group]]="N", "R", "Y"))))</f>
        <v>N</v>
      </c>
      <c r="BA126" s="2" t="s">
        <v>348</v>
      </c>
      <c r="BB126" s="2" t="s">
        <v>348</v>
      </c>
      <c r="BC126" s="2" t="s">
        <v>348</v>
      </c>
      <c r="BD126" s="2" t="s">
        <v>348</v>
      </c>
      <c r="BE126" s="2" t="s">
        <v>351</v>
      </c>
      <c r="BF126" s="2" t="s">
        <v>348</v>
      </c>
      <c r="BG126" s="2" t="s">
        <v>650</v>
      </c>
      <c r="BH126" s="2" t="str">
        <f>IF(Table13[[#This Row],[Enrollment Type: Group]]="X", "N", IF(Table13[[#This Row],[Enrollment Type: Atypical]]="A", "O", IF(Table13[[#This Row],[Enrollment Type: Individual]]="I", "O", IF(Table13[[#This Row],[Enrollment Type: Individual within a Group]]="N", "O", "O"))))</f>
        <v>N</v>
      </c>
      <c r="BI126" s="2" t="s">
        <v>348</v>
      </c>
      <c r="BJ126" s="2" t="s">
        <v>348</v>
      </c>
      <c r="BK126" s="2" t="s">
        <v>349</v>
      </c>
      <c r="BL126" s="20" t="s">
        <v>349</v>
      </c>
      <c r="BM126" s="20" t="s">
        <v>349</v>
      </c>
      <c r="BN126" s="20" t="s">
        <v>351</v>
      </c>
      <c r="BO126" s="20" t="s">
        <v>349</v>
      </c>
      <c r="BP126" s="20" t="s">
        <v>348</v>
      </c>
      <c r="BQ126" s="20" t="s">
        <v>349</v>
      </c>
      <c r="BR126" s="20" t="s">
        <v>348</v>
      </c>
      <c r="BS126" s="20" t="s">
        <v>351</v>
      </c>
      <c r="BT126" s="20" t="s">
        <v>348</v>
      </c>
      <c r="BU126" s="20" t="s">
        <v>348</v>
      </c>
      <c r="BV126" s="20" t="s">
        <v>348</v>
      </c>
      <c r="BW126" s="20" t="s">
        <v>348</v>
      </c>
      <c r="BX126" s="23" t="s">
        <v>349</v>
      </c>
    </row>
    <row r="127" spans="1:77" ht="10.15" customHeight="1" x14ac:dyDescent="0.25">
      <c r="A127" s="5" t="str">
        <f>Table13[[#This Row],[Provider Type Code]]&amp;""&amp;Table13[[#This Row],[Provider Category (Specialty)]]</f>
        <v>0337</v>
      </c>
      <c r="B127" s="5" t="s">
        <v>321</v>
      </c>
      <c r="C127" s="2" t="s">
        <v>548</v>
      </c>
      <c r="D127" s="3" t="s">
        <v>405</v>
      </c>
      <c r="E127" s="2" t="s">
        <v>221</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tr">
        <f>IF(Table13[[#This Row],[Enrollment Type: Group]]="X", "N", "C")</f>
        <v>N</v>
      </c>
      <c r="AR127" s="2" t="s">
        <v>348</v>
      </c>
      <c r="AS127" s="2" t="s">
        <v>348</v>
      </c>
      <c r="AT127" s="2" t="s">
        <v>351</v>
      </c>
      <c r="AU127" s="2" t="s">
        <v>348</v>
      </c>
      <c r="AV127" s="2" t="s">
        <v>650</v>
      </c>
      <c r="AW127" s="2" t="s">
        <v>349</v>
      </c>
      <c r="AX127" s="2" t="s">
        <v>348</v>
      </c>
      <c r="AY127" s="2" t="s">
        <v>351</v>
      </c>
      <c r="AZ127" s="2" t="str">
        <f>IF(Table13[[#This Row],[Enrollment Type: Group]]="X", "N", IF(Table13[[#This Row],[Enrollment Type: Atypical]]="A", "R", IF(Table13[[#This Row],[Enrollment Type: Individual]]="I", "R", IF(Table13[[#This Row],[Enrollment Type: Individual within a Group]]="N", "R", "Y"))))</f>
        <v>N</v>
      </c>
      <c r="BA127" s="2" t="s">
        <v>348</v>
      </c>
      <c r="BB127" s="2" t="s">
        <v>354</v>
      </c>
      <c r="BC127" s="2" t="s">
        <v>348</v>
      </c>
      <c r="BD127" s="2" t="s">
        <v>348</v>
      </c>
      <c r="BE127" s="2" t="s">
        <v>351</v>
      </c>
      <c r="BF127" s="2" t="s">
        <v>348</v>
      </c>
      <c r="BG127" s="2" t="s">
        <v>650</v>
      </c>
      <c r="BH127" s="2" t="str">
        <f>IF(Table13[[#This Row],[Enrollment Type: Group]]="X", "N", IF(Table13[[#This Row],[Enrollment Type: Atypical]]="A", "O", IF(Table13[[#This Row],[Enrollment Type: Individual]]="I", "O", IF(Table13[[#This Row],[Enrollment Type: Individual within a Group]]="N", "O", "O"))))</f>
        <v>N</v>
      </c>
      <c r="BI127" s="2" t="s">
        <v>348</v>
      </c>
      <c r="BJ127" s="2" t="s">
        <v>348</v>
      </c>
      <c r="BK127" s="2" t="s">
        <v>349</v>
      </c>
      <c r="BL127" s="20" t="s">
        <v>348</v>
      </c>
      <c r="BM127" s="20" t="s">
        <v>349</v>
      </c>
      <c r="BN127" s="20" t="s">
        <v>351</v>
      </c>
      <c r="BO127" s="20" t="s">
        <v>349</v>
      </c>
      <c r="BP127" s="20" t="s">
        <v>348</v>
      </c>
      <c r="BQ127" s="20" t="s">
        <v>349</v>
      </c>
      <c r="BR127" s="20" t="s">
        <v>348</v>
      </c>
      <c r="BS127" s="20" t="s">
        <v>351</v>
      </c>
      <c r="BT127" s="20" t="s">
        <v>348</v>
      </c>
      <c r="BU127" s="20" t="s">
        <v>348</v>
      </c>
      <c r="BV127" s="20" t="s">
        <v>348</v>
      </c>
      <c r="BW127" s="20" t="s">
        <v>348</v>
      </c>
      <c r="BX127" s="23" t="s">
        <v>349</v>
      </c>
      <c r="BY127" s="2" t="s">
        <v>387</v>
      </c>
    </row>
    <row r="128" spans="1:77" ht="10.15" customHeight="1" x14ac:dyDescent="0.25">
      <c r="A128" s="5" t="str">
        <f>Table13[[#This Row],[Provider Type Code]]&amp;""&amp;Table13[[#This Row],[Provider Category (Specialty)]]</f>
        <v>0338</v>
      </c>
      <c r="B128" s="5" t="s">
        <v>321</v>
      </c>
      <c r="C128" s="2" t="s">
        <v>548</v>
      </c>
      <c r="D128" s="3" t="s">
        <v>439</v>
      </c>
      <c r="E128" s="2" t="s">
        <v>194</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tr">
        <f>IF(Table13[[#This Row],[Enrollment Type: Group]]="X", "N", "C")</f>
        <v>N</v>
      </c>
      <c r="AR128" s="2" t="s">
        <v>348</v>
      </c>
      <c r="AS128" s="2" t="s">
        <v>348</v>
      </c>
      <c r="AT128" s="2" t="s">
        <v>351</v>
      </c>
      <c r="AU128" s="2" t="s">
        <v>348</v>
      </c>
      <c r="AV128" s="2" t="s">
        <v>650</v>
      </c>
      <c r="AW128" s="2" t="s">
        <v>348</v>
      </c>
      <c r="AX128" s="2" t="s">
        <v>348</v>
      </c>
      <c r="AY128" s="2" t="s">
        <v>351</v>
      </c>
      <c r="AZ128" s="2" t="str">
        <f>IF(Table13[[#This Row],[Enrollment Type: Group]]="X", "N", IF(Table13[[#This Row],[Enrollment Type: Atypical]]="A", "R", IF(Table13[[#This Row],[Enrollment Type: Individual]]="I", "R", IF(Table13[[#This Row],[Enrollment Type: Individual within a Group]]="N", "R", "Y"))))</f>
        <v>N</v>
      </c>
      <c r="BA128" s="2" t="s">
        <v>348</v>
      </c>
      <c r="BB128" s="2" t="s">
        <v>348</v>
      </c>
      <c r="BC128" s="2" t="s">
        <v>348</v>
      </c>
      <c r="BD128" s="2" t="s">
        <v>348</v>
      </c>
      <c r="BE128" s="2" t="s">
        <v>351</v>
      </c>
      <c r="BF128" s="2" t="s">
        <v>348</v>
      </c>
      <c r="BG128" s="2" t="s">
        <v>650</v>
      </c>
      <c r="BH128" s="2" t="str">
        <f>IF(Table13[[#This Row],[Enrollment Type: Group]]="X", "N", IF(Table13[[#This Row],[Enrollment Type: Atypical]]="A", "O", IF(Table13[[#This Row],[Enrollment Type: Individual]]="I", "O", IF(Table13[[#This Row],[Enrollment Type: Individual within a Group]]="N", "O", "O"))))</f>
        <v>N</v>
      </c>
      <c r="BI128" s="2" t="s">
        <v>348</v>
      </c>
      <c r="BJ128" s="2" t="s">
        <v>348</v>
      </c>
      <c r="BK128" s="2" t="s">
        <v>349</v>
      </c>
      <c r="BL128" s="20" t="s">
        <v>349</v>
      </c>
      <c r="BM128" s="20" t="s">
        <v>349</v>
      </c>
      <c r="BN128" s="20" t="s">
        <v>351</v>
      </c>
      <c r="BO128" s="20" t="s">
        <v>349</v>
      </c>
      <c r="BP128" s="20" t="s">
        <v>348</v>
      </c>
      <c r="BQ128" s="20" t="s">
        <v>349</v>
      </c>
      <c r="BR128" s="20" t="s">
        <v>348</v>
      </c>
      <c r="BS128" s="20" t="s">
        <v>351</v>
      </c>
      <c r="BT128" s="20" t="s">
        <v>348</v>
      </c>
      <c r="BU128" s="20" t="s">
        <v>348</v>
      </c>
      <c r="BV128" s="20" t="s">
        <v>348</v>
      </c>
      <c r="BW128" s="20" t="s">
        <v>348</v>
      </c>
      <c r="BX128" s="23" t="s">
        <v>349</v>
      </c>
    </row>
    <row r="129" spans="1:76" ht="10.15" customHeight="1" x14ac:dyDescent="0.25">
      <c r="A129" s="5" t="str">
        <f>Table13[[#This Row],[Provider Type Code]]&amp;""&amp;Table13[[#This Row],[Provider Category (Specialty)]]</f>
        <v>0339</v>
      </c>
      <c r="B129" s="5" t="s">
        <v>321</v>
      </c>
      <c r="C129" s="2" t="s">
        <v>548</v>
      </c>
      <c r="D129" s="3" t="s">
        <v>493</v>
      </c>
      <c r="E129" s="2" t="s">
        <v>208</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tr">
        <f>IF(Table13[[#This Row],[Enrollment Type: Group]]="X", "N", "C")</f>
        <v>N</v>
      </c>
      <c r="AR129" s="2" t="s">
        <v>348</v>
      </c>
      <c r="AS129" s="2" t="s">
        <v>348</v>
      </c>
      <c r="AT129" s="2" t="s">
        <v>351</v>
      </c>
      <c r="AU129" s="2" t="s">
        <v>348</v>
      </c>
      <c r="AV129" s="2" t="s">
        <v>650</v>
      </c>
      <c r="AW129" s="2" t="s">
        <v>348</v>
      </c>
      <c r="AX129" s="2" t="s">
        <v>348</v>
      </c>
      <c r="AY129" s="2" t="s">
        <v>351</v>
      </c>
      <c r="AZ129" s="2" t="str">
        <f>IF(Table13[[#This Row],[Enrollment Type: Group]]="X", "N", IF(Table13[[#This Row],[Enrollment Type: Atypical]]="A", "R", IF(Table13[[#This Row],[Enrollment Type: Individual]]="I", "R", IF(Table13[[#This Row],[Enrollment Type: Individual within a Group]]="N", "R", "Y"))))</f>
        <v>N</v>
      </c>
      <c r="BA129" s="2" t="s">
        <v>348</v>
      </c>
      <c r="BB129" s="2" t="s">
        <v>348</v>
      </c>
      <c r="BC129" s="2" t="s">
        <v>348</v>
      </c>
      <c r="BD129" s="2" t="s">
        <v>348</v>
      </c>
      <c r="BE129" s="2" t="s">
        <v>351</v>
      </c>
      <c r="BF129" s="2" t="s">
        <v>348</v>
      </c>
      <c r="BG129" s="2" t="s">
        <v>650</v>
      </c>
      <c r="BH129" s="2" t="str">
        <f>IF(Table13[[#This Row],[Enrollment Type: Group]]="X", "N", IF(Table13[[#This Row],[Enrollment Type: Atypical]]="A", "O", IF(Table13[[#This Row],[Enrollment Type: Individual]]="I", "O", IF(Table13[[#This Row],[Enrollment Type: Individual within a Group]]="N", "O", "O"))))</f>
        <v>N</v>
      </c>
      <c r="BI129" s="2" t="s">
        <v>348</v>
      </c>
      <c r="BJ129" s="2" t="s">
        <v>348</v>
      </c>
      <c r="BK129" s="2" t="s">
        <v>349</v>
      </c>
      <c r="BL129" s="20" t="s">
        <v>349</v>
      </c>
      <c r="BM129" s="20" t="s">
        <v>349</v>
      </c>
      <c r="BN129" s="20" t="s">
        <v>351</v>
      </c>
      <c r="BO129" s="20" t="s">
        <v>349</v>
      </c>
      <c r="BP129" s="20" t="s">
        <v>348</v>
      </c>
      <c r="BQ129" s="20" t="s">
        <v>349</v>
      </c>
      <c r="BR129" s="20" t="s">
        <v>348</v>
      </c>
      <c r="BS129" s="20" t="s">
        <v>351</v>
      </c>
      <c r="BT129" s="20" t="s">
        <v>348</v>
      </c>
      <c r="BU129" s="20" t="s">
        <v>348</v>
      </c>
      <c r="BV129" s="20" t="s">
        <v>348</v>
      </c>
      <c r="BW129" s="20" t="s">
        <v>348</v>
      </c>
      <c r="BX129" s="23" t="s">
        <v>349</v>
      </c>
    </row>
    <row r="130" spans="1:76" ht="10.15" customHeight="1" x14ac:dyDescent="0.25">
      <c r="A130" s="5" t="str">
        <f>Table13[[#This Row],[Provider Type Code]]&amp;""&amp;Table13[[#This Row],[Provider Category (Specialty)]]</f>
        <v>0353</v>
      </c>
      <c r="B130" s="5" t="s">
        <v>321</v>
      </c>
      <c r="C130" s="2" t="s">
        <v>548</v>
      </c>
      <c r="D130" s="3" t="s">
        <v>449</v>
      </c>
      <c r="E130" s="2" t="s">
        <v>237</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tr">
        <f>IF(Table13[[#This Row],[Enrollment Type: Group]]="X", "N", "C")</f>
        <v>N</v>
      </c>
      <c r="AR130" s="2" t="s">
        <v>348</v>
      </c>
      <c r="AS130" s="2" t="s">
        <v>348</v>
      </c>
      <c r="AT130" s="2" t="s">
        <v>351</v>
      </c>
      <c r="AU130" s="2" t="s">
        <v>348</v>
      </c>
      <c r="AV130" s="2" t="s">
        <v>650</v>
      </c>
      <c r="AW130" s="2" t="s">
        <v>348</v>
      </c>
      <c r="AX130" s="2" t="s">
        <v>348</v>
      </c>
      <c r="AY130" s="2" t="s">
        <v>351</v>
      </c>
      <c r="AZ130" s="2" t="str">
        <f>IF(Table13[[#This Row],[Enrollment Type: Group]]="X", "N", IF(Table13[[#This Row],[Enrollment Type: Atypical]]="A", "R", IF(Table13[[#This Row],[Enrollment Type: Individual]]="I", "R", IF(Table13[[#This Row],[Enrollment Type: Individual within a Group]]="N", "R", "Y"))))</f>
        <v>N</v>
      </c>
      <c r="BA130" s="2" t="s">
        <v>348</v>
      </c>
      <c r="BB130" s="2" t="s">
        <v>348</v>
      </c>
      <c r="BC130" s="2" t="s">
        <v>348</v>
      </c>
      <c r="BD130" s="2" t="s">
        <v>348</v>
      </c>
      <c r="BE130" s="2" t="s">
        <v>351</v>
      </c>
      <c r="BF130" s="2" t="s">
        <v>348</v>
      </c>
      <c r="BG130" s="2" t="s">
        <v>650</v>
      </c>
      <c r="BH130" s="2" t="str">
        <f>IF(Table13[[#This Row],[Enrollment Type: Group]]="X", "N", IF(Table13[[#This Row],[Enrollment Type: Atypical]]="A", "O", IF(Table13[[#This Row],[Enrollment Type: Individual]]="I", "O", IF(Table13[[#This Row],[Enrollment Type: Individual within a Group]]="N", "O", "O"))))</f>
        <v>N</v>
      </c>
      <c r="BI130" s="2" t="s">
        <v>348</v>
      </c>
      <c r="BJ130" s="2" t="s">
        <v>348</v>
      </c>
      <c r="BK130" s="2" t="s">
        <v>349</v>
      </c>
      <c r="BL130" s="20" t="s">
        <v>348</v>
      </c>
      <c r="BM130" s="20" t="s">
        <v>349</v>
      </c>
      <c r="BN130" s="20" t="s">
        <v>351</v>
      </c>
      <c r="BO130" s="20" t="s">
        <v>349</v>
      </c>
      <c r="BP130" s="20" t="s">
        <v>348</v>
      </c>
      <c r="BQ130" s="20" t="s">
        <v>349</v>
      </c>
      <c r="BR130" s="20" t="s">
        <v>348</v>
      </c>
      <c r="BS130" s="20" t="s">
        <v>351</v>
      </c>
      <c r="BT130" s="20" t="s">
        <v>348</v>
      </c>
      <c r="BU130" s="20" t="s">
        <v>348</v>
      </c>
      <c r="BV130" s="20" t="s">
        <v>348</v>
      </c>
      <c r="BW130" s="20" t="s">
        <v>348</v>
      </c>
      <c r="BX130" s="23" t="s">
        <v>349</v>
      </c>
    </row>
    <row r="131" spans="1:76" ht="10.15" customHeight="1" x14ac:dyDescent="0.25">
      <c r="A131" s="5" t="str">
        <f>Table13[[#This Row],[Provider Type Code]]&amp;""&amp;Table13[[#This Row],[Provider Category (Specialty)]]</f>
        <v>0354</v>
      </c>
      <c r="B131" s="5" t="s">
        <v>321</v>
      </c>
      <c r="C131" s="2" t="s">
        <v>548</v>
      </c>
      <c r="D131" s="3" t="s">
        <v>450</v>
      </c>
      <c r="E131" s="2" t="s">
        <v>238</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tr">
        <f>IF(Table13[[#This Row],[Enrollment Type: Group]]="X", "N", "C")</f>
        <v>N</v>
      </c>
      <c r="AR131" s="2" t="s">
        <v>348</v>
      </c>
      <c r="AS131" s="2" t="s">
        <v>348</v>
      </c>
      <c r="AT131" s="2" t="s">
        <v>351</v>
      </c>
      <c r="AU131" s="2" t="s">
        <v>348</v>
      </c>
      <c r="AV131" s="2" t="s">
        <v>650</v>
      </c>
      <c r="AW131" s="2" t="s">
        <v>348</v>
      </c>
      <c r="AX131" s="2" t="s">
        <v>348</v>
      </c>
      <c r="AY131" s="2" t="s">
        <v>351</v>
      </c>
      <c r="AZ131" s="2" t="str">
        <f>IF(Table13[[#This Row],[Enrollment Type: Group]]="X", "N", IF(Table13[[#This Row],[Enrollment Type: Atypical]]="A", "R", IF(Table13[[#This Row],[Enrollment Type: Individual]]="I", "R", IF(Table13[[#This Row],[Enrollment Type: Individual within a Group]]="N", "R", "Y"))))</f>
        <v>N</v>
      </c>
      <c r="BA131" s="2" t="s">
        <v>348</v>
      </c>
      <c r="BB131" s="2" t="s">
        <v>348</v>
      </c>
      <c r="BC131" s="2" t="s">
        <v>348</v>
      </c>
      <c r="BD131" s="2" t="s">
        <v>348</v>
      </c>
      <c r="BE131" s="2" t="s">
        <v>351</v>
      </c>
      <c r="BF131" s="2" t="s">
        <v>348</v>
      </c>
      <c r="BG131" s="2" t="s">
        <v>650</v>
      </c>
      <c r="BH131" s="2" t="str">
        <f>IF(Table13[[#This Row],[Enrollment Type: Group]]="X", "N", IF(Table13[[#This Row],[Enrollment Type: Atypical]]="A", "O", IF(Table13[[#This Row],[Enrollment Type: Individual]]="I", "O", IF(Table13[[#This Row],[Enrollment Type: Individual within a Group]]="N", "O", "O"))))</f>
        <v>N</v>
      </c>
      <c r="BI131" s="2" t="s">
        <v>348</v>
      </c>
      <c r="BJ131" s="2" t="s">
        <v>348</v>
      </c>
      <c r="BK131" s="2" t="s">
        <v>349</v>
      </c>
      <c r="BL131" s="20" t="s">
        <v>349</v>
      </c>
      <c r="BM131" s="20" t="s">
        <v>349</v>
      </c>
      <c r="BN131" s="20" t="s">
        <v>351</v>
      </c>
      <c r="BO131" s="20" t="s">
        <v>349</v>
      </c>
      <c r="BP131" s="20" t="s">
        <v>348</v>
      </c>
      <c r="BQ131" s="20" t="s">
        <v>349</v>
      </c>
      <c r="BR131" s="20" t="s">
        <v>348</v>
      </c>
      <c r="BS131" s="20" t="s">
        <v>351</v>
      </c>
      <c r="BT131" s="20" t="s">
        <v>348</v>
      </c>
      <c r="BU131" s="20" t="s">
        <v>348</v>
      </c>
      <c r="BV131" s="20" t="s">
        <v>348</v>
      </c>
      <c r="BW131" s="20" t="s">
        <v>348</v>
      </c>
      <c r="BX131" s="23" t="s">
        <v>349</v>
      </c>
    </row>
    <row r="132" spans="1:76" ht="10.15" customHeight="1" x14ac:dyDescent="0.25">
      <c r="A132" s="5" t="str">
        <f>Table13[[#This Row],[Provider Type Code]]&amp;""&amp;Table13[[#This Row],[Provider Category (Specialty)]]</f>
        <v>0355</v>
      </c>
      <c r="B132" s="5" t="s">
        <v>321</v>
      </c>
      <c r="C132" s="2" t="s">
        <v>548</v>
      </c>
      <c r="D132" s="3" t="s">
        <v>451</v>
      </c>
      <c r="E132" s="2" t="s">
        <v>589</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tr">
        <f>IF(Table13[[#This Row],[Enrollment Type: Group]]="X", "N", "C")</f>
        <v>N</v>
      </c>
      <c r="AR132" s="2" t="s">
        <v>348</v>
      </c>
      <c r="AS132" s="2" t="s">
        <v>348</v>
      </c>
      <c r="AT132" s="2" t="s">
        <v>351</v>
      </c>
      <c r="AU132" s="2" t="s">
        <v>348</v>
      </c>
      <c r="AV132" s="2" t="s">
        <v>650</v>
      </c>
      <c r="AW132" s="2" t="s">
        <v>348</v>
      </c>
      <c r="AX132" s="2" t="s">
        <v>348</v>
      </c>
      <c r="AY132" s="2" t="s">
        <v>351</v>
      </c>
      <c r="AZ132" s="2" t="str">
        <f>IF(Table13[[#This Row],[Enrollment Type: Group]]="X", "N", IF(Table13[[#This Row],[Enrollment Type: Atypical]]="A", "R", IF(Table13[[#This Row],[Enrollment Type: Individual]]="I", "R", IF(Table13[[#This Row],[Enrollment Type: Individual within a Group]]="N", "R", "Y"))))</f>
        <v>N</v>
      </c>
      <c r="BA132" s="2" t="s">
        <v>348</v>
      </c>
      <c r="BB132" s="2" t="s">
        <v>348</v>
      </c>
      <c r="BC132" s="2" t="s">
        <v>348</v>
      </c>
      <c r="BD132" s="2" t="s">
        <v>348</v>
      </c>
      <c r="BE132" s="2" t="s">
        <v>351</v>
      </c>
      <c r="BF132" s="2" t="s">
        <v>348</v>
      </c>
      <c r="BG132" s="2" t="s">
        <v>650</v>
      </c>
      <c r="BH132" s="2" t="str">
        <f>IF(Table13[[#This Row],[Enrollment Type: Group]]="X", "N", IF(Table13[[#This Row],[Enrollment Type: Atypical]]="A", "O", IF(Table13[[#This Row],[Enrollment Type: Individual]]="I", "O", IF(Table13[[#This Row],[Enrollment Type: Individual within a Group]]="N", "O", "O"))))</f>
        <v>N</v>
      </c>
      <c r="BI132" s="2" t="s">
        <v>348</v>
      </c>
      <c r="BJ132" s="2" t="s">
        <v>348</v>
      </c>
      <c r="BK132" s="2" t="s">
        <v>349</v>
      </c>
      <c r="BL132" s="20" t="s">
        <v>349</v>
      </c>
      <c r="BM132" s="20" t="s">
        <v>349</v>
      </c>
      <c r="BN132" s="20" t="s">
        <v>351</v>
      </c>
      <c r="BO132" s="20" t="s">
        <v>349</v>
      </c>
      <c r="BP132" s="20" t="s">
        <v>348</v>
      </c>
      <c r="BQ132" s="20" t="s">
        <v>349</v>
      </c>
      <c r="BR132" s="20" t="s">
        <v>348</v>
      </c>
      <c r="BS132" s="20" t="s">
        <v>351</v>
      </c>
      <c r="BT132" s="20" t="s">
        <v>348</v>
      </c>
      <c r="BU132" s="20" t="s">
        <v>348</v>
      </c>
      <c r="BV132" s="20" t="s">
        <v>348</v>
      </c>
      <c r="BW132" s="20" t="s">
        <v>348</v>
      </c>
      <c r="BX132" s="23" t="s">
        <v>349</v>
      </c>
    </row>
    <row r="133" spans="1:76" ht="10.15" customHeight="1" x14ac:dyDescent="0.25">
      <c r="A133" s="5" t="str">
        <f>Table13[[#This Row],[Provider Type Code]]&amp;""&amp;Table13[[#This Row],[Provider Category (Specialty)]]</f>
        <v>03AA</v>
      </c>
      <c r="B133" s="5" t="s">
        <v>321</v>
      </c>
      <c r="C133" s="2" t="s">
        <v>548</v>
      </c>
      <c r="D133" s="3" t="s">
        <v>20</v>
      </c>
      <c r="E133" s="2" t="s">
        <v>21</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tr">
        <f>IF(Table13[[#This Row],[Enrollment Type: Group]]="X", "N", "C")</f>
        <v>N</v>
      </c>
      <c r="AR133" s="2" t="s">
        <v>348</v>
      </c>
      <c r="AS133" s="2" t="s">
        <v>348</v>
      </c>
      <c r="AT133" s="2" t="s">
        <v>351</v>
      </c>
      <c r="AU133" s="2" t="s">
        <v>348</v>
      </c>
      <c r="AV133" s="2" t="s">
        <v>650</v>
      </c>
      <c r="AW133" s="2" t="s">
        <v>348</v>
      </c>
      <c r="AX133" s="2" t="s">
        <v>348</v>
      </c>
      <c r="AY133" s="2" t="s">
        <v>351</v>
      </c>
      <c r="AZ133" s="2" t="str">
        <f>IF(Table13[[#This Row],[Enrollment Type: Group]]="X", "N", IF(Table13[[#This Row],[Enrollment Type: Atypical]]="A", "R", IF(Table13[[#This Row],[Enrollment Type: Individual]]="I", "R", IF(Table13[[#This Row],[Enrollment Type: Individual within a Group]]="N", "R", "Y"))))</f>
        <v>N</v>
      </c>
      <c r="BA133" s="2" t="s">
        <v>348</v>
      </c>
      <c r="BB133" s="2" t="s">
        <v>348</v>
      </c>
      <c r="BC133" s="2" t="s">
        <v>348</v>
      </c>
      <c r="BD133" s="2" t="s">
        <v>348</v>
      </c>
      <c r="BE133" s="2" t="s">
        <v>351</v>
      </c>
      <c r="BF133" s="2" t="s">
        <v>348</v>
      </c>
      <c r="BG133" s="2" t="s">
        <v>650</v>
      </c>
      <c r="BH133" s="2" t="str">
        <f>IF(Table13[[#This Row],[Enrollment Type: Group]]="X", "N", IF(Table13[[#This Row],[Enrollment Type: Atypical]]="A", "O", IF(Table13[[#This Row],[Enrollment Type: Individual]]="I", "O", IF(Table13[[#This Row],[Enrollment Type: Individual within a Group]]="N", "O", "O"))))</f>
        <v>N</v>
      </c>
      <c r="BI133" s="2" t="s">
        <v>348</v>
      </c>
      <c r="BJ133" s="2" t="s">
        <v>348</v>
      </c>
      <c r="BK133" s="2" t="s">
        <v>349</v>
      </c>
      <c r="BL133" s="20" t="s">
        <v>348</v>
      </c>
      <c r="BM133" s="20" t="s">
        <v>349</v>
      </c>
      <c r="BN133" s="20" t="s">
        <v>351</v>
      </c>
      <c r="BO133" s="20" t="s">
        <v>349</v>
      </c>
      <c r="BP133" s="20" t="s">
        <v>348</v>
      </c>
      <c r="BQ133" s="20" t="s">
        <v>349</v>
      </c>
      <c r="BR133" s="20" t="s">
        <v>348</v>
      </c>
      <c r="BS133" s="20" t="s">
        <v>351</v>
      </c>
      <c r="BT133" s="20" t="s">
        <v>348</v>
      </c>
      <c r="BU133" s="20" t="s">
        <v>348</v>
      </c>
      <c r="BV133" s="20" t="s">
        <v>348</v>
      </c>
      <c r="BW133" s="20" t="s">
        <v>348</v>
      </c>
      <c r="BX133" s="23" t="s">
        <v>349</v>
      </c>
    </row>
    <row r="134" spans="1:76" ht="10.15" customHeight="1" x14ac:dyDescent="0.25">
      <c r="A134" s="5" t="str">
        <f>Table13[[#This Row],[Provider Type Code]]&amp;""&amp;Table13[[#This Row],[Provider Category (Specialty)]]</f>
        <v>03E1</v>
      </c>
      <c r="B134" s="5" t="s">
        <v>321</v>
      </c>
      <c r="C134" s="2" t="s">
        <v>548</v>
      </c>
      <c r="D134" s="3" t="s">
        <v>188</v>
      </c>
      <c r="E134" s="2" t="s">
        <v>189</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tr">
        <f>IF(Table13[[#This Row],[Enrollment Type: Group]]="X", "N", "C")</f>
        <v>N</v>
      </c>
      <c r="AR134" s="2" t="s">
        <v>348</v>
      </c>
      <c r="AS134" s="2" t="s">
        <v>348</v>
      </c>
      <c r="AT134" s="2" t="s">
        <v>351</v>
      </c>
      <c r="AU134" s="2" t="s">
        <v>348</v>
      </c>
      <c r="AV134" s="2" t="s">
        <v>650</v>
      </c>
      <c r="AW134" s="2" t="s">
        <v>348</v>
      </c>
      <c r="AX134" s="2" t="s">
        <v>348</v>
      </c>
      <c r="AY134" s="2" t="s">
        <v>351</v>
      </c>
      <c r="AZ134" s="2" t="str">
        <f>IF(Table13[[#This Row],[Enrollment Type: Group]]="X", "N", IF(Table13[[#This Row],[Enrollment Type: Atypical]]="A", "R", IF(Table13[[#This Row],[Enrollment Type: Individual]]="I", "R", IF(Table13[[#This Row],[Enrollment Type: Individual within a Group]]="N", "R", "Y"))))</f>
        <v>N</v>
      </c>
      <c r="BA134" s="2" t="s">
        <v>348</v>
      </c>
      <c r="BB134" s="2" t="s">
        <v>348</v>
      </c>
      <c r="BC134" s="2" t="s">
        <v>348</v>
      </c>
      <c r="BD134" s="2" t="s">
        <v>348</v>
      </c>
      <c r="BE134" s="2" t="s">
        <v>351</v>
      </c>
      <c r="BF134" s="2" t="s">
        <v>348</v>
      </c>
      <c r="BG134" s="2" t="s">
        <v>650</v>
      </c>
      <c r="BH134" s="2" t="str">
        <f>IF(Table13[[#This Row],[Enrollment Type: Group]]="X", "N", IF(Table13[[#This Row],[Enrollment Type: Atypical]]="A", "O", IF(Table13[[#This Row],[Enrollment Type: Individual]]="I", "O", IF(Table13[[#This Row],[Enrollment Type: Individual within a Group]]="N", "O", "O"))))</f>
        <v>N</v>
      </c>
      <c r="BI134" s="2" t="s">
        <v>348</v>
      </c>
      <c r="BJ134" s="2" t="s">
        <v>348</v>
      </c>
      <c r="BK134" s="2" t="s">
        <v>349</v>
      </c>
      <c r="BL134" s="20" t="s">
        <v>349</v>
      </c>
      <c r="BM134" s="20" t="s">
        <v>349</v>
      </c>
      <c r="BN134" s="20" t="s">
        <v>351</v>
      </c>
      <c r="BO134" s="20" t="s">
        <v>349</v>
      </c>
      <c r="BP134" s="20" t="s">
        <v>348</v>
      </c>
      <c r="BQ134" s="20" t="s">
        <v>349</v>
      </c>
      <c r="BR134" s="20" t="s">
        <v>348</v>
      </c>
      <c r="BS134" s="20" t="s">
        <v>351</v>
      </c>
      <c r="BT134" s="20" t="s">
        <v>348</v>
      </c>
      <c r="BU134" s="20" t="s">
        <v>348</v>
      </c>
      <c r="BV134" s="20" t="s">
        <v>348</v>
      </c>
      <c r="BW134" s="20" t="s">
        <v>348</v>
      </c>
      <c r="BX134" s="23" t="s">
        <v>349</v>
      </c>
    </row>
    <row r="135" spans="1:76" ht="10.15" customHeight="1" x14ac:dyDescent="0.25">
      <c r="A135" s="5" t="str">
        <f>Table13[[#This Row],[Provider Type Code]]&amp;""&amp;Table13[[#This Row],[Provider Category (Specialty)]]</f>
        <v>03E2</v>
      </c>
      <c r="B135" s="5" t="s">
        <v>321</v>
      </c>
      <c r="C135" s="2" t="s">
        <v>548</v>
      </c>
      <c r="D135" s="3" t="s">
        <v>196</v>
      </c>
      <c r="E135" s="2" t="s">
        <v>197</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tr">
        <f>IF(Table13[[#This Row],[Enrollment Type: Group]]="X", "N", "C")</f>
        <v>N</v>
      </c>
      <c r="AR135" s="2" t="s">
        <v>348</v>
      </c>
      <c r="AS135" s="2" t="s">
        <v>348</v>
      </c>
      <c r="AT135" s="2" t="s">
        <v>351</v>
      </c>
      <c r="AU135" s="2" t="s">
        <v>348</v>
      </c>
      <c r="AV135" s="2" t="s">
        <v>650</v>
      </c>
      <c r="AW135" s="2" t="s">
        <v>348</v>
      </c>
      <c r="AX135" s="2" t="s">
        <v>348</v>
      </c>
      <c r="AY135" s="2" t="s">
        <v>351</v>
      </c>
      <c r="AZ135" s="2" t="str">
        <f>IF(Table13[[#This Row],[Enrollment Type: Group]]="X", "N", IF(Table13[[#This Row],[Enrollment Type: Atypical]]="A", "R", IF(Table13[[#This Row],[Enrollment Type: Individual]]="I", "R", IF(Table13[[#This Row],[Enrollment Type: Individual within a Group]]="N", "R", "Y"))))</f>
        <v>N</v>
      </c>
      <c r="BA135" s="2" t="s">
        <v>348</v>
      </c>
      <c r="BB135" s="2" t="s">
        <v>348</v>
      </c>
      <c r="BC135" s="2" t="s">
        <v>348</v>
      </c>
      <c r="BD135" s="2" t="s">
        <v>348</v>
      </c>
      <c r="BE135" s="2" t="s">
        <v>351</v>
      </c>
      <c r="BF135" s="2" t="s">
        <v>348</v>
      </c>
      <c r="BG135" s="2" t="s">
        <v>650</v>
      </c>
      <c r="BH135" s="2" t="str">
        <f>IF(Table13[[#This Row],[Enrollment Type: Group]]="X", "N", IF(Table13[[#This Row],[Enrollment Type: Atypical]]="A", "O", IF(Table13[[#This Row],[Enrollment Type: Individual]]="I", "O", IF(Table13[[#This Row],[Enrollment Type: Individual within a Group]]="N", "O", "O"))))</f>
        <v>N</v>
      </c>
      <c r="BI135" s="2" t="s">
        <v>348</v>
      </c>
      <c r="BJ135" s="2" t="s">
        <v>348</v>
      </c>
      <c r="BK135" s="2" t="s">
        <v>349</v>
      </c>
      <c r="BL135" s="20" t="s">
        <v>349</v>
      </c>
      <c r="BM135" s="20" t="s">
        <v>349</v>
      </c>
      <c r="BN135" s="20" t="s">
        <v>351</v>
      </c>
      <c r="BO135" s="20" t="s">
        <v>349</v>
      </c>
      <c r="BP135" s="20" t="s">
        <v>348</v>
      </c>
      <c r="BQ135" s="20" t="s">
        <v>349</v>
      </c>
      <c r="BR135" s="20" t="s">
        <v>348</v>
      </c>
      <c r="BS135" s="20" t="s">
        <v>351</v>
      </c>
      <c r="BT135" s="20" t="s">
        <v>348</v>
      </c>
      <c r="BU135" s="20" t="s">
        <v>348</v>
      </c>
      <c r="BV135" s="20" t="s">
        <v>348</v>
      </c>
      <c r="BW135" s="20" t="s">
        <v>348</v>
      </c>
      <c r="BX135" s="23" t="s">
        <v>349</v>
      </c>
    </row>
    <row r="136" spans="1:76" ht="10.15" customHeight="1" x14ac:dyDescent="0.25">
      <c r="A136" s="5" t="str">
        <f>Table13[[#This Row],[Provider Type Code]]&amp;""&amp;Table13[[#This Row],[Provider Category (Specialty)]]</f>
        <v>03E3</v>
      </c>
      <c r="B136" s="5" t="s">
        <v>321</v>
      </c>
      <c r="C136" s="2" t="s">
        <v>548</v>
      </c>
      <c r="D136" s="3" t="s">
        <v>67</v>
      </c>
      <c r="E136" s="2" t="s">
        <v>68</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tr">
        <f>IF(Table13[[#This Row],[Enrollment Type: Group]]="X", "N", "C")</f>
        <v>N</v>
      </c>
      <c r="AR136" s="2" t="s">
        <v>348</v>
      </c>
      <c r="AS136" s="2" t="s">
        <v>348</v>
      </c>
      <c r="AT136" s="2" t="s">
        <v>351</v>
      </c>
      <c r="AU136" s="2" t="s">
        <v>348</v>
      </c>
      <c r="AV136" s="2" t="s">
        <v>650</v>
      </c>
      <c r="AW136" s="2" t="s">
        <v>348</v>
      </c>
      <c r="AX136" s="2" t="s">
        <v>348</v>
      </c>
      <c r="AY136" s="2" t="s">
        <v>351</v>
      </c>
      <c r="AZ136" s="2" t="str">
        <f>IF(Table13[[#This Row],[Enrollment Type: Group]]="X", "N", IF(Table13[[#This Row],[Enrollment Type: Atypical]]="A", "R", IF(Table13[[#This Row],[Enrollment Type: Individual]]="I", "R", IF(Table13[[#This Row],[Enrollment Type: Individual within a Group]]="N", "R", "Y"))))</f>
        <v>N</v>
      </c>
      <c r="BA136" s="2" t="s">
        <v>348</v>
      </c>
      <c r="BB136" s="2" t="s">
        <v>348</v>
      </c>
      <c r="BC136" s="2" t="s">
        <v>348</v>
      </c>
      <c r="BD136" s="2" t="s">
        <v>348</v>
      </c>
      <c r="BE136" s="2" t="s">
        <v>351</v>
      </c>
      <c r="BF136" s="2" t="s">
        <v>348</v>
      </c>
      <c r="BG136" s="2" t="s">
        <v>650</v>
      </c>
      <c r="BH136" s="2" t="str">
        <f>IF(Table13[[#This Row],[Enrollment Type: Group]]="X", "N", IF(Table13[[#This Row],[Enrollment Type: Atypical]]="A", "O", IF(Table13[[#This Row],[Enrollment Type: Individual]]="I", "O", IF(Table13[[#This Row],[Enrollment Type: Individual within a Group]]="N", "O", "O"))))</f>
        <v>N</v>
      </c>
      <c r="BI136" s="2" t="s">
        <v>348</v>
      </c>
      <c r="BJ136" s="2" t="s">
        <v>348</v>
      </c>
      <c r="BK136" s="2" t="s">
        <v>349</v>
      </c>
      <c r="BL136" s="20" t="s">
        <v>348</v>
      </c>
      <c r="BM136" s="20" t="s">
        <v>349</v>
      </c>
      <c r="BN136" s="20" t="s">
        <v>351</v>
      </c>
      <c r="BO136" s="20" t="s">
        <v>349</v>
      </c>
      <c r="BP136" s="20" t="s">
        <v>348</v>
      </c>
      <c r="BQ136" s="20" t="s">
        <v>349</v>
      </c>
      <c r="BR136" s="20" t="s">
        <v>348</v>
      </c>
      <c r="BS136" s="20" t="s">
        <v>351</v>
      </c>
      <c r="BT136" s="20" t="s">
        <v>348</v>
      </c>
      <c r="BU136" s="20" t="s">
        <v>348</v>
      </c>
      <c r="BV136" s="20" t="s">
        <v>348</v>
      </c>
      <c r="BW136" s="20" t="s">
        <v>348</v>
      </c>
      <c r="BX136" s="23" t="s">
        <v>349</v>
      </c>
    </row>
    <row r="137" spans="1:76" ht="10.15" customHeight="1" x14ac:dyDescent="0.25">
      <c r="A137" s="5" t="str">
        <f>Table13[[#This Row],[Provider Type Code]]&amp;""&amp;Table13[[#This Row],[Provider Category (Specialty)]]</f>
        <v>03FC</v>
      </c>
      <c r="B137" s="5" t="s">
        <v>321</v>
      </c>
      <c r="C137" s="2" t="s">
        <v>548</v>
      </c>
      <c r="D137" s="3" t="s">
        <v>66</v>
      </c>
      <c r="E137" s="2" t="s">
        <v>313</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349</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tr">
        <f>IF(Table13[[#This Row],[Enrollment Type: Group]]="X", "N", "C")</f>
        <v>N</v>
      </c>
      <c r="AR137" s="2" t="s">
        <v>348</v>
      </c>
      <c r="AS137" s="2" t="s">
        <v>348</v>
      </c>
      <c r="AT137" s="2" t="s">
        <v>351</v>
      </c>
      <c r="AU137" s="2" t="s">
        <v>348</v>
      </c>
      <c r="AV137" s="2" t="s">
        <v>650</v>
      </c>
      <c r="AW137" s="2" t="s">
        <v>348</v>
      </c>
      <c r="AX137" s="2" t="s">
        <v>348</v>
      </c>
      <c r="AY137" s="2" t="s">
        <v>351</v>
      </c>
      <c r="AZ137" s="2" t="str">
        <f>IF(Table13[[#This Row],[Enrollment Type: Group]]="X", "N", IF(Table13[[#This Row],[Enrollment Type: Atypical]]="A", "R", IF(Table13[[#This Row],[Enrollment Type: Individual]]="I", "R", IF(Table13[[#This Row],[Enrollment Type: Individual within a Group]]="N", "R", "Y"))))</f>
        <v>N</v>
      </c>
      <c r="BA137" s="2" t="s">
        <v>348</v>
      </c>
      <c r="BB137" s="2" t="s">
        <v>349</v>
      </c>
      <c r="BC137" s="2" t="s">
        <v>348</v>
      </c>
      <c r="BD137" s="2" t="s">
        <v>348</v>
      </c>
      <c r="BE137" s="2" t="s">
        <v>351</v>
      </c>
      <c r="BF137" s="2" t="s">
        <v>348</v>
      </c>
      <c r="BG137" s="2" t="s">
        <v>650</v>
      </c>
      <c r="BH137" s="2" t="str">
        <f>IF(Table13[[#This Row],[Enrollment Type: Group]]="X", "N", IF(Table13[[#This Row],[Enrollment Type: Atypical]]="A", "O", IF(Table13[[#This Row],[Enrollment Type: Individual]]="I", "O", IF(Table13[[#This Row],[Enrollment Type: Individual within a Group]]="N", "O", "O"))))</f>
        <v>N</v>
      </c>
      <c r="BI137" s="2" t="s">
        <v>348</v>
      </c>
      <c r="BJ137" s="2" t="s">
        <v>348</v>
      </c>
      <c r="BK137" s="2" t="s">
        <v>349</v>
      </c>
      <c r="BL137" s="20" t="s">
        <v>349</v>
      </c>
      <c r="BM137" s="20" t="s">
        <v>349</v>
      </c>
      <c r="BN137" s="20" t="s">
        <v>351</v>
      </c>
      <c r="BO137" s="20" t="s">
        <v>349</v>
      </c>
      <c r="BP137" s="20" t="s">
        <v>348</v>
      </c>
      <c r="BQ137" s="20" t="s">
        <v>349</v>
      </c>
      <c r="BR137" s="20" t="s">
        <v>348</v>
      </c>
      <c r="BS137" s="20" t="s">
        <v>351</v>
      </c>
      <c r="BT137" s="20" t="s">
        <v>348</v>
      </c>
      <c r="BU137" s="20" t="s">
        <v>348</v>
      </c>
      <c r="BV137" s="20" t="s">
        <v>348</v>
      </c>
      <c r="BW137" s="20" t="s">
        <v>348</v>
      </c>
      <c r="BX137" s="23" t="s">
        <v>349</v>
      </c>
    </row>
    <row r="138" spans="1:76" ht="10.15" customHeight="1" x14ac:dyDescent="0.25">
      <c r="A138" s="5" t="str">
        <f>Table13[[#This Row],[Provider Type Code]]&amp;""&amp;Table13[[#This Row],[Provider Category (Specialty)]]</f>
        <v>03H2</v>
      </c>
      <c r="B138" s="5" t="s">
        <v>321</v>
      </c>
      <c r="C138" s="2" t="s">
        <v>548</v>
      </c>
      <c r="D138" s="3" t="s">
        <v>200</v>
      </c>
      <c r="E138" s="2" t="s">
        <v>201</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348</v>
      </c>
      <c r="Z138" s="2" t="s">
        <v>348</v>
      </c>
      <c r="AA138" s="2" t="s">
        <v>348</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tr">
        <f>IF(Table13[[#This Row],[Enrollment Type: Group]]="X", "N", "C")</f>
        <v>N</v>
      </c>
      <c r="AR138" s="2" t="s">
        <v>348</v>
      </c>
      <c r="AS138" s="2" t="s">
        <v>348</v>
      </c>
      <c r="AT138" s="2" t="s">
        <v>351</v>
      </c>
      <c r="AU138" s="2" t="s">
        <v>348</v>
      </c>
      <c r="AV138" s="2" t="s">
        <v>650</v>
      </c>
      <c r="AW138" s="2" t="s">
        <v>348</v>
      </c>
      <c r="AX138" s="2" t="s">
        <v>348</v>
      </c>
      <c r="AY138" s="2" t="s">
        <v>351</v>
      </c>
      <c r="AZ138" s="2" t="str">
        <f>IF(Table13[[#This Row],[Enrollment Type: Group]]="X", "N", IF(Table13[[#This Row],[Enrollment Type: Atypical]]="A", "R", IF(Table13[[#This Row],[Enrollment Type: Individual]]="I", "R", IF(Table13[[#This Row],[Enrollment Type: Individual within a Group]]="N", "R", "Y"))))</f>
        <v>N</v>
      </c>
      <c r="BA138" s="2" t="s">
        <v>348</v>
      </c>
      <c r="BB138" s="2" t="s">
        <v>348</v>
      </c>
      <c r="BC138" s="2" t="s">
        <v>348</v>
      </c>
      <c r="BD138" s="2" t="s">
        <v>348</v>
      </c>
      <c r="BE138" s="2" t="s">
        <v>351</v>
      </c>
      <c r="BF138" s="2" t="s">
        <v>348</v>
      </c>
      <c r="BG138" s="2" t="s">
        <v>650</v>
      </c>
      <c r="BH138" s="2" t="str">
        <f>IF(Table13[[#This Row],[Enrollment Type: Group]]="X", "N", IF(Table13[[#This Row],[Enrollment Type: Atypical]]="A", "O", IF(Table13[[#This Row],[Enrollment Type: Individual]]="I", "O", IF(Table13[[#This Row],[Enrollment Type: Individual within a Group]]="N", "O", "O"))))</f>
        <v>N</v>
      </c>
      <c r="BI138" s="2" t="s">
        <v>348</v>
      </c>
      <c r="BJ138" s="2" t="s">
        <v>348</v>
      </c>
      <c r="BK138" s="2" t="s">
        <v>349</v>
      </c>
      <c r="BL138" s="20" t="s">
        <v>349</v>
      </c>
      <c r="BM138" s="20" t="s">
        <v>349</v>
      </c>
      <c r="BN138" s="20" t="s">
        <v>351</v>
      </c>
      <c r="BO138" s="20" t="s">
        <v>349</v>
      </c>
      <c r="BP138" s="20" t="s">
        <v>348</v>
      </c>
      <c r="BQ138" s="20" t="s">
        <v>349</v>
      </c>
      <c r="BR138" s="20" t="s">
        <v>348</v>
      </c>
      <c r="BS138" s="20" t="s">
        <v>351</v>
      </c>
      <c r="BT138" s="20" t="s">
        <v>348</v>
      </c>
      <c r="BU138" s="20" t="s">
        <v>348</v>
      </c>
      <c r="BV138" s="20" t="s">
        <v>348</v>
      </c>
      <c r="BW138" s="20" t="s">
        <v>348</v>
      </c>
      <c r="BX138" s="23" t="s">
        <v>349</v>
      </c>
    </row>
    <row r="139" spans="1:76" ht="10.15" customHeight="1" x14ac:dyDescent="0.25">
      <c r="A139" s="5" t="str">
        <f>Table13[[#This Row],[Provider Type Code]]&amp;""&amp;Table13[[#This Row],[Provider Category (Specialty)]]</f>
        <v>03L1</v>
      </c>
      <c r="B139" s="5" t="s">
        <v>321</v>
      </c>
      <c r="C139" s="2" t="s">
        <v>548</v>
      </c>
      <c r="D139" s="3" t="s">
        <v>204</v>
      </c>
      <c r="E139" s="2" t="s">
        <v>205</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tr">
        <f>IF(Table13[[#This Row],[Enrollment Type: Group]]="X", "N", "C")</f>
        <v>N</v>
      </c>
      <c r="AR139" s="2" t="s">
        <v>348</v>
      </c>
      <c r="AS139" s="2" t="s">
        <v>348</v>
      </c>
      <c r="AT139" s="2" t="s">
        <v>351</v>
      </c>
      <c r="AU139" s="2" t="s">
        <v>348</v>
      </c>
      <c r="AV139" s="2" t="s">
        <v>650</v>
      </c>
      <c r="AW139" s="2" t="s">
        <v>348</v>
      </c>
      <c r="AX139" s="2" t="s">
        <v>348</v>
      </c>
      <c r="AY139" s="2" t="s">
        <v>351</v>
      </c>
      <c r="AZ139" s="2" t="str">
        <f>IF(Table13[[#This Row],[Enrollment Type: Group]]="X", "N", IF(Table13[[#This Row],[Enrollment Type: Atypical]]="A", "R", IF(Table13[[#This Row],[Enrollment Type: Individual]]="I", "R", IF(Table13[[#This Row],[Enrollment Type: Individual within a Group]]="N", "R", "Y"))))</f>
        <v>N</v>
      </c>
      <c r="BA139" s="2" t="s">
        <v>348</v>
      </c>
      <c r="BB139" s="2" t="s">
        <v>348</v>
      </c>
      <c r="BC139" s="2" t="s">
        <v>348</v>
      </c>
      <c r="BD139" s="2" t="s">
        <v>348</v>
      </c>
      <c r="BE139" s="2" t="s">
        <v>351</v>
      </c>
      <c r="BF139" s="2" t="s">
        <v>348</v>
      </c>
      <c r="BG139" s="2" t="s">
        <v>650</v>
      </c>
      <c r="BH139" s="2" t="str">
        <f>IF(Table13[[#This Row],[Enrollment Type: Group]]="X", "N", IF(Table13[[#This Row],[Enrollment Type: Atypical]]="A", "O", IF(Table13[[#This Row],[Enrollment Type: Individual]]="I", "O", IF(Table13[[#This Row],[Enrollment Type: Individual within a Group]]="N", "O", "O"))))</f>
        <v>N</v>
      </c>
      <c r="BI139" s="2" t="s">
        <v>348</v>
      </c>
      <c r="BJ139" s="2" t="s">
        <v>348</v>
      </c>
      <c r="BK139" s="2" t="s">
        <v>349</v>
      </c>
      <c r="BL139" s="20" t="s">
        <v>349</v>
      </c>
      <c r="BM139" s="20" t="s">
        <v>349</v>
      </c>
      <c r="BN139" s="20" t="s">
        <v>351</v>
      </c>
      <c r="BO139" s="20" t="s">
        <v>349</v>
      </c>
      <c r="BP139" s="20" t="s">
        <v>348</v>
      </c>
      <c r="BQ139" s="20" t="s">
        <v>349</v>
      </c>
      <c r="BR139" s="20" t="s">
        <v>348</v>
      </c>
      <c r="BS139" s="20" t="s">
        <v>351</v>
      </c>
      <c r="BT139" s="20" t="s">
        <v>348</v>
      </c>
      <c r="BU139" s="20" t="s">
        <v>348</v>
      </c>
      <c r="BV139" s="20" t="s">
        <v>348</v>
      </c>
      <c r="BW139" s="20" t="s">
        <v>348</v>
      </c>
      <c r="BX139" s="23" t="s">
        <v>349</v>
      </c>
    </row>
    <row r="140" spans="1:76" ht="10.15" customHeight="1" x14ac:dyDescent="0.25">
      <c r="A140" s="5" t="str">
        <f>Table13[[#This Row],[Provider Type Code]]&amp;""&amp;Table13[[#This Row],[Provider Category (Specialty)]]</f>
        <v>03N1</v>
      </c>
      <c r="B140" s="5" t="s">
        <v>321</v>
      </c>
      <c r="C140" s="2" t="s">
        <v>548</v>
      </c>
      <c r="D140" s="3" t="s">
        <v>206</v>
      </c>
      <c r="E140" s="2" t="s">
        <v>207</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tr">
        <f>IF(Table13[[#This Row],[Enrollment Type: Group]]="X", "N", "C")</f>
        <v>N</v>
      </c>
      <c r="AR140" s="2" t="s">
        <v>348</v>
      </c>
      <c r="AS140" s="2" t="s">
        <v>348</v>
      </c>
      <c r="AT140" s="2" t="s">
        <v>351</v>
      </c>
      <c r="AU140" s="2" t="s">
        <v>348</v>
      </c>
      <c r="AV140" s="2" t="s">
        <v>650</v>
      </c>
      <c r="AW140" s="2" t="s">
        <v>348</v>
      </c>
      <c r="AX140" s="2" t="s">
        <v>348</v>
      </c>
      <c r="AY140" s="2" t="s">
        <v>351</v>
      </c>
      <c r="AZ140" s="2" t="str">
        <f>IF(Table13[[#This Row],[Enrollment Type: Group]]="X", "N", IF(Table13[[#This Row],[Enrollment Type: Atypical]]="A", "R", IF(Table13[[#This Row],[Enrollment Type: Individual]]="I", "R", IF(Table13[[#This Row],[Enrollment Type: Individual within a Group]]="N", "R", "Y"))))</f>
        <v>N</v>
      </c>
      <c r="BA140" s="2" t="s">
        <v>348</v>
      </c>
      <c r="BB140" s="2" t="s">
        <v>348</v>
      </c>
      <c r="BC140" s="2" t="s">
        <v>348</v>
      </c>
      <c r="BD140" s="2" t="s">
        <v>348</v>
      </c>
      <c r="BE140" s="2" t="s">
        <v>351</v>
      </c>
      <c r="BF140" s="2" t="s">
        <v>348</v>
      </c>
      <c r="BG140" s="2" t="s">
        <v>650</v>
      </c>
      <c r="BH140" s="2" t="str">
        <f>IF(Table13[[#This Row],[Enrollment Type: Group]]="X", "N", IF(Table13[[#This Row],[Enrollment Type: Atypical]]="A", "O", IF(Table13[[#This Row],[Enrollment Type: Individual]]="I", "O", IF(Table13[[#This Row],[Enrollment Type: Individual within a Group]]="N", "O", "O"))))</f>
        <v>N</v>
      </c>
      <c r="BI140" s="2" t="s">
        <v>348</v>
      </c>
      <c r="BJ140" s="2" t="s">
        <v>348</v>
      </c>
      <c r="BK140" s="2" t="s">
        <v>349</v>
      </c>
      <c r="BL140" s="20" t="s">
        <v>348</v>
      </c>
      <c r="BM140" s="20" t="s">
        <v>349</v>
      </c>
      <c r="BN140" s="20" t="s">
        <v>351</v>
      </c>
      <c r="BO140" s="20" t="s">
        <v>349</v>
      </c>
      <c r="BP140" s="20" t="s">
        <v>348</v>
      </c>
      <c r="BQ140" s="20" t="s">
        <v>349</v>
      </c>
      <c r="BR140" s="20" t="s">
        <v>348</v>
      </c>
      <c r="BS140" s="20" t="s">
        <v>351</v>
      </c>
      <c r="BT140" s="20" t="s">
        <v>348</v>
      </c>
      <c r="BU140" s="20" t="s">
        <v>348</v>
      </c>
      <c r="BV140" s="20" t="s">
        <v>348</v>
      </c>
      <c r="BW140" s="20" t="s">
        <v>348</v>
      </c>
      <c r="BX140" s="23" t="s">
        <v>349</v>
      </c>
    </row>
    <row r="141" spans="1:76" ht="10.15" customHeight="1" x14ac:dyDescent="0.25">
      <c r="A141" s="5" t="str">
        <f>Table13[[#This Row],[Provider Type Code]]&amp;""&amp;Table13[[#This Row],[Provider Category (Specialty)]]</f>
        <v>03P3</v>
      </c>
      <c r="B141" s="5" t="s">
        <v>321</v>
      </c>
      <c r="C141" s="2" t="s">
        <v>548</v>
      </c>
      <c r="D141" s="3" t="s">
        <v>222</v>
      </c>
      <c r="E141" s="2" t="s">
        <v>223</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tr">
        <f>IF(Table13[[#This Row],[Enrollment Type: Group]]="X", "N", "C")</f>
        <v>N</v>
      </c>
      <c r="AR141" s="2" t="s">
        <v>348</v>
      </c>
      <c r="AS141" s="2" t="s">
        <v>348</v>
      </c>
      <c r="AT141" s="2" t="s">
        <v>351</v>
      </c>
      <c r="AU141" s="2" t="s">
        <v>348</v>
      </c>
      <c r="AV141" s="2" t="s">
        <v>650</v>
      </c>
      <c r="AW141" s="2" t="s">
        <v>348</v>
      </c>
      <c r="AX141" s="2" t="s">
        <v>348</v>
      </c>
      <c r="AY141" s="2" t="s">
        <v>351</v>
      </c>
      <c r="AZ141" s="2" t="str">
        <f>IF(Table13[[#This Row],[Enrollment Type: Group]]="X", "N", IF(Table13[[#This Row],[Enrollment Type: Atypical]]="A", "R", IF(Table13[[#This Row],[Enrollment Type: Individual]]="I", "R", IF(Table13[[#This Row],[Enrollment Type: Individual within a Group]]="N", "R", "Y"))))</f>
        <v>N</v>
      </c>
      <c r="BA141" s="2" t="s">
        <v>348</v>
      </c>
      <c r="BB141" s="2" t="s">
        <v>348</v>
      </c>
      <c r="BC141" s="2" t="s">
        <v>348</v>
      </c>
      <c r="BD141" s="2" t="s">
        <v>348</v>
      </c>
      <c r="BE141" s="2" t="s">
        <v>351</v>
      </c>
      <c r="BF141" s="2" t="s">
        <v>348</v>
      </c>
      <c r="BG141" s="2" t="s">
        <v>650</v>
      </c>
      <c r="BH141" s="2" t="str">
        <f>IF(Table13[[#This Row],[Enrollment Type: Group]]="X", "N", IF(Table13[[#This Row],[Enrollment Type: Atypical]]="A", "O", IF(Table13[[#This Row],[Enrollment Type: Individual]]="I", "O", IF(Table13[[#This Row],[Enrollment Type: Individual within a Group]]="N", "O", "O"))))</f>
        <v>N</v>
      </c>
      <c r="BI141" s="2" t="s">
        <v>348</v>
      </c>
      <c r="BJ141" s="2" t="s">
        <v>348</v>
      </c>
      <c r="BK141" s="2" t="s">
        <v>349</v>
      </c>
      <c r="BL141" s="20" t="s">
        <v>349</v>
      </c>
      <c r="BM141" s="20" t="s">
        <v>349</v>
      </c>
      <c r="BN141" s="20" t="s">
        <v>351</v>
      </c>
      <c r="BO141" s="20" t="s">
        <v>349</v>
      </c>
      <c r="BP141" s="20" t="s">
        <v>348</v>
      </c>
      <c r="BQ141" s="20" t="s">
        <v>349</v>
      </c>
      <c r="BR141" s="20" t="s">
        <v>348</v>
      </c>
      <c r="BS141" s="20" t="s">
        <v>351</v>
      </c>
      <c r="BT141" s="20" t="s">
        <v>348</v>
      </c>
      <c r="BU141" s="20" t="s">
        <v>348</v>
      </c>
      <c r="BV141" s="20" t="s">
        <v>348</v>
      </c>
      <c r="BW141" s="20" t="s">
        <v>348</v>
      </c>
      <c r="BX141" s="23" t="s">
        <v>349</v>
      </c>
    </row>
    <row r="142" spans="1:76" ht="10.15" customHeight="1" x14ac:dyDescent="0.25">
      <c r="A142" s="5" t="str">
        <f>Table13[[#This Row],[Provider Type Code]]&amp;""&amp;Table13[[#This Row],[Provider Category (Specialty)]]</f>
        <v>03P5</v>
      </c>
      <c r="B142" s="5" t="s">
        <v>321</v>
      </c>
      <c r="C142" s="2" t="s">
        <v>548</v>
      </c>
      <c r="D142" s="3" t="s">
        <v>226</v>
      </c>
      <c r="E142" s="2" t="s">
        <v>227</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tr">
        <f>IF(Table13[[#This Row],[Enrollment Type: Group]]="X", "N", "C")</f>
        <v>N</v>
      </c>
      <c r="AR142" s="2" t="s">
        <v>348</v>
      </c>
      <c r="AS142" s="2" t="s">
        <v>348</v>
      </c>
      <c r="AT142" s="2" t="s">
        <v>351</v>
      </c>
      <c r="AU142" s="2" t="s">
        <v>348</v>
      </c>
      <c r="AV142" s="2" t="s">
        <v>650</v>
      </c>
      <c r="AW142" s="2" t="s">
        <v>348</v>
      </c>
      <c r="AX142" s="2" t="s">
        <v>348</v>
      </c>
      <c r="AY142" s="2" t="s">
        <v>351</v>
      </c>
      <c r="AZ142" s="2" t="str">
        <f>IF(Table13[[#This Row],[Enrollment Type: Group]]="X", "N", IF(Table13[[#This Row],[Enrollment Type: Atypical]]="A", "R", IF(Table13[[#This Row],[Enrollment Type: Individual]]="I", "R", IF(Table13[[#This Row],[Enrollment Type: Individual within a Group]]="N", "R", "Y"))))</f>
        <v>N</v>
      </c>
      <c r="BA142" s="2" t="s">
        <v>348</v>
      </c>
      <c r="BB142" s="2" t="s">
        <v>348</v>
      </c>
      <c r="BC142" s="2" t="s">
        <v>348</v>
      </c>
      <c r="BD142" s="2" t="s">
        <v>348</v>
      </c>
      <c r="BE142" s="2" t="s">
        <v>351</v>
      </c>
      <c r="BF142" s="2" t="s">
        <v>348</v>
      </c>
      <c r="BG142" s="2" t="s">
        <v>650</v>
      </c>
      <c r="BH142" s="2" t="str">
        <f>IF(Table13[[#This Row],[Enrollment Type: Group]]="X", "N", IF(Table13[[#This Row],[Enrollment Type: Atypical]]="A", "O", IF(Table13[[#This Row],[Enrollment Type: Individual]]="I", "O", IF(Table13[[#This Row],[Enrollment Type: Individual within a Group]]="N", "O", "O"))))</f>
        <v>N</v>
      </c>
      <c r="BI142" s="2" t="s">
        <v>348</v>
      </c>
      <c r="BJ142" s="2" t="s">
        <v>348</v>
      </c>
      <c r="BK142" s="2" t="s">
        <v>349</v>
      </c>
      <c r="BL142" s="20" t="s">
        <v>348</v>
      </c>
      <c r="BM142" s="20" t="s">
        <v>349</v>
      </c>
      <c r="BN142" s="20" t="s">
        <v>351</v>
      </c>
      <c r="BO142" s="20" t="s">
        <v>349</v>
      </c>
      <c r="BP142" s="20" t="s">
        <v>348</v>
      </c>
      <c r="BQ142" s="20" t="s">
        <v>349</v>
      </c>
      <c r="BR142" s="20" t="s">
        <v>348</v>
      </c>
      <c r="BS142" s="20" t="s">
        <v>351</v>
      </c>
      <c r="BT142" s="20" t="s">
        <v>348</v>
      </c>
      <c r="BU142" s="20" t="s">
        <v>348</v>
      </c>
      <c r="BV142" s="20" t="s">
        <v>348</v>
      </c>
      <c r="BW142" s="20" t="s">
        <v>348</v>
      </c>
      <c r="BX142" s="23" t="s">
        <v>349</v>
      </c>
    </row>
    <row r="143" spans="1:76" ht="10.15" customHeight="1" x14ac:dyDescent="0.25">
      <c r="A143" s="5" t="str">
        <f>Table13[[#This Row],[Provider Type Code]]&amp;""&amp;Table13[[#This Row],[Provider Category (Specialty)]]</f>
        <v>03R4</v>
      </c>
      <c r="B143" s="5" t="s">
        <v>321</v>
      </c>
      <c r="C143" s="2" t="s">
        <v>548</v>
      </c>
      <c r="D143" s="3" t="s">
        <v>230</v>
      </c>
      <c r="E143" s="2" t="s">
        <v>231</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tr">
        <f>IF(Table13[[#This Row],[Enrollment Type: Group]]="X", "N", "C")</f>
        <v>N</v>
      </c>
      <c r="AR143" s="2" t="s">
        <v>348</v>
      </c>
      <c r="AS143" s="2" t="s">
        <v>348</v>
      </c>
      <c r="AT143" s="2" t="s">
        <v>351</v>
      </c>
      <c r="AU143" s="2" t="s">
        <v>348</v>
      </c>
      <c r="AV143" s="2" t="s">
        <v>650</v>
      </c>
      <c r="AW143" s="2" t="s">
        <v>348</v>
      </c>
      <c r="AX143" s="2" t="s">
        <v>348</v>
      </c>
      <c r="AY143" s="2" t="s">
        <v>351</v>
      </c>
      <c r="AZ143" s="2" t="str">
        <f>IF(Table13[[#This Row],[Enrollment Type: Group]]="X", "N", IF(Table13[[#This Row],[Enrollment Type: Atypical]]="A", "R", IF(Table13[[#This Row],[Enrollment Type: Individual]]="I", "R", IF(Table13[[#This Row],[Enrollment Type: Individual within a Group]]="N", "R", "Y"))))</f>
        <v>N</v>
      </c>
      <c r="BA143" s="2" t="s">
        <v>348</v>
      </c>
      <c r="BB143" s="2" t="s">
        <v>348</v>
      </c>
      <c r="BC143" s="2" t="s">
        <v>348</v>
      </c>
      <c r="BD143" s="2" t="s">
        <v>348</v>
      </c>
      <c r="BE143" s="2" t="s">
        <v>351</v>
      </c>
      <c r="BF143" s="2" t="s">
        <v>348</v>
      </c>
      <c r="BG143" s="2" t="s">
        <v>650</v>
      </c>
      <c r="BH143" s="2" t="str">
        <f>IF(Table13[[#This Row],[Enrollment Type: Group]]="X", "N", IF(Table13[[#This Row],[Enrollment Type: Atypical]]="A", "O", IF(Table13[[#This Row],[Enrollment Type: Individual]]="I", "O", IF(Table13[[#This Row],[Enrollment Type: Individual within a Group]]="N", "O", "O"))))</f>
        <v>N</v>
      </c>
      <c r="BI143" s="2" t="s">
        <v>348</v>
      </c>
      <c r="BJ143" s="2" t="s">
        <v>348</v>
      </c>
      <c r="BK143" s="2" t="s">
        <v>349</v>
      </c>
      <c r="BL143" s="20" t="s">
        <v>349</v>
      </c>
      <c r="BM143" s="20" t="s">
        <v>349</v>
      </c>
      <c r="BN143" s="20" t="s">
        <v>351</v>
      </c>
      <c r="BO143" s="20" t="s">
        <v>349</v>
      </c>
      <c r="BP143" s="20" t="s">
        <v>348</v>
      </c>
      <c r="BQ143" s="20" t="s">
        <v>349</v>
      </c>
      <c r="BR143" s="20" t="s">
        <v>348</v>
      </c>
      <c r="BS143" s="20" t="s">
        <v>351</v>
      </c>
      <c r="BT143" s="20" t="s">
        <v>348</v>
      </c>
      <c r="BU143" s="20" t="s">
        <v>348</v>
      </c>
      <c r="BV143" s="20" t="s">
        <v>348</v>
      </c>
      <c r="BW143" s="20" t="s">
        <v>348</v>
      </c>
      <c r="BX143" s="23" t="s">
        <v>349</v>
      </c>
    </row>
    <row r="144" spans="1:76" ht="10.15" customHeight="1" x14ac:dyDescent="0.25">
      <c r="A144" s="5" t="str">
        <f>Table13[[#This Row],[Provider Type Code]]&amp;""&amp;Table13[[#This Row],[Provider Category (Specialty)]]</f>
        <v>03S1</v>
      </c>
      <c r="B144" s="5" t="s">
        <v>321</v>
      </c>
      <c r="C144" s="2" t="s">
        <v>548</v>
      </c>
      <c r="D144" s="3" t="s">
        <v>232</v>
      </c>
      <c r="E144" s="2" t="s">
        <v>626</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tr">
        <f>IF(Table13[[#This Row],[Enrollment Type: Group]]="X", "N", "C")</f>
        <v>N</v>
      </c>
      <c r="AR144" s="2" t="s">
        <v>348</v>
      </c>
      <c r="AS144" s="2" t="s">
        <v>348</v>
      </c>
      <c r="AT144" s="2" t="s">
        <v>351</v>
      </c>
      <c r="AU144" s="2" t="s">
        <v>348</v>
      </c>
      <c r="AV144" s="2" t="s">
        <v>650</v>
      </c>
      <c r="AW144" s="2" t="s">
        <v>348</v>
      </c>
      <c r="AX144" s="2" t="s">
        <v>348</v>
      </c>
      <c r="AY144" s="2" t="s">
        <v>351</v>
      </c>
      <c r="AZ144" s="2" t="str">
        <f>IF(Table13[[#This Row],[Enrollment Type: Group]]="X", "N", IF(Table13[[#This Row],[Enrollment Type: Atypical]]="A", "R", IF(Table13[[#This Row],[Enrollment Type: Individual]]="I", "R", IF(Table13[[#This Row],[Enrollment Type: Individual within a Group]]="N", "R", "Y"))))</f>
        <v>N</v>
      </c>
      <c r="BA144" s="2" t="s">
        <v>348</v>
      </c>
      <c r="BB144" s="2" t="s">
        <v>348</v>
      </c>
      <c r="BC144" s="2" t="s">
        <v>348</v>
      </c>
      <c r="BD144" s="2" t="s">
        <v>348</v>
      </c>
      <c r="BE144" s="2" t="s">
        <v>351</v>
      </c>
      <c r="BF144" s="2" t="s">
        <v>348</v>
      </c>
      <c r="BG144" s="2" t="s">
        <v>650</v>
      </c>
      <c r="BH144" s="2" t="str">
        <f>IF(Table13[[#This Row],[Enrollment Type: Group]]="X", "N", IF(Table13[[#This Row],[Enrollment Type: Atypical]]="A", "O", IF(Table13[[#This Row],[Enrollment Type: Individual]]="I", "O", IF(Table13[[#This Row],[Enrollment Type: Individual within a Group]]="N", "O", "O"))))</f>
        <v>N</v>
      </c>
      <c r="BI144" s="2" t="s">
        <v>348</v>
      </c>
      <c r="BJ144" s="2" t="s">
        <v>348</v>
      </c>
      <c r="BK144" s="2" t="s">
        <v>349</v>
      </c>
      <c r="BL144" s="20" t="s">
        <v>349</v>
      </c>
      <c r="BM144" s="20" t="s">
        <v>349</v>
      </c>
      <c r="BN144" s="20" t="s">
        <v>351</v>
      </c>
      <c r="BO144" s="20" t="s">
        <v>349</v>
      </c>
      <c r="BP144" s="20" t="s">
        <v>348</v>
      </c>
      <c r="BQ144" s="20" t="s">
        <v>349</v>
      </c>
      <c r="BR144" s="20" t="s">
        <v>348</v>
      </c>
      <c r="BS144" s="20" t="s">
        <v>351</v>
      </c>
      <c r="BT144" s="20" t="s">
        <v>348</v>
      </c>
      <c r="BU144" s="20" t="s">
        <v>348</v>
      </c>
      <c r="BV144" s="20" t="s">
        <v>348</v>
      </c>
      <c r="BW144" s="20" t="s">
        <v>348</v>
      </c>
      <c r="BX144" s="23" t="s">
        <v>349</v>
      </c>
    </row>
    <row r="145" spans="1:78" ht="10.15" customHeight="1" x14ac:dyDescent="0.25">
      <c r="A145" s="5" t="str">
        <f>Table13[[#This Row],[Provider Type Code]]&amp;""&amp;Table13[[#This Row],[Provider Category (Specialty)]]</f>
        <v>03S2</v>
      </c>
      <c r="B145" s="5" t="s">
        <v>321</v>
      </c>
      <c r="C145" s="2" t="s">
        <v>548</v>
      </c>
      <c r="D145" s="3" t="s">
        <v>233</v>
      </c>
      <c r="E145" s="2" t="s">
        <v>627</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tr">
        <f>IF(Table13[[#This Row],[Enrollment Type: Group]]="X", "N", "C")</f>
        <v>N</v>
      </c>
      <c r="AR145" s="2" t="s">
        <v>348</v>
      </c>
      <c r="AS145" s="2" t="s">
        <v>348</v>
      </c>
      <c r="AT145" s="2" t="s">
        <v>351</v>
      </c>
      <c r="AU145" s="2" t="s">
        <v>348</v>
      </c>
      <c r="AV145" s="2" t="s">
        <v>650</v>
      </c>
      <c r="AW145" s="2" t="s">
        <v>348</v>
      </c>
      <c r="AX145" s="2" t="s">
        <v>348</v>
      </c>
      <c r="AY145" s="2" t="s">
        <v>351</v>
      </c>
      <c r="AZ145" s="2" t="str">
        <f>IF(Table13[[#This Row],[Enrollment Type: Group]]="X", "N", IF(Table13[[#This Row],[Enrollment Type: Atypical]]="A", "R", IF(Table13[[#This Row],[Enrollment Type: Individual]]="I", "R", IF(Table13[[#This Row],[Enrollment Type: Individual within a Group]]="N", "R", "Y"))))</f>
        <v>N</v>
      </c>
      <c r="BA145" s="2" t="s">
        <v>348</v>
      </c>
      <c r="BB145" s="2" t="s">
        <v>348</v>
      </c>
      <c r="BC145" s="2" t="s">
        <v>348</v>
      </c>
      <c r="BD145" s="2" t="s">
        <v>348</v>
      </c>
      <c r="BE145" s="2" t="s">
        <v>351</v>
      </c>
      <c r="BF145" s="2" t="s">
        <v>348</v>
      </c>
      <c r="BG145" s="2" t="s">
        <v>650</v>
      </c>
      <c r="BH145" s="2" t="str">
        <f>IF(Table13[[#This Row],[Enrollment Type: Group]]="X", "N", IF(Table13[[#This Row],[Enrollment Type: Atypical]]="A", "O", IF(Table13[[#This Row],[Enrollment Type: Individual]]="I", "O", IF(Table13[[#This Row],[Enrollment Type: Individual within a Group]]="N", "O", "O"))))</f>
        <v>N</v>
      </c>
      <c r="BI145" s="2" t="s">
        <v>348</v>
      </c>
      <c r="BJ145" s="2" t="s">
        <v>348</v>
      </c>
      <c r="BK145" s="2" t="s">
        <v>349</v>
      </c>
      <c r="BL145" s="20" t="s">
        <v>349</v>
      </c>
      <c r="BM145" s="20" t="s">
        <v>349</v>
      </c>
      <c r="BN145" s="20" t="s">
        <v>351</v>
      </c>
      <c r="BO145" s="20" t="s">
        <v>349</v>
      </c>
      <c r="BP145" s="20" t="s">
        <v>348</v>
      </c>
      <c r="BQ145" s="20" t="s">
        <v>349</v>
      </c>
      <c r="BR145" s="20" t="s">
        <v>348</v>
      </c>
      <c r="BS145" s="20" t="s">
        <v>351</v>
      </c>
      <c r="BT145" s="20" t="s">
        <v>348</v>
      </c>
      <c r="BU145" s="20" t="s">
        <v>348</v>
      </c>
      <c r="BV145" s="20" t="s">
        <v>348</v>
      </c>
      <c r="BW145" s="20" t="s">
        <v>348</v>
      </c>
      <c r="BX145" s="23" t="s">
        <v>349</v>
      </c>
    </row>
    <row r="146" spans="1:78" ht="10.15" customHeight="1" x14ac:dyDescent="0.25">
      <c r="A146" s="5" t="str">
        <f>Table13[[#This Row],[Provider Type Code]]&amp;""&amp;Table13[[#This Row],[Provider Category (Specialty)]]</f>
        <v>03S4</v>
      </c>
      <c r="B146" s="5" t="s">
        <v>321</v>
      </c>
      <c r="C146" s="2" t="s">
        <v>548</v>
      </c>
      <c r="D146" s="3" t="s">
        <v>241</v>
      </c>
      <c r="E146" s="2" t="s">
        <v>242</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tr">
        <f>IF(Table13[[#This Row],[Enrollment Type: Group]]="X", "N", "C")</f>
        <v>N</v>
      </c>
      <c r="AR146" s="2" t="s">
        <v>348</v>
      </c>
      <c r="AS146" s="2" t="s">
        <v>348</v>
      </c>
      <c r="AT146" s="2" t="s">
        <v>351</v>
      </c>
      <c r="AU146" s="2" t="s">
        <v>348</v>
      </c>
      <c r="AV146" s="2" t="s">
        <v>650</v>
      </c>
      <c r="AW146" s="2" t="s">
        <v>348</v>
      </c>
      <c r="AX146" s="2" t="s">
        <v>348</v>
      </c>
      <c r="AY146" s="2" t="s">
        <v>351</v>
      </c>
      <c r="AZ146" s="2" t="str">
        <f>IF(Table13[[#This Row],[Enrollment Type: Group]]="X", "N", IF(Table13[[#This Row],[Enrollment Type: Atypical]]="A", "R", IF(Table13[[#This Row],[Enrollment Type: Individual]]="I", "R", IF(Table13[[#This Row],[Enrollment Type: Individual within a Group]]="N", "R", "Y"))))</f>
        <v>N</v>
      </c>
      <c r="BA146" s="2" t="s">
        <v>348</v>
      </c>
      <c r="BB146" s="2" t="s">
        <v>348</v>
      </c>
      <c r="BC146" s="2" t="s">
        <v>348</v>
      </c>
      <c r="BD146" s="2" t="s">
        <v>348</v>
      </c>
      <c r="BE146" s="2" t="s">
        <v>351</v>
      </c>
      <c r="BF146" s="2" t="s">
        <v>348</v>
      </c>
      <c r="BG146" s="2" t="s">
        <v>650</v>
      </c>
      <c r="BH146" s="2" t="str">
        <f>IF(Table13[[#This Row],[Enrollment Type: Group]]="X", "N", IF(Table13[[#This Row],[Enrollment Type: Atypical]]="A", "O", IF(Table13[[#This Row],[Enrollment Type: Individual]]="I", "O", IF(Table13[[#This Row],[Enrollment Type: Individual within a Group]]="N", "O", "O"))))</f>
        <v>N</v>
      </c>
      <c r="BI146" s="2" t="s">
        <v>348</v>
      </c>
      <c r="BJ146" s="2" t="s">
        <v>348</v>
      </c>
      <c r="BK146" s="2" t="s">
        <v>349</v>
      </c>
      <c r="BL146" s="20" t="s">
        <v>349</v>
      </c>
      <c r="BM146" s="20" t="s">
        <v>349</v>
      </c>
      <c r="BN146" s="20" t="s">
        <v>351</v>
      </c>
      <c r="BO146" s="20" t="s">
        <v>349</v>
      </c>
      <c r="BP146" s="20" t="s">
        <v>348</v>
      </c>
      <c r="BQ146" s="20" t="s">
        <v>349</v>
      </c>
      <c r="BR146" s="20" t="s">
        <v>348</v>
      </c>
      <c r="BS146" s="20" t="s">
        <v>351</v>
      </c>
      <c r="BT146" s="20" t="s">
        <v>348</v>
      </c>
      <c r="BU146" s="20" t="s">
        <v>348</v>
      </c>
      <c r="BV146" s="20" t="s">
        <v>348</v>
      </c>
      <c r="BW146" s="20" t="s">
        <v>348</v>
      </c>
      <c r="BX146" s="23" t="s">
        <v>349</v>
      </c>
    </row>
    <row r="147" spans="1:78" ht="10.15" customHeight="1" x14ac:dyDescent="0.25">
      <c r="A147" s="5" t="str">
        <f>Table13[[#This Row],[Provider Type Code]]&amp;""&amp;Table13[[#This Row],[Provider Category (Specialty)]]</f>
        <v>03X1</v>
      </c>
      <c r="B147" s="5" t="s">
        <v>321</v>
      </c>
      <c r="C147" s="2" t="s">
        <v>548</v>
      </c>
      <c r="D147" s="3" t="s">
        <v>210</v>
      </c>
      <c r="E147" s="2" t="s">
        <v>211</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tr">
        <f>IF(Table13[[#This Row],[Enrollment Type: Group]]="X", "N", "C")</f>
        <v>N</v>
      </c>
      <c r="AR147" s="2" t="s">
        <v>348</v>
      </c>
      <c r="AS147" s="2" t="s">
        <v>348</v>
      </c>
      <c r="AT147" s="2" t="s">
        <v>351</v>
      </c>
      <c r="AU147" s="2" t="s">
        <v>348</v>
      </c>
      <c r="AV147" s="2" t="s">
        <v>650</v>
      </c>
      <c r="AW147" s="2" t="s">
        <v>348</v>
      </c>
      <c r="AX147" s="2" t="s">
        <v>348</v>
      </c>
      <c r="AY147" s="2" t="s">
        <v>351</v>
      </c>
      <c r="AZ147" s="2" t="str">
        <f>IF(Table13[[#This Row],[Enrollment Type: Group]]="X", "N", IF(Table13[[#This Row],[Enrollment Type: Atypical]]="A", "R", IF(Table13[[#This Row],[Enrollment Type: Individual]]="I", "R", IF(Table13[[#This Row],[Enrollment Type: Individual within a Group]]="N", "R", "Y"))))</f>
        <v>N</v>
      </c>
      <c r="BA147" s="2" t="s">
        <v>348</v>
      </c>
      <c r="BB147" s="2" t="s">
        <v>348</v>
      </c>
      <c r="BC147" s="2" t="s">
        <v>348</v>
      </c>
      <c r="BD147" s="2" t="s">
        <v>348</v>
      </c>
      <c r="BE147" s="2" t="s">
        <v>351</v>
      </c>
      <c r="BF147" s="2" t="s">
        <v>348</v>
      </c>
      <c r="BG147" s="2" t="s">
        <v>650</v>
      </c>
      <c r="BH147" s="2" t="str">
        <f>IF(Table13[[#This Row],[Enrollment Type: Group]]="X", "N", IF(Table13[[#This Row],[Enrollment Type: Atypical]]="A", "O", IF(Table13[[#This Row],[Enrollment Type: Individual]]="I", "O", IF(Table13[[#This Row],[Enrollment Type: Individual within a Group]]="N", "O", "O"))))</f>
        <v>N</v>
      </c>
      <c r="BI147" s="2" t="s">
        <v>348</v>
      </c>
      <c r="BJ147" s="2" t="s">
        <v>348</v>
      </c>
      <c r="BK147" s="2" t="s">
        <v>349</v>
      </c>
      <c r="BL147" s="20" t="s">
        <v>349</v>
      </c>
      <c r="BM147" s="20" t="s">
        <v>349</v>
      </c>
      <c r="BN147" s="20" t="s">
        <v>351</v>
      </c>
      <c r="BO147" s="20" t="s">
        <v>349</v>
      </c>
      <c r="BP147" s="20" t="s">
        <v>348</v>
      </c>
      <c r="BQ147" s="20" t="s">
        <v>349</v>
      </c>
      <c r="BR147" s="20" t="s">
        <v>348</v>
      </c>
      <c r="BS147" s="20" t="s">
        <v>351</v>
      </c>
      <c r="BT147" s="20" t="s">
        <v>348</v>
      </c>
      <c r="BU147" s="20" t="s">
        <v>348</v>
      </c>
      <c r="BV147" s="20" t="s">
        <v>348</v>
      </c>
      <c r="BW147" s="20" t="s">
        <v>348</v>
      </c>
      <c r="BX147" s="23" t="s">
        <v>349</v>
      </c>
    </row>
    <row r="148" spans="1:78" ht="10.15" customHeight="1" x14ac:dyDescent="0.25">
      <c r="A148" s="5" t="str">
        <f>Table13[[#This Row],[Provider Type Code]]&amp;""&amp;Table13[[#This Row],[Provider Category (Specialty)]]</f>
        <v>03X6</v>
      </c>
      <c r="B148" s="5" t="s">
        <v>321</v>
      </c>
      <c r="C148" s="2" t="s">
        <v>548</v>
      </c>
      <c r="D148" s="3" t="s">
        <v>213</v>
      </c>
      <c r="E148" s="2" t="s">
        <v>214</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tr">
        <f>IF(Table13[[#This Row],[Enrollment Type: Group]]="X", "N", "C")</f>
        <v>N</v>
      </c>
      <c r="AR148" s="2" t="s">
        <v>348</v>
      </c>
      <c r="AS148" s="2" t="s">
        <v>348</v>
      </c>
      <c r="AT148" s="2" t="s">
        <v>351</v>
      </c>
      <c r="AU148" s="2" t="s">
        <v>348</v>
      </c>
      <c r="AV148" s="2" t="s">
        <v>650</v>
      </c>
      <c r="AW148" s="2" t="s">
        <v>348</v>
      </c>
      <c r="AX148" s="2" t="s">
        <v>348</v>
      </c>
      <c r="AY148" s="2" t="s">
        <v>351</v>
      </c>
      <c r="AZ148" s="2" t="str">
        <f>IF(Table13[[#This Row],[Enrollment Type: Group]]="X", "N", IF(Table13[[#This Row],[Enrollment Type: Atypical]]="A", "R", IF(Table13[[#This Row],[Enrollment Type: Individual]]="I", "R", IF(Table13[[#This Row],[Enrollment Type: Individual within a Group]]="N", "R", "Y"))))</f>
        <v>N</v>
      </c>
      <c r="BA148" s="2" t="s">
        <v>348</v>
      </c>
      <c r="BB148" s="2" t="s">
        <v>348</v>
      </c>
      <c r="BC148" s="2" t="s">
        <v>348</v>
      </c>
      <c r="BD148" s="2" t="s">
        <v>348</v>
      </c>
      <c r="BE148" s="2" t="s">
        <v>351</v>
      </c>
      <c r="BF148" s="2" t="s">
        <v>348</v>
      </c>
      <c r="BG148" s="2" t="s">
        <v>650</v>
      </c>
      <c r="BH148" s="2" t="str">
        <f>IF(Table13[[#This Row],[Enrollment Type: Group]]="X", "N", IF(Table13[[#This Row],[Enrollment Type: Atypical]]="A", "O", IF(Table13[[#This Row],[Enrollment Type: Individual]]="I", "O", IF(Table13[[#This Row],[Enrollment Type: Individual within a Group]]="N", "O", "O"))))</f>
        <v>N</v>
      </c>
      <c r="BI148" s="2" t="s">
        <v>348</v>
      </c>
      <c r="BJ148" s="2" t="s">
        <v>348</v>
      </c>
      <c r="BK148" s="2" t="s">
        <v>349</v>
      </c>
      <c r="BL148" s="20" t="s">
        <v>349</v>
      </c>
      <c r="BM148" s="20" t="s">
        <v>349</v>
      </c>
      <c r="BN148" s="20" t="s">
        <v>351</v>
      </c>
      <c r="BO148" s="20" t="s">
        <v>349</v>
      </c>
      <c r="BP148" s="20" t="s">
        <v>348</v>
      </c>
      <c r="BQ148" s="20" t="s">
        <v>349</v>
      </c>
      <c r="BR148" s="20" t="s">
        <v>348</v>
      </c>
      <c r="BS148" s="20" t="s">
        <v>351</v>
      </c>
      <c r="BT148" s="20" t="s">
        <v>348</v>
      </c>
      <c r="BU148" s="20" t="s">
        <v>348</v>
      </c>
      <c r="BV148" s="20" t="s">
        <v>348</v>
      </c>
      <c r="BW148" s="20" t="s">
        <v>348</v>
      </c>
      <c r="BX148" s="23" t="s">
        <v>349</v>
      </c>
    </row>
    <row r="149" spans="1:78" ht="10.15" customHeight="1" x14ac:dyDescent="0.25">
      <c r="A149" s="5" t="str">
        <f>Table13[[#This Row],[Provider Type Code]]&amp;""&amp;Table13[[#This Row],[Provider Category (Specialty)]]</f>
        <v>03X7</v>
      </c>
      <c r="B149" s="5" t="s">
        <v>321</v>
      </c>
      <c r="C149" s="2" t="s">
        <v>548</v>
      </c>
      <c r="D149" s="3" t="s">
        <v>215</v>
      </c>
      <c r="E149" s="2" t="s">
        <v>643</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tr">
        <f>IF(Table13[[#This Row],[Enrollment Type: Group]]="X", "N", "C")</f>
        <v>N</v>
      </c>
      <c r="AR149" s="2" t="s">
        <v>348</v>
      </c>
      <c r="AS149" s="2" t="s">
        <v>348</v>
      </c>
      <c r="AT149" s="2" t="s">
        <v>351</v>
      </c>
      <c r="AU149" s="2" t="s">
        <v>348</v>
      </c>
      <c r="AV149" s="2" t="s">
        <v>650</v>
      </c>
      <c r="AW149" s="2" t="s">
        <v>348</v>
      </c>
      <c r="AX149" s="2" t="s">
        <v>348</v>
      </c>
      <c r="AY149" s="2" t="s">
        <v>351</v>
      </c>
      <c r="AZ149" s="2" t="str">
        <f>IF(Table13[[#This Row],[Enrollment Type: Group]]="X", "N", IF(Table13[[#This Row],[Enrollment Type: Atypical]]="A", "R", IF(Table13[[#This Row],[Enrollment Type: Individual]]="I", "R", IF(Table13[[#This Row],[Enrollment Type: Individual within a Group]]="N", "R", "Y"))))</f>
        <v>N</v>
      </c>
      <c r="BA149" s="2" t="s">
        <v>348</v>
      </c>
      <c r="BB149" s="2" t="s">
        <v>348</v>
      </c>
      <c r="BC149" s="2" t="s">
        <v>348</v>
      </c>
      <c r="BD149" s="2" t="s">
        <v>348</v>
      </c>
      <c r="BE149" s="2" t="s">
        <v>351</v>
      </c>
      <c r="BF149" s="2" t="s">
        <v>348</v>
      </c>
      <c r="BG149" s="2" t="s">
        <v>650</v>
      </c>
      <c r="BH149" s="2" t="str">
        <f>IF(Table13[[#This Row],[Enrollment Type: Group]]="X", "N", IF(Table13[[#This Row],[Enrollment Type: Atypical]]="A", "O", IF(Table13[[#This Row],[Enrollment Type: Individual]]="I", "O", IF(Table13[[#This Row],[Enrollment Type: Individual within a Group]]="N", "O", "O"))))</f>
        <v>N</v>
      </c>
      <c r="BI149" s="2" t="s">
        <v>348</v>
      </c>
      <c r="BJ149" s="2" t="s">
        <v>348</v>
      </c>
      <c r="BK149" s="2" t="s">
        <v>349</v>
      </c>
      <c r="BL149" s="20" t="s">
        <v>349</v>
      </c>
      <c r="BM149" s="20" t="s">
        <v>349</v>
      </c>
      <c r="BN149" s="20" t="s">
        <v>351</v>
      </c>
      <c r="BO149" s="20" t="s">
        <v>349</v>
      </c>
      <c r="BP149" s="20" t="s">
        <v>348</v>
      </c>
      <c r="BQ149" s="20" t="s">
        <v>349</v>
      </c>
      <c r="BR149" s="20" t="s">
        <v>348</v>
      </c>
      <c r="BS149" s="20" t="s">
        <v>351</v>
      </c>
      <c r="BT149" s="20" t="s">
        <v>348</v>
      </c>
      <c r="BU149" s="20" t="s">
        <v>348</v>
      </c>
      <c r="BV149" s="20" t="s">
        <v>348</v>
      </c>
      <c r="BW149" s="20" t="s">
        <v>348</v>
      </c>
      <c r="BX149" s="23" t="s">
        <v>349</v>
      </c>
    </row>
    <row r="150" spans="1:78" ht="10.15" customHeight="1" x14ac:dyDescent="0.25">
      <c r="A150" s="5" t="str">
        <f>Table13[[#This Row],[Provider Type Code]]&amp;""&amp;Table13[[#This Row],[Provider Category (Specialty)]]</f>
        <v>03X8</v>
      </c>
      <c r="B150" s="5" t="s">
        <v>321</v>
      </c>
      <c r="C150" s="2" t="s">
        <v>548</v>
      </c>
      <c r="D150" s="3" t="s">
        <v>216</v>
      </c>
      <c r="E150" s="2" t="s">
        <v>217</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tr">
        <f>IF(Table13[[#This Row],[Enrollment Type: Group]]="X", "N", "C")</f>
        <v>N</v>
      </c>
      <c r="AR150" s="2" t="s">
        <v>348</v>
      </c>
      <c r="AS150" s="2" t="s">
        <v>348</v>
      </c>
      <c r="AT150" s="2" t="s">
        <v>351</v>
      </c>
      <c r="AU150" s="2" t="s">
        <v>348</v>
      </c>
      <c r="AV150" s="2" t="s">
        <v>650</v>
      </c>
      <c r="AW150" s="2" t="s">
        <v>348</v>
      </c>
      <c r="AX150" s="2" t="s">
        <v>348</v>
      </c>
      <c r="AY150" s="2" t="s">
        <v>351</v>
      </c>
      <c r="AZ150" s="2" t="str">
        <f>IF(Table13[[#This Row],[Enrollment Type: Group]]="X", "N", IF(Table13[[#This Row],[Enrollment Type: Atypical]]="A", "R", IF(Table13[[#This Row],[Enrollment Type: Individual]]="I", "R", IF(Table13[[#This Row],[Enrollment Type: Individual within a Group]]="N", "R", "Y"))))</f>
        <v>N</v>
      </c>
      <c r="BA150" s="2" t="s">
        <v>348</v>
      </c>
      <c r="BB150" s="2" t="s">
        <v>348</v>
      </c>
      <c r="BC150" s="2" t="s">
        <v>348</v>
      </c>
      <c r="BD150" s="2" t="s">
        <v>348</v>
      </c>
      <c r="BE150" s="2" t="s">
        <v>351</v>
      </c>
      <c r="BF150" s="2" t="s">
        <v>348</v>
      </c>
      <c r="BG150" s="2" t="s">
        <v>650</v>
      </c>
      <c r="BH150" s="2" t="str">
        <f>IF(Table13[[#This Row],[Enrollment Type: Group]]="X", "N", IF(Table13[[#This Row],[Enrollment Type: Atypical]]="A", "O", IF(Table13[[#This Row],[Enrollment Type: Individual]]="I", "O", IF(Table13[[#This Row],[Enrollment Type: Individual within a Group]]="N", "O", "O"))))</f>
        <v>N</v>
      </c>
      <c r="BI150" s="2" t="s">
        <v>348</v>
      </c>
      <c r="BJ150" s="2" t="s">
        <v>348</v>
      </c>
      <c r="BK150" s="2" t="s">
        <v>349</v>
      </c>
      <c r="BL150" s="20" t="s">
        <v>349</v>
      </c>
      <c r="BM150" s="20" t="s">
        <v>349</v>
      </c>
      <c r="BN150" s="20" t="s">
        <v>351</v>
      </c>
      <c r="BO150" s="20" t="s">
        <v>349</v>
      </c>
      <c r="BP150" s="20" t="s">
        <v>348</v>
      </c>
      <c r="BQ150" s="20" t="s">
        <v>349</v>
      </c>
      <c r="BR150" s="20" t="s">
        <v>348</v>
      </c>
      <c r="BS150" s="20" t="s">
        <v>351</v>
      </c>
      <c r="BT150" s="20" t="s">
        <v>348</v>
      </c>
      <c r="BU150" s="20" t="s">
        <v>348</v>
      </c>
      <c r="BV150" s="20" t="s">
        <v>348</v>
      </c>
      <c r="BW150" s="20" t="s">
        <v>348</v>
      </c>
      <c r="BX150" s="23" t="s">
        <v>349</v>
      </c>
    </row>
    <row r="151" spans="1:78" ht="10.15" customHeight="1" x14ac:dyDescent="0.25">
      <c r="A151" s="5" t="str">
        <f>Table13[[#This Row],[Provider Type Code]]&amp;""&amp;Table13[[#This Row],[Provider Category (Specialty)]]</f>
        <v>03X9</v>
      </c>
      <c r="B151" s="5" t="s">
        <v>321</v>
      </c>
      <c r="C151" s="2" t="s">
        <v>548</v>
      </c>
      <c r="D151" s="3" t="s">
        <v>218</v>
      </c>
      <c r="E151" s="2" t="s">
        <v>219</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tr">
        <f>IF(Table13[[#This Row],[Enrollment Type: Group]]="X", "N", "C")</f>
        <v>N</v>
      </c>
      <c r="AR151" s="2" t="s">
        <v>348</v>
      </c>
      <c r="AS151" s="2" t="s">
        <v>348</v>
      </c>
      <c r="AT151" s="2" t="s">
        <v>351</v>
      </c>
      <c r="AU151" s="2" t="s">
        <v>348</v>
      </c>
      <c r="AV151" s="2" t="s">
        <v>650</v>
      </c>
      <c r="AW151" s="2" t="s">
        <v>348</v>
      </c>
      <c r="AX151" s="2" t="s">
        <v>348</v>
      </c>
      <c r="AY151" s="2" t="s">
        <v>351</v>
      </c>
      <c r="AZ151" s="2" t="str">
        <f>IF(Table13[[#This Row],[Enrollment Type: Group]]="X", "N", IF(Table13[[#This Row],[Enrollment Type: Atypical]]="A", "R", IF(Table13[[#This Row],[Enrollment Type: Individual]]="I", "R", IF(Table13[[#This Row],[Enrollment Type: Individual within a Group]]="N", "R", "Y"))))</f>
        <v>N</v>
      </c>
      <c r="BA151" s="2" t="s">
        <v>348</v>
      </c>
      <c r="BB151" s="2" t="s">
        <v>348</v>
      </c>
      <c r="BC151" s="2" t="s">
        <v>348</v>
      </c>
      <c r="BD151" s="2" t="s">
        <v>348</v>
      </c>
      <c r="BE151" s="2" t="s">
        <v>351</v>
      </c>
      <c r="BF151" s="2" t="s">
        <v>348</v>
      </c>
      <c r="BG151" s="2" t="s">
        <v>650</v>
      </c>
      <c r="BH151" s="2" t="str">
        <f>IF(Table13[[#This Row],[Enrollment Type: Group]]="X", "N", IF(Table13[[#This Row],[Enrollment Type: Atypical]]="A", "O", IF(Table13[[#This Row],[Enrollment Type: Individual]]="I", "O", IF(Table13[[#This Row],[Enrollment Type: Individual within a Group]]="N", "O", "O"))))</f>
        <v>N</v>
      </c>
      <c r="BI151" s="2" t="s">
        <v>348</v>
      </c>
      <c r="BJ151" s="2" t="s">
        <v>348</v>
      </c>
      <c r="BK151" s="2" t="s">
        <v>349</v>
      </c>
      <c r="BL151" s="20" t="s">
        <v>349</v>
      </c>
      <c r="BM151" s="20" t="s">
        <v>349</v>
      </c>
      <c r="BN151" s="20" t="s">
        <v>351</v>
      </c>
      <c r="BO151" s="20" t="s">
        <v>349</v>
      </c>
      <c r="BP151" s="20" t="s">
        <v>348</v>
      </c>
      <c r="BQ151" s="20" t="s">
        <v>349</v>
      </c>
      <c r="BR151" s="20" t="s">
        <v>348</v>
      </c>
      <c r="BS151" s="20" t="s">
        <v>351</v>
      </c>
      <c r="BT151" s="20" t="s">
        <v>348</v>
      </c>
      <c r="BU151" s="20" t="s">
        <v>348</v>
      </c>
      <c r="BV151" s="20" t="s">
        <v>348</v>
      </c>
      <c r="BW151" s="20" t="s">
        <v>348</v>
      </c>
      <c r="BX151" s="23" t="s">
        <v>349</v>
      </c>
    </row>
    <row r="152" spans="1:78" ht="10.15" customHeight="1" x14ac:dyDescent="0.25">
      <c r="A152" s="5" t="str">
        <f>Table13[[#This Row],[Provider Type Code]]&amp;""&amp;Table13[[#This Row],[Provider Category (Specialty)]]</f>
        <v>0401</v>
      </c>
      <c r="B152" s="5" t="s">
        <v>322</v>
      </c>
      <c r="C152" s="2" t="s">
        <v>546</v>
      </c>
      <c r="D152" s="3" t="s">
        <v>319</v>
      </c>
      <c r="E152" s="2" t="s">
        <v>193</v>
      </c>
      <c r="F152" s="23" t="s">
        <v>519</v>
      </c>
      <c r="G152" s="17" t="s">
        <v>381</v>
      </c>
      <c r="H152" s="17" t="s">
        <v>381</v>
      </c>
      <c r="I152" s="17" t="s">
        <v>381</v>
      </c>
      <c r="J152" s="17" t="s">
        <v>347</v>
      </c>
      <c r="K152" s="2" t="s">
        <v>348</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tr">
        <f>IF(Table13[[#This Row],[Enrollment Type: Group]]="X", "N", "C")</f>
        <v>C</v>
      </c>
      <c r="AR152" s="2" t="s">
        <v>348</v>
      </c>
      <c r="AS152" s="2" t="s">
        <v>348</v>
      </c>
      <c r="AT152" s="2" t="s">
        <v>348</v>
      </c>
      <c r="AU152" s="2" t="s">
        <v>348</v>
      </c>
      <c r="AV152" s="2" t="str">
        <f>IF(Table13[[#This Row],[Enrollment Type: Individual within a Group]]="X", "Y", IF(Table13[[#This Row],[Enrollment Type: Atypical]]="A", "B", IF(Table13[[#This Row],[Enrollment Type: Individual]]="I", "B", IF(Table13[[#This Row],[Enrollment Type: Group]]="G", "B", "N"))))</f>
        <v>Y</v>
      </c>
      <c r="AW152" s="2" t="s">
        <v>349</v>
      </c>
      <c r="AX152" s="2" t="s">
        <v>348</v>
      </c>
      <c r="AY152" s="2" t="s">
        <v>348</v>
      </c>
      <c r="AZ152" s="2" t="str">
        <f>IF(Table13[[#This Row],[Enrollment Type: Group]]="X", "N", IF(Table13[[#This Row],[Enrollment Type: Atypical]]="A", "R", IF(Table13[[#This Row],[Enrollment Type: Individual]]="I", "R", IF(Table13[[#This Row],[Enrollment Type: Individual within a Group]]="N", "R", "Y"))))</f>
        <v>Y</v>
      </c>
      <c r="BA152" s="2" t="s">
        <v>348</v>
      </c>
      <c r="BB152" s="2" t="s">
        <v>348</v>
      </c>
      <c r="BC152" s="2" t="s">
        <v>348</v>
      </c>
      <c r="BD152" s="2" t="s">
        <v>348</v>
      </c>
      <c r="BE152" s="2" t="s">
        <v>348</v>
      </c>
      <c r="BF152" s="2" t="s">
        <v>348</v>
      </c>
      <c r="BG152" s="2" t="s">
        <v>349</v>
      </c>
      <c r="BH152" s="2" t="str">
        <f>IF(Table13[[#This Row],[Enrollment Type: Group]]="X", "N", IF(Table13[[#This Row],[Enrollment Type: Atypical]]="A", "O", IF(Table13[[#This Row],[Enrollment Type: Individual]]="I", "O", IF(Table13[[#This Row],[Enrollment Type: Individual within a Group]]="N", "O", "O"))))</f>
        <v>O</v>
      </c>
      <c r="BI152" s="2" t="s">
        <v>348</v>
      </c>
      <c r="BJ152" s="2" t="s">
        <v>348</v>
      </c>
      <c r="BK152" s="2" t="s">
        <v>349</v>
      </c>
      <c r="BL152" s="20" t="s">
        <v>349</v>
      </c>
      <c r="BM152" s="20" t="s">
        <v>349</v>
      </c>
      <c r="BN152" s="20" t="s">
        <v>351</v>
      </c>
      <c r="BO152" s="20" t="s">
        <v>349</v>
      </c>
      <c r="BP152" s="20" t="s">
        <v>348</v>
      </c>
      <c r="BQ152" s="20" t="s">
        <v>349</v>
      </c>
      <c r="BR152" s="20" t="s">
        <v>348</v>
      </c>
      <c r="BS15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2" s="20" t="s">
        <v>348</v>
      </c>
      <c r="BU152" s="20" t="s">
        <v>348</v>
      </c>
      <c r="BV152" s="20" t="s">
        <v>348</v>
      </c>
      <c r="BW152" s="20" t="s">
        <v>348</v>
      </c>
      <c r="BX152" s="23" t="s">
        <v>349</v>
      </c>
      <c r="BY152" s="2"/>
      <c r="BZ152" s="6"/>
    </row>
    <row r="153" spans="1:78" ht="10.15" customHeight="1" x14ac:dyDescent="0.25">
      <c r="A153" s="5" t="str">
        <f>Table13[[#This Row],[Provider Type Code]]&amp;""&amp;Table13[[#This Row],[Provider Category (Specialty)]]</f>
        <v>0402</v>
      </c>
      <c r="B153" s="5" t="s">
        <v>322</v>
      </c>
      <c r="C153" s="2" t="s">
        <v>546</v>
      </c>
      <c r="D153" s="3" t="s">
        <v>320</v>
      </c>
      <c r="E153" s="2" t="s">
        <v>234</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tr">
        <f>IF(Table13[[#This Row],[Enrollment Type: Group]]="X", "N", "C")</f>
        <v>C</v>
      </c>
      <c r="AR153" s="2" t="s">
        <v>348</v>
      </c>
      <c r="AS153" s="2" t="s">
        <v>348</v>
      </c>
      <c r="AT153" s="2" t="s">
        <v>348</v>
      </c>
      <c r="AU153" s="2" t="s">
        <v>348</v>
      </c>
      <c r="AV153" s="2" t="str">
        <f>IF(Table13[[#This Row],[Enrollment Type: Individual within a Group]]="X", "Y", IF(Table13[[#This Row],[Enrollment Type: Atypical]]="A", "B", IF(Table13[[#This Row],[Enrollment Type: Individual]]="I", "B", IF(Table13[[#This Row],[Enrollment Type: Group]]="G", "B", "N"))))</f>
        <v>Y</v>
      </c>
      <c r="AW153" s="2" t="s">
        <v>348</v>
      </c>
      <c r="AX153" s="2" t="s">
        <v>348</v>
      </c>
      <c r="AY153" s="2" t="s">
        <v>348</v>
      </c>
      <c r="AZ153" s="2" t="str">
        <f>IF(Table13[[#This Row],[Enrollment Type: Group]]="X", "N", IF(Table13[[#This Row],[Enrollment Type: Atypical]]="A", "R", IF(Table13[[#This Row],[Enrollment Type: Individual]]="I", "R", IF(Table13[[#This Row],[Enrollment Type: Individual within a Group]]="N", "R", "Y"))))</f>
        <v>Y</v>
      </c>
      <c r="BA153" s="2" t="s">
        <v>348</v>
      </c>
      <c r="BB153" s="2" t="s">
        <v>348</v>
      </c>
      <c r="BC153" s="2" t="s">
        <v>348</v>
      </c>
      <c r="BD153" s="2" t="s">
        <v>348</v>
      </c>
      <c r="BE153" s="2" t="s">
        <v>348</v>
      </c>
      <c r="BF153" s="2" t="s">
        <v>348</v>
      </c>
      <c r="BG153" s="2" t="s">
        <v>349</v>
      </c>
      <c r="BH153" s="2" t="str">
        <f>IF(Table13[[#This Row],[Enrollment Type: Group]]="X", "N", IF(Table13[[#This Row],[Enrollment Type: Atypical]]="A", "O", IF(Table13[[#This Row],[Enrollment Type: Individual]]="I", "O", IF(Table13[[#This Row],[Enrollment Type: Individual within a Group]]="N", "O", "O"))))</f>
        <v>O</v>
      </c>
      <c r="BI153" s="2" t="s">
        <v>348</v>
      </c>
      <c r="BJ153" s="2" t="s">
        <v>348</v>
      </c>
      <c r="BK153" s="2" t="s">
        <v>349</v>
      </c>
      <c r="BL153" s="20" t="s">
        <v>349</v>
      </c>
      <c r="BM153" s="20" t="s">
        <v>349</v>
      </c>
      <c r="BN153" s="20" t="s">
        <v>351</v>
      </c>
      <c r="BO153" s="20" t="s">
        <v>349</v>
      </c>
      <c r="BP153" s="20" t="s">
        <v>348</v>
      </c>
      <c r="BQ153" s="20" t="s">
        <v>349</v>
      </c>
      <c r="BR153" s="20" t="s">
        <v>348</v>
      </c>
      <c r="BS15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3" s="20" t="s">
        <v>348</v>
      </c>
      <c r="BU153" s="20" t="s">
        <v>348</v>
      </c>
      <c r="BV153" s="20" t="s">
        <v>348</v>
      </c>
      <c r="BW153" s="20" t="s">
        <v>348</v>
      </c>
      <c r="BX153" s="23" t="s">
        <v>349</v>
      </c>
      <c r="BY153" s="2"/>
    </row>
    <row r="154" spans="1:78" ht="10.15" customHeight="1" x14ac:dyDescent="0.25">
      <c r="A154" s="5" t="str">
        <f>Table13[[#This Row],[Provider Type Code]]&amp;""&amp;Table13[[#This Row],[Provider Category (Specialty)]]</f>
        <v>0403</v>
      </c>
      <c r="B154" s="5" t="s">
        <v>322</v>
      </c>
      <c r="C154" s="2" t="s">
        <v>546</v>
      </c>
      <c r="D154" s="3" t="s">
        <v>321</v>
      </c>
      <c r="E154" s="2" t="s">
        <v>187</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tr">
        <f>IF(Table13[[#This Row],[Enrollment Type: Group]]="X", "N", "C")</f>
        <v>C</v>
      </c>
      <c r="AR154" s="2" t="s">
        <v>348</v>
      </c>
      <c r="AS154" s="2" t="s">
        <v>348</v>
      </c>
      <c r="AT154" s="2" t="s">
        <v>348</v>
      </c>
      <c r="AU154" s="2" t="s">
        <v>348</v>
      </c>
      <c r="AV154" s="2" t="str">
        <f>IF(Table13[[#This Row],[Enrollment Type: Individual within a Group]]="X", "Y", IF(Table13[[#This Row],[Enrollment Type: Atypical]]="A", "B", IF(Table13[[#This Row],[Enrollment Type: Individual]]="I", "B", IF(Table13[[#This Row],[Enrollment Type: Group]]="G", "B", "N"))))</f>
        <v>Y</v>
      </c>
      <c r="AW154" s="2" t="s">
        <v>348</v>
      </c>
      <c r="AX154" s="2" t="s">
        <v>348</v>
      </c>
      <c r="AY154" s="2" t="s">
        <v>348</v>
      </c>
      <c r="AZ154" s="2" t="str">
        <f>IF(Table13[[#This Row],[Enrollment Type: Group]]="X", "N", IF(Table13[[#This Row],[Enrollment Type: Atypical]]="A", "R", IF(Table13[[#This Row],[Enrollment Type: Individual]]="I", "R", IF(Table13[[#This Row],[Enrollment Type: Individual within a Group]]="N", "R", "Y"))))</f>
        <v>Y</v>
      </c>
      <c r="BA154" s="2" t="s">
        <v>348</v>
      </c>
      <c r="BB154" s="2" t="s">
        <v>348</v>
      </c>
      <c r="BC154" s="2" t="s">
        <v>348</v>
      </c>
      <c r="BD154" s="2" t="s">
        <v>348</v>
      </c>
      <c r="BE154" s="2" t="s">
        <v>348</v>
      </c>
      <c r="BF154" s="2" t="s">
        <v>348</v>
      </c>
      <c r="BG154" s="2" t="s">
        <v>349</v>
      </c>
      <c r="BH154" s="2" t="str">
        <f>IF(Table13[[#This Row],[Enrollment Type: Group]]="X", "N", IF(Table13[[#This Row],[Enrollment Type: Atypical]]="A", "O", IF(Table13[[#This Row],[Enrollment Type: Individual]]="I", "O", IF(Table13[[#This Row],[Enrollment Type: Individual within a Group]]="N", "O", "O"))))</f>
        <v>O</v>
      </c>
      <c r="BI154" s="2" t="s">
        <v>348</v>
      </c>
      <c r="BJ154" s="2" t="s">
        <v>348</v>
      </c>
      <c r="BK154" s="2" t="s">
        <v>349</v>
      </c>
      <c r="BL154" s="20" t="s">
        <v>349</v>
      </c>
      <c r="BM154" s="20" t="s">
        <v>349</v>
      </c>
      <c r="BN154" s="20" t="s">
        <v>351</v>
      </c>
      <c r="BO154" s="20" t="s">
        <v>349</v>
      </c>
      <c r="BP154" s="20" t="s">
        <v>348</v>
      </c>
      <c r="BQ154" s="20" t="s">
        <v>349</v>
      </c>
      <c r="BR154" s="20" t="s">
        <v>348</v>
      </c>
      <c r="BS15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4" s="20" t="s">
        <v>348</v>
      </c>
      <c r="BU154" s="20" t="s">
        <v>348</v>
      </c>
      <c r="BV154" s="20" t="s">
        <v>348</v>
      </c>
      <c r="BW154" s="20" t="s">
        <v>348</v>
      </c>
      <c r="BX154" s="23" t="s">
        <v>349</v>
      </c>
      <c r="BY154" s="2"/>
    </row>
    <row r="155" spans="1:78" ht="10.15" customHeight="1" x14ac:dyDescent="0.25">
      <c r="A155" s="5" t="str">
        <f>Table13[[#This Row],[Provider Type Code]]&amp;""&amp;Table13[[#This Row],[Provider Category (Specialty)]]</f>
        <v>0405</v>
      </c>
      <c r="B155" s="5" t="s">
        <v>322</v>
      </c>
      <c r="C155" s="2" t="s">
        <v>546</v>
      </c>
      <c r="D155" s="3" t="s">
        <v>323</v>
      </c>
      <c r="E155" s="2" t="s">
        <v>192</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tr">
        <f>IF(Table13[[#This Row],[Enrollment Type: Group]]="X", "N", "C")</f>
        <v>C</v>
      </c>
      <c r="AR155" s="2" t="s">
        <v>348</v>
      </c>
      <c r="AS155" s="2" t="s">
        <v>348</v>
      </c>
      <c r="AT155" s="2" t="s">
        <v>348</v>
      </c>
      <c r="AU155" s="2" t="s">
        <v>348</v>
      </c>
      <c r="AV155" s="2" t="str">
        <f>IF(Table13[[#This Row],[Enrollment Type: Individual within a Group]]="X", "Y", IF(Table13[[#This Row],[Enrollment Type: Atypical]]="A", "B", IF(Table13[[#This Row],[Enrollment Type: Individual]]="I", "B", IF(Table13[[#This Row],[Enrollment Type: Group]]="G", "B", "N"))))</f>
        <v>Y</v>
      </c>
      <c r="AW155" s="2" t="s">
        <v>348</v>
      </c>
      <c r="AX155" s="2" t="s">
        <v>348</v>
      </c>
      <c r="AY155" s="2" t="s">
        <v>348</v>
      </c>
      <c r="AZ155" s="2" t="str">
        <f>IF(Table13[[#This Row],[Enrollment Type: Group]]="X", "N", IF(Table13[[#This Row],[Enrollment Type: Atypical]]="A", "R", IF(Table13[[#This Row],[Enrollment Type: Individual]]="I", "R", IF(Table13[[#This Row],[Enrollment Type: Individual within a Group]]="N", "R", "Y"))))</f>
        <v>Y</v>
      </c>
      <c r="BA155" s="2" t="s">
        <v>348</v>
      </c>
      <c r="BB155" s="2" t="s">
        <v>348</v>
      </c>
      <c r="BC155" s="2" t="s">
        <v>348</v>
      </c>
      <c r="BD155" s="2" t="s">
        <v>348</v>
      </c>
      <c r="BE155" s="2" t="s">
        <v>348</v>
      </c>
      <c r="BF155" s="2" t="s">
        <v>348</v>
      </c>
      <c r="BG155" s="2" t="s">
        <v>349</v>
      </c>
      <c r="BH155" s="2" t="str">
        <f>IF(Table13[[#This Row],[Enrollment Type: Group]]="X", "N", IF(Table13[[#This Row],[Enrollment Type: Atypical]]="A", "O", IF(Table13[[#This Row],[Enrollment Type: Individual]]="I", "O", IF(Table13[[#This Row],[Enrollment Type: Individual within a Group]]="N", "O", "O"))))</f>
        <v>O</v>
      </c>
      <c r="BI155" s="2" t="s">
        <v>348</v>
      </c>
      <c r="BJ155" s="2" t="s">
        <v>348</v>
      </c>
      <c r="BK155" s="2" t="s">
        <v>349</v>
      </c>
      <c r="BL155" s="20" t="s">
        <v>349</v>
      </c>
      <c r="BM155" s="20" t="s">
        <v>349</v>
      </c>
      <c r="BN155" s="20" t="s">
        <v>351</v>
      </c>
      <c r="BO155" s="20" t="s">
        <v>349</v>
      </c>
      <c r="BP155" s="20" t="s">
        <v>348</v>
      </c>
      <c r="BQ155" s="20" t="s">
        <v>349</v>
      </c>
      <c r="BR155" s="20" t="s">
        <v>348</v>
      </c>
      <c r="BS15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5" s="20" t="s">
        <v>348</v>
      </c>
      <c r="BU155" s="20" t="s">
        <v>348</v>
      </c>
      <c r="BV155" s="20" t="s">
        <v>348</v>
      </c>
      <c r="BW155" s="20" t="s">
        <v>348</v>
      </c>
      <c r="BX155" s="23" t="s">
        <v>349</v>
      </c>
      <c r="BY155" s="2"/>
    </row>
    <row r="156" spans="1:78" ht="10.15" customHeight="1" x14ac:dyDescent="0.25">
      <c r="A156" s="5" t="str">
        <f>Table13[[#This Row],[Provider Type Code]]&amp;""&amp;Table13[[#This Row],[Provider Category (Specialty)]]</f>
        <v>0406</v>
      </c>
      <c r="B156" s="5" t="s">
        <v>322</v>
      </c>
      <c r="C156" s="2" t="s">
        <v>546</v>
      </c>
      <c r="D156" s="3" t="s">
        <v>324</v>
      </c>
      <c r="E156" s="2" t="s">
        <v>312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tr">
        <f>IF(Table13[[#This Row],[Enrollment Type: Group]]="X", "N", "C")</f>
        <v>C</v>
      </c>
      <c r="AR156" s="2" t="s">
        <v>348</v>
      </c>
      <c r="AS156" s="2" t="s">
        <v>348</v>
      </c>
      <c r="AT156" s="2" t="s">
        <v>348</v>
      </c>
      <c r="AU156" s="2" t="s">
        <v>348</v>
      </c>
      <c r="AV156" s="2" t="str">
        <f>IF(Table13[[#This Row],[Enrollment Type: Individual within a Group]]="X", "Y", IF(Table13[[#This Row],[Enrollment Type: Atypical]]="A", "B", IF(Table13[[#This Row],[Enrollment Type: Individual]]="I", "B", IF(Table13[[#This Row],[Enrollment Type: Group]]="G", "B", "N"))))</f>
        <v>Y</v>
      </c>
      <c r="AW156" s="2" t="s">
        <v>348</v>
      </c>
      <c r="AX156" s="2" t="s">
        <v>348</v>
      </c>
      <c r="AY156" s="2" t="s">
        <v>348</v>
      </c>
      <c r="AZ156" s="2" t="str">
        <f>IF(Table13[[#This Row],[Enrollment Type: Group]]="X", "N", IF(Table13[[#This Row],[Enrollment Type: Atypical]]="A", "R", IF(Table13[[#This Row],[Enrollment Type: Individual]]="I", "R", IF(Table13[[#This Row],[Enrollment Type: Individual within a Group]]="N", "R", "Y"))))</f>
        <v>Y</v>
      </c>
      <c r="BA156" s="2" t="s">
        <v>348</v>
      </c>
      <c r="BB156" s="2" t="s">
        <v>348</v>
      </c>
      <c r="BC156" s="2" t="s">
        <v>348</v>
      </c>
      <c r="BD156" s="2" t="s">
        <v>348</v>
      </c>
      <c r="BE156" s="2" t="s">
        <v>348</v>
      </c>
      <c r="BF156" s="2" t="s">
        <v>348</v>
      </c>
      <c r="BG156" s="2" t="s">
        <v>349</v>
      </c>
      <c r="BH156" s="2" t="str">
        <f>IF(Table13[[#This Row],[Enrollment Type: Group]]="X", "N", IF(Table13[[#This Row],[Enrollment Type: Atypical]]="A", "O", IF(Table13[[#This Row],[Enrollment Type: Individual]]="I", "O", IF(Table13[[#This Row],[Enrollment Type: Individual within a Group]]="N", "O", "O"))))</f>
        <v>O</v>
      </c>
      <c r="BI156" s="2" t="s">
        <v>348</v>
      </c>
      <c r="BJ156" s="2" t="s">
        <v>348</v>
      </c>
      <c r="BK156" s="2" t="s">
        <v>349</v>
      </c>
      <c r="BL156" s="20" t="s">
        <v>349</v>
      </c>
      <c r="BM156" s="20" t="s">
        <v>349</v>
      </c>
      <c r="BN156" s="20" t="s">
        <v>351</v>
      </c>
      <c r="BO156" s="20" t="s">
        <v>349</v>
      </c>
      <c r="BP156" s="20" t="s">
        <v>348</v>
      </c>
      <c r="BQ156" s="20" t="s">
        <v>349</v>
      </c>
      <c r="BR156" s="20" t="s">
        <v>348</v>
      </c>
      <c r="BS1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6" s="20" t="s">
        <v>348</v>
      </c>
      <c r="BU156" s="20" t="s">
        <v>348</v>
      </c>
      <c r="BV156" s="20" t="s">
        <v>348</v>
      </c>
      <c r="BW156" s="20" t="s">
        <v>348</v>
      </c>
      <c r="BX156" s="23" t="s">
        <v>349</v>
      </c>
      <c r="BY156" s="2"/>
    </row>
    <row r="157" spans="1:78" ht="10.15" customHeight="1" x14ac:dyDescent="0.25">
      <c r="A157" s="5" t="str">
        <f>Table13[[#This Row],[Provider Type Code]]&amp;""&amp;Table13[[#This Row],[Provider Category (Specialty)]]</f>
        <v>0407</v>
      </c>
      <c r="B157" s="5" t="s">
        <v>322</v>
      </c>
      <c r="C157" s="2" t="s">
        <v>546</v>
      </c>
      <c r="D157" s="3" t="s">
        <v>325</v>
      </c>
      <c r="E157" s="2" t="s">
        <v>195</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tr">
        <f>IF(Table13[[#This Row],[Enrollment Type: Group]]="X", "N", "C")</f>
        <v>C</v>
      </c>
      <c r="AR157" s="2" t="s">
        <v>348</v>
      </c>
      <c r="AS157" s="2" t="s">
        <v>348</v>
      </c>
      <c r="AT157" s="2" t="s">
        <v>348</v>
      </c>
      <c r="AU157" s="2" t="s">
        <v>348</v>
      </c>
      <c r="AV157" s="2" t="str">
        <f>IF(Table13[[#This Row],[Enrollment Type: Individual within a Group]]="X", "Y", IF(Table13[[#This Row],[Enrollment Type: Atypical]]="A", "B", IF(Table13[[#This Row],[Enrollment Type: Individual]]="I", "B", IF(Table13[[#This Row],[Enrollment Type: Group]]="G", "B", "N"))))</f>
        <v>Y</v>
      </c>
      <c r="AW157" s="2" t="s">
        <v>348</v>
      </c>
      <c r="AX157" s="2" t="s">
        <v>348</v>
      </c>
      <c r="AY157" s="2" t="s">
        <v>348</v>
      </c>
      <c r="AZ157" s="2" t="str">
        <f>IF(Table13[[#This Row],[Enrollment Type: Group]]="X", "N", IF(Table13[[#This Row],[Enrollment Type: Atypical]]="A", "R", IF(Table13[[#This Row],[Enrollment Type: Individual]]="I", "R", IF(Table13[[#This Row],[Enrollment Type: Individual within a Group]]="N", "R", "Y"))))</f>
        <v>Y</v>
      </c>
      <c r="BA157" s="2" t="s">
        <v>348</v>
      </c>
      <c r="BB157" s="2" t="s">
        <v>348</v>
      </c>
      <c r="BC157" s="2" t="s">
        <v>348</v>
      </c>
      <c r="BD157" s="2" t="s">
        <v>348</v>
      </c>
      <c r="BE157" s="2" t="s">
        <v>348</v>
      </c>
      <c r="BF157" s="2" t="s">
        <v>348</v>
      </c>
      <c r="BG157" s="2" t="s">
        <v>349</v>
      </c>
      <c r="BH157" s="2" t="str">
        <f>IF(Table13[[#This Row],[Enrollment Type: Group]]="X", "N", IF(Table13[[#This Row],[Enrollment Type: Atypical]]="A", "O", IF(Table13[[#This Row],[Enrollment Type: Individual]]="I", "O", IF(Table13[[#This Row],[Enrollment Type: Individual within a Group]]="N", "O", "O"))))</f>
        <v>O</v>
      </c>
      <c r="BI157" s="2" t="s">
        <v>348</v>
      </c>
      <c r="BJ157" s="2" t="s">
        <v>348</v>
      </c>
      <c r="BK157" s="2" t="s">
        <v>349</v>
      </c>
      <c r="BL157" s="20" t="s">
        <v>349</v>
      </c>
      <c r="BM157" s="20" t="s">
        <v>349</v>
      </c>
      <c r="BN157" s="20" t="s">
        <v>351</v>
      </c>
      <c r="BO157" s="20" t="s">
        <v>349</v>
      </c>
      <c r="BP157" s="20" t="s">
        <v>348</v>
      </c>
      <c r="BQ157" s="20" t="s">
        <v>349</v>
      </c>
      <c r="BR157" s="20" t="s">
        <v>348</v>
      </c>
      <c r="BS1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7" s="20" t="s">
        <v>348</v>
      </c>
      <c r="BU157" s="20" t="s">
        <v>348</v>
      </c>
      <c r="BV157" s="20" t="s">
        <v>348</v>
      </c>
      <c r="BW157" s="20" t="s">
        <v>348</v>
      </c>
      <c r="BX157" s="23" t="s">
        <v>349</v>
      </c>
      <c r="BY157" s="2"/>
    </row>
    <row r="158" spans="1:78" ht="10.15" customHeight="1" x14ac:dyDescent="0.25">
      <c r="A158" s="5" t="str">
        <f>Table13[[#This Row],[Provider Type Code]]&amp;""&amp;Table13[[#This Row],[Provider Category (Specialty)]]</f>
        <v>0408</v>
      </c>
      <c r="B158" s="5" t="s">
        <v>322</v>
      </c>
      <c r="C158" s="2" t="s">
        <v>546</v>
      </c>
      <c r="D158" s="3" t="s">
        <v>326</v>
      </c>
      <c r="E158" s="2" t="s">
        <v>19</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tr">
        <f>IF(Table13[[#This Row],[Enrollment Type: Group]]="X", "N", "C")</f>
        <v>C</v>
      </c>
      <c r="AR158" s="2" t="s">
        <v>348</v>
      </c>
      <c r="AS158" s="2" t="s">
        <v>348</v>
      </c>
      <c r="AT158" s="2" t="s">
        <v>348</v>
      </c>
      <c r="AU158" s="2" t="s">
        <v>348</v>
      </c>
      <c r="AV158" s="2" t="str">
        <f>IF(Table13[[#This Row],[Enrollment Type: Individual within a Group]]="X", "Y", IF(Table13[[#This Row],[Enrollment Type: Atypical]]="A", "B", IF(Table13[[#This Row],[Enrollment Type: Individual]]="I", "B", IF(Table13[[#This Row],[Enrollment Type: Group]]="G", "B", "N"))))</f>
        <v>Y</v>
      </c>
      <c r="AW158" s="2" t="s">
        <v>349</v>
      </c>
      <c r="AX158" s="2" t="s">
        <v>348</v>
      </c>
      <c r="AY158" s="2" t="s">
        <v>348</v>
      </c>
      <c r="AZ158" s="2" t="str">
        <f>IF(Table13[[#This Row],[Enrollment Type: Group]]="X", "N", IF(Table13[[#This Row],[Enrollment Type: Atypical]]="A", "R", IF(Table13[[#This Row],[Enrollment Type: Individual]]="I", "R", IF(Table13[[#This Row],[Enrollment Type: Individual within a Group]]="N", "R", "Y"))))</f>
        <v>Y</v>
      </c>
      <c r="BA158" s="2" t="s">
        <v>348</v>
      </c>
      <c r="BB158" s="2" t="s">
        <v>348</v>
      </c>
      <c r="BC158" s="2" t="s">
        <v>348</v>
      </c>
      <c r="BD158" s="2" t="s">
        <v>348</v>
      </c>
      <c r="BE158" s="2" t="s">
        <v>348</v>
      </c>
      <c r="BF158" s="2" t="s">
        <v>348</v>
      </c>
      <c r="BG158" s="2" t="s">
        <v>349</v>
      </c>
      <c r="BH158" s="2" t="str">
        <f>IF(Table13[[#This Row],[Enrollment Type: Group]]="X", "N", IF(Table13[[#This Row],[Enrollment Type: Atypical]]="A", "O", IF(Table13[[#This Row],[Enrollment Type: Individual]]="I", "O", IF(Table13[[#This Row],[Enrollment Type: Individual within a Group]]="N", "O", "O"))))</f>
        <v>O</v>
      </c>
      <c r="BI158" s="2" t="s">
        <v>348</v>
      </c>
      <c r="BJ158" s="2" t="s">
        <v>348</v>
      </c>
      <c r="BK158" s="2" t="s">
        <v>349</v>
      </c>
      <c r="BL158" s="20" t="s">
        <v>349</v>
      </c>
      <c r="BM158" s="20" t="s">
        <v>349</v>
      </c>
      <c r="BN158" s="20" t="s">
        <v>351</v>
      </c>
      <c r="BO158" s="20" t="s">
        <v>349</v>
      </c>
      <c r="BP158" s="20" t="s">
        <v>348</v>
      </c>
      <c r="BQ158" s="20" t="s">
        <v>349</v>
      </c>
      <c r="BR158" s="20" t="s">
        <v>348</v>
      </c>
      <c r="BS1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8" s="20" t="s">
        <v>348</v>
      </c>
      <c r="BU158" s="20" t="s">
        <v>348</v>
      </c>
      <c r="BV158" s="20" t="s">
        <v>348</v>
      </c>
      <c r="BW158" s="20" t="s">
        <v>348</v>
      </c>
      <c r="BX158" s="23" t="s">
        <v>349</v>
      </c>
      <c r="BY158" s="2"/>
    </row>
    <row r="159" spans="1:78" ht="10.15" customHeight="1" x14ac:dyDescent="0.25">
      <c r="A159" s="5" t="str">
        <f>Table13[[#This Row],[Provider Type Code]]&amp;""&amp;Table13[[#This Row],[Provider Category (Specialty)]]</f>
        <v>0410</v>
      </c>
      <c r="B159" s="5" t="s">
        <v>322</v>
      </c>
      <c r="C159" s="2" t="s">
        <v>546</v>
      </c>
      <c r="D159" s="3" t="s">
        <v>392</v>
      </c>
      <c r="E159" s="2" t="s">
        <v>198</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tr">
        <f>IF(Table13[[#This Row],[Enrollment Type: Group]]="X", "N", "C")</f>
        <v>C</v>
      </c>
      <c r="AR159" s="2" t="s">
        <v>348</v>
      </c>
      <c r="AS159" s="2" t="s">
        <v>348</v>
      </c>
      <c r="AT159" s="2" t="s">
        <v>348</v>
      </c>
      <c r="AU159" s="2" t="s">
        <v>348</v>
      </c>
      <c r="AV159" s="2" t="str">
        <f>IF(Table13[[#This Row],[Enrollment Type: Individual within a Group]]="X", "Y", IF(Table13[[#This Row],[Enrollment Type: Atypical]]="A", "B", IF(Table13[[#This Row],[Enrollment Type: Individual]]="I", "B", IF(Table13[[#This Row],[Enrollment Type: Group]]="G", "B", "N"))))</f>
        <v>Y</v>
      </c>
      <c r="AW159" s="2" t="s">
        <v>348</v>
      </c>
      <c r="AX159" s="2" t="s">
        <v>348</v>
      </c>
      <c r="AY159" s="2" t="s">
        <v>348</v>
      </c>
      <c r="AZ159" s="2" t="str">
        <f>IF(Table13[[#This Row],[Enrollment Type: Group]]="X", "N", IF(Table13[[#This Row],[Enrollment Type: Atypical]]="A", "R", IF(Table13[[#This Row],[Enrollment Type: Individual]]="I", "R", IF(Table13[[#This Row],[Enrollment Type: Individual within a Group]]="N", "R", "Y"))))</f>
        <v>Y</v>
      </c>
      <c r="BA159" s="2" t="s">
        <v>348</v>
      </c>
      <c r="BB159" s="2" t="s">
        <v>348</v>
      </c>
      <c r="BC159" s="2" t="s">
        <v>348</v>
      </c>
      <c r="BD159" s="2" t="s">
        <v>348</v>
      </c>
      <c r="BE159" s="2" t="s">
        <v>348</v>
      </c>
      <c r="BF159" s="2" t="s">
        <v>348</v>
      </c>
      <c r="BG159" s="2" t="s">
        <v>349</v>
      </c>
      <c r="BH159" s="2" t="str">
        <f>IF(Table13[[#This Row],[Enrollment Type: Group]]="X", "N", IF(Table13[[#This Row],[Enrollment Type: Atypical]]="A", "O", IF(Table13[[#This Row],[Enrollment Type: Individual]]="I", "O", IF(Table13[[#This Row],[Enrollment Type: Individual within a Group]]="N", "O", "O"))))</f>
        <v>O</v>
      </c>
      <c r="BI159" s="2" t="s">
        <v>348</v>
      </c>
      <c r="BJ159" s="2" t="s">
        <v>348</v>
      </c>
      <c r="BK159" s="2" t="s">
        <v>349</v>
      </c>
      <c r="BL159" s="20" t="s">
        <v>349</v>
      </c>
      <c r="BM159" s="20" t="s">
        <v>349</v>
      </c>
      <c r="BN159" s="20" t="s">
        <v>351</v>
      </c>
      <c r="BO159" s="20" t="s">
        <v>349</v>
      </c>
      <c r="BP159" s="20" t="s">
        <v>348</v>
      </c>
      <c r="BQ159" s="20" t="s">
        <v>349</v>
      </c>
      <c r="BR159" s="20" t="s">
        <v>348</v>
      </c>
      <c r="BS1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9" s="20" t="s">
        <v>348</v>
      </c>
      <c r="BU159" s="20" t="s">
        <v>348</v>
      </c>
      <c r="BV159" s="20" t="s">
        <v>348</v>
      </c>
      <c r="BW159" s="20" t="s">
        <v>348</v>
      </c>
      <c r="BX159" s="23" t="s">
        <v>349</v>
      </c>
      <c r="BY159" s="2"/>
    </row>
    <row r="160" spans="1:78" ht="10.15" customHeight="1" x14ac:dyDescent="0.25">
      <c r="A160" s="5" t="str">
        <f>Table13[[#This Row],[Provider Type Code]]&amp;""&amp;Table13[[#This Row],[Provider Category (Specialty)]]</f>
        <v>0411</v>
      </c>
      <c r="B160" s="5" t="s">
        <v>322</v>
      </c>
      <c r="C160" s="2" t="s">
        <v>546</v>
      </c>
      <c r="D160" s="3" t="s">
        <v>416</v>
      </c>
      <c r="E160" s="2" t="s">
        <v>203</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tr">
        <f>IF(Table13[[#This Row],[Enrollment Type: Group]]="X", "N", "C")</f>
        <v>C</v>
      </c>
      <c r="AR160" s="2" t="s">
        <v>348</v>
      </c>
      <c r="AS160" s="2" t="s">
        <v>348</v>
      </c>
      <c r="AT160" s="2" t="s">
        <v>348</v>
      </c>
      <c r="AU160" s="2" t="s">
        <v>348</v>
      </c>
      <c r="AV160" s="2" t="str">
        <f>IF(Table13[[#This Row],[Enrollment Type: Individual within a Group]]="X", "Y", IF(Table13[[#This Row],[Enrollment Type: Atypical]]="A", "B", IF(Table13[[#This Row],[Enrollment Type: Individual]]="I", "B", IF(Table13[[#This Row],[Enrollment Type: Group]]="G", "B", "N"))))</f>
        <v>Y</v>
      </c>
      <c r="AW160" s="2" t="s">
        <v>351</v>
      </c>
      <c r="AX160" s="2" t="s">
        <v>348</v>
      </c>
      <c r="AY160" s="2" t="s">
        <v>348</v>
      </c>
      <c r="AZ160" s="2" t="str">
        <f>IF(Table13[[#This Row],[Enrollment Type: Group]]="X", "N", IF(Table13[[#This Row],[Enrollment Type: Atypical]]="A", "R", IF(Table13[[#This Row],[Enrollment Type: Individual]]="I", "R", IF(Table13[[#This Row],[Enrollment Type: Individual within a Group]]="N", "R", "Y"))))</f>
        <v>Y</v>
      </c>
      <c r="BA160" s="2" t="s">
        <v>348</v>
      </c>
      <c r="BB160" s="2" t="s">
        <v>348</v>
      </c>
      <c r="BC160" s="2" t="s">
        <v>348</v>
      </c>
      <c r="BD160" s="2" t="s">
        <v>348</v>
      </c>
      <c r="BE160" s="2" t="s">
        <v>348</v>
      </c>
      <c r="BF160" s="2" t="s">
        <v>348</v>
      </c>
      <c r="BG160" s="2" t="s">
        <v>349</v>
      </c>
      <c r="BH160" s="2" t="str">
        <f>IF(Table13[[#This Row],[Enrollment Type: Group]]="X", "N", IF(Table13[[#This Row],[Enrollment Type: Atypical]]="A", "O", IF(Table13[[#This Row],[Enrollment Type: Individual]]="I", "O", IF(Table13[[#This Row],[Enrollment Type: Individual within a Group]]="N", "O", "O"))))</f>
        <v>O</v>
      </c>
      <c r="BI160" s="2" t="s">
        <v>348</v>
      </c>
      <c r="BJ160" s="2" t="s">
        <v>348</v>
      </c>
      <c r="BK160" s="2" t="s">
        <v>349</v>
      </c>
      <c r="BL160" s="20" t="s">
        <v>349</v>
      </c>
      <c r="BM160" s="20" t="s">
        <v>349</v>
      </c>
      <c r="BN160" s="20" t="s">
        <v>351</v>
      </c>
      <c r="BO160" s="20" t="s">
        <v>349</v>
      </c>
      <c r="BP160" s="20" t="s">
        <v>348</v>
      </c>
      <c r="BQ160" s="20" t="s">
        <v>349</v>
      </c>
      <c r="BR160" s="20" t="s">
        <v>348</v>
      </c>
      <c r="BS1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0" s="20" t="s">
        <v>348</v>
      </c>
      <c r="BU160" s="20" t="s">
        <v>348</v>
      </c>
      <c r="BV160" s="20" t="s">
        <v>348</v>
      </c>
      <c r="BW160" s="20" t="s">
        <v>348</v>
      </c>
      <c r="BX160" s="23" t="s">
        <v>349</v>
      </c>
      <c r="BY160" s="2"/>
      <c r="BZ160" s="6"/>
    </row>
    <row r="161" spans="1:77" ht="10.15" customHeight="1" x14ac:dyDescent="0.25">
      <c r="A161" s="5" t="str">
        <f>Table13[[#This Row],[Provider Type Code]]&amp;""&amp;Table13[[#This Row],[Provider Category (Specialty)]]</f>
        <v>0412</v>
      </c>
      <c r="B161" s="5" t="s">
        <v>322</v>
      </c>
      <c r="C161" s="2" t="s">
        <v>546</v>
      </c>
      <c r="D161" s="3" t="s">
        <v>492</v>
      </c>
      <c r="E161" s="2" t="s">
        <v>587</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tr">
        <f>IF(Table13[[#This Row],[Enrollment Type: Group]]="X", "N", "C")</f>
        <v>C</v>
      </c>
      <c r="AR161" s="2" t="s">
        <v>348</v>
      </c>
      <c r="AS161" s="2" t="s">
        <v>348</v>
      </c>
      <c r="AT161" s="2" t="s">
        <v>348</v>
      </c>
      <c r="AU161" s="2" t="s">
        <v>348</v>
      </c>
      <c r="AV161" s="2" t="str">
        <f>IF(Table13[[#This Row],[Enrollment Type: Individual within a Group]]="X", "Y", IF(Table13[[#This Row],[Enrollment Type: Atypical]]="A", "B", IF(Table13[[#This Row],[Enrollment Type: Individual]]="I", "B", IF(Table13[[#This Row],[Enrollment Type: Group]]="G", "B", "N"))))</f>
        <v>Y</v>
      </c>
      <c r="AW161" s="2" t="s">
        <v>348</v>
      </c>
      <c r="AX161" s="2" t="s">
        <v>348</v>
      </c>
      <c r="AY161" s="2" t="s">
        <v>348</v>
      </c>
      <c r="AZ161" s="2" t="str">
        <f>IF(Table13[[#This Row],[Enrollment Type: Group]]="X", "N", IF(Table13[[#This Row],[Enrollment Type: Atypical]]="A", "R", IF(Table13[[#This Row],[Enrollment Type: Individual]]="I", "R", IF(Table13[[#This Row],[Enrollment Type: Individual within a Group]]="N", "R", "Y"))))</f>
        <v>Y</v>
      </c>
      <c r="BA161" s="2" t="s">
        <v>348</v>
      </c>
      <c r="BB161" s="2" t="s">
        <v>348</v>
      </c>
      <c r="BC161" s="2" t="s">
        <v>348</v>
      </c>
      <c r="BD161" s="2" t="s">
        <v>348</v>
      </c>
      <c r="BE161" s="2" t="s">
        <v>348</v>
      </c>
      <c r="BF161" s="2" t="s">
        <v>348</v>
      </c>
      <c r="BG161" s="2" t="s">
        <v>349</v>
      </c>
      <c r="BH161" s="2" t="str">
        <f>IF(Table13[[#This Row],[Enrollment Type: Group]]="X", "N", IF(Table13[[#This Row],[Enrollment Type: Atypical]]="A", "O", IF(Table13[[#This Row],[Enrollment Type: Individual]]="I", "O", IF(Table13[[#This Row],[Enrollment Type: Individual within a Group]]="N", "O", "O"))))</f>
        <v>O</v>
      </c>
      <c r="BI161" s="2" t="s">
        <v>348</v>
      </c>
      <c r="BJ161" s="2" t="s">
        <v>348</v>
      </c>
      <c r="BK161" s="2" t="s">
        <v>349</v>
      </c>
      <c r="BL161" s="20" t="s">
        <v>349</v>
      </c>
      <c r="BM161" s="20" t="s">
        <v>349</v>
      </c>
      <c r="BN161" s="20" t="s">
        <v>351</v>
      </c>
      <c r="BO161" s="20" t="s">
        <v>349</v>
      </c>
      <c r="BP161" s="20" t="s">
        <v>348</v>
      </c>
      <c r="BQ161" s="20" t="s">
        <v>349</v>
      </c>
      <c r="BR161" s="20" t="s">
        <v>348</v>
      </c>
      <c r="BS1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1" s="20" t="s">
        <v>348</v>
      </c>
      <c r="BU161" s="20" t="s">
        <v>348</v>
      </c>
      <c r="BV161" s="20" t="s">
        <v>348</v>
      </c>
      <c r="BW161" s="20" t="s">
        <v>348</v>
      </c>
      <c r="BX161" s="23" t="s">
        <v>349</v>
      </c>
      <c r="BY161" s="2"/>
    </row>
    <row r="162" spans="1:77" ht="10.15" customHeight="1" x14ac:dyDescent="0.25">
      <c r="A162" s="5" t="str">
        <f>Table13[[#This Row],[Provider Type Code]]&amp;""&amp;Table13[[#This Row],[Provider Category (Specialty)]]</f>
        <v>0413</v>
      </c>
      <c r="B162" s="5" t="s">
        <v>322</v>
      </c>
      <c r="C162" s="2" t="s">
        <v>546</v>
      </c>
      <c r="D162" s="3" t="s">
        <v>417</v>
      </c>
      <c r="E162" s="2" t="s">
        <v>209</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tr">
        <f>IF(Table13[[#This Row],[Enrollment Type: Group]]="X", "N", "C")</f>
        <v>C</v>
      </c>
      <c r="AR162" s="2" t="s">
        <v>348</v>
      </c>
      <c r="AS162" s="2" t="s">
        <v>348</v>
      </c>
      <c r="AT162" s="2" t="s">
        <v>348</v>
      </c>
      <c r="AU162" s="2" t="s">
        <v>348</v>
      </c>
      <c r="AV162" s="2" t="str">
        <f>IF(Table13[[#This Row],[Enrollment Type: Individual within a Group]]="X", "Y", IF(Table13[[#This Row],[Enrollment Type: Atypical]]="A", "B", IF(Table13[[#This Row],[Enrollment Type: Individual]]="I", "B", IF(Table13[[#This Row],[Enrollment Type: Group]]="G", "B", "N"))))</f>
        <v>Y</v>
      </c>
      <c r="AW162" s="2" t="s">
        <v>348</v>
      </c>
      <c r="AX162" s="2" t="s">
        <v>348</v>
      </c>
      <c r="AY162" s="2" t="s">
        <v>348</v>
      </c>
      <c r="AZ162" s="2" t="str">
        <f>IF(Table13[[#This Row],[Enrollment Type: Group]]="X", "N", IF(Table13[[#This Row],[Enrollment Type: Atypical]]="A", "R", IF(Table13[[#This Row],[Enrollment Type: Individual]]="I", "R", IF(Table13[[#This Row],[Enrollment Type: Individual within a Group]]="N", "R", "Y"))))</f>
        <v>Y</v>
      </c>
      <c r="BA162" s="2" t="s">
        <v>348</v>
      </c>
      <c r="BB162" s="2" t="s">
        <v>348</v>
      </c>
      <c r="BC162" s="2" t="s">
        <v>348</v>
      </c>
      <c r="BD162" s="2" t="s">
        <v>348</v>
      </c>
      <c r="BE162" s="2" t="s">
        <v>348</v>
      </c>
      <c r="BF162" s="2" t="s">
        <v>348</v>
      </c>
      <c r="BG162" s="2" t="s">
        <v>349</v>
      </c>
      <c r="BH162" s="2" t="str">
        <f>IF(Table13[[#This Row],[Enrollment Type: Group]]="X", "N", IF(Table13[[#This Row],[Enrollment Type: Atypical]]="A", "O", IF(Table13[[#This Row],[Enrollment Type: Individual]]="I", "O", IF(Table13[[#This Row],[Enrollment Type: Individual within a Group]]="N", "O", "O"))))</f>
        <v>O</v>
      </c>
      <c r="BI162" s="2" t="s">
        <v>348</v>
      </c>
      <c r="BJ162" s="2" t="s">
        <v>348</v>
      </c>
      <c r="BK162" s="2" t="s">
        <v>349</v>
      </c>
      <c r="BL162" s="20" t="s">
        <v>349</v>
      </c>
      <c r="BM162" s="20" t="s">
        <v>349</v>
      </c>
      <c r="BN162" s="20" t="s">
        <v>351</v>
      </c>
      <c r="BO162" s="20" t="s">
        <v>349</v>
      </c>
      <c r="BP162" s="20" t="s">
        <v>348</v>
      </c>
      <c r="BQ162" s="20" t="s">
        <v>349</v>
      </c>
      <c r="BR162" s="20" t="s">
        <v>348</v>
      </c>
      <c r="BS1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2" s="20" t="s">
        <v>348</v>
      </c>
      <c r="BU162" s="20" t="s">
        <v>348</v>
      </c>
      <c r="BV162" s="20" t="s">
        <v>348</v>
      </c>
      <c r="BW162" s="20" t="s">
        <v>348</v>
      </c>
      <c r="BX162" s="23" t="s">
        <v>349</v>
      </c>
      <c r="BY162" s="2"/>
    </row>
    <row r="163" spans="1:77" ht="10.15" customHeight="1" x14ac:dyDescent="0.25">
      <c r="A163" s="5" t="str">
        <f>Table13[[#This Row],[Provider Type Code]]&amp;""&amp;Table13[[#This Row],[Provider Category (Specialty)]]</f>
        <v>0414</v>
      </c>
      <c r="B163" s="5" t="s">
        <v>322</v>
      </c>
      <c r="C163" s="2" t="s">
        <v>546</v>
      </c>
      <c r="D163" s="3" t="s">
        <v>418</v>
      </c>
      <c r="E163" s="2" t="s">
        <v>235</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tr">
        <f>IF(Table13[[#This Row],[Enrollment Type: Group]]="X", "N", "C")</f>
        <v>C</v>
      </c>
      <c r="AR163" s="2" t="s">
        <v>348</v>
      </c>
      <c r="AS163" s="2" t="s">
        <v>348</v>
      </c>
      <c r="AT163" s="2" t="s">
        <v>348</v>
      </c>
      <c r="AU163" s="2" t="s">
        <v>348</v>
      </c>
      <c r="AV163" s="2" t="str">
        <f>IF(Table13[[#This Row],[Enrollment Type: Individual within a Group]]="X", "Y", IF(Table13[[#This Row],[Enrollment Type: Atypical]]="A", "B", IF(Table13[[#This Row],[Enrollment Type: Individual]]="I", "B", IF(Table13[[#This Row],[Enrollment Type: Group]]="G", "B", "N"))))</f>
        <v>Y</v>
      </c>
      <c r="AW163" s="2" t="s">
        <v>348</v>
      </c>
      <c r="AX163" s="2" t="s">
        <v>348</v>
      </c>
      <c r="AY163" s="2" t="s">
        <v>348</v>
      </c>
      <c r="AZ163" s="2" t="str">
        <f>IF(Table13[[#This Row],[Enrollment Type: Group]]="X", "N", IF(Table13[[#This Row],[Enrollment Type: Atypical]]="A", "R", IF(Table13[[#This Row],[Enrollment Type: Individual]]="I", "R", IF(Table13[[#This Row],[Enrollment Type: Individual within a Group]]="N", "R", "Y"))))</f>
        <v>Y</v>
      </c>
      <c r="BA163" s="2" t="s">
        <v>348</v>
      </c>
      <c r="BB163" s="2" t="s">
        <v>348</v>
      </c>
      <c r="BC163" s="2" t="s">
        <v>348</v>
      </c>
      <c r="BD163" s="2" t="s">
        <v>348</v>
      </c>
      <c r="BE163" s="2" t="s">
        <v>348</v>
      </c>
      <c r="BF163" s="2" t="s">
        <v>348</v>
      </c>
      <c r="BG163" s="2" t="s">
        <v>349</v>
      </c>
      <c r="BH163" s="2" t="str">
        <f>IF(Table13[[#This Row],[Enrollment Type: Group]]="X", "N", IF(Table13[[#This Row],[Enrollment Type: Atypical]]="A", "O", IF(Table13[[#This Row],[Enrollment Type: Individual]]="I", "O", IF(Table13[[#This Row],[Enrollment Type: Individual within a Group]]="N", "O", "O"))))</f>
        <v>O</v>
      </c>
      <c r="BI163" s="2" t="s">
        <v>348</v>
      </c>
      <c r="BJ163" s="2" t="s">
        <v>348</v>
      </c>
      <c r="BK163" s="2" t="s">
        <v>349</v>
      </c>
      <c r="BL163" s="20" t="s">
        <v>349</v>
      </c>
      <c r="BM163" s="20" t="s">
        <v>349</v>
      </c>
      <c r="BN163" s="20" t="s">
        <v>351</v>
      </c>
      <c r="BO163" s="20" t="s">
        <v>349</v>
      </c>
      <c r="BP163" s="20" t="s">
        <v>348</v>
      </c>
      <c r="BQ163" s="20" t="s">
        <v>349</v>
      </c>
      <c r="BR163" s="20" t="s">
        <v>348</v>
      </c>
      <c r="BS1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3" s="20" t="s">
        <v>348</v>
      </c>
      <c r="BU163" s="20" t="s">
        <v>348</v>
      </c>
      <c r="BV163" s="20" t="s">
        <v>348</v>
      </c>
      <c r="BW163" s="20" t="s">
        <v>348</v>
      </c>
      <c r="BX163" s="23" t="s">
        <v>349</v>
      </c>
      <c r="BY163" s="2"/>
    </row>
    <row r="164" spans="1:77" ht="10.15" customHeight="1" x14ac:dyDescent="0.25">
      <c r="A164" s="5" t="str">
        <f>Table13[[#This Row],[Provider Type Code]]&amp;""&amp;Table13[[#This Row],[Provider Category (Specialty)]]</f>
        <v>0416</v>
      </c>
      <c r="B164" s="5" t="s">
        <v>322</v>
      </c>
      <c r="C164" s="2" t="s">
        <v>546</v>
      </c>
      <c r="D164" s="3" t="s">
        <v>420</v>
      </c>
      <c r="E164" s="2" t="s">
        <v>199</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tr">
        <f>IF(Table13[[#This Row],[Enrollment Type: Group]]="X", "N", "C")</f>
        <v>C</v>
      </c>
      <c r="AR164" s="2" t="s">
        <v>348</v>
      </c>
      <c r="AS164" s="2" t="s">
        <v>348</v>
      </c>
      <c r="AT164" s="2" t="s">
        <v>348</v>
      </c>
      <c r="AU164" s="2" t="s">
        <v>348</v>
      </c>
      <c r="AV164" s="2" t="str">
        <f>IF(Table13[[#This Row],[Enrollment Type: Individual within a Group]]="X", "Y", IF(Table13[[#This Row],[Enrollment Type: Atypical]]="A", "B", IF(Table13[[#This Row],[Enrollment Type: Individual]]="I", "B", IF(Table13[[#This Row],[Enrollment Type: Group]]="G", "B", "N"))))</f>
        <v>Y</v>
      </c>
      <c r="AW164" s="2" t="s">
        <v>351</v>
      </c>
      <c r="AX164" s="2" t="s">
        <v>348</v>
      </c>
      <c r="AY164" s="2" t="s">
        <v>348</v>
      </c>
      <c r="AZ164" s="2" t="str">
        <f>IF(Table13[[#This Row],[Enrollment Type: Group]]="X", "N", IF(Table13[[#This Row],[Enrollment Type: Atypical]]="A", "R", IF(Table13[[#This Row],[Enrollment Type: Individual]]="I", "R", IF(Table13[[#This Row],[Enrollment Type: Individual within a Group]]="N", "R", "Y"))))</f>
        <v>Y</v>
      </c>
      <c r="BA164" s="2" t="s">
        <v>348</v>
      </c>
      <c r="BB164" s="2" t="s">
        <v>348</v>
      </c>
      <c r="BC164" s="2" t="s">
        <v>348</v>
      </c>
      <c r="BD164" s="2" t="s">
        <v>348</v>
      </c>
      <c r="BE164" s="2" t="s">
        <v>348</v>
      </c>
      <c r="BF164" s="2" t="s">
        <v>348</v>
      </c>
      <c r="BG164" s="2" t="s">
        <v>349</v>
      </c>
      <c r="BH164" s="2" t="str">
        <f>IF(Table13[[#This Row],[Enrollment Type: Group]]="X", "N", IF(Table13[[#This Row],[Enrollment Type: Atypical]]="A", "O", IF(Table13[[#This Row],[Enrollment Type: Individual]]="I", "O", IF(Table13[[#This Row],[Enrollment Type: Individual within a Group]]="N", "O", "O"))))</f>
        <v>O</v>
      </c>
      <c r="BI164" s="2" t="s">
        <v>348</v>
      </c>
      <c r="BJ164" s="2" t="s">
        <v>348</v>
      </c>
      <c r="BK164" s="2" t="s">
        <v>349</v>
      </c>
      <c r="BL164" s="20" t="s">
        <v>349</v>
      </c>
      <c r="BM164" s="20" t="s">
        <v>349</v>
      </c>
      <c r="BN164" s="20" t="s">
        <v>351</v>
      </c>
      <c r="BO164" s="20" t="s">
        <v>349</v>
      </c>
      <c r="BP164" s="20" t="s">
        <v>348</v>
      </c>
      <c r="BQ164" s="20" t="s">
        <v>349</v>
      </c>
      <c r="BR164" s="20" t="s">
        <v>348</v>
      </c>
      <c r="BS1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4" s="20" t="s">
        <v>348</v>
      </c>
      <c r="BU164" s="20" t="s">
        <v>348</v>
      </c>
      <c r="BV164" s="20" t="s">
        <v>348</v>
      </c>
      <c r="BW164" s="20" t="s">
        <v>348</v>
      </c>
      <c r="BX164" s="23" t="s">
        <v>349</v>
      </c>
      <c r="BY164" s="2"/>
    </row>
    <row r="165" spans="1:77" ht="10.15" customHeight="1" x14ac:dyDescent="0.25">
      <c r="A165" s="5" t="str">
        <f>Table13[[#This Row],[Provider Type Code]]&amp;""&amp;Table13[[#This Row],[Provider Category (Specialty)]]</f>
        <v>0418</v>
      </c>
      <c r="B165" s="5" t="s">
        <v>322</v>
      </c>
      <c r="C165" s="2" t="s">
        <v>546</v>
      </c>
      <c r="D165" s="3" t="s">
        <v>422</v>
      </c>
      <c r="E165" s="2" t="s">
        <v>212</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tr">
        <f>IF(Table13[[#This Row],[Enrollment Type: Group]]="X", "N", "C")</f>
        <v>C</v>
      </c>
      <c r="AR165" s="2" t="s">
        <v>348</v>
      </c>
      <c r="AS165" s="2" t="s">
        <v>348</v>
      </c>
      <c r="AT165" s="2" t="s">
        <v>348</v>
      </c>
      <c r="AU165" s="2" t="s">
        <v>348</v>
      </c>
      <c r="AV165" s="2" t="str">
        <f>IF(Table13[[#This Row],[Enrollment Type: Individual within a Group]]="X", "Y", IF(Table13[[#This Row],[Enrollment Type: Atypical]]="A", "B", IF(Table13[[#This Row],[Enrollment Type: Individual]]="I", "B", IF(Table13[[#This Row],[Enrollment Type: Group]]="G", "B", "N"))))</f>
        <v>Y</v>
      </c>
      <c r="AW165" s="2" t="s">
        <v>348</v>
      </c>
      <c r="AX165" s="2" t="s">
        <v>348</v>
      </c>
      <c r="AY165" s="2" t="s">
        <v>348</v>
      </c>
      <c r="AZ165" s="2" t="str">
        <f>IF(Table13[[#This Row],[Enrollment Type: Group]]="X", "N", IF(Table13[[#This Row],[Enrollment Type: Atypical]]="A", "R", IF(Table13[[#This Row],[Enrollment Type: Individual]]="I", "R", IF(Table13[[#This Row],[Enrollment Type: Individual within a Group]]="N", "R", "Y"))))</f>
        <v>Y</v>
      </c>
      <c r="BA165" s="2" t="s">
        <v>348</v>
      </c>
      <c r="BB165" s="2" t="s">
        <v>348</v>
      </c>
      <c r="BC165" s="2" t="s">
        <v>348</v>
      </c>
      <c r="BD165" s="2" t="s">
        <v>348</v>
      </c>
      <c r="BE165" s="2" t="s">
        <v>348</v>
      </c>
      <c r="BF165" s="2" t="s">
        <v>348</v>
      </c>
      <c r="BG165" s="2" t="s">
        <v>349</v>
      </c>
      <c r="BH165" s="2" t="str">
        <f>IF(Table13[[#This Row],[Enrollment Type: Group]]="X", "N", IF(Table13[[#This Row],[Enrollment Type: Atypical]]="A", "O", IF(Table13[[#This Row],[Enrollment Type: Individual]]="I", "O", IF(Table13[[#This Row],[Enrollment Type: Individual within a Group]]="N", "O", "O"))))</f>
        <v>O</v>
      </c>
      <c r="BI165" s="2" t="s">
        <v>348</v>
      </c>
      <c r="BJ165" s="2" t="s">
        <v>348</v>
      </c>
      <c r="BK165" s="2" t="s">
        <v>349</v>
      </c>
      <c r="BL165" s="20" t="s">
        <v>349</v>
      </c>
      <c r="BM165" s="20" t="s">
        <v>349</v>
      </c>
      <c r="BN165" s="20" t="s">
        <v>351</v>
      </c>
      <c r="BO165" s="20" t="s">
        <v>349</v>
      </c>
      <c r="BP165" s="20" t="s">
        <v>348</v>
      </c>
      <c r="BQ165" s="20" t="s">
        <v>349</v>
      </c>
      <c r="BR165" s="20" t="s">
        <v>348</v>
      </c>
      <c r="BS1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5" s="20" t="s">
        <v>348</v>
      </c>
      <c r="BU165" s="20" t="s">
        <v>348</v>
      </c>
      <c r="BV165" s="20" t="s">
        <v>348</v>
      </c>
      <c r="BW165" s="20" t="s">
        <v>348</v>
      </c>
      <c r="BX165" s="23" t="s">
        <v>349</v>
      </c>
      <c r="BY165" s="2"/>
    </row>
    <row r="166" spans="1:77" ht="10.15" customHeight="1" x14ac:dyDescent="0.25">
      <c r="A166" s="5" t="str">
        <f>Table13[[#This Row],[Provider Type Code]]&amp;""&amp;Table13[[#This Row],[Provider Category (Specialty)]]</f>
        <v>0420</v>
      </c>
      <c r="B166" s="5" t="s">
        <v>322</v>
      </c>
      <c r="C166" s="2" t="s">
        <v>546</v>
      </c>
      <c r="D166" s="3" t="s">
        <v>423</v>
      </c>
      <c r="E166" s="2" t="s">
        <v>236</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tr">
        <f>IF(Table13[[#This Row],[Enrollment Type: Group]]="X", "N", "C")</f>
        <v>C</v>
      </c>
      <c r="AR166" s="2" t="s">
        <v>348</v>
      </c>
      <c r="AS166" s="2" t="s">
        <v>348</v>
      </c>
      <c r="AT166" s="2" t="s">
        <v>348</v>
      </c>
      <c r="AU166" s="2" t="s">
        <v>348</v>
      </c>
      <c r="AV166" s="2" t="str">
        <f>IF(Table13[[#This Row],[Enrollment Type: Individual within a Group]]="X", "Y", IF(Table13[[#This Row],[Enrollment Type: Atypical]]="A", "B", IF(Table13[[#This Row],[Enrollment Type: Individual]]="I", "B", IF(Table13[[#This Row],[Enrollment Type: Group]]="G", "B", "N"))))</f>
        <v>Y</v>
      </c>
      <c r="AW166" s="2" t="s">
        <v>348</v>
      </c>
      <c r="AX166" s="2" t="s">
        <v>348</v>
      </c>
      <c r="AY166" s="2" t="s">
        <v>348</v>
      </c>
      <c r="AZ166" s="2" t="str">
        <f>IF(Table13[[#This Row],[Enrollment Type: Group]]="X", "N", IF(Table13[[#This Row],[Enrollment Type: Atypical]]="A", "R", IF(Table13[[#This Row],[Enrollment Type: Individual]]="I", "R", IF(Table13[[#This Row],[Enrollment Type: Individual within a Group]]="N", "R", "Y"))))</f>
        <v>Y</v>
      </c>
      <c r="BA166" s="2" t="s">
        <v>348</v>
      </c>
      <c r="BB166" s="2" t="s">
        <v>348</v>
      </c>
      <c r="BC166" s="2" t="s">
        <v>348</v>
      </c>
      <c r="BD166" s="2" t="s">
        <v>348</v>
      </c>
      <c r="BE166" s="2" t="s">
        <v>348</v>
      </c>
      <c r="BF166" s="2" t="s">
        <v>348</v>
      </c>
      <c r="BG166" s="2" t="s">
        <v>349</v>
      </c>
      <c r="BH166" s="2" t="str">
        <f>IF(Table13[[#This Row],[Enrollment Type: Group]]="X", "N", IF(Table13[[#This Row],[Enrollment Type: Atypical]]="A", "O", IF(Table13[[#This Row],[Enrollment Type: Individual]]="I", "O", IF(Table13[[#This Row],[Enrollment Type: Individual within a Group]]="N", "O", "O"))))</f>
        <v>O</v>
      </c>
      <c r="BI166" s="2" t="s">
        <v>348</v>
      </c>
      <c r="BJ166" s="2" t="s">
        <v>348</v>
      </c>
      <c r="BK166" s="2" t="s">
        <v>349</v>
      </c>
      <c r="BL166" s="20" t="s">
        <v>349</v>
      </c>
      <c r="BM166" s="20" t="s">
        <v>349</v>
      </c>
      <c r="BN166" s="20" t="s">
        <v>351</v>
      </c>
      <c r="BO166" s="20" t="s">
        <v>349</v>
      </c>
      <c r="BP166" s="20" t="s">
        <v>348</v>
      </c>
      <c r="BQ166" s="20" t="s">
        <v>349</v>
      </c>
      <c r="BR166" s="20" t="s">
        <v>348</v>
      </c>
      <c r="BS16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6" s="20" t="s">
        <v>348</v>
      </c>
      <c r="BU166" s="20" t="s">
        <v>348</v>
      </c>
      <c r="BV166" s="20" t="s">
        <v>348</v>
      </c>
      <c r="BW166" s="20" t="s">
        <v>348</v>
      </c>
      <c r="BX166" s="23" t="s">
        <v>349</v>
      </c>
      <c r="BY166" s="2"/>
    </row>
    <row r="167" spans="1:77" ht="10.15" customHeight="1" x14ac:dyDescent="0.25">
      <c r="A167" s="5" t="str">
        <f>Table13[[#This Row],[Provider Type Code]]&amp;""&amp;Table13[[#This Row],[Provider Category (Specialty)]]</f>
        <v>0422</v>
      </c>
      <c r="B167" s="5" t="s">
        <v>322</v>
      </c>
      <c r="C167" s="2" t="s">
        <v>546</v>
      </c>
      <c r="D167" s="3" t="s">
        <v>425</v>
      </c>
      <c r="E167" s="2" t="s">
        <v>220</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tr">
        <f>IF(Table13[[#This Row],[Enrollment Type: Group]]="X", "N", "C")</f>
        <v>C</v>
      </c>
      <c r="AR167" s="2" t="s">
        <v>348</v>
      </c>
      <c r="AS167" s="2" t="s">
        <v>348</v>
      </c>
      <c r="AT167" s="2" t="s">
        <v>348</v>
      </c>
      <c r="AU167" s="2" t="s">
        <v>348</v>
      </c>
      <c r="AV167" s="2" t="str">
        <f>IF(Table13[[#This Row],[Enrollment Type: Individual within a Group]]="X", "Y", IF(Table13[[#This Row],[Enrollment Type: Atypical]]="A", "B", IF(Table13[[#This Row],[Enrollment Type: Individual]]="I", "B", IF(Table13[[#This Row],[Enrollment Type: Group]]="G", "B", "N"))))</f>
        <v>Y</v>
      </c>
      <c r="AW167" s="2" t="s">
        <v>348</v>
      </c>
      <c r="AX167" s="2" t="s">
        <v>348</v>
      </c>
      <c r="AY167" s="2" t="s">
        <v>348</v>
      </c>
      <c r="AZ167" s="2" t="str">
        <f>IF(Table13[[#This Row],[Enrollment Type: Group]]="X", "N", IF(Table13[[#This Row],[Enrollment Type: Atypical]]="A", "R", IF(Table13[[#This Row],[Enrollment Type: Individual]]="I", "R", IF(Table13[[#This Row],[Enrollment Type: Individual within a Group]]="N", "R", "Y"))))</f>
        <v>Y</v>
      </c>
      <c r="BA167" s="2" t="s">
        <v>348</v>
      </c>
      <c r="BB167" s="2" t="s">
        <v>348</v>
      </c>
      <c r="BC167" s="2" t="s">
        <v>348</v>
      </c>
      <c r="BD167" s="2" t="s">
        <v>348</v>
      </c>
      <c r="BE167" s="2" t="s">
        <v>348</v>
      </c>
      <c r="BF167" s="2" t="s">
        <v>348</v>
      </c>
      <c r="BG167" s="2" t="s">
        <v>349</v>
      </c>
      <c r="BH167" s="2" t="str">
        <f>IF(Table13[[#This Row],[Enrollment Type: Group]]="X", "N", IF(Table13[[#This Row],[Enrollment Type: Atypical]]="A", "O", IF(Table13[[#This Row],[Enrollment Type: Individual]]="I", "O", IF(Table13[[#This Row],[Enrollment Type: Individual within a Group]]="N", "O", "O"))))</f>
        <v>O</v>
      </c>
      <c r="BI167" s="2" t="s">
        <v>348</v>
      </c>
      <c r="BJ167" s="2" t="s">
        <v>348</v>
      </c>
      <c r="BK167" s="2" t="s">
        <v>349</v>
      </c>
      <c r="BL167" s="20" t="s">
        <v>349</v>
      </c>
      <c r="BM167" s="20" t="s">
        <v>349</v>
      </c>
      <c r="BN167" s="20" t="s">
        <v>351</v>
      </c>
      <c r="BO167" s="20" t="s">
        <v>349</v>
      </c>
      <c r="BP167" s="20" t="s">
        <v>348</v>
      </c>
      <c r="BQ167" s="20" t="s">
        <v>349</v>
      </c>
      <c r="BR167" s="20" t="s">
        <v>348</v>
      </c>
      <c r="BS16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7" s="20" t="s">
        <v>348</v>
      </c>
      <c r="BU167" s="20" t="s">
        <v>348</v>
      </c>
      <c r="BV167" s="20" t="s">
        <v>348</v>
      </c>
      <c r="BW167" s="20" t="s">
        <v>348</v>
      </c>
      <c r="BX167" s="23" t="s">
        <v>349</v>
      </c>
      <c r="BY167" s="2"/>
    </row>
    <row r="168" spans="1:77" ht="10.15" customHeight="1" x14ac:dyDescent="0.25">
      <c r="A168" s="5" t="str">
        <f>Table13[[#This Row],[Provider Type Code]]&amp;""&amp;Table13[[#This Row],[Provider Category (Specialty)]]</f>
        <v>0424</v>
      </c>
      <c r="B168" s="5" t="s">
        <v>322</v>
      </c>
      <c r="C168" s="2" t="s">
        <v>546</v>
      </c>
      <c r="D168" s="3" t="s">
        <v>427</v>
      </c>
      <c r="E168" s="2" t="s">
        <v>239</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tr">
        <f>IF(Table13[[#This Row],[Enrollment Type: Group]]="X", "N", "C")</f>
        <v>C</v>
      </c>
      <c r="AR168" s="2" t="s">
        <v>348</v>
      </c>
      <c r="AS168" s="2" t="s">
        <v>348</v>
      </c>
      <c r="AT168" s="2" t="s">
        <v>348</v>
      </c>
      <c r="AU168" s="2" t="s">
        <v>348</v>
      </c>
      <c r="AV168" s="2" t="str">
        <f>IF(Table13[[#This Row],[Enrollment Type: Individual within a Group]]="X", "Y", IF(Table13[[#This Row],[Enrollment Type: Atypical]]="A", "B", IF(Table13[[#This Row],[Enrollment Type: Individual]]="I", "B", IF(Table13[[#This Row],[Enrollment Type: Group]]="G", "B", "N"))))</f>
        <v>Y</v>
      </c>
      <c r="AW168" s="2" t="s">
        <v>348</v>
      </c>
      <c r="AX168" s="2" t="s">
        <v>348</v>
      </c>
      <c r="AY168" s="2" t="s">
        <v>348</v>
      </c>
      <c r="AZ168" s="2" t="str">
        <f>IF(Table13[[#This Row],[Enrollment Type: Group]]="X", "N", IF(Table13[[#This Row],[Enrollment Type: Atypical]]="A", "R", IF(Table13[[#This Row],[Enrollment Type: Individual]]="I", "R", IF(Table13[[#This Row],[Enrollment Type: Individual within a Group]]="N", "R", "Y"))))</f>
        <v>Y</v>
      </c>
      <c r="BA168" s="2" t="s">
        <v>348</v>
      </c>
      <c r="BB168" s="2" t="s">
        <v>348</v>
      </c>
      <c r="BC168" s="2" t="s">
        <v>348</v>
      </c>
      <c r="BD168" s="2" t="s">
        <v>348</v>
      </c>
      <c r="BE168" s="2" t="s">
        <v>348</v>
      </c>
      <c r="BF168" s="2" t="s">
        <v>348</v>
      </c>
      <c r="BG168" s="2" t="s">
        <v>349</v>
      </c>
      <c r="BH168" s="2" t="str">
        <f>IF(Table13[[#This Row],[Enrollment Type: Group]]="X", "N", IF(Table13[[#This Row],[Enrollment Type: Atypical]]="A", "O", IF(Table13[[#This Row],[Enrollment Type: Individual]]="I", "O", IF(Table13[[#This Row],[Enrollment Type: Individual within a Group]]="N", "O", "O"))))</f>
        <v>O</v>
      </c>
      <c r="BI168" s="2" t="s">
        <v>348</v>
      </c>
      <c r="BJ168" s="2" t="s">
        <v>348</v>
      </c>
      <c r="BK168" s="2" t="s">
        <v>349</v>
      </c>
      <c r="BL168" s="20" t="s">
        <v>349</v>
      </c>
      <c r="BM168" s="20" t="s">
        <v>349</v>
      </c>
      <c r="BN168" s="20" t="s">
        <v>351</v>
      </c>
      <c r="BO168" s="20" t="s">
        <v>349</v>
      </c>
      <c r="BP168" s="20" t="s">
        <v>348</v>
      </c>
      <c r="BQ168" s="20" t="s">
        <v>349</v>
      </c>
      <c r="BR168" s="20" t="s">
        <v>348</v>
      </c>
      <c r="BS1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8" s="20" t="s">
        <v>348</v>
      </c>
      <c r="BU168" s="20" t="s">
        <v>348</v>
      </c>
      <c r="BV168" s="20" t="s">
        <v>348</v>
      </c>
      <c r="BW168" s="20" t="s">
        <v>348</v>
      </c>
      <c r="BX168" s="23" t="s">
        <v>349</v>
      </c>
      <c r="BY168" s="2"/>
    </row>
    <row r="169" spans="1:77" ht="10.15" customHeight="1" x14ac:dyDescent="0.25">
      <c r="A169" s="5" t="str">
        <f>Table13[[#This Row],[Provider Type Code]]&amp;""&amp;Table13[[#This Row],[Provider Category (Specialty)]]</f>
        <v>0426</v>
      </c>
      <c r="B169" s="5" t="s">
        <v>322</v>
      </c>
      <c r="C169" s="2" t="s">
        <v>546</v>
      </c>
      <c r="D169" s="3" t="s">
        <v>329</v>
      </c>
      <c r="E169" s="2" t="s">
        <v>225</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tr">
        <f>IF(Table13[[#This Row],[Enrollment Type: Group]]="X", "N", "C")</f>
        <v>C</v>
      </c>
      <c r="AR169" s="2" t="s">
        <v>348</v>
      </c>
      <c r="AS169" s="2" t="s">
        <v>348</v>
      </c>
      <c r="AT169" s="2" t="s">
        <v>348</v>
      </c>
      <c r="AU169" s="2" t="s">
        <v>348</v>
      </c>
      <c r="AV169" s="2" t="str">
        <f>IF(Table13[[#This Row],[Enrollment Type: Individual within a Group]]="X", "Y", IF(Table13[[#This Row],[Enrollment Type: Atypical]]="A", "B", IF(Table13[[#This Row],[Enrollment Type: Individual]]="I", "B", IF(Table13[[#This Row],[Enrollment Type: Group]]="G", "B", "N"))))</f>
        <v>Y</v>
      </c>
      <c r="AW169" s="2" t="s">
        <v>348</v>
      </c>
      <c r="AX169" s="2" t="s">
        <v>348</v>
      </c>
      <c r="AY169" s="2" t="s">
        <v>348</v>
      </c>
      <c r="AZ169" s="2" t="str">
        <f>IF(Table13[[#This Row],[Enrollment Type: Group]]="X", "N", IF(Table13[[#This Row],[Enrollment Type: Atypical]]="A", "R", IF(Table13[[#This Row],[Enrollment Type: Individual]]="I", "R", IF(Table13[[#This Row],[Enrollment Type: Individual within a Group]]="N", "R", "Y"))))</f>
        <v>Y</v>
      </c>
      <c r="BA169" s="2" t="s">
        <v>348</v>
      </c>
      <c r="BB169" s="2" t="s">
        <v>348</v>
      </c>
      <c r="BC169" s="2" t="s">
        <v>348</v>
      </c>
      <c r="BD169" s="2" t="s">
        <v>348</v>
      </c>
      <c r="BE169" s="2" t="s">
        <v>348</v>
      </c>
      <c r="BF169" s="2" t="s">
        <v>348</v>
      </c>
      <c r="BG169" s="2" t="s">
        <v>349</v>
      </c>
      <c r="BH169" s="2" t="str">
        <f>IF(Table13[[#This Row],[Enrollment Type: Group]]="X", "N", IF(Table13[[#This Row],[Enrollment Type: Atypical]]="A", "O", IF(Table13[[#This Row],[Enrollment Type: Individual]]="I", "O", IF(Table13[[#This Row],[Enrollment Type: Individual within a Group]]="N", "O", "O"))))</f>
        <v>O</v>
      </c>
      <c r="BI169" s="2" t="s">
        <v>348</v>
      </c>
      <c r="BJ169" s="2" t="s">
        <v>348</v>
      </c>
      <c r="BK169" s="2" t="s">
        <v>349</v>
      </c>
      <c r="BL169" s="20" t="s">
        <v>349</v>
      </c>
      <c r="BM169" s="20" t="s">
        <v>349</v>
      </c>
      <c r="BN169" s="20" t="s">
        <v>351</v>
      </c>
      <c r="BO169" s="20" t="s">
        <v>349</v>
      </c>
      <c r="BP169" s="20" t="s">
        <v>348</v>
      </c>
      <c r="BQ169" s="20" t="s">
        <v>349</v>
      </c>
      <c r="BR169" s="20" t="s">
        <v>348</v>
      </c>
      <c r="BS16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9" s="20" t="s">
        <v>348</v>
      </c>
      <c r="BU169" s="20" t="s">
        <v>348</v>
      </c>
      <c r="BV169" s="20" t="s">
        <v>348</v>
      </c>
      <c r="BW169" s="20" t="s">
        <v>348</v>
      </c>
      <c r="BX169" s="23" t="s">
        <v>349</v>
      </c>
      <c r="BY169" s="2"/>
    </row>
    <row r="170" spans="1:77" ht="10.15" customHeight="1" x14ac:dyDescent="0.25">
      <c r="A170" s="5" t="str">
        <f>Table13[[#This Row],[Provider Type Code]]&amp;""&amp;Table13[[#This Row],[Provider Category (Specialty)]]</f>
        <v>0428</v>
      </c>
      <c r="B170" s="5" t="s">
        <v>322</v>
      </c>
      <c r="C170" s="2" t="s">
        <v>546</v>
      </c>
      <c r="D170" s="3" t="s">
        <v>430</v>
      </c>
      <c r="E170" s="2" t="s">
        <v>224</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tr">
        <f>IF(Table13[[#This Row],[Enrollment Type: Group]]="X", "N", "C")</f>
        <v>C</v>
      </c>
      <c r="AR170" s="2" t="s">
        <v>348</v>
      </c>
      <c r="AS170" s="2" t="s">
        <v>348</v>
      </c>
      <c r="AT170" s="2" t="s">
        <v>348</v>
      </c>
      <c r="AU170" s="2" t="s">
        <v>348</v>
      </c>
      <c r="AV170" s="2" t="str">
        <f>IF(Table13[[#This Row],[Enrollment Type: Individual within a Group]]="X", "Y", IF(Table13[[#This Row],[Enrollment Type: Atypical]]="A", "B", IF(Table13[[#This Row],[Enrollment Type: Individual]]="I", "B", IF(Table13[[#This Row],[Enrollment Type: Group]]="G", "B", "N"))))</f>
        <v>Y</v>
      </c>
      <c r="AW170" s="2" t="s">
        <v>348</v>
      </c>
      <c r="AX170" s="2" t="s">
        <v>348</v>
      </c>
      <c r="AY170" s="2" t="s">
        <v>348</v>
      </c>
      <c r="AZ170" s="2" t="str">
        <f>IF(Table13[[#This Row],[Enrollment Type: Group]]="X", "N", IF(Table13[[#This Row],[Enrollment Type: Atypical]]="A", "R", IF(Table13[[#This Row],[Enrollment Type: Individual]]="I", "R", IF(Table13[[#This Row],[Enrollment Type: Individual within a Group]]="N", "R", "Y"))))</f>
        <v>Y</v>
      </c>
      <c r="BA170" s="2" t="s">
        <v>348</v>
      </c>
      <c r="BB170" s="2" t="s">
        <v>348</v>
      </c>
      <c r="BC170" s="2" t="s">
        <v>348</v>
      </c>
      <c r="BD170" s="2" t="s">
        <v>348</v>
      </c>
      <c r="BE170" s="2" t="s">
        <v>348</v>
      </c>
      <c r="BF170" s="2" t="s">
        <v>348</v>
      </c>
      <c r="BG170" s="2" t="s">
        <v>349</v>
      </c>
      <c r="BH170" s="2" t="str">
        <f>IF(Table13[[#This Row],[Enrollment Type: Group]]="X", "N", IF(Table13[[#This Row],[Enrollment Type: Atypical]]="A", "O", IF(Table13[[#This Row],[Enrollment Type: Individual]]="I", "O", IF(Table13[[#This Row],[Enrollment Type: Individual within a Group]]="N", "O", "O"))))</f>
        <v>O</v>
      </c>
      <c r="BI170" s="2" t="s">
        <v>348</v>
      </c>
      <c r="BJ170" s="2" t="s">
        <v>348</v>
      </c>
      <c r="BK170" s="2" t="s">
        <v>349</v>
      </c>
      <c r="BL170" s="20" t="s">
        <v>349</v>
      </c>
      <c r="BM170" s="20" t="s">
        <v>349</v>
      </c>
      <c r="BN170" s="20" t="s">
        <v>351</v>
      </c>
      <c r="BO170" s="20" t="s">
        <v>349</v>
      </c>
      <c r="BP170" s="20" t="s">
        <v>348</v>
      </c>
      <c r="BQ170" s="20" t="s">
        <v>349</v>
      </c>
      <c r="BR170" s="20" t="s">
        <v>348</v>
      </c>
      <c r="BS1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0" s="20" t="s">
        <v>348</v>
      </c>
      <c r="BU170" s="20" t="s">
        <v>348</v>
      </c>
      <c r="BV170" s="20" t="s">
        <v>348</v>
      </c>
      <c r="BW170" s="20" t="s">
        <v>348</v>
      </c>
      <c r="BX170" s="23" t="s">
        <v>349</v>
      </c>
      <c r="BY170" s="2"/>
    </row>
    <row r="171" spans="1:77" ht="10.15" customHeight="1" x14ac:dyDescent="0.25">
      <c r="A171" s="5" t="str">
        <f>Table13[[#This Row],[Provider Type Code]]&amp;""&amp;Table13[[#This Row],[Provider Category (Specialty)]]</f>
        <v>0429</v>
      </c>
      <c r="B171" s="5" t="s">
        <v>322</v>
      </c>
      <c r="C171" s="2" t="s">
        <v>546</v>
      </c>
      <c r="D171" s="3" t="s">
        <v>431</v>
      </c>
      <c r="E171" s="2" t="s">
        <v>588</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tr">
        <f>IF(Table13[[#This Row],[Enrollment Type: Group]]="X", "N", "C")</f>
        <v>C</v>
      </c>
      <c r="AR171" s="2" t="s">
        <v>348</v>
      </c>
      <c r="AS171" s="2" t="s">
        <v>348</v>
      </c>
      <c r="AT171" s="2" t="s">
        <v>348</v>
      </c>
      <c r="AU171" s="2" t="s">
        <v>348</v>
      </c>
      <c r="AV171" s="2" t="str">
        <f>IF(Table13[[#This Row],[Enrollment Type: Individual within a Group]]="X", "Y", IF(Table13[[#This Row],[Enrollment Type: Atypical]]="A", "B", IF(Table13[[#This Row],[Enrollment Type: Individual]]="I", "B", IF(Table13[[#This Row],[Enrollment Type: Group]]="G", "B", "N"))))</f>
        <v>Y</v>
      </c>
      <c r="AW171" s="2" t="s">
        <v>348</v>
      </c>
      <c r="AX171" s="2" t="s">
        <v>348</v>
      </c>
      <c r="AY171" s="2" t="s">
        <v>348</v>
      </c>
      <c r="AZ171" s="2" t="str">
        <f>IF(Table13[[#This Row],[Enrollment Type: Group]]="X", "N", IF(Table13[[#This Row],[Enrollment Type: Atypical]]="A", "R", IF(Table13[[#This Row],[Enrollment Type: Individual]]="I", "R", IF(Table13[[#This Row],[Enrollment Type: Individual within a Group]]="N", "R", "Y"))))</f>
        <v>Y</v>
      </c>
      <c r="BA171" s="2" t="s">
        <v>348</v>
      </c>
      <c r="BB171" s="2" t="s">
        <v>348</v>
      </c>
      <c r="BC171" s="2" t="s">
        <v>348</v>
      </c>
      <c r="BD171" s="2" t="s">
        <v>348</v>
      </c>
      <c r="BE171" s="2" t="s">
        <v>348</v>
      </c>
      <c r="BF171" s="2" t="s">
        <v>348</v>
      </c>
      <c r="BG171" s="2" t="s">
        <v>349</v>
      </c>
      <c r="BH171" s="2" t="str">
        <f>IF(Table13[[#This Row],[Enrollment Type: Group]]="X", "N", IF(Table13[[#This Row],[Enrollment Type: Atypical]]="A", "O", IF(Table13[[#This Row],[Enrollment Type: Individual]]="I", "O", IF(Table13[[#This Row],[Enrollment Type: Individual within a Group]]="N", "O", "O"))))</f>
        <v>O</v>
      </c>
      <c r="BI171" s="2" t="s">
        <v>348</v>
      </c>
      <c r="BJ171" s="2" t="s">
        <v>348</v>
      </c>
      <c r="BK171" s="2" t="s">
        <v>349</v>
      </c>
      <c r="BL171" s="20" t="s">
        <v>349</v>
      </c>
      <c r="BM171" s="20" t="s">
        <v>349</v>
      </c>
      <c r="BN171" s="20" t="s">
        <v>351</v>
      </c>
      <c r="BO171" s="20" t="s">
        <v>349</v>
      </c>
      <c r="BP171" s="20" t="s">
        <v>348</v>
      </c>
      <c r="BQ171" s="20" t="s">
        <v>349</v>
      </c>
      <c r="BR171" s="20" t="s">
        <v>348</v>
      </c>
      <c r="BS1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1" s="20" t="s">
        <v>348</v>
      </c>
      <c r="BU171" s="20" t="s">
        <v>348</v>
      </c>
      <c r="BV171" s="20" t="s">
        <v>348</v>
      </c>
      <c r="BW171" s="20" t="s">
        <v>348</v>
      </c>
      <c r="BX171" s="23" t="s">
        <v>349</v>
      </c>
      <c r="BY171" s="2"/>
    </row>
    <row r="172" spans="1:77" ht="10.15" customHeight="1" x14ac:dyDescent="0.25">
      <c r="A172" s="5" t="str">
        <f>Table13[[#This Row],[Provider Type Code]]&amp;""&amp;Table13[[#This Row],[Provider Category (Specialty)]]</f>
        <v>0430</v>
      </c>
      <c r="B172" s="5" t="s">
        <v>322</v>
      </c>
      <c r="C172" s="2" t="s">
        <v>546</v>
      </c>
      <c r="D172" s="3" t="s">
        <v>432</v>
      </c>
      <c r="E172" s="2" t="s">
        <v>228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tr">
        <f>IF(Table13[[#This Row],[Enrollment Type: Group]]="X", "N", "C")</f>
        <v>C</v>
      </c>
      <c r="AR172" s="2" t="s">
        <v>348</v>
      </c>
      <c r="AS172" s="2" t="s">
        <v>348</v>
      </c>
      <c r="AT172" s="2" t="s">
        <v>348</v>
      </c>
      <c r="AU172" s="2" t="s">
        <v>348</v>
      </c>
      <c r="AV172" s="2" t="str">
        <f>IF(Table13[[#This Row],[Enrollment Type: Individual within a Group]]="X", "Y", IF(Table13[[#This Row],[Enrollment Type: Atypical]]="A", "B", IF(Table13[[#This Row],[Enrollment Type: Individual]]="I", "B", IF(Table13[[#This Row],[Enrollment Type: Group]]="G", "B", "N"))))</f>
        <v>Y</v>
      </c>
      <c r="AW172" s="2" t="s">
        <v>348</v>
      </c>
      <c r="AX172" s="2" t="s">
        <v>348</v>
      </c>
      <c r="AY172" s="2" t="s">
        <v>348</v>
      </c>
      <c r="AZ172" s="2" t="str">
        <f>IF(Table13[[#This Row],[Enrollment Type: Group]]="X", "N", IF(Table13[[#This Row],[Enrollment Type: Atypical]]="A", "R", IF(Table13[[#This Row],[Enrollment Type: Individual]]="I", "R", IF(Table13[[#This Row],[Enrollment Type: Individual within a Group]]="N", "R", "Y"))))</f>
        <v>Y</v>
      </c>
      <c r="BA172" s="2" t="s">
        <v>348</v>
      </c>
      <c r="BB172" s="2" t="s">
        <v>348</v>
      </c>
      <c r="BC172" s="2" t="s">
        <v>348</v>
      </c>
      <c r="BD172" s="2" t="s">
        <v>348</v>
      </c>
      <c r="BE172" s="2" t="s">
        <v>348</v>
      </c>
      <c r="BF172" s="2" t="s">
        <v>348</v>
      </c>
      <c r="BG172" s="2" t="s">
        <v>349</v>
      </c>
      <c r="BH172" s="2" t="str">
        <f>IF(Table13[[#This Row],[Enrollment Type: Group]]="X", "N", IF(Table13[[#This Row],[Enrollment Type: Atypical]]="A", "O", IF(Table13[[#This Row],[Enrollment Type: Individual]]="I", "O", IF(Table13[[#This Row],[Enrollment Type: Individual within a Group]]="N", "O", "O"))))</f>
        <v>O</v>
      </c>
      <c r="BI172" s="2" t="s">
        <v>348</v>
      </c>
      <c r="BJ172" s="2" t="s">
        <v>348</v>
      </c>
      <c r="BK172" s="2" t="s">
        <v>349</v>
      </c>
      <c r="BL172" s="20" t="s">
        <v>349</v>
      </c>
      <c r="BM172" s="20" t="s">
        <v>349</v>
      </c>
      <c r="BN172" s="20" t="s">
        <v>351</v>
      </c>
      <c r="BO172" s="20" t="s">
        <v>349</v>
      </c>
      <c r="BP172" s="20" t="s">
        <v>348</v>
      </c>
      <c r="BQ172" s="20" t="s">
        <v>349</v>
      </c>
      <c r="BR172" s="20" t="s">
        <v>348</v>
      </c>
      <c r="BS1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2" s="20" t="s">
        <v>348</v>
      </c>
      <c r="BU172" s="20" t="s">
        <v>348</v>
      </c>
      <c r="BV172" s="20" t="s">
        <v>348</v>
      </c>
      <c r="BW172" s="20" t="s">
        <v>348</v>
      </c>
      <c r="BX172" s="23" t="s">
        <v>349</v>
      </c>
      <c r="BY172" s="2"/>
    </row>
    <row r="173" spans="1:77" ht="10.15" customHeight="1" x14ac:dyDescent="0.25">
      <c r="A173" s="5" t="str">
        <f>Table13[[#This Row],[Provider Type Code]]&amp;""&amp;Table13[[#This Row],[Provider Category (Specialty)]]</f>
        <v>0431</v>
      </c>
      <c r="B173" s="5" t="s">
        <v>322</v>
      </c>
      <c r="C173" s="2" t="s">
        <v>546</v>
      </c>
      <c r="D173" s="3" t="s">
        <v>433</v>
      </c>
      <c r="E173" s="2" t="s">
        <v>229</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tr">
        <f>IF(Table13[[#This Row],[Enrollment Type: Group]]="X", "N", "C")</f>
        <v>C</v>
      </c>
      <c r="AR173" s="2" t="s">
        <v>348</v>
      </c>
      <c r="AS173" s="2" t="s">
        <v>348</v>
      </c>
      <c r="AT173" s="2" t="s">
        <v>348</v>
      </c>
      <c r="AU173" s="2" t="s">
        <v>348</v>
      </c>
      <c r="AV173" s="2" t="str">
        <f>IF(Table13[[#This Row],[Enrollment Type: Individual within a Group]]="X", "Y", IF(Table13[[#This Row],[Enrollment Type: Atypical]]="A", "B", IF(Table13[[#This Row],[Enrollment Type: Individual]]="I", "B", IF(Table13[[#This Row],[Enrollment Type: Group]]="G", "B", "N"))))</f>
        <v>Y</v>
      </c>
      <c r="AW173" s="2" t="s">
        <v>348</v>
      </c>
      <c r="AX173" s="2" t="s">
        <v>348</v>
      </c>
      <c r="AY173" s="2" t="s">
        <v>348</v>
      </c>
      <c r="AZ173" s="2" t="str">
        <f>IF(Table13[[#This Row],[Enrollment Type: Group]]="X", "N", IF(Table13[[#This Row],[Enrollment Type: Atypical]]="A", "R", IF(Table13[[#This Row],[Enrollment Type: Individual]]="I", "R", IF(Table13[[#This Row],[Enrollment Type: Individual within a Group]]="N", "R", "Y"))))</f>
        <v>Y</v>
      </c>
      <c r="BA173" s="2" t="s">
        <v>348</v>
      </c>
      <c r="BB173" s="2" t="s">
        <v>348</v>
      </c>
      <c r="BC173" s="2" t="s">
        <v>348</v>
      </c>
      <c r="BD173" s="2" t="s">
        <v>348</v>
      </c>
      <c r="BE173" s="2" t="s">
        <v>348</v>
      </c>
      <c r="BF173" s="2" t="s">
        <v>348</v>
      </c>
      <c r="BG173" s="2" t="s">
        <v>349</v>
      </c>
      <c r="BH173" s="2" t="str">
        <f>IF(Table13[[#This Row],[Enrollment Type: Group]]="X", "N", IF(Table13[[#This Row],[Enrollment Type: Atypical]]="A", "O", IF(Table13[[#This Row],[Enrollment Type: Individual]]="I", "O", IF(Table13[[#This Row],[Enrollment Type: Individual within a Group]]="N", "O", "O"))))</f>
        <v>O</v>
      </c>
      <c r="BI173" s="2" t="s">
        <v>348</v>
      </c>
      <c r="BJ173" s="2" t="s">
        <v>348</v>
      </c>
      <c r="BK173" s="2" t="s">
        <v>349</v>
      </c>
      <c r="BL173" s="20" t="s">
        <v>349</v>
      </c>
      <c r="BM173" s="20" t="s">
        <v>349</v>
      </c>
      <c r="BN173" s="20" t="s">
        <v>351</v>
      </c>
      <c r="BO173" s="20" t="s">
        <v>349</v>
      </c>
      <c r="BP173" s="20" t="s">
        <v>348</v>
      </c>
      <c r="BQ173" s="20" t="s">
        <v>349</v>
      </c>
      <c r="BR173" s="20" t="s">
        <v>348</v>
      </c>
      <c r="BS1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3" s="20" t="s">
        <v>348</v>
      </c>
      <c r="BU173" s="20" t="s">
        <v>348</v>
      </c>
      <c r="BV173" s="20" t="s">
        <v>348</v>
      </c>
      <c r="BW173" s="20" t="s">
        <v>348</v>
      </c>
      <c r="BX173" s="23" t="s">
        <v>349</v>
      </c>
      <c r="BY173" s="2"/>
    </row>
    <row r="174" spans="1:77" ht="10.15" customHeight="1" x14ac:dyDescent="0.25">
      <c r="A174" s="5" t="str">
        <f>Table13[[#This Row],[Provider Type Code]]&amp;""&amp;Table13[[#This Row],[Provider Category (Specialty)]]</f>
        <v>0433</v>
      </c>
      <c r="B174" s="5" t="s">
        <v>322</v>
      </c>
      <c r="C174" s="2" t="s">
        <v>546</v>
      </c>
      <c r="D174" s="3" t="s">
        <v>435</v>
      </c>
      <c r="E174" s="2" t="s">
        <v>240</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tr">
        <f>IF(Table13[[#This Row],[Enrollment Type: Group]]="X", "N", "C")</f>
        <v>C</v>
      </c>
      <c r="AR174" s="2" t="s">
        <v>348</v>
      </c>
      <c r="AS174" s="2" t="s">
        <v>348</v>
      </c>
      <c r="AT174" s="2" t="s">
        <v>348</v>
      </c>
      <c r="AU174" s="2" t="s">
        <v>348</v>
      </c>
      <c r="AV174" s="2" t="str">
        <f>IF(Table13[[#This Row],[Enrollment Type: Individual within a Group]]="X", "Y", IF(Table13[[#This Row],[Enrollment Type: Atypical]]="A", "B", IF(Table13[[#This Row],[Enrollment Type: Individual]]="I", "B", IF(Table13[[#This Row],[Enrollment Type: Group]]="G", "B", "N"))))</f>
        <v>Y</v>
      </c>
      <c r="AW174" s="2" t="s">
        <v>348</v>
      </c>
      <c r="AX174" s="2" t="s">
        <v>348</v>
      </c>
      <c r="AY174" s="2" t="s">
        <v>348</v>
      </c>
      <c r="AZ174" s="2" t="str">
        <f>IF(Table13[[#This Row],[Enrollment Type: Group]]="X", "N", IF(Table13[[#This Row],[Enrollment Type: Atypical]]="A", "R", IF(Table13[[#This Row],[Enrollment Type: Individual]]="I", "R", IF(Table13[[#This Row],[Enrollment Type: Individual within a Group]]="N", "R", "Y"))))</f>
        <v>Y</v>
      </c>
      <c r="BA174" s="2" t="s">
        <v>348</v>
      </c>
      <c r="BB174" s="2" t="s">
        <v>348</v>
      </c>
      <c r="BC174" s="2" t="s">
        <v>348</v>
      </c>
      <c r="BD174" s="2" t="s">
        <v>348</v>
      </c>
      <c r="BE174" s="2" t="s">
        <v>348</v>
      </c>
      <c r="BF174" s="2" t="s">
        <v>348</v>
      </c>
      <c r="BG174" s="2" t="s">
        <v>349</v>
      </c>
      <c r="BH174" s="2" t="str">
        <f>IF(Table13[[#This Row],[Enrollment Type: Group]]="X", "N", IF(Table13[[#This Row],[Enrollment Type: Atypical]]="A", "O", IF(Table13[[#This Row],[Enrollment Type: Individual]]="I", "O", IF(Table13[[#This Row],[Enrollment Type: Individual within a Group]]="N", "O", "O"))))</f>
        <v>O</v>
      </c>
      <c r="BI174" s="2" t="s">
        <v>348</v>
      </c>
      <c r="BJ174" s="2" t="s">
        <v>348</v>
      </c>
      <c r="BK174" s="2" t="s">
        <v>349</v>
      </c>
      <c r="BL174" s="20" t="s">
        <v>349</v>
      </c>
      <c r="BM174" s="20" t="s">
        <v>349</v>
      </c>
      <c r="BN174" s="20" t="s">
        <v>351</v>
      </c>
      <c r="BO174" s="20" t="s">
        <v>349</v>
      </c>
      <c r="BP174" s="20" t="s">
        <v>348</v>
      </c>
      <c r="BQ174" s="20" t="s">
        <v>349</v>
      </c>
      <c r="BR174" s="20" t="s">
        <v>348</v>
      </c>
      <c r="BS1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4" s="20" t="s">
        <v>348</v>
      </c>
      <c r="BU174" s="20" t="s">
        <v>348</v>
      </c>
      <c r="BV174" s="20" t="s">
        <v>348</v>
      </c>
      <c r="BW174" s="20" t="s">
        <v>348</v>
      </c>
      <c r="BX174" s="23" t="s">
        <v>349</v>
      </c>
      <c r="BY174" s="2"/>
    </row>
    <row r="175" spans="1:77" ht="10.15" customHeight="1" x14ac:dyDescent="0.25">
      <c r="A175" s="5" t="str">
        <f>Table13[[#This Row],[Provider Type Code]]&amp;""&amp;Table13[[#This Row],[Provider Category (Specialty)]]</f>
        <v>0434</v>
      </c>
      <c r="B175" s="5" t="s">
        <v>322</v>
      </c>
      <c r="C175" s="2" t="s">
        <v>546</v>
      </c>
      <c r="D175" s="3" t="s">
        <v>436</v>
      </c>
      <c r="E175" s="2" t="s">
        <v>243</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tr">
        <f>IF(Table13[[#This Row],[Enrollment Type: Group]]="X", "N", "C")</f>
        <v>C</v>
      </c>
      <c r="AR175" s="2" t="s">
        <v>348</v>
      </c>
      <c r="AS175" s="2" t="s">
        <v>348</v>
      </c>
      <c r="AT175" s="2" t="s">
        <v>348</v>
      </c>
      <c r="AU175" s="2" t="s">
        <v>348</v>
      </c>
      <c r="AV175" s="2" t="str">
        <f>IF(Table13[[#This Row],[Enrollment Type: Individual within a Group]]="X", "Y", IF(Table13[[#This Row],[Enrollment Type: Atypical]]="A", "B", IF(Table13[[#This Row],[Enrollment Type: Individual]]="I", "B", IF(Table13[[#This Row],[Enrollment Type: Group]]="G", "B", "N"))))</f>
        <v>Y</v>
      </c>
      <c r="AW175" s="2" t="s">
        <v>348</v>
      </c>
      <c r="AX175" s="2" t="s">
        <v>348</v>
      </c>
      <c r="AY175" s="2" t="s">
        <v>348</v>
      </c>
      <c r="AZ175" s="2" t="str">
        <f>IF(Table13[[#This Row],[Enrollment Type: Group]]="X", "N", IF(Table13[[#This Row],[Enrollment Type: Atypical]]="A", "R", IF(Table13[[#This Row],[Enrollment Type: Individual]]="I", "R", IF(Table13[[#This Row],[Enrollment Type: Individual within a Group]]="N", "R", "Y"))))</f>
        <v>Y</v>
      </c>
      <c r="BA175" s="2" t="s">
        <v>348</v>
      </c>
      <c r="BB175" s="2" t="s">
        <v>348</v>
      </c>
      <c r="BC175" s="2" t="s">
        <v>348</v>
      </c>
      <c r="BD175" s="2" t="s">
        <v>348</v>
      </c>
      <c r="BE175" s="2" t="s">
        <v>348</v>
      </c>
      <c r="BF175" s="2" t="s">
        <v>348</v>
      </c>
      <c r="BG175" s="2" t="s">
        <v>349</v>
      </c>
      <c r="BH175" s="2" t="str">
        <f>IF(Table13[[#This Row],[Enrollment Type: Group]]="X", "N", IF(Table13[[#This Row],[Enrollment Type: Atypical]]="A", "O", IF(Table13[[#This Row],[Enrollment Type: Individual]]="I", "O", IF(Table13[[#This Row],[Enrollment Type: Individual within a Group]]="N", "O", "O"))))</f>
        <v>O</v>
      </c>
      <c r="BI175" s="2" t="s">
        <v>348</v>
      </c>
      <c r="BJ175" s="2" t="s">
        <v>348</v>
      </c>
      <c r="BK175" s="2" t="s">
        <v>349</v>
      </c>
      <c r="BL175" s="20" t="s">
        <v>349</v>
      </c>
      <c r="BM175" s="20" t="s">
        <v>349</v>
      </c>
      <c r="BN175" s="20" t="s">
        <v>351</v>
      </c>
      <c r="BO175" s="20" t="s">
        <v>349</v>
      </c>
      <c r="BP175" s="20" t="s">
        <v>348</v>
      </c>
      <c r="BQ175" s="20" t="s">
        <v>349</v>
      </c>
      <c r="BR175" s="20" t="s">
        <v>348</v>
      </c>
      <c r="BS1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5" s="20" t="s">
        <v>348</v>
      </c>
      <c r="BU175" s="20" t="s">
        <v>348</v>
      </c>
      <c r="BV175" s="20" t="s">
        <v>348</v>
      </c>
      <c r="BW175" s="20" t="s">
        <v>348</v>
      </c>
      <c r="BX175" s="23" t="s">
        <v>349</v>
      </c>
      <c r="BY175" s="2"/>
    </row>
    <row r="176" spans="1:77" ht="10.15" customHeight="1" x14ac:dyDescent="0.25">
      <c r="A176" s="5" t="str">
        <f>Table13[[#This Row],[Provider Type Code]]&amp;""&amp;Table13[[#This Row],[Provider Category (Specialty)]]</f>
        <v>0437</v>
      </c>
      <c r="B176" s="5" t="s">
        <v>322</v>
      </c>
      <c r="C176" s="2" t="s">
        <v>546</v>
      </c>
      <c r="D176" s="3" t="s">
        <v>405</v>
      </c>
      <c r="E176" s="2" t="s">
        <v>221</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tr">
        <f>IF(Table13[[#This Row],[Enrollment Type: Group]]="X", "N", "C")</f>
        <v>C</v>
      </c>
      <c r="AR176" s="2" t="s">
        <v>348</v>
      </c>
      <c r="AS176" s="2" t="s">
        <v>348</v>
      </c>
      <c r="AT176" s="2" t="s">
        <v>348</v>
      </c>
      <c r="AU176" s="2" t="s">
        <v>348</v>
      </c>
      <c r="AV176" s="2" t="str">
        <f>IF(Table13[[#This Row],[Enrollment Type: Individual within a Group]]="X", "Y", IF(Table13[[#This Row],[Enrollment Type: Atypical]]="A", "B", IF(Table13[[#This Row],[Enrollment Type: Individual]]="I", "B", IF(Table13[[#This Row],[Enrollment Type: Group]]="G", "B", "N"))))</f>
        <v>Y</v>
      </c>
      <c r="AW176" s="2" t="s">
        <v>349</v>
      </c>
      <c r="AX176" s="2" t="s">
        <v>348</v>
      </c>
      <c r="AY176" s="2" t="s">
        <v>348</v>
      </c>
      <c r="AZ176" s="2" t="str">
        <f>IF(Table13[[#This Row],[Enrollment Type: Group]]="X", "N", IF(Table13[[#This Row],[Enrollment Type: Atypical]]="A", "R", IF(Table13[[#This Row],[Enrollment Type: Individual]]="I", "R", IF(Table13[[#This Row],[Enrollment Type: Individual within a Group]]="N", "R", "Y"))))</f>
        <v>Y</v>
      </c>
      <c r="BA176" s="2" t="s">
        <v>348</v>
      </c>
      <c r="BB176" s="2" t="s">
        <v>348</v>
      </c>
      <c r="BC176" s="2" t="s">
        <v>348</v>
      </c>
      <c r="BD176" s="2" t="s">
        <v>348</v>
      </c>
      <c r="BE176" s="2" t="s">
        <v>348</v>
      </c>
      <c r="BF176" s="2" t="s">
        <v>348</v>
      </c>
      <c r="BG176" s="2" t="s">
        <v>349</v>
      </c>
      <c r="BH176" s="2" t="str">
        <f>IF(Table13[[#This Row],[Enrollment Type: Group]]="X", "N", IF(Table13[[#This Row],[Enrollment Type: Atypical]]="A", "O", IF(Table13[[#This Row],[Enrollment Type: Individual]]="I", "O", IF(Table13[[#This Row],[Enrollment Type: Individual within a Group]]="N", "O", "O"))))</f>
        <v>O</v>
      </c>
      <c r="BI176" s="2" t="s">
        <v>348</v>
      </c>
      <c r="BJ176" s="2" t="s">
        <v>348</v>
      </c>
      <c r="BK176" s="2" t="s">
        <v>349</v>
      </c>
      <c r="BL176" s="20" t="s">
        <v>348</v>
      </c>
      <c r="BM176" s="20" t="s">
        <v>349</v>
      </c>
      <c r="BN176" s="20" t="s">
        <v>351</v>
      </c>
      <c r="BO176" s="20" t="s">
        <v>349</v>
      </c>
      <c r="BP176" s="20" t="s">
        <v>348</v>
      </c>
      <c r="BQ176" s="20" t="s">
        <v>349</v>
      </c>
      <c r="BR176" s="20" t="s">
        <v>348</v>
      </c>
      <c r="BS17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6" s="20" t="s">
        <v>348</v>
      </c>
      <c r="BU176" s="20" t="s">
        <v>348</v>
      </c>
      <c r="BV176" s="20" t="s">
        <v>348</v>
      </c>
      <c r="BW176" s="20" t="s">
        <v>348</v>
      </c>
      <c r="BX176" s="23" t="s">
        <v>349</v>
      </c>
      <c r="BY176" s="2"/>
    </row>
    <row r="177" spans="1:77" ht="10.15" customHeight="1" x14ac:dyDescent="0.25">
      <c r="A177" s="5" t="str">
        <f>Table13[[#This Row],[Provider Type Code]]&amp;""&amp;Table13[[#This Row],[Provider Category (Specialty)]]</f>
        <v>0438</v>
      </c>
      <c r="B177" s="5" t="s">
        <v>322</v>
      </c>
      <c r="C177" s="2" t="s">
        <v>546</v>
      </c>
      <c r="D177" s="3" t="s">
        <v>439</v>
      </c>
      <c r="E177" s="2" t="s">
        <v>194</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tr">
        <f>IF(Table13[[#This Row],[Enrollment Type: Group]]="X", "N", "C")</f>
        <v>C</v>
      </c>
      <c r="AR177" s="2" t="s">
        <v>348</v>
      </c>
      <c r="AS177" s="2" t="s">
        <v>348</v>
      </c>
      <c r="AT177" s="2" t="s">
        <v>348</v>
      </c>
      <c r="AU177" s="2" t="s">
        <v>348</v>
      </c>
      <c r="AV177" s="2" t="str">
        <f>IF(Table13[[#This Row],[Enrollment Type: Individual within a Group]]="X", "Y", IF(Table13[[#This Row],[Enrollment Type: Atypical]]="A", "B", IF(Table13[[#This Row],[Enrollment Type: Individual]]="I", "B", IF(Table13[[#This Row],[Enrollment Type: Group]]="G", "B", "N"))))</f>
        <v>Y</v>
      </c>
      <c r="AW177" s="2" t="s">
        <v>348</v>
      </c>
      <c r="AX177" s="2" t="s">
        <v>348</v>
      </c>
      <c r="AY177" s="2" t="s">
        <v>348</v>
      </c>
      <c r="AZ177" s="2" t="str">
        <f>IF(Table13[[#This Row],[Enrollment Type: Group]]="X", "N", IF(Table13[[#This Row],[Enrollment Type: Atypical]]="A", "R", IF(Table13[[#This Row],[Enrollment Type: Individual]]="I", "R", IF(Table13[[#This Row],[Enrollment Type: Individual within a Group]]="N", "R", "Y"))))</f>
        <v>Y</v>
      </c>
      <c r="BA177" s="2" t="s">
        <v>348</v>
      </c>
      <c r="BB177" s="2" t="s">
        <v>348</v>
      </c>
      <c r="BC177" s="2" t="s">
        <v>348</v>
      </c>
      <c r="BD177" s="2" t="s">
        <v>348</v>
      </c>
      <c r="BE177" s="2" t="s">
        <v>348</v>
      </c>
      <c r="BF177" s="2" t="s">
        <v>348</v>
      </c>
      <c r="BG177" s="2" t="s">
        <v>349</v>
      </c>
      <c r="BH177" s="2" t="str">
        <f>IF(Table13[[#This Row],[Enrollment Type: Group]]="X", "N", IF(Table13[[#This Row],[Enrollment Type: Atypical]]="A", "O", IF(Table13[[#This Row],[Enrollment Type: Individual]]="I", "O", IF(Table13[[#This Row],[Enrollment Type: Individual within a Group]]="N", "O", "O"))))</f>
        <v>O</v>
      </c>
      <c r="BI177" s="2" t="s">
        <v>348</v>
      </c>
      <c r="BJ177" s="2" t="s">
        <v>348</v>
      </c>
      <c r="BK177" s="2" t="s">
        <v>349</v>
      </c>
      <c r="BL177" s="20" t="s">
        <v>349</v>
      </c>
      <c r="BM177" s="20" t="s">
        <v>349</v>
      </c>
      <c r="BN177" s="20" t="s">
        <v>351</v>
      </c>
      <c r="BO177" s="20" t="s">
        <v>349</v>
      </c>
      <c r="BP177" s="20" t="s">
        <v>348</v>
      </c>
      <c r="BQ177" s="20" t="s">
        <v>349</v>
      </c>
      <c r="BR177" s="20" t="s">
        <v>348</v>
      </c>
      <c r="BS17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7" s="20" t="s">
        <v>348</v>
      </c>
      <c r="BU177" s="20" t="s">
        <v>348</v>
      </c>
      <c r="BV177" s="20" t="s">
        <v>348</v>
      </c>
      <c r="BW177" s="20" t="s">
        <v>348</v>
      </c>
      <c r="BX177" s="23" t="s">
        <v>349</v>
      </c>
      <c r="BY177" s="2"/>
    </row>
    <row r="178" spans="1:77" ht="10.15" customHeight="1" x14ac:dyDescent="0.25">
      <c r="A178" s="5" t="str">
        <f>Table13[[#This Row],[Provider Type Code]]&amp;""&amp;Table13[[#This Row],[Provider Category (Specialty)]]</f>
        <v>0439</v>
      </c>
      <c r="B178" s="5" t="s">
        <v>322</v>
      </c>
      <c r="C178" s="2" t="s">
        <v>546</v>
      </c>
      <c r="D178" s="3" t="s">
        <v>493</v>
      </c>
      <c r="E178" s="2" t="s">
        <v>208</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tr">
        <f>IF(Table13[[#This Row],[Enrollment Type: Group]]="X", "N", "C")</f>
        <v>C</v>
      </c>
      <c r="AR178" s="2" t="s">
        <v>348</v>
      </c>
      <c r="AS178" s="2" t="s">
        <v>348</v>
      </c>
      <c r="AT178" s="2" t="s">
        <v>348</v>
      </c>
      <c r="AU178" s="2" t="s">
        <v>348</v>
      </c>
      <c r="AV178" s="2" t="str">
        <f>IF(Table13[[#This Row],[Enrollment Type: Individual within a Group]]="X", "Y", IF(Table13[[#This Row],[Enrollment Type: Atypical]]="A", "B", IF(Table13[[#This Row],[Enrollment Type: Individual]]="I", "B", IF(Table13[[#This Row],[Enrollment Type: Group]]="G", "B", "N"))))</f>
        <v>Y</v>
      </c>
      <c r="AW178" s="2" t="s">
        <v>348</v>
      </c>
      <c r="AX178" s="2" t="s">
        <v>348</v>
      </c>
      <c r="AY178" s="2" t="s">
        <v>348</v>
      </c>
      <c r="AZ178" s="2" t="str">
        <f>IF(Table13[[#This Row],[Enrollment Type: Group]]="X", "N", IF(Table13[[#This Row],[Enrollment Type: Atypical]]="A", "R", IF(Table13[[#This Row],[Enrollment Type: Individual]]="I", "R", IF(Table13[[#This Row],[Enrollment Type: Individual within a Group]]="N", "R", "Y"))))</f>
        <v>Y</v>
      </c>
      <c r="BA178" s="2" t="s">
        <v>348</v>
      </c>
      <c r="BB178" s="2" t="s">
        <v>348</v>
      </c>
      <c r="BC178" s="2" t="s">
        <v>348</v>
      </c>
      <c r="BD178" s="2" t="s">
        <v>348</v>
      </c>
      <c r="BE178" s="2" t="s">
        <v>348</v>
      </c>
      <c r="BF178" s="2" t="s">
        <v>348</v>
      </c>
      <c r="BG178" s="2" t="s">
        <v>349</v>
      </c>
      <c r="BH178" s="2" t="str">
        <f>IF(Table13[[#This Row],[Enrollment Type: Group]]="X", "N", IF(Table13[[#This Row],[Enrollment Type: Atypical]]="A", "O", IF(Table13[[#This Row],[Enrollment Type: Individual]]="I", "O", IF(Table13[[#This Row],[Enrollment Type: Individual within a Group]]="N", "O", "O"))))</f>
        <v>O</v>
      </c>
      <c r="BI178" s="2" t="s">
        <v>348</v>
      </c>
      <c r="BJ178" s="2" t="s">
        <v>348</v>
      </c>
      <c r="BK178" s="2" t="s">
        <v>349</v>
      </c>
      <c r="BL178" s="20" t="s">
        <v>349</v>
      </c>
      <c r="BM178" s="20" t="s">
        <v>349</v>
      </c>
      <c r="BN178" s="20" t="s">
        <v>351</v>
      </c>
      <c r="BO178" s="20" t="s">
        <v>349</v>
      </c>
      <c r="BP178" s="20" t="s">
        <v>348</v>
      </c>
      <c r="BQ178" s="20" t="s">
        <v>349</v>
      </c>
      <c r="BR178" s="20" t="s">
        <v>348</v>
      </c>
      <c r="BS17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8" s="20" t="s">
        <v>348</v>
      </c>
      <c r="BU178" s="20" t="s">
        <v>348</v>
      </c>
      <c r="BV178" s="20" t="s">
        <v>348</v>
      </c>
      <c r="BW178" s="20" t="s">
        <v>348</v>
      </c>
      <c r="BX178" s="23" t="s">
        <v>349</v>
      </c>
      <c r="BY178" s="2"/>
    </row>
    <row r="179" spans="1:77" ht="10.15" customHeight="1" x14ac:dyDescent="0.25">
      <c r="A179" s="5" t="str">
        <f>Table13[[#This Row],[Provider Type Code]]&amp;""&amp;Table13[[#This Row],[Provider Category (Specialty)]]</f>
        <v>0453</v>
      </c>
      <c r="B179" s="5" t="s">
        <v>322</v>
      </c>
      <c r="C179" s="2" t="s">
        <v>546</v>
      </c>
      <c r="D179" s="3" t="s">
        <v>449</v>
      </c>
      <c r="E179" s="2" t="s">
        <v>237</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tr">
        <f>IF(Table13[[#This Row],[Enrollment Type: Group]]="X", "N", "C")</f>
        <v>C</v>
      </c>
      <c r="AR179" s="2" t="s">
        <v>348</v>
      </c>
      <c r="AS179" s="2" t="s">
        <v>348</v>
      </c>
      <c r="AT179" s="2" t="s">
        <v>348</v>
      </c>
      <c r="AU179" s="2" t="s">
        <v>348</v>
      </c>
      <c r="AV179" s="2" t="str">
        <f>IF(Table13[[#This Row],[Enrollment Type: Individual within a Group]]="X", "Y", IF(Table13[[#This Row],[Enrollment Type: Atypical]]="A", "B", IF(Table13[[#This Row],[Enrollment Type: Individual]]="I", "B", IF(Table13[[#This Row],[Enrollment Type: Group]]="G", "B", "N"))))</f>
        <v>Y</v>
      </c>
      <c r="AW179" s="2" t="s">
        <v>348</v>
      </c>
      <c r="AX179" s="2" t="s">
        <v>348</v>
      </c>
      <c r="AY179" s="2" t="s">
        <v>348</v>
      </c>
      <c r="AZ179" s="2" t="str">
        <f>IF(Table13[[#This Row],[Enrollment Type: Group]]="X", "N", IF(Table13[[#This Row],[Enrollment Type: Atypical]]="A", "R", IF(Table13[[#This Row],[Enrollment Type: Individual]]="I", "R", IF(Table13[[#This Row],[Enrollment Type: Individual within a Group]]="N", "R", "Y"))))</f>
        <v>Y</v>
      </c>
      <c r="BA179" s="2" t="s">
        <v>348</v>
      </c>
      <c r="BB179" s="2" t="s">
        <v>348</v>
      </c>
      <c r="BC179" s="2" t="s">
        <v>348</v>
      </c>
      <c r="BD179" s="2" t="s">
        <v>348</v>
      </c>
      <c r="BE179" s="2" t="s">
        <v>348</v>
      </c>
      <c r="BF179" s="2" t="s">
        <v>348</v>
      </c>
      <c r="BG179" s="2" t="s">
        <v>349</v>
      </c>
      <c r="BH179" s="2" t="str">
        <f>IF(Table13[[#This Row],[Enrollment Type: Group]]="X", "N", IF(Table13[[#This Row],[Enrollment Type: Atypical]]="A", "O", IF(Table13[[#This Row],[Enrollment Type: Individual]]="I", "O", IF(Table13[[#This Row],[Enrollment Type: Individual within a Group]]="N", "O", "O"))))</f>
        <v>O</v>
      </c>
      <c r="BI179" s="2" t="s">
        <v>348</v>
      </c>
      <c r="BJ179" s="2" t="s">
        <v>348</v>
      </c>
      <c r="BK179" s="2" t="s">
        <v>349</v>
      </c>
      <c r="BL179" s="20" t="s">
        <v>348</v>
      </c>
      <c r="BM179" s="20" t="s">
        <v>349</v>
      </c>
      <c r="BN179" s="20" t="s">
        <v>351</v>
      </c>
      <c r="BO179" s="20" t="s">
        <v>349</v>
      </c>
      <c r="BP179" s="20" t="s">
        <v>348</v>
      </c>
      <c r="BQ179" s="20" t="s">
        <v>349</v>
      </c>
      <c r="BR179" s="20" t="s">
        <v>348</v>
      </c>
      <c r="BS17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9" s="20" t="s">
        <v>348</v>
      </c>
      <c r="BU179" s="20" t="s">
        <v>348</v>
      </c>
      <c r="BV179" s="20" t="s">
        <v>348</v>
      </c>
      <c r="BW179" s="20" t="s">
        <v>348</v>
      </c>
      <c r="BX179" s="23" t="s">
        <v>349</v>
      </c>
      <c r="BY179" s="2"/>
    </row>
    <row r="180" spans="1:77" ht="10.15" customHeight="1" x14ac:dyDescent="0.25">
      <c r="A180" s="5" t="str">
        <f>Table13[[#This Row],[Provider Type Code]]&amp;""&amp;Table13[[#This Row],[Provider Category (Specialty)]]</f>
        <v>0454</v>
      </c>
      <c r="B180" s="5" t="s">
        <v>322</v>
      </c>
      <c r="C180" s="2" t="s">
        <v>546</v>
      </c>
      <c r="D180" s="3" t="s">
        <v>450</v>
      </c>
      <c r="E180" s="2" t="s">
        <v>238</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tr">
        <f>IF(Table13[[#This Row],[Enrollment Type: Group]]="X", "N", "C")</f>
        <v>C</v>
      </c>
      <c r="AR180" s="2" t="s">
        <v>348</v>
      </c>
      <c r="AS180" s="2" t="s">
        <v>348</v>
      </c>
      <c r="AT180" s="2" t="s">
        <v>348</v>
      </c>
      <c r="AU180" s="2" t="s">
        <v>348</v>
      </c>
      <c r="AV180" s="2" t="str">
        <f>IF(Table13[[#This Row],[Enrollment Type: Individual within a Group]]="X", "Y", IF(Table13[[#This Row],[Enrollment Type: Atypical]]="A", "B", IF(Table13[[#This Row],[Enrollment Type: Individual]]="I", "B", IF(Table13[[#This Row],[Enrollment Type: Group]]="G", "B", "N"))))</f>
        <v>Y</v>
      </c>
      <c r="AW180" s="2" t="s">
        <v>348</v>
      </c>
      <c r="AX180" s="2" t="s">
        <v>348</v>
      </c>
      <c r="AY180" s="2" t="s">
        <v>348</v>
      </c>
      <c r="AZ180" s="2" t="str">
        <f>IF(Table13[[#This Row],[Enrollment Type: Group]]="X", "N", IF(Table13[[#This Row],[Enrollment Type: Atypical]]="A", "R", IF(Table13[[#This Row],[Enrollment Type: Individual]]="I", "R", IF(Table13[[#This Row],[Enrollment Type: Individual within a Group]]="N", "R", "Y"))))</f>
        <v>Y</v>
      </c>
      <c r="BA180" s="2" t="s">
        <v>348</v>
      </c>
      <c r="BB180" s="2" t="s">
        <v>348</v>
      </c>
      <c r="BC180" s="2" t="s">
        <v>348</v>
      </c>
      <c r="BD180" s="2" t="s">
        <v>348</v>
      </c>
      <c r="BE180" s="2" t="s">
        <v>348</v>
      </c>
      <c r="BF180" s="2" t="s">
        <v>348</v>
      </c>
      <c r="BG180" s="2" t="s">
        <v>349</v>
      </c>
      <c r="BH180" s="2" t="str">
        <f>IF(Table13[[#This Row],[Enrollment Type: Group]]="X", "N", IF(Table13[[#This Row],[Enrollment Type: Atypical]]="A", "O", IF(Table13[[#This Row],[Enrollment Type: Individual]]="I", "O", IF(Table13[[#This Row],[Enrollment Type: Individual within a Group]]="N", "O", "O"))))</f>
        <v>O</v>
      </c>
      <c r="BI180" s="2" t="s">
        <v>348</v>
      </c>
      <c r="BJ180" s="2" t="s">
        <v>348</v>
      </c>
      <c r="BK180" s="2" t="s">
        <v>349</v>
      </c>
      <c r="BL180" s="20" t="s">
        <v>349</v>
      </c>
      <c r="BM180" s="20" t="s">
        <v>349</v>
      </c>
      <c r="BN180" s="20" t="s">
        <v>351</v>
      </c>
      <c r="BO180" s="20" t="s">
        <v>349</v>
      </c>
      <c r="BP180" s="20" t="s">
        <v>348</v>
      </c>
      <c r="BQ180" s="20" t="s">
        <v>349</v>
      </c>
      <c r="BR180" s="20" t="s">
        <v>348</v>
      </c>
      <c r="BS18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0" s="20" t="s">
        <v>348</v>
      </c>
      <c r="BU180" s="20" t="s">
        <v>348</v>
      </c>
      <c r="BV180" s="20" t="s">
        <v>348</v>
      </c>
      <c r="BW180" s="20" t="s">
        <v>348</v>
      </c>
      <c r="BX180" s="23" t="s">
        <v>349</v>
      </c>
      <c r="BY180" s="2"/>
    </row>
    <row r="181" spans="1:77" ht="10.15" customHeight="1" x14ac:dyDescent="0.25">
      <c r="A181" s="5" t="str">
        <f>Table13[[#This Row],[Provider Type Code]]&amp;""&amp;Table13[[#This Row],[Provider Category (Specialty)]]</f>
        <v>0455</v>
      </c>
      <c r="B181" s="5" t="s">
        <v>322</v>
      </c>
      <c r="C181" s="2" t="s">
        <v>546</v>
      </c>
      <c r="D181" s="3" t="s">
        <v>451</v>
      </c>
      <c r="E181" s="2" t="s">
        <v>589</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tr">
        <f>IF(Table13[[#This Row],[Enrollment Type: Group]]="X", "N", "C")</f>
        <v>C</v>
      </c>
      <c r="AR181" s="2" t="s">
        <v>348</v>
      </c>
      <c r="AS181" s="2" t="s">
        <v>348</v>
      </c>
      <c r="AT181" s="2" t="s">
        <v>348</v>
      </c>
      <c r="AU181" s="2" t="s">
        <v>348</v>
      </c>
      <c r="AV181" s="2" t="str">
        <f>IF(Table13[[#This Row],[Enrollment Type: Individual within a Group]]="X", "Y", IF(Table13[[#This Row],[Enrollment Type: Atypical]]="A", "B", IF(Table13[[#This Row],[Enrollment Type: Individual]]="I", "B", IF(Table13[[#This Row],[Enrollment Type: Group]]="G", "B", "N"))))</f>
        <v>Y</v>
      </c>
      <c r="AW181" s="2" t="s">
        <v>348</v>
      </c>
      <c r="AX181" s="2" t="s">
        <v>348</v>
      </c>
      <c r="AY181" s="2" t="s">
        <v>348</v>
      </c>
      <c r="AZ181" s="2" t="str">
        <f>IF(Table13[[#This Row],[Enrollment Type: Group]]="X", "N", IF(Table13[[#This Row],[Enrollment Type: Atypical]]="A", "R", IF(Table13[[#This Row],[Enrollment Type: Individual]]="I", "R", IF(Table13[[#This Row],[Enrollment Type: Individual within a Group]]="N", "R", "Y"))))</f>
        <v>Y</v>
      </c>
      <c r="BA181" s="2" t="s">
        <v>348</v>
      </c>
      <c r="BB181" s="2" t="s">
        <v>348</v>
      </c>
      <c r="BC181" s="2" t="s">
        <v>348</v>
      </c>
      <c r="BD181" s="2" t="s">
        <v>348</v>
      </c>
      <c r="BE181" s="2" t="s">
        <v>348</v>
      </c>
      <c r="BF181" s="2" t="s">
        <v>348</v>
      </c>
      <c r="BG181" s="2" t="s">
        <v>349</v>
      </c>
      <c r="BH181" s="2" t="str">
        <f>IF(Table13[[#This Row],[Enrollment Type: Group]]="X", "N", IF(Table13[[#This Row],[Enrollment Type: Atypical]]="A", "O", IF(Table13[[#This Row],[Enrollment Type: Individual]]="I", "O", IF(Table13[[#This Row],[Enrollment Type: Individual within a Group]]="N", "O", "O"))))</f>
        <v>O</v>
      </c>
      <c r="BI181" s="2" t="s">
        <v>348</v>
      </c>
      <c r="BJ181" s="2" t="s">
        <v>348</v>
      </c>
      <c r="BK181" s="2" t="s">
        <v>349</v>
      </c>
      <c r="BL181" s="20" t="s">
        <v>349</v>
      </c>
      <c r="BM181" s="20" t="s">
        <v>349</v>
      </c>
      <c r="BN181" s="20" t="s">
        <v>351</v>
      </c>
      <c r="BO181" s="20" t="s">
        <v>349</v>
      </c>
      <c r="BP181" s="20" t="s">
        <v>348</v>
      </c>
      <c r="BQ181" s="20" t="s">
        <v>349</v>
      </c>
      <c r="BR181" s="20" t="s">
        <v>348</v>
      </c>
      <c r="BS18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1" s="20" t="s">
        <v>348</v>
      </c>
      <c r="BU181" s="20" t="s">
        <v>348</v>
      </c>
      <c r="BV181" s="20" t="s">
        <v>348</v>
      </c>
      <c r="BW181" s="20" t="s">
        <v>348</v>
      </c>
      <c r="BX181" s="23" t="s">
        <v>349</v>
      </c>
      <c r="BY181" s="2"/>
    </row>
    <row r="182" spans="1:77" ht="10.15" customHeight="1" x14ac:dyDescent="0.25">
      <c r="A182" s="5" t="str">
        <f>Table13[[#This Row],[Provider Type Code]]&amp;""&amp;Table13[[#This Row],[Provider Category (Specialty)]]</f>
        <v>04AA</v>
      </c>
      <c r="B182" s="5" t="s">
        <v>322</v>
      </c>
      <c r="C182" s="2" t="s">
        <v>546</v>
      </c>
      <c r="D182" s="3" t="s">
        <v>20</v>
      </c>
      <c r="E182" s="2" t="s">
        <v>21</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tr">
        <f>IF(Table13[[#This Row],[Enrollment Type: Group]]="X", "N", "C")</f>
        <v>C</v>
      </c>
      <c r="AR182" s="2" t="s">
        <v>348</v>
      </c>
      <c r="AS182" s="2" t="s">
        <v>348</v>
      </c>
      <c r="AT182" s="2" t="s">
        <v>348</v>
      </c>
      <c r="AU182" s="2" t="s">
        <v>348</v>
      </c>
      <c r="AV182" s="2" t="str">
        <f>IF(Table13[[#This Row],[Enrollment Type: Individual within a Group]]="X", "Y", IF(Table13[[#This Row],[Enrollment Type: Atypical]]="A", "B", IF(Table13[[#This Row],[Enrollment Type: Individual]]="I", "B", IF(Table13[[#This Row],[Enrollment Type: Group]]="G", "B", "N"))))</f>
        <v>Y</v>
      </c>
      <c r="AW182" s="2" t="s">
        <v>348</v>
      </c>
      <c r="AX182" s="2" t="s">
        <v>348</v>
      </c>
      <c r="AY182" s="2" t="s">
        <v>348</v>
      </c>
      <c r="AZ182" s="2" t="str">
        <f>IF(Table13[[#This Row],[Enrollment Type: Group]]="X", "N", IF(Table13[[#This Row],[Enrollment Type: Atypical]]="A", "R", IF(Table13[[#This Row],[Enrollment Type: Individual]]="I", "R", IF(Table13[[#This Row],[Enrollment Type: Individual within a Group]]="N", "R", "Y"))))</f>
        <v>Y</v>
      </c>
      <c r="BA182" s="2" t="s">
        <v>348</v>
      </c>
      <c r="BB182" s="2" t="s">
        <v>348</v>
      </c>
      <c r="BC182" s="2" t="s">
        <v>348</v>
      </c>
      <c r="BD182" s="2" t="s">
        <v>348</v>
      </c>
      <c r="BE182" s="2" t="s">
        <v>348</v>
      </c>
      <c r="BF182" s="2" t="s">
        <v>348</v>
      </c>
      <c r="BG182" s="2" t="s">
        <v>349</v>
      </c>
      <c r="BH182" s="2" t="str">
        <f>IF(Table13[[#This Row],[Enrollment Type: Group]]="X", "N", IF(Table13[[#This Row],[Enrollment Type: Atypical]]="A", "O", IF(Table13[[#This Row],[Enrollment Type: Individual]]="I", "O", IF(Table13[[#This Row],[Enrollment Type: Individual within a Group]]="N", "O", "O"))))</f>
        <v>O</v>
      </c>
      <c r="BI182" s="2" t="s">
        <v>348</v>
      </c>
      <c r="BJ182" s="2" t="s">
        <v>348</v>
      </c>
      <c r="BK182" s="2" t="s">
        <v>349</v>
      </c>
      <c r="BL182" s="20" t="s">
        <v>348</v>
      </c>
      <c r="BM182" s="20" t="s">
        <v>349</v>
      </c>
      <c r="BN182" s="20" t="s">
        <v>351</v>
      </c>
      <c r="BO182" s="20" t="s">
        <v>349</v>
      </c>
      <c r="BP182" s="20" t="s">
        <v>348</v>
      </c>
      <c r="BQ182" s="20" t="s">
        <v>349</v>
      </c>
      <c r="BR182" s="20" t="s">
        <v>348</v>
      </c>
      <c r="BS1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2" s="20" t="s">
        <v>348</v>
      </c>
      <c r="BU182" s="20" t="s">
        <v>348</v>
      </c>
      <c r="BV182" s="20" t="s">
        <v>348</v>
      </c>
      <c r="BW182" s="20" t="s">
        <v>348</v>
      </c>
      <c r="BX182" s="23" t="s">
        <v>349</v>
      </c>
      <c r="BY182" s="2"/>
    </row>
    <row r="183" spans="1:77" ht="10.15" customHeight="1" x14ac:dyDescent="0.25">
      <c r="A183" s="5" t="str">
        <f>Table13[[#This Row],[Provider Type Code]]&amp;""&amp;Table13[[#This Row],[Provider Category (Specialty)]]</f>
        <v>04E1</v>
      </c>
      <c r="B183" s="5" t="s">
        <v>322</v>
      </c>
      <c r="C183" s="2" t="s">
        <v>546</v>
      </c>
      <c r="D183" s="3" t="s">
        <v>188</v>
      </c>
      <c r="E183" s="2" t="s">
        <v>189</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tr">
        <f>IF(Table13[[#This Row],[Enrollment Type: Group]]="X", "N", "C")</f>
        <v>C</v>
      </c>
      <c r="AR183" s="2" t="s">
        <v>348</v>
      </c>
      <c r="AS183" s="2" t="s">
        <v>348</v>
      </c>
      <c r="AT183" s="2" t="s">
        <v>348</v>
      </c>
      <c r="AU183" s="2" t="s">
        <v>348</v>
      </c>
      <c r="AV183" s="2" t="str">
        <f>IF(Table13[[#This Row],[Enrollment Type: Individual within a Group]]="X", "Y", IF(Table13[[#This Row],[Enrollment Type: Atypical]]="A", "B", IF(Table13[[#This Row],[Enrollment Type: Individual]]="I", "B", IF(Table13[[#This Row],[Enrollment Type: Group]]="G", "B", "N"))))</f>
        <v>Y</v>
      </c>
      <c r="AW183" s="2" t="s">
        <v>348</v>
      </c>
      <c r="AX183" s="2" t="s">
        <v>348</v>
      </c>
      <c r="AY183" s="2" t="s">
        <v>348</v>
      </c>
      <c r="AZ183" s="2" t="str">
        <f>IF(Table13[[#This Row],[Enrollment Type: Group]]="X", "N", IF(Table13[[#This Row],[Enrollment Type: Atypical]]="A", "R", IF(Table13[[#This Row],[Enrollment Type: Individual]]="I", "R", IF(Table13[[#This Row],[Enrollment Type: Individual within a Group]]="N", "R", "Y"))))</f>
        <v>Y</v>
      </c>
      <c r="BA183" s="2" t="s">
        <v>348</v>
      </c>
      <c r="BB183" s="2" t="s">
        <v>348</v>
      </c>
      <c r="BC183" s="2" t="s">
        <v>348</v>
      </c>
      <c r="BD183" s="2" t="s">
        <v>348</v>
      </c>
      <c r="BE183" s="2" t="s">
        <v>348</v>
      </c>
      <c r="BF183" s="2" t="s">
        <v>348</v>
      </c>
      <c r="BG183" s="2" t="s">
        <v>349</v>
      </c>
      <c r="BH183" s="2" t="str">
        <f>IF(Table13[[#This Row],[Enrollment Type: Group]]="X", "N", IF(Table13[[#This Row],[Enrollment Type: Atypical]]="A", "O", IF(Table13[[#This Row],[Enrollment Type: Individual]]="I", "O", IF(Table13[[#This Row],[Enrollment Type: Individual within a Group]]="N", "O", "O"))))</f>
        <v>O</v>
      </c>
      <c r="BI183" s="2" t="s">
        <v>348</v>
      </c>
      <c r="BJ183" s="2" t="s">
        <v>348</v>
      </c>
      <c r="BK183" s="2" t="s">
        <v>349</v>
      </c>
      <c r="BL183" s="20" t="s">
        <v>349</v>
      </c>
      <c r="BM183" s="20" t="s">
        <v>349</v>
      </c>
      <c r="BN183" s="20" t="s">
        <v>351</v>
      </c>
      <c r="BO183" s="20" t="s">
        <v>349</v>
      </c>
      <c r="BP183" s="20" t="s">
        <v>348</v>
      </c>
      <c r="BQ183" s="20" t="s">
        <v>349</v>
      </c>
      <c r="BR183" s="20" t="s">
        <v>348</v>
      </c>
      <c r="BS18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3" s="20" t="s">
        <v>348</v>
      </c>
      <c r="BU183" s="20" t="s">
        <v>348</v>
      </c>
      <c r="BV183" s="20" t="s">
        <v>348</v>
      </c>
      <c r="BW183" s="20" t="s">
        <v>348</v>
      </c>
      <c r="BX183" s="23" t="s">
        <v>349</v>
      </c>
      <c r="BY183" s="2"/>
    </row>
    <row r="184" spans="1:77" ht="10.15" customHeight="1" x14ac:dyDescent="0.25">
      <c r="A184" s="5" t="str">
        <f>Table13[[#This Row],[Provider Type Code]]&amp;""&amp;Table13[[#This Row],[Provider Category (Specialty)]]</f>
        <v>04E2</v>
      </c>
      <c r="B184" s="5" t="s">
        <v>322</v>
      </c>
      <c r="C184" s="2" t="s">
        <v>546</v>
      </c>
      <c r="D184" s="3" t="s">
        <v>196</v>
      </c>
      <c r="E184" s="2" t="s">
        <v>197</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tr">
        <f>IF(Table13[[#This Row],[Enrollment Type: Group]]="X", "N", "C")</f>
        <v>C</v>
      </c>
      <c r="AR184" s="2" t="s">
        <v>348</v>
      </c>
      <c r="AS184" s="2" t="s">
        <v>348</v>
      </c>
      <c r="AT184" s="2" t="s">
        <v>348</v>
      </c>
      <c r="AU184" s="2" t="s">
        <v>348</v>
      </c>
      <c r="AV184" s="2" t="str">
        <f>IF(Table13[[#This Row],[Enrollment Type: Individual within a Group]]="X", "Y", IF(Table13[[#This Row],[Enrollment Type: Atypical]]="A", "B", IF(Table13[[#This Row],[Enrollment Type: Individual]]="I", "B", IF(Table13[[#This Row],[Enrollment Type: Group]]="G", "B", "N"))))</f>
        <v>Y</v>
      </c>
      <c r="AW184" s="2" t="s">
        <v>348</v>
      </c>
      <c r="AX184" s="2" t="s">
        <v>348</v>
      </c>
      <c r="AY184" s="2" t="s">
        <v>348</v>
      </c>
      <c r="AZ184" s="2" t="str">
        <f>IF(Table13[[#This Row],[Enrollment Type: Group]]="X", "N", IF(Table13[[#This Row],[Enrollment Type: Atypical]]="A", "R", IF(Table13[[#This Row],[Enrollment Type: Individual]]="I", "R", IF(Table13[[#This Row],[Enrollment Type: Individual within a Group]]="N", "R", "Y"))))</f>
        <v>Y</v>
      </c>
      <c r="BA184" s="2" t="s">
        <v>348</v>
      </c>
      <c r="BB184" s="2" t="s">
        <v>348</v>
      </c>
      <c r="BC184" s="2" t="s">
        <v>348</v>
      </c>
      <c r="BD184" s="2" t="s">
        <v>348</v>
      </c>
      <c r="BE184" s="2" t="s">
        <v>348</v>
      </c>
      <c r="BF184" s="2" t="s">
        <v>348</v>
      </c>
      <c r="BG184" s="2" t="s">
        <v>349</v>
      </c>
      <c r="BH184" s="2" t="str">
        <f>IF(Table13[[#This Row],[Enrollment Type: Group]]="X", "N", IF(Table13[[#This Row],[Enrollment Type: Atypical]]="A", "O", IF(Table13[[#This Row],[Enrollment Type: Individual]]="I", "O", IF(Table13[[#This Row],[Enrollment Type: Individual within a Group]]="N", "O", "O"))))</f>
        <v>O</v>
      </c>
      <c r="BI184" s="2" t="s">
        <v>348</v>
      </c>
      <c r="BJ184" s="2" t="s">
        <v>348</v>
      </c>
      <c r="BK184" s="2" t="s">
        <v>349</v>
      </c>
      <c r="BL184" s="20" t="s">
        <v>349</v>
      </c>
      <c r="BM184" s="20" t="s">
        <v>349</v>
      </c>
      <c r="BN184" s="20" t="s">
        <v>351</v>
      </c>
      <c r="BO184" s="20" t="s">
        <v>349</v>
      </c>
      <c r="BP184" s="20" t="s">
        <v>348</v>
      </c>
      <c r="BQ184" s="20" t="s">
        <v>349</v>
      </c>
      <c r="BR184" s="20" t="s">
        <v>348</v>
      </c>
      <c r="BS18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4" s="20" t="s">
        <v>348</v>
      </c>
      <c r="BU184" s="20" t="s">
        <v>348</v>
      </c>
      <c r="BV184" s="20" t="s">
        <v>348</v>
      </c>
      <c r="BW184" s="20" t="s">
        <v>348</v>
      </c>
      <c r="BX184" s="23" t="s">
        <v>349</v>
      </c>
      <c r="BY184" s="2"/>
    </row>
    <row r="185" spans="1:77" ht="10.15" customHeight="1" x14ac:dyDescent="0.25">
      <c r="A185" s="5" t="str">
        <f>Table13[[#This Row],[Provider Type Code]]&amp;""&amp;Table13[[#This Row],[Provider Category (Specialty)]]</f>
        <v>04E3</v>
      </c>
      <c r="B185" s="5" t="s">
        <v>322</v>
      </c>
      <c r="C185" s="2" t="s">
        <v>546</v>
      </c>
      <c r="D185" s="3" t="s">
        <v>67</v>
      </c>
      <c r="E185" s="2" t="s">
        <v>68</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tr">
        <f>IF(Table13[[#This Row],[Enrollment Type: Group]]="X", "N", "C")</f>
        <v>C</v>
      </c>
      <c r="AR185" s="2" t="s">
        <v>348</v>
      </c>
      <c r="AS185" s="2" t="s">
        <v>348</v>
      </c>
      <c r="AT185" s="2" t="s">
        <v>348</v>
      </c>
      <c r="AU185" s="2" t="s">
        <v>348</v>
      </c>
      <c r="AV185" s="2" t="str">
        <f>IF(Table13[[#This Row],[Enrollment Type: Individual within a Group]]="X", "Y", IF(Table13[[#This Row],[Enrollment Type: Atypical]]="A", "B", IF(Table13[[#This Row],[Enrollment Type: Individual]]="I", "B", IF(Table13[[#This Row],[Enrollment Type: Group]]="G", "B", "N"))))</f>
        <v>Y</v>
      </c>
      <c r="AW185" s="2" t="s">
        <v>348</v>
      </c>
      <c r="AX185" s="2" t="s">
        <v>348</v>
      </c>
      <c r="AY185" s="2" t="s">
        <v>348</v>
      </c>
      <c r="AZ185" s="2" t="str">
        <f>IF(Table13[[#This Row],[Enrollment Type: Group]]="X", "N", IF(Table13[[#This Row],[Enrollment Type: Atypical]]="A", "R", IF(Table13[[#This Row],[Enrollment Type: Individual]]="I", "R", IF(Table13[[#This Row],[Enrollment Type: Individual within a Group]]="N", "R", "Y"))))</f>
        <v>Y</v>
      </c>
      <c r="BA185" s="2" t="s">
        <v>348</v>
      </c>
      <c r="BB185" s="2" t="s">
        <v>348</v>
      </c>
      <c r="BC185" s="2" t="s">
        <v>348</v>
      </c>
      <c r="BD185" s="2" t="s">
        <v>348</v>
      </c>
      <c r="BE185" s="2" t="s">
        <v>348</v>
      </c>
      <c r="BF185" s="2" t="s">
        <v>348</v>
      </c>
      <c r="BG185" s="2" t="s">
        <v>349</v>
      </c>
      <c r="BH185" s="2" t="str">
        <f>IF(Table13[[#This Row],[Enrollment Type: Group]]="X", "N", IF(Table13[[#This Row],[Enrollment Type: Atypical]]="A", "O", IF(Table13[[#This Row],[Enrollment Type: Individual]]="I", "O", IF(Table13[[#This Row],[Enrollment Type: Individual within a Group]]="N", "O", "O"))))</f>
        <v>O</v>
      </c>
      <c r="BI185" s="2" t="s">
        <v>348</v>
      </c>
      <c r="BJ185" s="2" t="s">
        <v>348</v>
      </c>
      <c r="BK185" s="2" t="s">
        <v>349</v>
      </c>
      <c r="BL185" s="20" t="s">
        <v>348</v>
      </c>
      <c r="BM185" s="20" t="s">
        <v>349</v>
      </c>
      <c r="BN185" s="20" t="s">
        <v>351</v>
      </c>
      <c r="BO185" s="20" t="s">
        <v>349</v>
      </c>
      <c r="BP185" s="20" t="s">
        <v>348</v>
      </c>
      <c r="BQ185" s="20" t="s">
        <v>349</v>
      </c>
      <c r="BR185" s="20" t="s">
        <v>348</v>
      </c>
      <c r="BS1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5" s="20" t="s">
        <v>348</v>
      </c>
      <c r="BU185" s="20" t="s">
        <v>348</v>
      </c>
      <c r="BV185" s="20" t="s">
        <v>348</v>
      </c>
      <c r="BW185" s="20" t="s">
        <v>348</v>
      </c>
      <c r="BX185" s="23" t="s">
        <v>349</v>
      </c>
      <c r="BY185" s="2"/>
    </row>
    <row r="186" spans="1:77" ht="10.15" customHeight="1" x14ac:dyDescent="0.25">
      <c r="A186" s="5" t="str">
        <f>Table13[[#This Row],[Provider Type Code]]&amp;""&amp;Table13[[#This Row],[Provider Category (Specialty)]]</f>
        <v>04FC</v>
      </c>
      <c r="B186" s="5" t="s">
        <v>322</v>
      </c>
      <c r="C186" s="2" t="s">
        <v>546</v>
      </c>
      <c r="D186" s="3" t="s">
        <v>66</v>
      </c>
      <c r="E186" s="2" t="s">
        <v>313</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349</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tr">
        <f>IF(Table13[[#This Row],[Enrollment Type: Group]]="X", "N", "C")</f>
        <v>C</v>
      </c>
      <c r="AR186" s="2" t="s">
        <v>348</v>
      </c>
      <c r="AS186" s="2" t="s">
        <v>348</v>
      </c>
      <c r="AT186" s="2" t="s">
        <v>348</v>
      </c>
      <c r="AU186" s="2" t="s">
        <v>348</v>
      </c>
      <c r="AV186" s="2" t="str">
        <f>IF(Table13[[#This Row],[Enrollment Type: Individual within a Group]]="X", "Y", IF(Table13[[#This Row],[Enrollment Type: Atypical]]="A", "B", IF(Table13[[#This Row],[Enrollment Type: Individual]]="I", "B", IF(Table13[[#This Row],[Enrollment Type: Group]]="G", "B", "N"))))</f>
        <v>Y</v>
      </c>
      <c r="AW186" s="2" t="s">
        <v>348</v>
      </c>
      <c r="AX186" s="2" t="s">
        <v>348</v>
      </c>
      <c r="AY186" s="2" t="s">
        <v>348</v>
      </c>
      <c r="AZ186" s="2" t="str">
        <f>IF(Table13[[#This Row],[Enrollment Type: Group]]="X", "N", IF(Table13[[#This Row],[Enrollment Type: Atypical]]="A", "R", IF(Table13[[#This Row],[Enrollment Type: Individual]]="I", "R", IF(Table13[[#This Row],[Enrollment Type: Individual within a Group]]="N", "R", "Y"))))</f>
        <v>Y</v>
      </c>
      <c r="BA186" s="2" t="s">
        <v>348</v>
      </c>
      <c r="BB186" s="2" t="s">
        <v>348</v>
      </c>
      <c r="BC186" s="2" t="s">
        <v>348</v>
      </c>
      <c r="BD186" s="2" t="s">
        <v>348</v>
      </c>
      <c r="BE186" s="2" t="s">
        <v>348</v>
      </c>
      <c r="BF186" s="2" t="s">
        <v>348</v>
      </c>
      <c r="BG186" s="2" t="s">
        <v>349</v>
      </c>
      <c r="BH186" s="2" t="str">
        <f>IF(Table13[[#This Row],[Enrollment Type: Group]]="X", "N", IF(Table13[[#This Row],[Enrollment Type: Atypical]]="A", "O", IF(Table13[[#This Row],[Enrollment Type: Individual]]="I", "O", IF(Table13[[#This Row],[Enrollment Type: Individual within a Group]]="N", "O", "O"))))</f>
        <v>O</v>
      </c>
      <c r="BI186" s="2" t="s">
        <v>348</v>
      </c>
      <c r="BJ186" s="2" t="s">
        <v>348</v>
      </c>
      <c r="BK186" s="2" t="s">
        <v>349</v>
      </c>
      <c r="BL186" s="20" t="s">
        <v>349</v>
      </c>
      <c r="BM186" s="20" t="s">
        <v>349</v>
      </c>
      <c r="BN186" s="20" t="s">
        <v>351</v>
      </c>
      <c r="BO186" s="20" t="s">
        <v>349</v>
      </c>
      <c r="BP186" s="20" t="s">
        <v>348</v>
      </c>
      <c r="BQ186" s="20" t="s">
        <v>349</v>
      </c>
      <c r="BR186" s="20" t="s">
        <v>348</v>
      </c>
      <c r="BS1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6" s="20" t="s">
        <v>348</v>
      </c>
      <c r="BU186" s="20" t="s">
        <v>348</v>
      </c>
      <c r="BV186" s="20" t="s">
        <v>348</v>
      </c>
      <c r="BW186" s="20" t="s">
        <v>348</v>
      </c>
      <c r="BX186" s="23" t="s">
        <v>349</v>
      </c>
      <c r="BY186" s="2"/>
    </row>
    <row r="187" spans="1:77" ht="10.15" customHeight="1" x14ac:dyDescent="0.25">
      <c r="A187" s="5" t="str">
        <f>Table13[[#This Row],[Provider Type Code]]&amp;""&amp;Table13[[#This Row],[Provider Category (Specialty)]]</f>
        <v>04H2</v>
      </c>
      <c r="B187" s="5" t="s">
        <v>322</v>
      </c>
      <c r="C187" s="2" t="s">
        <v>546</v>
      </c>
      <c r="D187" s="3" t="s">
        <v>200</v>
      </c>
      <c r="E187" s="2" t="s">
        <v>201</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348</v>
      </c>
      <c r="Z187" s="2" t="s">
        <v>348</v>
      </c>
      <c r="AA187" s="2" t="s">
        <v>348</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tr">
        <f>IF(Table13[[#This Row],[Enrollment Type: Group]]="X", "N", "C")</f>
        <v>C</v>
      </c>
      <c r="AR187" s="2" t="s">
        <v>348</v>
      </c>
      <c r="AS187" s="2" t="s">
        <v>348</v>
      </c>
      <c r="AT187" s="2" t="s">
        <v>348</v>
      </c>
      <c r="AU187" s="2" t="s">
        <v>348</v>
      </c>
      <c r="AV187" s="2" t="str">
        <f>IF(Table13[[#This Row],[Enrollment Type: Individual within a Group]]="X", "Y", IF(Table13[[#This Row],[Enrollment Type: Atypical]]="A", "B", IF(Table13[[#This Row],[Enrollment Type: Individual]]="I", "B", IF(Table13[[#This Row],[Enrollment Type: Group]]="G", "B", "N"))))</f>
        <v>Y</v>
      </c>
      <c r="AW187" s="2" t="s">
        <v>348</v>
      </c>
      <c r="AX187" s="2" t="s">
        <v>348</v>
      </c>
      <c r="AY187" s="2" t="s">
        <v>348</v>
      </c>
      <c r="AZ187" s="2" t="str">
        <f>IF(Table13[[#This Row],[Enrollment Type: Group]]="X", "N", IF(Table13[[#This Row],[Enrollment Type: Atypical]]="A", "R", IF(Table13[[#This Row],[Enrollment Type: Individual]]="I", "R", IF(Table13[[#This Row],[Enrollment Type: Individual within a Group]]="N", "R", "Y"))))</f>
        <v>Y</v>
      </c>
      <c r="BA187" s="2" t="s">
        <v>348</v>
      </c>
      <c r="BB187" s="2" t="s">
        <v>348</v>
      </c>
      <c r="BC187" s="2" t="s">
        <v>348</v>
      </c>
      <c r="BD187" s="2" t="s">
        <v>348</v>
      </c>
      <c r="BE187" s="2" t="s">
        <v>348</v>
      </c>
      <c r="BF187" s="2" t="s">
        <v>348</v>
      </c>
      <c r="BG187" s="2" t="s">
        <v>349</v>
      </c>
      <c r="BH187" s="2" t="str">
        <f>IF(Table13[[#This Row],[Enrollment Type: Group]]="X", "N", IF(Table13[[#This Row],[Enrollment Type: Atypical]]="A", "O", IF(Table13[[#This Row],[Enrollment Type: Individual]]="I", "O", IF(Table13[[#This Row],[Enrollment Type: Individual within a Group]]="N", "O", "O"))))</f>
        <v>O</v>
      </c>
      <c r="BI187" s="2" t="s">
        <v>348</v>
      </c>
      <c r="BJ187" s="2" t="s">
        <v>348</v>
      </c>
      <c r="BK187" s="2" t="s">
        <v>349</v>
      </c>
      <c r="BL187" s="20" t="s">
        <v>349</v>
      </c>
      <c r="BM187" s="20" t="s">
        <v>349</v>
      </c>
      <c r="BN187" s="20" t="s">
        <v>351</v>
      </c>
      <c r="BO187" s="20" t="s">
        <v>349</v>
      </c>
      <c r="BP187" s="20" t="s">
        <v>348</v>
      </c>
      <c r="BQ187" s="20" t="s">
        <v>349</v>
      </c>
      <c r="BR187" s="20" t="s">
        <v>348</v>
      </c>
      <c r="BS1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7" s="20" t="s">
        <v>348</v>
      </c>
      <c r="BU187" s="20" t="s">
        <v>348</v>
      </c>
      <c r="BV187" s="20" t="s">
        <v>348</v>
      </c>
      <c r="BW187" s="20" t="s">
        <v>348</v>
      </c>
      <c r="BX187" s="23" t="s">
        <v>349</v>
      </c>
      <c r="BY187" s="2"/>
    </row>
    <row r="188" spans="1:77" ht="10.15" customHeight="1" x14ac:dyDescent="0.25">
      <c r="A188" s="5" t="str">
        <f>Table13[[#This Row],[Provider Type Code]]&amp;""&amp;Table13[[#This Row],[Provider Category (Specialty)]]</f>
        <v>04L1</v>
      </c>
      <c r="B188" s="5" t="s">
        <v>322</v>
      </c>
      <c r="C188" s="2" t="s">
        <v>546</v>
      </c>
      <c r="D188" s="3" t="s">
        <v>204</v>
      </c>
      <c r="E188" s="2" t="s">
        <v>205</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tr">
        <f>IF(Table13[[#This Row],[Enrollment Type: Group]]="X", "N", "C")</f>
        <v>C</v>
      </c>
      <c r="AR188" s="2" t="s">
        <v>348</v>
      </c>
      <c r="AS188" s="2" t="s">
        <v>348</v>
      </c>
      <c r="AT188" s="2" t="s">
        <v>348</v>
      </c>
      <c r="AU188" s="2" t="s">
        <v>348</v>
      </c>
      <c r="AV188" s="2" t="str">
        <f>IF(Table13[[#This Row],[Enrollment Type: Individual within a Group]]="X", "Y", IF(Table13[[#This Row],[Enrollment Type: Atypical]]="A", "B", IF(Table13[[#This Row],[Enrollment Type: Individual]]="I", "B", IF(Table13[[#This Row],[Enrollment Type: Group]]="G", "B", "N"))))</f>
        <v>Y</v>
      </c>
      <c r="AW188" s="2" t="s">
        <v>348</v>
      </c>
      <c r="AX188" s="2" t="s">
        <v>348</v>
      </c>
      <c r="AY188" s="2" t="s">
        <v>348</v>
      </c>
      <c r="AZ188" s="2" t="str">
        <f>IF(Table13[[#This Row],[Enrollment Type: Group]]="X", "N", IF(Table13[[#This Row],[Enrollment Type: Atypical]]="A", "R", IF(Table13[[#This Row],[Enrollment Type: Individual]]="I", "R", IF(Table13[[#This Row],[Enrollment Type: Individual within a Group]]="N", "R", "Y"))))</f>
        <v>Y</v>
      </c>
      <c r="BA188" s="2" t="s">
        <v>348</v>
      </c>
      <c r="BB188" s="2" t="s">
        <v>348</v>
      </c>
      <c r="BC188" s="2" t="s">
        <v>348</v>
      </c>
      <c r="BD188" s="2" t="s">
        <v>348</v>
      </c>
      <c r="BE188" s="2" t="s">
        <v>348</v>
      </c>
      <c r="BF188" s="2" t="s">
        <v>348</v>
      </c>
      <c r="BG188" s="2" t="s">
        <v>349</v>
      </c>
      <c r="BH188" s="2" t="str">
        <f>IF(Table13[[#This Row],[Enrollment Type: Group]]="X", "N", IF(Table13[[#This Row],[Enrollment Type: Atypical]]="A", "O", IF(Table13[[#This Row],[Enrollment Type: Individual]]="I", "O", IF(Table13[[#This Row],[Enrollment Type: Individual within a Group]]="N", "O", "O"))))</f>
        <v>O</v>
      </c>
      <c r="BI188" s="2" t="s">
        <v>348</v>
      </c>
      <c r="BJ188" s="2" t="s">
        <v>348</v>
      </c>
      <c r="BK188" s="2" t="s">
        <v>349</v>
      </c>
      <c r="BL188" s="20" t="s">
        <v>349</v>
      </c>
      <c r="BM188" s="20" t="s">
        <v>349</v>
      </c>
      <c r="BN188" s="20" t="s">
        <v>351</v>
      </c>
      <c r="BO188" s="20" t="s">
        <v>349</v>
      </c>
      <c r="BP188" s="20" t="s">
        <v>348</v>
      </c>
      <c r="BQ188" s="20" t="s">
        <v>349</v>
      </c>
      <c r="BR188" s="20" t="s">
        <v>348</v>
      </c>
      <c r="BS1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8" s="20" t="s">
        <v>348</v>
      </c>
      <c r="BU188" s="20" t="s">
        <v>348</v>
      </c>
      <c r="BV188" s="20" t="s">
        <v>348</v>
      </c>
      <c r="BW188" s="20" t="s">
        <v>348</v>
      </c>
      <c r="BX188" s="23" t="s">
        <v>349</v>
      </c>
      <c r="BY188" s="2"/>
    </row>
    <row r="189" spans="1:77" ht="10.15" customHeight="1" x14ac:dyDescent="0.25">
      <c r="A189" s="5" t="str">
        <f>Table13[[#This Row],[Provider Type Code]]&amp;""&amp;Table13[[#This Row],[Provider Category (Specialty)]]</f>
        <v>04N1</v>
      </c>
      <c r="B189" s="5" t="s">
        <v>322</v>
      </c>
      <c r="C189" s="2" t="s">
        <v>546</v>
      </c>
      <c r="D189" s="3" t="s">
        <v>206</v>
      </c>
      <c r="E189" s="2" t="s">
        <v>207</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tr">
        <f>IF(Table13[[#This Row],[Enrollment Type: Group]]="X", "N", "C")</f>
        <v>C</v>
      </c>
      <c r="AR189" s="2" t="s">
        <v>348</v>
      </c>
      <c r="AS189" s="2" t="s">
        <v>348</v>
      </c>
      <c r="AT189" s="2" t="s">
        <v>348</v>
      </c>
      <c r="AU189" s="2" t="s">
        <v>348</v>
      </c>
      <c r="AV189" s="2" t="str">
        <f>IF(Table13[[#This Row],[Enrollment Type: Individual within a Group]]="X", "Y", IF(Table13[[#This Row],[Enrollment Type: Atypical]]="A", "B", IF(Table13[[#This Row],[Enrollment Type: Individual]]="I", "B", IF(Table13[[#This Row],[Enrollment Type: Group]]="G", "B", "N"))))</f>
        <v>Y</v>
      </c>
      <c r="AW189" s="2" t="s">
        <v>348</v>
      </c>
      <c r="AX189" s="2" t="s">
        <v>348</v>
      </c>
      <c r="AY189" s="2" t="s">
        <v>348</v>
      </c>
      <c r="AZ189" s="2" t="str">
        <f>IF(Table13[[#This Row],[Enrollment Type: Group]]="X", "N", IF(Table13[[#This Row],[Enrollment Type: Atypical]]="A", "R", IF(Table13[[#This Row],[Enrollment Type: Individual]]="I", "R", IF(Table13[[#This Row],[Enrollment Type: Individual within a Group]]="N", "R", "Y"))))</f>
        <v>Y</v>
      </c>
      <c r="BA189" s="2" t="s">
        <v>348</v>
      </c>
      <c r="BB189" s="2" t="s">
        <v>348</v>
      </c>
      <c r="BC189" s="2" t="s">
        <v>348</v>
      </c>
      <c r="BD189" s="2" t="s">
        <v>348</v>
      </c>
      <c r="BE189" s="2" t="s">
        <v>348</v>
      </c>
      <c r="BF189" s="2" t="s">
        <v>348</v>
      </c>
      <c r="BG189" s="2" t="s">
        <v>349</v>
      </c>
      <c r="BH189" s="2" t="str">
        <f>IF(Table13[[#This Row],[Enrollment Type: Group]]="X", "N", IF(Table13[[#This Row],[Enrollment Type: Atypical]]="A", "O", IF(Table13[[#This Row],[Enrollment Type: Individual]]="I", "O", IF(Table13[[#This Row],[Enrollment Type: Individual within a Group]]="N", "O", "O"))))</f>
        <v>O</v>
      </c>
      <c r="BI189" s="2" t="s">
        <v>348</v>
      </c>
      <c r="BJ189" s="2" t="s">
        <v>348</v>
      </c>
      <c r="BK189" s="2" t="s">
        <v>349</v>
      </c>
      <c r="BL189" s="20" t="s">
        <v>348</v>
      </c>
      <c r="BM189" s="20" t="s">
        <v>349</v>
      </c>
      <c r="BN189" s="20" t="s">
        <v>351</v>
      </c>
      <c r="BO189" s="20" t="s">
        <v>349</v>
      </c>
      <c r="BP189" s="20" t="s">
        <v>348</v>
      </c>
      <c r="BQ189" s="20" t="s">
        <v>349</v>
      </c>
      <c r="BR189" s="20" t="s">
        <v>348</v>
      </c>
      <c r="BS1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9" s="20" t="s">
        <v>348</v>
      </c>
      <c r="BU189" s="20" t="s">
        <v>348</v>
      </c>
      <c r="BV189" s="20" t="s">
        <v>348</v>
      </c>
      <c r="BW189" s="20" t="s">
        <v>348</v>
      </c>
      <c r="BX189" s="23" t="s">
        <v>349</v>
      </c>
      <c r="BY189" s="2"/>
    </row>
    <row r="190" spans="1:77" ht="10.15" customHeight="1" x14ac:dyDescent="0.25">
      <c r="A190" s="5" t="str">
        <f>Table13[[#This Row],[Provider Type Code]]&amp;""&amp;Table13[[#This Row],[Provider Category (Specialty)]]</f>
        <v>04P3</v>
      </c>
      <c r="B190" s="5" t="s">
        <v>322</v>
      </c>
      <c r="C190" s="2" t="s">
        <v>546</v>
      </c>
      <c r="D190" s="3" t="s">
        <v>222</v>
      </c>
      <c r="E190" s="2" t="s">
        <v>223</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tr">
        <f>IF(Table13[[#This Row],[Enrollment Type: Group]]="X", "N", "C")</f>
        <v>C</v>
      </c>
      <c r="AR190" s="2" t="s">
        <v>348</v>
      </c>
      <c r="AS190" s="2" t="s">
        <v>348</v>
      </c>
      <c r="AT190" s="2" t="s">
        <v>348</v>
      </c>
      <c r="AU190" s="2" t="s">
        <v>348</v>
      </c>
      <c r="AV190" s="2" t="str">
        <f>IF(Table13[[#This Row],[Enrollment Type: Individual within a Group]]="X", "Y", IF(Table13[[#This Row],[Enrollment Type: Atypical]]="A", "B", IF(Table13[[#This Row],[Enrollment Type: Individual]]="I", "B", IF(Table13[[#This Row],[Enrollment Type: Group]]="G", "B", "N"))))</f>
        <v>Y</v>
      </c>
      <c r="AW190" s="2" t="s">
        <v>348</v>
      </c>
      <c r="AX190" s="2" t="s">
        <v>348</v>
      </c>
      <c r="AY190" s="2" t="s">
        <v>348</v>
      </c>
      <c r="AZ190" s="2" t="str">
        <f>IF(Table13[[#This Row],[Enrollment Type: Group]]="X", "N", IF(Table13[[#This Row],[Enrollment Type: Atypical]]="A", "R", IF(Table13[[#This Row],[Enrollment Type: Individual]]="I", "R", IF(Table13[[#This Row],[Enrollment Type: Individual within a Group]]="N", "R", "Y"))))</f>
        <v>Y</v>
      </c>
      <c r="BA190" s="2" t="s">
        <v>348</v>
      </c>
      <c r="BB190" s="2" t="s">
        <v>348</v>
      </c>
      <c r="BC190" s="2" t="s">
        <v>348</v>
      </c>
      <c r="BD190" s="2" t="s">
        <v>348</v>
      </c>
      <c r="BE190" s="2" t="s">
        <v>348</v>
      </c>
      <c r="BF190" s="2" t="s">
        <v>348</v>
      </c>
      <c r="BG190" s="2" t="s">
        <v>349</v>
      </c>
      <c r="BH190" s="2" t="str">
        <f>IF(Table13[[#This Row],[Enrollment Type: Group]]="X", "N", IF(Table13[[#This Row],[Enrollment Type: Atypical]]="A", "O", IF(Table13[[#This Row],[Enrollment Type: Individual]]="I", "O", IF(Table13[[#This Row],[Enrollment Type: Individual within a Group]]="N", "O", "O"))))</f>
        <v>O</v>
      </c>
      <c r="BI190" s="2" t="s">
        <v>348</v>
      </c>
      <c r="BJ190" s="2" t="s">
        <v>348</v>
      </c>
      <c r="BK190" s="2" t="s">
        <v>349</v>
      </c>
      <c r="BL190" s="20" t="s">
        <v>349</v>
      </c>
      <c r="BM190" s="20" t="s">
        <v>349</v>
      </c>
      <c r="BN190" s="20" t="s">
        <v>351</v>
      </c>
      <c r="BO190" s="20" t="s">
        <v>349</v>
      </c>
      <c r="BP190" s="20" t="s">
        <v>348</v>
      </c>
      <c r="BQ190" s="20" t="s">
        <v>349</v>
      </c>
      <c r="BR190" s="20" t="s">
        <v>348</v>
      </c>
      <c r="BS1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0" s="20" t="s">
        <v>348</v>
      </c>
      <c r="BU190" s="20" t="s">
        <v>348</v>
      </c>
      <c r="BV190" s="20" t="s">
        <v>348</v>
      </c>
      <c r="BW190" s="20" t="s">
        <v>348</v>
      </c>
      <c r="BX190" s="23" t="s">
        <v>349</v>
      </c>
      <c r="BY190" s="2"/>
    </row>
    <row r="191" spans="1:77" ht="10.15" customHeight="1" x14ac:dyDescent="0.25">
      <c r="A191" s="5" t="str">
        <f>Table13[[#This Row],[Provider Type Code]]&amp;""&amp;Table13[[#This Row],[Provider Category (Specialty)]]</f>
        <v>04P5</v>
      </c>
      <c r="B191" s="5" t="s">
        <v>322</v>
      </c>
      <c r="C191" s="2" t="s">
        <v>546</v>
      </c>
      <c r="D191" s="3" t="s">
        <v>226</v>
      </c>
      <c r="E191" s="2" t="s">
        <v>227</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tr">
        <f>IF(Table13[[#This Row],[Enrollment Type: Group]]="X", "N", "C")</f>
        <v>C</v>
      </c>
      <c r="AR191" s="2" t="s">
        <v>348</v>
      </c>
      <c r="AS191" s="2" t="s">
        <v>348</v>
      </c>
      <c r="AT191" s="2" t="s">
        <v>348</v>
      </c>
      <c r="AU191" s="2" t="s">
        <v>348</v>
      </c>
      <c r="AV191" s="2" t="str">
        <f>IF(Table13[[#This Row],[Enrollment Type: Individual within a Group]]="X", "Y", IF(Table13[[#This Row],[Enrollment Type: Atypical]]="A", "B", IF(Table13[[#This Row],[Enrollment Type: Individual]]="I", "B", IF(Table13[[#This Row],[Enrollment Type: Group]]="G", "B", "N"))))</f>
        <v>Y</v>
      </c>
      <c r="AW191" s="2" t="s">
        <v>348</v>
      </c>
      <c r="AX191" s="2" t="s">
        <v>348</v>
      </c>
      <c r="AY191" s="2" t="s">
        <v>348</v>
      </c>
      <c r="AZ191" s="2" t="str">
        <f>IF(Table13[[#This Row],[Enrollment Type: Group]]="X", "N", IF(Table13[[#This Row],[Enrollment Type: Atypical]]="A", "R", IF(Table13[[#This Row],[Enrollment Type: Individual]]="I", "R", IF(Table13[[#This Row],[Enrollment Type: Individual within a Group]]="N", "R", "Y"))))</f>
        <v>Y</v>
      </c>
      <c r="BA191" s="2" t="s">
        <v>348</v>
      </c>
      <c r="BB191" s="2" t="s">
        <v>348</v>
      </c>
      <c r="BC191" s="2" t="s">
        <v>348</v>
      </c>
      <c r="BD191" s="2" t="s">
        <v>348</v>
      </c>
      <c r="BE191" s="2" t="s">
        <v>348</v>
      </c>
      <c r="BF191" s="2" t="s">
        <v>348</v>
      </c>
      <c r="BG191" s="2" t="s">
        <v>349</v>
      </c>
      <c r="BH191" s="2" t="str">
        <f>IF(Table13[[#This Row],[Enrollment Type: Group]]="X", "N", IF(Table13[[#This Row],[Enrollment Type: Atypical]]="A", "O", IF(Table13[[#This Row],[Enrollment Type: Individual]]="I", "O", IF(Table13[[#This Row],[Enrollment Type: Individual within a Group]]="N", "O", "O"))))</f>
        <v>O</v>
      </c>
      <c r="BI191" s="2" t="s">
        <v>348</v>
      </c>
      <c r="BJ191" s="2" t="s">
        <v>348</v>
      </c>
      <c r="BK191" s="2" t="s">
        <v>349</v>
      </c>
      <c r="BL191" s="20" t="s">
        <v>348</v>
      </c>
      <c r="BM191" s="20" t="s">
        <v>349</v>
      </c>
      <c r="BN191" s="20" t="s">
        <v>351</v>
      </c>
      <c r="BO191" s="20" t="s">
        <v>349</v>
      </c>
      <c r="BP191" s="20" t="s">
        <v>348</v>
      </c>
      <c r="BQ191" s="20" t="s">
        <v>349</v>
      </c>
      <c r="BR191" s="20" t="s">
        <v>348</v>
      </c>
      <c r="BS19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1" s="20" t="s">
        <v>348</v>
      </c>
      <c r="BU191" s="20" t="s">
        <v>348</v>
      </c>
      <c r="BV191" s="20" t="s">
        <v>348</v>
      </c>
      <c r="BW191" s="20" t="s">
        <v>348</v>
      </c>
      <c r="BX191" s="23" t="s">
        <v>349</v>
      </c>
      <c r="BY191" s="2"/>
    </row>
    <row r="192" spans="1:77" ht="10.15" customHeight="1" x14ac:dyDescent="0.25">
      <c r="A192" s="5" t="str">
        <f>Table13[[#This Row],[Provider Type Code]]&amp;""&amp;Table13[[#This Row],[Provider Category (Specialty)]]</f>
        <v>04R4</v>
      </c>
      <c r="B192" s="5" t="s">
        <v>322</v>
      </c>
      <c r="C192" s="2" t="s">
        <v>546</v>
      </c>
      <c r="D192" s="3" t="s">
        <v>230</v>
      </c>
      <c r="E192" s="2" t="s">
        <v>231</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tr">
        <f>IF(Table13[[#This Row],[Enrollment Type: Group]]="X", "N", "C")</f>
        <v>C</v>
      </c>
      <c r="AR192" s="2" t="s">
        <v>348</v>
      </c>
      <c r="AS192" s="2" t="s">
        <v>348</v>
      </c>
      <c r="AT192" s="2" t="s">
        <v>348</v>
      </c>
      <c r="AU192" s="2" t="s">
        <v>348</v>
      </c>
      <c r="AV192" s="2" t="str">
        <f>IF(Table13[[#This Row],[Enrollment Type: Individual within a Group]]="X", "Y", IF(Table13[[#This Row],[Enrollment Type: Atypical]]="A", "B", IF(Table13[[#This Row],[Enrollment Type: Individual]]="I", "B", IF(Table13[[#This Row],[Enrollment Type: Group]]="G", "B", "N"))))</f>
        <v>Y</v>
      </c>
      <c r="AW192" s="2" t="s">
        <v>348</v>
      </c>
      <c r="AX192" s="2" t="s">
        <v>348</v>
      </c>
      <c r="AY192" s="2" t="s">
        <v>348</v>
      </c>
      <c r="AZ192" s="2" t="str">
        <f>IF(Table13[[#This Row],[Enrollment Type: Group]]="X", "N", IF(Table13[[#This Row],[Enrollment Type: Atypical]]="A", "R", IF(Table13[[#This Row],[Enrollment Type: Individual]]="I", "R", IF(Table13[[#This Row],[Enrollment Type: Individual within a Group]]="N", "R", "Y"))))</f>
        <v>Y</v>
      </c>
      <c r="BA192" s="2" t="s">
        <v>348</v>
      </c>
      <c r="BB192" s="2" t="s">
        <v>348</v>
      </c>
      <c r="BC192" s="2" t="s">
        <v>348</v>
      </c>
      <c r="BD192" s="2" t="s">
        <v>348</v>
      </c>
      <c r="BE192" s="2" t="s">
        <v>348</v>
      </c>
      <c r="BF192" s="2" t="s">
        <v>348</v>
      </c>
      <c r="BG192" s="2" t="s">
        <v>349</v>
      </c>
      <c r="BH192" s="2" t="str">
        <f>IF(Table13[[#This Row],[Enrollment Type: Group]]="X", "N", IF(Table13[[#This Row],[Enrollment Type: Atypical]]="A", "O", IF(Table13[[#This Row],[Enrollment Type: Individual]]="I", "O", IF(Table13[[#This Row],[Enrollment Type: Individual within a Group]]="N", "O", "O"))))</f>
        <v>O</v>
      </c>
      <c r="BI192" s="2" t="s">
        <v>348</v>
      </c>
      <c r="BJ192" s="2" t="s">
        <v>348</v>
      </c>
      <c r="BK192" s="2" t="s">
        <v>349</v>
      </c>
      <c r="BL192" s="20" t="s">
        <v>349</v>
      </c>
      <c r="BM192" s="20" t="s">
        <v>349</v>
      </c>
      <c r="BN192" s="20" t="s">
        <v>351</v>
      </c>
      <c r="BO192" s="20" t="s">
        <v>349</v>
      </c>
      <c r="BP192" s="20" t="s">
        <v>348</v>
      </c>
      <c r="BQ192" s="20" t="s">
        <v>349</v>
      </c>
      <c r="BR192" s="20" t="s">
        <v>348</v>
      </c>
      <c r="BS19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2" s="20" t="s">
        <v>348</v>
      </c>
      <c r="BU192" s="20" t="s">
        <v>348</v>
      </c>
      <c r="BV192" s="20" t="s">
        <v>348</v>
      </c>
      <c r="BW192" s="20" t="s">
        <v>348</v>
      </c>
      <c r="BX192" s="23" t="s">
        <v>349</v>
      </c>
      <c r="BY192" s="2"/>
    </row>
    <row r="193" spans="1:77" ht="10.15" customHeight="1" x14ac:dyDescent="0.25">
      <c r="A193" s="5" t="str">
        <f>Table13[[#This Row],[Provider Type Code]]&amp;""&amp;Table13[[#This Row],[Provider Category (Specialty)]]</f>
        <v>04S1</v>
      </c>
      <c r="B193" s="5" t="s">
        <v>322</v>
      </c>
      <c r="C193" s="2" t="s">
        <v>546</v>
      </c>
      <c r="D193" s="3" t="s">
        <v>232</v>
      </c>
      <c r="E193" s="2" t="s">
        <v>626</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tr">
        <f>IF(Table13[[#This Row],[Enrollment Type: Group]]="X", "N", "C")</f>
        <v>C</v>
      </c>
      <c r="AR193" s="2" t="s">
        <v>348</v>
      </c>
      <c r="AS193" s="2" t="s">
        <v>348</v>
      </c>
      <c r="AT193" s="2" t="s">
        <v>348</v>
      </c>
      <c r="AU193" s="2" t="s">
        <v>348</v>
      </c>
      <c r="AV193" s="2" t="str">
        <f>IF(Table13[[#This Row],[Enrollment Type: Individual within a Group]]="X", "Y", IF(Table13[[#This Row],[Enrollment Type: Atypical]]="A", "B", IF(Table13[[#This Row],[Enrollment Type: Individual]]="I", "B", IF(Table13[[#This Row],[Enrollment Type: Group]]="G", "B", "N"))))</f>
        <v>Y</v>
      </c>
      <c r="AW193" s="2" t="s">
        <v>348</v>
      </c>
      <c r="AX193" s="2" t="s">
        <v>348</v>
      </c>
      <c r="AY193" s="2" t="s">
        <v>348</v>
      </c>
      <c r="AZ193" s="2" t="str">
        <f>IF(Table13[[#This Row],[Enrollment Type: Group]]="X", "N", IF(Table13[[#This Row],[Enrollment Type: Atypical]]="A", "R", IF(Table13[[#This Row],[Enrollment Type: Individual]]="I", "R", IF(Table13[[#This Row],[Enrollment Type: Individual within a Group]]="N", "R", "Y"))))</f>
        <v>Y</v>
      </c>
      <c r="BA193" s="2" t="s">
        <v>348</v>
      </c>
      <c r="BB193" s="2" t="s">
        <v>348</v>
      </c>
      <c r="BC193" s="2" t="s">
        <v>348</v>
      </c>
      <c r="BD193" s="2" t="s">
        <v>348</v>
      </c>
      <c r="BE193" s="2" t="s">
        <v>348</v>
      </c>
      <c r="BF193" s="2" t="s">
        <v>348</v>
      </c>
      <c r="BG193" s="2" t="s">
        <v>349</v>
      </c>
      <c r="BH193" s="2" t="str">
        <f>IF(Table13[[#This Row],[Enrollment Type: Group]]="X", "N", IF(Table13[[#This Row],[Enrollment Type: Atypical]]="A", "O", IF(Table13[[#This Row],[Enrollment Type: Individual]]="I", "O", IF(Table13[[#This Row],[Enrollment Type: Individual within a Group]]="N", "O", "O"))))</f>
        <v>O</v>
      </c>
      <c r="BI193" s="2" t="s">
        <v>348</v>
      </c>
      <c r="BJ193" s="2" t="s">
        <v>348</v>
      </c>
      <c r="BK193" s="2" t="s">
        <v>349</v>
      </c>
      <c r="BL193" s="20" t="s">
        <v>349</v>
      </c>
      <c r="BM193" s="20" t="s">
        <v>349</v>
      </c>
      <c r="BN193" s="20" t="s">
        <v>351</v>
      </c>
      <c r="BO193" s="20" t="s">
        <v>349</v>
      </c>
      <c r="BP193" s="20" t="s">
        <v>348</v>
      </c>
      <c r="BQ193" s="20" t="s">
        <v>349</v>
      </c>
      <c r="BR193" s="20" t="s">
        <v>348</v>
      </c>
      <c r="BS19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3" s="20" t="s">
        <v>348</v>
      </c>
      <c r="BU193" s="20" t="s">
        <v>348</v>
      </c>
      <c r="BV193" s="20" t="s">
        <v>348</v>
      </c>
      <c r="BW193" s="20" t="s">
        <v>348</v>
      </c>
      <c r="BX193" s="23" t="s">
        <v>349</v>
      </c>
      <c r="BY193" s="2"/>
    </row>
    <row r="194" spans="1:77" ht="10.15" customHeight="1" x14ac:dyDescent="0.25">
      <c r="A194" s="5" t="str">
        <f>Table13[[#This Row],[Provider Type Code]]&amp;""&amp;Table13[[#This Row],[Provider Category (Specialty)]]</f>
        <v>04S2</v>
      </c>
      <c r="B194" s="5" t="s">
        <v>322</v>
      </c>
      <c r="C194" s="2" t="s">
        <v>546</v>
      </c>
      <c r="D194" s="3" t="s">
        <v>233</v>
      </c>
      <c r="E194" s="2" t="s">
        <v>627</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tr">
        <f>IF(Table13[[#This Row],[Enrollment Type: Group]]="X", "N", "C")</f>
        <v>C</v>
      </c>
      <c r="AR194" s="2" t="s">
        <v>348</v>
      </c>
      <c r="AS194" s="2" t="s">
        <v>348</v>
      </c>
      <c r="AT194" s="2" t="s">
        <v>348</v>
      </c>
      <c r="AU194" s="2" t="s">
        <v>348</v>
      </c>
      <c r="AV194" s="2" t="str">
        <f>IF(Table13[[#This Row],[Enrollment Type: Individual within a Group]]="X", "Y", IF(Table13[[#This Row],[Enrollment Type: Atypical]]="A", "B", IF(Table13[[#This Row],[Enrollment Type: Individual]]="I", "B", IF(Table13[[#This Row],[Enrollment Type: Group]]="G", "B", "N"))))</f>
        <v>Y</v>
      </c>
      <c r="AW194" s="2" t="s">
        <v>348</v>
      </c>
      <c r="AX194" s="2" t="s">
        <v>348</v>
      </c>
      <c r="AY194" s="2" t="s">
        <v>348</v>
      </c>
      <c r="AZ194" s="2" t="str">
        <f>IF(Table13[[#This Row],[Enrollment Type: Group]]="X", "N", IF(Table13[[#This Row],[Enrollment Type: Atypical]]="A", "R", IF(Table13[[#This Row],[Enrollment Type: Individual]]="I", "R", IF(Table13[[#This Row],[Enrollment Type: Individual within a Group]]="N", "R", "Y"))))</f>
        <v>Y</v>
      </c>
      <c r="BA194" s="2" t="s">
        <v>348</v>
      </c>
      <c r="BB194" s="2" t="s">
        <v>348</v>
      </c>
      <c r="BC194" s="2" t="s">
        <v>348</v>
      </c>
      <c r="BD194" s="2" t="s">
        <v>348</v>
      </c>
      <c r="BE194" s="2" t="s">
        <v>348</v>
      </c>
      <c r="BF194" s="2" t="s">
        <v>348</v>
      </c>
      <c r="BG194" s="2" t="s">
        <v>349</v>
      </c>
      <c r="BH194" s="2" t="str">
        <f>IF(Table13[[#This Row],[Enrollment Type: Group]]="X", "N", IF(Table13[[#This Row],[Enrollment Type: Atypical]]="A", "O", IF(Table13[[#This Row],[Enrollment Type: Individual]]="I", "O", IF(Table13[[#This Row],[Enrollment Type: Individual within a Group]]="N", "O", "O"))))</f>
        <v>O</v>
      </c>
      <c r="BI194" s="2" t="s">
        <v>348</v>
      </c>
      <c r="BJ194" s="2" t="s">
        <v>348</v>
      </c>
      <c r="BK194" s="2" t="s">
        <v>349</v>
      </c>
      <c r="BL194" s="20" t="s">
        <v>349</v>
      </c>
      <c r="BM194" s="20" t="s">
        <v>349</v>
      </c>
      <c r="BN194" s="20" t="s">
        <v>351</v>
      </c>
      <c r="BO194" s="20" t="s">
        <v>349</v>
      </c>
      <c r="BP194" s="20" t="s">
        <v>348</v>
      </c>
      <c r="BQ194" s="20" t="s">
        <v>349</v>
      </c>
      <c r="BR194" s="20" t="s">
        <v>348</v>
      </c>
      <c r="BS19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4" s="20" t="s">
        <v>348</v>
      </c>
      <c r="BU194" s="20" t="s">
        <v>348</v>
      </c>
      <c r="BV194" s="20" t="s">
        <v>348</v>
      </c>
      <c r="BW194" s="20" t="s">
        <v>348</v>
      </c>
      <c r="BX194" s="23" t="s">
        <v>349</v>
      </c>
      <c r="BY194" s="2"/>
    </row>
    <row r="195" spans="1:77" ht="10.15" customHeight="1" x14ac:dyDescent="0.25">
      <c r="A195" s="5" t="str">
        <f>Table13[[#This Row],[Provider Type Code]]&amp;""&amp;Table13[[#This Row],[Provider Category (Specialty)]]</f>
        <v>04S4</v>
      </c>
      <c r="B195" s="5" t="s">
        <v>322</v>
      </c>
      <c r="C195" s="2" t="s">
        <v>546</v>
      </c>
      <c r="D195" s="3" t="s">
        <v>241</v>
      </c>
      <c r="E195" s="2" t="s">
        <v>242</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tr">
        <f>IF(Table13[[#This Row],[Enrollment Type: Group]]="X", "N", "C")</f>
        <v>C</v>
      </c>
      <c r="AR195" s="2" t="s">
        <v>348</v>
      </c>
      <c r="AS195" s="2" t="s">
        <v>348</v>
      </c>
      <c r="AT195" s="2" t="s">
        <v>348</v>
      </c>
      <c r="AU195" s="2" t="s">
        <v>348</v>
      </c>
      <c r="AV195" s="2" t="str">
        <f>IF(Table13[[#This Row],[Enrollment Type: Individual within a Group]]="X", "Y", IF(Table13[[#This Row],[Enrollment Type: Atypical]]="A", "B", IF(Table13[[#This Row],[Enrollment Type: Individual]]="I", "B", IF(Table13[[#This Row],[Enrollment Type: Group]]="G", "B", "N"))))</f>
        <v>Y</v>
      </c>
      <c r="AW195" s="2" t="s">
        <v>348</v>
      </c>
      <c r="AX195" s="2" t="s">
        <v>348</v>
      </c>
      <c r="AY195" s="2" t="s">
        <v>348</v>
      </c>
      <c r="AZ195" s="2" t="str">
        <f>IF(Table13[[#This Row],[Enrollment Type: Group]]="X", "N", IF(Table13[[#This Row],[Enrollment Type: Atypical]]="A", "R", IF(Table13[[#This Row],[Enrollment Type: Individual]]="I", "R", IF(Table13[[#This Row],[Enrollment Type: Individual within a Group]]="N", "R", "Y"))))</f>
        <v>Y</v>
      </c>
      <c r="BA195" s="2" t="s">
        <v>348</v>
      </c>
      <c r="BB195" s="2" t="s">
        <v>348</v>
      </c>
      <c r="BC195" s="2" t="s">
        <v>348</v>
      </c>
      <c r="BD195" s="2" t="s">
        <v>348</v>
      </c>
      <c r="BE195" s="2" t="s">
        <v>348</v>
      </c>
      <c r="BF195" s="2" t="s">
        <v>348</v>
      </c>
      <c r="BG195" s="2" t="s">
        <v>349</v>
      </c>
      <c r="BH195" s="2" t="str">
        <f>IF(Table13[[#This Row],[Enrollment Type: Group]]="X", "N", IF(Table13[[#This Row],[Enrollment Type: Atypical]]="A", "O", IF(Table13[[#This Row],[Enrollment Type: Individual]]="I", "O", IF(Table13[[#This Row],[Enrollment Type: Individual within a Group]]="N", "O", "O"))))</f>
        <v>O</v>
      </c>
      <c r="BI195" s="2" t="s">
        <v>348</v>
      </c>
      <c r="BJ195" s="2" t="s">
        <v>348</v>
      </c>
      <c r="BK195" s="2" t="s">
        <v>349</v>
      </c>
      <c r="BL195" s="20" t="s">
        <v>349</v>
      </c>
      <c r="BM195" s="20" t="s">
        <v>349</v>
      </c>
      <c r="BN195" s="20" t="s">
        <v>351</v>
      </c>
      <c r="BO195" s="20" t="s">
        <v>349</v>
      </c>
      <c r="BP195" s="20" t="s">
        <v>348</v>
      </c>
      <c r="BQ195" s="20" t="s">
        <v>349</v>
      </c>
      <c r="BR195" s="20" t="s">
        <v>348</v>
      </c>
      <c r="BS19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5" s="20" t="s">
        <v>348</v>
      </c>
      <c r="BU195" s="20" t="s">
        <v>348</v>
      </c>
      <c r="BV195" s="20" t="s">
        <v>348</v>
      </c>
      <c r="BW195" s="20" t="s">
        <v>348</v>
      </c>
      <c r="BX195" s="23" t="s">
        <v>349</v>
      </c>
      <c r="BY195" s="2"/>
    </row>
    <row r="196" spans="1:77" ht="10.15" customHeight="1" x14ac:dyDescent="0.25">
      <c r="A196" s="5" t="str">
        <f>Table13[[#This Row],[Provider Type Code]]&amp;""&amp;Table13[[#This Row],[Provider Category (Specialty)]]</f>
        <v>04X1</v>
      </c>
      <c r="B196" s="5" t="s">
        <v>322</v>
      </c>
      <c r="C196" s="2" t="s">
        <v>546</v>
      </c>
      <c r="D196" s="3" t="s">
        <v>210</v>
      </c>
      <c r="E196" s="2" t="s">
        <v>211</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tr">
        <f>IF(Table13[[#This Row],[Enrollment Type: Group]]="X", "N", "C")</f>
        <v>C</v>
      </c>
      <c r="AR196" s="2" t="s">
        <v>348</v>
      </c>
      <c r="AS196" s="2" t="s">
        <v>348</v>
      </c>
      <c r="AT196" s="2" t="s">
        <v>348</v>
      </c>
      <c r="AU196" s="2" t="s">
        <v>348</v>
      </c>
      <c r="AV196" s="2" t="str">
        <f>IF(Table13[[#This Row],[Enrollment Type: Individual within a Group]]="X", "Y", IF(Table13[[#This Row],[Enrollment Type: Atypical]]="A", "B", IF(Table13[[#This Row],[Enrollment Type: Individual]]="I", "B", IF(Table13[[#This Row],[Enrollment Type: Group]]="G", "B", "N"))))</f>
        <v>Y</v>
      </c>
      <c r="AW196" s="2" t="s">
        <v>348</v>
      </c>
      <c r="AX196" s="2" t="s">
        <v>348</v>
      </c>
      <c r="AY196" s="2" t="s">
        <v>348</v>
      </c>
      <c r="AZ196" s="2" t="str">
        <f>IF(Table13[[#This Row],[Enrollment Type: Group]]="X", "N", IF(Table13[[#This Row],[Enrollment Type: Atypical]]="A", "R", IF(Table13[[#This Row],[Enrollment Type: Individual]]="I", "R", IF(Table13[[#This Row],[Enrollment Type: Individual within a Group]]="N", "R", "Y"))))</f>
        <v>Y</v>
      </c>
      <c r="BA196" s="2" t="s">
        <v>348</v>
      </c>
      <c r="BB196" s="2" t="s">
        <v>348</v>
      </c>
      <c r="BC196" s="2" t="s">
        <v>348</v>
      </c>
      <c r="BD196" s="2" t="s">
        <v>348</v>
      </c>
      <c r="BE196" s="2" t="s">
        <v>348</v>
      </c>
      <c r="BF196" s="2" t="s">
        <v>348</v>
      </c>
      <c r="BG196" s="2" t="s">
        <v>349</v>
      </c>
      <c r="BH196" s="2" t="str">
        <f>IF(Table13[[#This Row],[Enrollment Type: Group]]="X", "N", IF(Table13[[#This Row],[Enrollment Type: Atypical]]="A", "O", IF(Table13[[#This Row],[Enrollment Type: Individual]]="I", "O", IF(Table13[[#This Row],[Enrollment Type: Individual within a Group]]="N", "O", "O"))))</f>
        <v>O</v>
      </c>
      <c r="BI196" s="2" t="s">
        <v>348</v>
      </c>
      <c r="BJ196" s="2" t="s">
        <v>348</v>
      </c>
      <c r="BK196" s="2" t="s">
        <v>349</v>
      </c>
      <c r="BL196" s="20" t="s">
        <v>349</v>
      </c>
      <c r="BM196" s="20" t="s">
        <v>349</v>
      </c>
      <c r="BN196" s="20" t="s">
        <v>351</v>
      </c>
      <c r="BO196" s="20" t="s">
        <v>349</v>
      </c>
      <c r="BP196" s="20" t="s">
        <v>348</v>
      </c>
      <c r="BQ196" s="20" t="s">
        <v>349</v>
      </c>
      <c r="BR196" s="20" t="s">
        <v>348</v>
      </c>
      <c r="BS1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6" s="20" t="s">
        <v>348</v>
      </c>
      <c r="BU196" s="20" t="s">
        <v>348</v>
      </c>
      <c r="BV196" s="20" t="s">
        <v>348</v>
      </c>
      <c r="BW196" s="20" t="s">
        <v>348</v>
      </c>
      <c r="BX196" s="23" t="s">
        <v>349</v>
      </c>
      <c r="BY196" s="2"/>
    </row>
    <row r="197" spans="1:77" ht="10.15" customHeight="1" x14ac:dyDescent="0.25">
      <c r="A197" s="5" t="str">
        <f>Table13[[#This Row],[Provider Type Code]]&amp;""&amp;Table13[[#This Row],[Provider Category (Specialty)]]</f>
        <v>04X6</v>
      </c>
      <c r="B197" s="5" t="s">
        <v>322</v>
      </c>
      <c r="C197" s="2" t="s">
        <v>546</v>
      </c>
      <c r="D197" s="3" t="s">
        <v>213</v>
      </c>
      <c r="E197" s="2" t="s">
        <v>214</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tr">
        <f>IF(Table13[[#This Row],[Enrollment Type: Group]]="X", "N", "C")</f>
        <v>C</v>
      </c>
      <c r="AR197" s="2" t="s">
        <v>348</v>
      </c>
      <c r="AS197" s="2" t="s">
        <v>348</v>
      </c>
      <c r="AT197" s="2" t="s">
        <v>348</v>
      </c>
      <c r="AU197" s="2" t="s">
        <v>348</v>
      </c>
      <c r="AV197" s="2" t="str">
        <f>IF(Table13[[#This Row],[Enrollment Type: Individual within a Group]]="X", "Y", IF(Table13[[#This Row],[Enrollment Type: Atypical]]="A", "B", IF(Table13[[#This Row],[Enrollment Type: Individual]]="I", "B", IF(Table13[[#This Row],[Enrollment Type: Group]]="G", "B", "N"))))</f>
        <v>Y</v>
      </c>
      <c r="AW197" s="2" t="s">
        <v>348</v>
      </c>
      <c r="AX197" s="2" t="s">
        <v>348</v>
      </c>
      <c r="AY197" s="2" t="s">
        <v>348</v>
      </c>
      <c r="AZ197" s="2" t="str">
        <f>IF(Table13[[#This Row],[Enrollment Type: Group]]="X", "N", IF(Table13[[#This Row],[Enrollment Type: Atypical]]="A", "R", IF(Table13[[#This Row],[Enrollment Type: Individual]]="I", "R", IF(Table13[[#This Row],[Enrollment Type: Individual within a Group]]="N", "R", "Y"))))</f>
        <v>Y</v>
      </c>
      <c r="BA197" s="2" t="s">
        <v>348</v>
      </c>
      <c r="BB197" s="2" t="s">
        <v>348</v>
      </c>
      <c r="BC197" s="2" t="s">
        <v>348</v>
      </c>
      <c r="BD197" s="2" t="s">
        <v>348</v>
      </c>
      <c r="BE197" s="2" t="s">
        <v>348</v>
      </c>
      <c r="BF197" s="2" t="s">
        <v>348</v>
      </c>
      <c r="BG197" s="2" t="s">
        <v>349</v>
      </c>
      <c r="BH197" s="2" t="str">
        <f>IF(Table13[[#This Row],[Enrollment Type: Group]]="X", "N", IF(Table13[[#This Row],[Enrollment Type: Atypical]]="A", "O", IF(Table13[[#This Row],[Enrollment Type: Individual]]="I", "O", IF(Table13[[#This Row],[Enrollment Type: Individual within a Group]]="N", "O", "O"))))</f>
        <v>O</v>
      </c>
      <c r="BI197" s="2" t="s">
        <v>348</v>
      </c>
      <c r="BJ197" s="2" t="s">
        <v>348</v>
      </c>
      <c r="BK197" s="2" t="s">
        <v>349</v>
      </c>
      <c r="BL197" s="20" t="s">
        <v>349</v>
      </c>
      <c r="BM197" s="20" t="s">
        <v>349</v>
      </c>
      <c r="BN197" s="20" t="s">
        <v>351</v>
      </c>
      <c r="BO197" s="20" t="s">
        <v>349</v>
      </c>
      <c r="BP197" s="20" t="s">
        <v>348</v>
      </c>
      <c r="BQ197" s="20" t="s">
        <v>349</v>
      </c>
      <c r="BR197" s="20" t="s">
        <v>348</v>
      </c>
      <c r="BS1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7" s="20" t="s">
        <v>348</v>
      </c>
      <c r="BU197" s="20" t="s">
        <v>348</v>
      </c>
      <c r="BV197" s="20" t="s">
        <v>348</v>
      </c>
      <c r="BW197" s="20" t="s">
        <v>348</v>
      </c>
      <c r="BX197" s="23" t="s">
        <v>349</v>
      </c>
      <c r="BY197" s="2"/>
    </row>
    <row r="198" spans="1:77" ht="10.15" customHeight="1" x14ac:dyDescent="0.25">
      <c r="A198" s="5" t="str">
        <f>Table13[[#This Row],[Provider Type Code]]&amp;""&amp;Table13[[#This Row],[Provider Category (Specialty)]]</f>
        <v>04X7</v>
      </c>
      <c r="B198" s="5" t="s">
        <v>322</v>
      </c>
      <c r="C198" s="2" t="s">
        <v>546</v>
      </c>
      <c r="D198" s="3" t="s">
        <v>215</v>
      </c>
      <c r="E198" s="2" t="s">
        <v>643</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tr">
        <f>IF(Table13[[#This Row],[Enrollment Type: Group]]="X", "N", "C")</f>
        <v>C</v>
      </c>
      <c r="AR198" s="2" t="s">
        <v>348</v>
      </c>
      <c r="AS198" s="2" t="s">
        <v>348</v>
      </c>
      <c r="AT198" s="2" t="s">
        <v>348</v>
      </c>
      <c r="AU198" s="2" t="s">
        <v>348</v>
      </c>
      <c r="AV198" s="2" t="str">
        <f>IF(Table13[[#This Row],[Enrollment Type: Individual within a Group]]="X", "Y", IF(Table13[[#This Row],[Enrollment Type: Atypical]]="A", "B", IF(Table13[[#This Row],[Enrollment Type: Individual]]="I", "B", IF(Table13[[#This Row],[Enrollment Type: Group]]="G", "B", "N"))))</f>
        <v>Y</v>
      </c>
      <c r="AW198" s="2" t="s">
        <v>348</v>
      </c>
      <c r="AX198" s="2" t="s">
        <v>348</v>
      </c>
      <c r="AY198" s="2" t="s">
        <v>348</v>
      </c>
      <c r="AZ198" s="2" t="str">
        <f>IF(Table13[[#This Row],[Enrollment Type: Group]]="X", "N", IF(Table13[[#This Row],[Enrollment Type: Atypical]]="A", "R", IF(Table13[[#This Row],[Enrollment Type: Individual]]="I", "R", IF(Table13[[#This Row],[Enrollment Type: Individual within a Group]]="N", "R", "Y"))))</f>
        <v>Y</v>
      </c>
      <c r="BA198" s="2" t="s">
        <v>348</v>
      </c>
      <c r="BB198" s="2" t="s">
        <v>348</v>
      </c>
      <c r="BC198" s="2" t="s">
        <v>348</v>
      </c>
      <c r="BD198" s="2" t="s">
        <v>348</v>
      </c>
      <c r="BE198" s="2" t="s">
        <v>348</v>
      </c>
      <c r="BF198" s="2" t="s">
        <v>348</v>
      </c>
      <c r="BG198" s="2" t="s">
        <v>349</v>
      </c>
      <c r="BH198" s="2" t="str">
        <f>IF(Table13[[#This Row],[Enrollment Type: Group]]="X", "N", IF(Table13[[#This Row],[Enrollment Type: Atypical]]="A", "O", IF(Table13[[#This Row],[Enrollment Type: Individual]]="I", "O", IF(Table13[[#This Row],[Enrollment Type: Individual within a Group]]="N", "O", "O"))))</f>
        <v>O</v>
      </c>
      <c r="BI198" s="2" t="s">
        <v>348</v>
      </c>
      <c r="BJ198" s="2" t="s">
        <v>348</v>
      </c>
      <c r="BK198" s="2" t="s">
        <v>349</v>
      </c>
      <c r="BL198" s="20" t="s">
        <v>349</v>
      </c>
      <c r="BM198" s="20" t="s">
        <v>349</v>
      </c>
      <c r="BN198" s="20" t="s">
        <v>351</v>
      </c>
      <c r="BO198" s="20" t="s">
        <v>349</v>
      </c>
      <c r="BP198" s="20" t="s">
        <v>348</v>
      </c>
      <c r="BQ198" s="20" t="s">
        <v>349</v>
      </c>
      <c r="BR198" s="20" t="s">
        <v>348</v>
      </c>
      <c r="BS1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8" s="20" t="s">
        <v>348</v>
      </c>
      <c r="BU198" s="20" t="s">
        <v>348</v>
      </c>
      <c r="BV198" s="20" t="s">
        <v>348</v>
      </c>
      <c r="BW198" s="20" t="s">
        <v>348</v>
      </c>
      <c r="BX198" s="23" t="s">
        <v>349</v>
      </c>
      <c r="BY198" s="2"/>
    </row>
    <row r="199" spans="1:77" ht="10.15" customHeight="1" x14ac:dyDescent="0.25">
      <c r="A199" s="5" t="str">
        <f>Table13[[#This Row],[Provider Type Code]]&amp;""&amp;Table13[[#This Row],[Provider Category (Specialty)]]</f>
        <v>04X8</v>
      </c>
      <c r="B199" s="5" t="s">
        <v>322</v>
      </c>
      <c r="C199" s="2" t="s">
        <v>546</v>
      </c>
      <c r="D199" s="3" t="s">
        <v>216</v>
      </c>
      <c r="E199" s="2" t="s">
        <v>217</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tr">
        <f>IF(Table13[[#This Row],[Enrollment Type: Group]]="X", "N", "C")</f>
        <v>C</v>
      </c>
      <c r="AR199" s="2" t="s">
        <v>348</v>
      </c>
      <c r="AS199" s="2" t="s">
        <v>348</v>
      </c>
      <c r="AT199" s="2" t="s">
        <v>348</v>
      </c>
      <c r="AU199" s="2" t="s">
        <v>348</v>
      </c>
      <c r="AV199" s="2" t="str">
        <f>IF(Table13[[#This Row],[Enrollment Type: Individual within a Group]]="X", "Y", IF(Table13[[#This Row],[Enrollment Type: Atypical]]="A", "B", IF(Table13[[#This Row],[Enrollment Type: Individual]]="I", "B", IF(Table13[[#This Row],[Enrollment Type: Group]]="G", "B", "N"))))</f>
        <v>Y</v>
      </c>
      <c r="AW199" s="2" t="s">
        <v>348</v>
      </c>
      <c r="AX199" s="2" t="s">
        <v>348</v>
      </c>
      <c r="AY199" s="2" t="s">
        <v>348</v>
      </c>
      <c r="AZ199" s="2" t="str">
        <f>IF(Table13[[#This Row],[Enrollment Type: Group]]="X", "N", IF(Table13[[#This Row],[Enrollment Type: Atypical]]="A", "R", IF(Table13[[#This Row],[Enrollment Type: Individual]]="I", "R", IF(Table13[[#This Row],[Enrollment Type: Individual within a Group]]="N", "R", "Y"))))</f>
        <v>Y</v>
      </c>
      <c r="BA199" s="2" t="s">
        <v>348</v>
      </c>
      <c r="BB199" s="2" t="s">
        <v>348</v>
      </c>
      <c r="BC199" s="2" t="s">
        <v>348</v>
      </c>
      <c r="BD199" s="2" t="s">
        <v>348</v>
      </c>
      <c r="BE199" s="2" t="s">
        <v>348</v>
      </c>
      <c r="BF199" s="2" t="s">
        <v>348</v>
      </c>
      <c r="BG199" s="2" t="s">
        <v>349</v>
      </c>
      <c r="BH199" s="2" t="str">
        <f>IF(Table13[[#This Row],[Enrollment Type: Group]]="X", "N", IF(Table13[[#This Row],[Enrollment Type: Atypical]]="A", "O", IF(Table13[[#This Row],[Enrollment Type: Individual]]="I", "O", IF(Table13[[#This Row],[Enrollment Type: Individual within a Group]]="N", "O", "O"))))</f>
        <v>O</v>
      </c>
      <c r="BI199" s="2" t="s">
        <v>348</v>
      </c>
      <c r="BJ199" s="2" t="s">
        <v>348</v>
      </c>
      <c r="BK199" s="2" t="s">
        <v>349</v>
      </c>
      <c r="BL199" s="20" t="s">
        <v>349</v>
      </c>
      <c r="BM199" s="20" t="s">
        <v>349</v>
      </c>
      <c r="BN199" s="20" t="s">
        <v>351</v>
      </c>
      <c r="BO199" s="20" t="s">
        <v>349</v>
      </c>
      <c r="BP199" s="20" t="s">
        <v>348</v>
      </c>
      <c r="BQ199" s="20" t="s">
        <v>349</v>
      </c>
      <c r="BR199" s="20" t="s">
        <v>348</v>
      </c>
      <c r="BS1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9" s="20" t="s">
        <v>348</v>
      </c>
      <c r="BU199" s="20" t="s">
        <v>348</v>
      </c>
      <c r="BV199" s="20" t="s">
        <v>348</v>
      </c>
      <c r="BW199" s="20" t="s">
        <v>348</v>
      </c>
      <c r="BX199" s="23" t="s">
        <v>349</v>
      </c>
      <c r="BY199" s="2"/>
    </row>
    <row r="200" spans="1:77" ht="10.15" customHeight="1" x14ac:dyDescent="0.25">
      <c r="A200" s="5" t="str">
        <f>Table13[[#This Row],[Provider Type Code]]&amp;""&amp;Table13[[#This Row],[Provider Category (Specialty)]]</f>
        <v>04X9</v>
      </c>
      <c r="B200" s="5" t="s">
        <v>322</v>
      </c>
      <c r="C200" s="2" t="s">
        <v>546</v>
      </c>
      <c r="D200" s="3" t="s">
        <v>218</v>
      </c>
      <c r="E200" s="2" t="s">
        <v>219</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tr">
        <f>IF(Table13[[#This Row],[Enrollment Type: Group]]="X", "N", "C")</f>
        <v>C</v>
      </c>
      <c r="AR200" s="2" t="s">
        <v>348</v>
      </c>
      <c r="AS200" s="2" t="s">
        <v>348</v>
      </c>
      <c r="AT200" s="2" t="s">
        <v>348</v>
      </c>
      <c r="AU200" s="2" t="s">
        <v>348</v>
      </c>
      <c r="AV200" s="2" t="str">
        <f>IF(Table13[[#This Row],[Enrollment Type: Individual within a Group]]="X", "Y", IF(Table13[[#This Row],[Enrollment Type: Atypical]]="A", "B", IF(Table13[[#This Row],[Enrollment Type: Individual]]="I", "B", IF(Table13[[#This Row],[Enrollment Type: Group]]="G", "B", "N"))))</f>
        <v>Y</v>
      </c>
      <c r="AW200" s="2" t="s">
        <v>348</v>
      </c>
      <c r="AX200" s="2" t="s">
        <v>348</v>
      </c>
      <c r="AY200" s="2" t="s">
        <v>348</v>
      </c>
      <c r="AZ200" s="2" t="str">
        <f>IF(Table13[[#This Row],[Enrollment Type: Group]]="X", "N", IF(Table13[[#This Row],[Enrollment Type: Atypical]]="A", "R", IF(Table13[[#This Row],[Enrollment Type: Individual]]="I", "R", IF(Table13[[#This Row],[Enrollment Type: Individual within a Group]]="N", "R", "Y"))))</f>
        <v>Y</v>
      </c>
      <c r="BA200" s="2" t="s">
        <v>348</v>
      </c>
      <c r="BB200" s="2" t="s">
        <v>348</v>
      </c>
      <c r="BC200" s="2" t="s">
        <v>348</v>
      </c>
      <c r="BD200" s="2" t="s">
        <v>348</v>
      </c>
      <c r="BE200" s="2" t="s">
        <v>348</v>
      </c>
      <c r="BF200" s="2" t="s">
        <v>348</v>
      </c>
      <c r="BG200" s="2" t="s">
        <v>349</v>
      </c>
      <c r="BH200" s="2" t="str">
        <f>IF(Table13[[#This Row],[Enrollment Type: Group]]="X", "N", IF(Table13[[#This Row],[Enrollment Type: Atypical]]="A", "O", IF(Table13[[#This Row],[Enrollment Type: Individual]]="I", "O", IF(Table13[[#This Row],[Enrollment Type: Individual within a Group]]="N", "O", "O"))))</f>
        <v>O</v>
      </c>
      <c r="BI200" s="2" t="s">
        <v>348</v>
      </c>
      <c r="BJ200" s="2" t="s">
        <v>348</v>
      </c>
      <c r="BK200" s="2" t="s">
        <v>349</v>
      </c>
      <c r="BL200" s="20" t="s">
        <v>349</v>
      </c>
      <c r="BM200" s="20" t="s">
        <v>349</v>
      </c>
      <c r="BN200" s="20" t="s">
        <v>351</v>
      </c>
      <c r="BO200" s="20" t="s">
        <v>349</v>
      </c>
      <c r="BP200" s="20" t="s">
        <v>348</v>
      </c>
      <c r="BQ200" s="20" t="s">
        <v>349</v>
      </c>
      <c r="BR200" s="20" t="s">
        <v>348</v>
      </c>
      <c r="BS2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00" s="20" t="s">
        <v>348</v>
      </c>
      <c r="BU200" s="20" t="s">
        <v>348</v>
      </c>
      <c r="BV200" s="20" t="s">
        <v>348</v>
      </c>
      <c r="BW200" s="20" t="s">
        <v>348</v>
      </c>
      <c r="BX200" s="23" t="s">
        <v>349</v>
      </c>
      <c r="BY200" s="2"/>
    </row>
    <row r="201" spans="1:77" ht="10.15" customHeight="1" x14ac:dyDescent="0.25">
      <c r="A201" s="36" t="str">
        <f>Table13[[#This Row],[Provider Type Code]]&amp;""&amp;Table13[[#This Row],[Provider Category (Specialty)]]</f>
        <v>05A5</v>
      </c>
      <c r="B201" s="5" t="s">
        <v>323</v>
      </c>
      <c r="C201" s="2" t="s">
        <v>489</v>
      </c>
      <c r="D201" s="3" t="s">
        <v>523</v>
      </c>
      <c r="E201" s="2" t="s">
        <v>539</v>
      </c>
      <c r="F201" s="23" t="s">
        <v>521</v>
      </c>
      <c r="G201" s="17" t="s">
        <v>381</v>
      </c>
      <c r="H201" s="17" t="s">
        <v>381</v>
      </c>
      <c r="I201" s="17" t="s">
        <v>381</v>
      </c>
      <c r="J201" s="17" t="s">
        <v>347</v>
      </c>
      <c r="K201" s="2" t="s">
        <v>349</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tr">
        <f>IF(Table13[[#This Row],[Enrollment Type: Group]]="X", "N", "C")</f>
        <v>C</v>
      </c>
      <c r="AR201" s="2" t="s">
        <v>348</v>
      </c>
      <c r="AS201" s="2" t="s">
        <v>348</v>
      </c>
      <c r="AT201" s="2" t="s">
        <v>348</v>
      </c>
      <c r="AU201" s="2" t="s">
        <v>348</v>
      </c>
      <c r="AV201" s="2" t="str">
        <f>IF(Table13[[#This Row],[Enrollment Type: Individual within a Group]]="X", "Y", IF(Table13[[#This Row],[Enrollment Type: Atypical]]="A", "B", IF(Table13[[#This Row],[Enrollment Type: Individual]]="I", "B", IF(Table13[[#This Row],[Enrollment Type: Group]]="G", "B", "N"))))</f>
        <v>Y</v>
      </c>
      <c r="AW201" s="2" t="s">
        <v>348</v>
      </c>
      <c r="AX201" s="2" t="s">
        <v>348</v>
      </c>
      <c r="AY201" s="2" t="s">
        <v>348</v>
      </c>
      <c r="AZ201" s="2" t="str">
        <f>IF(Table13[[#This Row],[Enrollment Type: Group]]="X", "N", IF(Table13[[#This Row],[Enrollment Type: Atypical]]="A", "R", IF(Table13[[#This Row],[Enrollment Type: Individual]]="I", "R", IF(Table13[[#This Row],[Enrollment Type: Individual within a Group]]="N", "R", "Y"))))</f>
        <v>Y</v>
      </c>
      <c r="BA201" s="2" t="s">
        <v>348</v>
      </c>
      <c r="BB201" s="2" t="s">
        <v>348</v>
      </c>
      <c r="BC201" s="2" t="s">
        <v>348</v>
      </c>
      <c r="BD201" s="2" t="s">
        <v>348</v>
      </c>
      <c r="BE201" s="2" t="s">
        <v>348</v>
      </c>
      <c r="BF201" s="2" t="s">
        <v>348</v>
      </c>
      <c r="BG201" s="2" t="s">
        <v>348</v>
      </c>
      <c r="BH201" s="2" t="str">
        <f>IF(Table13[[#This Row],[Enrollment Type: Group]]="X", "N", IF(Table13[[#This Row],[Enrollment Type: Atypical]]="A", "O", IF(Table13[[#This Row],[Enrollment Type: Individual]]="I", "O", IF(Table13[[#This Row],[Enrollment Type: Individual within a Group]]="N", "O", "O"))))</f>
        <v>O</v>
      </c>
      <c r="BI201" s="2" t="s">
        <v>348</v>
      </c>
      <c r="BJ201" s="2" t="s">
        <v>348</v>
      </c>
      <c r="BK201" s="2" t="s">
        <v>349</v>
      </c>
      <c r="BL201" s="20" t="s">
        <v>349</v>
      </c>
      <c r="BM201" s="20" t="s">
        <v>349</v>
      </c>
      <c r="BN201" s="20" t="s">
        <v>349</v>
      </c>
      <c r="BO201" s="20" t="s">
        <v>349</v>
      </c>
      <c r="BP201" s="20" t="s">
        <v>348</v>
      </c>
      <c r="BQ201" s="20" t="s">
        <v>349</v>
      </c>
      <c r="BR201" s="20" t="s">
        <v>349</v>
      </c>
      <c r="BS201" s="20" t="s">
        <v>348</v>
      </c>
      <c r="BT201" s="20" t="s">
        <v>348</v>
      </c>
      <c r="BU201" s="20" t="s">
        <v>348</v>
      </c>
      <c r="BV201" s="20" t="s">
        <v>348</v>
      </c>
      <c r="BW201" s="20" t="s">
        <v>348</v>
      </c>
      <c r="BX201" s="23" t="s">
        <v>349</v>
      </c>
      <c r="BY201" s="2"/>
    </row>
    <row r="202" spans="1:77" ht="10.15" customHeight="1" x14ac:dyDescent="0.25">
      <c r="A202" s="36" t="str">
        <f>Table13[[#This Row],[Provider Type Code]]&amp;""&amp;Table13[[#This Row],[Provider Category (Specialty)]]</f>
        <v>05CH</v>
      </c>
      <c r="B202" s="5" t="s">
        <v>323</v>
      </c>
      <c r="C202" s="2" t="s">
        <v>489</v>
      </c>
      <c r="D202" s="3" t="s">
        <v>527</v>
      </c>
      <c r="E202" s="2" t="s">
        <v>537</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tr">
        <f>IF(Table13[[#This Row],[Enrollment Type: Group]]="X", "N", "C")</f>
        <v>C</v>
      </c>
      <c r="AR202" s="2" t="s">
        <v>348</v>
      </c>
      <c r="AS202" s="2" t="s">
        <v>348</v>
      </c>
      <c r="AT202" s="2" t="s">
        <v>348</v>
      </c>
      <c r="AU202" s="2" t="s">
        <v>348</v>
      </c>
      <c r="AV202" s="2" t="str">
        <f>IF(Table13[[#This Row],[Enrollment Type: Individual within a Group]]="X", "Y", IF(Table13[[#This Row],[Enrollment Type: Atypical]]="A", "B", IF(Table13[[#This Row],[Enrollment Type: Individual]]="I", "B", IF(Table13[[#This Row],[Enrollment Type: Group]]="G", "B", "N"))))</f>
        <v>Y</v>
      </c>
      <c r="AW202" s="2" t="s">
        <v>348</v>
      </c>
      <c r="AX202" s="2" t="s">
        <v>348</v>
      </c>
      <c r="AY202" s="2" t="s">
        <v>348</v>
      </c>
      <c r="AZ202" s="2" t="str">
        <f>IF(Table13[[#This Row],[Enrollment Type: Group]]="X", "N", IF(Table13[[#This Row],[Enrollment Type: Atypical]]="A", "R", IF(Table13[[#This Row],[Enrollment Type: Individual]]="I", "R", IF(Table13[[#This Row],[Enrollment Type: Individual within a Group]]="N", "R", "Y"))))</f>
        <v>Y</v>
      </c>
      <c r="BA202" s="2" t="s">
        <v>348</v>
      </c>
      <c r="BB202" s="2" t="s">
        <v>348</v>
      </c>
      <c r="BC202" s="2" t="s">
        <v>348</v>
      </c>
      <c r="BD202" s="2" t="s">
        <v>348</v>
      </c>
      <c r="BE202" s="2" t="s">
        <v>348</v>
      </c>
      <c r="BF202" s="2" t="s">
        <v>348</v>
      </c>
      <c r="BG202" s="2" t="s">
        <v>348</v>
      </c>
      <c r="BH202" s="2" t="str">
        <f>IF(Table13[[#This Row],[Enrollment Type: Group]]="X", "N", IF(Table13[[#This Row],[Enrollment Type: Atypical]]="A", "O", IF(Table13[[#This Row],[Enrollment Type: Individual]]="I", "O", IF(Table13[[#This Row],[Enrollment Type: Individual within a Group]]="N", "O", "O"))))</f>
        <v>O</v>
      </c>
      <c r="BI202" s="2" t="s">
        <v>348</v>
      </c>
      <c r="BJ202" s="2" t="s">
        <v>348</v>
      </c>
      <c r="BK202" s="2" t="s">
        <v>349</v>
      </c>
      <c r="BL202" s="20" t="s">
        <v>349</v>
      </c>
      <c r="BM202" s="20" t="s">
        <v>349</v>
      </c>
      <c r="BN202" s="20" t="s">
        <v>349</v>
      </c>
      <c r="BO202" s="20" t="s">
        <v>349</v>
      </c>
      <c r="BP202" s="20" t="s">
        <v>348</v>
      </c>
      <c r="BQ202" s="20" t="s">
        <v>349</v>
      </c>
      <c r="BR202" s="20" t="s">
        <v>349</v>
      </c>
      <c r="BS202" s="20" t="s">
        <v>348</v>
      </c>
      <c r="BT202" s="20" t="s">
        <v>348</v>
      </c>
      <c r="BU202" s="20" t="s">
        <v>348</v>
      </c>
      <c r="BV202" s="20" t="s">
        <v>348</v>
      </c>
      <c r="BW202" s="20" t="s">
        <v>348</v>
      </c>
      <c r="BX202" s="23" t="s">
        <v>349</v>
      </c>
      <c r="BY202" s="2"/>
    </row>
    <row r="203" spans="1:77" ht="10.15" customHeight="1" x14ac:dyDescent="0.25">
      <c r="A203" s="36" t="str">
        <f>Table13[[#This Row],[Provider Type Code]]&amp;""&amp;Table13[[#This Row],[Provider Category (Specialty)]]</f>
        <v>05IH</v>
      </c>
      <c r="B203" s="5" t="s">
        <v>323</v>
      </c>
      <c r="C203" s="2" t="s">
        <v>489</v>
      </c>
      <c r="D203" s="3" t="s">
        <v>524</v>
      </c>
      <c r="E203" s="2" t="s">
        <v>535</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tr">
        <f>IF(Table13[[#This Row],[Enrollment Type: Group]]="X", "N", "C")</f>
        <v>C</v>
      </c>
      <c r="AR203" s="2" t="s">
        <v>348</v>
      </c>
      <c r="AS203" s="2" t="s">
        <v>348</v>
      </c>
      <c r="AT203" s="2" t="s">
        <v>348</v>
      </c>
      <c r="AU203" s="2" t="s">
        <v>348</v>
      </c>
      <c r="AV203" s="2" t="str">
        <f>IF(Table13[[#This Row],[Enrollment Type: Individual within a Group]]="X", "Y", IF(Table13[[#This Row],[Enrollment Type: Atypical]]="A", "B", IF(Table13[[#This Row],[Enrollment Type: Individual]]="I", "B", IF(Table13[[#This Row],[Enrollment Type: Group]]="G", "B", "N"))))</f>
        <v>Y</v>
      </c>
      <c r="AW203" s="2" t="s">
        <v>348</v>
      </c>
      <c r="AX203" s="2" t="s">
        <v>348</v>
      </c>
      <c r="AY203" s="2" t="s">
        <v>348</v>
      </c>
      <c r="AZ203" s="2" t="str">
        <f>IF(Table13[[#This Row],[Enrollment Type: Group]]="X", "N", IF(Table13[[#This Row],[Enrollment Type: Atypical]]="A", "R", IF(Table13[[#This Row],[Enrollment Type: Individual]]="I", "R", IF(Table13[[#This Row],[Enrollment Type: Individual within a Group]]="N", "R", "Y"))))</f>
        <v>Y</v>
      </c>
      <c r="BA203" s="2" t="s">
        <v>348</v>
      </c>
      <c r="BB203" s="2" t="s">
        <v>348</v>
      </c>
      <c r="BC203" s="2" t="s">
        <v>348</v>
      </c>
      <c r="BD203" s="2" t="s">
        <v>348</v>
      </c>
      <c r="BE203" s="2" t="s">
        <v>348</v>
      </c>
      <c r="BF203" s="2" t="s">
        <v>348</v>
      </c>
      <c r="BG203" s="2" t="s">
        <v>348</v>
      </c>
      <c r="BH203" s="2" t="str">
        <f>IF(Table13[[#This Row],[Enrollment Type: Group]]="X", "N", IF(Table13[[#This Row],[Enrollment Type: Atypical]]="A", "O", IF(Table13[[#This Row],[Enrollment Type: Individual]]="I", "O", IF(Table13[[#This Row],[Enrollment Type: Individual within a Group]]="N", "O", "O"))))</f>
        <v>O</v>
      </c>
      <c r="BI203" s="2" t="s">
        <v>348</v>
      </c>
      <c r="BJ203" s="2" t="s">
        <v>348</v>
      </c>
      <c r="BK203" s="2" t="s">
        <v>349</v>
      </c>
      <c r="BL203" s="20" t="s">
        <v>349</v>
      </c>
      <c r="BM203" s="20" t="s">
        <v>349</v>
      </c>
      <c r="BN203" s="20" t="s">
        <v>349</v>
      </c>
      <c r="BO203" s="20" t="s">
        <v>349</v>
      </c>
      <c r="BP203" s="20" t="s">
        <v>348</v>
      </c>
      <c r="BQ203" s="20" t="s">
        <v>349</v>
      </c>
      <c r="BR203" s="20" t="s">
        <v>349</v>
      </c>
      <c r="BS203" s="20" t="s">
        <v>348</v>
      </c>
      <c r="BT203" s="20" t="s">
        <v>348</v>
      </c>
      <c r="BU203" s="20" t="s">
        <v>348</v>
      </c>
      <c r="BV203" s="20" t="s">
        <v>348</v>
      </c>
      <c r="BW203" s="20" t="s">
        <v>348</v>
      </c>
      <c r="BX203" s="23" t="s">
        <v>349</v>
      </c>
      <c r="BY203" s="2"/>
    </row>
    <row r="204" spans="1:77" ht="10.15" customHeight="1" x14ac:dyDescent="0.25">
      <c r="A204" s="36" t="str">
        <f>Table13[[#This Row],[Provider Type Code]]&amp;""&amp;Table13[[#This Row],[Provider Category (Specialty)]]</f>
        <v>05IS</v>
      </c>
      <c r="B204" s="5" t="s">
        <v>323</v>
      </c>
      <c r="C204" s="2" t="s">
        <v>489</v>
      </c>
      <c r="D204" s="3" t="s">
        <v>528</v>
      </c>
      <c r="E204" s="2" t="s">
        <v>538</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tr">
        <f>IF(Table13[[#This Row],[Enrollment Type: Group]]="X", "N", "C")</f>
        <v>C</v>
      </c>
      <c r="AR204" s="2" t="s">
        <v>348</v>
      </c>
      <c r="AS204" s="2" t="s">
        <v>348</v>
      </c>
      <c r="AT204" s="2" t="s">
        <v>348</v>
      </c>
      <c r="AU204" s="2" t="s">
        <v>348</v>
      </c>
      <c r="AV204" s="2" t="str">
        <f>IF(Table13[[#This Row],[Enrollment Type: Individual within a Group]]="X", "Y", IF(Table13[[#This Row],[Enrollment Type: Atypical]]="A", "B", IF(Table13[[#This Row],[Enrollment Type: Individual]]="I", "B", IF(Table13[[#This Row],[Enrollment Type: Group]]="G", "B", "N"))))</f>
        <v>Y</v>
      </c>
      <c r="AW204" s="2" t="s">
        <v>348</v>
      </c>
      <c r="AX204" s="2" t="s">
        <v>348</v>
      </c>
      <c r="AY204" s="2" t="s">
        <v>348</v>
      </c>
      <c r="AZ204" s="2" t="str">
        <f>IF(Table13[[#This Row],[Enrollment Type: Group]]="X", "N", IF(Table13[[#This Row],[Enrollment Type: Atypical]]="A", "R", IF(Table13[[#This Row],[Enrollment Type: Individual]]="I", "R", IF(Table13[[#This Row],[Enrollment Type: Individual within a Group]]="N", "R", "Y"))))</f>
        <v>Y</v>
      </c>
      <c r="BA204" s="2" t="s">
        <v>348</v>
      </c>
      <c r="BB204" s="2" t="s">
        <v>348</v>
      </c>
      <c r="BC204" s="2" t="s">
        <v>348</v>
      </c>
      <c r="BD204" s="2" t="s">
        <v>348</v>
      </c>
      <c r="BE204" s="2" t="s">
        <v>348</v>
      </c>
      <c r="BF204" s="2" t="s">
        <v>348</v>
      </c>
      <c r="BG204" s="2" t="s">
        <v>348</v>
      </c>
      <c r="BH204" s="2" t="str">
        <f>IF(Table13[[#This Row],[Enrollment Type: Group]]="X", "N", IF(Table13[[#This Row],[Enrollment Type: Atypical]]="A", "O", IF(Table13[[#This Row],[Enrollment Type: Individual]]="I", "O", IF(Table13[[#This Row],[Enrollment Type: Individual within a Group]]="N", "O", "O"))))</f>
        <v>O</v>
      </c>
      <c r="BI204" s="2" t="s">
        <v>348</v>
      </c>
      <c r="BJ204" s="2" t="s">
        <v>348</v>
      </c>
      <c r="BK204" s="2" t="s">
        <v>349</v>
      </c>
      <c r="BL204" s="20" t="s">
        <v>349</v>
      </c>
      <c r="BM204" s="20" t="s">
        <v>349</v>
      </c>
      <c r="BN204" s="20" t="s">
        <v>349</v>
      </c>
      <c r="BO204" s="20" t="s">
        <v>349</v>
      </c>
      <c r="BP204" s="20" t="s">
        <v>348</v>
      </c>
      <c r="BQ204" s="20" t="s">
        <v>349</v>
      </c>
      <c r="BR204" s="20" t="s">
        <v>349</v>
      </c>
      <c r="BS204" s="20" t="s">
        <v>348</v>
      </c>
      <c r="BT204" s="20" t="s">
        <v>348</v>
      </c>
      <c r="BU204" s="20" t="s">
        <v>348</v>
      </c>
      <c r="BV204" s="20" t="s">
        <v>348</v>
      </c>
      <c r="BW204" s="20" t="s">
        <v>348</v>
      </c>
      <c r="BX204" s="23" t="s">
        <v>349</v>
      </c>
      <c r="BY204" s="2"/>
    </row>
    <row r="205" spans="1:77" ht="10.15" customHeight="1" x14ac:dyDescent="0.25">
      <c r="A205" s="36" t="str">
        <f>Table13[[#This Row],[Provider Type Code]]&amp;""&amp;Table13[[#This Row],[Provider Category (Specialty)]]</f>
        <v>05P7</v>
      </c>
      <c r="B205" s="5" t="s">
        <v>323</v>
      </c>
      <c r="C205" s="2" t="s">
        <v>489</v>
      </c>
      <c r="D205" s="3" t="s">
        <v>525</v>
      </c>
      <c r="E205" s="2" t="s">
        <v>534</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tr">
        <f>IF(Table13[[#This Row],[Enrollment Type: Group]]="X", "N", "C")</f>
        <v>C</v>
      </c>
      <c r="AR205" s="2" t="s">
        <v>348</v>
      </c>
      <c r="AS205" s="2" t="s">
        <v>348</v>
      </c>
      <c r="AT205" s="2" t="s">
        <v>348</v>
      </c>
      <c r="AU205" s="2" t="s">
        <v>348</v>
      </c>
      <c r="AV205" s="2" t="str">
        <f>IF(Table13[[#This Row],[Enrollment Type: Individual within a Group]]="X", "Y", IF(Table13[[#This Row],[Enrollment Type: Atypical]]="A", "B", IF(Table13[[#This Row],[Enrollment Type: Individual]]="I", "B", IF(Table13[[#This Row],[Enrollment Type: Group]]="G", "B", "N"))))</f>
        <v>Y</v>
      </c>
      <c r="AW205" s="2" t="s">
        <v>348</v>
      </c>
      <c r="AX205" s="2" t="s">
        <v>348</v>
      </c>
      <c r="AY205" s="2" t="s">
        <v>348</v>
      </c>
      <c r="AZ205" s="2" t="str">
        <f>IF(Table13[[#This Row],[Enrollment Type: Group]]="X", "N", IF(Table13[[#This Row],[Enrollment Type: Atypical]]="A", "R", IF(Table13[[#This Row],[Enrollment Type: Individual]]="I", "R", IF(Table13[[#This Row],[Enrollment Type: Individual within a Group]]="N", "R", "Y"))))</f>
        <v>Y</v>
      </c>
      <c r="BA205" s="2" t="s">
        <v>348</v>
      </c>
      <c r="BB205" s="2" t="s">
        <v>348</v>
      </c>
      <c r="BC205" s="2" t="s">
        <v>348</v>
      </c>
      <c r="BD205" s="2" t="s">
        <v>348</v>
      </c>
      <c r="BE205" s="2" t="s">
        <v>348</v>
      </c>
      <c r="BF205" s="2" t="s">
        <v>348</v>
      </c>
      <c r="BG205" s="2" t="s">
        <v>348</v>
      </c>
      <c r="BH205" s="2" t="str">
        <f>IF(Table13[[#This Row],[Enrollment Type: Group]]="X", "N", IF(Table13[[#This Row],[Enrollment Type: Atypical]]="A", "O", IF(Table13[[#This Row],[Enrollment Type: Individual]]="I", "O", IF(Table13[[#This Row],[Enrollment Type: Individual within a Group]]="N", "O", "O"))))</f>
        <v>O</v>
      </c>
      <c r="BI205" s="2" t="s">
        <v>348</v>
      </c>
      <c r="BJ205" s="2" t="s">
        <v>348</v>
      </c>
      <c r="BK205" s="2" t="s">
        <v>349</v>
      </c>
      <c r="BL205" s="20" t="s">
        <v>349</v>
      </c>
      <c r="BM205" s="20" t="s">
        <v>349</v>
      </c>
      <c r="BN205" s="20" t="s">
        <v>349</v>
      </c>
      <c r="BO205" s="20" t="s">
        <v>349</v>
      </c>
      <c r="BP205" s="20" t="s">
        <v>348</v>
      </c>
      <c r="BQ205" s="20" t="s">
        <v>349</v>
      </c>
      <c r="BR205" s="20" t="s">
        <v>349</v>
      </c>
      <c r="BS205" s="20" t="s">
        <v>348</v>
      </c>
      <c r="BT205" s="20" t="s">
        <v>348</v>
      </c>
      <c r="BU205" s="20" t="s">
        <v>348</v>
      </c>
      <c r="BV205" s="20" t="s">
        <v>348</v>
      </c>
      <c r="BW205" s="20" t="s">
        <v>348</v>
      </c>
      <c r="BX205" s="23" t="s">
        <v>349</v>
      </c>
      <c r="BY205" s="2"/>
    </row>
    <row r="206" spans="1:77" ht="10.15" customHeight="1" x14ac:dyDescent="0.25">
      <c r="A206" s="36" t="str">
        <f>Table13[[#This Row],[Provider Type Code]]&amp;""&amp;Table13[[#This Row],[Provider Category (Specialty)]]</f>
        <v>05P8</v>
      </c>
      <c r="B206" s="5" t="s">
        <v>323</v>
      </c>
      <c r="C206" s="2" t="s">
        <v>489</v>
      </c>
      <c r="D206" s="3" t="s">
        <v>540</v>
      </c>
      <c r="E206" s="2" t="s">
        <v>541</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tr">
        <f>IF(Table13[[#This Row],[Enrollment Type: Group]]="X", "N", "C")</f>
        <v>C</v>
      </c>
      <c r="AR206" s="2" t="s">
        <v>348</v>
      </c>
      <c r="AS206" s="2" t="s">
        <v>348</v>
      </c>
      <c r="AT206" s="2" t="s">
        <v>348</v>
      </c>
      <c r="AU206" s="2" t="s">
        <v>348</v>
      </c>
      <c r="AV206" s="2" t="str">
        <f>IF(Table13[[#This Row],[Enrollment Type: Individual within a Group]]="X", "Y", IF(Table13[[#This Row],[Enrollment Type: Atypical]]="A", "B", IF(Table13[[#This Row],[Enrollment Type: Individual]]="I", "B", IF(Table13[[#This Row],[Enrollment Type: Group]]="G", "B", "N"))))</f>
        <v>Y</v>
      </c>
      <c r="AW206" s="2" t="s">
        <v>348</v>
      </c>
      <c r="AX206" s="2" t="s">
        <v>348</v>
      </c>
      <c r="AY206" s="2" t="s">
        <v>348</v>
      </c>
      <c r="AZ206" s="2" t="str">
        <f>IF(Table13[[#This Row],[Enrollment Type: Group]]="X", "N", IF(Table13[[#This Row],[Enrollment Type: Atypical]]="A", "R", IF(Table13[[#This Row],[Enrollment Type: Individual]]="I", "R", IF(Table13[[#This Row],[Enrollment Type: Individual within a Group]]="N", "R", "Y"))))</f>
        <v>Y</v>
      </c>
      <c r="BA206" s="2" t="s">
        <v>348</v>
      </c>
      <c r="BB206" s="2" t="s">
        <v>348</v>
      </c>
      <c r="BC206" s="2" t="s">
        <v>348</v>
      </c>
      <c r="BD206" s="2" t="s">
        <v>348</v>
      </c>
      <c r="BE206" s="2" t="s">
        <v>348</v>
      </c>
      <c r="BF206" s="2" t="s">
        <v>348</v>
      </c>
      <c r="BG206" s="2" t="s">
        <v>348</v>
      </c>
      <c r="BH206" s="2" t="str">
        <f>IF(Table13[[#This Row],[Enrollment Type: Group]]="X", "N", IF(Table13[[#This Row],[Enrollment Type: Atypical]]="A", "O", IF(Table13[[#This Row],[Enrollment Type: Individual]]="I", "O", IF(Table13[[#This Row],[Enrollment Type: Individual within a Group]]="N", "O", "O"))))</f>
        <v>O</v>
      </c>
      <c r="BI206" s="2" t="s">
        <v>348</v>
      </c>
      <c r="BJ206" s="2" t="s">
        <v>348</v>
      </c>
      <c r="BK206" s="2" t="s">
        <v>349</v>
      </c>
      <c r="BL206" s="20" t="s">
        <v>349</v>
      </c>
      <c r="BM206" s="20" t="s">
        <v>349</v>
      </c>
      <c r="BN206" s="20" t="s">
        <v>349</v>
      </c>
      <c r="BO206" s="20" t="s">
        <v>349</v>
      </c>
      <c r="BP206" s="20" t="s">
        <v>348</v>
      </c>
      <c r="BQ206" s="20" t="s">
        <v>349</v>
      </c>
      <c r="BR206" s="20" t="s">
        <v>349</v>
      </c>
      <c r="BS206" s="20" t="s">
        <v>348</v>
      </c>
      <c r="BT206" s="20" t="s">
        <v>348</v>
      </c>
      <c r="BU206" s="20" t="s">
        <v>348</v>
      </c>
      <c r="BV206" s="20" t="s">
        <v>348</v>
      </c>
      <c r="BW206" s="20" t="s">
        <v>348</v>
      </c>
      <c r="BX206" s="23" t="s">
        <v>349</v>
      </c>
      <c r="BY206" s="2"/>
    </row>
    <row r="207" spans="1:77" ht="10.15" customHeight="1" x14ac:dyDescent="0.25">
      <c r="A207" s="36" t="str">
        <f>Table13[[#This Row],[Provider Type Code]]&amp;""&amp;Table13[[#This Row],[Provider Category (Specialty)]]</f>
        <v>05W6</v>
      </c>
      <c r="B207" s="5" t="s">
        <v>323</v>
      </c>
      <c r="C207" s="2" t="s">
        <v>489</v>
      </c>
      <c r="D207" s="3" t="s">
        <v>526</v>
      </c>
      <c r="E207" s="2" t="s">
        <v>536</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tr">
        <f>IF(Table13[[#This Row],[Enrollment Type: Group]]="X", "N", "C")</f>
        <v>C</v>
      </c>
      <c r="AR207" s="2" t="s">
        <v>348</v>
      </c>
      <c r="AS207" s="2" t="s">
        <v>348</v>
      </c>
      <c r="AT207" s="2" t="s">
        <v>348</v>
      </c>
      <c r="AU207" s="2" t="s">
        <v>348</v>
      </c>
      <c r="AV207" s="2" t="str">
        <f>IF(Table13[[#This Row],[Enrollment Type: Individual within a Group]]="X", "Y", IF(Table13[[#This Row],[Enrollment Type: Atypical]]="A", "B", IF(Table13[[#This Row],[Enrollment Type: Individual]]="I", "B", IF(Table13[[#This Row],[Enrollment Type: Group]]="G", "B", "N"))))</f>
        <v>Y</v>
      </c>
      <c r="AW207" s="2" t="s">
        <v>348</v>
      </c>
      <c r="AX207" s="2" t="s">
        <v>348</v>
      </c>
      <c r="AY207" s="2" t="s">
        <v>348</v>
      </c>
      <c r="AZ207" s="2" t="str">
        <f>IF(Table13[[#This Row],[Enrollment Type: Group]]="X", "N", IF(Table13[[#This Row],[Enrollment Type: Atypical]]="A", "R", IF(Table13[[#This Row],[Enrollment Type: Individual]]="I", "R", IF(Table13[[#This Row],[Enrollment Type: Individual within a Group]]="N", "R", "Y"))))</f>
        <v>Y</v>
      </c>
      <c r="BA207" s="2" t="s">
        <v>348</v>
      </c>
      <c r="BB207" s="2" t="s">
        <v>348</v>
      </c>
      <c r="BC207" s="2" t="s">
        <v>348</v>
      </c>
      <c r="BD207" s="2" t="s">
        <v>348</v>
      </c>
      <c r="BE207" s="2" t="s">
        <v>348</v>
      </c>
      <c r="BF207" s="2" t="s">
        <v>348</v>
      </c>
      <c r="BG207" s="2" t="s">
        <v>348</v>
      </c>
      <c r="BH207" s="2" t="str">
        <f>IF(Table13[[#This Row],[Enrollment Type: Group]]="X", "N", IF(Table13[[#This Row],[Enrollment Type: Atypical]]="A", "O", IF(Table13[[#This Row],[Enrollment Type: Individual]]="I", "O", IF(Table13[[#This Row],[Enrollment Type: Individual within a Group]]="N", "O", "O"))))</f>
        <v>O</v>
      </c>
      <c r="BI207" s="2" t="s">
        <v>348</v>
      </c>
      <c r="BJ207" s="2" t="s">
        <v>348</v>
      </c>
      <c r="BK207" s="2" t="s">
        <v>349</v>
      </c>
      <c r="BL207" s="20" t="s">
        <v>349</v>
      </c>
      <c r="BM207" s="20" t="s">
        <v>349</v>
      </c>
      <c r="BN207" s="20" t="s">
        <v>349</v>
      </c>
      <c r="BO207" s="20" t="s">
        <v>349</v>
      </c>
      <c r="BP207" s="20" t="s">
        <v>348</v>
      </c>
      <c r="BQ207" s="20" t="s">
        <v>349</v>
      </c>
      <c r="BR207" s="20" t="s">
        <v>349</v>
      </c>
      <c r="BS207" s="20" t="s">
        <v>348</v>
      </c>
      <c r="BT207" s="20" t="s">
        <v>348</v>
      </c>
      <c r="BU207" s="20" t="s">
        <v>348</v>
      </c>
      <c r="BV207" s="20" t="s">
        <v>348</v>
      </c>
      <c r="BW207" s="20" t="s">
        <v>348</v>
      </c>
      <c r="BX207" s="23" t="s">
        <v>349</v>
      </c>
      <c r="BY207" s="2"/>
    </row>
    <row r="208" spans="1:77" ht="10.15" customHeight="1" x14ac:dyDescent="0.25">
      <c r="A208" s="36" t="str">
        <f>Table13[[#This Row],[Provider Type Code]]&amp;""&amp;Table13[[#This Row],[Provider Category (Specialty)]]</f>
        <v>05W7</v>
      </c>
      <c r="B208" s="5" t="s">
        <v>323</v>
      </c>
      <c r="C208" s="2" t="s">
        <v>489</v>
      </c>
      <c r="D208" s="3" t="s">
        <v>542</v>
      </c>
      <c r="E208" s="2" t="s">
        <v>543</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tr">
        <f>IF(Table13[[#This Row],[Enrollment Type: Group]]="X", "N", "C")</f>
        <v>C</v>
      </c>
      <c r="AR208" s="2" t="s">
        <v>348</v>
      </c>
      <c r="AS208" s="2" t="s">
        <v>348</v>
      </c>
      <c r="AT208" s="2" t="s">
        <v>348</v>
      </c>
      <c r="AU208" s="2" t="s">
        <v>348</v>
      </c>
      <c r="AV208" s="2" t="str">
        <f>IF(Table13[[#This Row],[Enrollment Type: Individual within a Group]]="X", "Y", IF(Table13[[#This Row],[Enrollment Type: Atypical]]="A", "B", IF(Table13[[#This Row],[Enrollment Type: Individual]]="I", "B", IF(Table13[[#This Row],[Enrollment Type: Group]]="G", "B", "N"))))</f>
        <v>Y</v>
      </c>
      <c r="AW208" s="2" t="s">
        <v>348</v>
      </c>
      <c r="AX208" s="2" t="s">
        <v>348</v>
      </c>
      <c r="AY208" s="2" t="s">
        <v>348</v>
      </c>
      <c r="AZ208" s="2" t="str">
        <f>IF(Table13[[#This Row],[Enrollment Type: Group]]="X", "N", IF(Table13[[#This Row],[Enrollment Type: Atypical]]="A", "R", IF(Table13[[#This Row],[Enrollment Type: Individual]]="I", "R", IF(Table13[[#This Row],[Enrollment Type: Individual within a Group]]="N", "R", "Y"))))</f>
        <v>Y</v>
      </c>
      <c r="BA208" s="2" t="s">
        <v>348</v>
      </c>
      <c r="BB208" s="2" t="s">
        <v>348</v>
      </c>
      <c r="BC208" s="2" t="s">
        <v>348</v>
      </c>
      <c r="BD208" s="2" t="s">
        <v>348</v>
      </c>
      <c r="BE208" s="2" t="s">
        <v>348</v>
      </c>
      <c r="BF208" s="2" t="s">
        <v>348</v>
      </c>
      <c r="BG208" s="2" t="s">
        <v>348</v>
      </c>
      <c r="BH208" s="2" t="str">
        <f>IF(Table13[[#This Row],[Enrollment Type: Group]]="X", "N", IF(Table13[[#This Row],[Enrollment Type: Atypical]]="A", "O", IF(Table13[[#This Row],[Enrollment Type: Individual]]="I", "O", IF(Table13[[#This Row],[Enrollment Type: Individual within a Group]]="N", "O", "O"))))</f>
        <v>O</v>
      </c>
      <c r="BI208" s="2" t="s">
        <v>348</v>
      </c>
      <c r="BJ208" s="2" t="s">
        <v>348</v>
      </c>
      <c r="BK208" s="2" t="s">
        <v>349</v>
      </c>
      <c r="BL208" s="20" t="s">
        <v>349</v>
      </c>
      <c r="BM208" s="20" t="s">
        <v>349</v>
      </c>
      <c r="BN208" s="20" t="s">
        <v>349</v>
      </c>
      <c r="BO208" s="20" t="s">
        <v>349</v>
      </c>
      <c r="BP208" s="20" t="s">
        <v>348</v>
      </c>
      <c r="BQ208" s="20" t="s">
        <v>349</v>
      </c>
      <c r="BR208" s="20" t="s">
        <v>349</v>
      </c>
      <c r="BS208" s="20" t="s">
        <v>348</v>
      </c>
      <c r="BT208" s="20" t="s">
        <v>348</v>
      </c>
      <c r="BU208" s="20" t="s">
        <v>348</v>
      </c>
      <c r="BV208" s="20" t="s">
        <v>348</v>
      </c>
      <c r="BW208" s="20" t="s">
        <v>348</v>
      </c>
      <c r="BX208" s="23" t="s">
        <v>349</v>
      </c>
      <c r="BY208" s="2"/>
    </row>
    <row r="209" spans="1:77" ht="10.15" customHeight="1" x14ac:dyDescent="0.25">
      <c r="A209" s="5" t="str">
        <f>Table13[[#This Row],[Provider Type Code]]&amp;""&amp;Table13[[#This Row],[Provider Category (Specialty)]]</f>
        <v>06AV</v>
      </c>
      <c r="B209" s="5" t="s">
        <v>324</v>
      </c>
      <c r="C209" s="3" t="s">
        <v>48</v>
      </c>
      <c r="D209" s="3" t="s">
        <v>52</v>
      </c>
      <c r="E209" s="2" t="s">
        <v>310</v>
      </c>
      <c r="F209" s="23" t="s">
        <v>518</v>
      </c>
      <c r="G209" s="17" t="s">
        <v>353</v>
      </c>
      <c r="H209" s="17" t="s">
        <v>381</v>
      </c>
      <c r="I209" s="17" t="s">
        <v>381</v>
      </c>
      <c r="J209" s="17" t="s">
        <v>381</v>
      </c>
      <c r="K209" s="2" t="s">
        <v>348</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349</v>
      </c>
      <c r="AO209" s="2" t="s">
        <v>348</v>
      </c>
      <c r="AP209" s="2" t="s">
        <v>349</v>
      </c>
      <c r="AQ209" s="2" t="str">
        <f>IF(Table13[[#This Row],[Enrollment Type: Group]]="X", "N", "C")</f>
        <v>N</v>
      </c>
      <c r="AR209" s="2" t="s">
        <v>348</v>
      </c>
      <c r="AS209" s="2" t="s">
        <v>348</v>
      </c>
      <c r="AT209" s="2" t="s">
        <v>348</v>
      </c>
      <c r="AU209" s="2" t="s">
        <v>348</v>
      </c>
      <c r="AV209" s="2" t="str">
        <f>IF(Table13[[#This Row],[Enrollment Type: Individual within a Group]]="X", "Y", IF(Table13[[#This Row],[Enrollment Type: Atypical]]="A", "B", IF(Table13[[#This Row],[Enrollment Type: Individual]]="I", "B", IF(Table13[[#This Row],[Enrollment Type: Group]]="G", "B", "N"))))</f>
        <v>Y</v>
      </c>
      <c r="AW209" s="2" t="s">
        <v>348</v>
      </c>
      <c r="AX209" s="2" t="s">
        <v>348</v>
      </c>
      <c r="AY209" s="2" t="s">
        <v>348</v>
      </c>
      <c r="AZ209" s="2" t="s">
        <v>349</v>
      </c>
      <c r="BA209" s="2" t="s">
        <v>348</v>
      </c>
      <c r="BB209" s="2" t="s">
        <v>348</v>
      </c>
      <c r="BC209" s="2" t="s">
        <v>348</v>
      </c>
      <c r="BD209" s="2" t="s">
        <v>348</v>
      </c>
      <c r="BE209" s="2" t="s">
        <v>348</v>
      </c>
      <c r="BF209" s="2" t="s">
        <v>348</v>
      </c>
      <c r="BG209" s="2" t="s">
        <v>349</v>
      </c>
      <c r="BH209" s="2" t="str">
        <f>IF(Table13[[#This Row],[Enrollment Type: Group]]="X", "N", IF(Table13[[#This Row],[Enrollment Type: Atypical]]="A", "O", IF(Table13[[#This Row],[Enrollment Type: Individual]]="I", "O", IF(Table13[[#This Row],[Enrollment Type: Individual within a Group]]="N", "O", "O"))))</f>
        <v>N</v>
      </c>
      <c r="BI209" s="2" t="s">
        <v>348</v>
      </c>
      <c r="BJ209" s="2" t="s">
        <v>348</v>
      </c>
      <c r="BK209" s="2" t="s">
        <v>349</v>
      </c>
      <c r="BL209" s="20" t="s">
        <v>348</v>
      </c>
      <c r="BM209" s="20" t="s">
        <v>349</v>
      </c>
      <c r="BN209" s="20" t="s">
        <v>351</v>
      </c>
      <c r="BO209" s="20" t="s">
        <v>349</v>
      </c>
      <c r="BP209" s="20" t="s">
        <v>348</v>
      </c>
      <c r="BQ209" s="20" t="s">
        <v>349</v>
      </c>
      <c r="BR209" s="20" t="s">
        <v>348</v>
      </c>
      <c r="BS209" s="20" t="s">
        <v>351</v>
      </c>
      <c r="BT209" s="20" t="s">
        <v>348</v>
      </c>
      <c r="BU209" s="20" t="s">
        <v>348</v>
      </c>
      <c r="BV209" s="20" t="s">
        <v>348</v>
      </c>
      <c r="BW209" s="20" t="s">
        <v>348</v>
      </c>
      <c r="BX209" s="23" t="s">
        <v>349</v>
      </c>
      <c r="BY209" s="2"/>
    </row>
    <row r="210" spans="1:77" ht="10.15" customHeight="1" x14ac:dyDescent="0.25">
      <c r="A210" s="5" t="str">
        <f>Table13[[#This Row],[Provider Type Code]]&amp;""&amp;Table13[[#This Row],[Provider Category (Specialty)]]</f>
        <v>06AW</v>
      </c>
      <c r="B210" s="5" t="s">
        <v>324</v>
      </c>
      <c r="C210" s="3" t="s">
        <v>48</v>
      </c>
      <c r="D210" s="3" t="s">
        <v>49</v>
      </c>
      <c r="E210" s="2" t="s">
        <v>594</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348</v>
      </c>
      <c r="AO210" s="2" t="s">
        <v>348</v>
      </c>
      <c r="AP210" s="2" t="s">
        <v>348</v>
      </c>
      <c r="AQ210" s="2" t="str">
        <f>IF(Table13[[#This Row],[Enrollment Type: Group]]="X", "N", "C")</f>
        <v>N</v>
      </c>
      <c r="AR210" s="2" t="s">
        <v>348</v>
      </c>
      <c r="AS210" s="2" t="s">
        <v>348</v>
      </c>
      <c r="AT210" s="2" t="s">
        <v>348</v>
      </c>
      <c r="AU210" s="2" t="s">
        <v>348</v>
      </c>
      <c r="AV210" s="2" t="str">
        <f>IF(Table13[[#This Row],[Enrollment Type: Individual within a Group]]="X", "Y", IF(Table13[[#This Row],[Enrollment Type: Atypical]]="A", "B", IF(Table13[[#This Row],[Enrollment Type: Individual]]="I", "B", IF(Table13[[#This Row],[Enrollment Type: Group]]="G", "B", "N"))))</f>
        <v>Y</v>
      </c>
      <c r="AW210" s="2" t="s">
        <v>348</v>
      </c>
      <c r="AX210" s="2" t="s">
        <v>348</v>
      </c>
      <c r="AY210" s="2" t="s">
        <v>348</v>
      </c>
      <c r="AZ210" s="2" t="str">
        <f>IF(Table13[[#This Row],[Enrollment Type: Group]]="X", "N", IF(Table13[[#This Row],[Enrollment Type: Atypical]]="A", "R", IF(Table13[[#This Row],[Enrollment Type: Individual]]="I", "R", IF(Table13[[#This Row],[Enrollment Type: Individual within a Group]]="N", "R", "Y"))))</f>
        <v>N</v>
      </c>
      <c r="BA210" s="2" t="s">
        <v>348</v>
      </c>
      <c r="BB210" s="2" t="s">
        <v>348</v>
      </c>
      <c r="BC210" s="2" t="s">
        <v>348</v>
      </c>
      <c r="BD210" s="2" t="s">
        <v>348</v>
      </c>
      <c r="BE210" s="2" t="s">
        <v>348</v>
      </c>
      <c r="BF210" s="2" t="s">
        <v>348</v>
      </c>
      <c r="BG210" s="2" t="s">
        <v>351</v>
      </c>
      <c r="BH210" s="2" t="str">
        <f>IF(Table13[[#This Row],[Enrollment Type: Group]]="X", "N", IF(Table13[[#This Row],[Enrollment Type: Atypical]]="A", "O", IF(Table13[[#This Row],[Enrollment Type: Individual]]="I", "O", IF(Table13[[#This Row],[Enrollment Type: Individual within a Group]]="N", "O", "O"))))</f>
        <v>N</v>
      </c>
      <c r="BI210" s="2" t="s">
        <v>348</v>
      </c>
      <c r="BJ210" s="2" t="s">
        <v>348</v>
      </c>
      <c r="BK210" s="2" t="s">
        <v>349</v>
      </c>
      <c r="BL210" s="20" t="s">
        <v>348</v>
      </c>
      <c r="BM210" s="20" t="s">
        <v>349</v>
      </c>
      <c r="BN210" s="20" t="s">
        <v>351</v>
      </c>
      <c r="BO210" s="20" t="s">
        <v>349</v>
      </c>
      <c r="BP210" s="20" t="s">
        <v>348</v>
      </c>
      <c r="BQ210" s="20" t="s">
        <v>349</v>
      </c>
      <c r="BR210" s="20" t="s">
        <v>348</v>
      </c>
      <c r="BS210" s="20" t="s">
        <v>351</v>
      </c>
      <c r="BT210" s="20" t="s">
        <v>348</v>
      </c>
      <c r="BU210" s="20" t="s">
        <v>348</v>
      </c>
      <c r="BV210" s="20" t="s">
        <v>348</v>
      </c>
      <c r="BW210" s="20" t="s">
        <v>348</v>
      </c>
      <c r="BX210" s="23" t="s">
        <v>349</v>
      </c>
      <c r="BY210" s="2"/>
    </row>
    <row r="211" spans="1:77" ht="10.15" customHeight="1" x14ac:dyDescent="0.25">
      <c r="A211" s="5" t="str">
        <f>Table13[[#This Row],[Provider Type Code]]&amp;""&amp;Table13[[#This Row],[Provider Category (Specialty)]]</f>
        <v>06AX</v>
      </c>
      <c r="B211" s="5" t="s">
        <v>324</v>
      </c>
      <c r="C211" s="3" t="s">
        <v>48</v>
      </c>
      <c r="D211" s="3" t="s">
        <v>50</v>
      </c>
      <c r="E211" s="2" t="s">
        <v>595</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tr">
        <f>IF(Table13[[#This Row],[Enrollment Type: Group]]="X", "N", "C")</f>
        <v>N</v>
      </c>
      <c r="AR211" s="2" t="s">
        <v>348</v>
      </c>
      <c r="AS211" s="2" t="s">
        <v>348</v>
      </c>
      <c r="AT211" s="2" t="s">
        <v>348</v>
      </c>
      <c r="AU211" s="2" t="s">
        <v>348</v>
      </c>
      <c r="AV211" s="2" t="str">
        <f>IF(Table13[[#This Row],[Enrollment Type: Individual within a Group]]="X", "Y", IF(Table13[[#This Row],[Enrollment Type: Atypical]]="A", "B", IF(Table13[[#This Row],[Enrollment Type: Individual]]="I", "B", IF(Table13[[#This Row],[Enrollment Type: Group]]="G", "B", "N"))))</f>
        <v>Y</v>
      </c>
      <c r="AW211" s="2" t="s">
        <v>348</v>
      </c>
      <c r="AX211" s="2" t="s">
        <v>348</v>
      </c>
      <c r="AY211" s="2" t="s">
        <v>348</v>
      </c>
      <c r="AZ211" s="2" t="str">
        <f>IF(Table13[[#This Row],[Enrollment Type: Group]]="X", "N", IF(Table13[[#This Row],[Enrollment Type: Atypical]]="A", "R", IF(Table13[[#This Row],[Enrollment Type: Individual]]="I", "R", IF(Table13[[#This Row],[Enrollment Type: Individual within a Group]]="N", "R", "Y"))))</f>
        <v>N</v>
      </c>
      <c r="BA211" s="2" t="s">
        <v>348</v>
      </c>
      <c r="BB211" s="2" t="s">
        <v>348</v>
      </c>
      <c r="BC211" s="2" t="s">
        <v>348</v>
      </c>
      <c r="BD211" s="2" t="s">
        <v>348</v>
      </c>
      <c r="BE211" s="2" t="s">
        <v>348</v>
      </c>
      <c r="BF211" s="2" t="s">
        <v>348</v>
      </c>
      <c r="BG211" s="2" t="s">
        <v>351</v>
      </c>
      <c r="BH211" s="2" t="str">
        <f>IF(Table13[[#This Row],[Enrollment Type: Group]]="X", "N", IF(Table13[[#This Row],[Enrollment Type: Atypical]]="A", "O", IF(Table13[[#This Row],[Enrollment Type: Individual]]="I", "O", IF(Table13[[#This Row],[Enrollment Type: Individual within a Group]]="N", "O", "O"))))</f>
        <v>N</v>
      </c>
      <c r="BI211" s="2" t="s">
        <v>348</v>
      </c>
      <c r="BJ211" s="2" t="s">
        <v>348</v>
      </c>
      <c r="BK211" s="2" t="s">
        <v>349</v>
      </c>
      <c r="BL211" s="20" t="s">
        <v>348</v>
      </c>
      <c r="BM211" s="20" t="s">
        <v>349</v>
      </c>
      <c r="BN211" s="20" t="s">
        <v>351</v>
      </c>
      <c r="BO211" s="20" t="s">
        <v>349</v>
      </c>
      <c r="BP211" s="20" t="s">
        <v>348</v>
      </c>
      <c r="BQ211" s="20" t="s">
        <v>349</v>
      </c>
      <c r="BR211" s="20" t="s">
        <v>348</v>
      </c>
      <c r="BS211" s="20" t="s">
        <v>351</v>
      </c>
      <c r="BT211" s="20" t="s">
        <v>348</v>
      </c>
      <c r="BU211" s="20" t="s">
        <v>348</v>
      </c>
      <c r="BV211" s="20" t="s">
        <v>348</v>
      </c>
      <c r="BW211" s="20" t="s">
        <v>348</v>
      </c>
      <c r="BX211" s="23" t="s">
        <v>349</v>
      </c>
      <c r="BY211" s="2"/>
    </row>
    <row r="212" spans="1:77" ht="10.15" customHeight="1" x14ac:dyDescent="0.25">
      <c r="A212" s="5" t="str">
        <f>Table13[[#This Row],[Provider Type Code]]&amp;""&amp;Table13[[#This Row],[Provider Category (Specialty)]]</f>
        <v>06AZ</v>
      </c>
      <c r="B212" s="5" t="s">
        <v>324</v>
      </c>
      <c r="C212" s="3" t="s">
        <v>48</v>
      </c>
      <c r="D212" s="3" t="s">
        <v>51</v>
      </c>
      <c r="E212" s="2" t="s">
        <v>309</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349</v>
      </c>
      <c r="AO212" s="2" t="s">
        <v>348</v>
      </c>
      <c r="AP212" s="2" t="s">
        <v>349</v>
      </c>
      <c r="AQ212" s="2" t="str">
        <f>IF(Table13[[#This Row],[Enrollment Type: Group]]="X", "N", "C")</f>
        <v>N</v>
      </c>
      <c r="AR212" s="2" t="s">
        <v>348</v>
      </c>
      <c r="AS212" s="2" t="s">
        <v>348</v>
      </c>
      <c r="AT212" s="2" t="s">
        <v>348</v>
      </c>
      <c r="AU212" s="2" t="s">
        <v>348</v>
      </c>
      <c r="AV212" s="2" t="str">
        <f>IF(Table13[[#This Row],[Enrollment Type: Individual within a Group]]="X", "Y", IF(Table13[[#This Row],[Enrollment Type: Atypical]]="A", "B", IF(Table13[[#This Row],[Enrollment Type: Individual]]="I", "B", IF(Table13[[#This Row],[Enrollment Type: Group]]="G", "B", "N"))))</f>
        <v>Y</v>
      </c>
      <c r="AW212" s="2" t="s">
        <v>348</v>
      </c>
      <c r="AX212" s="2" t="s">
        <v>348</v>
      </c>
      <c r="AY212" s="2" t="s">
        <v>348</v>
      </c>
      <c r="AZ212" s="2" t="s">
        <v>349</v>
      </c>
      <c r="BA212" s="2" t="s">
        <v>348</v>
      </c>
      <c r="BB212" s="2" t="s">
        <v>348</v>
      </c>
      <c r="BC212" s="2" t="s">
        <v>348</v>
      </c>
      <c r="BD212" s="2" t="s">
        <v>348</v>
      </c>
      <c r="BE212" s="2" t="s">
        <v>348</v>
      </c>
      <c r="BF212" s="2" t="s">
        <v>348</v>
      </c>
      <c r="BG212" s="2" t="s">
        <v>349</v>
      </c>
      <c r="BH212" s="2" t="str">
        <f>IF(Table13[[#This Row],[Enrollment Type: Group]]="X", "N", IF(Table13[[#This Row],[Enrollment Type: Atypical]]="A", "O", IF(Table13[[#This Row],[Enrollment Type: Individual]]="I", "O", IF(Table13[[#This Row],[Enrollment Type: Individual within a Group]]="N", "O", "O"))))</f>
        <v>N</v>
      </c>
      <c r="BI212" s="2" t="s">
        <v>348</v>
      </c>
      <c r="BJ212" s="2" t="s">
        <v>348</v>
      </c>
      <c r="BK212" s="2" t="s">
        <v>349</v>
      </c>
      <c r="BL212" s="20" t="s">
        <v>348</v>
      </c>
      <c r="BM212" s="20" t="s">
        <v>349</v>
      </c>
      <c r="BN212" s="20" t="s">
        <v>351</v>
      </c>
      <c r="BO212" s="20" t="s">
        <v>349</v>
      </c>
      <c r="BP212" s="20" t="s">
        <v>348</v>
      </c>
      <c r="BQ212" s="20" t="s">
        <v>349</v>
      </c>
      <c r="BR212" s="20" t="s">
        <v>348</v>
      </c>
      <c r="BS212" s="20" t="s">
        <v>351</v>
      </c>
      <c r="BT212" s="20" t="s">
        <v>348</v>
      </c>
      <c r="BU212" s="20" t="s">
        <v>348</v>
      </c>
      <c r="BV212" s="20" t="s">
        <v>348</v>
      </c>
      <c r="BW212" s="20" t="s">
        <v>348</v>
      </c>
      <c r="BX212" s="23" t="s">
        <v>349</v>
      </c>
      <c r="BY212" s="2"/>
    </row>
    <row r="213" spans="1:77" ht="10.15" customHeight="1" x14ac:dyDescent="0.25">
      <c r="A213" s="5" t="str">
        <f>Table13[[#This Row],[Provider Type Code]]&amp;""&amp;Table13[[#This Row],[Provider Category (Specialty)]]</f>
        <v>07P2</v>
      </c>
      <c r="B213" s="5" t="s">
        <v>325</v>
      </c>
      <c r="C213" s="3" t="s">
        <v>178</v>
      </c>
      <c r="D213" s="3" t="s">
        <v>179</v>
      </c>
      <c r="E213" s="2" t="s">
        <v>610</v>
      </c>
      <c r="F213" s="23" t="s">
        <v>520</v>
      </c>
      <c r="G213" s="17" t="s">
        <v>381</v>
      </c>
      <c r="H213" s="17" t="s">
        <v>381</v>
      </c>
      <c r="I213" s="17" t="s">
        <v>381</v>
      </c>
      <c r="J213" s="17" t="s">
        <v>347</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349</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348</v>
      </c>
      <c r="AO213" s="2" t="s">
        <v>348</v>
      </c>
      <c r="AP213" s="2" t="s">
        <v>348</v>
      </c>
      <c r="AQ213" s="2" t="str">
        <f>IF(Table13[[#This Row],[Enrollment Type: Group]]="X", "N", "C")</f>
        <v>C</v>
      </c>
      <c r="AR213" s="2" t="s">
        <v>348</v>
      </c>
      <c r="AS213" s="2" t="s">
        <v>348</v>
      </c>
      <c r="AT213" s="2" t="s">
        <v>349</v>
      </c>
      <c r="AU213" s="2" t="s">
        <v>348</v>
      </c>
      <c r="AV213" s="2" t="str">
        <f>IF(Table13[[#This Row],[Enrollment Type: Individual within a Group]]="X", "Y", IF(Table13[[#This Row],[Enrollment Type: Atypical]]="A", "B", IF(Table13[[#This Row],[Enrollment Type: Individual]]="I", "B", IF(Table13[[#This Row],[Enrollment Type: Group]]="G", "B", "N"))))</f>
        <v>Y</v>
      </c>
      <c r="AW213" s="2" t="s">
        <v>348</v>
      </c>
      <c r="AX213" s="2" t="s">
        <v>348</v>
      </c>
      <c r="AY213" s="2" t="s">
        <v>348</v>
      </c>
      <c r="AZ213" s="2" t="str">
        <f>IF(Table13[[#This Row],[Enrollment Type: Group]]="X", "N", IF(Table13[[#This Row],[Enrollment Type: Atypical]]="A", "R", IF(Table13[[#This Row],[Enrollment Type: Individual]]="I", "R", IF(Table13[[#This Row],[Enrollment Type: Individual within a Group]]="N", "R", "Y"))))</f>
        <v>Y</v>
      </c>
      <c r="BA213" s="2" t="s">
        <v>348</v>
      </c>
      <c r="BB213" s="2" t="s">
        <v>348</v>
      </c>
      <c r="BC213" s="2" t="s">
        <v>348</v>
      </c>
      <c r="BD213" s="2" t="s">
        <v>348</v>
      </c>
      <c r="BE213" s="2" t="s">
        <v>351</v>
      </c>
      <c r="BF213" s="2" t="s">
        <v>348</v>
      </c>
      <c r="BG213" s="2" t="s">
        <v>348</v>
      </c>
      <c r="BH213" s="2" t="str">
        <f>IF(Table13[[#This Row],[Enrollment Type: Group]]="X", "N", IF(Table13[[#This Row],[Enrollment Type: Atypical]]="A", "O", IF(Table13[[#This Row],[Enrollment Type: Individual]]="I", "O", IF(Table13[[#This Row],[Enrollment Type: Individual within a Group]]="N", "O", "O"))))</f>
        <v>O</v>
      </c>
      <c r="BI213" s="2" t="s">
        <v>348</v>
      </c>
      <c r="BJ213" s="2" t="s">
        <v>348</v>
      </c>
      <c r="BK213" s="2" t="s">
        <v>349</v>
      </c>
      <c r="BL213" s="20" t="s">
        <v>348</v>
      </c>
      <c r="BM213" s="20" t="s">
        <v>349</v>
      </c>
      <c r="BN213" s="20" t="s">
        <v>351</v>
      </c>
      <c r="BO213" s="20" t="s">
        <v>349</v>
      </c>
      <c r="BP213" s="20" t="s">
        <v>348</v>
      </c>
      <c r="BQ213" s="20" t="s">
        <v>349</v>
      </c>
      <c r="BR213" s="20" t="s">
        <v>348</v>
      </c>
      <c r="BS213" s="20" t="s">
        <v>348</v>
      </c>
      <c r="BT213" s="20" t="s">
        <v>349</v>
      </c>
      <c r="BU213" s="20" t="s">
        <v>348</v>
      </c>
      <c r="BV213" s="20" t="s">
        <v>348</v>
      </c>
      <c r="BW213" s="20" t="s">
        <v>348</v>
      </c>
      <c r="BX213" s="23" t="s">
        <v>349</v>
      </c>
      <c r="BY213" s="2"/>
    </row>
    <row r="214" spans="1:77" ht="10.15" customHeight="1" x14ac:dyDescent="0.25">
      <c r="A214" s="5" t="str">
        <f>Table13[[#This Row],[Provider Type Code]]&amp;""&amp;Table13[[#This Row],[Provider Category (Specialty)]]</f>
        <v>07P9</v>
      </c>
      <c r="B214" s="5" t="s">
        <v>325</v>
      </c>
      <c r="C214" s="3" t="s">
        <v>178</v>
      </c>
      <c r="D214" s="3" t="s">
        <v>185</v>
      </c>
      <c r="E214" s="2" t="s">
        <v>611</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tr">
        <f>IF(Table13[[#This Row],[Enrollment Type: Group]]="X", "N", "C")</f>
        <v>C</v>
      </c>
      <c r="AR214" s="2" t="s">
        <v>348</v>
      </c>
      <c r="AS214" s="2" t="s">
        <v>348</v>
      </c>
      <c r="AT214" s="2" t="s">
        <v>349</v>
      </c>
      <c r="AU214" s="2" t="s">
        <v>348</v>
      </c>
      <c r="AV214" s="2" t="str">
        <f>IF(Table13[[#This Row],[Enrollment Type: Individual within a Group]]="X", "Y", IF(Table13[[#This Row],[Enrollment Type: Atypical]]="A", "B", IF(Table13[[#This Row],[Enrollment Type: Individual]]="I", "B", IF(Table13[[#This Row],[Enrollment Type: Group]]="G", "B", "N"))))</f>
        <v>Y</v>
      </c>
      <c r="AW214" s="2" t="s">
        <v>348</v>
      </c>
      <c r="AX214" s="2" t="s">
        <v>348</v>
      </c>
      <c r="AY214" s="2" t="s">
        <v>348</v>
      </c>
      <c r="AZ214" s="2" t="str">
        <f>IF(Table13[[#This Row],[Enrollment Type: Group]]="X", "N", IF(Table13[[#This Row],[Enrollment Type: Atypical]]="A", "R", IF(Table13[[#This Row],[Enrollment Type: Individual]]="I", "R", IF(Table13[[#This Row],[Enrollment Type: Individual within a Group]]="N", "R", "Y"))))</f>
        <v>Y</v>
      </c>
      <c r="BA214" s="2" t="s">
        <v>348</v>
      </c>
      <c r="BB214" s="2" t="s">
        <v>348</v>
      </c>
      <c r="BC214" s="2" t="s">
        <v>348</v>
      </c>
      <c r="BD214" s="2" t="s">
        <v>348</v>
      </c>
      <c r="BE214" s="2" t="s">
        <v>351</v>
      </c>
      <c r="BF214" s="2" t="s">
        <v>348</v>
      </c>
      <c r="BG214" s="2" t="s">
        <v>348</v>
      </c>
      <c r="BH214" s="2" t="str">
        <f>IF(Table13[[#This Row],[Enrollment Type: Group]]="X", "N", IF(Table13[[#This Row],[Enrollment Type: Atypical]]="A", "O", IF(Table13[[#This Row],[Enrollment Type: Individual]]="I", "O", IF(Table13[[#This Row],[Enrollment Type: Individual within a Group]]="N", "O", "O"))))</f>
        <v>O</v>
      </c>
      <c r="BI214" s="2" t="s">
        <v>348</v>
      </c>
      <c r="BJ214" s="2" t="s">
        <v>348</v>
      </c>
      <c r="BK214" s="2" t="s">
        <v>349</v>
      </c>
      <c r="BL214" s="20" t="s">
        <v>348</v>
      </c>
      <c r="BM214" s="20" t="s">
        <v>349</v>
      </c>
      <c r="BN214" s="20" t="s">
        <v>351</v>
      </c>
      <c r="BO214" s="20" t="s">
        <v>349</v>
      </c>
      <c r="BP214" s="20" t="s">
        <v>348</v>
      </c>
      <c r="BQ214" s="20" t="s">
        <v>349</v>
      </c>
      <c r="BR214" s="20" t="s">
        <v>348</v>
      </c>
      <c r="BS214" s="20" t="s">
        <v>348</v>
      </c>
      <c r="BT214" s="20" t="s">
        <v>349</v>
      </c>
      <c r="BU214" s="20" t="s">
        <v>348</v>
      </c>
      <c r="BV214" s="20" t="s">
        <v>348</v>
      </c>
      <c r="BW214" s="20" t="s">
        <v>348</v>
      </c>
      <c r="BX214" s="23" t="s">
        <v>349</v>
      </c>
      <c r="BY214" s="2"/>
    </row>
    <row r="215" spans="1:77" ht="10.15" customHeight="1" x14ac:dyDescent="0.25">
      <c r="A215" s="5" t="str">
        <f>Table13[[#This Row],[Provider Type Code]]&amp;""&amp;Table13[[#This Row],[Provider Category (Specialty)]]</f>
        <v>07PC</v>
      </c>
      <c r="B215" s="5" t="s">
        <v>325</v>
      </c>
      <c r="C215" s="3" t="s">
        <v>178</v>
      </c>
      <c r="D215" s="3" t="s">
        <v>181</v>
      </c>
      <c r="E215" s="2" t="s">
        <v>613</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tr">
        <f>IF(Table13[[#This Row],[Enrollment Type: Group]]="X", "N", "C")</f>
        <v>C</v>
      </c>
      <c r="AR215" s="2" t="s">
        <v>348</v>
      </c>
      <c r="AS215" s="2" t="s">
        <v>348</v>
      </c>
      <c r="AT215" s="2" t="s">
        <v>349</v>
      </c>
      <c r="AU215" s="2" t="s">
        <v>348</v>
      </c>
      <c r="AV215" s="2" t="str">
        <f>IF(Table13[[#This Row],[Enrollment Type: Individual within a Group]]="X", "Y", IF(Table13[[#This Row],[Enrollment Type: Atypical]]="A", "B", IF(Table13[[#This Row],[Enrollment Type: Individual]]="I", "B", IF(Table13[[#This Row],[Enrollment Type: Group]]="G", "B", "N"))))</f>
        <v>Y</v>
      </c>
      <c r="AW215" s="2" t="s">
        <v>348</v>
      </c>
      <c r="AX215" s="2" t="s">
        <v>348</v>
      </c>
      <c r="AY215" s="2" t="s">
        <v>348</v>
      </c>
      <c r="AZ215" s="2" t="str">
        <f>IF(Table13[[#This Row],[Enrollment Type: Group]]="X", "N", IF(Table13[[#This Row],[Enrollment Type: Atypical]]="A", "R", IF(Table13[[#This Row],[Enrollment Type: Individual]]="I", "R", IF(Table13[[#This Row],[Enrollment Type: Individual within a Group]]="N", "R", "Y"))))</f>
        <v>Y</v>
      </c>
      <c r="BA215" s="2" t="s">
        <v>348</v>
      </c>
      <c r="BB215" s="2" t="s">
        <v>348</v>
      </c>
      <c r="BC215" s="2" t="s">
        <v>348</v>
      </c>
      <c r="BD215" s="2" t="s">
        <v>348</v>
      </c>
      <c r="BE215" s="2" t="s">
        <v>351</v>
      </c>
      <c r="BF215" s="2" t="s">
        <v>348</v>
      </c>
      <c r="BG215" s="2" t="s">
        <v>348</v>
      </c>
      <c r="BH215" s="2" t="str">
        <f>IF(Table13[[#This Row],[Enrollment Type: Group]]="X", "N", IF(Table13[[#This Row],[Enrollment Type: Atypical]]="A", "O", IF(Table13[[#This Row],[Enrollment Type: Individual]]="I", "O", IF(Table13[[#This Row],[Enrollment Type: Individual within a Group]]="N", "O", "O"))))</f>
        <v>O</v>
      </c>
      <c r="BI215" s="2" t="s">
        <v>348</v>
      </c>
      <c r="BJ215" s="2" t="s">
        <v>348</v>
      </c>
      <c r="BK215" s="2" t="s">
        <v>349</v>
      </c>
      <c r="BL215" s="20" t="s">
        <v>348</v>
      </c>
      <c r="BM215" s="20" t="s">
        <v>349</v>
      </c>
      <c r="BN215" s="20" t="s">
        <v>351</v>
      </c>
      <c r="BO215" s="20" t="s">
        <v>349</v>
      </c>
      <c r="BP215" s="20" t="s">
        <v>348</v>
      </c>
      <c r="BQ215" s="20" t="s">
        <v>349</v>
      </c>
      <c r="BR215" s="20" t="s">
        <v>348</v>
      </c>
      <c r="BS215" s="20" t="s">
        <v>348</v>
      </c>
      <c r="BT215" s="20" t="s">
        <v>349</v>
      </c>
      <c r="BU215" s="20" t="s">
        <v>348</v>
      </c>
      <c r="BV215" s="20" t="s">
        <v>348</v>
      </c>
      <c r="BW215" s="20" t="s">
        <v>348</v>
      </c>
      <c r="BX215" s="23" t="s">
        <v>349</v>
      </c>
      <c r="BY215" s="2"/>
    </row>
    <row r="216" spans="1:77" ht="10.15" customHeight="1" x14ac:dyDescent="0.25">
      <c r="A216" s="5" t="str">
        <f>Table13[[#This Row],[Provider Type Code]]&amp;""&amp;Table13[[#This Row],[Provider Category (Specialty)]]</f>
        <v>07PM</v>
      </c>
      <c r="B216" s="5" t="s">
        <v>325</v>
      </c>
      <c r="C216" s="3" t="s">
        <v>178</v>
      </c>
      <c r="D216" s="3" t="s">
        <v>182</v>
      </c>
      <c r="E216" s="2" t="s">
        <v>616</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tr">
        <f>IF(Table13[[#This Row],[Enrollment Type: Group]]="X", "N", "C")</f>
        <v>C</v>
      </c>
      <c r="AR216" s="2" t="s">
        <v>348</v>
      </c>
      <c r="AS216" s="2" t="s">
        <v>348</v>
      </c>
      <c r="AT216" s="2" t="s">
        <v>349</v>
      </c>
      <c r="AU216" s="2" t="s">
        <v>348</v>
      </c>
      <c r="AV216" s="2" t="str">
        <f>IF(Table13[[#This Row],[Enrollment Type: Individual within a Group]]="X", "Y", IF(Table13[[#This Row],[Enrollment Type: Atypical]]="A", "B", IF(Table13[[#This Row],[Enrollment Type: Individual]]="I", "B", IF(Table13[[#This Row],[Enrollment Type: Group]]="G", "B", "N"))))</f>
        <v>Y</v>
      </c>
      <c r="AW216" s="2" t="s">
        <v>348</v>
      </c>
      <c r="AX216" s="2" t="s">
        <v>348</v>
      </c>
      <c r="AY216" s="2" t="s">
        <v>348</v>
      </c>
      <c r="AZ216" s="2" t="str">
        <f>IF(Table13[[#This Row],[Enrollment Type: Group]]="X", "N", IF(Table13[[#This Row],[Enrollment Type: Atypical]]="A", "R", IF(Table13[[#This Row],[Enrollment Type: Individual]]="I", "R", IF(Table13[[#This Row],[Enrollment Type: Individual within a Group]]="N", "R", "Y"))))</f>
        <v>Y</v>
      </c>
      <c r="BA216" s="2" t="s">
        <v>348</v>
      </c>
      <c r="BB216" s="2" t="s">
        <v>348</v>
      </c>
      <c r="BC216" s="2" t="s">
        <v>348</v>
      </c>
      <c r="BD216" s="2" t="s">
        <v>348</v>
      </c>
      <c r="BE216" s="2" t="s">
        <v>351</v>
      </c>
      <c r="BF216" s="2" t="s">
        <v>348</v>
      </c>
      <c r="BG216" s="2" t="s">
        <v>348</v>
      </c>
      <c r="BH216" s="2" t="str">
        <f>IF(Table13[[#This Row],[Enrollment Type: Group]]="X", "N", IF(Table13[[#This Row],[Enrollment Type: Atypical]]="A", "O", IF(Table13[[#This Row],[Enrollment Type: Individual]]="I", "O", IF(Table13[[#This Row],[Enrollment Type: Individual within a Group]]="N", "O", "O"))))</f>
        <v>O</v>
      </c>
      <c r="BI216" s="2" t="s">
        <v>348</v>
      </c>
      <c r="BJ216" s="2" t="s">
        <v>348</v>
      </c>
      <c r="BK216" s="2" t="s">
        <v>349</v>
      </c>
      <c r="BL216" s="20" t="s">
        <v>348</v>
      </c>
      <c r="BM216" s="20" t="s">
        <v>349</v>
      </c>
      <c r="BN216" s="20" t="s">
        <v>351</v>
      </c>
      <c r="BO216" s="20" t="s">
        <v>349</v>
      </c>
      <c r="BP216" s="20" t="s">
        <v>348</v>
      </c>
      <c r="BQ216" s="20" t="s">
        <v>349</v>
      </c>
      <c r="BR216" s="20" t="s">
        <v>348</v>
      </c>
      <c r="BS216" s="20" t="s">
        <v>348</v>
      </c>
      <c r="BT216" s="20" t="s">
        <v>349</v>
      </c>
      <c r="BU216" s="20" t="s">
        <v>348</v>
      </c>
      <c r="BV216" s="20" t="s">
        <v>348</v>
      </c>
      <c r="BW216" s="20" t="s">
        <v>348</v>
      </c>
      <c r="BX216" s="23" t="s">
        <v>349</v>
      </c>
      <c r="BY216" s="2"/>
    </row>
    <row r="217" spans="1:77" ht="10.15" customHeight="1" x14ac:dyDescent="0.25">
      <c r="A217" s="5" t="str">
        <f>Table13[[#This Row],[Provider Type Code]]&amp;""&amp;Table13[[#This Row],[Provider Category (Specialty)]]</f>
        <v>07PN</v>
      </c>
      <c r="B217" s="5" t="s">
        <v>325</v>
      </c>
      <c r="C217" s="3" t="s">
        <v>178</v>
      </c>
      <c r="D217" s="3" t="s">
        <v>184</v>
      </c>
      <c r="E217" s="2" t="s">
        <v>617</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tr">
        <f>IF(Table13[[#This Row],[Enrollment Type: Group]]="X", "N", "C")</f>
        <v>C</v>
      </c>
      <c r="AR217" s="2" t="s">
        <v>348</v>
      </c>
      <c r="AS217" s="2" t="s">
        <v>348</v>
      </c>
      <c r="AT217" s="2" t="s">
        <v>349</v>
      </c>
      <c r="AU217" s="2" t="s">
        <v>348</v>
      </c>
      <c r="AV217" s="2" t="str">
        <f>IF(Table13[[#This Row],[Enrollment Type: Individual within a Group]]="X", "Y", IF(Table13[[#This Row],[Enrollment Type: Atypical]]="A", "B", IF(Table13[[#This Row],[Enrollment Type: Individual]]="I", "B", IF(Table13[[#This Row],[Enrollment Type: Group]]="G", "B", "N"))))</f>
        <v>Y</v>
      </c>
      <c r="AW217" s="2" t="s">
        <v>348</v>
      </c>
      <c r="AX217" s="2" t="s">
        <v>348</v>
      </c>
      <c r="AY217" s="2" t="s">
        <v>348</v>
      </c>
      <c r="AZ217" s="2" t="str">
        <f>IF(Table13[[#This Row],[Enrollment Type: Group]]="X", "N", IF(Table13[[#This Row],[Enrollment Type: Atypical]]="A", "R", IF(Table13[[#This Row],[Enrollment Type: Individual]]="I", "R", IF(Table13[[#This Row],[Enrollment Type: Individual within a Group]]="N", "R", "Y"))))</f>
        <v>Y</v>
      </c>
      <c r="BA217" s="2" t="s">
        <v>348</v>
      </c>
      <c r="BB217" s="2" t="s">
        <v>348</v>
      </c>
      <c r="BC217" s="2" t="s">
        <v>348</v>
      </c>
      <c r="BD217" s="2" t="s">
        <v>348</v>
      </c>
      <c r="BE217" s="2" t="s">
        <v>351</v>
      </c>
      <c r="BF217" s="2" t="s">
        <v>348</v>
      </c>
      <c r="BG217" s="2" t="s">
        <v>348</v>
      </c>
      <c r="BH217" s="2" t="str">
        <f>IF(Table13[[#This Row],[Enrollment Type: Group]]="X", "N", IF(Table13[[#This Row],[Enrollment Type: Atypical]]="A", "O", IF(Table13[[#This Row],[Enrollment Type: Individual]]="I", "O", IF(Table13[[#This Row],[Enrollment Type: Individual within a Group]]="N", "O", "O"))))</f>
        <v>O</v>
      </c>
      <c r="BI217" s="2" t="s">
        <v>348</v>
      </c>
      <c r="BJ217" s="2" t="s">
        <v>348</v>
      </c>
      <c r="BK217" s="2" t="s">
        <v>349</v>
      </c>
      <c r="BL217" s="20" t="s">
        <v>348</v>
      </c>
      <c r="BM217" s="20" t="s">
        <v>349</v>
      </c>
      <c r="BN217" s="20" t="s">
        <v>351</v>
      </c>
      <c r="BO217" s="20" t="s">
        <v>349</v>
      </c>
      <c r="BP217" s="20" t="s">
        <v>348</v>
      </c>
      <c r="BQ217" s="20" t="s">
        <v>349</v>
      </c>
      <c r="BR217" s="20" t="s">
        <v>348</v>
      </c>
      <c r="BS217" s="20" t="s">
        <v>348</v>
      </c>
      <c r="BT217" s="20" t="s">
        <v>349</v>
      </c>
      <c r="BU217" s="20" t="s">
        <v>348</v>
      </c>
      <c r="BV217" s="20" t="s">
        <v>348</v>
      </c>
      <c r="BW217" s="20" t="s">
        <v>348</v>
      </c>
      <c r="BX217" s="23" t="s">
        <v>349</v>
      </c>
      <c r="BY217" s="2"/>
    </row>
    <row r="218" spans="1:77" ht="10.15" customHeight="1" x14ac:dyDescent="0.25">
      <c r="A218" s="5" t="str">
        <f>Table13[[#This Row],[Provider Type Code]]&amp;""&amp;Table13[[#This Row],[Provider Category (Specialty)]]</f>
        <v>07PR</v>
      </c>
      <c r="B218" s="5" t="s">
        <v>325</v>
      </c>
      <c r="C218" s="3" t="s">
        <v>178</v>
      </c>
      <c r="D218" s="3" t="s">
        <v>183</v>
      </c>
      <c r="E218" s="2" t="s">
        <v>618</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tr">
        <f>IF(Table13[[#This Row],[Enrollment Type: Group]]="X", "N", "C")</f>
        <v>C</v>
      </c>
      <c r="AR218" s="2" t="s">
        <v>348</v>
      </c>
      <c r="AS218" s="2" t="s">
        <v>348</v>
      </c>
      <c r="AT218" s="2" t="s">
        <v>349</v>
      </c>
      <c r="AU218" s="2" t="s">
        <v>348</v>
      </c>
      <c r="AV218" s="2" t="str">
        <f>IF(Table13[[#This Row],[Enrollment Type: Individual within a Group]]="X", "Y", IF(Table13[[#This Row],[Enrollment Type: Atypical]]="A", "B", IF(Table13[[#This Row],[Enrollment Type: Individual]]="I", "B", IF(Table13[[#This Row],[Enrollment Type: Group]]="G", "B", "N"))))</f>
        <v>Y</v>
      </c>
      <c r="AW218" s="2" t="s">
        <v>348</v>
      </c>
      <c r="AX218" s="2" t="s">
        <v>348</v>
      </c>
      <c r="AY218" s="2" t="s">
        <v>348</v>
      </c>
      <c r="AZ218" s="2" t="str">
        <f>IF(Table13[[#This Row],[Enrollment Type: Group]]="X", "N", IF(Table13[[#This Row],[Enrollment Type: Atypical]]="A", "R", IF(Table13[[#This Row],[Enrollment Type: Individual]]="I", "R", IF(Table13[[#This Row],[Enrollment Type: Individual within a Group]]="N", "R", "Y"))))</f>
        <v>Y</v>
      </c>
      <c r="BA218" s="2" t="s">
        <v>348</v>
      </c>
      <c r="BB218" s="2" t="s">
        <v>348</v>
      </c>
      <c r="BC218" s="2" t="s">
        <v>348</v>
      </c>
      <c r="BD218" s="2" t="s">
        <v>348</v>
      </c>
      <c r="BE218" s="2" t="s">
        <v>351</v>
      </c>
      <c r="BF218" s="2" t="s">
        <v>348</v>
      </c>
      <c r="BG218" s="2" t="s">
        <v>348</v>
      </c>
      <c r="BH218" s="2" t="str">
        <f>IF(Table13[[#This Row],[Enrollment Type: Group]]="X", "N", IF(Table13[[#This Row],[Enrollment Type: Atypical]]="A", "O", IF(Table13[[#This Row],[Enrollment Type: Individual]]="I", "O", IF(Table13[[#This Row],[Enrollment Type: Individual within a Group]]="N", "O", "O"))))</f>
        <v>O</v>
      </c>
      <c r="BI218" s="2" t="s">
        <v>348</v>
      </c>
      <c r="BJ218" s="2" t="s">
        <v>348</v>
      </c>
      <c r="BK218" s="2" t="s">
        <v>349</v>
      </c>
      <c r="BL218" s="20" t="s">
        <v>348</v>
      </c>
      <c r="BM218" s="20" t="s">
        <v>349</v>
      </c>
      <c r="BN218" s="20" t="s">
        <v>351</v>
      </c>
      <c r="BO218" s="20" t="s">
        <v>349</v>
      </c>
      <c r="BP218" s="20" t="s">
        <v>348</v>
      </c>
      <c r="BQ218" s="20" t="s">
        <v>349</v>
      </c>
      <c r="BR218" s="20" t="s">
        <v>348</v>
      </c>
      <c r="BS218" s="20" t="s">
        <v>348</v>
      </c>
      <c r="BT218" s="20" t="s">
        <v>349</v>
      </c>
      <c r="BU218" s="20" t="s">
        <v>348</v>
      </c>
      <c r="BV218" s="20" t="s">
        <v>348</v>
      </c>
      <c r="BW218" s="20" t="s">
        <v>348</v>
      </c>
      <c r="BX218" s="23" t="s">
        <v>349</v>
      </c>
      <c r="BY218" s="2"/>
    </row>
    <row r="219" spans="1:77" ht="10.15" customHeight="1" x14ac:dyDescent="0.25">
      <c r="A219" s="5" t="str">
        <f>Table13[[#This Row],[Provider Type Code]]&amp;""&amp;Table13[[#This Row],[Provider Category (Specialty)]]</f>
        <v>07PV</v>
      </c>
      <c r="B219" s="5" t="s">
        <v>325</v>
      </c>
      <c r="C219" s="3" t="s">
        <v>178</v>
      </c>
      <c r="D219" s="3" t="s">
        <v>180</v>
      </c>
      <c r="E219" s="2" t="s">
        <v>620</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tr">
        <f>IF(Table13[[#This Row],[Enrollment Type: Group]]="X", "N", "C")</f>
        <v>C</v>
      </c>
      <c r="AR219" s="2" t="s">
        <v>348</v>
      </c>
      <c r="AS219" s="2" t="s">
        <v>348</v>
      </c>
      <c r="AT219" s="2" t="s">
        <v>349</v>
      </c>
      <c r="AU219" s="2" t="s">
        <v>348</v>
      </c>
      <c r="AV219" s="2" t="str">
        <f>IF(Table13[[#This Row],[Enrollment Type: Individual within a Group]]="X", "Y", IF(Table13[[#This Row],[Enrollment Type: Atypical]]="A", "B", IF(Table13[[#This Row],[Enrollment Type: Individual]]="I", "B", IF(Table13[[#This Row],[Enrollment Type: Group]]="G", "B", "N"))))</f>
        <v>Y</v>
      </c>
      <c r="AW219" s="2" t="s">
        <v>348</v>
      </c>
      <c r="AX219" s="2" t="s">
        <v>348</v>
      </c>
      <c r="AY219" s="2" t="s">
        <v>348</v>
      </c>
      <c r="AZ219" s="2" t="str">
        <f>IF(Table13[[#This Row],[Enrollment Type: Group]]="X", "N", IF(Table13[[#This Row],[Enrollment Type: Atypical]]="A", "R", IF(Table13[[#This Row],[Enrollment Type: Individual]]="I", "R", IF(Table13[[#This Row],[Enrollment Type: Individual within a Group]]="N", "R", "Y"))))</f>
        <v>Y</v>
      </c>
      <c r="BA219" s="2" t="s">
        <v>348</v>
      </c>
      <c r="BB219" s="2" t="s">
        <v>348</v>
      </c>
      <c r="BC219" s="2" t="s">
        <v>348</v>
      </c>
      <c r="BD219" s="2" t="s">
        <v>348</v>
      </c>
      <c r="BE219" s="2" t="s">
        <v>351</v>
      </c>
      <c r="BF219" s="2" t="s">
        <v>348</v>
      </c>
      <c r="BG219" s="2" t="s">
        <v>348</v>
      </c>
      <c r="BH219" s="2" t="str">
        <f>IF(Table13[[#This Row],[Enrollment Type: Group]]="X", "N", IF(Table13[[#This Row],[Enrollment Type: Atypical]]="A", "O", IF(Table13[[#This Row],[Enrollment Type: Individual]]="I", "O", IF(Table13[[#This Row],[Enrollment Type: Individual within a Group]]="N", "O", "O"))))</f>
        <v>O</v>
      </c>
      <c r="BI219" s="2" t="s">
        <v>348</v>
      </c>
      <c r="BJ219" s="2" t="s">
        <v>348</v>
      </c>
      <c r="BK219" s="2" t="s">
        <v>349</v>
      </c>
      <c r="BL219" s="20" t="s">
        <v>348</v>
      </c>
      <c r="BM219" s="20" t="s">
        <v>349</v>
      </c>
      <c r="BN219" s="20" t="s">
        <v>351</v>
      </c>
      <c r="BO219" s="20" t="s">
        <v>349</v>
      </c>
      <c r="BP219" s="20" t="s">
        <v>348</v>
      </c>
      <c r="BQ219" s="20" t="s">
        <v>349</v>
      </c>
      <c r="BR219" s="20" t="s">
        <v>348</v>
      </c>
      <c r="BS219" s="20" t="s">
        <v>348</v>
      </c>
      <c r="BT219" s="20" t="s">
        <v>349</v>
      </c>
      <c r="BU219" s="20" t="s">
        <v>348</v>
      </c>
      <c r="BV219" s="20" t="s">
        <v>348</v>
      </c>
      <c r="BW219" s="20" t="s">
        <v>348</v>
      </c>
      <c r="BX219" s="23" t="s">
        <v>349</v>
      </c>
      <c r="BY219" s="2"/>
    </row>
    <row r="220" spans="1:77" ht="10.15" customHeight="1" x14ac:dyDescent="0.25">
      <c r="A220" s="5" t="str">
        <f>Table13[[#This Row],[Provider Type Code]]&amp;""&amp;Table13[[#This Row],[Provider Category (Specialty)]]</f>
        <v>08E3</v>
      </c>
      <c r="B220" s="5" t="s">
        <v>326</v>
      </c>
      <c r="C220" s="3" t="s">
        <v>556</v>
      </c>
      <c r="D220" s="3" t="s">
        <v>67</v>
      </c>
      <c r="E220" s="2" t="s">
        <v>68</v>
      </c>
      <c r="F220" s="23" t="s">
        <v>520</v>
      </c>
      <c r="G220" s="17" t="s">
        <v>381</v>
      </c>
      <c r="H220" s="17" t="s">
        <v>382</v>
      </c>
      <c r="I220" s="17" t="s">
        <v>348</v>
      </c>
      <c r="J220" s="17" t="s">
        <v>381</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348</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tr">
        <f>IF(Table13[[#This Row],[Enrollment Type: Group]]="X", "N", "C")</f>
        <v>N</v>
      </c>
      <c r="AR220" s="2" t="s">
        <v>348</v>
      </c>
      <c r="AS220" s="2" t="s">
        <v>348</v>
      </c>
      <c r="AT220" s="2" t="s">
        <v>351</v>
      </c>
      <c r="AU220" s="2" t="s">
        <v>348</v>
      </c>
      <c r="AV220" s="2" t="s">
        <v>650</v>
      </c>
      <c r="AW220" s="2" t="s">
        <v>349</v>
      </c>
      <c r="AX220" s="2" t="s">
        <v>348</v>
      </c>
      <c r="AY220" s="2" t="s">
        <v>351</v>
      </c>
      <c r="AZ220" s="2" t="str">
        <f>IF(Table13[[#This Row],[Enrollment Type: Group]]="X", "N", IF(Table13[[#This Row],[Enrollment Type: Atypical]]="A", "R", IF(Table13[[#This Row],[Enrollment Type: Individual]]="I", "R", IF(Table13[[#This Row],[Enrollment Type: Individual within a Group]]="N", "R", "Y"))))</f>
        <v>N</v>
      </c>
      <c r="BA220" s="2" t="s">
        <v>348</v>
      </c>
      <c r="BB220" s="2" t="s">
        <v>348</v>
      </c>
      <c r="BC220" s="2" t="s">
        <v>348</v>
      </c>
      <c r="BD220" s="2" t="s">
        <v>348</v>
      </c>
      <c r="BE220" s="2" t="s">
        <v>351</v>
      </c>
      <c r="BF220" s="2" t="s">
        <v>348</v>
      </c>
      <c r="BG220" s="2" t="s">
        <v>650</v>
      </c>
      <c r="BH220" s="2" t="str">
        <f>IF(Table13[[#This Row],[Enrollment Type: Group]]="X", "N", IF(Table13[[#This Row],[Enrollment Type: Atypical]]="A", "O", IF(Table13[[#This Row],[Enrollment Type: Individual]]="I", "O", IF(Table13[[#This Row],[Enrollment Type: Individual within a Group]]="N", "O", "O"))))</f>
        <v>N</v>
      </c>
      <c r="BI220" s="2" t="s">
        <v>348</v>
      </c>
      <c r="BJ220" s="2" t="s">
        <v>348</v>
      </c>
      <c r="BK220" s="2" t="s">
        <v>349</v>
      </c>
      <c r="BL220" s="20" t="s">
        <v>348</v>
      </c>
      <c r="BM220" s="20" t="s">
        <v>349</v>
      </c>
      <c r="BN220" s="20" t="s">
        <v>351</v>
      </c>
      <c r="BO220" s="20" t="s">
        <v>349</v>
      </c>
      <c r="BP220" s="20" t="s">
        <v>348</v>
      </c>
      <c r="BQ220" s="20" t="s">
        <v>349</v>
      </c>
      <c r="BR220" s="20" t="s">
        <v>348</v>
      </c>
      <c r="BS220" s="20" t="s">
        <v>351</v>
      </c>
      <c r="BT220" s="20" t="s">
        <v>348</v>
      </c>
      <c r="BU220" s="20" t="s">
        <v>348</v>
      </c>
      <c r="BV220" s="20" t="s">
        <v>348</v>
      </c>
      <c r="BW220" s="20" t="s">
        <v>348</v>
      </c>
      <c r="BX220" s="23" t="s">
        <v>349</v>
      </c>
    </row>
    <row r="221" spans="1:77" ht="10.15" customHeight="1" x14ac:dyDescent="0.25">
      <c r="A221" s="5" t="str">
        <f>Table13[[#This Row],[Provider Type Code]]&amp;""&amp;Table13[[#This Row],[Provider Category (Specialty)]]</f>
        <v>08FC</v>
      </c>
      <c r="B221" s="5" t="s">
        <v>326</v>
      </c>
      <c r="C221" s="3" t="s">
        <v>556</v>
      </c>
      <c r="D221" s="3" t="s">
        <v>66</v>
      </c>
      <c r="E221" s="2" t="s">
        <v>313</v>
      </c>
      <c r="F221" s="23" t="s">
        <v>520</v>
      </c>
      <c r="G221" s="17" t="s">
        <v>381</v>
      </c>
      <c r="H221" s="17" t="s">
        <v>382</v>
      </c>
      <c r="I221" s="17" t="s">
        <v>348</v>
      </c>
      <c r="J221" s="17" t="s">
        <v>381</v>
      </c>
      <c r="K221" s="2" t="s">
        <v>349</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tr">
        <f>IF(Table13[[#This Row],[Enrollment Type: Group]]="X", "N", "C")</f>
        <v>N</v>
      </c>
      <c r="AR221" s="2" t="s">
        <v>348</v>
      </c>
      <c r="AS221" s="2" t="s">
        <v>348</v>
      </c>
      <c r="AT221" s="2" t="s">
        <v>351</v>
      </c>
      <c r="AU221" s="2" t="s">
        <v>348</v>
      </c>
      <c r="AV221" s="2" t="s">
        <v>650</v>
      </c>
      <c r="AW221" s="2" t="s">
        <v>348</v>
      </c>
      <c r="AX221" s="2" t="s">
        <v>348</v>
      </c>
      <c r="AY221" s="2" t="s">
        <v>351</v>
      </c>
      <c r="AZ221" s="2" t="str">
        <f>IF(Table13[[#This Row],[Enrollment Type: Group]]="X", "N", IF(Table13[[#This Row],[Enrollment Type: Atypical]]="A", "R", IF(Table13[[#This Row],[Enrollment Type: Individual]]="I", "R", IF(Table13[[#This Row],[Enrollment Type: Individual within a Group]]="N", "R", "Y"))))</f>
        <v>N</v>
      </c>
      <c r="BA221" s="2" t="s">
        <v>348</v>
      </c>
      <c r="BB221" s="2" t="s">
        <v>348</v>
      </c>
      <c r="BC221" s="2" t="s">
        <v>348</v>
      </c>
      <c r="BD221" s="2" t="s">
        <v>348</v>
      </c>
      <c r="BE221" s="2" t="s">
        <v>351</v>
      </c>
      <c r="BF221" s="2" t="s">
        <v>348</v>
      </c>
      <c r="BG221" s="2" t="s">
        <v>650</v>
      </c>
      <c r="BH221" s="2" t="str">
        <f>IF(Table13[[#This Row],[Enrollment Type: Group]]="X", "N", IF(Table13[[#This Row],[Enrollment Type: Atypical]]="A", "O", IF(Table13[[#This Row],[Enrollment Type: Individual]]="I", "O", IF(Table13[[#This Row],[Enrollment Type: Individual within a Group]]="N", "O", "O"))))</f>
        <v>N</v>
      </c>
      <c r="BI221" s="2" t="s">
        <v>348</v>
      </c>
      <c r="BJ221" s="2" t="s">
        <v>348</v>
      </c>
      <c r="BK221" s="2" t="s">
        <v>349</v>
      </c>
      <c r="BL221" s="20" t="s">
        <v>348</v>
      </c>
      <c r="BM221" s="20" t="s">
        <v>349</v>
      </c>
      <c r="BN221" s="20" t="s">
        <v>351</v>
      </c>
      <c r="BO221" s="20" t="s">
        <v>349</v>
      </c>
      <c r="BP221" s="20" t="s">
        <v>348</v>
      </c>
      <c r="BQ221" s="20" t="s">
        <v>349</v>
      </c>
      <c r="BR221" s="20" t="s">
        <v>348</v>
      </c>
      <c r="BS221" s="20" t="s">
        <v>351</v>
      </c>
      <c r="BT221" s="20" t="s">
        <v>348</v>
      </c>
      <c r="BU221" s="20" t="s">
        <v>348</v>
      </c>
      <c r="BV221" s="20" t="s">
        <v>348</v>
      </c>
      <c r="BW221" s="20" t="s">
        <v>348</v>
      </c>
      <c r="BX221" s="23" t="s">
        <v>349</v>
      </c>
    </row>
    <row r="222" spans="1:77" ht="10.15" customHeight="1" x14ac:dyDescent="0.25">
      <c r="A222" s="5" t="str">
        <f>Table13[[#This Row],[Provider Type Code]]&amp;""&amp;Table13[[#This Row],[Provider Category (Specialty)]]</f>
        <v>08V0</v>
      </c>
      <c r="B222" s="5" t="s">
        <v>326</v>
      </c>
      <c r="C222" s="3" t="s">
        <v>556</v>
      </c>
      <c r="D222" s="3" t="s">
        <v>61</v>
      </c>
      <c r="E222" s="2" t="s">
        <v>62</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tr">
        <f>IF(Table13[[#This Row],[Enrollment Type: Group]]="X", "N", "C")</f>
        <v>N</v>
      </c>
      <c r="AR222" s="2" t="s">
        <v>348</v>
      </c>
      <c r="AS222" s="2" t="s">
        <v>348</v>
      </c>
      <c r="AT222" s="2" t="s">
        <v>351</v>
      </c>
      <c r="AU222" s="2" t="s">
        <v>348</v>
      </c>
      <c r="AV222" s="2" t="s">
        <v>650</v>
      </c>
      <c r="AW222" s="2" t="s">
        <v>351</v>
      </c>
      <c r="AX222" s="2" t="s">
        <v>348</v>
      </c>
      <c r="AY222" s="2" t="s">
        <v>351</v>
      </c>
      <c r="AZ222" s="2" t="str">
        <f>IF(Table13[[#This Row],[Enrollment Type: Group]]="X", "N", IF(Table13[[#This Row],[Enrollment Type: Atypical]]="A", "R", IF(Table13[[#This Row],[Enrollment Type: Individual]]="I", "R", IF(Table13[[#This Row],[Enrollment Type: Individual within a Group]]="N", "R", "Y"))))</f>
        <v>N</v>
      </c>
      <c r="BA222" s="2" t="s">
        <v>348</v>
      </c>
      <c r="BB222" s="2" t="s">
        <v>348</v>
      </c>
      <c r="BC222" s="2" t="s">
        <v>348</v>
      </c>
      <c r="BD222" s="2" t="s">
        <v>348</v>
      </c>
      <c r="BE222" s="2" t="s">
        <v>351</v>
      </c>
      <c r="BF222" s="2" t="s">
        <v>348</v>
      </c>
      <c r="BG222" s="2" t="s">
        <v>650</v>
      </c>
      <c r="BH222" s="2" t="str">
        <f>IF(Table13[[#This Row],[Enrollment Type: Group]]="X", "N", IF(Table13[[#This Row],[Enrollment Type: Atypical]]="A", "O", IF(Table13[[#This Row],[Enrollment Type: Individual]]="I", "O", IF(Table13[[#This Row],[Enrollment Type: Individual within a Group]]="N", "O", "O"))))</f>
        <v>N</v>
      </c>
      <c r="BI222" s="2" t="s">
        <v>348</v>
      </c>
      <c r="BJ222" s="2" t="s">
        <v>348</v>
      </c>
      <c r="BK222" s="2" t="s">
        <v>349</v>
      </c>
      <c r="BL222" s="20" t="s">
        <v>348</v>
      </c>
      <c r="BM222" s="20" t="s">
        <v>349</v>
      </c>
      <c r="BN222" s="20" t="s">
        <v>351</v>
      </c>
      <c r="BO222" s="20" t="s">
        <v>349</v>
      </c>
      <c r="BP222" s="20" t="s">
        <v>348</v>
      </c>
      <c r="BQ222" s="20" t="s">
        <v>349</v>
      </c>
      <c r="BR222" s="20" t="s">
        <v>348</v>
      </c>
      <c r="BS222" s="20" t="s">
        <v>351</v>
      </c>
      <c r="BT222" s="20" t="s">
        <v>348</v>
      </c>
      <c r="BU222" s="20" t="s">
        <v>348</v>
      </c>
      <c r="BV222" s="20" t="s">
        <v>348</v>
      </c>
      <c r="BW222" s="20" t="s">
        <v>348</v>
      </c>
      <c r="BX222" s="23" t="s">
        <v>349</v>
      </c>
    </row>
    <row r="223" spans="1:77" ht="10.15" customHeight="1" x14ac:dyDescent="0.25">
      <c r="A223" s="5" t="str">
        <f>Table13[[#This Row],[Provider Type Code]]&amp;""&amp;Table13[[#This Row],[Provider Category (Specialty)]]</f>
        <v>08V2</v>
      </c>
      <c r="B223" s="5" t="s">
        <v>326</v>
      </c>
      <c r="C223" s="3" t="s">
        <v>556</v>
      </c>
      <c r="D223" s="3" t="s">
        <v>63</v>
      </c>
      <c r="E223" s="2" t="s">
        <v>60</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tr">
        <f>IF(Table13[[#This Row],[Enrollment Type: Group]]="X", "N", "C")</f>
        <v>N</v>
      </c>
      <c r="AR223" s="2" t="s">
        <v>348</v>
      </c>
      <c r="AS223" s="2" t="s">
        <v>348</v>
      </c>
      <c r="AT223" s="2" t="s">
        <v>351</v>
      </c>
      <c r="AU223" s="2" t="s">
        <v>348</v>
      </c>
      <c r="AV223" s="2" t="s">
        <v>650</v>
      </c>
      <c r="AW223" s="2" t="s">
        <v>351</v>
      </c>
      <c r="AX223" s="2" t="s">
        <v>348</v>
      </c>
      <c r="AY223" s="2" t="s">
        <v>351</v>
      </c>
      <c r="AZ223" s="2" t="str">
        <f>IF(Table13[[#This Row],[Enrollment Type: Group]]="X", "N", IF(Table13[[#This Row],[Enrollment Type: Atypical]]="A", "R", IF(Table13[[#This Row],[Enrollment Type: Individual]]="I", "R", IF(Table13[[#This Row],[Enrollment Type: Individual within a Group]]="N", "R", "Y"))))</f>
        <v>N</v>
      </c>
      <c r="BA223" s="2" t="s">
        <v>348</v>
      </c>
      <c r="BB223" s="2" t="s">
        <v>348</v>
      </c>
      <c r="BC223" s="2" t="s">
        <v>348</v>
      </c>
      <c r="BD223" s="2" t="s">
        <v>348</v>
      </c>
      <c r="BE223" s="2" t="s">
        <v>351</v>
      </c>
      <c r="BF223" s="2" t="s">
        <v>348</v>
      </c>
      <c r="BG223" s="2" t="s">
        <v>650</v>
      </c>
      <c r="BH223" s="2" t="str">
        <f>IF(Table13[[#This Row],[Enrollment Type: Group]]="X", "N", IF(Table13[[#This Row],[Enrollment Type: Atypical]]="A", "O", IF(Table13[[#This Row],[Enrollment Type: Individual]]="I", "O", IF(Table13[[#This Row],[Enrollment Type: Individual within a Group]]="N", "O", "O"))))</f>
        <v>N</v>
      </c>
      <c r="BI223" s="2" t="s">
        <v>348</v>
      </c>
      <c r="BJ223" s="2" t="s">
        <v>348</v>
      </c>
      <c r="BK223" s="2" t="s">
        <v>349</v>
      </c>
      <c r="BL223" s="20" t="s">
        <v>348</v>
      </c>
      <c r="BM223" s="20" t="s">
        <v>349</v>
      </c>
      <c r="BN223" s="20" t="s">
        <v>351</v>
      </c>
      <c r="BO223" s="20" t="s">
        <v>349</v>
      </c>
      <c r="BP223" s="20" t="s">
        <v>348</v>
      </c>
      <c r="BQ223" s="20" t="s">
        <v>349</v>
      </c>
      <c r="BR223" s="20" t="s">
        <v>348</v>
      </c>
      <c r="BS223" s="20" t="s">
        <v>351</v>
      </c>
      <c r="BT223" s="20" t="s">
        <v>348</v>
      </c>
      <c r="BU223" s="20" t="s">
        <v>348</v>
      </c>
      <c r="BV223" s="20" t="s">
        <v>348</v>
      </c>
      <c r="BW223" s="20" t="s">
        <v>348</v>
      </c>
      <c r="BX223" s="23" t="s">
        <v>349</v>
      </c>
    </row>
    <row r="224" spans="1:77" ht="10.15" customHeight="1" x14ac:dyDescent="0.25">
      <c r="A224" s="5" t="str">
        <f>Table13[[#This Row],[Provider Type Code]]&amp;""&amp;Table13[[#This Row],[Provider Category (Specialty)]]</f>
        <v>08V6</v>
      </c>
      <c r="B224" s="5" t="s">
        <v>326</v>
      </c>
      <c r="C224" s="3" t="s">
        <v>556</v>
      </c>
      <c r="D224" s="3" t="s">
        <v>64</v>
      </c>
      <c r="E224" s="2" t="s">
        <v>65</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tr">
        <f>IF(Table13[[#This Row],[Enrollment Type: Group]]="X", "N", "C")</f>
        <v>N</v>
      </c>
      <c r="AR224" s="2" t="s">
        <v>348</v>
      </c>
      <c r="AS224" s="2" t="s">
        <v>348</v>
      </c>
      <c r="AT224" s="2" t="s">
        <v>351</v>
      </c>
      <c r="AU224" s="2" t="s">
        <v>348</v>
      </c>
      <c r="AV224" s="2" t="s">
        <v>650</v>
      </c>
      <c r="AW224" s="2" t="s">
        <v>351</v>
      </c>
      <c r="AX224" s="2" t="s">
        <v>348</v>
      </c>
      <c r="AY224" s="2" t="s">
        <v>351</v>
      </c>
      <c r="AZ224" s="2" t="str">
        <f>IF(Table13[[#This Row],[Enrollment Type: Group]]="X", "N", IF(Table13[[#This Row],[Enrollment Type: Atypical]]="A", "R", IF(Table13[[#This Row],[Enrollment Type: Individual]]="I", "R", IF(Table13[[#This Row],[Enrollment Type: Individual within a Group]]="N", "R", "Y"))))</f>
        <v>N</v>
      </c>
      <c r="BA224" s="2" t="s">
        <v>348</v>
      </c>
      <c r="BB224" s="2" t="s">
        <v>348</v>
      </c>
      <c r="BC224" s="2" t="s">
        <v>348</v>
      </c>
      <c r="BD224" s="2" t="s">
        <v>348</v>
      </c>
      <c r="BE224" s="2" t="s">
        <v>351</v>
      </c>
      <c r="BF224" s="2" t="s">
        <v>348</v>
      </c>
      <c r="BG224" s="2" t="s">
        <v>650</v>
      </c>
      <c r="BH224" s="2" t="str">
        <f>IF(Table13[[#This Row],[Enrollment Type: Group]]="X", "N", IF(Table13[[#This Row],[Enrollment Type: Atypical]]="A", "O", IF(Table13[[#This Row],[Enrollment Type: Individual]]="I", "O", IF(Table13[[#This Row],[Enrollment Type: Individual within a Group]]="N", "O", "O"))))</f>
        <v>N</v>
      </c>
      <c r="BI224" s="2" t="s">
        <v>348</v>
      </c>
      <c r="BJ224" s="2" t="s">
        <v>348</v>
      </c>
      <c r="BK224" s="2" t="s">
        <v>349</v>
      </c>
      <c r="BL224" s="20" t="s">
        <v>348</v>
      </c>
      <c r="BM224" s="20" t="s">
        <v>349</v>
      </c>
      <c r="BN224" s="20" t="s">
        <v>351</v>
      </c>
      <c r="BO224" s="20" t="s">
        <v>349</v>
      </c>
      <c r="BP224" s="20" t="s">
        <v>348</v>
      </c>
      <c r="BQ224" s="20" t="s">
        <v>349</v>
      </c>
      <c r="BR224" s="20" t="s">
        <v>348</v>
      </c>
      <c r="BS224" s="20" t="s">
        <v>351</v>
      </c>
      <c r="BT224" s="20" t="s">
        <v>348</v>
      </c>
      <c r="BU224" s="20" t="s">
        <v>348</v>
      </c>
      <c r="BV224" s="20" t="s">
        <v>348</v>
      </c>
      <c r="BW224" s="20" t="s">
        <v>348</v>
      </c>
      <c r="BX224" s="23" t="s">
        <v>349</v>
      </c>
    </row>
    <row r="225" spans="1:77" ht="10.15" customHeight="1" x14ac:dyDescent="0.25">
      <c r="A225" s="36" t="str">
        <f>Table13[[#This Row],[Provider Type Code]]&amp;""&amp;Table13[[#This Row],[Provider Category (Specialty)]]</f>
        <v>0969</v>
      </c>
      <c r="B225" s="5" t="s">
        <v>502</v>
      </c>
      <c r="C225" s="3" t="s">
        <v>503</v>
      </c>
      <c r="D225" s="3" t="s">
        <v>464</v>
      </c>
      <c r="E225" s="2" t="s">
        <v>503</v>
      </c>
      <c r="F225" s="23" t="s">
        <v>522</v>
      </c>
      <c r="G225" s="17" t="s">
        <v>381</v>
      </c>
      <c r="H225" s="17" t="s">
        <v>381</v>
      </c>
      <c r="I225" s="17" t="s">
        <v>381</v>
      </c>
      <c r="J225" s="17" t="s">
        <v>347</v>
      </c>
      <c r="K225" s="2" t="s">
        <v>348</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tr">
        <f>IF(Table13[[#This Row],[Enrollment Type: Group]]="X", "N", "C")</f>
        <v>C</v>
      </c>
      <c r="AR225" s="2" t="s">
        <v>348</v>
      </c>
      <c r="AS225" s="2" t="s">
        <v>348</v>
      </c>
      <c r="AT225" s="2" t="s">
        <v>348</v>
      </c>
      <c r="AU225" s="2" t="s">
        <v>348</v>
      </c>
      <c r="AV225" s="2" t="str">
        <f>IF(Table13[[#This Row],[Enrollment Type: Individual within a Group]]="X", "Y", IF(Table13[[#This Row],[Enrollment Type: Atypical]]="A", "B", IF(Table13[[#This Row],[Enrollment Type: Individual]]="I", "B", IF(Table13[[#This Row],[Enrollment Type: Group]]="G", "B", "N"))))</f>
        <v>Y</v>
      </c>
      <c r="AW225" s="2" t="s">
        <v>348</v>
      </c>
      <c r="AX225" s="2" t="s">
        <v>348</v>
      </c>
      <c r="AY225" s="2" t="s">
        <v>348</v>
      </c>
      <c r="AZ225" s="2" t="str">
        <f>IF(Table13[[#This Row],[Enrollment Type: Group]]="X", "N", IF(Table13[[#This Row],[Enrollment Type: Atypical]]="A", "R", IF(Table13[[#This Row],[Enrollment Type: Individual]]="I", "R", IF(Table13[[#This Row],[Enrollment Type: Individual within a Group]]="N", "R", "Y"))))</f>
        <v>Y</v>
      </c>
      <c r="BA225" s="2" t="s">
        <v>348</v>
      </c>
      <c r="BB225" s="2" t="s">
        <v>348</v>
      </c>
      <c r="BC225" s="2" t="s">
        <v>348</v>
      </c>
      <c r="BD225" s="2" t="s">
        <v>348</v>
      </c>
      <c r="BE225" s="2" t="s">
        <v>348</v>
      </c>
      <c r="BF225" s="2" t="s">
        <v>348</v>
      </c>
      <c r="BG225" s="2" t="s">
        <v>348</v>
      </c>
      <c r="BH225" s="2" t="str">
        <f>IF(Table13[[#This Row],[Enrollment Type: Group]]="X", "N", IF(Table13[[#This Row],[Enrollment Type: Atypical]]="A", "O", IF(Table13[[#This Row],[Enrollment Type: Individual]]="I", "O", IF(Table13[[#This Row],[Enrollment Type: Individual within a Group]]="N", "O", "O"))))</f>
        <v>O</v>
      </c>
      <c r="BI225" s="2" t="s">
        <v>348</v>
      </c>
      <c r="BJ225" s="2" t="s">
        <v>348</v>
      </c>
      <c r="BK225" s="2" t="s">
        <v>349</v>
      </c>
      <c r="BL225" s="20" t="s">
        <v>349</v>
      </c>
      <c r="BM225" s="20" t="s">
        <v>349</v>
      </c>
      <c r="BN225" s="20" t="s">
        <v>349</v>
      </c>
      <c r="BO225" s="20" t="s">
        <v>349</v>
      </c>
      <c r="BP225" s="20" t="s">
        <v>348</v>
      </c>
      <c r="BQ225" s="20" t="s">
        <v>349</v>
      </c>
      <c r="BR225" s="20" t="s">
        <v>348</v>
      </c>
      <c r="BS225" s="20" t="s">
        <v>348</v>
      </c>
      <c r="BT225" s="20" t="s">
        <v>348</v>
      </c>
      <c r="BU225" s="20" t="s">
        <v>349</v>
      </c>
      <c r="BV225" s="20" t="s">
        <v>348</v>
      </c>
      <c r="BW225" s="20" t="s">
        <v>348</v>
      </c>
      <c r="BX225" s="23" t="s">
        <v>349</v>
      </c>
      <c r="BY225" s="2"/>
    </row>
    <row r="226" spans="1:77" ht="10.15" customHeight="1" x14ac:dyDescent="0.25">
      <c r="A226" s="5" t="str">
        <f>Table13[[#This Row],[Provider Type Code]]&amp;""&amp;Table13[[#This Row],[Provider Category (Specialty)]]</f>
        <v>1036</v>
      </c>
      <c r="B226" s="5" t="s">
        <v>392</v>
      </c>
      <c r="C226" s="3" t="s">
        <v>115</v>
      </c>
      <c r="D226" s="3" t="s">
        <v>438</v>
      </c>
      <c r="E226" s="2" t="s">
        <v>646</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349</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tr">
        <f>IF(Table13[[#This Row],[Enrollment Type: Group]]="X", "N", "C")</f>
        <v>C</v>
      </c>
      <c r="AR226" s="2" t="s">
        <v>348</v>
      </c>
      <c r="AS226" s="2" t="s">
        <v>348</v>
      </c>
      <c r="AT226" s="2" t="s">
        <v>348</v>
      </c>
      <c r="AU226" s="2" t="s">
        <v>348</v>
      </c>
      <c r="AV226" s="2" t="str">
        <f>IF(Table13[[#This Row],[Enrollment Type: Individual within a Group]]="X", "Y", IF(Table13[[#This Row],[Enrollment Type: Atypical]]="A", "B", IF(Table13[[#This Row],[Enrollment Type: Individual]]="I", "B", IF(Table13[[#This Row],[Enrollment Type: Group]]="G", "B", "N"))))</f>
        <v>Y</v>
      </c>
      <c r="AW226" s="2" t="s">
        <v>348</v>
      </c>
      <c r="AX226" s="2" t="s">
        <v>348</v>
      </c>
      <c r="AY226" s="2" t="s">
        <v>348</v>
      </c>
      <c r="AZ226" s="2" t="str">
        <f>IF(Table13[[#This Row],[Enrollment Type: Group]]="X", "N", IF(Table13[[#This Row],[Enrollment Type: Atypical]]="A", "R", IF(Table13[[#This Row],[Enrollment Type: Individual]]="I", "R", IF(Table13[[#This Row],[Enrollment Type: Individual within a Group]]="N", "R", "Y"))))</f>
        <v>Y</v>
      </c>
      <c r="BA226" s="2" t="s">
        <v>348</v>
      </c>
      <c r="BB226" s="2" t="s">
        <v>348</v>
      </c>
      <c r="BC226" s="2" t="s">
        <v>348</v>
      </c>
      <c r="BD226" s="2" t="s">
        <v>348</v>
      </c>
      <c r="BE226" s="2" t="s">
        <v>348</v>
      </c>
      <c r="BF226" s="2" t="s">
        <v>348</v>
      </c>
      <c r="BG226" s="2" t="s">
        <v>349</v>
      </c>
      <c r="BH226" s="2" t="str">
        <f>IF(Table13[[#This Row],[Enrollment Type: Group]]="X", "N", IF(Table13[[#This Row],[Enrollment Type: Atypical]]="A", "O", IF(Table13[[#This Row],[Enrollment Type: Individual]]="I", "O", IF(Table13[[#This Row],[Enrollment Type: Individual within a Group]]="N", "O", "O"))))</f>
        <v>O</v>
      </c>
      <c r="BI226" s="2" t="s">
        <v>348</v>
      </c>
      <c r="BJ226" s="2" t="s">
        <v>348</v>
      </c>
      <c r="BK226" s="2" t="s">
        <v>349</v>
      </c>
      <c r="BL226" s="20" t="s">
        <v>349</v>
      </c>
      <c r="BM226" s="20" t="s">
        <v>349</v>
      </c>
      <c r="BN226" s="20" t="s">
        <v>351</v>
      </c>
      <c r="BO226" s="20" t="s">
        <v>349</v>
      </c>
      <c r="BP226" s="20" t="s">
        <v>348</v>
      </c>
      <c r="BQ226" s="20" t="s">
        <v>349</v>
      </c>
      <c r="BR226" s="20" t="s">
        <v>348</v>
      </c>
      <c r="BS22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6" s="20" t="s">
        <v>348</v>
      </c>
      <c r="BU226" s="20" t="s">
        <v>348</v>
      </c>
      <c r="BV226" s="20" t="s">
        <v>348</v>
      </c>
      <c r="BW226" s="20" t="s">
        <v>348</v>
      </c>
      <c r="BX226" s="23" t="s">
        <v>349</v>
      </c>
      <c r="BY226" s="2"/>
    </row>
    <row r="227" spans="1:77" ht="10.15" customHeight="1" x14ac:dyDescent="0.25">
      <c r="A227" s="5" t="str">
        <f>Table13[[#This Row],[Provider Type Code]]&amp;""&amp;Table13[[#This Row],[Provider Category (Specialty)]]</f>
        <v>1063</v>
      </c>
      <c r="B227" s="5" t="s">
        <v>392</v>
      </c>
      <c r="C227" s="3" t="s">
        <v>115</v>
      </c>
      <c r="D227" s="3" t="s">
        <v>459</v>
      </c>
      <c r="E227" s="2" t="s">
        <v>118</v>
      </c>
      <c r="F227" s="23" t="s">
        <v>522</v>
      </c>
      <c r="G227" s="17" t="s">
        <v>381</v>
      </c>
      <c r="H227" s="17" t="s">
        <v>381</v>
      </c>
      <c r="I227" s="17" t="s">
        <v>381</v>
      </c>
      <c r="J227" s="17" t="s">
        <v>347</v>
      </c>
      <c r="K227" s="2" t="s">
        <v>348</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349</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tr">
        <f>IF(Table13[[#This Row],[Enrollment Type: Group]]="X", "N", "C")</f>
        <v>C</v>
      </c>
      <c r="AR227" s="2" t="s">
        <v>348</v>
      </c>
      <c r="AS227" s="2" t="s">
        <v>348</v>
      </c>
      <c r="AT227" s="2" t="s">
        <v>348</v>
      </c>
      <c r="AU227" s="2" t="s">
        <v>348</v>
      </c>
      <c r="AV227" s="2" t="str">
        <f>IF(Table13[[#This Row],[Enrollment Type: Individual within a Group]]="X", "Y", IF(Table13[[#This Row],[Enrollment Type: Atypical]]="A", "B", IF(Table13[[#This Row],[Enrollment Type: Individual]]="I", "B", IF(Table13[[#This Row],[Enrollment Type: Group]]="G", "B", "N"))))</f>
        <v>Y</v>
      </c>
      <c r="AW227" s="2" t="s">
        <v>348</v>
      </c>
      <c r="AX227" s="2" t="s">
        <v>348</v>
      </c>
      <c r="AY227" s="2" t="s">
        <v>348</v>
      </c>
      <c r="AZ227" s="2" t="str">
        <f>IF(Table13[[#This Row],[Enrollment Type: Group]]="X", "N", IF(Table13[[#This Row],[Enrollment Type: Atypical]]="A", "R", IF(Table13[[#This Row],[Enrollment Type: Individual]]="I", "R", IF(Table13[[#This Row],[Enrollment Type: Individual within a Group]]="N", "R", "Y"))))</f>
        <v>Y</v>
      </c>
      <c r="BA227" s="2" t="s">
        <v>348</v>
      </c>
      <c r="BB227" s="2" t="s">
        <v>348</v>
      </c>
      <c r="BC227" s="2" t="s">
        <v>348</v>
      </c>
      <c r="BD227" s="2" t="s">
        <v>348</v>
      </c>
      <c r="BE227" s="2" t="s">
        <v>348</v>
      </c>
      <c r="BF227" s="2" t="s">
        <v>348</v>
      </c>
      <c r="BG227" s="2" t="s">
        <v>349</v>
      </c>
      <c r="BH227" s="2" t="str">
        <f>IF(Table13[[#This Row],[Enrollment Type: Group]]="X", "N", IF(Table13[[#This Row],[Enrollment Type: Atypical]]="A", "O", IF(Table13[[#This Row],[Enrollment Type: Individual]]="I", "O", IF(Table13[[#This Row],[Enrollment Type: Individual within a Group]]="N", "O", "O"))))</f>
        <v>O</v>
      </c>
      <c r="BI227" s="2" t="s">
        <v>348</v>
      </c>
      <c r="BJ227" s="2" t="s">
        <v>348</v>
      </c>
      <c r="BK227" s="2" t="s">
        <v>349</v>
      </c>
      <c r="BL227" s="20" t="s">
        <v>349</v>
      </c>
      <c r="BM227" s="20" t="s">
        <v>349</v>
      </c>
      <c r="BN227" s="20" t="s">
        <v>351</v>
      </c>
      <c r="BO227" s="20" t="s">
        <v>349</v>
      </c>
      <c r="BP227" s="20" t="s">
        <v>348</v>
      </c>
      <c r="BQ227" s="20" t="s">
        <v>349</v>
      </c>
      <c r="BR227" s="20" t="s">
        <v>348</v>
      </c>
      <c r="BS22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7" s="20" t="s">
        <v>348</v>
      </c>
      <c r="BU227" s="20" t="s">
        <v>349</v>
      </c>
      <c r="BV227" s="20" t="s">
        <v>348</v>
      </c>
      <c r="BW227" s="20" t="s">
        <v>348</v>
      </c>
      <c r="BX227" s="23" t="s">
        <v>349</v>
      </c>
      <c r="BY227" s="2"/>
    </row>
    <row r="228" spans="1:77" ht="10.15" customHeight="1" x14ac:dyDescent="0.25">
      <c r="A228" s="5" t="str">
        <f>Table13[[#This Row],[Provider Type Code]]&amp;""&amp;Table13[[#This Row],[Provider Category (Specialty)]]</f>
        <v>10R9</v>
      </c>
      <c r="B228" s="5" t="s">
        <v>392</v>
      </c>
      <c r="C228" s="3" t="s">
        <v>115</v>
      </c>
      <c r="D228" s="3" t="s">
        <v>119</v>
      </c>
      <c r="E228" s="2" t="s">
        <v>120</v>
      </c>
      <c r="F228" s="23" t="s">
        <v>522</v>
      </c>
      <c r="G228" s="17" t="s">
        <v>381</v>
      </c>
      <c r="H228" s="17" t="s">
        <v>381</v>
      </c>
      <c r="I228" s="17" t="s">
        <v>381</v>
      </c>
      <c r="J228" s="17" t="s">
        <v>347</v>
      </c>
      <c r="K228" s="2" t="s">
        <v>348</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349</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tr">
        <f>IF(Table13[[#This Row],[Enrollment Type: Group]]="X", "N", "C")</f>
        <v>C</v>
      </c>
      <c r="AR228" s="2" t="s">
        <v>348</v>
      </c>
      <c r="AS228" s="2" t="s">
        <v>348</v>
      </c>
      <c r="AT228" s="2" t="s">
        <v>348</v>
      </c>
      <c r="AU228" s="2" t="s">
        <v>348</v>
      </c>
      <c r="AV228" s="2" t="str">
        <f>IF(Table13[[#This Row],[Enrollment Type: Individual within a Group]]="X", "Y", IF(Table13[[#This Row],[Enrollment Type: Atypical]]="A", "B", IF(Table13[[#This Row],[Enrollment Type: Individual]]="I", "B", IF(Table13[[#This Row],[Enrollment Type: Group]]="G", "B", "N"))))</f>
        <v>Y</v>
      </c>
      <c r="AW228" s="2" t="s">
        <v>348</v>
      </c>
      <c r="AX228" s="2" t="s">
        <v>348</v>
      </c>
      <c r="AY228" s="2" t="s">
        <v>348</v>
      </c>
      <c r="AZ228" s="2" t="str">
        <f>IF(Table13[[#This Row],[Enrollment Type: Group]]="X", "N", IF(Table13[[#This Row],[Enrollment Type: Atypical]]="A", "R", IF(Table13[[#This Row],[Enrollment Type: Individual]]="I", "R", IF(Table13[[#This Row],[Enrollment Type: Individual within a Group]]="N", "R", "Y"))))</f>
        <v>Y</v>
      </c>
      <c r="BA228" s="2" t="s">
        <v>348</v>
      </c>
      <c r="BB228" s="2" t="s">
        <v>348</v>
      </c>
      <c r="BC228" s="2" t="s">
        <v>348</v>
      </c>
      <c r="BD228" s="2" t="s">
        <v>348</v>
      </c>
      <c r="BE228" s="2" t="s">
        <v>348</v>
      </c>
      <c r="BF228" s="2" t="s">
        <v>348</v>
      </c>
      <c r="BG228" s="2" t="s">
        <v>349</v>
      </c>
      <c r="BH228" s="2" t="str">
        <f>IF(Table13[[#This Row],[Enrollment Type: Group]]="X", "N", IF(Table13[[#This Row],[Enrollment Type: Atypical]]="A", "O", IF(Table13[[#This Row],[Enrollment Type: Individual]]="I", "O", IF(Table13[[#This Row],[Enrollment Type: Individual within a Group]]="N", "O", "O"))))</f>
        <v>O</v>
      </c>
      <c r="BI228" s="2" t="s">
        <v>348</v>
      </c>
      <c r="BJ228" s="2" t="s">
        <v>348</v>
      </c>
      <c r="BK228" s="2" t="s">
        <v>349</v>
      </c>
      <c r="BL228" s="20" t="s">
        <v>349</v>
      </c>
      <c r="BM228" s="20" t="s">
        <v>349</v>
      </c>
      <c r="BN228" s="20" t="s">
        <v>351</v>
      </c>
      <c r="BO228" s="20" t="s">
        <v>349</v>
      </c>
      <c r="BP228" s="20" t="s">
        <v>348</v>
      </c>
      <c r="BQ228" s="20" t="s">
        <v>349</v>
      </c>
      <c r="BR228" s="20" t="s">
        <v>348</v>
      </c>
      <c r="BS22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8" s="20" t="s">
        <v>348</v>
      </c>
      <c r="BU228" s="20" t="s">
        <v>349</v>
      </c>
      <c r="BV228" s="20" t="s">
        <v>348</v>
      </c>
      <c r="BW228" s="20" t="s">
        <v>348</v>
      </c>
      <c r="BX228" s="23" t="s">
        <v>349</v>
      </c>
      <c r="BY228" s="2"/>
    </row>
    <row r="229" spans="1:77" ht="10.15" customHeight="1" x14ac:dyDescent="0.25">
      <c r="A229" s="5" t="str">
        <f>Table13[[#This Row],[Provider Type Code]]&amp;""&amp;Table13[[#This Row],[Provider Category (Specialty)]]</f>
        <v>10RA</v>
      </c>
      <c r="B229" s="5" t="s">
        <v>392</v>
      </c>
      <c r="C229" s="3" t="s">
        <v>115</v>
      </c>
      <c r="D229" s="3" t="s">
        <v>116</v>
      </c>
      <c r="E229" s="2" t="s">
        <v>117</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349</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tr">
        <f>IF(Table13[[#This Row],[Enrollment Type: Group]]="X", "N", "C")</f>
        <v>C</v>
      </c>
      <c r="AR229" s="2" t="s">
        <v>348</v>
      </c>
      <c r="AS229" s="2" t="s">
        <v>348</v>
      </c>
      <c r="AT229" s="2" t="s">
        <v>348</v>
      </c>
      <c r="AU229" s="2" t="s">
        <v>348</v>
      </c>
      <c r="AV229" s="2" t="str">
        <f>IF(Table13[[#This Row],[Enrollment Type: Individual within a Group]]="X", "Y", IF(Table13[[#This Row],[Enrollment Type: Atypical]]="A", "B", IF(Table13[[#This Row],[Enrollment Type: Individual]]="I", "B", IF(Table13[[#This Row],[Enrollment Type: Group]]="G", "B", "N"))))</f>
        <v>Y</v>
      </c>
      <c r="AW229" s="2" t="s">
        <v>348</v>
      </c>
      <c r="AX229" s="2" t="s">
        <v>348</v>
      </c>
      <c r="AY229" s="2" t="s">
        <v>348</v>
      </c>
      <c r="AZ229" s="2" t="str">
        <f>IF(Table13[[#This Row],[Enrollment Type: Group]]="X", "N", IF(Table13[[#This Row],[Enrollment Type: Atypical]]="A", "R", IF(Table13[[#This Row],[Enrollment Type: Individual]]="I", "R", IF(Table13[[#This Row],[Enrollment Type: Individual within a Group]]="N", "R", "Y"))))</f>
        <v>Y</v>
      </c>
      <c r="BA229" s="2" t="s">
        <v>348</v>
      </c>
      <c r="BB229" s="2" t="s">
        <v>348</v>
      </c>
      <c r="BC229" s="2" t="s">
        <v>348</v>
      </c>
      <c r="BD229" s="2" t="s">
        <v>348</v>
      </c>
      <c r="BE229" s="2" t="s">
        <v>348</v>
      </c>
      <c r="BF229" s="2" t="s">
        <v>348</v>
      </c>
      <c r="BG229" s="2" t="s">
        <v>349</v>
      </c>
      <c r="BH229" s="2" t="str">
        <f>IF(Table13[[#This Row],[Enrollment Type: Group]]="X", "N", IF(Table13[[#This Row],[Enrollment Type: Atypical]]="A", "O", IF(Table13[[#This Row],[Enrollment Type: Individual]]="I", "O", IF(Table13[[#This Row],[Enrollment Type: Individual within a Group]]="N", "O", "O"))))</f>
        <v>O</v>
      </c>
      <c r="BI229" s="2" t="s">
        <v>348</v>
      </c>
      <c r="BJ229" s="2" t="s">
        <v>348</v>
      </c>
      <c r="BK229" s="2" t="s">
        <v>349</v>
      </c>
      <c r="BL229" s="20" t="s">
        <v>349</v>
      </c>
      <c r="BM229" s="20" t="s">
        <v>349</v>
      </c>
      <c r="BN229" s="20" t="s">
        <v>351</v>
      </c>
      <c r="BO229" s="20" t="s">
        <v>349</v>
      </c>
      <c r="BP229" s="20" t="s">
        <v>348</v>
      </c>
      <c r="BQ229" s="20" t="s">
        <v>349</v>
      </c>
      <c r="BR229" s="20" t="s">
        <v>348</v>
      </c>
      <c r="BS22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9" s="20" t="s">
        <v>348</v>
      </c>
      <c r="BU229" s="20" t="s">
        <v>348</v>
      </c>
      <c r="BV229" s="20" t="s">
        <v>348</v>
      </c>
      <c r="BW229" s="20" t="s">
        <v>348</v>
      </c>
      <c r="BX229" s="23" t="s">
        <v>349</v>
      </c>
      <c r="BY229" s="2"/>
    </row>
    <row r="230" spans="1:77" ht="10.15" customHeight="1" x14ac:dyDescent="0.25">
      <c r="A230" s="36" t="str">
        <f>Table13[[#This Row],[Provider Type Code]]&amp;""&amp;Table13[[#This Row],[Provider Category (Specialty)]]</f>
        <v>11S5</v>
      </c>
      <c r="B230" s="5" t="s">
        <v>416</v>
      </c>
      <c r="C230" s="3" t="s">
        <v>138</v>
      </c>
      <c r="D230" s="3" t="s">
        <v>137</v>
      </c>
      <c r="E230" s="2" t="s">
        <v>138</v>
      </c>
      <c r="F230" s="23" t="s">
        <v>518</v>
      </c>
      <c r="G230" s="17" t="s">
        <v>381</v>
      </c>
      <c r="H230" s="17" t="s">
        <v>381</v>
      </c>
      <c r="I230" s="17" t="s">
        <v>381</v>
      </c>
      <c r="J230" s="17" t="s">
        <v>347</v>
      </c>
      <c r="K230" s="2" t="s">
        <v>348</v>
      </c>
      <c r="L230" s="2" t="s">
        <v>348</v>
      </c>
      <c r="M230" s="2" t="s">
        <v>348</v>
      </c>
      <c r="N230" s="2" t="s">
        <v>348</v>
      </c>
      <c r="O230" s="2" t="s">
        <v>348</v>
      </c>
      <c r="P230" s="2" t="s">
        <v>348</v>
      </c>
      <c r="Q230" s="2" t="s">
        <v>348</v>
      </c>
      <c r="R230" s="2" t="s">
        <v>348</v>
      </c>
      <c r="S230" s="2" t="s">
        <v>348</v>
      </c>
      <c r="T230" s="2" t="s">
        <v>348</v>
      </c>
      <c r="U230" s="2" t="s">
        <v>349</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349</v>
      </c>
      <c r="AQ230" s="2" t="str">
        <f>IF(Table13[[#This Row],[Enrollment Type: Group]]="X", "N", "C")</f>
        <v>C</v>
      </c>
      <c r="AR230" s="2" t="s">
        <v>348</v>
      </c>
      <c r="AS230" s="2" t="s">
        <v>348</v>
      </c>
      <c r="AT230" s="2" t="s">
        <v>348</v>
      </c>
      <c r="AU230" s="2" t="s">
        <v>348</v>
      </c>
      <c r="AV230" s="2" t="str">
        <f>IF(Table13[[#This Row],[Enrollment Type: Individual within a Group]]="X", "Y", IF(Table13[[#This Row],[Enrollment Type: Atypical]]="A", "B", IF(Table13[[#This Row],[Enrollment Type: Individual]]="I", "B", IF(Table13[[#This Row],[Enrollment Type: Group]]="G", "B", "N"))))</f>
        <v>Y</v>
      </c>
      <c r="AW230" s="2" t="s">
        <v>348</v>
      </c>
      <c r="AX230" s="2" t="s">
        <v>348</v>
      </c>
      <c r="AY230" s="2" t="s">
        <v>348</v>
      </c>
      <c r="AZ230" s="2" t="str">
        <f>IF(Table13[[#This Row],[Enrollment Type: Group]]="X", "N", IF(Table13[[#This Row],[Enrollment Type: Atypical]]="A", "R", IF(Table13[[#This Row],[Enrollment Type: Individual]]="I", "R", IF(Table13[[#This Row],[Enrollment Type: Individual within a Group]]="N", "R", "Y"))))</f>
        <v>Y</v>
      </c>
      <c r="BA230" s="2" t="s">
        <v>348</v>
      </c>
      <c r="BB230" s="2" t="s">
        <v>348</v>
      </c>
      <c r="BC230" s="2" t="s">
        <v>348</v>
      </c>
      <c r="BD230" s="2" t="s">
        <v>348</v>
      </c>
      <c r="BE230" s="2" t="s">
        <v>348</v>
      </c>
      <c r="BF230" s="2" t="s">
        <v>348</v>
      </c>
      <c r="BG230" s="2" t="s">
        <v>348</v>
      </c>
      <c r="BH230" s="2" t="str">
        <f>IF(Table13[[#This Row],[Enrollment Type: Group]]="X", "N", IF(Table13[[#This Row],[Enrollment Type: Atypical]]="A", "O", IF(Table13[[#This Row],[Enrollment Type: Individual]]="I", "O", IF(Table13[[#This Row],[Enrollment Type: Individual within a Group]]="N", "O", "O"))))</f>
        <v>O</v>
      </c>
      <c r="BI230" s="2" t="s">
        <v>348</v>
      </c>
      <c r="BJ230" s="2" t="s">
        <v>348</v>
      </c>
      <c r="BK230" s="2" t="s">
        <v>349</v>
      </c>
      <c r="BL230" s="20" t="s">
        <v>351</v>
      </c>
      <c r="BM230" s="20" t="s">
        <v>349</v>
      </c>
      <c r="BN230" s="20" t="s">
        <v>351</v>
      </c>
      <c r="BO230" s="20" t="s">
        <v>349</v>
      </c>
      <c r="BP230" s="20" t="s">
        <v>348</v>
      </c>
      <c r="BQ230" s="20" t="s">
        <v>349</v>
      </c>
      <c r="BR230" s="20" t="s">
        <v>348</v>
      </c>
      <c r="BS230" s="20" t="s">
        <v>348</v>
      </c>
      <c r="BT230" s="20" t="s">
        <v>348</v>
      </c>
      <c r="BU230" s="20" t="s">
        <v>348</v>
      </c>
      <c r="BV230" s="20" t="s">
        <v>348</v>
      </c>
      <c r="BW230" s="20" t="s">
        <v>348</v>
      </c>
      <c r="BX230" s="23" t="s">
        <v>349</v>
      </c>
      <c r="BY230" s="2"/>
    </row>
    <row r="231" spans="1:77" ht="10.15" customHeight="1" x14ac:dyDescent="0.25">
      <c r="A231" s="36" t="str">
        <f>Table13[[#This Row],[Provider Type Code]]&amp;""&amp;Table13[[#This Row],[Provider Category (Specialty)]]</f>
        <v>11W8</v>
      </c>
      <c r="B231" s="5" t="s">
        <v>416</v>
      </c>
      <c r="C231" s="3" t="s">
        <v>138</v>
      </c>
      <c r="D231" s="3" t="s">
        <v>139</v>
      </c>
      <c r="E231" s="2" t="s">
        <v>140</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348</v>
      </c>
      <c r="AQ231" s="2" t="str">
        <f>IF(Table13[[#This Row],[Enrollment Type: Group]]="X", "N", "C")</f>
        <v>C</v>
      </c>
      <c r="AR231" s="2" t="s">
        <v>348</v>
      </c>
      <c r="AS231" s="2" t="s">
        <v>348</v>
      </c>
      <c r="AT231" s="2" t="s">
        <v>348</v>
      </c>
      <c r="AU231" s="2" t="s">
        <v>348</v>
      </c>
      <c r="AV231" s="2" t="str">
        <f>IF(Table13[[#This Row],[Enrollment Type: Individual within a Group]]="X", "Y", IF(Table13[[#This Row],[Enrollment Type: Atypical]]="A", "B", IF(Table13[[#This Row],[Enrollment Type: Individual]]="I", "B", IF(Table13[[#This Row],[Enrollment Type: Group]]="G", "B", "N"))))</f>
        <v>Y</v>
      </c>
      <c r="AW231" s="2" t="s">
        <v>348</v>
      </c>
      <c r="AX231" s="2" t="s">
        <v>348</v>
      </c>
      <c r="AY231" s="2" t="s">
        <v>348</v>
      </c>
      <c r="AZ231" s="2" t="str">
        <f>IF(Table13[[#This Row],[Enrollment Type: Group]]="X", "N", IF(Table13[[#This Row],[Enrollment Type: Atypical]]="A", "R", IF(Table13[[#This Row],[Enrollment Type: Individual]]="I", "R", IF(Table13[[#This Row],[Enrollment Type: Individual within a Group]]="N", "R", "Y"))))</f>
        <v>Y</v>
      </c>
      <c r="BA231" s="2" t="s">
        <v>348</v>
      </c>
      <c r="BB231" s="2" t="s">
        <v>348</v>
      </c>
      <c r="BC231" s="2" t="s">
        <v>348</v>
      </c>
      <c r="BD231" s="2" t="s">
        <v>348</v>
      </c>
      <c r="BE231" s="2" t="s">
        <v>348</v>
      </c>
      <c r="BF231" s="2" t="s">
        <v>348</v>
      </c>
      <c r="BG231" s="2" t="s">
        <v>348</v>
      </c>
      <c r="BH231" s="2" t="str">
        <f>IF(Table13[[#This Row],[Enrollment Type: Group]]="X", "N", IF(Table13[[#This Row],[Enrollment Type: Atypical]]="A", "O", IF(Table13[[#This Row],[Enrollment Type: Individual]]="I", "O", IF(Table13[[#This Row],[Enrollment Type: Individual within a Group]]="N", "O", "O"))))</f>
        <v>O</v>
      </c>
      <c r="BI231" s="2" t="s">
        <v>348</v>
      </c>
      <c r="BJ231" s="2" t="s">
        <v>348</v>
      </c>
      <c r="BK231" s="2" t="s">
        <v>349</v>
      </c>
      <c r="BL231" s="20" t="s">
        <v>349</v>
      </c>
      <c r="BM231" s="20" t="s">
        <v>349</v>
      </c>
      <c r="BN231" s="20" t="s">
        <v>351</v>
      </c>
      <c r="BO231" s="20" t="s">
        <v>349</v>
      </c>
      <c r="BP231" s="20" t="s">
        <v>348</v>
      </c>
      <c r="BQ231" s="20" t="s">
        <v>349</v>
      </c>
      <c r="BR231" s="20" t="s">
        <v>348</v>
      </c>
      <c r="BS231" s="20" t="s">
        <v>348</v>
      </c>
      <c r="BT231" s="20" t="s">
        <v>348</v>
      </c>
      <c r="BU231" s="20" t="s">
        <v>348</v>
      </c>
      <c r="BV231" s="20" t="s">
        <v>348</v>
      </c>
      <c r="BW231" s="20" t="s">
        <v>348</v>
      </c>
      <c r="BX231" s="23" t="s">
        <v>349</v>
      </c>
      <c r="BY231" s="2"/>
    </row>
    <row r="232" spans="1:77" ht="10.15" customHeight="1" x14ac:dyDescent="0.25">
      <c r="A232" s="36" t="str">
        <f>Table13[[#This Row],[Provider Type Code]]&amp;""&amp;Table13[[#This Row],[Provider Category (Specialty)]]</f>
        <v>12ML</v>
      </c>
      <c r="B232" s="5" t="s">
        <v>492</v>
      </c>
      <c r="C232" s="2" t="s">
        <v>690</v>
      </c>
      <c r="D232" s="3" t="s">
        <v>691</v>
      </c>
      <c r="E232" s="2" t="s">
        <v>692</v>
      </c>
      <c r="F232" s="23" t="s">
        <v>521</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348</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
        <v>348</v>
      </c>
      <c r="AR232" s="2" t="s">
        <v>348</v>
      </c>
      <c r="AS232" s="2" t="s">
        <v>348</v>
      </c>
      <c r="AT232" s="2" t="s">
        <v>348</v>
      </c>
      <c r="AU232" s="2" t="s">
        <v>348</v>
      </c>
      <c r="AV232" s="2" t="str">
        <f>IF(Table13[[#This Row],[Enrollment Type: Individual within a Group]]="X", "Y", IF(Table13[[#This Row],[Enrollment Type: Atypical]]="A", "B", IF(Table13[[#This Row],[Enrollment Type: Individual]]="I", "B", IF(Table13[[#This Row],[Enrollment Type: Group]]="G", "B", "N"))))</f>
        <v>Y</v>
      </c>
      <c r="AW232" s="2" t="s">
        <v>348</v>
      </c>
      <c r="AX232" s="2" t="s">
        <v>348</v>
      </c>
      <c r="AY232" s="2" t="s">
        <v>348</v>
      </c>
      <c r="AZ232" s="2" t="str">
        <f>IF(Table13[[#This Row],[Enrollment Type: Group]]="X", "N", IF(Table13[[#This Row],[Enrollment Type: Atypical]]="A", "R", IF(Table13[[#This Row],[Enrollment Type: Individual]]="I", "R", IF(Table13[[#This Row],[Enrollment Type: Individual within a Group]]="N", "R", "Y"))))</f>
        <v>Y</v>
      </c>
      <c r="BA232" s="2" t="s">
        <v>348</v>
      </c>
      <c r="BB232" s="2" t="s">
        <v>348</v>
      </c>
      <c r="BC232" s="2" t="s">
        <v>348</v>
      </c>
      <c r="BD232" s="2" t="s">
        <v>348</v>
      </c>
      <c r="BE232" s="2" t="s">
        <v>348</v>
      </c>
      <c r="BF232" s="2" t="s">
        <v>348</v>
      </c>
      <c r="BG232" s="2" t="s">
        <v>348</v>
      </c>
      <c r="BH232" s="2" t="s">
        <v>348</v>
      </c>
      <c r="BI232" s="2" t="s">
        <v>348</v>
      </c>
      <c r="BJ232" s="2" t="s">
        <v>348</v>
      </c>
      <c r="BK232" s="2" t="s">
        <v>349</v>
      </c>
      <c r="BL232" s="20" t="s">
        <v>351</v>
      </c>
      <c r="BM232" s="20" t="s">
        <v>348</v>
      </c>
      <c r="BN232" s="20" t="s">
        <v>348</v>
      </c>
      <c r="BO232" s="20" t="s">
        <v>348</v>
      </c>
      <c r="BP232" s="20" t="s">
        <v>348</v>
      </c>
      <c r="BQ232" s="20" t="s">
        <v>349</v>
      </c>
      <c r="BR232" s="20" t="s">
        <v>348</v>
      </c>
      <c r="BS232" s="20" t="s">
        <v>348</v>
      </c>
      <c r="BT232" s="20" t="s">
        <v>348</v>
      </c>
      <c r="BU232" s="20" t="s">
        <v>348</v>
      </c>
      <c r="BV232" s="20" t="s">
        <v>348</v>
      </c>
      <c r="BW232" s="20" t="s">
        <v>349</v>
      </c>
      <c r="BX232" s="23" t="s">
        <v>348</v>
      </c>
      <c r="BY232" s="2"/>
    </row>
    <row r="233" spans="1:77" ht="10.15" customHeight="1" x14ac:dyDescent="0.25">
      <c r="A233" s="36" t="str">
        <f>Table13[[#This Row],[Provider Type Code]]&amp;""&amp;Table13[[#This Row],[Provider Category (Specialty)]]</f>
        <v>12RU</v>
      </c>
      <c r="B233" s="5" t="s">
        <v>492</v>
      </c>
      <c r="C233" s="2" t="s">
        <v>690</v>
      </c>
      <c r="D233" s="3" t="s">
        <v>693</v>
      </c>
      <c r="E233" s="2" t="s">
        <v>695</v>
      </c>
      <c r="F233" s="23" t="s">
        <v>521</v>
      </c>
      <c r="G233" s="17" t="s">
        <v>381</v>
      </c>
      <c r="H233" s="17" t="s">
        <v>381</v>
      </c>
      <c r="I233" s="17" t="s">
        <v>381</v>
      </c>
      <c r="J233" s="17" t="s">
        <v>347</v>
      </c>
      <c r="K233" s="2" t="s">
        <v>348</v>
      </c>
      <c r="L233" s="2" t="s">
        <v>348</v>
      </c>
      <c r="M233" s="2" t="s">
        <v>348</v>
      </c>
      <c r="N233" s="2" t="s">
        <v>348</v>
      </c>
      <c r="O233" s="2" t="s">
        <v>348</v>
      </c>
      <c r="P233" s="2" t="s">
        <v>348</v>
      </c>
      <c r="Q233" s="2" t="s">
        <v>348</v>
      </c>
      <c r="R233" s="2" t="s">
        <v>348</v>
      </c>
      <c r="S233" s="2" t="s">
        <v>348</v>
      </c>
      <c r="T233" s="2" t="s">
        <v>348</v>
      </c>
      <c r="U233" s="2" t="s">
        <v>348</v>
      </c>
      <c r="V233" s="2" t="s">
        <v>348</v>
      </c>
      <c r="W233" s="2" t="s">
        <v>348</v>
      </c>
      <c r="X233" s="2" t="s">
        <v>348</v>
      </c>
      <c r="Y233" s="2" t="s">
        <v>348</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
        <v>348</v>
      </c>
      <c r="AR233" s="2" t="s">
        <v>348</v>
      </c>
      <c r="AS233" s="2" t="s">
        <v>348</v>
      </c>
      <c r="AT233" s="2" t="s">
        <v>348</v>
      </c>
      <c r="AU233" s="2" t="s">
        <v>348</v>
      </c>
      <c r="AV233" s="2" t="str">
        <f>IF(Table13[[#This Row],[Enrollment Type: Individual within a Group]]="X", "Y", IF(Table13[[#This Row],[Enrollment Type: Atypical]]="A", "B", IF(Table13[[#This Row],[Enrollment Type: Individual]]="I", "B", IF(Table13[[#This Row],[Enrollment Type: Group]]="G", "B", "N"))))</f>
        <v>Y</v>
      </c>
      <c r="AW233" s="2" t="s">
        <v>348</v>
      </c>
      <c r="AX233" s="2" t="s">
        <v>348</v>
      </c>
      <c r="AY233" s="2" t="s">
        <v>348</v>
      </c>
      <c r="AZ233" s="2" t="str">
        <f>IF(Table13[[#This Row],[Enrollment Type: Group]]="X", "N", IF(Table13[[#This Row],[Enrollment Type: Atypical]]="A", "R", IF(Table13[[#This Row],[Enrollment Type: Individual]]="I", "R", IF(Table13[[#This Row],[Enrollment Type: Individual within a Group]]="N", "R", "Y"))))</f>
        <v>Y</v>
      </c>
      <c r="BA233" s="2" t="s">
        <v>348</v>
      </c>
      <c r="BB233" s="2" t="s">
        <v>348</v>
      </c>
      <c r="BC233" s="2" t="s">
        <v>348</v>
      </c>
      <c r="BD233" s="2" t="s">
        <v>348</v>
      </c>
      <c r="BE233" s="2" t="s">
        <v>348</v>
      </c>
      <c r="BF233" s="2" t="s">
        <v>348</v>
      </c>
      <c r="BG233" s="2" t="s">
        <v>348</v>
      </c>
      <c r="BH233" s="2" t="s">
        <v>348</v>
      </c>
      <c r="BI233" s="2" t="s">
        <v>348</v>
      </c>
      <c r="BJ233" s="2" t="s">
        <v>348</v>
      </c>
      <c r="BK233" s="2" t="s">
        <v>349</v>
      </c>
      <c r="BL233" s="20" t="s">
        <v>351</v>
      </c>
      <c r="BM233" s="20" t="s">
        <v>348</v>
      </c>
      <c r="BN233" s="20" t="s">
        <v>348</v>
      </c>
      <c r="BO233" s="20" t="s">
        <v>348</v>
      </c>
      <c r="BP233" s="20" t="s">
        <v>348</v>
      </c>
      <c r="BQ233" s="20" t="s">
        <v>349</v>
      </c>
      <c r="BR233" s="20" t="s">
        <v>348</v>
      </c>
      <c r="BS233" s="20" t="s">
        <v>348</v>
      </c>
      <c r="BT233" s="20" t="s">
        <v>348</v>
      </c>
      <c r="BU233" s="20" t="s">
        <v>348</v>
      </c>
      <c r="BV233" s="20" t="s">
        <v>348</v>
      </c>
      <c r="BW233" s="20" t="s">
        <v>349</v>
      </c>
      <c r="BX233" s="23" t="s">
        <v>348</v>
      </c>
      <c r="BY233" s="2"/>
    </row>
    <row r="234" spans="1:77" ht="10.15" customHeight="1" x14ac:dyDescent="0.25">
      <c r="A234" s="36" t="str">
        <f>Table13[[#This Row],[Provider Type Code]]&amp;""&amp;Table13[[#This Row],[Provider Category (Specialty)]]</f>
        <v>12SL</v>
      </c>
      <c r="B234" s="5" t="s">
        <v>492</v>
      </c>
      <c r="C234" s="2" t="s">
        <v>690</v>
      </c>
      <c r="D234" s="3" t="s">
        <v>694</v>
      </c>
      <c r="E234" s="2" t="s">
        <v>696</v>
      </c>
      <c r="F234" s="23" t="s">
        <v>521</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348</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
        <v>348</v>
      </c>
      <c r="AR234" s="2" t="s">
        <v>348</v>
      </c>
      <c r="AS234" s="2" t="s">
        <v>348</v>
      </c>
      <c r="AT234" s="2" t="s">
        <v>348</v>
      </c>
      <c r="AU234" s="2" t="s">
        <v>348</v>
      </c>
      <c r="AV234" s="2" t="str">
        <f>IF(Table13[[#This Row],[Enrollment Type: Individual within a Group]]="X", "Y", IF(Table13[[#This Row],[Enrollment Type: Atypical]]="A", "B", IF(Table13[[#This Row],[Enrollment Type: Individual]]="I", "B", IF(Table13[[#This Row],[Enrollment Type: Group]]="G", "B", "N"))))</f>
        <v>Y</v>
      </c>
      <c r="AW234" s="2" t="s">
        <v>348</v>
      </c>
      <c r="AX234" s="2" t="s">
        <v>348</v>
      </c>
      <c r="AY234" s="2" t="s">
        <v>348</v>
      </c>
      <c r="AZ234" s="2" t="str">
        <f>IF(Table13[[#This Row],[Enrollment Type: Group]]="X", "N", IF(Table13[[#This Row],[Enrollment Type: Atypical]]="A", "R", IF(Table13[[#This Row],[Enrollment Type: Individual]]="I", "R", IF(Table13[[#This Row],[Enrollment Type: Individual within a Group]]="N", "R", "Y"))))</f>
        <v>Y</v>
      </c>
      <c r="BA234" s="2" t="s">
        <v>348</v>
      </c>
      <c r="BB234" s="2" t="s">
        <v>348</v>
      </c>
      <c r="BC234" s="2" t="s">
        <v>348</v>
      </c>
      <c r="BD234" s="2" t="s">
        <v>348</v>
      </c>
      <c r="BE234" s="2" t="s">
        <v>348</v>
      </c>
      <c r="BF234" s="2" t="s">
        <v>348</v>
      </c>
      <c r="BG234" s="2" t="s">
        <v>348</v>
      </c>
      <c r="BH234" s="2" t="s">
        <v>348</v>
      </c>
      <c r="BI234" s="2" t="s">
        <v>348</v>
      </c>
      <c r="BJ234" s="2" t="s">
        <v>348</v>
      </c>
      <c r="BK234" s="2" t="s">
        <v>349</v>
      </c>
      <c r="BL234" s="20" t="s">
        <v>351</v>
      </c>
      <c r="BM234" s="20" t="s">
        <v>348</v>
      </c>
      <c r="BN234" s="20" t="s">
        <v>348</v>
      </c>
      <c r="BO234" s="20" t="s">
        <v>348</v>
      </c>
      <c r="BP234" s="20" t="s">
        <v>348</v>
      </c>
      <c r="BQ234" s="20" t="s">
        <v>349</v>
      </c>
      <c r="BR234" s="20" t="s">
        <v>348</v>
      </c>
      <c r="BS234" s="20" t="s">
        <v>348</v>
      </c>
      <c r="BT234" s="20" t="s">
        <v>348</v>
      </c>
      <c r="BU234" s="20" t="s">
        <v>348</v>
      </c>
      <c r="BV234" s="20" t="s">
        <v>348</v>
      </c>
      <c r="BW234" s="20" t="s">
        <v>349</v>
      </c>
      <c r="BX234" s="23" t="s">
        <v>348</v>
      </c>
      <c r="BY234" s="2"/>
    </row>
    <row r="235" spans="1:77" ht="10.15" customHeight="1" x14ac:dyDescent="0.25">
      <c r="A235" s="36" t="str">
        <f>Table13[[#This Row],[Provider Type Code]]&amp;""&amp;Table13[[#This Row],[Provider Category (Specialty)]]</f>
        <v>13W5</v>
      </c>
      <c r="B235" s="5" t="s">
        <v>417</v>
      </c>
      <c r="C235" s="3" t="s">
        <v>555</v>
      </c>
      <c r="D235" s="3" t="s">
        <v>142</v>
      </c>
      <c r="E235" s="2" t="s">
        <v>639</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tr">
        <f>IF(Table13[[#This Row],[Enrollment Type: Group]]="X", "N", "C")</f>
        <v>C</v>
      </c>
      <c r="AR235" s="2" t="s">
        <v>348</v>
      </c>
      <c r="AS235" s="2" t="s">
        <v>348</v>
      </c>
      <c r="AT235" s="2" t="s">
        <v>348</v>
      </c>
      <c r="AU235" s="2" t="s">
        <v>348</v>
      </c>
      <c r="AV235" s="2" t="str">
        <f>IF(Table13[[#This Row],[Enrollment Type: Individual within a Group]]="X", "Y", IF(Table13[[#This Row],[Enrollment Type: Atypical]]="A", "B", IF(Table13[[#This Row],[Enrollment Type: Individual]]="I", "B", IF(Table13[[#This Row],[Enrollment Type: Group]]="G", "B", "N"))))</f>
        <v>Y</v>
      </c>
      <c r="AW235" s="2" t="s">
        <v>348</v>
      </c>
      <c r="AX235" s="2" t="s">
        <v>348</v>
      </c>
      <c r="AY235" s="2" t="s">
        <v>348</v>
      </c>
      <c r="AZ235" s="2" t="str">
        <f>IF(Table13[[#This Row],[Enrollment Type: Group]]="X", "N", IF(Table13[[#This Row],[Enrollment Type: Atypical]]="A", "R", IF(Table13[[#This Row],[Enrollment Type: Individual]]="I", "R", IF(Table13[[#This Row],[Enrollment Type: Individual within a Group]]="N", "R", "Y"))))</f>
        <v>Y</v>
      </c>
      <c r="BA235" s="2" t="s">
        <v>348</v>
      </c>
      <c r="BB235" s="2" t="s">
        <v>348</v>
      </c>
      <c r="BC235" s="2" t="s">
        <v>348</v>
      </c>
      <c r="BD235" s="2" t="s">
        <v>348</v>
      </c>
      <c r="BE235" s="2" t="s">
        <v>348</v>
      </c>
      <c r="BF235" s="2" t="s">
        <v>348</v>
      </c>
      <c r="BG235" s="2" t="s">
        <v>348</v>
      </c>
      <c r="BH235" s="2" t="str">
        <f>IF(Table13[[#This Row],[Enrollment Type: Group]]="X", "N", IF(Table13[[#This Row],[Enrollment Type: Atypical]]="A", "O", IF(Table13[[#This Row],[Enrollment Type: Individual]]="I", "O", IF(Table13[[#This Row],[Enrollment Type: Individual within a Group]]="N", "O", "O"))))</f>
        <v>O</v>
      </c>
      <c r="BI235" s="2" t="s">
        <v>348</v>
      </c>
      <c r="BJ235" s="2" t="s">
        <v>348</v>
      </c>
      <c r="BK235" s="2" t="s">
        <v>349</v>
      </c>
      <c r="BL235" s="20" t="s">
        <v>349</v>
      </c>
      <c r="BM235" s="20" t="s">
        <v>349</v>
      </c>
      <c r="BN235" s="20" t="s">
        <v>351</v>
      </c>
      <c r="BO235" s="20" t="s">
        <v>349</v>
      </c>
      <c r="BP235" s="20" t="s">
        <v>348</v>
      </c>
      <c r="BQ235" s="20" t="s">
        <v>349</v>
      </c>
      <c r="BR235" s="20" t="s">
        <v>348</v>
      </c>
      <c r="BS235" s="20" t="s">
        <v>348</v>
      </c>
      <c r="BT235" s="20" t="s">
        <v>348</v>
      </c>
      <c r="BU235" s="20" t="s">
        <v>348</v>
      </c>
      <c r="BV235" s="20" t="s">
        <v>348</v>
      </c>
      <c r="BW235" s="20" t="s">
        <v>348</v>
      </c>
      <c r="BX235" s="23" t="s">
        <v>349</v>
      </c>
      <c r="BY235" s="2"/>
    </row>
    <row r="236" spans="1:77" ht="10.15" customHeight="1" x14ac:dyDescent="0.25">
      <c r="A236" s="36" t="str">
        <f>Table13[[#This Row],[Provider Type Code]]&amp;""&amp;Table13[[#This Row],[Provider Category (Specialty)]]</f>
        <v>13W9</v>
      </c>
      <c r="B236" s="5" t="s">
        <v>417</v>
      </c>
      <c r="C236" s="3" t="s">
        <v>555</v>
      </c>
      <c r="D236" s="3" t="s">
        <v>0</v>
      </c>
      <c r="E236" s="2" t="s">
        <v>640</v>
      </c>
      <c r="F236" s="23" t="s">
        <v>518</v>
      </c>
      <c r="G236" s="17" t="s">
        <v>381</v>
      </c>
      <c r="H236" s="17" t="s">
        <v>381</v>
      </c>
      <c r="I236" s="17" t="s">
        <v>381</v>
      </c>
      <c r="J236" s="17" t="s">
        <v>347</v>
      </c>
      <c r="K236" s="2" t="s">
        <v>348</v>
      </c>
      <c r="L236" s="2" t="s">
        <v>348</v>
      </c>
      <c r="M236" s="2" t="s">
        <v>348</v>
      </c>
      <c r="N236" s="2" t="s">
        <v>348</v>
      </c>
      <c r="O236" s="2" t="s">
        <v>348</v>
      </c>
      <c r="P236" s="2" t="s">
        <v>348</v>
      </c>
      <c r="Q236" s="2" t="s">
        <v>348</v>
      </c>
      <c r="R236" s="2" t="s">
        <v>348</v>
      </c>
      <c r="S236" s="2" t="s">
        <v>348</v>
      </c>
      <c r="T236" s="2" t="s">
        <v>348</v>
      </c>
      <c r="U236" s="2" t="s">
        <v>349</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tr">
        <f>IF(Table13[[#This Row],[Enrollment Type: Group]]="X", "N", "C")</f>
        <v>C</v>
      </c>
      <c r="AR236" s="2" t="s">
        <v>348</v>
      </c>
      <c r="AS236" s="2" t="s">
        <v>348</v>
      </c>
      <c r="AT236" s="2" t="s">
        <v>348</v>
      </c>
      <c r="AU236" s="2" t="s">
        <v>348</v>
      </c>
      <c r="AV236" s="2" t="str">
        <f>IF(Table13[[#This Row],[Enrollment Type: Individual within a Group]]="X", "Y", IF(Table13[[#This Row],[Enrollment Type: Atypical]]="A", "B", IF(Table13[[#This Row],[Enrollment Type: Individual]]="I", "B", IF(Table13[[#This Row],[Enrollment Type: Group]]="G", "B", "N"))))</f>
        <v>Y</v>
      </c>
      <c r="AW236" s="2" t="s">
        <v>348</v>
      </c>
      <c r="AX236" s="2" t="s">
        <v>348</v>
      </c>
      <c r="AY236" s="2" t="s">
        <v>348</v>
      </c>
      <c r="AZ236" s="2" t="str">
        <f>IF(Table13[[#This Row],[Enrollment Type: Group]]="X", "N", IF(Table13[[#This Row],[Enrollment Type: Atypical]]="A", "R", IF(Table13[[#This Row],[Enrollment Type: Individual]]="I", "R", IF(Table13[[#This Row],[Enrollment Type: Individual within a Group]]="N", "R", "Y"))))</f>
        <v>Y</v>
      </c>
      <c r="BA236" s="2" t="s">
        <v>348</v>
      </c>
      <c r="BB236" s="2" t="s">
        <v>348</v>
      </c>
      <c r="BC236" s="2" t="s">
        <v>348</v>
      </c>
      <c r="BD236" s="2" t="s">
        <v>348</v>
      </c>
      <c r="BE236" s="2" t="s">
        <v>348</v>
      </c>
      <c r="BF236" s="2" t="s">
        <v>348</v>
      </c>
      <c r="BG236" s="2" t="s">
        <v>348</v>
      </c>
      <c r="BH236" s="2" t="str">
        <f>IF(Table13[[#This Row],[Enrollment Type: Group]]="X", "N", IF(Table13[[#This Row],[Enrollment Type: Atypical]]="A", "O", IF(Table13[[#This Row],[Enrollment Type: Individual]]="I", "O", IF(Table13[[#This Row],[Enrollment Type: Individual within a Group]]="N", "O", "O"))))</f>
        <v>O</v>
      </c>
      <c r="BI236" s="2" t="s">
        <v>348</v>
      </c>
      <c r="BJ236" s="2" t="s">
        <v>348</v>
      </c>
      <c r="BK236" s="2" t="s">
        <v>349</v>
      </c>
      <c r="BL236" s="20" t="s">
        <v>349</v>
      </c>
      <c r="BM236" s="20" t="s">
        <v>349</v>
      </c>
      <c r="BN236" s="20" t="s">
        <v>351</v>
      </c>
      <c r="BO236" s="20" t="s">
        <v>349</v>
      </c>
      <c r="BP236" s="20" t="s">
        <v>348</v>
      </c>
      <c r="BQ236" s="20" t="s">
        <v>349</v>
      </c>
      <c r="BR236" s="20" t="s">
        <v>348</v>
      </c>
      <c r="BS236" s="20" t="s">
        <v>348</v>
      </c>
      <c r="BT236" s="20" t="s">
        <v>348</v>
      </c>
      <c r="BU236" s="20" t="s">
        <v>348</v>
      </c>
      <c r="BV236" s="20" t="s">
        <v>348</v>
      </c>
      <c r="BW236" s="20" t="s">
        <v>348</v>
      </c>
      <c r="BX236" s="23" t="s">
        <v>349</v>
      </c>
      <c r="BY236" s="2"/>
    </row>
    <row r="237" spans="1:77" ht="10.15" customHeight="1" x14ac:dyDescent="0.25">
      <c r="A237" s="36" t="str">
        <f>Table13[[#This Row],[Provider Type Code]]&amp;""&amp;Table13[[#This Row],[Provider Category (Specialty)]]</f>
        <v>13WO</v>
      </c>
      <c r="B237" s="5" t="s">
        <v>417</v>
      </c>
      <c r="C237" s="3" t="s">
        <v>555</v>
      </c>
      <c r="D237" s="3" t="s">
        <v>641</v>
      </c>
      <c r="E237" s="2" t="s">
        <v>141</v>
      </c>
      <c r="F237" s="23" t="s">
        <v>518</v>
      </c>
      <c r="G237" s="17" t="s">
        <v>381</v>
      </c>
      <c r="H237" s="17" t="s">
        <v>381</v>
      </c>
      <c r="I237" s="17" t="s">
        <v>381</v>
      </c>
      <c r="J237" s="17" t="s">
        <v>347</v>
      </c>
      <c r="K237" s="2" t="s">
        <v>348</v>
      </c>
      <c r="L237" s="2" t="s">
        <v>348</v>
      </c>
      <c r="M237" s="2" t="s">
        <v>348</v>
      </c>
      <c r="N237" s="2" t="s">
        <v>348</v>
      </c>
      <c r="O237" s="2" t="s">
        <v>348</v>
      </c>
      <c r="P237" s="2" t="s">
        <v>348</v>
      </c>
      <c r="Q237" s="2" t="s">
        <v>348</v>
      </c>
      <c r="R237" s="2" t="s">
        <v>348</v>
      </c>
      <c r="S237" s="2" t="s">
        <v>348</v>
      </c>
      <c r="T237" s="2" t="s">
        <v>348</v>
      </c>
      <c r="U237" s="2" t="s">
        <v>349</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348</v>
      </c>
      <c r="AP237" s="2" t="s">
        <v>348</v>
      </c>
      <c r="AQ237" s="2" t="str">
        <f>IF(Table13[[#This Row],[Enrollment Type: Group]]="X", "N", "C")</f>
        <v>C</v>
      </c>
      <c r="AR237" s="2" t="s">
        <v>348</v>
      </c>
      <c r="AS237" s="2" t="s">
        <v>348</v>
      </c>
      <c r="AT237" s="2" t="s">
        <v>348</v>
      </c>
      <c r="AU237" s="2" t="s">
        <v>348</v>
      </c>
      <c r="AV237" s="2" t="str">
        <f>IF(Table13[[#This Row],[Enrollment Type: Individual within a Group]]="X", "Y", IF(Table13[[#This Row],[Enrollment Type: Atypical]]="A", "B", IF(Table13[[#This Row],[Enrollment Type: Individual]]="I", "B", IF(Table13[[#This Row],[Enrollment Type: Group]]="G", "B", "N"))))</f>
        <v>Y</v>
      </c>
      <c r="AW237" s="2" t="s">
        <v>348</v>
      </c>
      <c r="AX237" s="2" t="s">
        <v>348</v>
      </c>
      <c r="AY237" s="2" t="s">
        <v>348</v>
      </c>
      <c r="AZ237" s="2" t="str">
        <f>IF(Table13[[#This Row],[Enrollment Type: Group]]="X", "N", IF(Table13[[#This Row],[Enrollment Type: Atypical]]="A", "R", IF(Table13[[#This Row],[Enrollment Type: Individual]]="I", "R", IF(Table13[[#This Row],[Enrollment Type: Individual within a Group]]="N", "R", "Y"))))</f>
        <v>Y</v>
      </c>
      <c r="BA237" s="2" t="s">
        <v>348</v>
      </c>
      <c r="BB237" s="2" t="s">
        <v>348</v>
      </c>
      <c r="BC237" s="2" t="s">
        <v>348</v>
      </c>
      <c r="BD237" s="2" t="s">
        <v>348</v>
      </c>
      <c r="BE237" s="2" t="s">
        <v>348</v>
      </c>
      <c r="BF237" s="2" t="s">
        <v>348</v>
      </c>
      <c r="BG237" s="2" t="s">
        <v>348</v>
      </c>
      <c r="BH237" s="2" t="str">
        <f>IF(Table13[[#This Row],[Enrollment Type: Group]]="X", "N", IF(Table13[[#This Row],[Enrollment Type: Atypical]]="A", "O", IF(Table13[[#This Row],[Enrollment Type: Individual]]="I", "O", IF(Table13[[#This Row],[Enrollment Type: Individual within a Group]]="N", "O", "O"))))</f>
        <v>O</v>
      </c>
      <c r="BI237" s="2" t="s">
        <v>348</v>
      </c>
      <c r="BJ237" s="2" t="s">
        <v>348</v>
      </c>
      <c r="BK237" s="2" t="s">
        <v>349</v>
      </c>
      <c r="BL237" s="20" t="s">
        <v>349</v>
      </c>
      <c r="BM237" s="20" t="s">
        <v>349</v>
      </c>
      <c r="BN237" s="20" t="s">
        <v>351</v>
      </c>
      <c r="BO237" s="20" t="s">
        <v>349</v>
      </c>
      <c r="BP237" s="20" t="s">
        <v>348</v>
      </c>
      <c r="BQ237" s="20" t="s">
        <v>349</v>
      </c>
      <c r="BR237" s="20" t="s">
        <v>348</v>
      </c>
      <c r="BS237" s="20" t="s">
        <v>348</v>
      </c>
      <c r="BT237" s="20" t="s">
        <v>348</v>
      </c>
      <c r="BU237" s="20" t="s">
        <v>348</v>
      </c>
      <c r="BV237" s="20" t="s">
        <v>348</v>
      </c>
      <c r="BW237" s="20" t="s">
        <v>348</v>
      </c>
      <c r="BX237" s="23" t="s">
        <v>349</v>
      </c>
      <c r="BY237" s="2"/>
    </row>
    <row r="238" spans="1:77" ht="10.15" customHeight="1" x14ac:dyDescent="0.25">
      <c r="A238" s="36" t="str">
        <f>Table13[[#This Row],[Provider Type Code]]&amp;""&amp;Table13[[#This Row],[Provider Category (Specialty)]]</f>
        <v>14H3</v>
      </c>
      <c r="B238" s="5" t="s">
        <v>418</v>
      </c>
      <c r="C238" s="3" t="s">
        <v>104</v>
      </c>
      <c r="D238" s="3" t="s">
        <v>105</v>
      </c>
      <c r="E238" s="2" t="s">
        <v>104</v>
      </c>
      <c r="F238" s="23" t="s">
        <v>518</v>
      </c>
      <c r="G238" s="17" t="s">
        <v>381</v>
      </c>
      <c r="H238" s="17" t="s">
        <v>381</v>
      </c>
      <c r="I238" s="17" t="s">
        <v>381</v>
      </c>
      <c r="J238" s="17" t="s">
        <v>347</v>
      </c>
      <c r="K238" s="2" t="s">
        <v>348</v>
      </c>
      <c r="L238" s="2" t="s">
        <v>348</v>
      </c>
      <c r="M238" s="2" t="s">
        <v>348</v>
      </c>
      <c r="N238" s="2" t="s">
        <v>349</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348</v>
      </c>
      <c r="AP238" s="2" t="s">
        <v>348</v>
      </c>
      <c r="AQ238" s="2" t="str">
        <f>IF(Table13[[#This Row],[Enrollment Type: Group]]="X", "N", "C")</f>
        <v>C</v>
      </c>
      <c r="AR238" s="2" t="s">
        <v>348</v>
      </c>
      <c r="AS238" s="2" t="s">
        <v>348</v>
      </c>
      <c r="AT238" s="2" t="s">
        <v>348</v>
      </c>
      <c r="AU238" s="2" t="s">
        <v>348</v>
      </c>
      <c r="AV238" s="2" t="str">
        <f>IF(Table13[[#This Row],[Enrollment Type: Individual within a Group]]="X", "Y", IF(Table13[[#This Row],[Enrollment Type: Atypical]]="A", "B", IF(Table13[[#This Row],[Enrollment Type: Individual]]="I", "B", IF(Table13[[#This Row],[Enrollment Type: Group]]="G", "B", "N"))))</f>
        <v>Y</v>
      </c>
      <c r="AW238" s="2" t="s">
        <v>348</v>
      </c>
      <c r="AX238" s="2" t="s">
        <v>348</v>
      </c>
      <c r="AY238" s="2" t="s">
        <v>348</v>
      </c>
      <c r="AZ238" s="2" t="str">
        <f>IF(Table13[[#This Row],[Enrollment Type: Group]]="X", "N", IF(Table13[[#This Row],[Enrollment Type: Atypical]]="A", "R", IF(Table13[[#This Row],[Enrollment Type: Individual]]="I", "R", IF(Table13[[#This Row],[Enrollment Type: Individual within a Group]]="N", "R", "Y"))))</f>
        <v>Y</v>
      </c>
      <c r="BA238" s="2" t="s">
        <v>348</v>
      </c>
      <c r="BB238" s="2" t="s">
        <v>348</v>
      </c>
      <c r="BC238" s="2" t="s">
        <v>348</v>
      </c>
      <c r="BD238" s="2" t="s">
        <v>348</v>
      </c>
      <c r="BE238" s="2" t="s">
        <v>348</v>
      </c>
      <c r="BF238" s="2" t="s">
        <v>348</v>
      </c>
      <c r="BG238" s="2" t="s">
        <v>348</v>
      </c>
      <c r="BH238" s="2" t="str">
        <f>IF(Table13[[#This Row],[Enrollment Type: Group]]="X", "N", IF(Table13[[#This Row],[Enrollment Type: Atypical]]="A", "O", IF(Table13[[#This Row],[Enrollment Type: Individual]]="I", "O", IF(Table13[[#This Row],[Enrollment Type: Individual within a Group]]="N", "O", "O"))))</f>
        <v>O</v>
      </c>
      <c r="BI238" s="2" t="s">
        <v>348</v>
      </c>
      <c r="BJ238" s="2" t="s">
        <v>349</v>
      </c>
      <c r="BK238" s="2" t="s">
        <v>349</v>
      </c>
      <c r="BL238" s="20" t="s">
        <v>349</v>
      </c>
      <c r="BM238" s="20" t="s">
        <v>349</v>
      </c>
      <c r="BN238" s="20" t="s">
        <v>351</v>
      </c>
      <c r="BO238" s="20" t="s">
        <v>349</v>
      </c>
      <c r="BP238" s="20" t="s">
        <v>349</v>
      </c>
      <c r="BQ238" s="20" t="s">
        <v>349</v>
      </c>
      <c r="BR238" s="20" t="s">
        <v>348</v>
      </c>
      <c r="BS238" s="20" t="s">
        <v>348</v>
      </c>
      <c r="BT238" s="20" t="s">
        <v>348</v>
      </c>
      <c r="BU238" s="20" t="s">
        <v>349</v>
      </c>
      <c r="BV238" s="20" t="s">
        <v>348</v>
      </c>
      <c r="BW238" s="20" t="s">
        <v>348</v>
      </c>
      <c r="BX238" s="23" t="s">
        <v>349</v>
      </c>
      <c r="BY238" s="2"/>
    </row>
    <row r="239" spans="1:77" ht="10.15" customHeight="1" x14ac:dyDescent="0.25">
      <c r="A239" s="36" t="str">
        <f>Table13[[#This Row],[Provider Type Code]]&amp;""&amp;Table13[[#This Row],[Provider Category (Specialty)]]</f>
        <v>15A1</v>
      </c>
      <c r="B239" s="5" t="s">
        <v>419</v>
      </c>
      <c r="C239" s="3" t="s">
        <v>288</v>
      </c>
      <c r="D239" s="3" t="s">
        <v>289</v>
      </c>
      <c r="E239" s="2" t="s">
        <v>290</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349</v>
      </c>
      <c r="AP239" s="2" t="s">
        <v>348</v>
      </c>
      <c r="AQ239" s="2" t="str">
        <f>IF(Table13[[#This Row],[Enrollment Type: Group]]="X", "N", "C")</f>
        <v>C</v>
      </c>
      <c r="AR239" s="2" t="s">
        <v>348</v>
      </c>
      <c r="AS239" s="2" t="s">
        <v>348</v>
      </c>
      <c r="AT239" s="2" t="s">
        <v>348</v>
      </c>
      <c r="AU239" s="2" t="s">
        <v>348</v>
      </c>
      <c r="AV239" s="2" t="str">
        <f>IF(Table13[[#This Row],[Enrollment Type: Individual within a Group]]="X", "Y", IF(Table13[[#This Row],[Enrollment Type: Atypical]]="A", "B", IF(Table13[[#This Row],[Enrollment Type: Individual]]="I", "B", IF(Table13[[#This Row],[Enrollment Type: Group]]="G", "B", "N"))))</f>
        <v>Y</v>
      </c>
      <c r="AW239" s="2" t="s">
        <v>348</v>
      </c>
      <c r="AX239" s="2" t="s">
        <v>348</v>
      </c>
      <c r="AY239" s="2" t="s">
        <v>348</v>
      </c>
      <c r="AZ239" s="2" t="str">
        <f>IF(Table13[[#This Row],[Enrollment Type: Group]]="X", "N", IF(Table13[[#This Row],[Enrollment Type: Atypical]]="A", "R", IF(Table13[[#This Row],[Enrollment Type: Individual]]="I", "R", IF(Table13[[#This Row],[Enrollment Type: Individual within a Group]]="N", "R", "Y"))))</f>
        <v>Y</v>
      </c>
      <c r="BA239" s="2" t="s">
        <v>348</v>
      </c>
      <c r="BB239" s="2" t="s">
        <v>348</v>
      </c>
      <c r="BC239" s="2" t="s">
        <v>348</v>
      </c>
      <c r="BD239" s="2" t="s">
        <v>348</v>
      </c>
      <c r="BE239" s="2" t="s">
        <v>348</v>
      </c>
      <c r="BF239" s="2" t="s">
        <v>348</v>
      </c>
      <c r="BG239" s="2" t="s">
        <v>348</v>
      </c>
      <c r="BH239" s="2" t="str">
        <f>IF(Table13[[#This Row],[Enrollment Type: Group]]="X", "N", IF(Table13[[#This Row],[Enrollment Type: Atypical]]="A", "O", IF(Table13[[#This Row],[Enrollment Type: Individual]]="I", "O", IF(Table13[[#This Row],[Enrollment Type: Individual within a Group]]="N", "O", "O"))))</f>
        <v>O</v>
      </c>
      <c r="BI239" s="2" t="s">
        <v>348</v>
      </c>
      <c r="BJ239" s="2" t="s">
        <v>348</v>
      </c>
      <c r="BK239" s="2" t="s">
        <v>349</v>
      </c>
      <c r="BL239" s="20" t="s">
        <v>349</v>
      </c>
      <c r="BM239" s="20" t="s">
        <v>349</v>
      </c>
      <c r="BN239" s="20" t="s">
        <v>351</v>
      </c>
      <c r="BO239" s="20" t="s">
        <v>349</v>
      </c>
      <c r="BP239" s="20" t="s">
        <v>348</v>
      </c>
      <c r="BQ239" s="20" t="s">
        <v>349</v>
      </c>
      <c r="BR239" s="20" t="s">
        <v>348</v>
      </c>
      <c r="BS239" s="20" t="s">
        <v>348</v>
      </c>
      <c r="BT239" s="20" t="s">
        <v>348</v>
      </c>
      <c r="BU239" s="20" t="s">
        <v>349</v>
      </c>
      <c r="BV239" s="20" t="s">
        <v>348</v>
      </c>
      <c r="BW239" s="20" t="s">
        <v>348</v>
      </c>
      <c r="BX239" s="23" t="s">
        <v>349</v>
      </c>
      <c r="BY239" s="2"/>
    </row>
    <row r="240" spans="1:77" ht="10.15" customHeight="1" x14ac:dyDescent="0.25">
      <c r="A240" s="36" t="str">
        <f>Table13[[#This Row],[Provider Type Code]]&amp;""&amp;Table13[[#This Row],[Provider Category (Specialty)]]</f>
        <v>15A2</v>
      </c>
      <c r="B240" s="5" t="s">
        <v>419</v>
      </c>
      <c r="C240" s="3" t="s">
        <v>288</v>
      </c>
      <c r="D240" s="3" t="s">
        <v>291</v>
      </c>
      <c r="E240" s="2" t="s">
        <v>292</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349</v>
      </c>
      <c r="AP240" s="2" t="s">
        <v>348</v>
      </c>
      <c r="AQ240" s="2" t="str">
        <f>IF(Table13[[#This Row],[Enrollment Type: Group]]="X", "N", "C")</f>
        <v>C</v>
      </c>
      <c r="AR240" s="2" t="s">
        <v>348</v>
      </c>
      <c r="AS240" s="2" t="s">
        <v>348</v>
      </c>
      <c r="AT240" s="2" t="s">
        <v>348</v>
      </c>
      <c r="AU240" s="2" t="s">
        <v>348</v>
      </c>
      <c r="AV240" s="2" t="str">
        <f>IF(Table13[[#This Row],[Enrollment Type: Individual within a Group]]="X", "Y", IF(Table13[[#This Row],[Enrollment Type: Atypical]]="A", "B", IF(Table13[[#This Row],[Enrollment Type: Individual]]="I", "B", IF(Table13[[#This Row],[Enrollment Type: Group]]="G", "B", "N"))))</f>
        <v>Y</v>
      </c>
      <c r="AW240" s="2" t="s">
        <v>348</v>
      </c>
      <c r="AX240" s="2" t="s">
        <v>348</v>
      </c>
      <c r="AY240" s="2" t="s">
        <v>348</v>
      </c>
      <c r="AZ240" s="2" t="str">
        <f>IF(Table13[[#This Row],[Enrollment Type: Group]]="X", "N", IF(Table13[[#This Row],[Enrollment Type: Atypical]]="A", "R", IF(Table13[[#This Row],[Enrollment Type: Individual]]="I", "R", IF(Table13[[#This Row],[Enrollment Type: Individual within a Group]]="N", "R", "Y"))))</f>
        <v>Y</v>
      </c>
      <c r="BA240" s="2" t="s">
        <v>348</v>
      </c>
      <c r="BB240" s="2" t="s">
        <v>348</v>
      </c>
      <c r="BC240" s="2" t="s">
        <v>348</v>
      </c>
      <c r="BD240" s="2" t="s">
        <v>348</v>
      </c>
      <c r="BE240" s="2" t="s">
        <v>348</v>
      </c>
      <c r="BF240" s="2" t="s">
        <v>348</v>
      </c>
      <c r="BG240" s="2" t="s">
        <v>348</v>
      </c>
      <c r="BH240" s="2" t="str">
        <f>IF(Table13[[#This Row],[Enrollment Type: Group]]="X", "N", IF(Table13[[#This Row],[Enrollment Type: Atypical]]="A", "O", IF(Table13[[#This Row],[Enrollment Type: Individual]]="I", "O", IF(Table13[[#This Row],[Enrollment Type: Individual within a Group]]="N", "O", "O"))))</f>
        <v>O</v>
      </c>
      <c r="BI240" s="2" t="s">
        <v>348</v>
      </c>
      <c r="BJ240" s="2" t="s">
        <v>348</v>
      </c>
      <c r="BK240" s="2" t="s">
        <v>349</v>
      </c>
      <c r="BL240" s="20" t="s">
        <v>349</v>
      </c>
      <c r="BM240" s="20" t="s">
        <v>349</v>
      </c>
      <c r="BN240" s="20" t="s">
        <v>351</v>
      </c>
      <c r="BO240" s="20" t="s">
        <v>349</v>
      </c>
      <c r="BP240" s="20" t="s">
        <v>348</v>
      </c>
      <c r="BQ240" s="20" t="s">
        <v>349</v>
      </c>
      <c r="BR240" s="20" t="s">
        <v>348</v>
      </c>
      <c r="BS240" s="20" t="s">
        <v>348</v>
      </c>
      <c r="BT240" s="20" t="s">
        <v>348</v>
      </c>
      <c r="BU240" s="20" t="s">
        <v>349</v>
      </c>
      <c r="BV240" s="20" t="s">
        <v>348</v>
      </c>
      <c r="BW240" s="20" t="s">
        <v>348</v>
      </c>
      <c r="BX240" s="23" t="s">
        <v>349</v>
      </c>
      <c r="BY240" s="2"/>
    </row>
    <row r="241" spans="1:77" ht="10.15" customHeight="1" x14ac:dyDescent="0.25">
      <c r="A241" s="36" t="str">
        <f>Table13[[#This Row],[Provider Type Code]]&amp;""&amp;Table13[[#This Row],[Provider Category (Specialty)]]</f>
        <v>15A6</v>
      </c>
      <c r="B241" s="5" t="s">
        <v>419</v>
      </c>
      <c r="C241" s="3" t="s">
        <v>288</v>
      </c>
      <c r="D241" s="3" t="s">
        <v>293</v>
      </c>
      <c r="E241" s="2" t="s">
        <v>294</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349</v>
      </c>
      <c r="AP241" s="2" t="s">
        <v>348</v>
      </c>
      <c r="AQ241" s="2" t="str">
        <f>IF(Table13[[#This Row],[Enrollment Type: Group]]="X", "N", "C")</f>
        <v>C</v>
      </c>
      <c r="AR241" s="2" t="s">
        <v>348</v>
      </c>
      <c r="AS241" s="2" t="s">
        <v>348</v>
      </c>
      <c r="AT241" s="2" t="s">
        <v>348</v>
      </c>
      <c r="AU241" s="2" t="s">
        <v>348</v>
      </c>
      <c r="AV241" s="2" t="str">
        <f>IF(Table13[[#This Row],[Enrollment Type: Individual within a Group]]="X", "Y", IF(Table13[[#This Row],[Enrollment Type: Atypical]]="A", "B", IF(Table13[[#This Row],[Enrollment Type: Individual]]="I", "B", IF(Table13[[#This Row],[Enrollment Type: Group]]="G", "B", "N"))))</f>
        <v>Y</v>
      </c>
      <c r="AW241" s="2" t="s">
        <v>348</v>
      </c>
      <c r="AX241" s="2" t="s">
        <v>348</v>
      </c>
      <c r="AY241" s="2" t="s">
        <v>348</v>
      </c>
      <c r="AZ241" s="2" t="str">
        <f>IF(Table13[[#This Row],[Enrollment Type: Group]]="X", "N", IF(Table13[[#This Row],[Enrollment Type: Atypical]]="A", "R", IF(Table13[[#This Row],[Enrollment Type: Individual]]="I", "R", IF(Table13[[#This Row],[Enrollment Type: Individual within a Group]]="N", "R", "Y"))))</f>
        <v>Y</v>
      </c>
      <c r="BA241" s="2" t="s">
        <v>348</v>
      </c>
      <c r="BB241" s="2" t="s">
        <v>348</v>
      </c>
      <c r="BC241" s="2" t="s">
        <v>348</v>
      </c>
      <c r="BD241" s="2" t="s">
        <v>348</v>
      </c>
      <c r="BE241" s="2" t="s">
        <v>348</v>
      </c>
      <c r="BF241" s="2" t="s">
        <v>348</v>
      </c>
      <c r="BG241" s="2" t="s">
        <v>348</v>
      </c>
      <c r="BH241" s="2" t="str">
        <f>IF(Table13[[#This Row],[Enrollment Type: Group]]="X", "N", IF(Table13[[#This Row],[Enrollment Type: Atypical]]="A", "O", IF(Table13[[#This Row],[Enrollment Type: Individual]]="I", "O", IF(Table13[[#This Row],[Enrollment Type: Individual within a Group]]="N", "O", "O"))))</f>
        <v>O</v>
      </c>
      <c r="BI241" s="2" t="s">
        <v>348</v>
      </c>
      <c r="BJ241" s="2" t="s">
        <v>348</v>
      </c>
      <c r="BK241" s="2" t="s">
        <v>349</v>
      </c>
      <c r="BL241" s="20" t="s">
        <v>349</v>
      </c>
      <c r="BM241" s="20" t="s">
        <v>349</v>
      </c>
      <c r="BN241" s="20" t="s">
        <v>351</v>
      </c>
      <c r="BO241" s="20" t="s">
        <v>349</v>
      </c>
      <c r="BP241" s="20" t="s">
        <v>348</v>
      </c>
      <c r="BQ241" s="20" t="s">
        <v>349</v>
      </c>
      <c r="BR241" s="20" t="s">
        <v>348</v>
      </c>
      <c r="BS241" s="20" t="s">
        <v>348</v>
      </c>
      <c r="BT241" s="20" t="s">
        <v>348</v>
      </c>
      <c r="BU241" s="20" t="s">
        <v>349</v>
      </c>
      <c r="BV241" s="20" t="s">
        <v>348</v>
      </c>
      <c r="BW241" s="20" t="s">
        <v>348</v>
      </c>
      <c r="BX241" s="23" t="s">
        <v>349</v>
      </c>
      <c r="BY241" s="2"/>
    </row>
    <row r="242" spans="1:77" ht="10.15" customHeight="1" x14ac:dyDescent="0.25">
      <c r="A242" s="36" t="str">
        <f>Table13[[#This Row],[Provider Type Code]]&amp;""&amp;Table13[[#This Row],[Provider Category (Specialty)]]</f>
        <v>15A7</v>
      </c>
      <c r="B242" s="5" t="s">
        <v>419</v>
      </c>
      <c r="C242" s="3" t="s">
        <v>288</v>
      </c>
      <c r="D242" s="3" t="s">
        <v>295</v>
      </c>
      <c r="E242" s="2" t="s">
        <v>296</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349</v>
      </c>
      <c r="AP242" s="2" t="s">
        <v>348</v>
      </c>
      <c r="AQ242" s="2" t="str">
        <f>IF(Table13[[#This Row],[Enrollment Type: Group]]="X", "N", "C")</f>
        <v>C</v>
      </c>
      <c r="AR242" s="2" t="s">
        <v>348</v>
      </c>
      <c r="AS242" s="2" t="s">
        <v>348</v>
      </c>
      <c r="AT242" s="2" t="s">
        <v>348</v>
      </c>
      <c r="AU242" s="2" t="s">
        <v>348</v>
      </c>
      <c r="AV242" s="2" t="str">
        <f>IF(Table13[[#This Row],[Enrollment Type: Individual within a Group]]="X", "Y", IF(Table13[[#This Row],[Enrollment Type: Atypical]]="A", "B", IF(Table13[[#This Row],[Enrollment Type: Individual]]="I", "B", IF(Table13[[#This Row],[Enrollment Type: Group]]="G", "B", "N"))))</f>
        <v>Y</v>
      </c>
      <c r="AW242" s="2" t="s">
        <v>348</v>
      </c>
      <c r="AX242" s="2" t="s">
        <v>348</v>
      </c>
      <c r="AY242" s="2" t="s">
        <v>348</v>
      </c>
      <c r="AZ242" s="2" t="str">
        <f>IF(Table13[[#This Row],[Enrollment Type: Group]]="X", "N", IF(Table13[[#This Row],[Enrollment Type: Atypical]]="A", "R", IF(Table13[[#This Row],[Enrollment Type: Individual]]="I", "R", IF(Table13[[#This Row],[Enrollment Type: Individual within a Group]]="N", "R", "Y"))))</f>
        <v>Y</v>
      </c>
      <c r="BA242" s="2" t="s">
        <v>348</v>
      </c>
      <c r="BB242" s="2" t="s">
        <v>348</v>
      </c>
      <c r="BC242" s="2" t="s">
        <v>348</v>
      </c>
      <c r="BD242" s="2" t="s">
        <v>348</v>
      </c>
      <c r="BE242" s="2" t="s">
        <v>348</v>
      </c>
      <c r="BF242" s="2" t="s">
        <v>348</v>
      </c>
      <c r="BG242" s="2" t="s">
        <v>348</v>
      </c>
      <c r="BH242" s="2" t="str">
        <f>IF(Table13[[#This Row],[Enrollment Type: Group]]="X", "N", IF(Table13[[#This Row],[Enrollment Type: Atypical]]="A", "O", IF(Table13[[#This Row],[Enrollment Type: Individual]]="I", "O", IF(Table13[[#This Row],[Enrollment Type: Individual within a Group]]="N", "O", "O"))))</f>
        <v>O</v>
      </c>
      <c r="BI242" s="2" t="s">
        <v>348</v>
      </c>
      <c r="BJ242" s="2" t="s">
        <v>348</v>
      </c>
      <c r="BK242" s="2" t="s">
        <v>349</v>
      </c>
      <c r="BL242" s="20" t="s">
        <v>349</v>
      </c>
      <c r="BM242" s="20" t="s">
        <v>349</v>
      </c>
      <c r="BN242" s="20" t="s">
        <v>351</v>
      </c>
      <c r="BO242" s="20" t="s">
        <v>349</v>
      </c>
      <c r="BP242" s="20" t="s">
        <v>348</v>
      </c>
      <c r="BQ242" s="20" t="s">
        <v>349</v>
      </c>
      <c r="BR242" s="20" t="s">
        <v>348</v>
      </c>
      <c r="BS242" s="20" t="s">
        <v>348</v>
      </c>
      <c r="BT242" s="20" t="s">
        <v>348</v>
      </c>
      <c r="BU242" s="20" t="s">
        <v>349</v>
      </c>
      <c r="BV242" s="20" t="s">
        <v>348</v>
      </c>
      <c r="BW242" s="20" t="s">
        <v>348</v>
      </c>
      <c r="BX242" s="23" t="s">
        <v>349</v>
      </c>
      <c r="BY242" s="2"/>
    </row>
    <row r="243" spans="1:77" ht="10.15" customHeight="1" x14ac:dyDescent="0.25">
      <c r="A243" s="36" t="str">
        <f>Table13[[#This Row],[Provider Type Code]]&amp;""&amp;Table13[[#This Row],[Provider Category (Specialty)]]</f>
        <v>15TA</v>
      </c>
      <c r="B243" s="5" t="s">
        <v>419</v>
      </c>
      <c r="C243" s="3" t="s">
        <v>288</v>
      </c>
      <c r="D243" s="3" t="s">
        <v>297</v>
      </c>
      <c r="E243" s="2" t="s">
        <v>632</v>
      </c>
      <c r="F243" s="23" t="s">
        <v>522</v>
      </c>
      <c r="G243" s="17" t="s">
        <v>381</v>
      </c>
      <c r="H243" s="17" t="s">
        <v>381</v>
      </c>
      <c r="I243" s="17" t="s">
        <v>381</v>
      </c>
      <c r="J243" s="17" t="s">
        <v>347</v>
      </c>
      <c r="K243" s="2" t="s">
        <v>349</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348</v>
      </c>
      <c r="AG243" s="2" t="s">
        <v>348</v>
      </c>
      <c r="AH243" s="2" t="s">
        <v>348</v>
      </c>
      <c r="AI243" s="2" t="s">
        <v>348</v>
      </c>
      <c r="AJ243" s="2" t="s">
        <v>348</v>
      </c>
      <c r="AK243" s="2" t="s">
        <v>348</v>
      </c>
      <c r="AL243" s="2" t="s">
        <v>348</v>
      </c>
      <c r="AM243" s="2" t="s">
        <v>348</v>
      </c>
      <c r="AN243" s="2" t="s">
        <v>348</v>
      </c>
      <c r="AO243" s="2" t="s">
        <v>349</v>
      </c>
      <c r="AP243" s="2" t="s">
        <v>348</v>
      </c>
      <c r="AQ243" s="2" t="str">
        <f>IF(Table13[[#This Row],[Enrollment Type: Group]]="X", "N", "C")</f>
        <v>C</v>
      </c>
      <c r="AR243" s="2" t="s">
        <v>348</v>
      </c>
      <c r="AS243" s="2" t="s">
        <v>348</v>
      </c>
      <c r="AT243" s="2" t="s">
        <v>348</v>
      </c>
      <c r="AU243" s="2" t="s">
        <v>348</v>
      </c>
      <c r="AV243" s="2" t="str">
        <f>IF(Table13[[#This Row],[Enrollment Type: Individual within a Group]]="X", "Y", IF(Table13[[#This Row],[Enrollment Type: Atypical]]="A", "B", IF(Table13[[#This Row],[Enrollment Type: Individual]]="I", "B", IF(Table13[[#This Row],[Enrollment Type: Group]]="G", "B", "N"))))</f>
        <v>Y</v>
      </c>
      <c r="AW243" s="2" t="s">
        <v>348</v>
      </c>
      <c r="AX243" s="2" t="s">
        <v>348</v>
      </c>
      <c r="AY243" s="2" t="s">
        <v>348</v>
      </c>
      <c r="AZ243" s="2" t="str">
        <f>IF(Table13[[#This Row],[Enrollment Type: Group]]="X", "N", IF(Table13[[#This Row],[Enrollment Type: Atypical]]="A", "R", IF(Table13[[#This Row],[Enrollment Type: Individual]]="I", "R", IF(Table13[[#This Row],[Enrollment Type: Individual within a Group]]="N", "R", "Y"))))</f>
        <v>Y</v>
      </c>
      <c r="BA243" s="2" t="s">
        <v>348</v>
      </c>
      <c r="BB243" s="2" t="s">
        <v>348</v>
      </c>
      <c r="BC243" s="2" t="s">
        <v>348</v>
      </c>
      <c r="BD243" s="2" t="s">
        <v>348</v>
      </c>
      <c r="BE243" s="2" t="s">
        <v>348</v>
      </c>
      <c r="BF243" s="2" t="s">
        <v>348</v>
      </c>
      <c r="BG243" s="2" t="s">
        <v>348</v>
      </c>
      <c r="BH243" s="2" t="str">
        <f>IF(Table13[[#This Row],[Enrollment Type: Group]]="X", "N", IF(Table13[[#This Row],[Enrollment Type: Atypical]]="A", "O", IF(Table13[[#This Row],[Enrollment Type: Individual]]="I", "O", IF(Table13[[#This Row],[Enrollment Type: Individual within a Group]]="N", "O", "O"))))</f>
        <v>O</v>
      </c>
      <c r="BI243" s="2" t="s">
        <v>348</v>
      </c>
      <c r="BJ243" s="2" t="s">
        <v>348</v>
      </c>
      <c r="BK243" s="2" t="s">
        <v>349</v>
      </c>
      <c r="BL243" s="20" t="s">
        <v>349</v>
      </c>
      <c r="BM243" s="20" t="s">
        <v>349</v>
      </c>
      <c r="BN243" s="20" t="s">
        <v>351</v>
      </c>
      <c r="BO243" s="20" t="s">
        <v>349</v>
      </c>
      <c r="BP243" s="20" t="s">
        <v>348</v>
      </c>
      <c r="BQ243" s="20" t="s">
        <v>349</v>
      </c>
      <c r="BR243" s="20" t="s">
        <v>348</v>
      </c>
      <c r="BS243" s="20" t="s">
        <v>348</v>
      </c>
      <c r="BT243" s="20" t="s">
        <v>348</v>
      </c>
      <c r="BU243" s="20" t="s">
        <v>349</v>
      </c>
      <c r="BV243" s="20" t="s">
        <v>348</v>
      </c>
      <c r="BW243" s="20" t="s">
        <v>348</v>
      </c>
      <c r="BX243" s="23" t="s">
        <v>349</v>
      </c>
      <c r="BY243" s="2"/>
    </row>
    <row r="244" spans="1:77" ht="10.15" customHeight="1" x14ac:dyDescent="0.25">
      <c r="A244" s="36" t="str">
        <f>Table13[[#This Row],[Provider Type Code]]&amp;""&amp;Table13[[#This Row],[Provider Category (Specialty)]]</f>
        <v>15TB</v>
      </c>
      <c r="B244" s="5" t="s">
        <v>419</v>
      </c>
      <c r="C244" s="3" t="s">
        <v>288</v>
      </c>
      <c r="D244" s="3" t="s">
        <v>298</v>
      </c>
      <c r="E244" s="2" t="s">
        <v>633</v>
      </c>
      <c r="F244" s="23" t="s">
        <v>522</v>
      </c>
      <c r="G244" s="17" t="s">
        <v>381</v>
      </c>
      <c r="H244" s="17" t="s">
        <v>381</v>
      </c>
      <c r="I244" s="17" t="s">
        <v>381</v>
      </c>
      <c r="J244" s="17" t="s">
        <v>347</v>
      </c>
      <c r="K244" s="2" t="s">
        <v>349</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348</v>
      </c>
      <c r="Z244" s="2" t="s">
        <v>348</v>
      </c>
      <c r="AA244" s="2" t="s">
        <v>348</v>
      </c>
      <c r="AB244" s="2" t="s">
        <v>348</v>
      </c>
      <c r="AC244" s="2" t="s">
        <v>348</v>
      </c>
      <c r="AD244" s="2" t="s">
        <v>348</v>
      </c>
      <c r="AE244" s="2" t="s">
        <v>348</v>
      </c>
      <c r="AF244" s="2" t="s">
        <v>348</v>
      </c>
      <c r="AG244" s="2" t="s">
        <v>348</v>
      </c>
      <c r="AH244" s="2" t="s">
        <v>348</v>
      </c>
      <c r="AI244" s="2" t="s">
        <v>348</v>
      </c>
      <c r="AJ244" s="2" t="s">
        <v>348</v>
      </c>
      <c r="AK244" s="2" t="s">
        <v>348</v>
      </c>
      <c r="AL244" s="2" t="s">
        <v>348</v>
      </c>
      <c r="AM244" s="2" t="s">
        <v>348</v>
      </c>
      <c r="AN244" s="2" t="s">
        <v>348</v>
      </c>
      <c r="AO244" s="2" t="s">
        <v>349</v>
      </c>
      <c r="AP244" s="2" t="s">
        <v>348</v>
      </c>
      <c r="AQ244" s="2" t="str">
        <f>IF(Table13[[#This Row],[Enrollment Type: Group]]="X", "N", "C")</f>
        <v>C</v>
      </c>
      <c r="AR244" s="2" t="s">
        <v>348</v>
      </c>
      <c r="AS244" s="2" t="s">
        <v>348</v>
      </c>
      <c r="AT244" s="2" t="s">
        <v>348</v>
      </c>
      <c r="AU244" s="2" t="s">
        <v>348</v>
      </c>
      <c r="AV244" s="2" t="str">
        <f>IF(Table13[[#This Row],[Enrollment Type: Individual within a Group]]="X", "Y", IF(Table13[[#This Row],[Enrollment Type: Atypical]]="A", "B", IF(Table13[[#This Row],[Enrollment Type: Individual]]="I", "B", IF(Table13[[#This Row],[Enrollment Type: Group]]="G", "B", "N"))))</f>
        <v>Y</v>
      </c>
      <c r="AW244" s="2" t="s">
        <v>348</v>
      </c>
      <c r="AX244" s="2" t="s">
        <v>348</v>
      </c>
      <c r="AY244" s="2" t="s">
        <v>348</v>
      </c>
      <c r="AZ244" s="2" t="str">
        <f>IF(Table13[[#This Row],[Enrollment Type: Group]]="X", "N", IF(Table13[[#This Row],[Enrollment Type: Atypical]]="A", "R", IF(Table13[[#This Row],[Enrollment Type: Individual]]="I", "R", IF(Table13[[#This Row],[Enrollment Type: Individual within a Group]]="N", "R", "Y"))))</f>
        <v>Y</v>
      </c>
      <c r="BA244" s="2" t="s">
        <v>348</v>
      </c>
      <c r="BB244" s="2" t="s">
        <v>348</v>
      </c>
      <c r="BC244" s="2" t="s">
        <v>348</v>
      </c>
      <c r="BD244" s="2" t="s">
        <v>348</v>
      </c>
      <c r="BE244" s="2" t="s">
        <v>348</v>
      </c>
      <c r="BF244" s="2" t="s">
        <v>348</v>
      </c>
      <c r="BG244" s="2" t="s">
        <v>348</v>
      </c>
      <c r="BH244" s="2" t="str">
        <f>IF(Table13[[#This Row],[Enrollment Type: Group]]="X", "N", IF(Table13[[#This Row],[Enrollment Type: Atypical]]="A", "O", IF(Table13[[#This Row],[Enrollment Type: Individual]]="I", "O", IF(Table13[[#This Row],[Enrollment Type: Individual within a Group]]="N", "O", "O"))))</f>
        <v>O</v>
      </c>
      <c r="BI244" s="2" t="s">
        <v>348</v>
      </c>
      <c r="BJ244" s="2" t="s">
        <v>348</v>
      </c>
      <c r="BK244" s="2" t="s">
        <v>349</v>
      </c>
      <c r="BL244" s="20" t="s">
        <v>349</v>
      </c>
      <c r="BM244" s="20" t="s">
        <v>349</v>
      </c>
      <c r="BN244" s="20" t="s">
        <v>351</v>
      </c>
      <c r="BO244" s="20" t="s">
        <v>349</v>
      </c>
      <c r="BP244" s="20" t="s">
        <v>348</v>
      </c>
      <c r="BQ244" s="20" t="s">
        <v>349</v>
      </c>
      <c r="BR244" s="20" t="s">
        <v>348</v>
      </c>
      <c r="BS244" s="20" t="s">
        <v>348</v>
      </c>
      <c r="BT244" s="20" t="s">
        <v>348</v>
      </c>
      <c r="BU244" s="20" t="s">
        <v>349</v>
      </c>
      <c r="BV244" s="20" t="s">
        <v>348</v>
      </c>
      <c r="BW244" s="20" t="s">
        <v>348</v>
      </c>
      <c r="BX244" s="23" t="s">
        <v>349</v>
      </c>
      <c r="BY244" s="2"/>
    </row>
    <row r="245" spans="1:77" ht="10.15" customHeight="1" x14ac:dyDescent="0.25">
      <c r="A245" s="36" t="str">
        <f>Table13[[#This Row],[Provider Type Code]]&amp;""&amp;Table13[[#This Row],[Provider Category (Specialty)]]</f>
        <v>15TC</v>
      </c>
      <c r="B245" s="5" t="s">
        <v>419</v>
      </c>
      <c r="C245" s="3" t="s">
        <v>288</v>
      </c>
      <c r="D245" s="3" t="s">
        <v>299</v>
      </c>
      <c r="E245" s="2" t="s">
        <v>634</v>
      </c>
      <c r="F245" s="23" t="s">
        <v>522</v>
      </c>
      <c r="G245" s="17" t="s">
        <v>353</v>
      </c>
      <c r="H245" s="17" t="s">
        <v>381</v>
      </c>
      <c r="I245" s="17" t="s">
        <v>381</v>
      </c>
      <c r="J245" s="17" t="s">
        <v>381</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348</v>
      </c>
      <c r="AH245" s="2" t="s">
        <v>349</v>
      </c>
      <c r="AI245" s="2" t="s">
        <v>348</v>
      </c>
      <c r="AJ245" s="2" t="s">
        <v>348</v>
      </c>
      <c r="AK245" s="2" t="s">
        <v>348</v>
      </c>
      <c r="AL245" s="2" t="s">
        <v>348</v>
      </c>
      <c r="AM245" s="2" t="s">
        <v>348</v>
      </c>
      <c r="AN245" s="2" t="s">
        <v>348</v>
      </c>
      <c r="AO245" s="2" t="s">
        <v>349</v>
      </c>
      <c r="AP245" s="2" t="s">
        <v>349</v>
      </c>
      <c r="AQ245" s="2" t="str">
        <f>IF(Table13[[#This Row],[Enrollment Type: Group]]="X", "N", "C")</f>
        <v>N</v>
      </c>
      <c r="AR245" s="2" t="s">
        <v>348</v>
      </c>
      <c r="AS245" s="2" t="s">
        <v>348</v>
      </c>
      <c r="AT245" s="2" t="s">
        <v>348</v>
      </c>
      <c r="AU245" s="2" t="s">
        <v>348</v>
      </c>
      <c r="AV245" s="2" t="str">
        <f>IF(Table13[[#This Row],[Enrollment Type: Individual within a Group]]="X", "Y", IF(Table13[[#This Row],[Enrollment Type: Atypical]]="A", "B", IF(Table13[[#This Row],[Enrollment Type: Individual]]="I", "B", IF(Table13[[#This Row],[Enrollment Type: Group]]="G", "B", "N"))))</f>
        <v>Y</v>
      </c>
      <c r="AW245" s="2" t="s">
        <v>348</v>
      </c>
      <c r="AX245" s="2" t="s">
        <v>348</v>
      </c>
      <c r="AY245" s="2" t="s">
        <v>348</v>
      </c>
      <c r="AZ245" s="2" t="str">
        <f>IF(Table13[[#This Row],[Enrollment Type: Group]]="X", "N", IF(Table13[[#This Row],[Enrollment Type: Atypical]]="A", "R", IF(Table13[[#This Row],[Enrollment Type: Individual]]="I", "R", IF(Table13[[#This Row],[Enrollment Type: Individual within a Group]]="N", "R", "Y"))))</f>
        <v>N</v>
      </c>
      <c r="BA245" s="2" t="s">
        <v>348</v>
      </c>
      <c r="BB245" s="2" t="s">
        <v>348</v>
      </c>
      <c r="BC245" s="2" t="s">
        <v>348</v>
      </c>
      <c r="BD245" s="2" t="s">
        <v>348</v>
      </c>
      <c r="BE245" s="2" t="s">
        <v>348</v>
      </c>
      <c r="BF245" s="2" t="s">
        <v>348</v>
      </c>
      <c r="BG245" s="2" t="s">
        <v>348</v>
      </c>
      <c r="BH245" s="2" t="str">
        <f>IF(Table13[[#This Row],[Enrollment Type: Group]]="X", "N", IF(Table13[[#This Row],[Enrollment Type: Atypical]]="A", "O", IF(Table13[[#This Row],[Enrollment Type: Individual]]="I", "O", IF(Table13[[#This Row],[Enrollment Type: Individual within a Group]]="N", "O", "O"))))</f>
        <v>N</v>
      </c>
      <c r="BI245" s="2" t="s">
        <v>348</v>
      </c>
      <c r="BJ245" s="2" t="s">
        <v>348</v>
      </c>
      <c r="BK245" s="2" t="s">
        <v>349</v>
      </c>
      <c r="BL245" s="20" t="s">
        <v>348</v>
      </c>
      <c r="BM245" s="20" t="s">
        <v>349</v>
      </c>
      <c r="BN245" s="20" t="s">
        <v>351</v>
      </c>
      <c r="BO245" s="20" t="s">
        <v>349</v>
      </c>
      <c r="BP245" s="20" t="s">
        <v>348</v>
      </c>
      <c r="BQ245" s="20" t="s">
        <v>349</v>
      </c>
      <c r="BR245" s="20" t="s">
        <v>348</v>
      </c>
      <c r="BS245" s="20" t="s">
        <v>348</v>
      </c>
      <c r="BT245" s="20" t="s">
        <v>348</v>
      </c>
      <c r="BU245" s="20" t="s">
        <v>348</v>
      </c>
      <c r="BV245" s="20" t="s">
        <v>348</v>
      </c>
      <c r="BW245" s="20" t="s">
        <v>348</v>
      </c>
      <c r="BX245" s="23" t="s">
        <v>349</v>
      </c>
    </row>
    <row r="246" spans="1:77" ht="10.15" customHeight="1" x14ac:dyDescent="0.25">
      <c r="A246" s="36" t="str">
        <f>Table13[[#This Row],[Provider Type Code]]&amp;""&amp;Table13[[#This Row],[Provider Category (Specialty)]]</f>
        <v>15TD</v>
      </c>
      <c r="B246" s="5" t="s">
        <v>419</v>
      </c>
      <c r="C246" s="3" t="s">
        <v>288</v>
      </c>
      <c r="D246" s="3" t="s">
        <v>300</v>
      </c>
      <c r="E246" s="2" t="s">
        <v>301</v>
      </c>
      <c r="F246" s="23" t="s">
        <v>522</v>
      </c>
      <c r="G246" s="17" t="s">
        <v>353</v>
      </c>
      <c r="H246" s="17" t="s">
        <v>381</v>
      </c>
      <c r="I246" s="17" t="s">
        <v>381</v>
      </c>
      <c r="J246" s="17" t="s">
        <v>381</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349</v>
      </c>
      <c r="Z246" s="2" t="s">
        <v>348</v>
      </c>
      <c r="AA246" s="2" t="s">
        <v>348</v>
      </c>
      <c r="AB246" s="2" t="s">
        <v>348</v>
      </c>
      <c r="AC246" s="2" t="s">
        <v>348</v>
      </c>
      <c r="AD246" s="2" t="s">
        <v>348</v>
      </c>
      <c r="AE246" s="2" t="s">
        <v>348</v>
      </c>
      <c r="AF246" s="2" t="s">
        <v>348</v>
      </c>
      <c r="AG246" s="2" t="s">
        <v>348</v>
      </c>
      <c r="AH246" s="2" t="s">
        <v>348</v>
      </c>
      <c r="AI246" s="2" t="s">
        <v>348</v>
      </c>
      <c r="AJ246" s="2" t="s">
        <v>348</v>
      </c>
      <c r="AK246" s="2" t="s">
        <v>348</v>
      </c>
      <c r="AL246" s="2" t="s">
        <v>348</v>
      </c>
      <c r="AM246" s="2" t="s">
        <v>348</v>
      </c>
      <c r="AN246" s="2" t="s">
        <v>348</v>
      </c>
      <c r="AO246" s="2" t="s">
        <v>348</v>
      </c>
      <c r="AP246" s="2" t="s">
        <v>349</v>
      </c>
      <c r="AQ246" s="2" t="str">
        <f>IF(Table13[[#This Row],[Enrollment Type: Group]]="X", "N", "C")</f>
        <v>N</v>
      </c>
      <c r="AR246" s="2" t="s">
        <v>348</v>
      </c>
      <c r="AS246" s="2" t="s">
        <v>348</v>
      </c>
      <c r="AT246" s="2" t="s">
        <v>348</v>
      </c>
      <c r="AU246" s="2" t="s">
        <v>348</v>
      </c>
      <c r="AV246" s="2" t="str">
        <f>IF(Table13[[#This Row],[Enrollment Type: Individual within a Group]]="X", "Y", IF(Table13[[#This Row],[Enrollment Type: Atypical]]="A", "B", IF(Table13[[#This Row],[Enrollment Type: Individual]]="I", "B", IF(Table13[[#This Row],[Enrollment Type: Group]]="G", "B", "N"))))</f>
        <v>Y</v>
      </c>
      <c r="AW246" s="2" t="s">
        <v>348</v>
      </c>
      <c r="AX246" s="2" t="s">
        <v>348</v>
      </c>
      <c r="AY246" s="2" t="s">
        <v>348</v>
      </c>
      <c r="AZ246" s="2" t="str">
        <f>IF(Table13[[#This Row],[Enrollment Type: Group]]="X", "N", IF(Table13[[#This Row],[Enrollment Type: Atypical]]="A", "R", IF(Table13[[#This Row],[Enrollment Type: Individual]]="I", "R", IF(Table13[[#This Row],[Enrollment Type: Individual within a Group]]="N", "R", "Y"))))</f>
        <v>N</v>
      </c>
      <c r="BA246" s="2" t="s">
        <v>348</v>
      </c>
      <c r="BB246" s="2" t="s">
        <v>348</v>
      </c>
      <c r="BC246" s="2" t="s">
        <v>348</v>
      </c>
      <c r="BD246" s="2" t="s">
        <v>348</v>
      </c>
      <c r="BE246" s="2" t="s">
        <v>348</v>
      </c>
      <c r="BF246" s="2" t="s">
        <v>348</v>
      </c>
      <c r="BG246" s="2" t="s">
        <v>348</v>
      </c>
      <c r="BH246" s="2" t="str">
        <f>IF(Table13[[#This Row],[Enrollment Type: Group]]="X", "N", IF(Table13[[#This Row],[Enrollment Type: Atypical]]="A", "O", IF(Table13[[#This Row],[Enrollment Type: Individual]]="I", "O", IF(Table13[[#This Row],[Enrollment Type: Individual within a Group]]="N", "O", "O"))))</f>
        <v>N</v>
      </c>
      <c r="BI246" s="2" t="s">
        <v>348</v>
      </c>
      <c r="BJ246" s="2" t="s">
        <v>348</v>
      </c>
      <c r="BK246" s="2" t="s">
        <v>349</v>
      </c>
      <c r="BL246" s="20" t="s">
        <v>348</v>
      </c>
      <c r="BM246" s="20" t="s">
        <v>349</v>
      </c>
      <c r="BN246" s="20" t="s">
        <v>351</v>
      </c>
      <c r="BO246" s="20" t="s">
        <v>349</v>
      </c>
      <c r="BP246" s="20" t="s">
        <v>348</v>
      </c>
      <c r="BQ246" s="20" t="s">
        <v>349</v>
      </c>
      <c r="BR246" s="20" t="s">
        <v>348</v>
      </c>
      <c r="BS246" s="20" t="s">
        <v>348</v>
      </c>
      <c r="BT246" s="20" t="s">
        <v>348</v>
      </c>
      <c r="BU246" s="20" t="s">
        <v>348</v>
      </c>
      <c r="BV246" s="20" t="s">
        <v>348</v>
      </c>
      <c r="BW246" s="20" t="s">
        <v>348</v>
      </c>
      <c r="BX246" s="23" t="s">
        <v>349</v>
      </c>
    </row>
    <row r="247" spans="1:77" ht="10.15" customHeight="1" x14ac:dyDescent="0.25">
      <c r="A247" s="36" t="str">
        <f>Table13[[#This Row],[Provider Type Code]]&amp;""&amp;Table13[[#This Row],[Provider Category (Specialty)]]</f>
        <v>16P4</v>
      </c>
      <c r="B247" s="5" t="s">
        <v>420</v>
      </c>
      <c r="C247" s="3" t="s">
        <v>559</v>
      </c>
      <c r="D247" s="3" t="s">
        <v>253</v>
      </c>
      <c r="E247" s="2" t="s">
        <v>254</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349</v>
      </c>
      <c r="AH247" s="2" t="s">
        <v>348</v>
      </c>
      <c r="AI247" s="2" t="s">
        <v>348</v>
      </c>
      <c r="AJ247" s="2" t="s">
        <v>348</v>
      </c>
      <c r="AK247" s="2" t="s">
        <v>348</v>
      </c>
      <c r="AL247" s="2" t="s">
        <v>348</v>
      </c>
      <c r="AM247" s="2" t="s">
        <v>348</v>
      </c>
      <c r="AN247" s="2" t="s">
        <v>348</v>
      </c>
      <c r="AO247" s="2" t="s">
        <v>348</v>
      </c>
      <c r="AP247" s="2" t="s">
        <v>348</v>
      </c>
      <c r="AQ247" s="2" t="str">
        <f>IF(Table13[[#This Row],[Enrollment Type: Group]]="X", "N", "C")</f>
        <v>C</v>
      </c>
      <c r="AR247" s="2" t="s">
        <v>348</v>
      </c>
      <c r="AS247" s="2" t="s">
        <v>348</v>
      </c>
      <c r="AT247" s="2" t="s">
        <v>348</v>
      </c>
      <c r="AU247" s="2" t="s">
        <v>348</v>
      </c>
      <c r="AV247" s="2" t="str">
        <f>IF(Table13[[#This Row],[Enrollment Type: Individual within a Group]]="X", "Y", IF(Table13[[#This Row],[Enrollment Type: Atypical]]="A", "B", IF(Table13[[#This Row],[Enrollment Type: Individual]]="I", "B", IF(Table13[[#This Row],[Enrollment Type: Group]]="G", "B", "N"))))</f>
        <v>Y</v>
      </c>
      <c r="AW247" s="2" t="s">
        <v>348</v>
      </c>
      <c r="AX247" s="2" t="s">
        <v>348</v>
      </c>
      <c r="AY247" s="2" t="s">
        <v>348</v>
      </c>
      <c r="AZ247" s="2" t="str">
        <f>IF(Table13[[#This Row],[Enrollment Type: Group]]="X", "N", IF(Table13[[#This Row],[Enrollment Type: Atypical]]="A", "R", IF(Table13[[#This Row],[Enrollment Type: Individual]]="I", "R", IF(Table13[[#This Row],[Enrollment Type: Individual within a Group]]="N", "R", "Y"))))</f>
        <v>Y</v>
      </c>
      <c r="BA247" s="2" t="s">
        <v>348</v>
      </c>
      <c r="BB247" s="2" t="s">
        <v>348</v>
      </c>
      <c r="BC247" s="2" t="s">
        <v>348</v>
      </c>
      <c r="BD247" s="2" t="s">
        <v>348</v>
      </c>
      <c r="BE247" s="2" t="s">
        <v>348</v>
      </c>
      <c r="BF247" s="2" t="s">
        <v>348</v>
      </c>
      <c r="BG247" s="2" t="s">
        <v>348</v>
      </c>
      <c r="BH247" s="2" t="str">
        <f>IF(Table13[[#This Row],[Enrollment Type: Group]]="X", "N", IF(Table13[[#This Row],[Enrollment Type: Atypical]]="A", "O", IF(Table13[[#This Row],[Enrollment Type: Individual]]="I", "O", IF(Table13[[#This Row],[Enrollment Type: Individual within a Group]]="N", "O", "O"))))</f>
        <v>O</v>
      </c>
      <c r="BI247" s="2" t="s">
        <v>348</v>
      </c>
      <c r="BJ247" s="2" t="s">
        <v>349</v>
      </c>
      <c r="BK247" s="2" t="s">
        <v>349</v>
      </c>
      <c r="BL247" s="20" t="s">
        <v>349</v>
      </c>
      <c r="BM247" s="20" t="s">
        <v>349</v>
      </c>
      <c r="BN247" s="20" t="s">
        <v>351</v>
      </c>
      <c r="BO247" s="20" t="s">
        <v>349</v>
      </c>
      <c r="BP247" s="20" t="s">
        <v>349</v>
      </c>
      <c r="BQ247" s="20" t="s">
        <v>349</v>
      </c>
      <c r="BR247" s="20" t="s">
        <v>348</v>
      </c>
      <c r="BS247" s="20" t="s">
        <v>348</v>
      </c>
      <c r="BT247" s="20" t="s">
        <v>348</v>
      </c>
      <c r="BU247" s="20" t="s">
        <v>349</v>
      </c>
      <c r="BV247" s="20" t="s">
        <v>348</v>
      </c>
      <c r="BW247" s="20" t="s">
        <v>348</v>
      </c>
      <c r="BX247" s="23" t="s">
        <v>349</v>
      </c>
      <c r="BY247" s="2"/>
    </row>
    <row r="248" spans="1:77" ht="10.15" customHeight="1" x14ac:dyDescent="0.25">
      <c r="A248" s="36" t="str">
        <f>Table13[[#This Row],[Provider Type Code]]&amp;""&amp;Table13[[#This Row],[Provider Category (Specialty)]]</f>
        <v>16V4</v>
      </c>
      <c r="B248" s="5" t="s">
        <v>420</v>
      </c>
      <c r="C248" s="3" t="s">
        <v>559</v>
      </c>
      <c r="D248" s="3" t="s">
        <v>251</v>
      </c>
      <c r="E248" s="2" t="s">
        <v>252</v>
      </c>
      <c r="F248" s="23" t="s">
        <v>520</v>
      </c>
      <c r="G248" s="17" t="s">
        <v>381</v>
      </c>
      <c r="H248" s="17" t="s">
        <v>381</v>
      </c>
      <c r="I248" s="17" t="s">
        <v>381</v>
      </c>
      <c r="J248" s="17" t="s">
        <v>347</v>
      </c>
      <c r="K248" s="2" t="s">
        <v>348</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349</v>
      </c>
      <c r="AH248" s="2" t="s">
        <v>348</v>
      </c>
      <c r="AI248" s="2" t="s">
        <v>348</v>
      </c>
      <c r="AJ248" s="2" t="s">
        <v>348</v>
      </c>
      <c r="AK248" s="2" t="s">
        <v>348</v>
      </c>
      <c r="AL248" s="2" t="s">
        <v>348</v>
      </c>
      <c r="AM248" s="2" t="s">
        <v>348</v>
      </c>
      <c r="AN248" s="2" t="s">
        <v>348</v>
      </c>
      <c r="AO248" s="2" t="s">
        <v>348</v>
      </c>
      <c r="AP248" s="2" t="s">
        <v>348</v>
      </c>
      <c r="AQ248" s="2" t="str">
        <f>IF(Table13[[#This Row],[Enrollment Type: Group]]="X", "N", "C")</f>
        <v>C</v>
      </c>
      <c r="AR248" s="2" t="s">
        <v>348</v>
      </c>
      <c r="AS248" s="2" t="s">
        <v>348</v>
      </c>
      <c r="AT248" s="2" t="s">
        <v>348</v>
      </c>
      <c r="AU248" s="2" t="s">
        <v>348</v>
      </c>
      <c r="AV248" s="2" t="str">
        <f>IF(Table13[[#This Row],[Enrollment Type: Individual within a Group]]="X", "Y", IF(Table13[[#This Row],[Enrollment Type: Atypical]]="A", "B", IF(Table13[[#This Row],[Enrollment Type: Individual]]="I", "B", IF(Table13[[#This Row],[Enrollment Type: Group]]="G", "B", "N"))))</f>
        <v>Y</v>
      </c>
      <c r="AW248" s="2" t="s">
        <v>348</v>
      </c>
      <c r="AX248" s="2" t="s">
        <v>348</v>
      </c>
      <c r="AY248" s="2" t="s">
        <v>348</v>
      </c>
      <c r="AZ248" s="2" t="str">
        <f>IF(Table13[[#This Row],[Enrollment Type: Group]]="X", "N", IF(Table13[[#This Row],[Enrollment Type: Atypical]]="A", "R", IF(Table13[[#This Row],[Enrollment Type: Individual]]="I", "R", IF(Table13[[#This Row],[Enrollment Type: Individual within a Group]]="N", "R", "Y"))))</f>
        <v>Y</v>
      </c>
      <c r="BA248" s="2" t="s">
        <v>348</v>
      </c>
      <c r="BB248" s="2" t="s">
        <v>348</v>
      </c>
      <c r="BC248" s="2" t="s">
        <v>348</v>
      </c>
      <c r="BD248" s="2" t="s">
        <v>348</v>
      </c>
      <c r="BE248" s="2" t="s">
        <v>348</v>
      </c>
      <c r="BF248" s="2" t="s">
        <v>348</v>
      </c>
      <c r="BG248" s="2" t="s">
        <v>348</v>
      </c>
      <c r="BH248" s="2" t="str">
        <f>IF(Table13[[#This Row],[Enrollment Type: Group]]="X", "N", IF(Table13[[#This Row],[Enrollment Type: Atypical]]="A", "O", IF(Table13[[#This Row],[Enrollment Type: Individual]]="I", "O", IF(Table13[[#This Row],[Enrollment Type: Individual within a Group]]="N", "O", "O"))))</f>
        <v>O</v>
      </c>
      <c r="BI248" s="2" t="s">
        <v>348</v>
      </c>
      <c r="BJ248" s="2" t="s">
        <v>349</v>
      </c>
      <c r="BK248" s="2" t="s">
        <v>349</v>
      </c>
      <c r="BL248" s="20" t="s">
        <v>349</v>
      </c>
      <c r="BM248" s="20" t="s">
        <v>349</v>
      </c>
      <c r="BN248" s="20" t="s">
        <v>351</v>
      </c>
      <c r="BO248" s="20" t="s">
        <v>349</v>
      </c>
      <c r="BP248" s="20" t="s">
        <v>349</v>
      </c>
      <c r="BQ248" s="20" t="s">
        <v>349</v>
      </c>
      <c r="BR248" s="20" t="s">
        <v>348</v>
      </c>
      <c r="BS248" s="20" t="s">
        <v>348</v>
      </c>
      <c r="BT248" s="20" t="s">
        <v>348</v>
      </c>
      <c r="BU248" s="20" t="s">
        <v>349</v>
      </c>
      <c r="BV248" s="20" t="s">
        <v>348</v>
      </c>
      <c r="BW248" s="20" t="s">
        <v>348</v>
      </c>
      <c r="BX248" s="23" t="s">
        <v>349</v>
      </c>
      <c r="BY248" s="2"/>
    </row>
    <row r="249" spans="1:77" ht="10.15" customHeight="1" x14ac:dyDescent="0.25">
      <c r="A249" s="36" t="str">
        <f>Table13[[#This Row],[Provider Type Code]]&amp;""&amp;Table13[[#This Row],[Provider Category (Specialty)]]</f>
        <v>16Z1</v>
      </c>
      <c r="B249" s="5" t="s">
        <v>420</v>
      </c>
      <c r="C249" s="3" t="s">
        <v>559</v>
      </c>
      <c r="D249" s="3" t="s">
        <v>255</v>
      </c>
      <c r="E249" s="2" t="s">
        <v>644</v>
      </c>
      <c r="F249" s="23" t="s">
        <v>520</v>
      </c>
      <c r="G249" s="17" t="s">
        <v>381</v>
      </c>
      <c r="H249" s="17" t="s">
        <v>381</v>
      </c>
      <c r="I249" s="17" t="s">
        <v>381</v>
      </c>
      <c r="J249" s="17" t="s">
        <v>347</v>
      </c>
      <c r="K249" s="2" t="s">
        <v>348</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349</v>
      </c>
      <c r="AH249" s="2" t="s">
        <v>348</v>
      </c>
      <c r="AI249" s="2" t="s">
        <v>348</v>
      </c>
      <c r="AJ249" s="2" t="s">
        <v>348</v>
      </c>
      <c r="AK249" s="2" t="s">
        <v>348</v>
      </c>
      <c r="AL249" s="2" t="s">
        <v>348</v>
      </c>
      <c r="AM249" s="2" t="s">
        <v>348</v>
      </c>
      <c r="AN249" s="2" t="s">
        <v>348</v>
      </c>
      <c r="AO249" s="2" t="s">
        <v>348</v>
      </c>
      <c r="AP249" s="2" t="s">
        <v>348</v>
      </c>
      <c r="AQ249" s="2" t="str">
        <f>IF(Table13[[#This Row],[Enrollment Type: Group]]="X", "N", "C")</f>
        <v>C</v>
      </c>
      <c r="AR249" s="2" t="s">
        <v>348</v>
      </c>
      <c r="AS249" s="2" t="s">
        <v>348</v>
      </c>
      <c r="AT249" s="2" t="s">
        <v>348</v>
      </c>
      <c r="AU249" s="2" t="s">
        <v>348</v>
      </c>
      <c r="AV249" s="2" t="str">
        <f>IF(Table13[[#This Row],[Enrollment Type: Individual within a Group]]="X", "Y", IF(Table13[[#This Row],[Enrollment Type: Atypical]]="A", "B", IF(Table13[[#This Row],[Enrollment Type: Individual]]="I", "B", IF(Table13[[#This Row],[Enrollment Type: Group]]="G", "B", "N"))))</f>
        <v>Y</v>
      </c>
      <c r="AW249" s="2" t="s">
        <v>348</v>
      </c>
      <c r="AX249" s="2" t="s">
        <v>348</v>
      </c>
      <c r="AY249" s="2" t="s">
        <v>348</v>
      </c>
      <c r="AZ249" s="2" t="str">
        <f>IF(Table13[[#This Row],[Enrollment Type: Group]]="X", "N", IF(Table13[[#This Row],[Enrollment Type: Atypical]]="A", "R", IF(Table13[[#This Row],[Enrollment Type: Individual]]="I", "R", IF(Table13[[#This Row],[Enrollment Type: Individual within a Group]]="N", "R", "Y"))))</f>
        <v>Y</v>
      </c>
      <c r="BA249" s="2" t="s">
        <v>348</v>
      </c>
      <c r="BB249" s="2" t="s">
        <v>348</v>
      </c>
      <c r="BC249" s="2" t="s">
        <v>348</v>
      </c>
      <c r="BD249" s="2" t="s">
        <v>348</v>
      </c>
      <c r="BE249" s="2" t="s">
        <v>348</v>
      </c>
      <c r="BF249" s="2" t="s">
        <v>348</v>
      </c>
      <c r="BG249" s="2" t="s">
        <v>348</v>
      </c>
      <c r="BH249" s="2" t="str">
        <f>IF(Table13[[#This Row],[Enrollment Type: Group]]="X", "N", IF(Table13[[#This Row],[Enrollment Type: Atypical]]="A", "O", IF(Table13[[#This Row],[Enrollment Type: Individual]]="I", "O", IF(Table13[[#This Row],[Enrollment Type: Individual within a Group]]="N", "O", "O"))))</f>
        <v>O</v>
      </c>
      <c r="BI249" s="2" t="s">
        <v>348</v>
      </c>
      <c r="BJ249" s="2" t="s">
        <v>349</v>
      </c>
      <c r="BK249" s="2" t="s">
        <v>349</v>
      </c>
      <c r="BL249" s="20" t="s">
        <v>349</v>
      </c>
      <c r="BM249" s="20" t="s">
        <v>349</v>
      </c>
      <c r="BN249" s="20" t="s">
        <v>351</v>
      </c>
      <c r="BO249" s="20" t="s">
        <v>349</v>
      </c>
      <c r="BP249" s="20" t="s">
        <v>349</v>
      </c>
      <c r="BQ249" s="20" t="s">
        <v>349</v>
      </c>
      <c r="BR249" s="20" t="s">
        <v>348</v>
      </c>
      <c r="BS249" s="20" t="s">
        <v>348</v>
      </c>
      <c r="BT249" s="20" t="s">
        <v>348</v>
      </c>
      <c r="BU249" s="20" t="s">
        <v>349</v>
      </c>
      <c r="BV249" s="20" t="s">
        <v>348</v>
      </c>
      <c r="BW249" s="20" t="s">
        <v>348</v>
      </c>
      <c r="BX249" s="23" t="s">
        <v>349</v>
      </c>
      <c r="BY249" s="2"/>
    </row>
    <row r="250" spans="1:77" ht="10.15" customHeight="1" x14ac:dyDescent="0.25">
      <c r="A250" s="5" t="str">
        <f>Table13[[#This Row],[Provider Type Code]]&amp;""&amp;Table13[[#This Row],[Provider Category (Specialty)]]</f>
        <v>1748</v>
      </c>
      <c r="B250" s="5" t="s">
        <v>421</v>
      </c>
      <c r="C250" s="3" t="s">
        <v>560</v>
      </c>
      <c r="D250" s="3" t="s">
        <v>446</v>
      </c>
      <c r="E250" s="2" t="s">
        <v>244</v>
      </c>
      <c r="F250" s="23" t="s">
        <v>522</v>
      </c>
      <c r="G250" s="17" t="s">
        <v>381</v>
      </c>
      <c r="H250" s="17" t="s">
        <v>382</v>
      </c>
      <c r="I250" s="17" t="s">
        <v>348</v>
      </c>
      <c r="J250" s="17" t="s">
        <v>381</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348</v>
      </c>
      <c r="AI250" s="2" t="s">
        <v>348</v>
      </c>
      <c r="AJ250" s="2" t="s">
        <v>348</v>
      </c>
      <c r="AK250" s="2" t="s">
        <v>348</v>
      </c>
      <c r="AL250" s="2" t="s">
        <v>348</v>
      </c>
      <c r="AM250" s="2" t="s">
        <v>348</v>
      </c>
      <c r="AN250" s="2" t="s">
        <v>348</v>
      </c>
      <c r="AO250" s="2" t="s">
        <v>348</v>
      </c>
      <c r="AP250" s="2" t="s">
        <v>348</v>
      </c>
      <c r="AQ250" s="2" t="str">
        <f>IF(Table13[[#This Row],[Enrollment Type: Group]]="X", "N", "C")</f>
        <v>N</v>
      </c>
      <c r="AR250" s="2" t="s">
        <v>348</v>
      </c>
      <c r="AS250" s="2" t="s">
        <v>348</v>
      </c>
      <c r="AT250" s="2" t="s">
        <v>351</v>
      </c>
      <c r="AU250" s="2" t="s">
        <v>348</v>
      </c>
      <c r="AV250" s="2" t="s">
        <v>650</v>
      </c>
      <c r="AW250" s="2" t="s">
        <v>348</v>
      </c>
      <c r="AX250" s="2" t="s">
        <v>348</v>
      </c>
      <c r="AY250" s="2" t="s">
        <v>348</v>
      </c>
      <c r="AZ250" s="2" t="str">
        <f>IF(Table13[[#This Row],[Enrollment Type: Group]]="X", "N", IF(Table13[[#This Row],[Enrollment Type: Atypical]]="A", "R", IF(Table13[[#This Row],[Enrollment Type: Individual]]="I", "R", IF(Table13[[#This Row],[Enrollment Type: Individual within a Group]]="N", "R", "Y"))))</f>
        <v>N</v>
      </c>
      <c r="BA250" s="2" t="s">
        <v>348</v>
      </c>
      <c r="BB250" s="2" t="s">
        <v>348</v>
      </c>
      <c r="BC250" s="2" t="s">
        <v>348</v>
      </c>
      <c r="BD250" s="2" t="s">
        <v>348</v>
      </c>
      <c r="BE250" s="2" t="s">
        <v>351</v>
      </c>
      <c r="BF250" s="2" t="s">
        <v>348</v>
      </c>
      <c r="BG250" s="2" t="s">
        <v>650</v>
      </c>
      <c r="BH250" s="2" t="str">
        <f>IF(Table13[[#This Row],[Enrollment Type: Group]]="X", "N", IF(Table13[[#This Row],[Enrollment Type: Atypical]]="A", "O", IF(Table13[[#This Row],[Enrollment Type: Individual]]="I", "O", IF(Table13[[#This Row],[Enrollment Type: Individual within a Group]]="N", "O", "O"))))</f>
        <v>N</v>
      </c>
      <c r="BI250" s="2" t="s">
        <v>348</v>
      </c>
      <c r="BJ250" s="2" t="s">
        <v>348</v>
      </c>
      <c r="BK250" s="2" t="s">
        <v>349</v>
      </c>
      <c r="BL250" s="20" t="s">
        <v>349</v>
      </c>
      <c r="BM250" s="20" t="s">
        <v>349</v>
      </c>
      <c r="BN250" s="20" t="s">
        <v>351</v>
      </c>
      <c r="BO250" s="20" t="s">
        <v>349</v>
      </c>
      <c r="BP250" s="20" t="s">
        <v>348</v>
      </c>
      <c r="BQ250" s="20" t="s">
        <v>349</v>
      </c>
      <c r="BR250" s="20" t="s">
        <v>348</v>
      </c>
      <c r="BS250" s="20" t="s">
        <v>351</v>
      </c>
      <c r="BT250" s="20" t="s">
        <v>348</v>
      </c>
      <c r="BU250" s="20" t="s">
        <v>348</v>
      </c>
      <c r="BV250" s="20" t="s">
        <v>348</v>
      </c>
      <c r="BW250" s="20" t="s">
        <v>348</v>
      </c>
      <c r="BX250" s="23" t="s">
        <v>349</v>
      </c>
    </row>
    <row r="251" spans="1:77" ht="10.15" customHeight="1" x14ac:dyDescent="0.25">
      <c r="A251" s="5" t="str">
        <f>Table13[[#This Row],[Provider Type Code]]&amp;""&amp;Table13[[#This Row],[Provider Category (Specialty)]]</f>
        <v>1835</v>
      </c>
      <c r="B251" s="5" t="s">
        <v>422</v>
      </c>
      <c r="C251" s="3" t="s">
        <v>53</v>
      </c>
      <c r="D251" s="3" t="s">
        <v>437</v>
      </c>
      <c r="E251" s="2" t="s">
        <v>53</v>
      </c>
      <c r="F251" s="23" t="s">
        <v>522</v>
      </c>
      <c r="G251" s="17" t="s">
        <v>381</v>
      </c>
      <c r="H251" s="17" t="s">
        <v>382</v>
      </c>
      <c r="I251" s="17" t="s">
        <v>348</v>
      </c>
      <c r="J251" s="17" t="s">
        <v>347</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tr">
        <f>IF(Table13[[#This Row],[Enrollment Type: Group]]="X", "N", "C")</f>
        <v>C</v>
      </c>
      <c r="AR251" s="2" t="s">
        <v>348</v>
      </c>
      <c r="AS251" s="2" t="s">
        <v>348</v>
      </c>
      <c r="AT251" s="2" t="s">
        <v>348</v>
      </c>
      <c r="AU251" s="2" t="s">
        <v>348</v>
      </c>
      <c r="AV251" s="2" t="s">
        <v>650</v>
      </c>
      <c r="AW251" s="2" t="s">
        <v>348</v>
      </c>
      <c r="AX251" s="2" t="s">
        <v>348</v>
      </c>
      <c r="AY251" s="2" t="s">
        <v>348</v>
      </c>
      <c r="AZ251" s="2" t="str">
        <f>IF(Table13[[#This Row],[Enrollment Type: Group]]="X", "N", IF(Table13[[#This Row],[Enrollment Type: Atypical]]="A", "R", IF(Table13[[#This Row],[Enrollment Type: Individual]]="I", "R", IF(Table13[[#This Row],[Enrollment Type: Individual within a Group]]="N", "R", "Y"))))</f>
        <v>R</v>
      </c>
      <c r="BA251" s="2" t="s">
        <v>348</v>
      </c>
      <c r="BB251" s="2" t="s">
        <v>348</v>
      </c>
      <c r="BC251" s="2" t="s">
        <v>348</v>
      </c>
      <c r="BD251" s="2" t="s">
        <v>348</v>
      </c>
      <c r="BE251" s="2" t="s">
        <v>348</v>
      </c>
      <c r="BF251" s="2" t="s">
        <v>348</v>
      </c>
      <c r="BG251" s="2" t="s">
        <v>650</v>
      </c>
      <c r="BH251" s="2" t="str">
        <f>IF(Table13[[#This Row],[Enrollment Type: Group]]="X", "N", IF(Table13[[#This Row],[Enrollment Type: Atypical]]="A", "O", IF(Table13[[#This Row],[Enrollment Type: Individual]]="I", "O", IF(Table13[[#This Row],[Enrollment Type: Individual within a Group]]="N", "O", "O"))))</f>
        <v>O</v>
      </c>
      <c r="BI251" s="2" t="s">
        <v>348</v>
      </c>
      <c r="BJ251" s="2" t="s">
        <v>348</v>
      </c>
      <c r="BK251" s="2" t="s">
        <v>349</v>
      </c>
      <c r="BL251" s="20" t="s">
        <v>349</v>
      </c>
      <c r="BM251" s="20" t="s">
        <v>349</v>
      </c>
      <c r="BN251" s="20" t="s">
        <v>351</v>
      </c>
      <c r="BO251" s="20" t="s">
        <v>349</v>
      </c>
      <c r="BP251" s="20" t="s">
        <v>348</v>
      </c>
      <c r="BQ251" s="20" t="s">
        <v>349</v>
      </c>
      <c r="BR251" s="20" t="s">
        <v>348</v>
      </c>
      <c r="BS251" s="20" t="s">
        <v>351</v>
      </c>
      <c r="BT251" s="20" t="s">
        <v>348</v>
      </c>
      <c r="BU251" s="20" t="s">
        <v>348</v>
      </c>
      <c r="BV251" s="20" t="s">
        <v>348</v>
      </c>
      <c r="BW251" s="20" t="s">
        <v>348</v>
      </c>
      <c r="BX251" s="23" t="s">
        <v>349</v>
      </c>
      <c r="BY251" s="2"/>
    </row>
    <row r="252" spans="1:77" ht="10.15" customHeight="1" x14ac:dyDescent="0.25">
      <c r="A252" s="5" t="str">
        <f>Table13[[#This Row],[Provider Type Code]]&amp;""&amp;Table13[[#This Row],[Provider Category (Specialty)]]</f>
        <v>1962</v>
      </c>
      <c r="B252" s="5" t="s">
        <v>333</v>
      </c>
      <c r="C252" s="3" t="s">
        <v>561</v>
      </c>
      <c r="D252" s="3" t="s">
        <v>458</v>
      </c>
      <c r="E252" s="2" t="s">
        <v>386</v>
      </c>
      <c r="F252" s="23" t="s">
        <v>522</v>
      </c>
      <c r="G252" s="17" t="s">
        <v>381</v>
      </c>
      <c r="H252" s="17" t="s">
        <v>382</v>
      </c>
      <c r="I252" s="17" t="s">
        <v>348</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349</v>
      </c>
      <c r="AI252" s="2" t="s">
        <v>348</v>
      </c>
      <c r="AJ252" s="2" t="s">
        <v>348</v>
      </c>
      <c r="AK252" s="2" t="s">
        <v>348</v>
      </c>
      <c r="AL252" s="2" t="s">
        <v>348</v>
      </c>
      <c r="AM252" s="2" t="s">
        <v>348</v>
      </c>
      <c r="AN252" s="2" t="s">
        <v>348</v>
      </c>
      <c r="AO252" s="2" t="s">
        <v>348</v>
      </c>
      <c r="AP252" s="2" t="s">
        <v>348</v>
      </c>
      <c r="AQ252" s="2" t="str">
        <f>IF(Table13[[#This Row],[Enrollment Type: Group]]="X", "N", "C")</f>
        <v>N</v>
      </c>
      <c r="AR252" s="2" t="s">
        <v>348</v>
      </c>
      <c r="AS252" s="2" t="s">
        <v>348</v>
      </c>
      <c r="AT252" s="2" t="s">
        <v>348</v>
      </c>
      <c r="AU252" s="2" t="s">
        <v>348</v>
      </c>
      <c r="AV252" s="2" t="s">
        <v>349</v>
      </c>
      <c r="AW252" s="2" t="s">
        <v>348</v>
      </c>
      <c r="AX252" s="2" t="s">
        <v>348</v>
      </c>
      <c r="AY252" s="2" t="s">
        <v>348</v>
      </c>
      <c r="AZ252" s="2" t="str">
        <f>IF(Table13[[#This Row],[Enrollment Type: Group]]="X", "N", IF(Table13[[#This Row],[Enrollment Type: Atypical]]="A", "R", IF(Table13[[#This Row],[Enrollment Type: Individual]]="I", "R", IF(Table13[[#This Row],[Enrollment Type: Individual within a Group]]="N", "R", "Y"))))</f>
        <v>N</v>
      </c>
      <c r="BA252" s="2" t="s">
        <v>348</v>
      </c>
      <c r="BB252" s="2" t="s">
        <v>348</v>
      </c>
      <c r="BC252" s="2" t="s">
        <v>348</v>
      </c>
      <c r="BD252" s="2" t="s">
        <v>348</v>
      </c>
      <c r="BE252" s="2" t="s">
        <v>348</v>
      </c>
      <c r="BF252" s="2" t="s">
        <v>348</v>
      </c>
      <c r="BG252" s="2" t="s">
        <v>351</v>
      </c>
      <c r="BH252" s="2" t="str">
        <f>IF(Table13[[#This Row],[Enrollment Type: Group]]="X", "N", IF(Table13[[#This Row],[Enrollment Type: Atypical]]="A", "O", IF(Table13[[#This Row],[Enrollment Type: Individual]]="I", "O", IF(Table13[[#This Row],[Enrollment Type: Individual within a Group]]="N", "O", "O"))))</f>
        <v>N</v>
      </c>
      <c r="BI252" s="2" t="s">
        <v>348</v>
      </c>
      <c r="BJ252" s="2" t="s">
        <v>348</v>
      </c>
      <c r="BK252" s="2" t="s">
        <v>349</v>
      </c>
      <c r="BL252" s="20" t="s">
        <v>351</v>
      </c>
      <c r="BM252" s="20" t="s">
        <v>349</v>
      </c>
      <c r="BN252" s="20" t="s">
        <v>351</v>
      </c>
      <c r="BO252" s="20" t="s">
        <v>349</v>
      </c>
      <c r="BP252" s="20" t="s">
        <v>348</v>
      </c>
      <c r="BQ252" s="20" t="s">
        <v>349</v>
      </c>
      <c r="BR252" s="20" t="s">
        <v>348</v>
      </c>
      <c r="BS252" s="20" t="s">
        <v>351</v>
      </c>
      <c r="BT252" s="20" t="s">
        <v>348</v>
      </c>
      <c r="BU252" s="20" t="s">
        <v>348</v>
      </c>
      <c r="BV252" s="20" t="s">
        <v>348</v>
      </c>
      <c r="BW252" s="20" t="s">
        <v>348</v>
      </c>
      <c r="BX252" s="23" t="s">
        <v>349</v>
      </c>
    </row>
    <row r="253" spans="1:77" ht="10.15" customHeight="1" x14ac:dyDescent="0.25">
      <c r="A253" s="5" t="str">
        <f>Table13[[#This Row],[Provider Type Code]]&amp;""&amp;Table13[[#This Row],[Provider Category (Specialty)]]</f>
        <v>19NC</v>
      </c>
      <c r="B253" s="5" t="s">
        <v>333</v>
      </c>
      <c r="C253" s="3" t="s">
        <v>561</v>
      </c>
      <c r="D253" s="3" t="s">
        <v>334</v>
      </c>
      <c r="E253" s="2" t="s">
        <v>331</v>
      </c>
      <c r="F253" s="23" t="s">
        <v>522</v>
      </c>
      <c r="G253" s="17" t="s">
        <v>381</v>
      </c>
      <c r="H253" s="17" t="s">
        <v>382</v>
      </c>
      <c r="I253" s="17" t="s">
        <v>381</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tr">
        <f>IF(Table13[[#This Row],[Enrollment Type: Group]]="X", "N", "C")</f>
        <v>N</v>
      </c>
      <c r="AR253" s="2" t="s">
        <v>348</v>
      </c>
      <c r="AS253" s="2" t="s">
        <v>348</v>
      </c>
      <c r="AT253" s="2" t="s">
        <v>348</v>
      </c>
      <c r="AU253" s="2" t="s">
        <v>348</v>
      </c>
      <c r="AV253" s="2" t="s">
        <v>348</v>
      </c>
      <c r="AW253" s="2" t="s">
        <v>348</v>
      </c>
      <c r="AX253" s="2" t="s">
        <v>348</v>
      </c>
      <c r="AY253" s="2" t="s">
        <v>348</v>
      </c>
      <c r="AZ253" s="2" t="str">
        <f>IF(Table13[[#This Row],[Enrollment Type: Group]]="X", "N", IF(Table13[[#This Row],[Enrollment Type: Atypical]]="A", "R", IF(Table13[[#This Row],[Enrollment Type: Individual]]="I", "R", IF(Table13[[#This Row],[Enrollment Type: Individual within a Group]]="N", "R", "Y"))))</f>
        <v>N</v>
      </c>
      <c r="BA253" s="2" t="s">
        <v>348</v>
      </c>
      <c r="BB253" s="2" t="s">
        <v>348</v>
      </c>
      <c r="BC253" s="2" t="s">
        <v>348</v>
      </c>
      <c r="BD253" s="2" t="s">
        <v>348</v>
      </c>
      <c r="BE253" s="2" t="s">
        <v>348</v>
      </c>
      <c r="BF253" s="2" t="s">
        <v>348</v>
      </c>
      <c r="BG253" s="2" t="s">
        <v>348</v>
      </c>
      <c r="BH253" s="2" t="str">
        <f>IF(Table13[[#This Row],[Enrollment Type: Group]]="X", "N", IF(Table13[[#This Row],[Enrollment Type: Atypical]]="A", "O", IF(Table13[[#This Row],[Enrollment Type: Individual]]="I", "O", IF(Table13[[#This Row],[Enrollment Type: Individual within a Group]]="N", "O", "O"))))</f>
        <v>N</v>
      </c>
      <c r="BI253" s="2" t="s">
        <v>348</v>
      </c>
      <c r="BJ253" s="2" t="s">
        <v>348</v>
      </c>
      <c r="BK253" s="2" t="s">
        <v>349</v>
      </c>
      <c r="BL253" s="20" t="s">
        <v>351</v>
      </c>
      <c r="BM253" s="20" t="s">
        <v>349</v>
      </c>
      <c r="BN253" s="20" t="s">
        <v>351</v>
      </c>
      <c r="BO253" s="20" t="s">
        <v>349</v>
      </c>
      <c r="BP253" s="20" t="s">
        <v>348</v>
      </c>
      <c r="BQ253" s="20" t="s">
        <v>349</v>
      </c>
      <c r="BR253" s="20" t="s">
        <v>348</v>
      </c>
      <c r="BS253" s="20" t="s">
        <v>348</v>
      </c>
      <c r="BT253" s="20" t="s">
        <v>348</v>
      </c>
      <c r="BU253" s="20" t="s">
        <v>348</v>
      </c>
      <c r="BV253" s="20" t="s">
        <v>348</v>
      </c>
      <c r="BW253" s="20" t="s">
        <v>348</v>
      </c>
      <c r="BX253" s="23" t="s">
        <v>349</v>
      </c>
    </row>
    <row r="254" spans="1:77" ht="10.15" customHeight="1" x14ac:dyDescent="0.25">
      <c r="A254" s="5" t="str">
        <f>Table13[[#This Row],[Provider Type Code]]&amp;""&amp;Table13[[#This Row],[Provider Category (Specialty)]]</f>
        <v>19R5</v>
      </c>
      <c r="B254" s="5" t="s">
        <v>333</v>
      </c>
      <c r="C254" s="3" t="s">
        <v>561</v>
      </c>
      <c r="D254" s="3" t="s">
        <v>129</v>
      </c>
      <c r="E254" s="2" t="s">
        <v>689</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349</v>
      </c>
      <c r="AI254" s="2" t="s">
        <v>348</v>
      </c>
      <c r="AJ254" s="2" t="s">
        <v>348</v>
      </c>
      <c r="AK254" s="2" t="s">
        <v>348</v>
      </c>
      <c r="AL254" s="2" t="s">
        <v>348</v>
      </c>
      <c r="AM254" s="2" t="s">
        <v>348</v>
      </c>
      <c r="AN254" s="2" t="s">
        <v>348</v>
      </c>
      <c r="AO254" s="2" t="s">
        <v>348</v>
      </c>
      <c r="AP254" s="2" t="s">
        <v>348</v>
      </c>
      <c r="AQ254" s="2" t="str">
        <f>IF(Table13[[#This Row],[Enrollment Type: Group]]="X", "N", "C")</f>
        <v>N</v>
      </c>
      <c r="AR254" s="2" t="s">
        <v>348</v>
      </c>
      <c r="AS254" s="2" t="s">
        <v>348</v>
      </c>
      <c r="AT254" s="2" t="s">
        <v>348</v>
      </c>
      <c r="AU254" s="2" t="s">
        <v>348</v>
      </c>
      <c r="AV254" s="2" t="s">
        <v>349</v>
      </c>
      <c r="AW254" s="2" t="s">
        <v>348</v>
      </c>
      <c r="AX254" s="2" t="s">
        <v>348</v>
      </c>
      <c r="AY254" s="2" t="s">
        <v>348</v>
      </c>
      <c r="AZ254" s="2" t="str">
        <f>IF(Table13[[#This Row],[Enrollment Type: Group]]="X", "N", IF(Table13[[#This Row],[Enrollment Type: Atypical]]="A", "R", IF(Table13[[#This Row],[Enrollment Type: Individual]]="I", "R", IF(Table13[[#This Row],[Enrollment Type: Individual within a Group]]="N", "R", "Y"))))</f>
        <v>N</v>
      </c>
      <c r="BA254" s="2" t="s">
        <v>348</v>
      </c>
      <c r="BB254" s="2" t="s">
        <v>348</v>
      </c>
      <c r="BC254" s="2" t="s">
        <v>348</v>
      </c>
      <c r="BD254" s="2" t="s">
        <v>348</v>
      </c>
      <c r="BE254" s="2" t="s">
        <v>348</v>
      </c>
      <c r="BF254" s="2" t="s">
        <v>348</v>
      </c>
      <c r="BG254" s="2" t="s">
        <v>351</v>
      </c>
      <c r="BH254" s="2" t="str">
        <f>IF(Table13[[#This Row],[Enrollment Type: Group]]="X", "N", IF(Table13[[#This Row],[Enrollment Type: Atypical]]="A", "O", IF(Table13[[#This Row],[Enrollment Type: Individual]]="I", "O", IF(Table13[[#This Row],[Enrollment Type: Individual within a Group]]="N", "O", "O"))))</f>
        <v>N</v>
      </c>
      <c r="BI254" s="2" t="s">
        <v>348</v>
      </c>
      <c r="BJ254" s="2" t="s">
        <v>348</v>
      </c>
      <c r="BK254" s="2" t="s">
        <v>349</v>
      </c>
      <c r="BL254" s="20" t="s">
        <v>351</v>
      </c>
      <c r="BM254" s="20" t="s">
        <v>349</v>
      </c>
      <c r="BN254" s="20" t="s">
        <v>351</v>
      </c>
      <c r="BO254" s="20" t="s">
        <v>349</v>
      </c>
      <c r="BP254" s="20" t="s">
        <v>348</v>
      </c>
      <c r="BQ254" s="20" t="s">
        <v>349</v>
      </c>
      <c r="BR254" s="20" t="s">
        <v>348</v>
      </c>
      <c r="BS254" s="20" t="s">
        <v>351</v>
      </c>
      <c r="BT254" s="20" t="s">
        <v>348</v>
      </c>
      <c r="BU254" s="20" t="s">
        <v>348</v>
      </c>
      <c r="BV254" s="20" t="s">
        <v>348</v>
      </c>
      <c r="BW254" s="20" t="s">
        <v>348</v>
      </c>
      <c r="BX254" s="23" t="s">
        <v>349</v>
      </c>
    </row>
    <row r="255" spans="1:77" ht="10.15" customHeight="1" x14ac:dyDescent="0.25">
      <c r="A255" s="5" t="str">
        <f>Table13[[#This Row],[Provider Type Code]]&amp;""&amp;Table13[[#This Row],[Provider Category (Specialty)]]</f>
        <v>19W2</v>
      </c>
      <c r="B255" s="5" t="s">
        <v>333</v>
      </c>
      <c r="C255" s="3" t="s">
        <v>561</v>
      </c>
      <c r="D255" s="3" t="s">
        <v>127</v>
      </c>
      <c r="E255" s="2" t="s">
        <v>128</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349</v>
      </c>
      <c r="AI255" s="2" t="s">
        <v>348</v>
      </c>
      <c r="AJ255" s="2" t="s">
        <v>348</v>
      </c>
      <c r="AK255" s="2" t="s">
        <v>348</v>
      </c>
      <c r="AL255" s="2" t="s">
        <v>348</v>
      </c>
      <c r="AM255" s="2" t="s">
        <v>348</v>
      </c>
      <c r="AN255" s="2" t="s">
        <v>348</v>
      </c>
      <c r="AO255" s="2" t="s">
        <v>348</v>
      </c>
      <c r="AP255" s="2" t="s">
        <v>348</v>
      </c>
      <c r="AQ255" s="2" t="str">
        <f>IF(Table13[[#This Row],[Enrollment Type: Group]]="X", "N", "C")</f>
        <v>N</v>
      </c>
      <c r="AR255" s="2" t="s">
        <v>348</v>
      </c>
      <c r="AS255" s="2" t="s">
        <v>348</v>
      </c>
      <c r="AT255" s="2" t="s">
        <v>348</v>
      </c>
      <c r="AU255" s="2" t="s">
        <v>348</v>
      </c>
      <c r="AV255" s="2" t="s">
        <v>349</v>
      </c>
      <c r="AW255" s="2" t="s">
        <v>348</v>
      </c>
      <c r="AX255" s="2" t="s">
        <v>348</v>
      </c>
      <c r="AY255" s="2" t="s">
        <v>348</v>
      </c>
      <c r="AZ255" s="2" t="str">
        <f>IF(Table13[[#This Row],[Enrollment Type: Group]]="X", "N", IF(Table13[[#This Row],[Enrollment Type: Atypical]]="A", "R", IF(Table13[[#This Row],[Enrollment Type: Individual]]="I", "R", IF(Table13[[#This Row],[Enrollment Type: Individual within a Group]]="N", "R", "Y"))))</f>
        <v>N</v>
      </c>
      <c r="BA255" s="2" t="s">
        <v>348</v>
      </c>
      <c r="BB255" s="2" t="s">
        <v>348</v>
      </c>
      <c r="BC255" s="2" t="s">
        <v>348</v>
      </c>
      <c r="BD255" s="2" t="s">
        <v>348</v>
      </c>
      <c r="BE255" s="2" t="s">
        <v>348</v>
      </c>
      <c r="BF255" s="2" t="s">
        <v>348</v>
      </c>
      <c r="BG255" s="2" t="s">
        <v>351</v>
      </c>
      <c r="BH255" s="2" t="str">
        <f>IF(Table13[[#This Row],[Enrollment Type: Group]]="X", "N", IF(Table13[[#This Row],[Enrollment Type: Atypical]]="A", "O", IF(Table13[[#This Row],[Enrollment Type: Individual]]="I", "O", IF(Table13[[#This Row],[Enrollment Type: Individual within a Group]]="N", "O", "O"))))</f>
        <v>N</v>
      </c>
      <c r="BI255" s="2" t="s">
        <v>348</v>
      </c>
      <c r="BJ255" s="2" t="s">
        <v>348</v>
      </c>
      <c r="BK255" s="2" t="s">
        <v>349</v>
      </c>
      <c r="BL255" s="20" t="s">
        <v>351</v>
      </c>
      <c r="BM255" s="20" t="s">
        <v>349</v>
      </c>
      <c r="BN255" s="20" t="s">
        <v>351</v>
      </c>
      <c r="BO255" s="20" t="s">
        <v>349</v>
      </c>
      <c r="BP255" s="20" t="s">
        <v>348</v>
      </c>
      <c r="BQ255" s="20" t="s">
        <v>349</v>
      </c>
      <c r="BR255" s="20" t="s">
        <v>348</v>
      </c>
      <c r="BS255" s="20" t="s">
        <v>351</v>
      </c>
      <c r="BT255" s="20" t="s">
        <v>348</v>
      </c>
      <c r="BU255" s="20" t="s">
        <v>348</v>
      </c>
      <c r="BV255" s="20" t="s">
        <v>348</v>
      </c>
      <c r="BW255" s="20" t="s">
        <v>348</v>
      </c>
      <c r="BX255" s="23" t="s">
        <v>349</v>
      </c>
    </row>
    <row r="256" spans="1:77" ht="10.15" customHeight="1" x14ac:dyDescent="0.25">
      <c r="A256" s="5" t="str">
        <f>Table13[[#This Row],[Provider Type Code]]&amp;""&amp;Table13[[#This Row],[Provider Category (Specialty)]]</f>
        <v>19WI</v>
      </c>
      <c r="B256" s="5" t="s">
        <v>333</v>
      </c>
      <c r="C256" s="3" t="s">
        <v>561</v>
      </c>
      <c r="D256" s="3" t="s">
        <v>126</v>
      </c>
      <c r="E256" s="2" t="s">
        <v>339</v>
      </c>
      <c r="F256" s="23" t="s">
        <v>522</v>
      </c>
      <c r="G256" s="17" t="s">
        <v>381</v>
      </c>
      <c r="H256" s="17" t="s">
        <v>382</v>
      </c>
      <c r="I256" s="17" t="s">
        <v>348</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2" t="s">
        <v>348</v>
      </c>
      <c r="AA256" s="2" t="s">
        <v>348</v>
      </c>
      <c r="AB256" s="2" t="s">
        <v>348</v>
      </c>
      <c r="AC256" s="2" t="s">
        <v>348</v>
      </c>
      <c r="AD256" s="2" t="s">
        <v>348</v>
      </c>
      <c r="AE256" s="2" t="s">
        <v>348</v>
      </c>
      <c r="AF256" s="2" t="s">
        <v>348</v>
      </c>
      <c r="AG256" s="2" t="s">
        <v>348</v>
      </c>
      <c r="AH256" s="2" t="s">
        <v>349</v>
      </c>
      <c r="AI256" s="2" t="s">
        <v>348</v>
      </c>
      <c r="AJ256" s="2" t="s">
        <v>348</v>
      </c>
      <c r="AK256" s="2" t="s">
        <v>348</v>
      </c>
      <c r="AL256" s="2" t="s">
        <v>348</v>
      </c>
      <c r="AM256" s="2" t="s">
        <v>348</v>
      </c>
      <c r="AN256" s="2" t="s">
        <v>348</v>
      </c>
      <c r="AO256" s="2" t="s">
        <v>348</v>
      </c>
      <c r="AP256" s="2" t="s">
        <v>348</v>
      </c>
      <c r="AQ256" s="2" t="str">
        <f>IF(Table13[[#This Row],[Enrollment Type: Group]]="X", "N", "C")</f>
        <v>N</v>
      </c>
      <c r="AR256" s="2" t="s">
        <v>348</v>
      </c>
      <c r="AS256" s="2" t="s">
        <v>348</v>
      </c>
      <c r="AT256" s="2" t="s">
        <v>348</v>
      </c>
      <c r="AU256" s="2" t="s">
        <v>348</v>
      </c>
      <c r="AV256" s="2" t="s">
        <v>349</v>
      </c>
      <c r="AW256" s="2" t="s">
        <v>348</v>
      </c>
      <c r="AX256" s="2" t="s">
        <v>348</v>
      </c>
      <c r="AY256" s="2" t="s">
        <v>348</v>
      </c>
      <c r="AZ256" s="2" t="str">
        <f>IF(Table13[[#This Row],[Enrollment Type: Group]]="X", "N", IF(Table13[[#This Row],[Enrollment Type: Atypical]]="A", "R", IF(Table13[[#This Row],[Enrollment Type: Individual]]="I", "R", IF(Table13[[#This Row],[Enrollment Type: Individual within a Group]]="N", "R", "Y"))))</f>
        <v>N</v>
      </c>
      <c r="BA256" s="2" t="s">
        <v>348</v>
      </c>
      <c r="BB256" s="2" t="s">
        <v>348</v>
      </c>
      <c r="BC256" s="2" t="s">
        <v>348</v>
      </c>
      <c r="BD256" s="2" t="s">
        <v>348</v>
      </c>
      <c r="BE256" s="2" t="s">
        <v>348</v>
      </c>
      <c r="BF256" s="2" t="s">
        <v>348</v>
      </c>
      <c r="BG256" s="2" t="s">
        <v>351</v>
      </c>
      <c r="BH256" s="2" t="str">
        <f>IF(Table13[[#This Row],[Enrollment Type: Group]]="X", "N", IF(Table13[[#This Row],[Enrollment Type: Atypical]]="A", "O", IF(Table13[[#This Row],[Enrollment Type: Individual]]="I", "O", IF(Table13[[#This Row],[Enrollment Type: Individual within a Group]]="N", "O", "O"))))</f>
        <v>N</v>
      </c>
      <c r="BI256" s="2" t="s">
        <v>348</v>
      </c>
      <c r="BJ256" s="2" t="s">
        <v>348</v>
      </c>
      <c r="BK256" s="2" t="s">
        <v>349</v>
      </c>
      <c r="BL256" s="20" t="s">
        <v>351</v>
      </c>
      <c r="BM256" s="20" t="s">
        <v>349</v>
      </c>
      <c r="BN256" s="20" t="s">
        <v>351</v>
      </c>
      <c r="BO256" s="20" t="s">
        <v>349</v>
      </c>
      <c r="BP256" s="20" t="s">
        <v>348</v>
      </c>
      <c r="BQ256" s="20" t="s">
        <v>349</v>
      </c>
      <c r="BR256" s="20" t="s">
        <v>348</v>
      </c>
      <c r="BS256" s="20" t="s">
        <v>351</v>
      </c>
      <c r="BT256" s="20" t="s">
        <v>348</v>
      </c>
      <c r="BU256" s="20" t="s">
        <v>348</v>
      </c>
      <c r="BV256" s="20" t="s">
        <v>348</v>
      </c>
      <c r="BW256" s="20" t="s">
        <v>348</v>
      </c>
      <c r="BX256" s="23" t="s">
        <v>349</v>
      </c>
    </row>
    <row r="257" spans="1:77" ht="10.15" customHeight="1" x14ac:dyDescent="0.25">
      <c r="A257" s="5" t="str">
        <f>Table13[[#This Row],[Provider Type Code]]&amp;""&amp;Table13[[#This Row],[Provider Category (Specialty)]]</f>
        <v>19XX</v>
      </c>
      <c r="B257" s="5" t="s">
        <v>333</v>
      </c>
      <c r="C257" s="3" t="s">
        <v>561</v>
      </c>
      <c r="D257" s="3" t="s">
        <v>336</v>
      </c>
      <c r="E257" s="2" t="s">
        <v>335</v>
      </c>
      <c r="F257" s="23" t="s">
        <v>522</v>
      </c>
      <c r="G257" s="17" t="s">
        <v>381</v>
      </c>
      <c r="H257" s="17" t="s">
        <v>382</v>
      </c>
      <c r="I257" s="17" t="s">
        <v>381</v>
      </c>
      <c r="J257" s="17" t="s">
        <v>381</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tr">
        <f>IF(Table13[[#This Row],[Enrollment Type: Group]]="X", "N", "C")</f>
        <v>N</v>
      </c>
      <c r="AR257" s="2" t="s">
        <v>348</v>
      </c>
      <c r="AS257" s="2" t="s">
        <v>348</v>
      </c>
      <c r="AT257" s="2" t="s">
        <v>348</v>
      </c>
      <c r="AU257" s="2" t="s">
        <v>348</v>
      </c>
      <c r="AV257" s="2" t="s">
        <v>348</v>
      </c>
      <c r="AW257" s="2" t="s">
        <v>348</v>
      </c>
      <c r="AX257" s="2" t="s">
        <v>348</v>
      </c>
      <c r="AY257" s="2" t="s">
        <v>348</v>
      </c>
      <c r="AZ257" s="2" t="str">
        <f>IF(Table13[[#This Row],[Enrollment Type: Group]]="X", "N", IF(Table13[[#This Row],[Enrollment Type: Atypical]]="A", "R", IF(Table13[[#This Row],[Enrollment Type: Individual]]="I", "R", IF(Table13[[#This Row],[Enrollment Type: Individual within a Group]]="N", "R", "Y"))))</f>
        <v>N</v>
      </c>
      <c r="BA257" s="2" t="s">
        <v>348</v>
      </c>
      <c r="BB257" s="2" t="s">
        <v>348</v>
      </c>
      <c r="BC257" s="2" t="s">
        <v>348</v>
      </c>
      <c r="BD257" s="2" t="s">
        <v>348</v>
      </c>
      <c r="BE257" s="2" t="s">
        <v>348</v>
      </c>
      <c r="BF257" s="2" t="s">
        <v>348</v>
      </c>
      <c r="BG257" s="2" t="s">
        <v>348</v>
      </c>
      <c r="BH257" s="2" t="str">
        <f>IF(Table13[[#This Row],[Enrollment Type: Group]]="X", "N", IF(Table13[[#This Row],[Enrollment Type: Atypical]]="A", "O", IF(Table13[[#This Row],[Enrollment Type: Individual]]="I", "O", IF(Table13[[#This Row],[Enrollment Type: Individual within a Group]]="N", "O", "O"))))</f>
        <v>N</v>
      </c>
      <c r="BI257" s="2" t="s">
        <v>348</v>
      </c>
      <c r="BJ257" s="2" t="s">
        <v>348</v>
      </c>
      <c r="BK257" s="2" t="s">
        <v>349</v>
      </c>
      <c r="BL257" s="20" t="s">
        <v>351</v>
      </c>
      <c r="BM257" s="20" t="s">
        <v>349</v>
      </c>
      <c r="BN257" s="20" t="s">
        <v>351</v>
      </c>
      <c r="BO257" s="20" t="s">
        <v>349</v>
      </c>
      <c r="BP257" s="20" t="s">
        <v>348</v>
      </c>
      <c r="BQ257" s="20" t="s">
        <v>349</v>
      </c>
      <c r="BR257" s="20" t="s">
        <v>348</v>
      </c>
      <c r="BS2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257" s="20" t="s">
        <v>348</v>
      </c>
      <c r="BU257" s="20" t="s">
        <v>348</v>
      </c>
      <c r="BV257" s="20" t="s">
        <v>348</v>
      </c>
      <c r="BW257" s="20" t="s">
        <v>348</v>
      </c>
      <c r="BX257" s="23" t="s">
        <v>349</v>
      </c>
    </row>
    <row r="258" spans="1:77" ht="10.15" customHeight="1" x14ac:dyDescent="0.25">
      <c r="A258" s="5" t="str">
        <f>Table13[[#This Row],[Provider Type Code]]&amp;""&amp;Table13[[#This Row],[Provider Category (Specialty)]]</f>
        <v>2064</v>
      </c>
      <c r="B258" s="5" t="s">
        <v>423</v>
      </c>
      <c r="C258" s="3" t="s">
        <v>99</v>
      </c>
      <c r="D258" s="3" t="s">
        <v>460</v>
      </c>
      <c r="E258" s="2" t="s">
        <v>590</v>
      </c>
      <c r="F258" s="23" t="s">
        <v>522</v>
      </c>
      <c r="G258" s="17" t="s">
        <v>381</v>
      </c>
      <c r="H258" s="17" t="s">
        <v>382</v>
      </c>
      <c r="I258" s="17" t="s">
        <v>348</v>
      </c>
      <c r="J258" s="17" t="s">
        <v>347</v>
      </c>
      <c r="K258" s="2" t="s">
        <v>349</v>
      </c>
      <c r="L258" s="2" t="s">
        <v>348</v>
      </c>
      <c r="M258" s="2" t="s">
        <v>348</v>
      </c>
      <c r="N258" s="2" t="s">
        <v>348</v>
      </c>
      <c r="O258" s="2" t="s">
        <v>348</v>
      </c>
      <c r="P258" s="2" t="s">
        <v>348</v>
      </c>
      <c r="Q258" s="2" t="s">
        <v>348</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tr">
        <f>IF(Table13[[#This Row],[Enrollment Type: Group]]="X", "N", "C")</f>
        <v>C</v>
      </c>
      <c r="AR258" s="2" t="s">
        <v>348</v>
      </c>
      <c r="AS258" s="2" t="s">
        <v>348</v>
      </c>
      <c r="AT258" s="2" t="s">
        <v>348</v>
      </c>
      <c r="AU258" s="2" t="s">
        <v>348</v>
      </c>
      <c r="AV258" s="2" t="s">
        <v>650</v>
      </c>
      <c r="AW258" s="2" t="s">
        <v>348</v>
      </c>
      <c r="AX258" s="2" t="s">
        <v>348</v>
      </c>
      <c r="AY258" s="2" t="s">
        <v>348</v>
      </c>
      <c r="AZ258" s="2" t="str">
        <f>IF(Table13[[#This Row],[Enrollment Type: Group]]="X", "N", IF(Table13[[#This Row],[Enrollment Type: Atypical]]="A", "R", IF(Table13[[#This Row],[Enrollment Type: Individual]]="I", "R", IF(Table13[[#This Row],[Enrollment Type: Individual within a Group]]="N", "R", "Y"))))</f>
        <v>R</v>
      </c>
      <c r="BA258" s="2" t="s">
        <v>348</v>
      </c>
      <c r="BB258" s="2" t="s">
        <v>348</v>
      </c>
      <c r="BC258" s="2" t="s">
        <v>348</v>
      </c>
      <c r="BD258" s="2" t="s">
        <v>348</v>
      </c>
      <c r="BE258" s="2" t="s">
        <v>348</v>
      </c>
      <c r="BF258" s="2" t="s">
        <v>348</v>
      </c>
      <c r="BG258" s="2" t="s">
        <v>650</v>
      </c>
      <c r="BH258" s="2" t="str">
        <f>IF(Table13[[#This Row],[Enrollment Type: Group]]="X", "N", IF(Table13[[#This Row],[Enrollment Type: Atypical]]="A", "O", IF(Table13[[#This Row],[Enrollment Type: Individual]]="I", "O", IF(Table13[[#This Row],[Enrollment Type: Individual within a Group]]="N", "O", "O"))))</f>
        <v>O</v>
      </c>
      <c r="BI258" s="2" t="s">
        <v>348</v>
      </c>
      <c r="BJ258" s="2" t="s">
        <v>348</v>
      </c>
      <c r="BK258" s="2" t="s">
        <v>349</v>
      </c>
      <c r="BL258" s="20" t="s">
        <v>348</v>
      </c>
      <c r="BM258" s="20" t="s">
        <v>349</v>
      </c>
      <c r="BN258" s="20" t="s">
        <v>351</v>
      </c>
      <c r="BO258" s="20" t="s">
        <v>349</v>
      </c>
      <c r="BP258" s="20" t="s">
        <v>348</v>
      </c>
      <c r="BQ258" s="20" t="s">
        <v>349</v>
      </c>
      <c r="BR258" s="20" t="s">
        <v>348</v>
      </c>
      <c r="BS258" s="20" t="s">
        <v>351</v>
      </c>
      <c r="BT258" s="20" t="s">
        <v>348</v>
      </c>
      <c r="BU258" s="20" t="s">
        <v>348</v>
      </c>
      <c r="BV258" s="20" t="s">
        <v>348</v>
      </c>
      <c r="BW258" s="20" t="s">
        <v>348</v>
      </c>
      <c r="BX258" s="23" t="s">
        <v>349</v>
      </c>
      <c r="BY258" s="2"/>
    </row>
    <row r="259" spans="1:77" ht="10.15" customHeight="1" x14ac:dyDescent="0.25">
      <c r="A259" s="36" t="str">
        <f>Table13[[#This Row],[Provider Type Code]]&amp;""&amp;Table13[[#This Row],[Provider Category (Specialty)]]</f>
        <v>20SB</v>
      </c>
      <c r="B259" s="5" t="s">
        <v>423</v>
      </c>
      <c r="C259" s="3" t="s">
        <v>99</v>
      </c>
      <c r="D259" s="3" t="s">
        <v>272</v>
      </c>
      <c r="E259" s="2" t="s">
        <v>629</v>
      </c>
      <c r="F259" s="23" t="s">
        <v>522</v>
      </c>
      <c r="G259" s="17" t="s">
        <v>381</v>
      </c>
      <c r="H259" s="17" t="s">
        <v>381</v>
      </c>
      <c r="I259" s="17" t="s">
        <v>381</v>
      </c>
      <c r="J259" s="17" t="s">
        <v>347</v>
      </c>
      <c r="K259" s="2" t="s">
        <v>348</v>
      </c>
      <c r="L259" s="2" t="s">
        <v>348</v>
      </c>
      <c r="M259" s="2" t="s">
        <v>348</v>
      </c>
      <c r="N259" s="2" t="s">
        <v>348</v>
      </c>
      <c r="O259" s="2" t="s">
        <v>348</v>
      </c>
      <c r="P259" s="2" t="s">
        <v>348</v>
      </c>
      <c r="Q259" s="2" t="s">
        <v>349</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tr">
        <f>IF(Table13[[#This Row],[Enrollment Type: Group]]="X", "N", "C")</f>
        <v>C</v>
      </c>
      <c r="AR259" s="2" t="s">
        <v>348</v>
      </c>
      <c r="AS259" s="2" t="s">
        <v>348</v>
      </c>
      <c r="AT259" s="2" t="s">
        <v>348</v>
      </c>
      <c r="AU259" s="2" t="s">
        <v>348</v>
      </c>
      <c r="AV259" s="2" t="str">
        <f>IF(Table13[[#This Row],[Enrollment Type: Individual within a Group]]="X", "Y", IF(Table13[[#This Row],[Enrollment Type: Atypical]]="A", "B", IF(Table13[[#This Row],[Enrollment Type: Individual]]="I", "B", IF(Table13[[#This Row],[Enrollment Type: Group]]="G", "B", "N"))))</f>
        <v>Y</v>
      </c>
      <c r="AW259" s="2" t="s">
        <v>348</v>
      </c>
      <c r="AX259" s="2" t="s">
        <v>348</v>
      </c>
      <c r="AY259" s="2" t="s">
        <v>348</v>
      </c>
      <c r="AZ259" s="2" t="str">
        <f>IF(Table13[[#This Row],[Enrollment Type: Group]]="X", "N", IF(Table13[[#This Row],[Enrollment Type: Atypical]]="A", "R", IF(Table13[[#This Row],[Enrollment Type: Individual]]="I", "R", IF(Table13[[#This Row],[Enrollment Type: Individual within a Group]]="N", "R", "Y"))))</f>
        <v>Y</v>
      </c>
      <c r="BA259" s="2" t="s">
        <v>348</v>
      </c>
      <c r="BB259" s="2" t="s">
        <v>348</v>
      </c>
      <c r="BC259" s="2" t="s">
        <v>348</v>
      </c>
      <c r="BD259" s="2" t="s">
        <v>348</v>
      </c>
      <c r="BE259" s="2" t="s">
        <v>348</v>
      </c>
      <c r="BF259" s="2" t="s">
        <v>348</v>
      </c>
      <c r="BG259" s="2" t="s">
        <v>348</v>
      </c>
      <c r="BH259" s="2" t="str">
        <f>IF(Table13[[#This Row],[Enrollment Type: Group]]="X", "N", IF(Table13[[#This Row],[Enrollment Type: Atypical]]="A", "O", IF(Table13[[#This Row],[Enrollment Type: Individual]]="I", "O", IF(Table13[[#This Row],[Enrollment Type: Individual within a Group]]="N", "O", "O"))))</f>
        <v>O</v>
      </c>
      <c r="BI259" s="2" t="s">
        <v>348</v>
      </c>
      <c r="BJ259" s="2" t="s">
        <v>348</v>
      </c>
      <c r="BK259" s="2" t="s">
        <v>349</v>
      </c>
      <c r="BL259" s="20" t="s">
        <v>348</v>
      </c>
      <c r="BM259" s="20" t="s">
        <v>349</v>
      </c>
      <c r="BN259" s="20" t="s">
        <v>351</v>
      </c>
      <c r="BO259" s="20" t="s">
        <v>349</v>
      </c>
      <c r="BP259" s="20" t="s">
        <v>348</v>
      </c>
      <c r="BQ259" s="20" t="s">
        <v>349</v>
      </c>
      <c r="BR259" s="20" t="s">
        <v>348</v>
      </c>
      <c r="BS259" s="20" t="s">
        <v>348</v>
      </c>
      <c r="BT259" s="20" t="s">
        <v>348</v>
      </c>
      <c r="BU259" s="20" t="s">
        <v>348</v>
      </c>
      <c r="BV259" s="20" t="s">
        <v>348</v>
      </c>
      <c r="BW259" s="20" t="s">
        <v>348</v>
      </c>
      <c r="BX259" s="23" t="s">
        <v>349</v>
      </c>
      <c r="BY259" s="2"/>
    </row>
    <row r="260" spans="1:77" ht="10.15" customHeight="1" x14ac:dyDescent="0.25">
      <c r="A260" s="5" t="str">
        <f>Table13[[#This Row],[Provider Type Code]]&amp;""&amp;Table13[[#This Row],[Provider Category (Specialty)]]</f>
        <v>21E3</v>
      </c>
      <c r="B260" s="5" t="s">
        <v>424</v>
      </c>
      <c r="C260" s="3" t="s">
        <v>280</v>
      </c>
      <c r="D260" s="3" t="s">
        <v>67</v>
      </c>
      <c r="E260" s="2" t="s">
        <v>68</v>
      </c>
      <c r="F260" s="23" t="s">
        <v>517</v>
      </c>
      <c r="G260" s="17" t="s">
        <v>381</v>
      </c>
      <c r="H260" s="17" t="s">
        <v>382</v>
      </c>
      <c r="I260" s="17" t="s">
        <v>348</v>
      </c>
      <c r="J260" s="17" t="s">
        <v>381</v>
      </c>
      <c r="K260" s="2" t="s">
        <v>348</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tr">
        <f>IF(Table13[[#This Row],[Enrollment Type: Group]]="X", "N", "C")</f>
        <v>N</v>
      </c>
      <c r="AR260" s="2" t="s">
        <v>348</v>
      </c>
      <c r="AS260" s="2" t="s">
        <v>348</v>
      </c>
      <c r="AT260" s="2" t="s">
        <v>348</v>
      </c>
      <c r="AU260" s="2" t="s">
        <v>348</v>
      </c>
      <c r="AV260" s="2" t="s">
        <v>650</v>
      </c>
      <c r="AW260" s="2" t="s">
        <v>349</v>
      </c>
      <c r="AX260" s="2" t="s">
        <v>348</v>
      </c>
      <c r="AY260" s="2" t="s">
        <v>348</v>
      </c>
      <c r="AZ260" s="2" t="str">
        <f>IF(Table13[[#This Row],[Enrollment Type: Group]]="X", "N", IF(Table13[[#This Row],[Enrollment Type: Atypical]]="A", "R", IF(Table13[[#This Row],[Enrollment Type: Individual]]="I", "R", IF(Table13[[#This Row],[Enrollment Type: Individual within a Group]]="N", "R", "Y"))))</f>
        <v>N</v>
      </c>
      <c r="BA260" s="2" t="s">
        <v>348</v>
      </c>
      <c r="BB260" s="2" t="s">
        <v>348</v>
      </c>
      <c r="BC260" s="2" t="s">
        <v>348</v>
      </c>
      <c r="BD260" s="2" t="s">
        <v>348</v>
      </c>
      <c r="BE260" s="2" t="s">
        <v>348</v>
      </c>
      <c r="BF260" s="2" t="s">
        <v>348</v>
      </c>
      <c r="BG260" s="2" t="s">
        <v>650</v>
      </c>
      <c r="BH260" s="2" t="str">
        <f>IF(Table13[[#This Row],[Enrollment Type: Group]]="X", "N", IF(Table13[[#This Row],[Enrollment Type: Atypical]]="A", "O", IF(Table13[[#This Row],[Enrollment Type: Individual]]="I", "O", IF(Table13[[#This Row],[Enrollment Type: Individual within a Group]]="N", "O", "O"))))</f>
        <v>N</v>
      </c>
      <c r="BI260" s="2" t="s">
        <v>348</v>
      </c>
      <c r="BJ260" s="2" t="s">
        <v>348</v>
      </c>
      <c r="BK260" s="2" t="s">
        <v>348</v>
      </c>
      <c r="BL260" s="20" t="s">
        <v>348</v>
      </c>
      <c r="BM260" s="20" t="s">
        <v>348</v>
      </c>
      <c r="BN260" s="20" t="s">
        <v>351</v>
      </c>
      <c r="BO260" s="20" t="s">
        <v>349</v>
      </c>
      <c r="BP260" s="20" t="s">
        <v>348</v>
      </c>
      <c r="BQ260" s="20" t="s">
        <v>349</v>
      </c>
      <c r="BR260" s="20" t="s">
        <v>348</v>
      </c>
      <c r="BS260" s="20" t="s">
        <v>351</v>
      </c>
      <c r="BT260" s="20" t="s">
        <v>348</v>
      </c>
      <c r="BU260" s="20" t="s">
        <v>348</v>
      </c>
      <c r="BV260" s="20" t="s">
        <v>348</v>
      </c>
      <c r="BW260" s="20" t="s">
        <v>348</v>
      </c>
      <c r="BX260" s="23" t="s">
        <v>349</v>
      </c>
    </row>
    <row r="261" spans="1:77" ht="10.15" customHeight="1" x14ac:dyDescent="0.25">
      <c r="A261" s="5" t="str">
        <f>Table13[[#This Row],[Provider Type Code]]&amp;""&amp;Table13[[#This Row],[Provider Category (Specialty)]]</f>
        <v>21T1</v>
      </c>
      <c r="B261" s="5" t="s">
        <v>424</v>
      </c>
      <c r="C261" s="3" t="s">
        <v>280</v>
      </c>
      <c r="D261" s="3" t="s">
        <v>286</v>
      </c>
      <c r="E261" s="2" t="s">
        <v>630</v>
      </c>
      <c r="F261" s="23" t="s">
        <v>517</v>
      </c>
      <c r="G261" s="17" t="s">
        <v>381</v>
      </c>
      <c r="H261" s="17" t="s">
        <v>382</v>
      </c>
      <c r="I261" s="17" t="s">
        <v>348</v>
      </c>
      <c r="J261" s="17" t="s">
        <v>381</v>
      </c>
      <c r="K261" s="2" t="s">
        <v>349</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348</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tr">
        <f>IF(Table13[[#This Row],[Enrollment Type: Group]]="X", "N", "C")</f>
        <v>N</v>
      </c>
      <c r="AR261" s="2" t="s">
        <v>348</v>
      </c>
      <c r="AS261" s="2" t="s">
        <v>348</v>
      </c>
      <c r="AT261" s="2" t="s">
        <v>348</v>
      </c>
      <c r="AU261" s="2" t="s">
        <v>348</v>
      </c>
      <c r="AV261" s="2" t="s">
        <v>650</v>
      </c>
      <c r="AW261" s="2" t="s">
        <v>351</v>
      </c>
      <c r="AX261" s="2" t="s">
        <v>348</v>
      </c>
      <c r="AY261" s="2" t="s">
        <v>348</v>
      </c>
      <c r="AZ261" s="2" t="str">
        <f>IF(Table13[[#This Row],[Enrollment Type: Group]]="X", "N", IF(Table13[[#This Row],[Enrollment Type: Atypical]]="A", "R", IF(Table13[[#This Row],[Enrollment Type: Individual]]="I", "R", IF(Table13[[#This Row],[Enrollment Type: Individual within a Group]]="N", "R", "Y"))))</f>
        <v>N</v>
      </c>
      <c r="BA261" s="2" t="s">
        <v>348</v>
      </c>
      <c r="BB261" s="2" t="s">
        <v>348</v>
      </c>
      <c r="BC261" s="2" t="s">
        <v>348</v>
      </c>
      <c r="BD261" s="2" t="s">
        <v>348</v>
      </c>
      <c r="BE261" s="2" t="s">
        <v>348</v>
      </c>
      <c r="BF261" s="2" t="s">
        <v>348</v>
      </c>
      <c r="BG261" s="2" t="s">
        <v>650</v>
      </c>
      <c r="BH261" s="2" t="str">
        <f>IF(Table13[[#This Row],[Enrollment Type: Group]]="X", "N", IF(Table13[[#This Row],[Enrollment Type: Atypical]]="A", "O", IF(Table13[[#This Row],[Enrollment Type: Individual]]="I", "O", IF(Table13[[#This Row],[Enrollment Type: Individual within a Group]]="N", "O", "O"))))</f>
        <v>N</v>
      </c>
      <c r="BI261" s="2" t="s">
        <v>348</v>
      </c>
      <c r="BJ261" s="2" t="s">
        <v>348</v>
      </c>
      <c r="BK261" s="2" t="s">
        <v>349</v>
      </c>
      <c r="BL261" s="20" t="s">
        <v>348</v>
      </c>
      <c r="BM261" s="20" t="s">
        <v>349</v>
      </c>
      <c r="BN261" s="20" t="s">
        <v>351</v>
      </c>
      <c r="BO261" s="20" t="s">
        <v>349</v>
      </c>
      <c r="BP261" s="20" t="s">
        <v>348</v>
      </c>
      <c r="BQ261" s="20" t="s">
        <v>349</v>
      </c>
      <c r="BR261" s="20" t="s">
        <v>348</v>
      </c>
      <c r="BS261" s="20" t="s">
        <v>351</v>
      </c>
      <c r="BT261" s="20" t="s">
        <v>348</v>
      </c>
      <c r="BU261" s="20" t="s">
        <v>349</v>
      </c>
      <c r="BV261" s="20" t="s">
        <v>348</v>
      </c>
      <c r="BW261" s="20" t="s">
        <v>348</v>
      </c>
      <c r="BX261" s="23" t="s">
        <v>349</v>
      </c>
    </row>
    <row r="262" spans="1:77" ht="10.15" customHeight="1" x14ac:dyDescent="0.25">
      <c r="A262" s="5" t="str">
        <f>Table13[[#This Row],[Provider Type Code]]&amp;""&amp;Table13[[#This Row],[Provider Category (Specialty)]]</f>
        <v>21T2</v>
      </c>
      <c r="B262" s="5" t="s">
        <v>424</v>
      </c>
      <c r="C262" s="3" t="s">
        <v>280</v>
      </c>
      <c r="D262" s="3" t="s">
        <v>281</v>
      </c>
      <c r="E262" s="2" t="s">
        <v>282</v>
      </c>
      <c r="F262" s="23" t="s">
        <v>517</v>
      </c>
      <c r="G262" s="17" t="s">
        <v>381</v>
      </c>
      <c r="H262" s="17" t="s">
        <v>382</v>
      </c>
      <c r="I262" s="17" t="s">
        <v>348</v>
      </c>
      <c r="J262" s="17" t="s">
        <v>381</v>
      </c>
      <c r="K262" s="2" t="s">
        <v>354</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349</v>
      </c>
      <c r="AA262" s="2" t="s">
        <v>348</v>
      </c>
      <c r="AB262" s="2" t="s">
        <v>348</v>
      </c>
      <c r="AC262" s="2" t="s">
        <v>348</v>
      </c>
      <c r="AD262" s="2" t="s">
        <v>348</v>
      </c>
      <c r="AE262" s="2" t="s">
        <v>348</v>
      </c>
      <c r="AF262" s="2" t="s">
        <v>348</v>
      </c>
      <c r="AG262" s="2" t="s">
        <v>348</v>
      </c>
      <c r="AH262" s="2" t="s">
        <v>348</v>
      </c>
      <c r="AI262" s="2" t="s">
        <v>348</v>
      </c>
      <c r="AJ262" s="2" t="s">
        <v>348</v>
      </c>
      <c r="AK262" s="2" t="s">
        <v>348</v>
      </c>
      <c r="AL262" s="2" t="s">
        <v>348</v>
      </c>
      <c r="AM262" s="2" t="s">
        <v>348</v>
      </c>
      <c r="AN262" s="2" t="s">
        <v>348</v>
      </c>
      <c r="AO262" s="2" t="s">
        <v>348</v>
      </c>
      <c r="AP262" s="2" t="s">
        <v>348</v>
      </c>
      <c r="AQ262" s="2" t="str">
        <f>IF(Table13[[#This Row],[Enrollment Type: Group]]="X", "N", "C")</f>
        <v>N</v>
      </c>
      <c r="AR262" s="2" t="s">
        <v>348</v>
      </c>
      <c r="AS262" s="2" t="s">
        <v>348</v>
      </c>
      <c r="AT262" s="2" t="s">
        <v>348</v>
      </c>
      <c r="AU262" s="2" t="s">
        <v>348</v>
      </c>
      <c r="AV262" s="2" t="s">
        <v>650</v>
      </c>
      <c r="AW262" s="2" t="s">
        <v>351</v>
      </c>
      <c r="AX262" s="2" t="s">
        <v>348</v>
      </c>
      <c r="AY262" s="2" t="s">
        <v>348</v>
      </c>
      <c r="AZ262" s="2" t="str">
        <f>IF(Table13[[#This Row],[Enrollment Type: Group]]="X", "N", IF(Table13[[#This Row],[Enrollment Type: Atypical]]="A", "R", IF(Table13[[#This Row],[Enrollment Type: Individual]]="I", "R", IF(Table13[[#This Row],[Enrollment Type: Individual within a Group]]="N", "R", "Y"))))</f>
        <v>N</v>
      </c>
      <c r="BA262" s="2" t="s">
        <v>348</v>
      </c>
      <c r="BB262" s="2" t="s">
        <v>348</v>
      </c>
      <c r="BC262" s="2" t="s">
        <v>348</v>
      </c>
      <c r="BD262" s="2" t="s">
        <v>348</v>
      </c>
      <c r="BE262" s="2" t="s">
        <v>348</v>
      </c>
      <c r="BF262" s="2" t="s">
        <v>348</v>
      </c>
      <c r="BG262" s="2" t="s">
        <v>650</v>
      </c>
      <c r="BH262" s="2" t="str">
        <f>IF(Table13[[#This Row],[Enrollment Type: Group]]="X", "N", IF(Table13[[#This Row],[Enrollment Type: Atypical]]="A", "O", IF(Table13[[#This Row],[Enrollment Type: Individual]]="I", "O", IF(Table13[[#This Row],[Enrollment Type: Individual within a Group]]="N", "O", "O"))))</f>
        <v>N</v>
      </c>
      <c r="BI262" s="2" t="s">
        <v>348</v>
      </c>
      <c r="BJ262" s="2" t="s">
        <v>348</v>
      </c>
      <c r="BK262" s="2" t="s">
        <v>349</v>
      </c>
      <c r="BL262" s="20" t="s">
        <v>348</v>
      </c>
      <c r="BM262" s="20" t="s">
        <v>349</v>
      </c>
      <c r="BN262" s="20" t="s">
        <v>351</v>
      </c>
      <c r="BO262" s="20" t="s">
        <v>349</v>
      </c>
      <c r="BP262" s="20" t="s">
        <v>348</v>
      </c>
      <c r="BQ262" s="20" t="s">
        <v>349</v>
      </c>
      <c r="BR262" s="20" t="s">
        <v>348</v>
      </c>
      <c r="BS262" s="20" t="s">
        <v>351</v>
      </c>
      <c r="BT262" s="20" t="s">
        <v>348</v>
      </c>
      <c r="BU262" s="20" t="s">
        <v>348</v>
      </c>
      <c r="BV262" s="20" t="s">
        <v>348</v>
      </c>
      <c r="BW262" s="20" t="s">
        <v>348</v>
      </c>
      <c r="BX262" s="23" t="s">
        <v>349</v>
      </c>
      <c r="BY262" s="2" t="s">
        <v>414</v>
      </c>
    </row>
    <row r="263" spans="1:77" ht="10.15" customHeight="1" x14ac:dyDescent="0.25">
      <c r="A263" s="5" t="str">
        <f>Table13[[#This Row],[Provider Type Code]]&amp;""&amp;Table13[[#This Row],[Provider Category (Specialty)]]</f>
        <v>21T6</v>
      </c>
      <c r="B263" s="5" t="s">
        <v>424</v>
      </c>
      <c r="C263" s="3" t="s">
        <v>280</v>
      </c>
      <c r="D263" s="3" t="s">
        <v>284</v>
      </c>
      <c r="E263" s="2" t="s">
        <v>631</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349</v>
      </c>
      <c r="AM263" s="2" t="s">
        <v>348</v>
      </c>
      <c r="AN263" s="2" t="s">
        <v>348</v>
      </c>
      <c r="AO263" s="2" t="s">
        <v>348</v>
      </c>
      <c r="AP263" s="2" t="s">
        <v>348</v>
      </c>
      <c r="AQ263" s="2" t="str">
        <f>IF(Table13[[#This Row],[Enrollment Type: Group]]="X", "N", "C")</f>
        <v>N</v>
      </c>
      <c r="AR263" s="2" t="s">
        <v>348</v>
      </c>
      <c r="AS263" s="2" t="s">
        <v>348</v>
      </c>
      <c r="AT263" s="2" t="s">
        <v>348</v>
      </c>
      <c r="AU263" s="2" t="s">
        <v>348</v>
      </c>
      <c r="AV263" s="2" t="s">
        <v>650</v>
      </c>
      <c r="AW263" s="2" t="s">
        <v>351</v>
      </c>
      <c r="AX263" s="2" t="s">
        <v>348</v>
      </c>
      <c r="AY263" s="2" t="s">
        <v>348</v>
      </c>
      <c r="AZ263" s="2" t="str">
        <f>IF(Table13[[#This Row],[Enrollment Type: Group]]="X", "N", IF(Table13[[#This Row],[Enrollment Type: Atypical]]="A", "R", IF(Table13[[#This Row],[Enrollment Type: Individual]]="I", "R", IF(Table13[[#This Row],[Enrollment Type: Individual within a Group]]="N", "R", "Y"))))</f>
        <v>N</v>
      </c>
      <c r="BA263" s="2" t="s">
        <v>348</v>
      </c>
      <c r="BB263" s="2" t="s">
        <v>348</v>
      </c>
      <c r="BC263" s="2" t="s">
        <v>348</v>
      </c>
      <c r="BD263" s="2" t="s">
        <v>348</v>
      </c>
      <c r="BE263" s="2" t="s">
        <v>348</v>
      </c>
      <c r="BF263" s="2" t="s">
        <v>348</v>
      </c>
      <c r="BG263" s="2" t="s">
        <v>650</v>
      </c>
      <c r="BH263" s="2" t="str">
        <f>IF(Table13[[#This Row],[Enrollment Type: Group]]="X", "N", IF(Table13[[#This Row],[Enrollment Type: Atypical]]="A", "O", IF(Table13[[#This Row],[Enrollment Type: Individual]]="I", "O", IF(Table13[[#This Row],[Enrollment Type: Individual within a Group]]="N", "O", "O"))))</f>
        <v>N</v>
      </c>
      <c r="BI263" s="2" t="s">
        <v>348</v>
      </c>
      <c r="BJ263" s="2" t="s">
        <v>348</v>
      </c>
      <c r="BK263" s="2" t="s">
        <v>349</v>
      </c>
      <c r="BL263" s="20" t="s">
        <v>348</v>
      </c>
      <c r="BM263" s="20" t="s">
        <v>349</v>
      </c>
      <c r="BN263" s="20" t="s">
        <v>351</v>
      </c>
      <c r="BO263" s="20" t="s">
        <v>349</v>
      </c>
      <c r="BP263" s="20" t="s">
        <v>348</v>
      </c>
      <c r="BQ263" s="20" t="s">
        <v>349</v>
      </c>
      <c r="BR263" s="20" t="s">
        <v>348</v>
      </c>
      <c r="BS263" s="20" t="s">
        <v>351</v>
      </c>
      <c r="BT263" s="20" t="s">
        <v>348</v>
      </c>
      <c r="BU263" s="20" t="s">
        <v>348</v>
      </c>
      <c r="BV263" s="20" t="s">
        <v>348</v>
      </c>
      <c r="BW263" s="20" t="s">
        <v>348</v>
      </c>
      <c r="BX263" s="23" t="s">
        <v>349</v>
      </c>
    </row>
    <row r="264" spans="1:77" ht="10.15" customHeight="1" x14ac:dyDescent="0.25">
      <c r="A264" s="5" t="str">
        <f>Table13[[#This Row],[Provider Type Code]]&amp;""&amp;Table13[[#This Row],[Provider Category (Specialty)]]</f>
        <v>21TO</v>
      </c>
      <c r="B264" s="5" t="s">
        <v>424</v>
      </c>
      <c r="C264" s="3" t="s">
        <v>280</v>
      </c>
      <c r="D264" s="3" t="s">
        <v>285</v>
      </c>
      <c r="E264" s="2" t="s">
        <v>635</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tr">
        <f>IF(Table13[[#This Row],[Enrollment Type: Group]]="X", "N", "C")</f>
        <v>N</v>
      </c>
      <c r="AR264" s="2" t="s">
        <v>348</v>
      </c>
      <c r="AS264" s="2" t="s">
        <v>348</v>
      </c>
      <c r="AT264" s="2" t="s">
        <v>348</v>
      </c>
      <c r="AU264" s="2" t="s">
        <v>348</v>
      </c>
      <c r="AV264" s="2" t="s">
        <v>650</v>
      </c>
      <c r="AW264" s="2" t="s">
        <v>351</v>
      </c>
      <c r="AX264" s="2" t="s">
        <v>348</v>
      </c>
      <c r="AY264" s="2" t="s">
        <v>348</v>
      </c>
      <c r="AZ264" s="2" t="str">
        <f>IF(Table13[[#This Row],[Enrollment Type: Group]]="X", "N", IF(Table13[[#This Row],[Enrollment Type: Atypical]]="A", "R", IF(Table13[[#This Row],[Enrollment Type: Individual]]="I", "R", IF(Table13[[#This Row],[Enrollment Type: Individual within a Group]]="N", "R", "Y"))))</f>
        <v>N</v>
      </c>
      <c r="BA264" s="2" t="s">
        <v>348</v>
      </c>
      <c r="BB264" s="2" t="s">
        <v>348</v>
      </c>
      <c r="BC264" s="2" t="s">
        <v>348</v>
      </c>
      <c r="BD264" s="2" t="s">
        <v>348</v>
      </c>
      <c r="BE264" s="2" t="s">
        <v>348</v>
      </c>
      <c r="BF264" s="2" t="s">
        <v>348</v>
      </c>
      <c r="BG264" s="2" t="s">
        <v>650</v>
      </c>
      <c r="BH264" s="2" t="str">
        <f>IF(Table13[[#This Row],[Enrollment Type: Group]]="X", "N", IF(Table13[[#This Row],[Enrollment Type: Atypical]]="A", "O", IF(Table13[[#This Row],[Enrollment Type: Individual]]="I", "O", IF(Table13[[#This Row],[Enrollment Type: Individual within a Group]]="N", "O", "O"))))</f>
        <v>N</v>
      </c>
      <c r="BI264" s="2" t="s">
        <v>348</v>
      </c>
      <c r="BJ264" s="2" t="s">
        <v>348</v>
      </c>
      <c r="BK264" s="2" t="s">
        <v>349</v>
      </c>
      <c r="BL264" s="20" t="s">
        <v>348</v>
      </c>
      <c r="BM264" s="20" t="s">
        <v>349</v>
      </c>
      <c r="BN264" s="20" t="s">
        <v>351</v>
      </c>
      <c r="BO264" s="20" t="s">
        <v>349</v>
      </c>
      <c r="BP264" s="20" t="s">
        <v>348</v>
      </c>
      <c r="BQ264" s="20" t="s">
        <v>349</v>
      </c>
      <c r="BR264" s="20" t="s">
        <v>348</v>
      </c>
      <c r="BS264" s="20" t="s">
        <v>351</v>
      </c>
      <c r="BT264" s="20" t="s">
        <v>348</v>
      </c>
      <c r="BU264" s="20" t="s">
        <v>348</v>
      </c>
      <c r="BV264" s="20" t="s">
        <v>348</v>
      </c>
      <c r="BW264" s="20" t="s">
        <v>348</v>
      </c>
      <c r="BX264" s="23" t="s">
        <v>349</v>
      </c>
    </row>
    <row r="265" spans="1:77" ht="10.15" customHeight="1" x14ac:dyDescent="0.25">
      <c r="A265" s="5" t="str">
        <f>Table13[[#This Row],[Provider Type Code]]&amp;""&amp;Table13[[#This Row],[Provider Category (Specialty)]]</f>
        <v>21TP</v>
      </c>
      <c r="B265" s="5" t="s">
        <v>424</v>
      </c>
      <c r="C265" s="3" t="s">
        <v>280</v>
      </c>
      <c r="D265" s="3" t="s">
        <v>287</v>
      </c>
      <c r="E265" s="2" t="s">
        <v>636</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tr">
        <f>IF(Table13[[#This Row],[Enrollment Type: Group]]="X", "N", "C")</f>
        <v>N</v>
      </c>
      <c r="AR265" s="2" t="s">
        <v>348</v>
      </c>
      <c r="AS265" s="2" t="s">
        <v>348</v>
      </c>
      <c r="AT265" s="2" t="s">
        <v>348</v>
      </c>
      <c r="AU265" s="2" t="s">
        <v>348</v>
      </c>
      <c r="AV265" s="2" t="s">
        <v>650</v>
      </c>
      <c r="AW265" s="2" t="s">
        <v>351</v>
      </c>
      <c r="AX265" s="2" t="s">
        <v>348</v>
      </c>
      <c r="AY265" s="2" t="s">
        <v>348</v>
      </c>
      <c r="AZ265" s="2" t="str">
        <f>IF(Table13[[#This Row],[Enrollment Type: Group]]="X", "N", IF(Table13[[#This Row],[Enrollment Type: Atypical]]="A", "R", IF(Table13[[#This Row],[Enrollment Type: Individual]]="I", "R", IF(Table13[[#This Row],[Enrollment Type: Individual within a Group]]="N", "R", "Y"))))</f>
        <v>N</v>
      </c>
      <c r="BA265" s="2" t="s">
        <v>348</v>
      </c>
      <c r="BB265" s="2" t="s">
        <v>348</v>
      </c>
      <c r="BC265" s="2" t="s">
        <v>348</v>
      </c>
      <c r="BD265" s="2" t="s">
        <v>348</v>
      </c>
      <c r="BE265" s="2" t="s">
        <v>348</v>
      </c>
      <c r="BF265" s="2" t="s">
        <v>348</v>
      </c>
      <c r="BG265" s="2" t="s">
        <v>650</v>
      </c>
      <c r="BH265" s="2" t="str">
        <f>IF(Table13[[#This Row],[Enrollment Type: Group]]="X", "N", IF(Table13[[#This Row],[Enrollment Type: Atypical]]="A", "O", IF(Table13[[#This Row],[Enrollment Type: Individual]]="I", "O", IF(Table13[[#This Row],[Enrollment Type: Individual within a Group]]="N", "O", "O"))))</f>
        <v>N</v>
      </c>
      <c r="BI265" s="2" t="s">
        <v>348</v>
      </c>
      <c r="BJ265" s="2" t="s">
        <v>348</v>
      </c>
      <c r="BK265" s="2" t="s">
        <v>349</v>
      </c>
      <c r="BL265" s="20" t="s">
        <v>348</v>
      </c>
      <c r="BM265" s="20" t="s">
        <v>349</v>
      </c>
      <c r="BN265" s="20" t="s">
        <v>351</v>
      </c>
      <c r="BO265" s="20" t="s">
        <v>349</v>
      </c>
      <c r="BP265" s="20" t="s">
        <v>348</v>
      </c>
      <c r="BQ265" s="20" t="s">
        <v>349</v>
      </c>
      <c r="BR265" s="20" t="s">
        <v>348</v>
      </c>
      <c r="BS265" s="20" t="s">
        <v>351</v>
      </c>
      <c r="BT265" s="20" t="s">
        <v>348</v>
      </c>
      <c r="BU265" s="20" t="s">
        <v>349</v>
      </c>
      <c r="BV265" s="20" t="s">
        <v>348</v>
      </c>
      <c r="BW265" s="20" t="s">
        <v>348</v>
      </c>
      <c r="BX265" s="23" t="s">
        <v>349</v>
      </c>
    </row>
    <row r="266" spans="1:77" ht="10.15" customHeight="1" x14ac:dyDescent="0.25">
      <c r="A266" s="5" t="str">
        <f>Table13[[#This Row],[Provider Type Code]]&amp;""&amp;Table13[[#This Row],[Provider Category (Specialty)]]</f>
        <v>21TS</v>
      </c>
      <c r="B266" s="5" t="s">
        <v>424</v>
      </c>
      <c r="C266" s="3" t="s">
        <v>280</v>
      </c>
      <c r="D266" s="3" t="s">
        <v>283</v>
      </c>
      <c r="E266" s="2" t="s">
        <v>637</v>
      </c>
      <c r="F266" s="23" t="s">
        <v>517</v>
      </c>
      <c r="G266" s="17" t="s">
        <v>381</v>
      </c>
      <c r="H266" s="17" t="s">
        <v>382</v>
      </c>
      <c r="I266" s="17" t="s">
        <v>348</v>
      </c>
      <c r="J266" s="17" t="s">
        <v>381</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tr">
        <f>IF(Table13[[#This Row],[Enrollment Type: Group]]="X", "N", "C")</f>
        <v>N</v>
      </c>
      <c r="AR266" s="2" t="s">
        <v>348</v>
      </c>
      <c r="AS266" s="2" t="s">
        <v>348</v>
      </c>
      <c r="AT266" s="2" t="s">
        <v>348</v>
      </c>
      <c r="AU266" s="2" t="s">
        <v>348</v>
      </c>
      <c r="AV266" s="2" t="s">
        <v>650</v>
      </c>
      <c r="AW266" s="2" t="s">
        <v>351</v>
      </c>
      <c r="AX266" s="2" t="s">
        <v>348</v>
      </c>
      <c r="AY266" s="2" t="s">
        <v>348</v>
      </c>
      <c r="AZ266" s="2" t="str">
        <f>IF(Table13[[#This Row],[Enrollment Type: Group]]="X", "N", IF(Table13[[#This Row],[Enrollment Type: Atypical]]="A", "R", IF(Table13[[#This Row],[Enrollment Type: Individual]]="I", "R", IF(Table13[[#This Row],[Enrollment Type: Individual within a Group]]="N", "R", "Y"))))</f>
        <v>N</v>
      </c>
      <c r="BA266" s="2" t="s">
        <v>348</v>
      </c>
      <c r="BB266" s="2" t="s">
        <v>348</v>
      </c>
      <c r="BC266" s="2" t="s">
        <v>348</v>
      </c>
      <c r="BD266" s="2" t="s">
        <v>348</v>
      </c>
      <c r="BE266" s="2" t="s">
        <v>348</v>
      </c>
      <c r="BF266" s="2" t="s">
        <v>348</v>
      </c>
      <c r="BG266" s="2" t="s">
        <v>650</v>
      </c>
      <c r="BH266" s="2" t="str">
        <f>IF(Table13[[#This Row],[Enrollment Type: Group]]="X", "N", IF(Table13[[#This Row],[Enrollment Type: Atypical]]="A", "O", IF(Table13[[#This Row],[Enrollment Type: Individual]]="I", "O", IF(Table13[[#This Row],[Enrollment Type: Individual within a Group]]="N", "O", "O"))))</f>
        <v>N</v>
      </c>
      <c r="BI266" s="2" t="s">
        <v>349</v>
      </c>
      <c r="BJ266" s="2" t="s">
        <v>348</v>
      </c>
      <c r="BK266" s="2" t="s">
        <v>349</v>
      </c>
      <c r="BL266" s="20" t="s">
        <v>348</v>
      </c>
      <c r="BM266" s="20" t="s">
        <v>349</v>
      </c>
      <c r="BN266" s="20" t="s">
        <v>351</v>
      </c>
      <c r="BO266" s="20" t="s">
        <v>349</v>
      </c>
      <c r="BP266" s="20" t="s">
        <v>348</v>
      </c>
      <c r="BQ266" s="20" t="s">
        <v>349</v>
      </c>
      <c r="BR266" s="20" t="s">
        <v>348</v>
      </c>
      <c r="BS266" s="20" t="s">
        <v>351</v>
      </c>
      <c r="BT266" s="20" t="s">
        <v>348</v>
      </c>
      <c r="BU266" s="20" t="s">
        <v>348</v>
      </c>
      <c r="BV266" s="20" t="s">
        <v>348</v>
      </c>
      <c r="BW266" s="20" t="s">
        <v>348</v>
      </c>
      <c r="BX266" s="23" t="s">
        <v>349</v>
      </c>
    </row>
    <row r="267" spans="1:77" ht="10.15" customHeight="1" x14ac:dyDescent="0.25">
      <c r="A267" s="5" t="str">
        <f>Table13[[#This Row],[Provider Type Code]]&amp;""&amp;Table13[[#This Row],[Provider Category (Specialty)]]</f>
        <v>22X0</v>
      </c>
      <c r="B267" s="5" t="s">
        <v>425</v>
      </c>
      <c r="C267" s="3" t="s">
        <v>562</v>
      </c>
      <c r="D267" s="3" t="s">
        <v>302</v>
      </c>
      <c r="E267" s="2" t="s">
        <v>303</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tr">
        <f>IF(Table13[[#This Row],[Enrollment Type: Group]]="X", "N", "C")</f>
        <v>C</v>
      </c>
      <c r="AR267" s="2" t="s">
        <v>348</v>
      </c>
      <c r="AS267" s="2" t="s">
        <v>348</v>
      </c>
      <c r="AT267" s="2" t="s">
        <v>351</v>
      </c>
      <c r="AU267" s="2" t="s">
        <v>348</v>
      </c>
      <c r="AV267" s="2" t="s">
        <v>650</v>
      </c>
      <c r="AW267" s="2" t="s">
        <v>349</v>
      </c>
      <c r="AX267" s="2" t="s">
        <v>348</v>
      </c>
      <c r="AY267" s="2" t="s">
        <v>348</v>
      </c>
      <c r="AZ267" s="2" t="str">
        <f>IF(Table13[[#This Row],[Enrollment Type: Group]]="X", "N", IF(Table13[[#This Row],[Enrollment Type: Atypical]]="A", "R", IF(Table13[[#This Row],[Enrollment Type: Individual]]="I", "R", IF(Table13[[#This Row],[Enrollment Type: Individual within a Group]]="N", "R", "Y"))))</f>
        <v>R</v>
      </c>
      <c r="BA267" s="2" t="s">
        <v>348</v>
      </c>
      <c r="BB267" s="2" t="s">
        <v>348</v>
      </c>
      <c r="BC267" s="2" t="s">
        <v>348</v>
      </c>
      <c r="BD267" s="2" t="s">
        <v>348</v>
      </c>
      <c r="BE267" s="2" t="s">
        <v>351</v>
      </c>
      <c r="BF267" s="2" t="s">
        <v>348</v>
      </c>
      <c r="BG267" s="2" t="s">
        <v>650</v>
      </c>
      <c r="BH267" s="2" t="str">
        <f>IF(Table13[[#This Row],[Enrollment Type: Group]]="X", "N", IF(Table13[[#This Row],[Enrollment Type: Atypical]]="A", "O", IF(Table13[[#This Row],[Enrollment Type: Individual]]="I", "O", IF(Table13[[#This Row],[Enrollment Type: Individual within a Group]]="N", "O", "O"))))</f>
        <v>O</v>
      </c>
      <c r="BI267" s="2" t="s">
        <v>348</v>
      </c>
      <c r="BJ267" s="2" t="s">
        <v>348</v>
      </c>
      <c r="BK267" s="2" t="s">
        <v>349</v>
      </c>
      <c r="BL267" s="20" t="s">
        <v>349</v>
      </c>
      <c r="BM267" s="20" t="s">
        <v>349</v>
      </c>
      <c r="BN267" s="20" t="s">
        <v>351</v>
      </c>
      <c r="BO267" s="20" t="s">
        <v>349</v>
      </c>
      <c r="BP267" s="20" t="s">
        <v>348</v>
      </c>
      <c r="BQ267" s="20" t="s">
        <v>349</v>
      </c>
      <c r="BR267" s="20" t="s">
        <v>348</v>
      </c>
      <c r="BS267" s="20" t="s">
        <v>351</v>
      </c>
      <c r="BT267" s="20" t="s">
        <v>348</v>
      </c>
      <c r="BU267" s="20" t="s">
        <v>348</v>
      </c>
      <c r="BV267" s="20" t="s">
        <v>348</v>
      </c>
      <c r="BW267" s="20" t="s">
        <v>348</v>
      </c>
      <c r="BX267" s="23" t="s">
        <v>349</v>
      </c>
      <c r="BY267" s="2"/>
    </row>
    <row r="268" spans="1:77" ht="10.15" customHeight="1" x14ac:dyDescent="0.25">
      <c r="A268" s="5" t="str">
        <f>Table13[[#This Row],[Provider Type Code]]&amp;""&amp;Table13[[#This Row],[Provider Category (Specialty)]]</f>
        <v>22X3</v>
      </c>
      <c r="B268" s="5" t="s">
        <v>425</v>
      </c>
      <c r="C268" s="3" t="s">
        <v>562</v>
      </c>
      <c r="D268" s="3" t="s">
        <v>304</v>
      </c>
      <c r="E268" s="2" t="s">
        <v>642</v>
      </c>
      <c r="F268" s="23" t="s">
        <v>522</v>
      </c>
      <c r="G268" s="17" t="s">
        <v>381</v>
      </c>
      <c r="H268" s="17" t="s">
        <v>382</v>
      </c>
      <c r="I268" s="17" t="s">
        <v>348</v>
      </c>
      <c r="J268" s="17" t="s">
        <v>347</v>
      </c>
      <c r="K268" s="2" t="s">
        <v>349</v>
      </c>
      <c r="L268" s="2" t="s">
        <v>348</v>
      </c>
      <c r="M268" s="2" t="s">
        <v>348</v>
      </c>
      <c r="N268" s="2" t="s">
        <v>348</v>
      </c>
      <c r="O268" s="2" t="s">
        <v>348</v>
      </c>
      <c r="P268" s="2" t="s">
        <v>348</v>
      </c>
      <c r="Q268" s="2" t="s">
        <v>348</v>
      </c>
      <c r="R268" s="2" t="s">
        <v>348</v>
      </c>
      <c r="S268" s="2" t="s">
        <v>348</v>
      </c>
      <c r="T268" s="2" t="s">
        <v>348</v>
      </c>
      <c r="U268" s="2" t="s">
        <v>348</v>
      </c>
      <c r="V268" s="2" t="s">
        <v>348</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tr">
        <f>IF(Table13[[#This Row],[Enrollment Type: Group]]="X", "N", "C")</f>
        <v>C</v>
      </c>
      <c r="AR268" s="2" t="s">
        <v>348</v>
      </c>
      <c r="AS268" s="2" t="s">
        <v>348</v>
      </c>
      <c r="AT268" s="2" t="s">
        <v>351</v>
      </c>
      <c r="AU268" s="2" t="s">
        <v>348</v>
      </c>
      <c r="AV268" s="2" t="s">
        <v>650</v>
      </c>
      <c r="AW268" s="2" t="s">
        <v>349</v>
      </c>
      <c r="AX268" s="2" t="s">
        <v>348</v>
      </c>
      <c r="AY268" s="2" t="s">
        <v>348</v>
      </c>
      <c r="AZ268" s="2" t="str">
        <f>IF(Table13[[#This Row],[Enrollment Type: Group]]="X", "N", IF(Table13[[#This Row],[Enrollment Type: Atypical]]="A", "R", IF(Table13[[#This Row],[Enrollment Type: Individual]]="I", "R", IF(Table13[[#This Row],[Enrollment Type: Individual within a Group]]="N", "R", "Y"))))</f>
        <v>R</v>
      </c>
      <c r="BA268" s="2" t="s">
        <v>348</v>
      </c>
      <c r="BB268" s="2" t="s">
        <v>348</v>
      </c>
      <c r="BC268" s="2" t="s">
        <v>348</v>
      </c>
      <c r="BD268" s="2" t="s">
        <v>348</v>
      </c>
      <c r="BE268" s="2" t="s">
        <v>351</v>
      </c>
      <c r="BF268" s="2" t="s">
        <v>348</v>
      </c>
      <c r="BG268" s="2" t="s">
        <v>650</v>
      </c>
      <c r="BH268" s="2" t="str">
        <f>IF(Table13[[#This Row],[Enrollment Type: Group]]="X", "N", IF(Table13[[#This Row],[Enrollment Type: Atypical]]="A", "O", IF(Table13[[#This Row],[Enrollment Type: Individual]]="I", "O", IF(Table13[[#This Row],[Enrollment Type: Individual within a Group]]="N", "O", "O"))))</f>
        <v>O</v>
      </c>
      <c r="BI268" s="2" t="s">
        <v>348</v>
      </c>
      <c r="BJ268" s="2" t="s">
        <v>348</v>
      </c>
      <c r="BK268" s="2" t="s">
        <v>349</v>
      </c>
      <c r="BL268" s="20" t="s">
        <v>349</v>
      </c>
      <c r="BM268" s="20" t="s">
        <v>349</v>
      </c>
      <c r="BN268" s="20" t="s">
        <v>351</v>
      </c>
      <c r="BO268" s="20" t="s">
        <v>349</v>
      </c>
      <c r="BP268" s="20" t="s">
        <v>348</v>
      </c>
      <c r="BQ268" s="20" t="s">
        <v>349</v>
      </c>
      <c r="BR268" s="20" t="s">
        <v>348</v>
      </c>
      <c r="BS268" s="20" t="s">
        <v>351</v>
      </c>
      <c r="BT268" s="20" t="s">
        <v>348</v>
      </c>
      <c r="BU268" s="20" t="s">
        <v>348</v>
      </c>
      <c r="BV268" s="20" t="s">
        <v>348</v>
      </c>
      <c r="BW268" s="20" t="s">
        <v>348</v>
      </c>
      <c r="BX268" s="23" t="s">
        <v>349</v>
      </c>
      <c r="BY268" s="2"/>
    </row>
    <row r="269" spans="1:77" ht="10.15" customHeight="1" x14ac:dyDescent="0.25">
      <c r="A269" s="5" t="str">
        <f>Table13[[#This Row],[Provider Type Code]]&amp;""&amp;Table13[[#This Row],[Provider Category (Specialty)]]</f>
        <v>22X4</v>
      </c>
      <c r="B269" s="5" t="s">
        <v>425</v>
      </c>
      <c r="C269" s="3" t="s">
        <v>562</v>
      </c>
      <c r="D269" s="3" t="s">
        <v>305</v>
      </c>
      <c r="E269" s="2" t="s">
        <v>306</v>
      </c>
      <c r="F269" s="23" t="s">
        <v>522</v>
      </c>
      <c r="G269" s="17" t="s">
        <v>381</v>
      </c>
      <c r="H269" s="17" t="s">
        <v>382</v>
      </c>
      <c r="I269" s="17" t="s">
        <v>348</v>
      </c>
      <c r="J269" s="17" t="s">
        <v>347</v>
      </c>
      <c r="K269" s="2" t="s">
        <v>348</v>
      </c>
      <c r="L269" s="2" t="s">
        <v>348</v>
      </c>
      <c r="M269" s="2" t="s">
        <v>348</v>
      </c>
      <c r="N269" s="2" t="s">
        <v>348</v>
      </c>
      <c r="O269" s="2" t="s">
        <v>348</v>
      </c>
      <c r="P269" s="2" t="s">
        <v>348</v>
      </c>
      <c r="Q269" s="2" t="s">
        <v>348</v>
      </c>
      <c r="R269" s="2" t="s">
        <v>348</v>
      </c>
      <c r="S269" s="2" t="s">
        <v>348</v>
      </c>
      <c r="T269" s="2" t="s">
        <v>348</v>
      </c>
      <c r="U269" s="2" t="s">
        <v>348</v>
      </c>
      <c r="V269" s="2" t="s">
        <v>349</v>
      </c>
      <c r="W269" s="2" t="s">
        <v>348</v>
      </c>
      <c r="X269" s="2" t="s">
        <v>348</v>
      </c>
      <c r="Y269" s="2" t="s">
        <v>348</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tr">
        <f>IF(Table13[[#This Row],[Enrollment Type: Group]]="X", "N", "C")</f>
        <v>C</v>
      </c>
      <c r="AR269" s="2" t="s">
        <v>348</v>
      </c>
      <c r="AS269" s="2" t="s">
        <v>348</v>
      </c>
      <c r="AT269" s="2" t="s">
        <v>351</v>
      </c>
      <c r="AU269" s="2" t="s">
        <v>348</v>
      </c>
      <c r="AV269" s="2" t="s">
        <v>650</v>
      </c>
      <c r="AW269" s="2" t="s">
        <v>349</v>
      </c>
      <c r="AX269" s="2" t="s">
        <v>348</v>
      </c>
      <c r="AY269" s="2" t="s">
        <v>348</v>
      </c>
      <c r="AZ269" s="2" t="str">
        <f>IF(Table13[[#This Row],[Enrollment Type: Group]]="X", "N", IF(Table13[[#This Row],[Enrollment Type: Atypical]]="A", "R", IF(Table13[[#This Row],[Enrollment Type: Individual]]="I", "R", IF(Table13[[#This Row],[Enrollment Type: Individual within a Group]]="N", "R", "Y"))))</f>
        <v>R</v>
      </c>
      <c r="BA269" s="2" t="s">
        <v>348</v>
      </c>
      <c r="BB269" s="2" t="s">
        <v>348</v>
      </c>
      <c r="BC269" s="2" t="s">
        <v>348</v>
      </c>
      <c r="BD269" s="2" t="s">
        <v>348</v>
      </c>
      <c r="BE269" s="2" t="s">
        <v>351</v>
      </c>
      <c r="BF269" s="2" t="s">
        <v>348</v>
      </c>
      <c r="BG269" s="2" t="s">
        <v>650</v>
      </c>
      <c r="BH269" s="2" t="str">
        <f>IF(Table13[[#This Row],[Enrollment Type: Group]]="X", "N", IF(Table13[[#This Row],[Enrollment Type: Atypical]]="A", "O", IF(Table13[[#This Row],[Enrollment Type: Individual]]="I", "O", IF(Table13[[#This Row],[Enrollment Type: Individual within a Group]]="N", "O", "O"))))</f>
        <v>O</v>
      </c>
      <c r="BI269" s="2" t="s">
        <v>348</v>
      </c>
      <c r="BJ269" s="2" t="s">
        <v>348</v>
      </c>
      <c r="BK269" s="2" t="s">
        <v>349</v>
      </c>
      <c r="BL269" s="20" t="s">
        <v>349</v>
      </c>
      <c r="BM269" s="20" t="s">
        <v>349</v>
      </c>
      <c r="BN269" s="20" t="s">
        <v>351</v>
      </c>
      <c r="BO269" s="20" t="s">
        <v>349</v>
      </c>
      <c r="BP269" s="20" t="s">
        <v>348</v>
      </c>
      <c r="BQ269" s="20" t="s">
        <v>349</v>
      </c>
      <c r="BR269" s="20" t="s">
        <v>348</v>
      </c>
      <c r="BS269" s="20" t="s">
        <v>351</v>
      </c>
      <c r="BT269" s="20" t="s">
        <v>348</v>
      </c>
      <c r="BU269" s="20" t="s">
        <v>348</v>
      </c>
      <c r="BV269" s="20" t="s">
        <v>348</v>
      </c>
      <c r="BW269" s="20" t="s">
        <v>348</v>
      </c>
      <c r="BX269" s="23" t="s">
        <v>349</v>
      </c>
      <c r="BY269" s="2"/>
    </row>
    <row r="270" spans="1:77" ht="10.15" customHeight="1" x14ac:dyDescent="0.25">
      <c r="A270" s="5" t="str">
        <f>Table13[[#This Row],[Provider Type Code]]&amp;""&amp;Table13[[#This Row],[Provider Category (Specialty)]]</f>
        <v>23X2</v>
      </c>
      <c r="B270" s="5" t="s">
        <v>426</v>
      </c>
      <c r="C270" s="3" t="s">
        <v>162</v>
      </c>
      <c r="D270" s="3" t="s">
        <v>163</v>
      </c>
      <c r="E270" s="2" t="s">
        <v>162</v>
      </c>
      <c r="F270" s="23" t="s">
        <v>522</v>
      </c>
      <c r="G270" s="17" t="s">
        <v>353</v>
      </c>
      <c r="H270" s="17" t="s">
        <v>381</v>
      </c>
      <c r="I270" s="17" t="s">
        <v>381</v>
      </c>
      <c r="J270" s="17" t="s">
        <v>381</v>
      </c>
      <c r="K270" s="2" t="s">
        <v>349</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349</v>
      </c>
      <c r="Z270" s="2" t="s">
        <v>348</v>
      </c>
      <c r="AA270" s="2" t="s">
        <v>348</v>
      </c>
      <c r="AB270" s="2" t="s">
        <v>348</v>
      </c>
      <c r="AC270" s="2" t="s">
        <v>348</v>
      </c>
      <c r="AD270" s="2" t="s">
        <v>348</v>
      </c>
      <c r="AE270" s="2" t="s">
        <v>348</v>
      </c>
      <c r="AF270" s="2" t="s">
        <v>348</v>
      </c>
      <c r="AG270" s="2" t="s">
        <v>348</v>
      </c>
      <c r="AH270" s="2" t="s">
        <v>348</v>
      </c>
      <c r="AI270" s="2" t="s">
        <v>348</v>
      </c>
      <c r="AJ270" s="2" t="s">
        <v>348</v>
      </c>
      <c r="AK270" s="2" t="s">
        <v>348</v>
      </c>
      <c r="AL270" s="2" t="s">
        <v>348</v>
      </c>
      <c r="AM270" s="2" t="s">
        <v>348</v>
      </c>
      <c r="AN270" s="2" t="s">
        <v>348</v>
      </c>
      <c r="AO270" s="2" t="s">
        <v>348</v>
      </c>
      <c r="AP270" s="2" t="s">
        <v>348</v>
      </c>
      <c r="AQ270" s="2" t="str">
        <f>IF(Table13[[#This Row],[Enrollment Type: Group]]="X", "N", "C")</f>
        <v>N</v>
      </c>
      <c r="AR270" s="2" t="s">
        <v>348</v>
      </c>
      <c r="AS270" s="2" t="s">
        <v>348</v>
      </c>
      <c r="AT270" s="2" t="s">
        <v>348</v>
      </c>
      <c r="AU270" s="2" t="s">
        <v>348</v>
      </c>
      <c r="AV270" s="2" t="str">
        <f>IF(Table13[[#This Row],[Enrollment Type: Individual within a Group]]="X", "Y", IF(Table13[[#This Row],[Enrollment Type: Atypical]]="A", "B", IF(Table13[[#This Row],[Enrollment Type: Individual]]="I", "B", IF(Table13[[#This Row],[Enrollment Type: Group]]="G", "B", "N"))))</f>
        <v>Y</v>
      </c>
      <c r="AW270" s="2" t="s">
        <v>348</v>
      </c>
      <c r="AX270" s="2" t="s">
        <v>348</v>
      </c>
      <c r="AY270" s="2" t="s">
        <v>348</v>
      </c>
      <c r="AZ270" s="2" t="str">
        <f>IF(Table13[[#This Row],[Enrollment Type: Group]]="X", "N", IF(Table13[[#This Row],[Enrollment Type: Atypical]]="A", "R", IF(Table13[[#This Row],[Enrollment Type: Individual]]="I", "R", IF(Table13[[#This Row],[Enrollment Type: Individual within a Group]]="N", "R", "Y"))))</f>
        <v>N</v>
      </c>
      <c r="BA270" s="2" t="s">
        <v>348</v>
      </c>
      <c r="BB270" s="2" t="s">
        <v>348</v>
      </c>
      <c r="BC270" s="2" t="s">
        <v>348</v>
      </c>
      <c r="BD270" s="2" t="s">
        <v>348</v>
      </c>
      <c r="BE270" s="2" t="s">
        <v>348</v>
      </c>
      <c r="BF270" s="2" t="s">
        <v>348</v>
      </c>
      <c r="BG270" s="2" t="s">
        <v>348</v>
      </c>
      <c r="BH270" s="2" t="str">
        <f>IF(Table13[[#This Row],[Enrollment Type: Group]]="X", "N", IF(Table13[[#This Row],[Enrollment Type: Atypical]]="A", "O", IF(Table13[[#This Row],[Enrollment Type: Individual]]="I", "O", IF(Table13[[#This Row],[Enrollment Type: Individual within a Group]]="N", "O", "O"))))</f>
        <v>N</v>
      </c>
      <c r="BI270" s="2" t="s">
        <v>348</v>
      </c>
      <c r="BJ270" s="2" t="s">
        <v>348</v>
      </c>
      <c r="BK270" s="2" t="s">
        <v>349</v>
      </c>
      <c r="BL270" s="20" t="s">
        <v>349</v>
      </c>
      <c r="BM270" s="20" t="s">
        <v>349</v>
      </c>
      <c r="BN270" s="20" t="s">
        <v>351</v>
      </c>
      <c r="BO270" s="20" t="s">
        <v>349</v>
      </c>
      <c r="BP270" s="20" t="s">
        <v>348</v>
      </c>
      <c r="BQ270" s="20" t="s">
        <v>349</v>
      </c>
      <c r="BR270" s="20" t="s">
        <v>348</v>
      </c>
      <c r="BS270" s="20" t="s">
        <v>348</v>
      </c>
      <c r="BT270" s="20" t="s">
        <v>348</v>
      </c>
      <c r="BU270" s="20" t="s">
        <v>348</v>
      </c>
      <c r="BV270" s="20" t="s">
        <v>348</v>
      </c>
      <c r="BW270" s="20" t="s">
        <v>348</v>
      </c>
      <c r="BX270" s="23" t="s">
        <v>349</v>
      </c>
      <c r="BY270" s="6"/>
    </row>
    <row r="271" spans="1:77" ht="10.15" customHeight="1" x14ac:dyDescent="0.25">
      <c r="A271" s="36" t="str">
        <f>Table13[[#This Row],[Provider Type Code]]&amp;""&amp;Table13[[#This Row],[Provider Category (Specialty)]]</f>
        <v>24AM</v>
      </c>
      <c r="B271" s="5" t="s">
        <v>427</v>
      </c>
      <c r="C271" s="3" t="s">
        <v>669</v>
      </c>
      <c r="D271" s="3" t="s">
        <v>54</v>
      </c>
      <c r="E271" s="2" t="s">
        <v>55</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349</v>
      </c>
      <c r="AI271" s="2" t="s">
        <v>348</v>
      </c>
      <c r="AJ271" s="2" t="s">
        <v>348</v>
      </c>
      <c r="AK271" s="2" t="s">
        <v>348</v>
      </c>
      <c r="AL271" s="2" t="s">
        <v>348</v>
      </c>
      <c r="AM271" s="2" t="s">
        <v>348</v>
      </c>
      <c r="AN271" s="2" t="s">
        <v>348</v>
      </c>
      <c r="AO271" s="2" t="s">
        <v>348</v>
      </c>
      <c r="AP271" s="2" t="s">
        <v>349</v>
      </c>
      <c r="AQ271" s="2" t="str">
        <f>IF(Table13[[#This Row],[Enrollment Type: Group]]="X", "N", "C")</f>
        <v>C</v>
      </c>
      <c r="AR271" s="2" t="s">
        <v>348</v>
      </c>
      <c r="AS271" s="2" t="s">
        <v>348</v>
      </c>
      <c r="AT271" s="2" t="s">
        <v>348</v>
      </c>
      <c r="AU271" s="2" t="s">
        <v>348</v>
      </c>
      <c r="AV271" s="2" t="str">
        <f>IF(Table13[[#This Row],[Enrollment Type: Individual within a Group]]="X", "Y", IF(Table13[[#This Row],[Enrollment Type: Atypical]]="A", "B", IF(Table13[[#This Row],[Enrollment Type: Individual]]="I", "B", IF(Table13[[#This Row],[Enrollment Type: Group]]="G", "B", "N"))))</f>
        <v>Y</v>
      </c>
      <c r="AW271" s="2" t="s">
        <v>348</v>
      </c>
      <c r="AX271" s="2" t="s">
        <v>348</v>
      </c>
      <c r="AY271" s="2" t="s">
        <v>348</v>
      </c>
      <c r="AZ271" s="2" t="str">
        <f>IF(Table13[[#This Row],[Enrollment Type: Group]]="X", "N", IF(Table13[[#This Row],[Enrollment Type: Atypical]]="A", "R", IF(Table13[[#This Row],[Enrollment Type: Individual]]="I", "R", IF(Table13[[#This Row],[Enrollment Type: Individual within a Group]]="N", "R", "Y"))))</f>
        <v>Y</v>
      </c>
      <c r="BA271" s="2" t="s">
        <v>348</v>
      </c>
      <c r="BB271" s="2" t="s">
        <v>348</v>
      </c>
      <c r="BC271" s="2" t="s">
        <v>348</v>
      </c>
      <c r="BD271" s="2" t="s">
        <v>348</v>
      </c>
      <c r="BE271" s="2" t="s">
        <v>348</v>
      </c>
      <c r="BF271" s="2" t="s">
        <v>348</v>
      </c>
      <c r="BG271" s="2" t="s">
        <v>348</v>
      </c>
      <c r="BH271" s="2" t="str">
        <f>IF(Table13[[#This Row],[Enrollment Type: Group]]="X", "N", IF(Table13[[#This Row],[Enrollment Type: Atypical]]="A", "O", IF(Table13[[#This Row],[Enrollment Type: Individual]]="I", "O", IF(Table13[[#This Row],[Enrollment Type: Individual within a Group]]="N", "O", "O"))))</f>
        <v>O</v>
      </c>
      <c r="BI271" s="2" t="s">
        <v>348</v>
      </c>
      <c r="BJ271" s="2" t="s">
        <v>348</v>
      </c>
      <c r="BK271" s="2" t="s">
        <v>349</v>
      </c>
      <c r="BL271" s="20" t="s">
        <v>348</v>
      </c>
      <c r="BM271" s="20" t="s">
        <v>349</v>
      </c>
      <c r="BN271" s="20" t="s">
        <v>351</v>
      </c>
      <c r="BO271" s="20" t="s">
        <v>349</v>
      </c>
      <c r="BP271" s="20" t="s">
        <v>348</v>
      </c>
      <c r="BQ271" s="20" t="s">
        <v>349</v>
      </c>
      <c r="BR271" s="20" t="s">
        <v>348</v>
      </c>
      <c r="BS271" s="20" t="s">
        <v>348</v>
      </c>
      <c r="BT271" s="20" t="s">
        <v>348</v>
      </c>
      <c r="BU271" s="20" t="s">
        <v>348</v>
      </c>
      <c r="BV271" s="20" t="s">
        <v>348</v>
      </c>
      <c r="BW271" s="20" t="s">
        <v>348</v>
      </c>
      <c r="BX271" s="23" t="s">
        <v>349</v>
      </c>
      <c r="BY271" s="2"/>
    </row>
    <row r="272" spans="1:77" ht="10.15" customHeight="1" x14ac:dyDescent="0.25">
      <c r="A272" s="36" t="str">
        <f>Table13[[#This Row],[Provider Type Code]]&amp;""&amp;Table13[[#This Row],[Provider Category (Specialty)]]</f>
        <v>24AN</v>
      </c>
      <c r="B272" s="5" t="s">
        <v>427</v>
      </c>
      <c r="C272" s="3" t="s">
        <v>669</v>
      </c>
      <c r="D272" s="3" t="s">
        <v>56</v>
      </c>
      <c r="E272" s="2" t="s">
        <v>57</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349</v>
      </c>
      <c r="AI272" s="2" t="s">
        <v>348</v>
      </c>
      <c r="AJ272" s="2" t="s">
        <v>348</v>
      </c>
      <c r="AK272" s="2" t="s">
        <v>348</v>
      </c>
      <c r="AL272" s="2" t="s">
        <v>348</v>
      </c>
      <c r="AM272" s="2" t="s">
        <v>348</v>
      </c>
      <c r="AN272" s="2" t="s">
        <v>348</v>
      </c>
      <c r="AO272" s="2" t="s">
        <v>348</v>
      </c>
      <c r="AP272" s="2" t="s">
        <v>349</v>
      </c>
      <c r="AQ272" s="2" t="str">
        <f>IF(Table13[[#This Row],[Enrollment Type: Group]]="X", "N", "C")</f>
        <v>C</v>
      </c>
      <c r="AR272" s="2" t="s">
        <v>348</v>
      </c>
      <c r="AS272" s="2" t="s">
        <v>348</v>
      </c>
      <c r="AT272" s="2" t="s">
        <v>348</v>
      </c>
      <c r="AU272" s="2" t="s">
        <v>348</v>
      </c>
      <c r="AV272" s="2" t="str">
        <f>IF(Table13[[#This Row],[Enrollment Type: Individual within a Group]]="X", "Y", IF(Table13[[#This Row],[Enrollment Type: Atypical]]="A", "B", IF(Table13[[#This Row],[Enrollment Type: Individual]]="I", "B", IF(Table13[[#This Row],[Enrollment Type: Group]]="G", "B", "N"))))</f>
        <v>Y</v>
      </c>
      <c r="AW272" s="2" t="s">
        <v>348</v>
      </c>
      <c r="AX272" s="2" t="s">
        <v>348</v>
      </c>
      <c r="AY272" s="2" t="s">
        <v>348</v>
      </c>
      <c r="AZ272" s="2" t="str">
        <f>IF(Table13[[#This Row],[Enrollment Type: Group]]="X", "N", IF(Table13[[#This Row],[Enrollment Type: Atypical]]="A", "R", IF(Table13[[#This Row],[Enrollment Type: Individual]]="I", "R", IF(Table13[[#This Row],[Enrollment Type: Individual within a Group]]="N", "R", "Y"))))</f>
        <v>Y</v>
      </c>
      <c r="BA272" s="2" t="s">
        <v>348</v>
      </c>
      <c r="BB272" s="2" t="s">
        <v>348</v>
      </c>
      <c r="BC272" s="2" t="s">
        <v>348</v>
      </c>
      <c r="BD272" s="2" t="s">
        <v>348</v>
      </c>
      <c r="BE272" s="2" t="s">
        <v>348</v>
      </c>
      <c r="BF272" s="2" t="s">
        <v>348</v>
      </c>
      <c r="BG272" s="2" t="s">
        <v>348</v>
      </c>
      <c r="BH272" s="2" t="str">
        <f>IF(Table13[[#This Row],[Enrollment Type: Group]]="X", "N", IF(Table13[[#This Row],[Enrollment Type: Atypical]]="A", "O", IF(Table13[[#This Row],[Enrollment Type: Individual]]="I", "O", IF(Table13[[#This Row],[Enrollment Type: Individual within a Group]]="N", "O", "O"))))</f>
        <v>O</v>
      </c>
      <c r="BI272" s="2" t="s">
        <v>348</v>
      </c>
      <c r="BJ272" s="2" t="s">
        <v>348</v>
      </c>
      <c r="BK272" s="2" t="s">
        <v>349</v>
      </c>
      <c r="BL272" s="20" t="s">
        <v>348</v>
      </c>
      <c r="BM272" s="20" t="s">
        <v>349</v>
      </c>
      <c r="BN272" s="20" t="s">
        <v>351</v>
      </c>
      <c r="BO272" s="20" t="s">
        <v>349</v>
      </c>
      <c r="BP272" s="20" t="s">
        <v>348</v>
      </c>
      <c r="BQ272" s="20" t="s">
        <v>349</v>
      </c>
      <c r="BR272" s="20" t="s">
        <v>348</v>
      </c>
      <c r="BS272" s="20" t="s">
        <v>348</v>
      </c>
      <c r="BT272" s="20" t="s">
        <v>348</v>
      </c>
      <c r="BU272" s="20" t="s">
        <v>348</v>
      </c>
      <c r="BV272" s="20" t="s">
        <v>348</v>
      </c>
      <c r="BW272" s="20" t="s">
        <v>348</v>
      </c>
      <c r="BX272" s="23" t="s">
        <v>349</v>
      </c>
      <c r="BY272" s="2"/>
    </row>
    <row r="273" spans="1:78" ht="10.15" customHeight="1" x14ac:dyDescent="0.25">
      <c r="A273" s="36" t="str">
        <f>Table13[[#This Row],[Provider Type Code]]&amp;""&amp;Table13[[#This Row],[Provider Category (Specialty)]]</f>
        <v>24AO</v>
      </c>
      <c r="B273" s="5" t="s">
        <v>427</v>
      </c>
      <c r="C273" s="3" t="s">
        <v>669</v>
      </c>
      <c r="D273" s="3" t="s">
        <v>58</v>
      </c>
      <c r="E273" s="2" t="s">
        <v>59</v>
      </c>
      <c r="F273" s="23" t="s">
        <v>518</v>
      </c>
      <c r="G273" s="17" t="s">
        <v>381</v>
      </c>
      <c r="H273" s="17" t="s">
        <v>381</v>
      </c>
      <c r="I273" s="17" t="s">
        <v>381</v>
      </c>
      <c r="J273" s="17" t="s">
        <v>347</v>
      </c>
      <c r="K273" s="2" t="s">
        <v>348</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349</v>
      </c>
      <c r="AI273" s="2" t="s">
        <v>348</v>
      </c>
      <c r="AJ273" s="2" t="s">
        <v>348</v>
      </c>
      <c r="AK273" s="2" t="s">
        <v>348</v>
      </c>
      <c r="AL273" s="2" t="s">
        <v>348</v>
      </c>
      <c r="AM273" s="2" t="s">
        <v>348</v>
      </c>
      <c r="AN273" s="2" t="s">
        <v>348</v>
      </c>
      <c r="AO273" s="2" t="s">
        <v>348</v>
      </c>
      <c r="AP273" s="2" t="s">
        <v>349</v>
      </c>
      <c r="AQ273" s="2" t="str">
        <f>IF(Table13[[#This Row],[Enrollment Type: Group]]="X", "N", "C")</f>
        <v>C</v>
      </c>
      <c r="AR273" s="2" t="s">
        <v>348</v>
      </c>
      <c r="AS273" s="2" t="s">
        <v>348</v>
      </c>
      <c r="AT273" s="2" t="s">
        <v>348</v>
      </c>
      <c r="AU273" s="2" t="s">
        <v>348</v>
      </c>
      <c r="AV273" s="2" t="str">
        <f>IF(Table13[[#This Row],[Enrollment Type: Individual within a Group]]="X", "Y", IF(Table13[[#This Row],[Enrollment Type: Atypical]]="A", "B", IF(Table13[[#This Row],[Enrollment Type: Individual]]="I", "B", IF(Table13[[#This Row],[Enrollment Type: Group]]="G", "B", "N"))))</f>
        <v>Y</v>
      </c>
      <c r="AW273" s="2" t="s">
        <v>348</v>
      </c>
      <c r="AX273" s="2" t="s">
        <v>348</v>
      </c>
      <c r="AY273" s="2" t="s">
        <v>348</v>
      </c>
      <c r="AZ273" s="2" t="str">
        <f>IF(Table13[[#This Row],[Enrollment Type: Group]]="X", "N", IF(Table13[[#This Row],[Enrollment Type: Atypical]]="A", "R", IF(Table13[[#This Row],[Enrollment Type: Individual]]="I", "R", IF(Table13[[#This Row],[Enrollment Type: Individual within a Group]]="N", "R", "Y"))))</f>
        <v>Y</v>
      </c>
      <c r="BA273" s="2" t="s">
        <v>348</v>
      </c>
      <c r="BB273" s="2" t="s">
        <v>348</v>
      </c>
      <c r="BC273" s="2" t="s">
        <v>348</v>
      </c>
      <c r="BD273" s="2" t="s">
        <v>348</v>
      </c>
      <c r="BE273" s="2" t="s">
        <v>348</v>
      </c>
      <c r="BF273" s="2" t="s">
        <v>348</v>
      </c>
      <c r="BG273" s="2" t="s">
        <v>348</v>
      </c>
      <c r="BH273" s="2" t="str">
        <f>IF(Table13[[#This Row],[Enrollment Type: Group]]="X", "N", IF(Table13[[#This Row],[Enrollment Type: Atypical]]="A", "O", IF(Table13[[#This Row],[Enrollment Type: Individual]]="I", "O", IF(Table13[[#This Row],[Enrollment Type: Individual within a Group]]="N", "O", "O"))))</f>
        <v>O</v>
      </c>
      <c r="BI273" s="2" t="s">
        <v>348</v>
      </c>
      <c r="BJ273" s="2" t="s">
        <v>348</v>
      </c>
      <c r="BK273" s="2" t="s">
        <v>349</v>
      </c>
      <c r="BL273" s="20" t="s">
        <v>348</v>
      </c>
      <c r="BM273" s="20" t="s">
        <v>349</v>
      </c>
      <c r="BN273" s="20" t="s">
        <v>351</v>
      </c>
      <c r="BO273" s="20" t="s">
        <v>349</v>
      </c>
      <c r="BP273" s="20" t="s">
        <v>348</v>
      </c>
      <c r="BQ273" s="20" t="s">
        <v>349</v>
      </c>
      <c r="BR273" s="20" t="s">
        <v>348</v>
      </c>
      <c r="BS273" s="20" t="s">
        <v>348</v>
      </c>
      <c r="BT273" s="20" t="s">
        <v>348</v>
      </c>
      <c r="BU273" s="20" t="s">
        <v>348</v>
      </c>
      <c r="BV273" s="20" t="s">
        <v>348</v>
      </c>
      <c r="BW273" s="20" t="s">
        <v>348</v>
      </c>
      <c r="BX273" s="23" t="s">
        <v>349</v>
      </c>
      <c r="BY273" s="2"/>
    </row>
    <row r="274" spans="1:78" ht="10.15" customHeight="1" x14ac:dyDescent="0.25">
      <c r="A274" s="36" t="str">
        <f>Table13[[#This Row],[Provider Type Code]]&amp;""&amp;Table13[[#This Row],[Provider Category (Specialty)]]</f>
        <v>25W3</v>
      </c>
      <c r="B274" s="5" t="s">
        <v>428</v>
      </c>
      <c r="C274" s="3" t="s">
        <v>563</v>
      </c>
      <c r="D274" s="3" t="s">
        <v>125</v>
      </c>
      <c r="E274" s="2" t="s">
        <v>638</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348</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348</v>
      </c>
      <c r="AQ274" s="2" t="str">
        <f>IF(Table13[[#This Row],[Enrollment Type: Group]]="X", "N", "C")</f>
        <v>C</v>
      </c>
      <c r="AR274" s="2" t="s">
        <v>348</v>
      </c>
      <c r="AS274" s="2" t="s">
        <v>348</v>
      </c>
      <c r="AT274" s="2" t="s">
        <v>348</v>
      </c>
      <c r="AU274" s="2" t="s">
        <v>348</v>
      </c>
      <c r="AV274" s="2" t="str">
        <f>IF(Table13[[#This Row],[Enrollment Type: Individual within a Group]]="X", "Y", IF(Table13[[#This Row],[Enrollment Type: Atypical]]="A", "B", IF(Table13[[#This Row],[Enrollment Type: Individual]]="I", "B", IF(Table13[[#This Row],[Enrollment Type: Group]]="G", "B", "N"))))</f>
        <v>Y</v>
      </c>
      <c r="AW274" s="2" t="s">
        <v>348</v>
      </c>
      <c r="AX274" s="2" t="s">
        <v>348</v>
      </c>
      <c r="AY274" s="2" t="s">
        <v>348</v>
      </c>
      <c r="AZ274" s="2" t="str">
        <f>IF(Table13[[#This Row],[Enrollment Type: Group]]="X", "N", IF(Table13[[#This Row],[Enrollment Type: Atypical]]="A", "R", IF(Table13[[#This Row],[Enrollment Type: Individual]]="I", "R", IF(Table13[[#This Row],[Enrollment Type: Individual within a Group]]="N", "R", "Y"))))</f>
        <v>Y</v>
      </c>
      <c r="BA274" s="2" t="s">
        <v>348</v>
      </c>
      <c r="BB274" s="2" t="s">
        <v>348</v>
      </c>
      <c r="BC274" s="2" t="s">
        <v>348</v>
      </c>
      <c r="BD274" s="2" t="s">
        <v>348</v>
      </c>
      <c r="BE274" s="2" t="s">
        <v>348</v>
      </c>
      <c r="BF274" s="2" t="s">
        <v>348</v>
      </c>
      <c r="BG274" s="2" t="s">
        <v>348</v>
      </c>
      <c r="BH274" s="2" t="str">
        <f>IF(Table13[[#This Row],[Enrollment Type: Group]]="X", "N", IF(Table13[[#This Row],[Enrollment Type: Atypical]]="A", "O", IF(Table13[[#This Row],[Enrollment Type: Individual]]="I", "O", IF(Table13[[#This Row],[Enrollment Type: Individual within a Group]]="N", "O", "O"))))</f>
        <v>O</v>
      </c>
      <c r="BI274" s="2" t="s">
        <v>348</v>
      </c>
      <c r="BJ274" s="2" t="s">
        <v>348</v>
      </c>
      <c r="BK274" s="2" t="s">
        <v>349</v>
      </c>
      <c r="BL274" s="20" t="s">
        <v>349</v>
      </c>
      <c r="BM274" s="20" t="s">
        <v>349</v>
      </c>
      <c r="BN274" s="20" t="s">
        <v>351</v>
      </c>
      <c r="BO274" s="20" t="s">
        <v>349</v>
      </c>
      <c r="BP274" s="20" t="s">
        <v>348</v>
      </c>
      <c r="BQ274" s="20" t="s">
        <v>349</v>
      </c>
      <c r="BR274" s="20" t="s">
        <v>348</v>
      </c>
      <c r="BS274" s="20" t="s">
        <v>348</v>
      </c>
      <c r="BT274" s="20" t="s">
        <v>348</v>
      </c>
      <c r="BU274" s="20" t="s">
        <v>348</v>
      </c>
      <c r="BV274" s="20" t="s">
        <v>349</v>
      </c>
      <c r="BW274" s="20" t="s">
        <v>348</v>
      </c>
      <c r="BX274" s="23" t="s">
        <v>349</v>
      </c>
      <c r="BY274" s="2"/>
    </row>
    <row r="275" spans="1:78" ht="10.15" customHeight="1" x14ac:dyDescent="0.25">
      <c r="A275" s="36" t="str">
        <f>Table13[[#This Row],[Provider Type Code]]&amp;""&amp;Table13[[#This Row],[Provider Category (Specialty)]]</f>
        <v>25WA</v>
      </c>
      <c r="B275" s="5" t="s">
        <v>428</v>
      </c>
      <c r="C275" s="3" t="s">
        <v>563</v>
      </c>
      <c r="D275" s="3" t="s">
        <v>121</v>
      </c>
      <c r="E275" s="2" t="s">
        <v>552</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349</v>
      </c>
      <c r="AD275" s="2" t="s">
        <v>348</v>
      </c>
      <c r="AE275" s="2" t="s">
        <v>348</v>
      </c>
      <c r="AF275" s="2" t="s">
        <v>348</v>
      </c>
      <c r="AG275" s="2" t="s">
        <v>348</v>
      </c>
      <c r="AH275" s="2" t="s">
        <v>348</v>
      </c>
      <c r="AI275" s="2" t="s">
        <v>348</v>
      </c>
      <c r="AJ275" s="2" t="s">
        <v>348</v>
      </c>
      <c r="AK275" s="2" t="s">
        <v>348</v>
      </c>
      <c r="AL275" s="2" t="s">
        <v>348</v>
      </c>
      <c r="AM275" s="2" t="s">
        <v>348</v>
      </c>
      <c r="AN275" s="2" t="s">
        <v>348</v>
      </c>
      <c r="AO275" s="2" t="s">
        <v>348</v>
      </c>
      <c r="AP275" s="2" t="s">
        <v>349</v>
      </c>
      <c r="AQ275" s="2" t="str">
        <f>IF(Table13[[#This Row],[Enrollment Type: Group]]="X", "N", "C")</f>
        <v>C</v>
      </c>
      <c r="AR275" s="2" t="s">
        <v>348</v>
      </c>
      <c r="AS275" s="2" t="s">
        <v>348</v>
      </c>
      <c r="AT275" s="2" t="s">
        <v>348</v>
      </c>
      <c r="AU275" s="2" t="s">
        <v>348</v>
      </c>
      <c r="AV275" s="2" t="str">
        <f>IF(Table13[[#This Row],[Enrollment Type: Individual within a Group]]="X", "Y", IF(Table13[[#This Row],[Enrollment Type: Atypical]]="A", "B", IF(Table13[[#This Row],[Enrollment Type: Individual]]="I", "B", IF(Table13[[#This Row],[Enrollment Type: Group]]="G", "B", "N"))))</f>
        <v>Y</v>
      </c>
      <c r="AW275" s="2" t="s">
        <v>348</v>
      </c>
      <c r="AX275" s="2" t="s">
        <v>348</v>
      </c>
      <c r="AY275" s="2" t="s">
        <v>348</v>
      </c>
      <c r="AZ275" s="2" t="str">
        <f>IF(Table13[[#This Row],[Enrollment Type: Group]]="X", "N", IF(Table13[[#This Row],[Enrollment Type: Atypical]]="A", "R", IF(Table13[[#This Row],[Enrollment Type: Individual]]="I", "R", IF(Table13[[#This Row],[Enrollment Type: Individual within a Group]]="N", "R", "Y"))))</f>
        <v>Y</v>
      </c>
      <c r="BA275" s="2" t="s">
        <v>348</v>
      </c>
      <c r="BB275" s="2" t="s">
        <v>348</v>
      </c>
      <c r="BC275" s="2" t="s">
        <v>348</v>
      </c>
      <c r="BD275" s="2" t="s">
        <v>348</v>
      </c>
      <c r="BE275" s="2" t="s">
        <v>348</v>
      </c>
      <c r="BF275" s="2" t="s">
        <v>348</v>
      </c>
      <c r="BG275" s="2" t="s">
        <v>348</v>
      </c>
      <c r="BH275" s="2" t="str">
        <f>IF(Table13[[#This Row],[Enrollment Type: Group]]="X", "N", IF(Table13[[#This Row],[Enrollment Type: Atypical]]="A", "O", IF(Table13[[#This Row],[Enrollment Type: Individual]]="I", "O", IF(Table13[[#This Row],[Enrollment Type: Individual within a Group]]="N", "O", "O"))))</f>
        <v>O</v>
      </c>
      <c r="BI275" s="2" t="s">
        <v>348</v>
      </c>
      <c r="BJ275" s="2" t="s">
        <v>348</v>
      </c>
      <c r="BK275" s="2" t="s">
        <v>349</v>
      </c>
      <c r="BL275" s="20" t="s">
        <v>351</v>
      </c>
      <c r="BM275" s="20" t="s">
        <v>349</v>
      </c>
      <c r="BN275" s="20" t="s">
        <v>351</v>
      </c>
      <c r="BO275" s="20" t="s">
        <v>349</v>
      </c>
      <c r="BP275" s="20" t="s">
        <v>348</v>
      </c>
      <c r="BQ275" s="20" t="s">
        <v>349</v>
      </c>
      <c r="BR275" s="20" t="s">
        <v>348</v>
      </c>
      <c r="BS275" s="20" t="s">
        <v>348</v>
      </c>
      <c r="BT275" s="20" t="s">
        <v>348</v>
      </c>
      <c r="BU275" s="20" t="s">
        <v>348</v>
      </c>
      <c r="BV275" s="20" t="s">
        <v>349</v>
      </c>
      <c r="BW275" s="20" t="s">
        <v>348</v>
      </c>
      <c r="BX275" s="23" t="s">
        <v>349</v>
      </c>
      <c r="BY275" s="2"/>
      <c r="BZ275" s="2" t="s">
        <v>385</v>
      </c>
    </row>
    <row r="276" spans="1:78" ht="10.15" customHeight="1" x14ac:dyDescent="0.25">
      <c r="A276" s="36" t="str">
        <f>Table13[[#This Row],[Provider Type Code]]&amp;""&amp;Table13[[#This Row],[Provider Category (Specialty)]]</f>
        <v>25WB</v>
      </c>
      <c r="B276" s="5" t="s">
        <v>428</v>
      </c>
      <c r="C276" s="3" t="s">
        <v>563</v>
      </c>
      <c r="D276" s="3" t="s">
        <v>122</v>
      </c>
      <c r="E276" s="2" t="s">
        <v>123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349</v>
      </c>
      <c r="AD276" s="2" t="s">
        <v>348</v>
      </c>
      <c r="AE276" s="2" t="s">
        <v>348</v>
      </c>
      <c r="AF276" s="2" t="s">
        <v>348</v>
      </c>
      <c r="AG276" s="2" t="s">
        <v>348</v>
      </c>
      <c r="AH276" s="2" t="s">
        <v>348</v>
      </c>
      <c r="AI276" s="2" t="s">
        <v>348</v>
      </c>
      <c r="AJ276" s="2" t="s">
        <v>348</v>
      </c>
      <c r="AK276" s="2" t="s">
        <v>348</v>
      </c>
      <c r="AL276" s="2" t="s">
        <v>348</v>
      </c>
      <c r="AM276" s="2" t="s">
        <v>348</v>
      </c>
      <c r="AN276" s="2" t="s">
        <v>348</v>
      </c>
      <c r="AO276" s="2" t="s">
        <v>348</v>
      </c>
      <c r="AP276" s="2" t="s">
        <v>348</v>
      </c>
      <c r="AQ276" s="2" t="str">
        <f>IF(Table13[[#This Row],[Enrollment Type: Group]]="X", "N", "C")</f>
        <v>C</v>
      </c>
      <c r="AR276" s="2" t="s">
        <v>348</v>
      </c>
      <c r="AS276" s="2" t="s">
        <v>348</v>
      </c>
      <c r="AT276" s="2" t="s">
        <v>348</v>
      </c>
      <c r="AU276" s="2" t="s">
        <v>348</v>
      </c>
      <c r="AV276" s="2" t="str">
        <f>IF(Table13[[#This Row],[Enrollment Type: Individual within a Group]]="X", "Y", IF(Table13[[#This Row],[Enrollment Type: Atypical]]="A", "B", IF(Table13[[#This Row],[Enrollment Type: Individual]]="I", "B", IF(Table13[[#This Row],[Enrollment Type: Group]]="G", "B", "N"))))</f>
        <v>Y</v>
      </c>
      <c r="AW276" s="2" t="s">
        <v>348</v>
      </c>
      <c r="AX276" s="2" t="s">
        <v>348</v>
      </c>
      <c r="AY276" s="2" t="s">
        <v>348</v>
      </c>
      <c r="AZ276" s="2" t="str">
        <f>IF(Table13[[#This Row],[Enrollment Type: Group]]="X", "N", IF(Table13[[#This Row],[Enrollment Type: Atypical]]="A", "R", IF(Table13[[#This Row],[Enrollment Type: Individual]]="I", "R", IF(Table13[[#This Row],[Enrollment Type: Individual within a Group]]="N", "R", "Y"))))</f>
        <v>Y</v>
      </c>
      <c r="BA276" s="2" t="s">
        <v>348</v>
      </c>
      <c r="BB276" s="2" t="s">
        <v>348</v>
      </c>
      <c r="BC276" s="2" t="s">
        <v>348</v>
      </c>
      <c r="BD276" s="2" t="s">
        <v>348</v>
      </c>
      <c r="BE276" s="2" t="s">
        <v>348</v>
      </c>
      <c r="BF276" s="2" t="s">
        <v>348</v>
      </c>
      <c r="BG276" s="2" t="s">
        <v>348</v>
      </c>
      <c r="BH276" s="2" t="str">
        <f>IF(Table13[[#This Row],[Enrollment Type: Group]]="X", "N", IF(Table13[[#This Row],[Enrollment Type: Atypical]]="A", "O", IF(Table13[[#This Row],[Enrollment Type: Individual]]="I", "O", IF(Table13[[#This Row],[Enrollment Type: Individual within a Group]]="N", "O", "O"))))</f>
        <v>O</v>
      </c>
      <c r="BI276" s="2" t="s">
        <v>348</v>
      </c>
      <c r="BJ276" s="2" t="s">
        <v>348</v>
      </c>
      <c r="BK276" s="2" t="s">
        <v>349</v>
      </c>
      <c r="BL276" s="20" t="s">
        <v>349</v>
      </c>
      <c r="BM276" s="20" t="s">
        <v>349</v>
      </c>
      <c r="BN276" s="20" t="s">
        <v>351</v>
      </c>
      <c r="BO276" s="20" t="s">
        <v>349</v>
      </c>
      <c r="BP276" s="20" t="s">
        <v>348</v>
      </c>
      <c r="BQ276" s="20" t="s">
        <v>349</v>
      </c>
      <c r="BR276" s="20" t="s">
        <v>348</v>
      </c>
      <c r="BS276" s="20" t="s">
        <v>348</v>
      </c>
      <c r="BT276" s="20" t="s">
        <v>348</v>
      </c>
      <c r="BU276" s="20" t="s">
        <v>348</v>
      </c>
      <c r="BV276" s="20" t="s">
        <v>349</v>
      </c>
      <c r="BW276" s="20" t="s">
        <v>348</v>
      </c>
      <c r="BX276" s="23" t="s">
        <v>349</v>
      </c>
      <c r="BY276" s="2"/>
    </row>
    <row r="277" spans="1:78" ht="10.15" customHeight="1" x14ac:dyDescent="0.25">
      <c r="A277" s="36" t="str">
        <f>Table13[[#This Row],[Provider Type Code]]&amp;""&amp;Table13[[#This Row],[Provider Category (Specialty)]]</f>
        <v>25WC</v>
      </c>
      <c r="B277" s="5" t="s">
        <v>428</v>
      </c>
      <c r="C277" s="3" t="s">
        <v>563</v>
      </c>
      <c r="D277" s="3" t="s">
        <v>124</v>
      </c>
      <c r="E277" s="2" t="s">
        <v>553</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348</v>
      </c>
      <c r="AQ277" s="2" t="str">
        <f>IF(Table13[[#This Row],[Enrollment Type: Group]]="X", "N", "C")</f>
        <v>C</v>
      </c>
      <c r="AR277" s="2" t="s">
        <v>348</v>
      </c>
      <c r="AS277" s="2" t="s">
        <v>348</v>
      </c>
      <c r="AT277" s="2" t="s">
        <v>348</v>
      </c>
      <c r="AU277" s="2" t="s">
        <v>348</v>
      </c>
      <c r="AV277" s="2" t="str">
        <f>IF(Table13[[#This Row],[Enrollment Type: Individual within a Group]]="X", "Y", IF(Table13[[#This Row],[Enrollment Type: Atypical]]="A", "B", IF(Table13[[#This Row],[Enrollment Type: Individual]]="I", "B", IF(Table13[[#This Row],[Enrollment Type: Group]]="G", "B", "N"))))</f>
        <v>Y</v>
      </c>
      <c r="AW277" s="2" t="s">
        <v>348</v>
      </c>
      <c r="AX277" s="2" t="s">
        <v>348</v>
      </c>
      <c r="AY277" s="2" t="s">
        <v>348</v>
      </c>
      <c r="AZ277" s="2" t="str">
        <f>IF(Table13[[#This Row],[Enrollment Type: Group]]="X", "N", IF(Table13[[#This Row],[Enrollment Type: Atypical]]="A", "R", IF(Table13[[#This Row],[Enrollment Type: Individual]]="I", "R", IF(Table13[[#This Row],[Enrollment Type: Individual within a Group]]="N", "R", "Y"))))</f>
        <v>Y</v>
      </c>
      <c r="BA277" s="2" t="s">
        <v>348</v>
      </c>
      <c r="BB277" s="2" t="s">
        <v>348</v>
      </c>
      <c r="BC277" s="2" t="s">
        <v>348</v>
      </c>
      <c r="BD277" s="2" t="s">
        <v>348</v>
      </c>
      <c r="BE277" s="2" t="s">
        <v>348</v>
      </c>
      <c r="BF277" s="2" t="s">
        <v>348</v>
      </c>
      <c r="BG277" s="2" t="s">
        <v>348</v>
      </c>
      <c r="BH277" s="2" t="str">
        <f>IF(Table13[[#This Row],[Enrollment Type: Group]]="X", "N", IF(Table13[[#This Row],[Enrollment Type: Atypical]]="A", "O", IF(Table13[[#This Row],[Enrollment Type: Individual]]="I", "O", IF(Table13[[#This Row],[Enrollment Type: Individual within a Group]]="N", "O", "O"))))</f>
        <v>O</v>
      </c>
      <c r="BI277" s="2" t="s">
        <v>348</v>
      </c>
      <c r="BJ277" s="2" t="s">
        <v>348</v>
      </c>
      <c r="BK277" s="2" t="s">
        <v>349</v>
      </c>
      <c r="BL277" s="20" t="s">
        <v>348</v>
      </c>
      <c r="BM277" s="20" t="s">
        <v>349</v>
      </c>
      <c r="BN277" s="20" t="s">
        <v>351</v>
      </c>
      <c r="BO277" s="20" t="s">
        <v>349</v>
      </c>
      <c r="BP277" s="20" t="s">
        <v>348</v>
      </c>
      <c r="BQ277" s="20" t="s">
        <v>349</v>
      </c>
      <c r="BR277" s="20" t="s">
        <v>348</v>
      </c>
      <c r="BS277" s="20" t="s">
        <v>348</v>
      </c>
      <c r="BT277" s="20" t="s">
        <v>348</v>
      </c>
      <c r="BU277" s="20" t="s">
        <v>348</v>
      </c>
      <c r="BV277" s="20" t="s">
        <v>349</v>
      </c>
      <c r="BW277" s="20" t="s">
        <v>348</v>
      </c>
      <c r="BX277" s="23" t="s">
        <v>349</v>
      </c>
      <c r="BY277" s="2"/>
    </row>
    <row r="278" spans="1:78" ht="10.15" customHeight="1" x14ac:dyDescent="0.25">
      <c r="A278" s="36" t="str">
        <f>Table13[[#This Row],[Provider Type Code]]&amp;""&amp;Table13[[#This Row],[Provider Category (Specialty)]]</f>
        <v>26E3</v>
      </c>
      <c r="B278" s="5" t="s">
        <v>329</v>
      </c>
      <c r="C278" s="3" t="s">
        <v>262</v>
      </c>
      <c r="D278" s="3" t="s">
        <v>67</v>
      </c>
      <c r="E278" s="2" t="s">
        <v>68</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349</v>
      </c>
      <c r="AQ278" s="2" t="str">
        <f>IF(Table13[[#This Row],[Enrollment Type: Group]]="X", "N", "C")</f>
        <v>C</v>
      </c>
      <c r="AR278" s="2" t="s">
        <v>348</v>
      </c>
      <c r="AS278" s="2" t="s">
        <v>348</v>
      </c>
      <c r="AT278" s="2" t="s">
        <v>348</v>
      </c>
      <c r="AU278" s="2" t="s">
        <v>348</v>
      </c>
      <c r="AV278" s="2" t="str">
        <f>IF(Table13[[#This Row],[Enrollment Type: Individual within a Group]]="X", "Y", IF(Table13[[#This Row],[Enrollment Type: Atypical]]="A", "B", IF(Table13[[#This Row],[Enrollment Type: Individual]]="I", "B", IF(Table13[[#This Row],[Enrollment Type: Group]]="G", "B", "N"))))</f>
        <v>Y</v>
      </c>
      <c r="AW278" s="2" t="s">
        <v>348</v>
      </c>
      <c r="AX278" s="2" t="s">
        <v>348</v>
      </c>
      <c r="AY278" s="2" t="s">
        <v>348</v>
      </c>
      <c r="AZ278" s="2" t="str">
        <f>IF(Table13[[#This Row],[Enrollment Type: Group]]="X", "N", IF(Table13[[#This Row],[Enrollment Type: Atypical]]="A", "R", IF(Table13[[#This Row],[Enrollment Type: Individual]]="I", "R", IF(Table13[[#This Row],[Enrollment Type: Individual within a Group]]="N", "R", "Y"))))</f>
        <v>Y</v>
      </c>
      <c r="BA278" s="2" t="s">
        <v>348</v>
      </c>
      <c r="BB278" s="2" t="s">
        <v>348</v>
      </c>
      <c r="BC278" s="2" t="s">
        <v>348</v>
      </c>
      <c r="BD278" s="2" t="s">
        <v>348</v>
      </c>
      <c r="BE278" s="2" t="s">
        <v>348</v>
      </c>
      <c r="BF278" s="2" t="s">
        <v>348</v>
      </c>
      <c r="BG278" s="2" t="s">
        <v>348</v>
      </c>
      <c r="BH278" s="2" t="str">
        <f>IF(Table13[[#This Row],[Enrollment Type: Group]]="X", "N", IF(Table13[[#This Row],[Enrollment Type: Atypical]]="A", "O", IF(Table13[[#This Row],[Enrollment Type: Individual]]="I", "O", IF(Table13[[#This Row],[Enrollment Type: Individual within a Group]]="N", "O", "O"))))</f>
        <v>O</v>
      </c>
      <c r="BI278" s="2" t="s">
        <v>348</v>
      </c>
      <c r="BJ278" s="2" t="s">
        <v>348</v>
      </c>
      <c r="BK278" s="2" t="s">
        <v>349</v>
      </c>
      <c r="BL278" s="20" t="s">
        <v>348</v>
      </c>
      <c r="BM278" s="20" t="s">
        <v>349</v>
      </c>
      <c r="BN278" s="20" t="s">
        <v>351</v>
      </c>
      <c r="BO278" s="20" t="s">
        <v>349</v>
      </c>
      <c r="BP278" s="20" t="s">
        <v>348</v>
      </c>
      <c r="BQ278" s="20" t="s">
        <v>349</v>
      </c>
      <c r="BR278" s="20" t="s">
        <v>348</v>
      </c>
      <c r="BS278" s="20" t="s">
        <v>348</v>
      </c>
      <c r="BT278" s="20" t="s">
        <v>348</v>
      </c>
      <c r="BU278" s="20" t="s">
        <v>348</v>
      </c>
      <c r="BV278" s="20" t="s">
        <v>348</v>
      </c>
      <c r="BW278" s="20" t="s">
        <v>348</v>
      </c>
      <c r="BX278" s="23" t="s">
        <v>349</v>
      </c>
      <c r="BY278" s="2"/>
    </row>
    <row r="279" spans="1:78" ht="10.15" customHeight="1" x14ac:dyDescent="0.25">
      <c r="A279" s="36" t="str">
        <f>Table13[[#This Row],[Provider Type Code]]&amp;""&amp;Table13[[#This Row],[Provider Category (Specialty)]]</f>
        <v>26R1</v>
      </c>
      <c r="B279" s="5" t="s">
        <v>329</v>
      </c>
      <c r="C279" s="3" t="s">
        <v>262</v>
      </c>
      <c r="D279" s="3" t="s">
        <v>677</v>
      </c>
      <c r="E279" s="2" t="s">
        <v>262</v>
      </c>
      <c r="F279" s="23" t="s">
        <v>521</v>
      </c>
      <c r="G279" s="17" t="s">
        <v>381</v>
      </c>
      <c r="H279" s="17" t="s">
        <v>381</v>
      </c>
      <c r="I279" s="17" t="s">
        <v>381</v>
      </c>
      <c r="J279" s="17" t="s">
        <v>347</v>
      </c>
      <c r="K279" s="2" t="s">
        <v>349</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tr">
        <f>IF(Table13[[#This Row],[Enrollment Type: Group]]="X", "N", "C")</f>
        <v>C</v>
      </c>
      <c r="AR279" s="2" t="s">
        <v>348</v>
      </c>
      <c r="AS279" s="2" t="s">
        <v>348</v>
      </c>
      <c r="AT279" s="2" t="s">
        <v>348</v>
      </c>
      <c r="AU279" s="2" t="s">
        <v>348</v>
      </c>
      <c r="AV279" s="2" t="str">
        <f>IF(Table13[[#This Row],[Enrollment Type: Individual within a Group]]="X", "Y", IF(Table13[[#This Row],[Enrollment Type: Atypical]]="A", "B", IF(Table13[[#This Row],[Enrollment Type: Individual]]="I", "B", IF(Table13[[#This Row],[Enrollment Type: Group]]="G", "B", "N"))))</f>
        <v>Y</v>
      </c>
      <c r="AW279" s="2" t="s">
        <v>349</v>
      </c>
      <c r="AX279" s="2" t="s">
        <v>348</v>
      </c>
      <c r="AY279" s="2" t="s">
        <v>348</v>
      </c>
      <c r="AZ279" s="2" t="str">
        <f>IF(Table13[[#This Row],[Enrollment Type: Group]]="X", "N", IF(Table13[[#This Row],[Enrollment Type: Atypical]]="A", "R", IF(Table13[[#This Row],[Enrollment Type: Individual]]="I", "R", IF(Table13[[#This Row],[Enrollment Type: Individual within a Group]]="N", "R", "Y"))))</f>
        <v>Y</v>
      </c>
      <c r="BA279" s="2" t="s">
        <v>348</v>
      </c>
      <c r="BB279" s="2" t="s">
        <v>348</v>
      </c>
      <c r="BC279" s="2" t="s">
        <v>348</v>
      </c>
      <c r="BD279" s="2" t="s">
        <v>348</v>
      </c>
      <c r="BE279" s="2" t="s">
        <v>348</v>
      </c>
      <c r="BF279" s="2" t="s">
        <v>348</v>
      </c>
      <c r="BG279" s="2" t="s">
        <v>348</v>
      </c>
      <c r="BH279" s="2" t="str">
        <f>IF(Table13[[#This Row],[Enrollment Type: Group]]="X", "N", IF(Table13[[#This Row],[Enrollment Type: Atypical]]="A", "O", IF(Table13[[#This Row],[Enrollment Type: Individual]]="I", "O", IF(Table13[[#This Row],[Enrollment Type: Individual within a Group]]="N", "O", "O"))))</f>
        <v>O</v>
      </c>
      <c r="BI279" s="2" t="s">
        <v>348</v>
      </c>
      <c r="BJ279" s="2" t="s">
        <v>348</v>
      </c>
      <c r="BK279" s="2" t="s">
        <v>349</v>
      </c>
      <c r="BL279" s="20" t="s">
        <v>349</v>
      </c>
      <c r="BM279" s="20" t="s">
        <v>349</v>
      </c>
      <c r="BN279" s="20" t="s">
        <v>351</v>
      </c>
      <c r="BO279" s="20" t="s">
        <v>349</v>
      </c>
      <c r="BP279" s="20" t="s">
        <v>348</v>
      </c>
      <c r="BQ279" s="20" t="s">
        <v>349</v>
      </c>
      <c r="BR279" s="20" t="s">
        <v>348</v>
      </c>
      <c r="BS279" s="20" t="s">
        <v>348</v>
      </c>
      <c r="BT279" s="20" t="s">
        <v>348</v>
      </c>
      <c r="BU279" s="20" t="s">
        <v>348</v>
      </c>
      <c r="BV279" s="20" t="s">
        <v>348</v>
      </c>
      <c r="BW279" s="20" t="s">
        <v>348</v>
      </c>
      <c r="BX279" s="23" t="s">
        <v>349</v>
      </c>
      <c r="BY279" s="2"/>
    </row>
    <row r="280" spans="1:78" ht="10.15" customHeight="1" x14ac:dyDescent="0.25">
      <c r="A280" s="36" t="str">
        <f>Table13[[#This Row],[Provider Type Code]]&amp;""&amp;Table13[[#This Row],[Provider Category (Specialty)]]</f>
        <v>26R5</v>
      </c>
      <c r="B280" s="5" t="s">
        <v>329</v>
      </c>
      <c r="C280" s="3" t="s">
        <v>262</v>
      </c>
      <c r="D280" s="3" t="s">
        <v>129</v>
      </c>
      <c r="E280" s="2" t="s">
        <v>689</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2" t="s">
        <v>348</v>
      </c>
      <c r="Z280" s="2" t="s">
        <v>348</v>
      </c>
      <c r="AA280" s="2" t="s">
        <v>348</v>
      </c>
      <c r="AB280" s="2" t="s">
        <v>348</v>
      </c>
      <c r="AC280" s="2" t="s">
        <v>348</v>
      </c>
      <c r="AD280" s="2" t="s">
        <v>348</v>
      </c>
      <c r="AE280" s="2" t="s">
        <v>348</v>
      </c>
      <c r="AF280" s="2" t="s">
        <v>348</v>
      </c>
      <c r="AG280" s="2" t="s">
        <v>348</v>
      </c>
      <c r="AH280" s="2" t="s">
        <v>348</v>
      </c>
      <c r="AI280" s="2" t="s">
        <v>348</v>
      </c>
      <c r="AJ280" s="2" t="s">
        <v>348</v>
      </c>
      <c r="AK280" s="2" t="s">
        <v>348</v>
      </c>
      <c r="AL280" s="2" t="s">
        <v>348</v>
      </c>
      <c r="AM280" s="2" t="s">
        <v>348</v>
      </c>
      <c r="AN280" s="2" t="s">
        <v>348</v>
      </c>
      <c r="AO280" s="2" t="s">
        <v>348</v>
      </c>
      <c r="AP280" s="2" t="s">
        <v>348</v>
      </c>
      <c r="AQ280" s="2" t="str">
        <f>IF(Table13[[#This Row],[Enrollment Type: Group]]="X", "N", "C")</f>
        <v>C</v>
      </c>
      <c r="AR280" s="2" t="s">
        <v>348</v>
      </c>
      <c r="AS280" s="2" t="s">
        <v>348</v>
      </c>
      <c r="AT280" s="2" t="s">
        <v>348</v>
      </c>
      <c r="AU280" s="2" t="s">
        <v>348</v>
      </c>
      <c r="AV280" s="2" t="str">
        <f>IF(Table13[[#This Row],[Enrollment Type: Individual within a Group]]="X", "Y", IF(Table13[[#This Row],[Enrollment Type: Atypical]]="A", "B", IF(Table13[[#This Row],[Enrollment Type: Individual]]="I", "B", IF(Table13[[#This Row],[Enrollment Type: Group]]="G", "B", "N"))))</f>
        <v>Y</v>
      </c>
      <c r="AW280" s="2" t="s">
        <v>348</v>
      </c>
      <c r="AX280" s="2" t="s">
        <v>348</v>
      </c>
      <c r="AY280" s="2" t="s">
        <v>348</v>
      </c>
      <c r="AZ280" s="2" t="str">
        <f>IF(Table13[[#This Row],[Enrollment Type: Group]]="X", "N", IF(Table13[[#This Row],[Enrollment Type: Atypical]]="A", "R", IF(Table13[[#This Row],[Enrollment Type: Individual]]="I", "R", IF(Table13[[#This Row],[Enrollment Type: Individual within a Group]]="N", "R", "Y"))))</f>
        <v>Y</v>
      </c>
      <c r="BA280" s="2" t="s">
        <v>348</v>
      </c>
      <c r="BB280" s="2" t="s">
        <v>348</v>
      </c>
      <c r="BC280" s="2" t="s">
        <v>348</v>
      </c>
      <c r="BD280" s="2" t="s">
        <v>348</v>
      </c>
      <c r="BE280" s="2" t="s">
        <v>348</v>
      </c>
      <c r="BF280" s="2" t="s">
        <v>348</v>
      </c>
      <c r="BG280" s="2" t="s">
        <v>348</v>
      </c>
      <c r="BH280" s="2" t="str">
        <f>IF(Table13[[#This Row],[Enrollment Type: Group]]="X", "N", IF(Table13[[#This Row],[Enrollment Type: Atypical]]="A", "O", IF(Table13[[#This Row],[Enrollment Type: Individual]]="I", "O", IF(Table13[[#This Row],[Enrollment Type: Individual within a Group]]="N", "O", "O"))))</f>
        <v>O</v>
      </c>
      <c r="BI280" s="2" t="s">
        <v>348</v>
      </c>
      <c r="BJ280" s="2" t="s">
        <v>348</v>
      </c>
      <c r="BK280" s="2" t="s">
        <v>349</v>
      </c>
      <c r="BL280" s="20" t="s">
        <v>349</v>
      </c>
      <c r="BM280" s="20" t="s">
        <v>349</v>
      </c>
      <c r="BN280" s="20" t="s">
        <v>351</v>
      </c>
      <c r="BO280" s="20" t="s">
        <v>349</v>
      </c>
      <c r="BP280" s="20" t="s">
        <v>348</v>
      </c>
      <c r="BQ280" s="20" t="s">
        <v>349</v>
      </c>
      <c r="BR280" s="20" t="s">
        <v>348</v>
      </c>
      <c r="BS280" s="20" t="s">
        <v>348</v>
      </c>
      <c r="BT280" s="20" t="s">
        <v>348</v>
      </c>
      <c r="BU280" s="20" t="s">
        <v>348</v>
      </c>
      <c r="BV280" s="20" t="s">
        <v>348</v>
      </c>
      <c r="BW280" s="20" t="s">
        <v>348</v>
      </c>
      <c r="BX280" s="23" t="s">
        <v>349</v>
      </c>
      <c r="BY280" s="2"/>
    </row>
    <row r="281" spans="1:78" ht="10.15" customHeight="1" x14ac:dyDescent="0.25">
      <c r="A281" s="36" t="str">
        <f>Table13[[#This Row],[Provider Type Code]]&amp;""&amp;Table13[[#This Row],[Provider Category (Specialty)]]</f>
        <v>26R6</v>
      </c>
      <c r="B281" s="5" t="s">
        <v>329</v>
      </c>
      <c r="C281" s="3" t="s">
        <v>262</v>
      </c>
      <c r="D281" s="3" t="s">
        <v>263</v>
      </c>
      <c r="E281" s="2" t="s">
        <v>551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46" t="s">
        <v>348</v>
      </c>
      <c r="Z281" s="2" t="s">
        <v>348</v>
      </c>
      <c r="AA281" s="2" t="s">
        <v>348</v>
      </c>
      <c r="AB281" s="2" t="s">
        <v>348</v>
      </c>
      <c r="AC281" s="2" t="s">
        <v>348</v>
      </c>
      <c r="AD281" s="2" t="s">
        <v>348</v>
      </c>
      <c r="AE281" s="2" t="s">
        <v>348</v>
      </c>
      <c r="AF281" s="2" t="s">
        <v>348</v>
      </c>
      <c r="AG281" s="2" t="s">
        <v>348</v>
      </c>
      <c r="AH281" s="2" t="s">
        <v>349</v>
      </c>
      <c r="AI281" s="2" t="s">
        <v>348</v>
      </c>
      <c r="AJ281" s="2" t="s">
        <v>348</v>
      </c>
      <c r="AK281" s="2" t="s">
        <v>348</v>
      </c>
      <c r="AL281" s="2" t="s">
        <v>348</v>
      </c>
      <c r="AM281" s="2" t="s">
        <v>348</v>
      </c>
      <c r="AN281" s="2" t="s">
        <v>348</v>
      </c>
      <c r="AO281" s="2" t="s">
        <v>348</v>
      </c>
      <c r="AP281" s="2" t="s">
        <v>349</v>
      </c>
      <c r="AQ281" s="2" t="str">
        <f>IF(Table13[[#This Row],[Enrollment Type: Group]]="X", "N", "C")</f>
        <v>C</v>
      </c>
      <c r="AR281" s="2" t="s">
        <v>348</v>
      </c>
      <c r="AS281" s="2" t="s">
        <v>348</v>
      </c>
      <c r="AT281" s="2" t="s">
        <v>348</v>
      </c>
      <c r="AU281" s="2" t="s">
        <v>348</v>
      </c>
      <c r="AV281" s="2" t="str">
        <f>IF(Table13[[#This Row],[Enrollment Type: Individual within a Group]]="X", "Y", IF(Table13[[#This Row],[Enrollment Type: Atypical]]="A", "B", IF(Table13[[#This Row],[Enrollment Type: Individual]]="I", "B", IF(Table13[[#This Row],[Enrollment Type: Group]]="G", "B", "N"))))</f>
        <v>Y</v>
      </c>
      <c r="AW281" s="2" t="s">
        <v>348</v>
      </c>
      <c r="AX281" s="2" t="s">
        <v>348</v>
      </c>
      <c r="AY281" s="2" t="s">
        <v>348</v>
      </c>
      <c r="AZ281" s="2" t="str">
        <f>IF(Table13[[#This Row],[Enrollment Type: Group]]="X", "N", IF(Table13[[#This Row],[Enrollment Type: Atypical]]="A", "R", IF(Table13[[#This Row],[Enrollment Type: Individual]]="I", "R", IF(Table13[[#This Row],[Enrollment Type: Individual within a Group]]="N", "R", "Y"))))</f>
        <v>Y</v>
      </c>
      <c r="BA281" s="2" t="s">
        <v>348</v>
      </c>
      <c r="BB281" s="2" t="s">
        <v>348</v>
      </c>
      <c r="BC281" s="2" t="s">
        <v>348</v>
      </c>
      <c r="BD281" s="2" t="s">
        <v>348</v>
      </c>
      <c r="BE281" s="2" t="s">
        <v>348</v>
      </c>
      <c r="BF281" s="2" t="s">
        <v>348</v>
      </c>
      <c r="BG281" s="2" t="s">
        <v>348</v>
      </c>
      <c r="BH281" s="2" t="str">
        <f>IF(Table13[[#This Row],[Enrollment Type: Group]]="X", "N", IF(Table13[[#This Row],[Enrollment Type: Atypical]]="A", "O", IF(Table13[[#This Row],[Enrollment Type: Individual]]="I", "O", IF(Table13[[#This Row],[Enrollment Type: Individual within a Group]]="N", "O", "O"))))</f>
        <v>O</v>
      </c>
      <c r="BI281" s="2" t="s">
        <v>348</v>
      </c>
      <c r="BJ281" s="2" t="s">
        <v>348</v>
      </c>
      <c r="BK281" s="2" t="s">
        <v>349</v>
      </c>
      <c r="BL281" s="20" t="s">
        <v>351</v>
      </c>
      <c r="BM281" s="20" t="s">
        <v>349</v>
      </c>
      <c r="BN281" s="20" t="s">
        <v>351</v>
      </c>
      <c r="BO281" s="20" t="s">
        <v>349</v>
      </c>
      <c r="BP281" s="20" t="s">
        <v>348</v>
      </c>
      <c r="BQ281" s="20" t="s">
        <v>349</v>
      </c>
      <c r="BR281" s="20" t="s">
        <v>348</v>
      </c>
      <c r="BS281" s="20" t="s">
        <v>348</v>
      </c>
      <c r="BT281" s="20" t="s">
        <v>348</v>
      </c>
      <c r="BU281" s="20" t="s">
        <v>349</v>
      </c>
      <c r="BV281" s="20" t="s">
        <v>348</v>
      </c>
      <c r="BW281" s="20" t="s">
        <v>348</v>
      </c>
      <c r="BX281" s="23" t="s">
        <v>349</v>
      </c>
      <c r="BY281" s="2"/>
    </row>
    <row r="282" spans="1:78" ht="10.15" customHeight="1" x14ac:dyDescent="0.25">
      <c r="A282" s="36" t="str">
        <f>Table13[[#This Row],[Provider Type Code]]&amp;""&amp;Table13[[#This Row],[Provider Category (Specialty)]]</f>
        <v>26RC</v>
      </c>
      <c r="B282" s="5" t="s">
        <v>329</v>
      </c>
      <c r="C282" s="3" t="s">
        <v>262</v>
      </c>
      <c r="D282" s="3" t="s">
        <v>264</v>
      </c>
      <c r="E282" s="2" t="s">
        <v>621</v>
      </c>
      <c r="F282" s="23" t="s">
        <v>521</v>
      </c>
      <c r="G282" s="17" t="s">
        <v>381</v>
      </c>
      <c r="H282" s="17" t="s">
        <v>381</v>
      </c>
      <c r="I282" s="17" t="s">
        <v>381</v>
      </c>
      <c r="J282" s="17" t="s">
        <v>347</v>
      </c>
      <c r="K282" s="2" t="s">
        <v>348</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349</v>
      </c>
      <c r="AC282" s="2" t="s">
        <v>348</v>
      </c>
      <c r="AD282" s="2" t="s">
        <v>348</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tr">
        <f>IF(Table13[[#This Row],[Enrollment Type: Group]]="X", "N", "C")</f>
        <v>C</v>
      </c>
      <c r="AR282" s="2" t="s">
        <v>348</v>
      </c>
      <c r="AS282" s="2" t="s">
        <v>348</v>
      </c>
      <c r="AT282" s="2" t="s">
        <v>348</v>
      </c>
      <c r="AU282" s="2" t="s">
        <v>348</v>
      </c>
      <c r="AV282" s="2" t="str">
        <f>IF(Table13[[#This Row],[Enrollment Type: Individual within a Group]]="X", "Y", IF(Table13[[#This Row],[Enrollment Type: Atypical]]="A", "B", IF(Table13[[#This Row],[Enrollment Type: Individual]]="I", "B", IF(Table13[[#This Row],[Enrollment Type: Group]]="G", "B", "N"))))</f>
        <v>Y</v>
      </c>
      <c r="AW282" s="2" t="s">
        <v>348</v>
      </c>
      <c r="AX282" s="2" t="s">
        <v>348</v>
      </c>
      <c r="AY282" s="2" t="s">
        <v>348</v>
      </c>
      <c r="AZ282" s="2" t="str">
        <f>IF(Table13[[#This Row],[Enrollment Type: Group]]="X", "N", IF(Table13[[#This Row],[Enrollment Type: Atypical]]="A", "R", IF(Table13[[#This Row],[Enrollment Type: Individual]]="I", "R", IF(Table13[[#This Row],[Enrollment Type: Individual within a Group]]="N", "R", "Y"))))</f>
        <v>Y</v>
      </c>
      <c r="BA282" s="2" t="s">
        <v>348</v>
      </c>
      <c r="BB282" s="2" t="s">
        <v>348</v>
      </c>
      <c r="BC282" s="2" t="s">
        <v>348</v>
      </c>
      <c r="BD282" s="2" t="s">
        <v>348</v>
      </c>
      <c r="BE282" s="2" t="s">
        <v>348</v>
      </c>
      <c r="BF282" s="2" t="s">
        <v>348</v>
      </c>
      <c r="BG282" s="2" t="s">
        <v>348</v>
      </c>
      <c r="BH282" s="2" t="str">
        <f>IF(Table13[[#This Row],[Enrollment Type: Group]]="X", "N", IF(Table13[[#This Row],[Enrollment Type: Atypical]]="A", "O", IF(Table13[[#This Row],[Enrollment Type: Individual]]="I", "O", IF(Table13[[#This Row],[Enrollment Type: Individual within a Group]]="N", "O", "O"))))</f>
        <v>O</v>
      </c>
      <c r="BI282" s="2" t="s">
        <v>348</v>
      </c>
      <c r="BJ282" s="2" t="s">
        <v>348</v>
      </c>
      <c r="BK282" s="2" t="s">
        <v>349</v>
      </c>
      <c r="BL282" s="20" t="s">
        <v>349</v>
      </c>
      <c r="BM282" s="20" t="s">
        <v>349</v>
      </c>
      <c r="BN282" s="20" t="s">
        <v>351</v>
      </c>
      <c r="BO282" s="20" t="s">
        <v>349</v>
      </c>
      <c r="BP282" s="20" t="s">
        <v>348</v>
      </c>
      <c r="BQ282" s="20" t="s">
        <v>349</v>
      </c>
      <c r="BR282" s="20" t="s">
        <v>348</v>
      </c>
      <c r="BS282" s="20" t="s">
        <v>348</v>
      </c>
      <c r="BT282" s="20" t="s">
        <v>348</v>
      </c>
      <c r="BU282" s="20" t="s">
        <v>348</v>
      </c>
      <c r="BV282" s="20" t="s">
        <v>348</v>
      </c>
      <c r="BW282" s="20" t="s">
        <v>348</v>
      </c>
      <c r="BX282" s="23" t="s">
        <v>349</v>
      </c>
      <c r="BY282" s="2"/>
    </row>
    <row r="283" spans="1:78" ht="10.15" customHeight="1" x14ac:dyDescent="0.25">
      <c r="A283" s="5" t="str">
        <f>Table13[[#This Row],[Provider Type Code]]&amp;""&amp;Table13[[#This Row],[Provider Category (Specialty)]]</f>
        <v>27A3</v>
      </c>
      <c r="B283" s="5" t="s">
        <v>429</v>
      </c>
      <c r="C283" s="3" t="s">
        <v>256</v>
      </c>
      <c r="D283" s="3" t="s">
        <v>27</v>
      </c>
      <c r="E283" s="2" t="s">
        <v>591</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tr">
        <f>IF(Table13[[#This Row],[Enrollment Type: Group]]="X", "N", "C")</f>
        <v>C</v>
      </c>
      <c r="AR283" s="2" t="s">
        <v>348</v>
      </c>
      <c r="AS283" s="2" t="s">
        <v>348</v>
      </c>
      <c r="AT283" s="2" t="s">
        <v>348</v>
      </c>
      <c r="AU283" s="2" t="s">
        <v>348</v>
      </c>
      <c r="AV283" s="2" t="str">
        <f>IF(Table13[[#This Row],[Enrollment Type: Individual within a Group]]="X", "Y", IF(Table13[[#This Row],[Enrollment Type: Atypical]]="A", "B", IF(Table13[[#This Row],[Enrollment Type: Individual]]="I", "B", IF(Table13[[#This Row],[Enrollment Type: Group]]="G", "B", "N"))))</f>
        <v>Y</v>
      </c>
      <c r="AW283" s="2" t="s">
        <v>348</v>
      </c>
      <c r="AX283" s="2" t="s">
        <v>348</v>
      </c>
      <c r="AY283" s="2" t="s">
        <v>348</v>
      </c>
      <c r="AZ283" s="2" t="str">
        <f>IF(Table13[[#This Row],[Enrollment Type: Group]]="X", "N", IF(Table13[[#This Row],[Enrollment Type: Atypical]]="A", "R", IF(Table13[[#This Row],[Enrollment Type: Individual]]="I", "R", IF(Table13[[#This Row],[Enrollment Type: Individual within a Group]]="N", "R", "Y"))))</f>
        <v>Y</v>
      </c>
      <c r="BA283" s="2" t="s">
        <v>348</v>
      </c>
      <c r="BB283" s="2" t="s">
        <v>348</v>
      </c>
      <c r="BC283" s="2" t="s">
        <v>348</v>
      </c>
      <c r="BD283" s="2" t="s">
        <v>348</v>
      </c>
      <c r="BE283" s="2" t="s">
        <v>348</v>
      </c>
      <c r="BF283" s="2" t="s">
        <v>348</v>
      </c>
      <c r="BG283" s="2" t="s">
        <v>348</v>
      </c>
      <c r="BH283" s="2" t="str">
        <f>IF(Table13[[#This Row],[Enrollment Type: Group]]="X", "N", IF(Table13[[#This Row],[Enrollment Type: Atypical]]="A", "O", IF(Table13[[#This Row],[Enrollment Type: Individual]]="I", "O", IF(Table13[[#This Row],[Enrollment Type: Individual within a Group]]="N", "O", "O"))))</f>
        <v>O</v>
      </c>
      <c r="BI283" s="2" t="s">
        <v>348</v>
      </c>
      <c r="BJ283" s="2" t="s">
        <v>348</v>
      </c>
      <c r="BK283" s="2" t="s">
        <v>349</v>
      </c>
      <c r="BL283" s="20" t="s">
        <v>348</v>
      </c>
      <c r="BM283" s="20" t="s">
        <v>348</v>
      </c>
      <c r="BN283" s="20" t="s">
        <v>351</v>
      </c>
      <c r="BO283" s="20" t="s">
        <v>349</v>
      </c>
      <c r="BP283" s="20" t="s">
        <v>348</v>
      </c>
      <c r="BQ283" s="20" t="s">
        <v>349</v>
      </c>
      <c r="BR283" s="20" t="s">
        <v>348</v>
      </c>
      <c r="BS283" s="20" t="s">
        <v>348</v>
      </c>
      <c r="BT283" s="20" t="s">
        <v>348</v>
      </c>
      <c r="BU283" s="20" t="s">
        <v>348</v>
      </c>
      <c r="BV283" s="20" t="s">
        <v>348</v>
      </c>
      <c r="BW283" s="20" t="s">
        <v>348</v>
      </c>
      <c r="BX283" s="23" t="s">
        <v>348</v>
      </c>
      <c r="BY283" s="2"/>
    </row>
    <row r="284" spans="1:78" ht="10.15" customHeight="1" x14ac:dyDescent="0.25">
      <c r="A284" s="5" t="str">
        <f>Table13[[#This Row],[Provider Type Code]]&amp;""&amp;Table13[[#This Row],[Provider Category (Specialty)]]</f>
        <v>27AB</v>
      </c>
      <c r="B284" s="5" t="s">
        <v>429</v>
      </c>
      <c r="C284" s="3" t="s">
        <v>256</v>
      </c>
      <c r="D284" s="3" t="s">
        <v>257</v>
      </c>
      <c r="E284" s="2" t="s">
        <v>592</v>
      </c>
      <c r="F284" s="23" t="s">
        <v>518</v>
      </c>
      <c r="G284" s="17" t="s">
        <v>381</v>
      </c>
      <c r="H284" s="17" t="s">
        <v>381</v>
      </c>
      <c r="I284" s="17" t="s">
        <v>381</v>
      </c>
      <c r="J284" s="17" t="s">
        <v>347</v>
      </c>
      <c r="K284" s="2" t="s">
        <v>348</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tr">
        <f>IF(Table13[[#This Row],[Enrollment Type: Group]]="X", "N", "C")</f>
        <v>C</v>
      </c>
      <c r="AR284" s="2" t="s">
        <v>348</v>
      </c>
      <c r="AS284" s="2" t="s">
        <v>348</v>
      </c>
      <c r="AT284" s="2" t="s">
        <v>348</v>
      </c>
      <c r="AU284" s="2" t="s">
        <v>348</v>
      </c>
      <c r="AV284" s="2" t="str">
        <f>IF(Table13[[#This Row],[Enrollment Type: Individual within a Group]]="X", "Y", IF(Table13[[#This Row],[Enrollment Type: Atypical]]="A", "B", IF(Table13[[#This Row],[Enrollment Type: Individual]]="I", "B", IF(Table13[[#This Row],[Enrollment Type: Group]]="G", "B", "N"))))</f>
        <v>Y</v>
      </c>
      <c r="AW284" s="2" t="s">
        <v>348</v>
      </c>
      <c r="AX284" s="2" t="s">
        <v>348</v>
      </c>
      <c r="AY284" s="2" t="s">
        <v>348</v>
      </c>
      <c r="AZ284" s="2" t="str">
        <f>IF(Table13[[#This Row],[Enrollment Type: Group]]="X", "N", IF(Table13[[#This Row],[Enrollment Type: Atypical]]="A", "R", IF(Table13[[#This Row],[Enrollment Type: Individual]]="I", "R", IF(Table13[[#This Row],[Enrollment Type: Individual within a Group]]="N", "R", "Y"))))</f>
        <v>Y</v>
      </c>
      <c r="BA284" s="2" t="s">
        <v>348</v>
      </c>
      <c r="BB284" s="2" t="s">
        <v>348</v>
      </c>
      <c r="BC284" s="2" t="s">
        <v>348</v>
      </c>
      <c r="BD284" s="2" t="s">
        <v>348</v>
      </c>
      <c r="BE284" s="2" t="s">
        <v>348</v>
      </c>
      <c r="BF284" s="2" t="s">
        <v>348</v>
      </c>
      <c r="BG284" s="2" t="s">
        <v>348</v>
      </c>
      <c r="BH284" s="2" t="str">
        <f>IF(Table13[[#This Row],[Enrollment Type: Group]]="X", "N", IF(Table13[[#This Row],[Enrollment Type: Atypical]]="A", "O", IF(Table13[[#This Row],[Enrollment Type: Individual]]="I", "O", IF(Table13[[#This Row],[Enrollment Type: Individual within a Group]]="N", "O", "O"))))</f>
        <v>O</v>
      </c>
      <c r="BI284" s="2" t="s">
        <v>348</v>
      </c>
      <c r="BJ284" s="2" t="s">
        <v>348</v>
      </c>
      <c r="BK284" s="2" t="s">
        <v>349</v>
      </c>
      <c r="BL284" s="20" t="s">
        <v>348</v>
      </c>
      <c r="BM284" s="20" t="s">
        <v>348</v>
      </c>
      <c r="BN284" s="20" t="s">
        <v>351</v>
      </c>
      <c r="BO284" s="20" t="s">
        <v>349</v>
      </c>
      <c r="BP284" s="20" t="s">
        <v>348</v>
      </c>
      <c r="BQ284" s="20" t="s">
        <v>349</v>
      </c>
      <c r="BR284" s="20" t="s">
        <v>348</v>
      </c>
      <c r="BS284" s="20" t="s">
        <v>348</v>
      </c>
      <c r="BT284" s="20" t="s">
        <v>348</v>
      </c>
      <c r="BU284" s="20" t="s">
        <v>348</v>
      </c>
      <c r="BV284" s="20" t="s">
        <v>348</v>
      </c>
      <c r="BW284" s="20" t="s">
        <v>348</v>
      </c>
      <c r="BX284" s="23" t="s">
        <v>348</v>
      </c>
      <c r="BY284" s="2"/>
    </row>
    <row r="285" spans="1:78" ht="10.15" customHeight="1" x14ac:dyDescent="0.25">
      <c r="A285" s="36" t="str">
        <f>Table13[[#This Row],[Provider Type Code]]&amp;""&amp;Table13[[#This Row],[Provider Category (Specialty)]]</f>
        <v>28A4</v>
      </c>
      <c r="B285" s="5" t="s">
        <v>430</v>
      </c>
      <c r="C285" s="3" t="s">
        <v>26</v>
      </c>
      <c r="D285" s="3" t="s">
        <v>28</v>
      </c>
      <c r="E285" s="2" t="s">
        <v>26</v>
      </c>
      <c r="F285" s="23" t="s">
        <v>522</v>
      </c>
      <c r="G285" s="17" t="s">
        <v>381</v>
      </c>
      <c r="H285" s="17" t="s">
        <v>381</v>
      </c>
      <c r="I285" s="17" t="s">
        <v>381</v>
      </c>
      <c r="J285" s="17" t="s">
        <v>347</v>
      </c>
      <c r="K285" s="2" t="s">
        <v>349</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348</v>
      </c>
      <c r="AQ285" s="2" t="str">
        <f>IF(Table13[[#This Row],[Enrollment Type: Group]]="X", "N", "C")</f>
        <v>C</v>
      </c>
      <c r="AR285" s="2" t="s">
        <v>348</v>
      </c>
      <c r="AS285" s="2" t="s">
        <v>348</v>
      </c>
      <c r="AT285" s="2" t="s">
        <v>348</v>
      </c>
      <c r="AU285" s="2" t="s">
        <v>348</v>
      </c>
      <c r="AV285" s="2" t="str">
        <f>IF(Table13[[#This Row],[Enrollment Type: Individual within a Group]]="X", "Y", IF(Table13[[#This Row],[Enrollment Type: Atypical]]="A", "B", IF(Table13[[#This Row],[Enrollment Type: Individual]]="I", "B", IF(Table13[[#This Row],[Enrollment Type: Group]]="G", "B", "N"))))</f>
        <v>Y</v>
      </c>
      <c r="AW285" s="2" t="s">
        <v>348</v>
      </c>
      <c r="AX285" s="2" t="s">
        <v>348</v>
      </c>
      <c r="AY285" s="2" t="s">
        <v>348</v>
      </c>
      <c r="AZ285" s="2" t="str">
        <f>IF(Table13[[#This Row],[Enrollment Type: Group]]="X", "N", IF(Table13[[#This Row],[Enrollment Type: Atypical]]="A", "R", IF(Table13[[#This Row],[Enrollment Type: Individual]]="I", "R", IF(Table13[[#This Row],[Enrollment Type: Individual within a Group]]="N", "R", "Y"))))</f>
        <v>Y</v>
      </c>
      <c r="BA285" s="2" t="s">
        <v>348</v>
      </c>
      <c r="BB285" s="2" t="s">
        <v>348</v>
      </c>
      <c r="BC285" s="2" t="s">
        <v>348</v>
      </c>
      <c r="BD285" s="2" t="s">
        <v>348</v>
      </c>
      <c r="BE285" s="2" t="s">
        <v>348</v>
      </c>
      <c r="BF285" s="2" t="s">
        <v>348</v>
      </c>
      <c r="BG285" s="2" t="s">
        <v>348</v>
      </c>
      <c r="BH285" s="2" t="str">
        <f>IF(Table13[[#This Row],[Enrollment Type: Group]]="X", "N", IF(Table13[[#This Row],[Enrollment Type: Atypical]]="A", "O", IF(Table13[[#This Row],[Enrollment Type: Individual]]="I", "O", IF(Table13[[#This Row],[Enrollment Type: Individual within a Group]]="N", "O", "O"))))</f>
        <v>O</v>
      </c>
      <c r="BI285" s="2" t="s">
        <v>348</v>
      </c>
      <c r="BJ285" s="2" t="s">
        <v>348</v>
      </c>
      <c r="BK285" s="2" t="s">
        <v>349</v>
      </c>
      <c r="BL285" s="20" t="s">
        <v>349</v>
      </c>
      <c r="BM285" s="20" t="s">
        <v>349</v>
      </c>
      <c r="BN285" s="20" t="s">
        <v>349</v>
      </c>
      <c r="BO285" s="20" t="s">
        <v>349</v>
      </c>
      <c r="BP285" s="20" t="s">
        <v>348</v>
      </c>
      <c r="BQ285" s="20" t="s">
        <v>349</v>
      </c>
      <c r="BR285" s="20" t="s">
        <v>348</v>
      </c>
      <c r="BS285" s="20" t="s">
        <v>348</v>
      </c>
      <c r="BT285" s="20" t="s">
        <v>348</v>
      </c>
      <c r="BU285" s="20" t="s">
        <v>348</v>
      </c>
      <c r="BV285" s="20" t="s">
        <v>348</v>
      </c>
      <c r="BW285" s="20" t="s">
        <v>348</v>
      </c>
      <c r="BX285" s="23" t="s">
        <v>349</v>
      </c>
      <c r="BY285" s="2"/>
    </row>
    <row r="286" spans="1:78" ht="10.15" customHeight="1" x14ac:dyDescent="0.25">
      <c r="A286" s="36" t="str">
        <f>Table13[[#This Row],[Provider Type Code]]&amp;""&amp;Table13[[#This Row],[Provider Category (Specialty)]]</f>
        <v>29E3</v>
      </c>
      <c r="B286" s="5" t="s">
        <v>431</v>
      </c>
      <c r="C286" s="3" t="s">
        <v>265</v>
      </c>
      <c r="D286" s="3" t="s">
        <v>67</v>
      </c>
      <c r="E286" s="2" t="s">
        <v>68</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349</v>
      </c>
      <c r="AQ286" s="2" t="str">
        <f>IF(Table13[[#This Row],[Enrollment Type: Group]]="X", "N", "C")</f>
        <v>C</v>
      </c>
      <c r="AR286" s="2" t="s">
        <v>348</v>
      </c>
      <c r="AS286" s="2" t="s">
        <v>348</v>
      </c>
      <c r="AT286" s="2" t="s">
        <v>348</v>
      </c>
      <c r="AU286" s="2" t="s">
        <v>348</v>
      </c>
      <c r="AV286" s="2" t="str">
        <f>IF(Table13[[#This Row],[Enrollment Type: Individual within a Group]]="X", "Y", IF(Table13[[#This Row],[Enrollment Type: Atypical]]="A", "B", IF(Table13[[#This Row],[Enrollment Type: Individual]]="I", "B", IF(Table13[[#This Row],[Enrollment Type: Group]]="G", "B", "N"))))</f>
        <v>Y</v>
      </c>
      <c r="AW286" s="2" t="s">
        <v>349</v>
      </c>
      <c r="AX286" s="2" t="s">
        <v>348</v>
      </c>
      <c r="AY286" s="2" t="s">
        <v>348</v>
      </c>
      <c r="AZ286" s="2" t="str">
        <f>IF(Table13[[#This Row],[Enrollment Type: Group]]="X", "N", IF(Table13[[#This Row],[Enrollment Type: Atypical]]="A", "R", IF(Table13[[#This Row],[Enrollment Type: Individual]]="I", "R", IF(Table13[[#This Row],[Enrollment Type: Individual within a Group]]="N", "R", "Y"))))</f>
        <v>Y</v>
      </c>
      <c r="BA286" s="2" t="s">
        <v>348</v>
      </c>
      <c r="BB286" s="2" t="s">
        <v>348</v>
      </c>
      <c r="BC286" s="2" t="s">
        <v>348</v>
      </c>
      <c r="BD286" s="2" t="s">
        <v>348</v>
      </c>
      <c r="BE286" s="2" t="s">
        <v>348</v>
      </c>
      <c r="BF286" s="2" t="s">
        <v>348</v>
      </c>
      <c r="BG286" s="2" t="s">
        <v>348</v>
      </c>
      <c r="BH286" s="2" t="str">
        <f>IF(Table13[[#This Row],[Enrollment Type: Group]]="X", "N", IF(Table13[[#This Row],[Enrollment Type: Atypical]]="A", "O", IF(Table13[[#This Row],[Enrollment Type: Individual]]="I", "O", IF(Table13[[#This Row],[Enrollment Type: Individual within a Group]]="N", "O", "O"))))</f>
        <v>O</v>
      </c>
      <c r="BI286" s="2" t="s">
        <v>348</v>
      </c>
      <c r="BJ286" s="2" t="s">
        <v>348</v>
      </c>
      <c r="BK286" s="2" t="s">
        <v>349</v>
      </c>
      <c r="BL286" s="20" t="s">
        <v>348</v>
      </c>
      <c r="BM286" s="20" t="s">
        <v>349</v>
      </c>
      <c r="BN286" s="20" t="s">
        <v>351</v>
      </c>
      <c r="BO286" s="20" t="s">
        <v>349</v>
      </c>
      <c r="BP286" s="20" t="s">
        <v>348</v>
      </c>
      <c r="BQ286" s="20" t="s">
        <v>349</v>
      </c>
      <c r="BR286" s="20" t="s">
        <v>348</v>
      </c>
      <c r="BS286" s="20" t="s">
        <v>348</v>
      </c>
      <c r="BT286" s="20" t="s">
        <v>348</v>
      </c>
      <c r="BU286" s="20" t="s">
        <v>348</v>
      </c>
      <c r="BV286" s="20" t="s">
        <v>348</v>
      </c>
      <c r="BW286" s="20" t="s">
        <v>348</v>
      </c>
      <c r="BX286" s="23" t="s">
        <v>349</v>
      </c>
      <c r="BY286" s="2"/>
    </row>
    <row r="287" spans="1:78" ht="10.15" customHeight="1" x14ac:dyDescent="0.25">
      <c r="A287" s="36" t="str">
        <f>Table13[[#This Row],[Provider Type Code]]&amp;""&amp;Table13[[#This Row],[Provider Category (Specialty)]]</f>
        <v>29R2</v>
      </c>
      <c r="B287" s="5" t="s">
        <v>431</v>
      </c>
      <c r="C287" s="3" t="s">
        <v>265</v>
      </c>
      <c r="D287" s="3" t="s">
        <v>266</v>
      </c>
      <c r="E287" s="2" t="s">
        <v>549</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tr">
        <f>IF(Table13[[#This Row],[Enrollment Type: Group]]="X", "N", "C")</f>
        <v>C</v>
      </c>
      <c r="AR287" s="2" t="s">
        <v>348</v>
      </c>
      <c r="AS287" s="2" t="s">
        <v>348</v>
      </c>
      <c r="AT287" s="2" t="s">
        <v>348</v>
      </c>
      <c r="AU287" s="2" t="s">
        <v>348</v>
      </c>
      <c r="AV287" s="2" t="str">
        <f>IF(Table13[[#This Row],[Enrollment Type: Individual within a Group]]="X", "Y", IF(Table13[[#This Row],[Enrollment Type: Atypical]]="A", "B", IF(Table13[[#This Row],[Enrollment Type: Individual]]="I", "B", IF(Table13[[#This Row],[Enrollment Type: Group]]="G", "B", "N"))))</f>
        <v>Y</v>
      </c>
      <c r="AW287" s="2" t="s">
        <v>349</v>
      </c>
      <c r="AX287" s="2" t="s">
        <v>348</v>
      </c>
      <c r="AY287" s="2" t="s">
        <v>348</v>
      </c>
      <c r="AZ287" s="2" t="str">
        <f>IF(Table13[[#This Row],[Enrollment Type: Group]]="X", "N", IF(Table13[[#This Row],[Enrollment Type: Atypical]]="A", "R", IF(Table13[[#This Row],[Enrollment Type: Individual]]="I", "R", IF(Table13[[#This Row],[Enrollment Type: Individual within a Group]]="N", "R", "Y"))))</f>
        <v>Y</v>
      </c>
      <c r="BA287" s="2" t="s">
        <v>348</v>
      </c>
      <c r="BB287" s="2" t="s">
        <v>348</v>
      </c>
      <c r="BC287" s="2" t="s">
        <v>348</v>
      </c>
      <c r="BD287" s="2" t="s">
        <v>348</v>
      </c>
      <c r="BE287" s="2" t="s">
        <v>348</v>
      </c>
      <c r="BF287" s="2" t="s">
        <v>348</v>
      </c>
      <c r="BG287" s="2" t="s">
        <v>348</v>
      </c>
      <c r="BH287" s="2" t="str">
        <f>IF(Table13[[#This Row],[Enrollment Type: Group]]="X", "N", IF(Table13[[#This Row],[Enrollment Type: Atypical]]="A", "O", IF(Table13[[#This Row],[Enrollment Type: Individual]]="I", "O", IF(Table13[[#This Row],[Enrollment Type: Individual within a Group]]="N", "O", "O"))))</f>
        <v>O</v>
      </c>
      <c r="BI287" s="2" t="s">
        <v>348</v>
      </c>
      <c r="BJ287" s="2" t="s">
        <v>348</v>
      </c>
      <c r="BK287" s="2" t="s">
        <v>349</v>
      </c>
      <c r="BL287" s="20" t="s">
        <v>349</v>
      </c>
      <c r="BM287" s="20" t="s">
        <v>349</v>
      </c>
      <c r="BN287" s="20" t="s">
        <v>351</v>
      </c>
      <c r="BO287" s="20" t="s">
        <v>349</v>
      </c>
      <c r="BP287" s="20" t="s">
        <v>348</v>
      </c>
      <c r="BQ287" s="20" t="s">
        <v>349</v>
      </c>
      <c r="BR287" s="20" t="s">
        <v>348</v>
      </c>
      <c r="BS287" s="20" t="s">
        <v>348</v>
      </c>
      <c r="BT287" s="20" t="s">
        <v>348</v>
      </c>
      <c r="BU287" s="20" t="s">
        <v>348</v>
      </c>
      <c r="BV287" s="20" t="s">
        <v>348</v>
      </c>
      <c r="BW287" s="20" t="s">
        <v>348</v>
      </c>
      <c r="BX287" s="23" t="s">
        <v>349</v>
      </c>
      <c r="BY287" s="2"/>
    </row>
    <row r="288" spans="1:78" ht="10.15" customHeight="1" x14ac:dyDescent="0.25">
      <c r="A288" s="36" t="str">
        <f>Table13[[#This Row],[Provider Type Code]]&amp;""&amp;Table13[[#This Row],[Provider Category (Specialty)]]</f>
        <v>29R8</v>
      </c>
      <c r="B288" s="5" t="s">
        <v>431</v>
      </c>
      <c r="C288" s="3" t="s">
        <v>265</v>
      </c>
      <c r="D288" s="3" t="s">
        <v>267</v>
      </c>
      <c r="E288" s="2" t="s">
        <v>550</v>
      </c>
      <c r="F288" s="23" t="s">
        <v>521</v>
      </c>
      <c r="G288" s="17" t="s">
        <v>381</v>
      </c>
      <c r="H288" s="17" t="s">
        <v>381</v>
      </c>
      <c r="I288" s="17" t="s">
        <v>381</v>
      </c>
      <c r="J288" s="17" t="s">
        <v>347</v>
      </c>
      <c r="K288" s="2" t="s">
        <v>348</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tr">
        <f>IF(Table13[[#This Row],[Enrollment Type: Group]]="X", "N", "C")</f>
        <v>C</v>
      </c>
      <c r="AR288" s="2" t="s">
        <v>348</v>
      </c>
      <c r="AS288" s="2" t="s">
        <v>348</v>
      </c>
      <c r="AT288" s="2" t="s">
        <v>348</v>
      </c>
      <c r="AU288" s="2" t="s">
        <v>348</v>
      </c>
      <c r="AV288" s="2" t="str">
        <f>IF(Table13[[#This Row],[Enrollment Type: Individual within a Group]]="X", "Y", IF(Table13[[#This Row],[Enrollment Type: Atypical]]="A", "B", IF(Table13[[#This Row],[Enrollment Type: Individual]]="I", "B", IF(Table13[[#This Row],[Enrollment Type: Group]]="G", "B", "N"))))</f>
        <v>Y</v>
      </c>
      <c r="AW288" s="2" t="s">
        <v>349</v>
      </c>
      <c r="AX288" s="2" t="s">
        <v>348</v>
      </c>
      <c r="AY288" s="2" t="s">
        <v>348</v>
      </c>
      <c r="AZ288" s="2" t="str">
        <f>IF(Table13[[#This Row],[Enrollment Type: Group]]="X", "N", IF(Table13[[#This Row],[Enrollment Type: Atypical]]="A", "R", IF(Table13[[#This Row],[Enrollment Type: Individual]]="I", "R", IF(Table13[[#This Row],[Enrollment Type: Individual within a Group]]="N", "R", "Y"))))</f>
        <v>Y</v>
      </c>
      <c r="BA288" s="2" t="s">
        <v>348</v>
      </c>
      <c r="BB288" s="2" t="s">
        <v>348</v>
      </c>
      <c r="BC288" s="2" t="s">
        <v>348</v>
      </c>
      <c r="BD288" s="2" t="s">
        <v>348</v>
      </c>
      <c r="BE288" s="2" t="s">
        <v>348</v>
      </c>
      <c r="BF288" s="2" t="s">
        <v>348</v>
      </c>
      <c r="BG288" s="2" t="s">
        <v>348</v>
      </c>
      <c r="BH288" s="2" t="str">
        <f>IF(Table13[[#This Row],[Enrollment Type: Group]]="X", "N", IF(Table13[[#This Row],[Enrollment Type: Atypical]]="A", "O", IF(Table13[[#This Row],[Enrollment Type: Individual]]="I", "O", IF(Table13[[#This Row],[Enrollment Type: Individual within a Group]]="N", "O", "O"))))</f>
        <v>O</v>
      </c>
      <c r="BI288" s="2" t="s">
        <v>348</v>
      </c>
      <c r="BJ288" s="2" t="s">
        <v>348</v>
      </c>
      <c r="BK288" s="2" t="s">
        <v>349</v>
      </c>
      <c r="BL288" s="20" t="s">
        <v>349</v>
      </c>
      <c r="BM288" s="20" t="s">
        <v>349</v>
      </c>
      <c r="BN288" s="20" t="s">
        <v>351</v>
      </c>
      <c r="BO288" s="20" t="s">
        <v>349</v>
      </c>
      <c r="BP288" s="20" t="s">
        <v>348</v>
      </c>
      <c r="BQ288" s="20" t="s">
        <v>349</v>
      </c>
      <c r="BR288" s="20" t="s">
        <v>348</v>
      </c>
      <c r="BS288" s="20" t="s">
        <v>348</v>
      </c>
      <c r="BT288" s="20" t="s">
        <v>348</v>
      </c>
      <c r="BU288" s="20" t="s">
        <v>348</v>
      </c>
      <c r="BV288" s="20" t="s">
        <v>348</v>
      </c>
      <c r="BW288" s="20" t="s">
        <v>348</v>
      </c>
      <c r="BX288" s="23" t="s">
        <v>349</v>
      </c>
      <c r="BY288" s="2"/>
    </row>
    <row r="289" spans="1:78" ht="10.15" customHeight="1" x14ac:dyDescent="0.25">
      <c r="A289" s="36" t="str">
        <f>Table13[[#This Row],[Provider Type Code]]&amp;""&amp;Table13[[#This Row],[Provider Category (Specialty)]]</f>
        <v>30C1</v>
      </c>
      <c r="B289" s="5" t="s">
        <v>432</v>
      </c>
      <c r="C289" s="3" t="s">
        <v>86</v>
      </c>
      <c r="D289" s="3" t="s">
        <v>87</v>
      </c>
      <c r="E289" s="2" t="s">
        <v>596</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tr">
        <f>IF(Table13[[#This Row],[Enrollment Type: Group]]="X", "N", "C")</f>
        <v>C</v>
      </c>
      <c r="AR289" s="2" t="s">
        <v>348</v>
      </c>
      <c r="AS289" s="2" t="s">
        <v>348</v>
      </c>
      <c r="AT289" s="2" t="s">
        <v>348</v>
      </c>
      <c r="AU289" s="2" t="s">
        <v>348</v>
      </c>
      <c r="AV289" s="2" t="str">
        <f>IF(Table13[[#This Row],[Enrollment Type: Individual within a Group]]="X", "Y", IF(Table13[[#This Row],[Enrollment Type: Atypical]]="A", "B", IF(Table13[[#This Row],[Enrollment Type: Individual]]="I", "B", IF(Table13[[#This Row],[Enrollment Type: Group]]="G", "B", "N"))))</f>
        <v>Y</v>
      </c>
      <c r="AW289" s="2" t="s">
        <v>348</v>
      </c>
      <c r="AX289" s="2" t="s">
        <v>348</v>
      </c>
      <c r="AY289" s="2" t="s">
        <v>348</v>
      </c>
      <c r="AZ289" s="2" t="str">
        <f>IF(Table13[[#This Row],[Enrollment Type: Group]]="X", "N", IF(Table13[[#This Row],[Enrollment Type: Atypical]]="A", "R", IF(Table13[[#This Row],[Enrollment Type: Individual]]="I", "R", IF(Table13[[#This Row],[Enrollment Type: Individual within a Group]]="N", "R", "Y"))))</f>
        <v>Y</v>
      </c>
      <c r="BA289" s="2" t="s">
        <v>348</v>
      </c>
      <c r="BB289" s="2" t="s">
        <v>348</v>
      </c>
      <c r="BC289" s="2" t="s">
        <v>348</v>
      </c>
      <c r="BD289" s="2" t="s">
        <v>348</v>
      </c>
      <c r="BE289" s="2" t="s">
        <v>348</v>
      </c>
      <c r="BF289" s="2" t="s">
        <v>348</v>
      </c>
      <c r="BG289" s="2" t="s">
        <v>348</v>
      </c>
      <c r="BH289" s="2" t="str">
        <f>IF(Table13[[#This Row],[Enrollment Type: Group]]="X", "N", IF(Table13[[#This Row],[Enrollment Type: Atypical]]="A", "O", IF(Table13[[#This Row],[Enrollment Type: Individual]]="I", "O", IF(Table13[[#This Row],[Enrollment Type: Individual within a Group]]="N", "O", "O"))))</f>
        <v>O</v>
      </c>
      <c r="BI289" s="2" t="s">
        <v>348</v>
      </c>
      <c r="BJ289" s="2" t="s">
        <v>348</v>
      </c>
      <c r="BK289" s="2" t="s">
        <v>349</v>
      </c>
      <c r="BL289" s="20" t="s">
        <v>349</v>
      </c>
      <c r="BM289" s="20" t="s">
        <v>349</v>
      </c>
      <c r="BN289" s="20" t="s">
        <v>351</v>
      </c>
      <c r="BO289" s="20" t="s">
        <v>349</v>
      </c>
      <c r="BP289" s="20" t="s">
        <v>348</v>
      </c>
      <c r="BQ289" s="20" t="s">
        <v>349</v>
      </c>
      <c r="BR289" s="20" t="s">
        <v>348</v>
      </c>
      <c r="BS289" s="20" t="s">
        <v>348</v>
      </c>
      <c r="BT289" s="20" t="s">
        <v>348</v>
      </c>
      <c r="BU289" s="20" t="s">
        <v>348</v>
      </c>
      <c r="BV289" s="20" t="s">
        <v>348</v>
      </c>
      <c r="BW289" s="20" t="s">
        <v>348</v>
      </c>
      <c r="BX289" s="23" t="s">
        <v>349</v>
      </c>
      <c r="BY289" s="2"/>
    </row>
    <row r="290" spans="1:78" ht="10.15" customHeight="1" x14ac:dyDescent="0.25">
      <c r="A290" s="36" t="str">
        <f>Table13[[#This Row],[Provider Type Code]]&amp;""&amp;Table13[[#This Row],[Provider Category (Specialty)]]</f>
        <v>30C2</v>
      </c>
      <c r="B290" s="5" t="s">
        <v>432</v>
      </c>
      <c r="C290" s="3" t="s">
        <v>86</v>
      </c>
      <c r="D290" s="3" t="s">
        <v>88</v>
      </c>
      <c r="E290" s="2" t="s">
        <v>89</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tr">
        <f>IF(Table13[[#This Row],[Enrollment Type: Group]]="X", "N", "C")</f>
        <v>C</v>
      </c>
      <c r="AR290" s="2" t="s">
        <v>348</v>
      </c>
      <c r="AS290" s="2" t="s">
        <v>348</v>
      </c>
      <c r="AT290" s="2" t="s">
        <v>348</v>
      </c>
      <c r="AU290" s="2" t="s">
        <v>348</v>
      </c>
      <c r="AV290" s="2" t="str">
        <f>IF(Table13[[#This Row],[Enrollment Type: Individual within a Group]]="X", "Y", IF(Table13[[#This Row],[Enrollment Type: Atypical]]="A", "B", IF(Table13[[#This Row],[Enrollment Type: Individual]]="I", "B", IF(Table13[[#This Row],[Enrollment Type: Group]]="G", "B", "N"))))</f>
        <v>Y</v>
      </c>
      <c r="AW290" s="2" t="s">
        <v>348</v>
      </c>
      <c r="AX290" s="2" t="s">
        <v>348</v>
      </c>
      <c r="AY290" s="2" t="s">
        <v>348</v>
      </c>
      <c r="AZ290" s="2" t="str">
        <f>IF(Table13[[#This Row],[Enrollment Type: Group]]="X", "N", IF(Table13[[#This Row],[Enrollment Type: Atypical]]="A", "R", IF(Table13[[#This Row],[Enrollment Type: Individual]]="I", "R", IF(Table13[[#This Row],[Enrollment Type: Individual within a Group]]="N", "R", "Y"))))</f>
        <v>Y</v>
      </c>
      <c r="BA290" s="2" t="s">
        <v>348</v>
      </c>
      <c r="BB290" s="2" t="s">
        <v>348</v>
      </c>
      <c r="BC290" s="2" t="s">
        <v>348</v>
      </c>
      <c r="BD290" s="2" t="s">
        <v>348</v>
      </c>
      <c r="BE290" s="2" t="s">
        <v>348</v>
      </c>
      <c r="BF290" s="2" t="s">
        <v>348</v>
      </c>
      <c r="BG290" s="2" t="s">
        <v>348</v>
      </c>
      <c r="BH290" s="2" t="str">
        <f>IF(Table13[[#This Row],[Enrollment Type: Group]]="X", "N", IF(Table13[[#This Row],[Enrollment Type: Atypical]]="A", "O", IF(Table13[[#This Row],[Enrollment Type: Individual]]="I", "O", IF(Table13[[#This Row],[Enrollment Type: Individual within a Group]]="N", "O", "O"))))</f>
        <v>O</v>
      </c>
      <c r="BI290" s="2" t="s">
        <v>348</v>
      </c>
      <c r="BJ290" s="2" t="s">
        <v>348</v>
      </c>
      <c r="BK290" s="2" t="s">
        <v>349</v>
      </c>
      <c r="BL290" s="20" t="s">
        <v>349</v>
      </c>
      <c r="BM290" s="20" t="s">
        <v>349</v>
      </c>
      <c r="BN290" s="20" t="s">
        <v>351</v>
      </c>
      <c r="BO290" s="20" t="s">
        <v>349</v>
      </c>
      <c r="BP290" s="20" t="s">
        <v>348</v>
      </c>
      <c r="BQ290" s="20" t="s">
        <v>349</v>
      </c>
      <c r="BR290" s="20" t="s">
        <v>348</v>
      </c>
      <c r="BS290" s="20" t="s">
        <v>348</v>
      </c>
      <c r="BT290" s="20" t="s">
        <v>348</v>
      </c>
      <c r="BU290" s="20" t="s">
        <v>348</v>
      </c>
      <c r="BV290" s="20" t="s">
        <v>348</v>
      </c>
      <c r="BW290" s="20" t="s">
        <v>348</v>
      </c>
      <c r="BX290" s="23" t="s">
        <v>349</v>
      </c>
      <c r="BY290" s="2"/>
    </row>
    <row r="291" spans="1:78" ht="10.15" customHeight="1" x14ac:dyDescent="0.25">
      <c r="A291" s="36" t="str">
        <f>Table13[[#This Row],[Provider Type Code]]&amp;""&amp;Table13[[#This Row],[Provider Category (Specialty)]]</f>
        <v>30C8</v>
      </c>
      <c r="B291" s="5" t="s">
        <v>432</v>
      </c>
      <c r="C291" s="3" t="s">
        <v>86</v>
      </c>
      <c r="D291" s="3" t="s">
        <v>90</v>
      </c>
      <c r="E291" s="2" t="s">
        <v>91</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tr">
        <f>IF(Table13[[#This Row],[Enrollment Type: Group]]="X", "N", "C")</f>
        <v>C</v>
      </c>
      <c r="AR291" s="2" t="s">
        <v>348</v>
      </c>
      <c r="AS291" s="2" t="s">
        <v>348</v>
      </c>
      <c r="AT291" s="2" t="s">
        <v>348</v>
      </c>
      <c r="AU291" s="2" t="s">
        <v>348</v>
      </c>
      <c r="AV291" s="2" t="str">
        <f>IF(Table13[[#This Row],[Enrollment Type: Individual within a Group]]="X", "Y", IF(Table13[[#This Row],[Enrollment Type: Atypical]]="A", "B", IF(Table13[[#This Row],[Enrollment Type: Individual]]="I", "B", IF(Table13[[#This Row],[Enrollment Type: Group]]="G", "B", "N"))))</f>
        <v>Y</v>
      </c>
      <c r="AW291" s="2" t="s">
        <v>348</v>
      </c>
      <c r="AX291" s="2" t="s">
        <v>348</v>
      </c>
      <c r="AY291" s="2" t="s">
        <v>348</v>
      </c>
      <c r="AZ291" s="2" t="str">
        <f>IF(Table13[[#This Row],[Enrollment Type: Group]]="X", "N", IF(Table13[[#This Row],[Enrollment Type: Atypical]]="A", "R", IF(Table13[[#This Row],[Enrollment Type: Individual]]="I", "R", IF(Table13[[#This Row],[Enrollment Type: Individual within a Group]]="N", "R", "Y"))))</f>
        <v>Y</v>
      </c>
      <c r="BA291" s="2" t="s">
        <v>348</v>
      </c>
      <c r="BB291" s="2" t="s">
        <v>348</v>
      </c>
      <c r="BC291" s="2" t="s">
        <v>348</v>
      </c>
      <c r="BD291" s="2" t="s">
        <v>348</v>
      </c>
      <c r="BE291" s="2" t="s">
        <v>348</v>
      </c>
      <c r="BF291" s="2" t="s">
        <v>348</v>
      </c>
      <c r="BG291" s="2" t="s">
        <v>348</v>
      </c>
      <c r="BH291" s="2" t="str">
        <f>IF(Table13[[#This Row],[Enrollment Type: Group]]="X", "N", IF(Table13[[#This Row],[Enrollment Type: Atypical]]="A", "O", IF(Table13[[#This Row],[Enrollment Type: Individual]]="I", "O", IF(Table13[[#This Row],[Enrollment Type: Individual within a Group]]="N", "O", "O"))))</f>
        <v>O</v>
      </c>
      <c r="BI291" s="2" t="s">
        <v>348</v>
      </c>
      <c r="BJ291" s="2" t="s">
        <v>348</v>
      </c>
      <c r="BK291" s="2" t="s">
        <v>349</v>
      </c>
      <c r="BL291" s="20" t="s">
        <v>349</v>
      </c>
      <c r="BM291" s="20" t="s">
        <v>349</v>
      </c>
      <c r="BN291" s="20" t="s">
        <v>351</v>
      </c>
      <c r="BO291" s="20" t="s">
        <v>349</v>
      </c>
      <c r="BP291" s="20" t="s">
        <v>348</v>
      </c>
      <c r="BQ291" s="20" t="s">
        <v>349</v>
      </c>
      <c r="BR291" s="20" t="s">
        <v>348</v>
      </c>
      <c r="BS291" s="20" t="s">
        <v>348</v>
      </c>
      <c r="BT291" s="20" t="s">
        <v>348</v>
      </c>
      <c r="BU291" s="20" t="s">
        <v>348</v>
      </c>
      <c r="BV291" s="20" t="s">
        <v>348</v>
      </c>
      <c r="BW291" s="20" t="s">
        <v>348</v>
      </c>
      <c r="BX291" s="23" t="s">
        <v>349</v>
      </c>
      <c r="BY291" s="2"/>
    </row>
    <row r="292" spans="1:78" ht="10.15" customHeight="1" x14ac:dyDescent="0.25">
      <c r="A292" s="36" t="str">
        <f>Table13[[#This Row],[Provider Type Code]]&amp;""&amp;Table13[[#This Row],[Provider Category (Specialty)]]</f>
        <v>30E3</v>
      </c>
      <c r="B292" s="5" t="s">
        <v>432</v>
      </c>
      <c r="C292" s="3" t="s">
        <v>86</v>
      </c>
      <c r="D292" s="3" t="s">
        <v>67</v>
      </c>
      <c r="E292" s="2" t="s">
        <v>68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tr">
        <f>IF(Table13[[#This Row],[Enrollment Type: Group]]="X", "N", "C")</f>
        <v>C</v>
      </c>
      <c r="AR292" s="2" t="s">
        <v>348</v>
      </c>
      <c r="AS292" s="2" t="s">
        <v>348</v>
      </c>
      <c r="AT292" s="2" t="s">
        <v>348</v>
      </c>
      <c r="AU292" s="2" t="s">
        <v>348</v>
      </c>
      <c r="AV292" s="2" t="str">
        <f>IF(Table13[[#This Row],[Enrollment Type: Individual within a Group]]="X", "Y", IF(Table13[[#This Row],[Enrollment Type: Atypical]]="A", "B", IF(Table13[[#This Row],[Enrollment Type: Individual]]="I", "B", IF(Table13[[#This Row],[Enrollment Type: Group]]="G", "B", "N"))))</f>
        <v>Y</v>
      </c>
      <c r="AW292" s="2" t="s">
        <v>349</v>
      </c>
      <c r="AX292" s="2" t="s">
        <v>348</v>
      </c>
      <c r="AY292" s="2" t="s">
        <v>348</v>
      </c>
      <c r="AZ292" s="2" t="str">
        <f>IF(Table13[[#This Row],[Enrollment Type: Group]]="X", "N", IF(Table13[[#This Row],[Enrollment Type: Atypical]]="A", "R", IF(Table13[[#This Row],[Enrollment Type: Individual]]="I", "R", IF(Table13[[#This Row],[Enrollment Type: Individual within a Group]]="N", "R", "Y"))))</f>
        <v>Y</v>
      </c>
      <c r="BA292" s="2" t="s">
        <v>348</v>
      </c>
      <c r="BB292" s="2" t="s">
        <v>348</v>
      </c>
      <c r="BC292" s="2" t="s">
        <v>348</v>
      </c>
      <c r="BD292" s="2" t="s">
        <v>348</v>
      </c>
      <c r="BE292" s="2" t="s">
        <v>348</v>
      </c>
      <c r="BF292" s="2" t="s">
        <v>348</v>
      </c>
      <c r="BG292" s="2" t="s">
        <v>348</v>
      </c>
      <c r="BH292" s="2" t="str">
        <f>IF(Table13[[#This Row],[Enrollment Type: Group]]="X", "N", IF(Table13[[#This Row],[Enrollment Type: Atypical]]="A", "O", IF(Table13[[#This Row],[Enrollment Type: Individual]]="I", "O", IF(Table13[[#This Row],[Enrollment Type: Individual within a Group]]="N", "O", "O"))))</f>
        <v>O</v>
      </c>
      <c r="BI292" s="2" t="s">
        <v>348</v>
      </c>
      <c r="BJ292" s="2" t="s">
        <v>348</v>
      </c>
      <c r="BK292" s="2" t="s">
        <v>349</v>
      </c>
      <c r="BL292" s="20" t="s">
        <v>348</v>
      </c>
      <c r="BM292" s="20" t="s">
        <v>349</v>
      </c>
      <c r="BN292" s="20" t="s">
        <v>351</v>
      </c>
      <c r="BO292" s="20" t="s">
        <v>349</v>
      </c>
      <c r="BP292" s="20" t="s">
        <v>348</v>
      </c>
      <c r="BQ292" s="20" t="s">
        <v>349</v>
      </c>
      <c r="BR292" s="20" t="s">
        <v>348</v>
      </c>
      <c r="BS292" s="20" t="s">
        <v>348</v>
      </c>
      <c r="BT292" s="20" t="s">
        <v>348</v>
      </c>
      <c r="BU292" s="20" t="s">
        <v>348</v>
      </c>
      <c r="BV292" s="20" t="s">
        <v>348</v>
      </c>
      <c r="BW292" s="20" t="s">
        <v>348</v>
      </c>
      <c r="BX292" s="23" t="s">
        <v>349</v>
      </c>
      <c r="BY292" s="2"/>
    </row>
    <row r="293" spans="1:78" ht="10.15" customHeight="1" x14ac:dyDescent="0.25">
      <c r="A293" s="36" t="str">
        <f>Table13[[#This Row],[Provider Type Code]]&amp;""&amp;Table13[[#This Row],[Provider Category (Specialty)]]</f>
        <v>30M1</v>
      </c>
      <c r="B293" s="5" t="s">
        <v>432</v>
      </c>
      <c r="C293" s="3" t="s">
        <v>86</v>
      </c>
      <c r="D293" s="3" t="s">
        <v>529</v>
      </c>
      <c r="E293" s="2" t="s">
        <v>98</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tr">
        <f>IF(Table13[[#This Row],[Enrollment Type: Group]]="X", "N", "C")</f>
        <v>C</v>
      </c>
      <c r="AR293" s="2" t="s">
        <v>348</v>
      </c>
      <c r="AS293" s="2" t="s">
        <v>348</v>
      </c>
      <c r="AT293" s="2" t="s">
        <v>348</v>
      </c>
      <c r="AU293" s="2" t="s">
        <v>348</v>
      </c>
      <c r="AV293" s="2" t="str">
        <f>IF(Table13[[#This Row],[Enrollment Type: Individual within a Group]]="X", "Y", IF(Table13[[#This Row],[Enrollment Type: Atypical]]="A", "B", IF(Table13[[#This Row],[Enrollment Type: Individual]]="I", "B", IF(Table13[[#This Row],[Enrollment Type: Group]]="G", "B", "N"))))</f>
        <v>Y</v>
      </c>
      <c r="AW293" s="2" t="s">
        <v>348</v>
      </c>
      <c r="AX293" s="2" t="s">
        <v>348</v>
      </c>
      <c r="AY293" s="2" t="s">
        <v>348</v>
      </c>
      <c r="AZ293" s="2" t="str">
        <f>IF(Table13[[#This Row],[Enrollment Type: Group]]="X", "N", IF(Table13[[#This Row],[Enrollment Type: Atypical]]="A", "R", IF(Table13[[#This Row],[Enrollment Type: Individual]]="I", "R", IF(Table13[[#This Row],[Enrollment Type: Individual within a Group]]="N", "R", "Y"))))</f>
        <v>Y</v>
      </c>
      <c r="BA293" s="2" t="s">
        <v>348</v>
      </c>
      <c r="BB293" s="2" t="s">
        <v>348</v>
      </c>
      <c r="BC293" s="2" t="s">
        <v>348</v>
      </c>
      <c r="BD293" s="2" t="s">
        <v>348</v>
      </c>
      <c r="BE293" s="2" t="s">
        <v>348</v>
      </c>
      <c r="BF293" s="2" t="s">
        <v>348</v>
      </c>
      <c r="BG293" s="2" t="s">
        <v>348</v>
      </c>
      <c r="BH293" s="2" t="str">
        <f>IF(Table13[[#This Row],[Enrollment Type: Group]]="X", "N", IF(Table13[[#This Row],[Enrollment Type: Atypical]]="A", "O", IF(Table13[[#This Row],[Enrollment Type: Individual]]="I", "O", IF(Table13[[#This Row],[Enrollment Type: Individual within a Group]]="N", "O", "O"))))</f>
        <v>O</v>
      </c>
      <c r="BI293" s="2" t="s">
        <v>348</v>
      </c>
      <c r="BJ293" s="2" t="s">
        <v>348</v>
      </c>
      <c r="BK293" s="2" t="s">
        <v>349</v>
      </c>
      <c r="BL293" s="20" t="s">
        <v>349</v>
      </c>
      <c r="BM293" s="20" t="s">
        <v>349</v>
      </c>
      <c r="BN293" s="20" t="s">
        <v>351</v>
      </c>
      <c r="BO293" s="20" t="s">
        <v>349</v>
      </c>
      <c r="BP293" s="20" t="s">
        <v>348</v>
      </c>
      <c r="BQ293" s="20" t="s">
        <v>349</v>
      </c>
      <c r="BR293" s="20" t="s">
        <v>348</v>
      </c>
      <c r="BS293" s="20" t="s">
        <v>348</v>
      </c>
      <c r="BT293" s="20" t="s">
        <v>348</v>
      </c>
      <c r="BU293" s="20" t="s">
        <v>348</v>
      </c>
      <c r="BV293" s="20" t="s">
        <v>348</v>
      </c>
      <c r="BW293" s="20" t="s">
        <v>348</v>
      </c>
      <c r="BX293" s="23" t="s">
        <v>349</v>
      </c>
      <c r="BY293" s="2"/>
    </row>
    <row r="294" spans="1:78" ht="10.15" customHeight="1" x14ac:dyDescent="0.25">
      <c r="A294" s="36" t="str">
        <f>Table13[[#This Row],[Provider Type Code]]&amp;""&amp;Table13[[#This Row],[Provider Category (Specialty)]]</f>
        <v>30TH</v>
      </c>
      <c r="B294" s="5" t="s">
        <v>432</v>
      </c>
      <c r="C294" s="3" t="s">
        <v>86</v>
      </c>
      <c r="D294" s="3" t="s">
        <v>96</v>
      </c>
      <c r="E294" s="2" t="s">
        <v>97</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tr">
        <f>IF(Table13[[#This Row],[Enrollment Type: Group]]="X", "N", "C")</f>
        <v>C</v>
      </c>
      <c r="AR294" s="2" t="s">
        <v>348</v>
      </c>
      <c r="AS294" s="2" t="s">
        <v>348</v>
      </c>
      <c r="AT294" s="2" t="s">
        <v>348</v>
      </c>
      <c r="AU294" s="2" t="s">
        <v>348</v>
      </c>
      <c r="AV294" s="2" t="str">
        <f>IF(Table13[[#This Row],[Enrollment Type: Individual within a Group]]="X", "Y", IF(Table13[[#This Row],[Enrollment Type: Atypical]]="A", "B", IF(Table13[[#This Row],[Enrollment Type: Individual]]="I", "B", IF(Table13[[#This Row],[Enrollment Type: Group]]="G", "B", "N"))))</f>
        <v>Y</v>
      </c>
      <c r="AW294" s="2" t="s">
        <v>348</v>
      </c>
      <c r="AX294" s="2" t="s">
        <v>348</v>
      </c>
      <c r="AY294" s="2" t="s">
        <v>348</v>
      </c>
      <c r="AZ294" s="2" t="str">
        <f>IF(Table13[[#This Row],[Enrollment Type: Group]]="X", "N", IF(Table13[[#This Row],[Enrollment Type: Atypical]]="A", "R", IF(Table13[[#This Row],[Enrollment Type: Individual]]="I", "R", IF(Table13[[#This Row],[Enrollment Type: Individual within a Group]]="N", "R", "Y"))))</f>
        <v>Y</v>
      </c>
      <c r="BA294" s="2" t="s">
        <v>348</v>
      </c>
      <c r="BB294" s="2" t="s">
        <v>348</v>
      </c>
      <c r="BC294" s="2" t="s">
        <v>348</v>
      </c>
      <c r="BD294" s="2" t="s">
        <v>348</v>
      </c>
      <c r="BE294" s="2" t="s">
        <v>348</v>
      </c>
      <c r="BF294" s="2" t="s">
        <v>348</v>
      </c>
      <c r="BG294" s="2" t="s">
        <v>348</v>
      </c>
      <c r="BH294" s="2" t="str">
        <f>IF(Table13[[#This Row],[Enrollment Type: Group]]="X", "N", IF(Table13[[#This Row],[Enrollment Type: Atypical]]="A", "O", IF(Table13[[#This Row],[Enrollment Type: Individual]]="I", "O", IF(Table13[[#This Row],[Enrollment Type: Individual within a Group]]="N", "O", "O"))))</f>
        <v>O</v>
      </c>
      <c r="BI294" s="2" t="s">
        <v>348</v>
      </c>
      <c r="BJ294" s="2" t="s">
        <v>348</v>
      </c>
      <c r="BK294" s="2" t="s">
        <v>349</v>
      </c>
      <c r="BL294" s="20" t="s">
        <v>349</v>
      </c>
      <c r="BM294" s="20" t="s">
        <v>349</v>
      </c>
      <c r="BN294" s="20" t="s">
        <v>351</v>
      </c>
      <c r="BO294" s="20" t="s">
        <v>349</v>
      </c>
      <c r="BP294" s="20" t="s">
        <v>348</v>
      </c>
      <c r="BQ294" s="20" t="s">
        <v>349</v>
      </c>
      <c r="BR294" s="20" t="s">
        <v>348</v>
      </c>
      <c r="BS294" s="20" t="s">
        <v>348</v>
      </c>
      <c r="BT294" s="20" t="s">
        <v>348</v>
      </c>
      <c r="BU294" s="20" t="s">
        <v>348</v>
      </c>
      <c r="BV294" s="20" t="s">
        <v>348</v>
      </c>
      <c r="BW294" s="20" t="s">
        <v>348</v>
      </c>
      <c r="BX294" s="23" t="s">
        <v>349</v>
      </c>
      <c r="BY294" s="2"/>
    </row>
    <row r="295" spans="1:78" ht="10.15" customHeight="1" x14ac:dyDescent="0.25">
      <c r="A295" s="36" t="str">
        <f>Table13[[#This Row],[Provider Type Code]]&amp;""&amp;Table13[[#This Row],[Provider Category (Specialty)]]</f>
        <v>30V8</v>
      </c>
      <c r="B295" s="5" t="s">
        <v>432</v>
      </c>
      <c r="C295" s="3" t="s">
        <v>86</v>
      </c>
      <c r="D295" s="3" t="s">
        <v>94</v>
      </c>
      <c r="E295" s="2" t="s">
        <v>95</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tr">
        <f>IF(Table13[[#This Row],[Enrollment Type: Group]]="X", "N", "C")</f>
        <v>C</v>
      </c>
      <c r="AR295" s="2" t="s">
        <v>348</v>
      </c>
      <c r="AS295" s="2" t="s">
        <v>348</v>
      </c>
      <c r="AT295" s="2" t="s">
        <v>348</v>
      </c>
      <c r="AU295" s="2" t="s">
        <v>348</v>
      </c>
      <c r="AV295" s="2" t="str">
        <f>IF(Table13[[#This Row],[Enrollment Type: Individual within a Group]]="X", "Y", IF(Table13[[#This Row],[Enrollment Type: Atypical]]="A", "B", IF(Table13[[#This Row],[Enrollment Type: Individual]]="I", "B", IF(Table13[[#This Row],[Enrollment Type: Group]]="G", "B", "N"))))</f>
        <v>Y</v>
      </c>
      <c r="AW295" s="2" t="s">
        <v>348</v>
      </c>
      <c r="AX295" s="2" t="s">
        <v>348</v>
      </c>
      <c r="AY295" s="2" t="s">
        <v>348</v>
      </c>
      <c r="AZ295" s="2" t="str">
        <f>IF(Table13[[#This Row],[Enrollment Type: Group]]="X", "N", IF(Table13[[#This Row],[Enrollment Type: Atypical]]="A", "R", IF(Table13[[#This Row],[Enrollment Type: Individual]]="I", "R", IF(Table13[[#This Row],[Enrollment Type: Individual within a Group]]="N", "R", "Y"))))</f>
        <v>Y</v>
      </c>
      <c r="BA295" s="2" t="s">
        <v>348</v>
      </c>
      <c r="BB295" s="2" t="s">
        <v>348</v>
      </c>
      <c r="BC295" s="2" t="s">
        <v>348</v>
      </c>
      <c r="BD295" s="2" t="s">
        <v>348</v>
      </c>
      <c r="BE295" s="2" t="s">
        <v>348</v>
      </c>
      <c r="BF295" s="2" t="s">
        <v>348</v>
      </c>
      <c r="BG295" s="2" t="s">
        <v>348</v>
      </c>
      <c r="BH295" s="2" t="str">
        <f>IF(Table13[[#This Row],[Enrollment Type: Group]]="X", "N", IF(Table13[[#This Row],[Enrollment Type: Atypical]]="A", "O", IF(Table13[[#This Row],[Enrollment Type: Individual]]="I", "O", IF(Table13[[#This Row],[Enrollment Type: Individual within a Group]]="N", "O", "O"))))</f>
        <v>O</v>
      </c>
      <c r="BI295" s="2" t="s">
        <v>348</v>
      </c>
      <c r="BJ295" s="2" t="s">
        <v>348</v>
      </c>
      <c r="BK295" s="2" t="s">
        <v>349</v>
      </c>
      <c r="BL295" s="20" t="s">
        <v>349</v>
      </c>
      <c r="BM295" s="20" t="s">
        <v>349</v>
      </c>
      <c r="BN295" s="20" t="s">
        <v>351</v>
      </c>
      <c r="BO295" s="20" t="s">
        <v>349</v>
      </c>
      <c r="BP295" s="20" t="s">
        <v>348</v>
      </c>
      <c r="BQ295" s="20" t="s">
        <v>349</v>
      </c>
      <c r="BR295" s="20" t="s">
        <v>348</v>
      </c>
      <c r="BS295" s="20" t="s">
        <v>348</v>
      </c>
      <c r="BT295" s="20" t="s">
        <v>348</v>
      </c>
      <c r="BU295" s="20" t="s">
        <v>348</v>
      </c>
      <c r="BV295" s="20" t="s">
        <v>348</v>
      </c>
      <c r="BW295" s="20" t="s">
        <v>348</v>
      </c>
      <c r="BX295" s="23" t="s">
        <v>349</v>
      </c>
      <c r="BY295" s="2"/>
    </row>
    <row r="296" spans="1:78" ht="10.15" customHeight="1" x14ac:dyDescent="0.25">
      <c r="A296" s="36" t="str">
        <f>Table13[[#This Row],[Provider Type Code]]&amp;""&amp;Table13[[#This Row],[Provider Category (Specialty)]]</f>
        <v>30VI</v>
      </c>
      <c r="B296" s="5" t="s">
        <v>432</v>
      </c>
      <c r="C296" s="3" t="s">
        <v>86</v>
      </c>
      <c r="D296" s="3" t="s">
        <v>92</v>
      </c>
      <c r="E296" s="2" t="s">
        <v>93</v>
      </c>
      <c r="F296" s="23" t="s">
        <v>522</v>
      </c>
      <c r="G296" s="17" t="s">
        <v>381</v>
      </c>
      <c r="H296" s="17" t="s">
        <v>381</v>
      </c>
      <c r="I296" s="17" t="s">
        <v>381</v>
      </c>
      <c r="J296" s="17" t="s">
        <v>347</v>
      </c>
      <c r="K296" s="2" t="s">
        <v>349</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tr">
        <f>IF(Table13[[#This Row],[Enrollment Type: Group]]="X", "N", "C")</f>
        <v>C</v>
      </c>
      <c r="AR296" s="2" t="s">
        <v>348</v>
      </c>
      <c r="AS296" s="2" t="s">
        <v>348</v>
      </c>
      <c r="AT296" s="2" t="s">
        <v>348</v>
      </c>
      <c r="AU296" s="2" t="s">
        <v>348</v>
      </c>
      <c r="AV296" s="2" t="str">
        <f>IF(Table13[[#This Row],[Enrollment Type: Individual within a Group]]="X", "Y", IF(Table13[[#This Row],[Enrollment Type: Atypical]]="A", "B", IF(Table13[[#This Row],[Enrollment Type: Individual]]="I", "B", IF(Table13[[#This Row],[Enrollment Type: Group]]="G", "B", "N"))))</f>
        <v>Y</v>
      </c>
      <c r="AW296" s="2" t="s">
        <v>348</v>
      </c>
      <c r="AX296" s="2" t="s">
        <v>348</v>
      </c>
      <c r="AY296" s="2" t="s">
        <v>348</v>
      </c>
      <c r="AZ296" s="2" t="str">
        <f>IF(Table13[[#This Row],[Enrollment Type: Group]]="X", "N", IF(Table13[[#This Row],[Enrollment Type: Atypical]]="A", "R", IF(Table13[[#This Row],[Enrollment Type: Individual]]="I", "R", IF(Table13[[#This Row],[Enrollment Type: Individual within a Group]]="N", "R", "Y"))))</f>
        <v>Y</v>
      </c>
      <c r="BA296" s="2" t="s">
        <v>348</v>
      </c>
      <c r="BB296" s="2" t="s">
        <v>348</v>
      </c>
      <c r="BC296" s="2" t="s">
        <v>348</v>
      </c>
      <c r="BD296" s="2" t="s">
        <v>348</v>
      </c>
      <c r="BE296" s="2" t="s">
        <v>348</v>
      </c>
      <c r="BF296" s="2" t="s">
        <v>348</v>
      </c>
      <c r="BG296" s="2" t="s">
        <v>348</v>
      </c>
      <c r="BH296" s="2" t="str">
        <f>IF(Table13[[#This Row],[Enrollment Type: Group]]="X", "N", IF(Table13[[#This Row],[Enrollment Type: Atypical]]="A", "O", IF(Table13[[#This Row],[Enrollment Type: Individual]]="I", "O", IF(Table13[[#This Row],[Enrollment Type: Individual within a Group]]="N", "O", "O"))))</f>
        <v>O</v>
      </c>
      <c r="BI296" s="2" t="s">
        <v>348</v>
      </c>
      <c r="BJ296" s="2" t="s">
        <v>348</v>
      </c>
      <c r="BK296" s="2" t="s">
        <v>349</v>
      </c>
      <c r="BL296" s="20" t="s">
        <v>349</v>
      </c>
      <c r="BM296" s="20" t="s">
        <v>349</v>
      </c>
      <c r="BN296" s="20" t="s">
        <v>351</v>
      </c>
      <c r="BO296" s="20" t="s">
        <v>349</v>
      </c>
      <c r="BP296" s="20" t="s">
        <v>348</v>
      </c>
      <c r="BQ296" s="20" t="s">
        <v>349</v>
      </c>
      <c r="BR296" s="20" t="s">
        <v>348</v>
      </c>
      <c r="BS296" s="20" t="s">
        <v>348</v>
      </c>
      <c r="BT296" s="20" t="s">
        <v>348</v>
      </c>
      <c r="BU296" s="20" t="s">
        <v>348</v>
      </c>
      <c r="BV296" s="20" t="s">
        <v>348</v>
      </c>
      <c r="BW296" s="20" t="s">
        <v>348</v>
      </c>
      <c r="BX296" s="23" t="s">
        <v>349</v>
      </c>
      <c r="BY296" s="2"/>
    </row>
    <row r="297" spans="1:78" ht="10.15" customHeight="1" x14ac:dyDescent="0.25">
      <c r="A297" s="5" t="str">
        <f>Table13[[#This Row],[Provider Type Code]]&amp;""&amp;Table13[[#This Row],[Provider Category (Specialty)]]</f>
        <v>31E3</v>
      </c>
      <c r="B297" s="5" t="s">
        <v>433</v>
      </c>
      <c r="C297" s="3" t="s">
        <v>69</v>
      </c>
      <c r="D297" s="3" t="s">
        <v>67</v>
      </c>
      <c r="E297" s="2" t="s">
        <v>68</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tr">
        <f>IF(Table13[[#This Row],[Enrollment Type: Group]]="X", "N", "C")</f>
        <v>C</v>
      </c>
      <c r="AR297" s="2" t="s">
        <v>348</v>
      </c>
      <c r="AS297" s="2" t="s">
        <v>348</v>
      </c>
      <c r="AT297" s="2" t="s">
        <v>348</v>
      </c>
      <c r="AU297" s="2" t="s">
        <v>348</v>
      </c>
      <c r="AV297" s="2" t="str">
        <f>IF(Table13[[#This Row],[Enrollment Type: Individual within a Group]]="X", "Y", IF(Table13[[#This Row],[Enrollment Type: Atypical]]="A", "B", IF(Table13[[#This Row],[Enrollment Type: Individual]]="I", "B", IF(Table13[[#This Row],[Enrollment Type: Group]]="G", "B", "N"))))</f>
        <v>Y</v>
      </c>
      <c r="AW297" s="2" t="s">
        <v>349</v>
      </c>
      <c r="AX297" s="2" t="s">
        <v>348</v>
      </c>
      <c r="AY297" s="2" t="s">
        <v>348</v>
      </c>
      <c r="AZ297" s="2" t="str">
        <f>IF(Table13[[#This Row],[Enrollment Type: Group]]="X", "N", IF(Table13[[#This Row],[Enrollment Type: Atypical]]="A", "R", IF(Table13[[#This Row],[Enrollment Type: Individual]]="I", "R", IF(Table13[[#This Row],[Enrollment Type: Individual within a Group]]="N", "R", "Y"))))</f>
        <v>Y</v>
      </c>
      <c r="BA297" s="2" t="s">
        <v>348</v>
      </c>
      <c r="BB297" s="2" t="s">
        <v>348</v>
      </c>
      <c r="BC297" s="2" t="s">
        <v>348</v>
      </c>
      <c r="BD297" s="2" t="s">
        <v>348</v>
      </c>
      <c r="BE297" s="2" t="s">
        <v>348</v>
      </c>
      <c r="BF297" s="2" t="s">
        <v>348</v>
      </c>
      <c r="BG297" s="2" t="s">
        <v>349</v>
      </c>
      <c r="BH297" s="2" t="str">
        <f>IF(Table13[[#This Row],[Enrollment Type: Group]]="X", "N", IF(Table13[[#This Row],[Enrollment Type: Atypical]]="A", "O", IF(Table13[[#This Row],[Enrollment Type: Individual]]="I", "O", IF(Table13[[#This Row],[Enrollment Type: Individual within a Group]]="N", "O", "O"))))</f>
        <v>O</v>
      </c>
      <c r="BI297" s="2" t="s">
        <v>348</v>
      </c>
      <c r="BJ297" s="2" t="s">
        <v>348</v>
      </c>
      <c r="BK297" s="2" t="s">
        <v>349</v>
      </c>
      <c r="BL297" s="20" t="s">
        <v>348</v>
      </c>
      <c r="BM297" s="20" t="s">
        <v>349</v>
      </c>
      <c r="BN297" s="20" t="s">
        <v>351</v>
      </c>
      <c r="BO297" s="20" t="s">
        <v>349</v>
      </c>
      <c r="BP297" s="20" t="s">
        <v>348</v>
      </c>
      <c r="BQ297" s="20" t="s">
        <v>349</v>
      </c>
      <c r="BR297" s="20" t="s">
        <v>348</v>
      </c>
      <c r="BS2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7" s="20" t="s">
        <v>348</v>
      </c>
      <c r="BU297" s="20" t="s">
        <v>348</v>
      </c>
      <c r="BV297" s="20" t="s">
        <v>348</v>
      </c>
      <c r="BW297" s="20" t="s">
        <v>348</v>
      </c>
      <c r="BX297" s="23" t="s">
        <v>349</v>
      </c>
      <c r="BY297" s="2"/>
    </row>
    <row r="298" spans="1:78" ht="10.15" customHeight="1" x14ac:dyDescent="0.25">
      <c r="A298" s="5" t="str">
        <f>Table13[[#This Row],[Provider Type Code]]&amp;""&amp;Table13[[#This Row],[Provider Category (Specialty)]]</f>
        <v>31V0</v>
      </c>
      <c r="B298" s="5" t="s">
        <v>433</v>
      </c>
      <c r="C298" s="3" t="s">
        <v>69</v>
      </c>
      <c r="D298" s="3" t="s">
        <v>61</v>
      </c>
      <c r="E298" s="2" t="s">
        <v>62</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tr">
        <f>IF(Table13[[#This Row],[Enrollment Type: Group]]="X", "N", "C")</f>
        <v>C</v>
      </c>
      <c r="AR298" s="2" t="s">
        <v>348</v>
      </c>
      <c r="AS298" s="2" t="s">
        <v>348</v>
      </c>
      <c r="AT298" s="2" t="s">
        <v>348</v>
      </c>
      <c r="AU298" s="2" t="s">
        <v>348</v>
      </c>
      <c r="AV298" s="2" t="str">
        <f>IF(Table13[[#This Row],[Enrollment Type: Individual within a Group]]="X", "Y", IF(Table13[[#This Row],[Enrollment Type: Atypical]]="A", "B", IF(Table13[[#This Row],[Enrollment Type: Individual]]="I", "B", IF(Table13[[#This Row],[Enrollment Type: Group]]="G", "B", "N"))))</f>
        <v>Y</v>
      </c>
      <c r="AW298" s="2" t="s">
        <v>349</v>
      </c>
      <c r="AX298" s="2" t="s">
        <v>348</v>
      </c>
      <c r="AY298" s="2" t="s">
        <v>348</v>
      </c>
      <c r="AZ298" s="2" t="str">
        <f>IF(Table13[[#This Row],[Enrollment Type: Group]]="X", "N", IF(Table13[[#This Row],[Enrollment Type: Atypical]]="A", "R", IF(Table13[[#This Row],[Enrollment Type: Individual]]="I", "R", IF(Table13[[#This Row],[Enrollment Type: Individual within a Group]]="N", "R", "Y"))))</f>
        <v>Y</v>
      </c>
      <c r="BA298" s="2" t="s">
        <v>348</v>
      </c>
      <c r="BB298" s="2" t="s">
        <v>348</v>
      </c>
      <c r="BC298" s="2" t="s">
        <v>348</v>
      </c>
      <c r="BD298" s="2" t="s">
        <v>348</v>
      </c>
      <c r="BE298" s="2" t="s">
        <v>348</v>
      </c>
      <c r="BF298" s="2" t="s">
        <v>348</v>
      </c>
      <c r="BG298" s="2" t="s">
        <v>349</v>
      </c>
      <c r="BH298" s="2" t="str">
        <f>IF(Table13[[#This Row],[Enrollment Type: Group]]="X", "N", IF(Table13[[#This Row],[Enrollment Type: Atypical]]="A", "O", IF(Table13[[#This Row],[Enrollment Type: Individual]]="I", "O", IF(Table13[[#This Row],[Enrollment Type: Individual within a Group]]="N", "O", "O"))))</f>
        <v>O</v>
      </c>
      <c r="BI298" s="2" t="s">
        <v>348</v>
      </c>
      <c r="BJ298" s="2" t="s">
        <v>348</v>
      </c>
      <c r="BK298" s="2" t="s">
        <v>349</v>
      </c>
      <c r="BL298" s="20" t="s">
        <v>348</v>
      </c>
      <c r="BM298" s="20" t="s">
        <v>349</v>
      </c>
      <c r="BN298" s="20" t="s">
        <v>351</v>
      </c>
      <c r="BO298" s="20" t="s">
        <v>349</v>
      </c>
      <c r="BP298" s="20" t="s">
        <v>348</v>
      </c>
      <c r="BQ298" s="20" t="s">
        <v>349</v>
      </c>
      <c r="BR298" s="20" t="s">
        <v>348</v>
      </c>
      <c r="BS2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8" s="20" t="s">
        <v>348</v>
      </c>
      <c r="BU298" s="20" t="s">
        <v>348</v>
      </c>
      <c r="BV298" s="20" t="s">
        <v>348</v>
      </c>
      <c r="BW298" s="20" t="s">
        <v>348</v>
      </c>
      <c r="BX298" s="23" t="s">
        <v>349</v>
      </c>
      <c r="BY298" s="2"/>
    </row>
    <row r="299" spans="1:78" ht="10.15" customHeight="1" x14ac:dyDescent="0.25">
      <c r="A299" s="5" t="str">
        <f>Table13[[#This Row],[Provider Type Code]]&amp;""&amp;Table13[[#This Row],[Provider Category (Specialty)]]</f>
        <v>31V2</v>
      </c>
      <c r="B299" s="5" t="s">
        <v>433</v>
      </c>
      <c r="C299" s="3" t="s">
        <v>69</v>
      </c>
      <c r="D299" s="3" t="s">
        <v>63</v>
      </c>
      <c r="E299" s="2" t="s">
        <v>60</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tr">
        <f>IF(Table13[[#This Row],[Enrollment Type: Group]]="X", "N", "C")</f>
        <v>C</v>
      </c>
      <c r="AR299" s="2" t="s">
        <v>348</v>
      </c>
      <c r="AS299" s="2" t="s">
        <v>348</v>
      </c>
      <c r="AT299" s="2" t="s">
        <v>348</v>
      </c>
      <c r="AU299" s="2" t="s">
        <v>348</v>
      </c>
      <c r="AV299" s="2" t="str">
        <f>IF(Table13[[#This Row],[Enrollment Type: Individual within a Group]]="X", "Y", IF(Table13[[#This Row],[Enrollment Type: Atypical]]="A", "B", IF(Table13[[#This Row],[Enrollment Type: Individual]]="I", "B", IF(Table13[[#This Row],[Enrollment Type: Group]]="G", "B", "N"))))</f>
        <v>Y</v>
      </c>
      <c r="AW299" s="2" t="s">
        <v>349</v>
      </c>
      <c r="AX299" s="2" t="s">
        <v>348</v>
      </c>
      <c r="AY299" s="2" t="s">
        <v>348</v>
      </c>
      <c r="AZ299" s="2" t="str">
        <f>IF(Table13[[#This Row],[Enrollment Type: Group]]="X", "N", IF(Table13[[#This Row],[Enrollment Type: Atypical]]="A", "R", IF(Table13[[#This Row],[Enrollment Type: Individual]]="I", "R", IF(Table13[[#This Row],[Enrollment Type: Individual within a Group]]="N", "R", "Y"))))</f>
        <v>Y</v>
      </c>
      <c r="BA299" s="2" t="s">
        <v>348</v>
      </c>
      <c r="BB299" s="2" t="s">
        <v>348</v>
      </c>
      <c r="BC299" s="2" t="s">
        <v>348</v>
      </c>
      <c r="BD299" s="2" t="s">
        <v>348</v>
      </c>
      <c r="BE299" s="2" t="s">
        <v>348</v>
      </c>
      <c r="BF299" s="2" t="s">
        <v>348</v>
      </c>
      <c r="BG299" s="2" t="s">
        <v>349</v>
      </c>
      <c r="BH299" s="2" t="str">
        <f>IF(Table13[[#This Row],[Enrollment Type: Group]]="X", "N", IF(Table13[[#This Row],[Enrollment Type: Atypical]]="A", "O", IF(Table13[[#This Row],[Enrollment Type: Individual]]="I", "O", IF(Table13[[#This Row],[Enrollment Type: Individual within a Group]]="N", "O", "O"))))</f>
        <v>O</v>
      </c>
      <c r="BI299" s="2" t="s">
        <v>348</v>
      </c>
      <c r="BJ299" s="2" t="s">
        <v>348</v>
      </c>
      <c r="BK299" s="2" t="s">
        <v>349</v>
      </c>
      <c r="BL299" s="20" t="s">
        <v>348</v>
      </c>
      <c r="BM299" s="20" t="s">
        <v>349</v>
      </c>
      <c r="BN299" s="20" t="s">
        <v>351</v>
      </c>
      <c r="BO299" s="20" t="s">
        <v>349</v>
      </c>
      <c r="BP299" s="20" t="s">
        <v>348</v>
      </c>
      <c r="BQ299" s="20" t="s">
        <v>349</v>
      </c>
      <c r="BR299" s="20" t="s">
        <v>348</v>
      </c>
      <c r="BS2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9" s="20" t="s">
        <v>348</v>
      </c>
      <c r="BU299" s="20" t="s">
        <v>348</v>
      </c>
      <c r="BV299" s="20" t="s">
        <v>348</v>
      </c>
      <c r="BW299" s="20" t="s">
        <v>348</v>
      </c>
      <c r="BX299" s="23" t="s">
        <v>349</v>
      </c>
      <c r="BY299" s="2"/>
    </row>
    <row r="300" spans="1:78" ht="10.15" customHeight="1" x14ac:dyDescent="0.25">
      <c r="A300" s="5" t="str">
        <f>Table13[[#This Row],[Provider Type Code]]&amp;""&amp;Table13[[#This Row],[Provider Category (Specialty)]]</f>
        <v>31V6</v>
      </c>
      <c r="B300" s="5" t="s">
        <v>433</v>
      </c>
      <c r="C300" s="3" t="s">
        <v>69</v>
      </c>
      <c r="D300" s="3" t="s">
        <v>64</v>
      </c>
      <c r="E300" s="2" t="s">
        <v>65</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tr">
        <f>IF(Table13[[#This Row],[Enrollment Type: Group]]="X", "N", "C")</f>
        <v>C</v>
      </c>
      <c r="AR300" s="2" t="s">
        <v>348</v>
      </c>
      <c r="AS300" s="2" t="s">
        <v>348</v>
      </c>
      <c r="AT300" s="2" t="s">
        <v>348</v>
      </c>
      <c r="AU300" s="2" t="s">
        <v>348</v>
      </c>
      <c r="AV300" s="2" t="str">
        <f>IF(Table13[[#This Row],[Enrollment Type: Individual within a Group]]="X", "Y", IF(Table13[[#This Row],[Enrollment Type: Atypical]]="A", "B", IF(Table13[[#This Row],[Enrollment Type: Individual]]="I", "B", IF(Table13[[#This Row],[Enrollment Type: Group]]="G", "B", "N"))))</f>
        <v>Y</v>
      </c>
      <c r="AW300" s="2" t="s">
        <v>349</v>
      </c>
      <c r="AX300" s="2" t="s">
        <v>348</v>
      </c>
      <c r="AY300" s="2" t="s">
        <v>348</v>
      </c>
      <c r="AZ300" s="2" t="str">
        <f>IF(Table13[[#This Row],[Enrollment Type: Group]]="X", "N", IF(Table13[[#This Row],[Enrollment Type: Atypical]]="A", "R", IF(Table13[[#This Row],[Enrollment Type: Individual]]="I", "R", IF(Table13[[#This Row],[Enrollment Type: Individual within a Group]]="N", "R", "Y"))))</f>
        <v>Y</v>
      </c>
      <c r="BA300" s="2" t="s">
        <v>348</v>
      </c>
      <c r="BB300" s="2" t="s">
        <v>348</v>
      </c>
      <c r="BC300" s="2" t="s">
        <v>348</v>
      </c>
      <c r="BD300" s="2" t="s">
        <v>348</v>
      </c>
      <c r="BE300" s="2" t="s">
        <v>348</v>
      </c>
      <c r="BF300" s="2" t="s">
        <v>348</v>
      </c>
      <c r="BG300" s="2" t="s">
        <v>349</v>
      </c>
      <c r="BH300" s="2" t="str">
        <f>IF(Table13[[#This Row],[Enrollment Type: Group]]="X", "N", IF(Table13[[#This Row],[Enrollment Type: Atypical]]="A", "O", IF(Table13[[#This Row],[Enrollment Type: Individual]]="I", "O", IF(Table13[[#This Row],[Enrollment Type: Individual within a Group]]="N", "O", "O"))))</f>
        <v>O</v>
      </c>
      <c r="BI300" s="2" t="s">
        <v>348</v>
      </c>
      <c r="BJ300" s="2" t="s">
        <v>348</v>
      </c>
      <c r="BK300" s="2" t="s">
        <v>349</v>
      </c>
      <c r="BL300" s="20" t="s">
        <v>348</v>
      </c>
      <c r="BM300" s="20" t="s">
        <v>349</v>
      </c>
      <c r="BN300" s="20" t="s">
        <v>351</v>
      </c>
      <c r="BO300" s="20" t="s">
        <v>349</v>
      </c>
      <c r="BP300" s="20" t="s">
        <v>348</v>
      </c>
      <c r="BQ300" s="20" t="s">
        <v>349</v>
      </c>
      <c r="BR300" s="20" t="s">
        <v>348</v>
      </c>
      <c r="BS3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00" s="20" t="s">
        <v>348</v>
      </c>
      <c r="BU300" s="20" t="s">
        <v>348</v>
      </c>
      <c r="BV300" s="20" t="s">
        <v>348</v>
      </c>
      <c r="BW300" s="20" t="s">
        <v>348</v>
      </c>
      <c r="BX300" s="23" t="s">
        <v>349</v>
      </c>
      <c r="BY300" s="2"/>
    </row>
    <row r="301" spans="1:78" ht="10.15" customHeight="1" x14ac:dyDescent="0.25">
      <c r="A301" s="36" t="str">
        <f>Table13[[#This Row],[Provider Type Code]]&amp;""&amp;Table13[[#This Row],[Provider Category (Specialty)]]</f>
        <v>32P1</v>
      </c>
      <c r="B301" s="5" t="s">
        <v>434</v>
      </c>
      <c r="C301" s="3" t="s">
        <v>168</v>
      </c>
      <c r="D301" s="3" t="s">
        <v>175</v>
      </c>
      <c r="E301" s="2" t="s">
        <v>609</v>
      </c>
      <c r="F301" s="23" t="s">
        <v>518</v>
      </c>
      <c r="G301" s="17" t="s">
        <v>353</v>
      </c>
      <c r="H301" s="17" t="s">
        <v>381</v>
      </c>
      <c r="I301" s="17" t="s">
        <v>381</v>
      </c>
      <c r="J301" s="17" t="s">
        <v>381</v>
      </c>
      <c r="K301" s="2" t="s">
        <v>349</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tr">
        <f>IF(Table13[[#This Row],[Enrollment Type: Group]]="X", "N", "C")</f>
        <v>N</v>
      </c>
      <c r="AR301" s="2" t="s">
        <v>348</v>
      </c>
      <c r="AS301" s="2" t="s">
        <v>348</v>
      </c>
      <c r="AT301" s="2" t="s">
        <v>348</v>
      </c>
      <c r="AU301" s="2" t="s">
        <v>348</v>
      </c>
      <c r="AV301" s="2" t="str">
        <f>IF(Table13[[#This Row],[Enrollment Type: Individual within a Group]]="X", "Y", IF(Table13[[#This Row],[Enrollment Type: Atypical]]="A", "B", IF(Table13[[#This Row],[Enrollment Type: Individual]]="I", "B", IF(Table13[[#This Row],[Enrollment Type: Group]]="G", "B", "N"))))</f>
        <v>Y</v>
      </c>
      <c r="AW301" s="2" t="s">
        <v>348</v>
      </c>
      <c r="AX301" s="2" t="s">
        <v>348</v>
      </c>
      <c r="AY301" s="2" t="s">
        <v>348</v>
      </c>
      <c r="AZ301" s="2" t="s">
        <v>349</v>
      </c>
      <c r="BA301" s="2" t="s">
        <v>349</v>
      </c>
      <c r="BB301" s="2" t="s">
        <v>348</v>
      </c>
      <c r="BC301" s="2" t="s">
        <v>348</v>
      </c>
      <c r="BD301" s="2" t="s">
        <v>348</v>
      </c>
      <c r="BE301" s="2" t="s">
        <v>348</v>
      </c>
      <c r="BF301" s="2" t="s">
        <v>348</v>
      </c>
      <c r="BG301" s="2" t="s">
        <v>348</v>
      </c>
      <c r="BH301" s="2" t="str">
        <f>IF(Table13[[#This Row],[Enrollment Type: Group]]="X", "N", IF(Table13[[#This Row],[Enrollment Type: Atypical]]="A", "O", IF(Table13[[#This Row],[Enrollment Type: Individual]]="I", "O", IF(Table13[[#This Row],[Enrollment Type: Individual within a Group]]="N", "O", "O"))))</f>
        <v>N</v>
      </c>
      <c r="BI301" s="2" t="s">
        <v>348</v>
      </c>
      <c r="BJ301" s="2" t="s">
        <v>348</v>
      </c>
      <c r="BK301" s="2" t="s">
        <v>349</v>
      </c>
      <c r="BL301" s="20" t="s">
        <v>348</v>
      </c>
      <c r="BM301" s="20" t="s">
        <v>349</v>
      </c>
      <c r="BN301" s="20" t="s">
        <v>351</v>
      </c>
      <c r="BO301" s="20" t="s">
        <v>349</v>
      </c>
      <c r="BP301" s="20" t="s">
        <v>348</v>
      </c>
      <c r="BQ301" s="20" t="s">
        <v>349</v>
      </c>
      <c r="BR301" s="20" t="s">
        <v>348</v>
      </c>
      <c r="BS301" s="20" t="s">
        <v>348</v>
      </c>
      <c r="BT301" s="20" t="s">
        <v>348</v>
      </c>
      <c r="BU301" s="20" t="s">
        <v>348</v>
      </c>
      <c r="BV301" s="20" t="s">
        <v>348</v>
      </c>
      <c r="BW301" s="20" t="s">
        <v>348</v>
      </c>
      <c r="BX301" s="23" t="s">
        <v>349</v>
      </c>
      <c r="BZ301" s="2"/>
    </row>
    <row r="302" spans="1:78" ht="10.15" customHeight="1" x14ac:dyDescent="0.25">
      <c r="A302" s="36" t="str">
        <f>Table13[[#This Row],[Provider Type Code]]&amp;""&amp;Table13[[#This Row],[Provider Category (Specialty)]]</f>
        <v>32PA</v>
      </c>
      <c r="B302" s="5" t="s">
        <v>434</v>
      </c>
      <c r="C302" s="3" t="s">
        <v>168</v>
      </c>
      <c r="D302" s="3" t="s">
        <v>170</v>
      </c>
      <c r="E302" s="2" t="s">
        <v>612</v>
      </c>
      <c r="F302" s="23" t="s">
        <v>518</v>
      </c>
      <c r="G302" s="17" t="s">
        <v>353</v>
      </c>
      <c r="H302" s="17" t="s">
        <v>381</v>
      </c>
      <c r="I302" s="17" t="s">
        <v>381</v>
      </c>
      <c r="J302" s="17" t="s">
        <v>381</v>
      </c>
      <c r="K302" s="2" t="s">
        <v>349</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tr">
        <f>IF(Table13[[#This Row],[Enrollment Type: Group]]="X", "N", "C")</f>
        <v>N</v>
      </c>
      <c r="AR302" s="2" t="s">
        <v>348</v>
      </c>
      <c r="AS302" s="2" t="s">
        <v>348</v>
      </c>
      <c r="AT302" s="2" t="s">
        <v>348</v>
      </c>
      <c r="AU302" s="2" t="s">
        <v>348</v>
      </c>
      <c r="AV302" s="2" t="str">
        <f>IF(Table13[[#This Row],[Enrollment Type: Individual within a Group]]="X", "Y", IF(Table13[[#This Row],[Enrollment Type: Atypical]]="A", "B", IF(Table13[[#This Row],[Enrollment Type: Individual]]="I", "B", IF(Table13[[#This Row],[Enrollment Type: Group]]="G", "B", "N"))))</f>
        <v>Y</v>
      </c>
      <c r="AW302" s="2" t="s">
        <v>348</v>
      </c>
      <c r="AX302" s="2" t="s">
        <v>348</v>
      </c>
      <c r="AY302" s="2" t="s">
        <v>348</v>
      </c>
      <c r="AZ302" s="2" t="s">
        <v>349</v>
      </c>
      <c r="BA302" s="2" t="s">
        <v>348</v>
      </c>
      <c r="BB302" s="2" t="s">
        <v>348</v>
      </c>
      <c r="BC302" s="2" t="s">
        <v>348</v>
      </c>
      <c r="BD302" s="2" t="s">
        <v>348</v>
      </c>
      <c r="BE302" s="2" t="s">
        <v>348</v>
      </c>
      <c r="BF302" s="2" t="s">
        <v>348</v>
      </c>
      <c r="BG302" s="2" t="s">
        <v>348</v>
      </c>
      <c r="BH302" s="2" t="str">
        <f>IF(Table13[[#This Row],[Enrollment Type: Group]]="X", "N", IF(Table13[[#This Row],[Enrollment Type: Atypical]]="A", "O", IF(Table13[[#This Row],[Enrollment Type: Individual]]="I", "O", IF(Table13[[#This Row],[Enrollment Type: Individual within a Group]]="N", "O", "O"))))</f>
        <v>N</v>
      </c>
      <c r="BI302" s="2" t="s">
        <v>348</v>
      </c>
      <c r="BJ302" s="2" t="s">
        <v>348</v>
      </c>
      <c r="BK302" s="2" t="s">
        <v>349</v>
      </c>
      <c r="BL302" s="20" t="s">
        <v>348</v>
      </c>
      <c r="BM302" s="20" t="s">
        <v>349</v>
      </c>
      <c r="BN302" s="20" t="s">
        <v>351</v>
      </c>
      <c r="BO302" s="20" t="s">
        <v>349</v>
      </c>
      <c r="BP302" s="20" t="s">
        <v>348</v>
      </c>
      <c r="BQ302" s="20" t="s">
        <v>349</v>
      </c>
      <c r="BR302" s="20" t="s">
        <v>348</v>
      </c>
      <c r="BS302" s="20" t="s">
        <v>348</v>
      </c>
      <c r="BT302" s="20" t="s">
        <v>348</v>
      </c>
      <c r="BU302" s="20" t="s">
        <v>348</v>
      </c>
      <c r="BV302" s="20" t="s">
        <v>348</v>
      </c>
      <c r="BW302" s="20" t="s">
        <v>348</v>
      </c>
      <c r="BX302" s="23" t="s">
        <v>349</v>
      </c>
    </row>
    <row r="303" spans="1:78" ht="10.15" customHeight="1" x14ac:dyDescent="0.25">
      <c r="A303" s="36" t="str">
        <f>Table13[[#This Row],[Provider Type Code]]&amp;""&amp;Table13[[#This Row],[Provider Category (Specialty)]]</f>
        <v>32PD</v>
      </c>
      <c r="B303" s="5" t="s">
        <v>434</v>
      </c>
      <c r="C303" s="3" t="s">
        <v>168</v>
      </c>
      <c r="D303" s="3" t="s">
        <v>171</v>
      </c>
      <c r="E303" s="2" t="s">
        <v>172</v>
      </c>
      <c r="F303" s="23" t="s">
        <v>518</v>
      </c>
      <c r="G303" s="17" t="s">
        <v>353</v>
      </c>
      <c r="H303" s="17" t="s">
        <v>381</v>
      </c>
      <c r="I303" s="17" t="s">
        <v>381</v>
      </c>
      <c r="J303" s="17" t="s">
        <v>381</v>
      </c>
      <c r="K303" s="2" t="s">
        <v>348</v>
      </c>
      <c r="L303" s="2" t="s">
        <v>349</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tr">
        <f>IF(Table13[[#This Row],[Enrollment Type: Group]]="X", "N", "C")</f>
        <v>N</v>
      </c>
      <c r="AR303" s="2" t="s">
        <v>348</v>
      </c>
      <c r="AS303" s="2" t="s">
        <v>348</v>
      </c>
      <c r="AT303" s="2" t="s">
        <v>348</v>
      </c>
      <c r="AU303" s="2" t="s">
        <v>348</v>
      </c>
      <c r="AV303" s="2" t="str">
        <f>IF(Table13[[#This Row],[Enrollment Type: Individual within a Group]]="X", "Y", IF(Table13[[#This Row],[Enrollment Type: Atypical]]="A", "B", IF(Table13[[#This Row],[Enrollment Type: Individual]]="I", "B", IF(Table13[[#This Row],[Enrollment Type: Group]]="G", "B", "N"))))</f>
        <v>Y</v>
      </c>
      <c r="AW303" s="2" t="s">
        <v>348</v>
      </c>
      <c r="AX303" s="2" t="s">
        <v>348</v>
      </c>
      <c r="AY303" s="2" t="s">
        <v>348</v>
      </c>
      <c r="AZ303" s="2" t="s">
        <v>349</v>
      </c>
      <c r="BA303" s="2" t="s">
        <v>348</v>
      </c>
      <c r="BB303" s="2" t="s">
        <v>348</v>
      </c>
      <c r="BC303" s="2" t="s">
        <v>348</v>
      </c>
      <c r="BD303" s="2" t="s">
        <v>348</v>
      </c>
      <c r="BE303" s="2" t="s">
        <v>348</v>
      </c>
      <c r="BF303" s="2" t="s">
        <v>348</v>
      </c>
      <c r="BG303" s="2" t="s">
        <v>348</v>
      </c>
      <c r="BH303" s="2" t="str">
        <f>IF(Table13[[#This Row],[Enrollment Type: Group]]="X", "N", IF(Table13[[#This Row],[Enrollment Type: Atypical]]="A", "O", IF(Table13[[#This Row],[Enrollment Type: Individual]]="I", "O", IF(Table13[[#This Row],[Enrollment Type: Individual within a Group]]="N", "O", "O"))))</f>
        <v>N</v>
      </c>
      <c r="BI303" s="2" t="s">
        <v>348</v>
      </c>
      <c r="BJ303" s="2" t="s">
        <v>348</v>
      </c>
      <c r="BK303" s="2" t="s">
        <v>349</v>
      </c>
      <c r="BL303" s="20" t="s">
        <v>348</v>
      </c>
      <c r="BM303" s="20" t="s">
        <v>349</v>
      </c>
      <c r="BN303" s="20" t="s">
        <v>351</v>
      </c>
      <c r="BO303" s="20" t="s">
        <v>349</v>
      </c>
      <c r="BP303" s="20" t="s">
        <v>348</v>
      </c>
      <c r="BQ303" s="20" t="s">
        <v>349</v>
      </c>
      <c r="BR303" s="20" t="s">
        <v>348</v>
      </c>
      <c r="BS303" s="20" t="s">
        <v>348</v>
      </c>
      <c r="BT303" s="20" t="s">
        <v>348</v>
      </c>
      <c r="BU303" s="20" t="s">
        <v>348</v>
      </c>
      <c r="BV303" s="20" t="s">
        <v>348</v>
      </c>
      <c r="BW303" s="20" t="s">
        <v>348</v>
      </c>
      <c r="BX303" s="23" t="s">
        <v>349</v>
      </c>
    </row>
    <row r="304" spans="1:78" ht="10.15" customHeight="1" x14ac:dyDescent="0.25">
      <c r="A304" s="36" t="str">
        <f>Table13[[#This Row],[Provider Type Code]]&amp;""&amp;Table13[[#This Row],[Provider Category (Specialty)]]</f>
        <v>32PE</v>
      </c>
      <c r="B304" s="5" t="s">
        <v>434</v>
      </c>
      <c r="C304" s="3" t="s">
        <v>168</v>
      </c>
      <c r="D304" s="3" t="s">
        <v>173</v>
      </c>
      <c r="E304" s="2" t="s">
        <v>174</v>
      </c>
      <c r="F304" s="23" t="s">
        <v>518</v>
      </c>
      <c r="G304" s="17" t="s">
        <v>353</v>
      </c>
      <c r="H304" s="17" t="s">
        <v>381</v>
      </c>
      <c r="I304" s="17" t="s">
        <v>381</v>
      </c>
      <c r="J304" s="17" t="s">
        <v>381</v>
      </c>
      <c r="K304" s="2" t="s">
        <v>349</v>
      </c>
      <c r="L304" s="2" t="s">
        <v>348</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tr">
        <f>IF(Table13[[#This Row],[Enrollment Type: Group]]="X", "N", "C")</f>
        <v>N</v>
      </c>
      <c r="AR304" s="2" t="s">
        <v>348</v>
      </c>
      <c r="AS304" s="2" t="s">
        <v>348</v>
      </c>
      <c r="AT304" s="2" t="s">
        <v>348</v>
      </c>
      <c r="AU304" s="2" t="s">
        <v>348</v>
      </c>
      <c r="AV304" s="2" t="str">
        <f>IF(Table13[[#This Row],[Enrollment Type: Individual within a Group]]="X", "Y", IF(Table13[[#This Row],[Enrollment Type: Atypical]]="A", "B", IF(Table13[[#This Row],[Enrollment Type: Individual]]="I", "B", IF(Table13[[#This Row],[Enrollment Type: Group]]="G", "B", "N"))))</f>
        <v>Y</v>
      </c>
      <c r="AW304" s="2" t="s">
        <v>348</v>
      </c>
      <c r="AX304" s="2" t="s">
        <v>348</v>
      </c>
      <c r="AY304" s="2" t="s">
        <v>348</v>
      </c>
      <c r="AZ304" s="2" t="s">
        <v>349</v>
      </c>
      <c r="BA304" s="2" t="s">
        <v>348</v>
      </c>
      <c r="BB304" s="2" t="s">
        <v>348</v>
      </c>
      <c r="BC304" s="2" t="s">
        <v>348</v>
      </c>
      <c r="BD304" s="2" t="s">
        <v>348</v>
      </c>
      <c r="BE304" s="2" t="s">
        <v>348</v>
      </c>
      <c r="BF304" s="2" t="s">
        <v>348</v>
      </c>
      <c r="BG304" s="2" t="s">
        <v>348</v>
      </c>
      <c r="BH304" s="2" t="str">
        <f>IF(Table13[[#This Row],[Enrollment Type: Group]]="X", "N", IF(Table13[[#This Row],[Enrollment Type: Atypical]]="A", "O", IF(Table13[[#This Row],[Enrollment Type: Individual]]="I", "O", IF(Table13[[#This Row],[Enrollment Type: Individual within a Group]]="N", "O", "O"))))</f>
        <v>N</v>
      </c>
      <c r="BI304" s="2" t="s">
        <v>348</v>
      </c>
      <c r="BJ304" s="2" t="s">
        <v>348</v>
      </c>
      <c r="BK304" s="2" t="s">
        <v>349</v>
      </c>
      <c r="BL304" s="20" t="s">
        <v>348</v>
      </c>
      <c r="BM304" s="20" t="s">
        <v>349</v>
      </c>
      <c r="BN304" s="20" t="s">
        <v>351</v>
      </c>
      <c r="BO304" s="20" t="s">
        <v>349</v>
      </c>
      <c r="BP304" s="20" t="s">
        <v>348</v>
      </c>
      <c r="BQ304" s="20" t="s">
        <v>349</v>
      </c>
      <c r="BR304" s="20" t="s">
        <v>348</v>
      </c>
      <c r="BS304" s="20" t="s">
        <v>348</v>
      </c>
      <c r="BT304" s="20" t="s">
        <v>348</v>
      </c>
      <c r="BU304" s="20" t="s">
        <v>348</v>
      </c>
      <c r="BV304" s="20" t="s">
        <v>348</v>
      </c>
      <c r="BW304" s="20" t="s">
        <v>348</v>
      </c>
      <c r="BX304" s="23" t="s">
        <v>349</v>
      </c>
    </row>
    <row r="305" spans="1:77" ht="10.15" customHeight="1" x14ac:dyDescent="0.25">
      <c r="A305" s="36" t="str">
        <f>Table13[[#This Row],[Provider Type Code]]&amp;""&amp;Table13[[#This Row],[Provider Category (Specialty)]]</f>
        <v>32PG</v>
      </c>
      <c r="B305" s="5" t="s">
        <v>434</v>
      </c>
      <c r="C305" s="3" t="s">
        <v>168</v>
      </c>
      <c r="D305" s="3" t="s">
        <v>169</v>
      </c>
      <c r="E305" s="2" t="s">
        <v>615</v>
      </c>
      <c r="F305" s="23" t="s">
        <v>518</v>
      </c>
      <c r="G305" s="17" t="s">
        <v>353</v>
      </c>
      <c r="H305" s="17" t="s">
        <v>381</v>
      </c>
      <c r="I305" s="17" t="s">
        <v>381</v>
      </c>
      <c r="J305" s="17" t="s">
        <v>381</v>
      </c>
      <c r="K305" s="2" t="s">
        <v>348</v>
      </c>
      <c r="L305" s="2" t="s">
        <v>348</v>
      </c>
      <c r="M305" s="2" t="s">
        <v>348</v>
      </c>
      <c r="N305" s="2" t="s">
        <v>348</v>
      </c>
      <c r="O305" s="2" t="s">
        <v>348</v>
      </c>
      <c r="P305" s="2" t="s">
        <v>348</v>
      </c>
      <c r="Q305" s="2" t="s">
        <v>348</v>
      </c>
      <c r="R305" s="2" t="s">
        <v>348</v>
      </c>
      <c r="S305" s="2" t="s">
        <v>348</v>
      </c>
      <c r="T305" s="2" t="s">
        <v>348</v>
      </c>
      <c r="U305" s="2" t="s">
        <v>349</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tr">
        <f>IF(Table13[[#This Row],[Enrollment Type: Group]]="X", "N", "C")</f>
        <v>N</v>
      </c>
      <c r="AR305" s="2" t="s">
        <v>348</v>
      </c>
      <c r="AS305" s="2" t="s">
        <v>348</v>
      </c>
      <c r="AT305" s="2" t="s">
        <v>348</v>
      </c>
      <c r="AU305" s="2" t="s">
        <v>348</v>
      </c>
      <c r="AV305" s="2" t="str">
        <f>IF(Table13[[#This Row],[Enrollment Type: Individual within a Group]]="X", "Y", IF(Table13[[#This Row],[Enrollment Type: Atypical]]="A", "B", IF(Table13[[#This Row],[Enrollment Type: Individual]]="I", "B", IF(Table13[[#This Row],[Enrollment Type: Group]]="G", "B", "N"))))</f>
        <v>Y</v>
      </c>
      <c r="AW305" s="2" t="s">
        <v>348</v>
      </c>
      <c r="AX305" s="2" t="s">
        <v>348</v>
      </c>
      <c r="AY305" s="2" t="s">
        <v>348</v>
      </c>
      <c r="AZ305" s="2" t="s">
        <v>349</v>
      </c>
      <c r="BA305" s="2" t="s">
        <v>348</v>
      </c>
      <c r="BB305" s="2" t="s">
        <v>348</v>
      </c>
      <c r="BC305" s="2" t="s">
        <v>348</v>
      </c>
      <c r="BD305" s="2" t="s">
        <v>348</v>
      </c>
      <c r="BE305" s="2" t="s">
        <v>348</v>
      </c>
      <c r="BF305" s="2" t="s">
        <v>348</v>
      </c>
      <c r="BG305" s="2" t="s">
        <v>348</v>
      </c>
      <c r="BH305" s="2" t="str">
        <f>IF(Table13[[#This Row],[Enrollment Type: Group]]="X", "N", IF(Table13[[#This Row],[Enrollment Type: Atypical]]="A", "O", IF(Table13[[#This Row],[Enrollment Type: Individual]]="I", "O", IF(Table13[[#This Row],[Enrollment Type: Individual within a Group]]="N", "O", "O"))))</f>
        <v>N</v>
      </c>
      <c r="BI305" s="2" t="s">
        <v>348</v>
      </c>
      <c r="BJ305" s="2" t="s">
        <v>348</v>
      </c>
      <c r="BK305" s="2" t="s">
        <v>349</v>
      </c>
      <c r="BL305" s="20" t="s">
        <v>348</v>
      </c>
      <c r="BM305" s="20" t="s">
        <v>349</v>
      </c>
      <c r="BN305" s="20" t="s">
        <v>351</v>
      </c>
      <c r="BO305" s="20" t="s">
        <v>349</v>
      </c>
      <c r="BP305" s="20" t="s">
        <v>348</v>
      </c>
      <c r="BQ305" s="20" t="s">
        <v>349</v>
      </c>
      <c r="BR305" s="20" t="s">
        <v>348</v>
      </c>
      <c r="BS305" s="20" t="s">
        <v>348</v>
      </c>
      <c r="BT305" s="20" t="s">
        <v>348</v>
      </c>
      <c r="BU305" s="20" t="s">
        <v>348</v>
      </c>
      <c r="BV305" s="20" t="s">
        <v>348</v>
      </c>
      <c r="BW305" s="20" t="s">
        <v>348</v>
      </c>
      <c r="BX305" s="23" t="s">
        <v>349</v>
      </c>
    </row>
    <row r="306" spans="1:77" ht="10.15" customHeight="1" x14ac:dyDescent="0.25">
      <c r="A306" s="36" t="str">
        <f>Table13[[#This Row],[Provider Type Code]]&amp;""&amp;Table13[[#This Row],[Provider Category (Specialty)]]</f>
        <v>32PS</v>
      </c>
      <c r="B306" s="5" t="s">
        <v>434</v>
      </c>
      <c r="C306" s="3" t="s">
        <v>168</v>
      </c>
      <c r="D306" s="3" t="s">
        <v>275</v>
      </c>
      <c r="E306" s="2" t="s">
        <v>619</v>
      </c>
      <c r="F306" s="23" t="s">
        <v>518</v>
      </c>
      <c r="G306" s="17" t="s">
        <v>353</v>
      </c>
      <c r="H306" s="17" t="s">
        <v>381</v>
      </c>
      <c r="I306" s="17" t="s">
        <v>381</v>
      </c>
      <c r="J306" s="17" t="s">
        <v>381</v>
      </c>
      <c r="K306" s="2" t="s">
        <v>348</v>
      </c>
      <c r="L306" s="2" t="s">
        <v>348</v>
      </c>
      <c r="M306" s="2" t="s">
        <v>348</v>
      </c>
      <c r="N306" s="2" t="s">
        <v>348</v>
      </c>
      <c r="O306" s="2" t="s">
        <v>348</v>
      </c>
      <c r="P306" s="2" t="s">
        <v>348</v>
      </c>
      <c r="Q306" s="2" t="s">
        <v>349</v>
      </c>
      <c r="R306" s="2" t="s">
        <v>348</v>
      </c>
      <c r="S306" s="2" t="s">
        <v>348</v>
      </c>
      <c r="T306" s="2" t="s">
        <v>348</v>
      </c>
      <c r="U306" s="2" t="s">
        <v>348</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tr">
        <f>IF(Table13[[#This Row],[Enrollment Type: Group]]="X", "N", "C")</f>
        <v>N</v>
      </c>
      <c r="AR306" s="2" t="s">
        <v>348</v>
      </c>
      <c r="AS306" s="2" t="s">
        <v>348</v>
      </c>
      <c r="AT306" s="2" t="s">
        <v>348</v>
      </c>
      <c r="AU306" s="2" t="s">
        <v>348</v>
      </c>
      <c r="AV306" s="2" t="str">
        <f>IF(Table13[[#This Row],[Enrollment Type: Individual within a Group]]="X", "Y", IF(Table13[[#This Row],[Enrollment Type: Atypical]]="A", "B", IF(Table13[[#This Row],[Enrollment Type: Individual]]="I", "B", IF(Table13[[#This Row],[Enrollment Type: Group]]="G", "B", "N"))))</f>
        <v>Y</v>
      </c>
      <c r="AW306" s="2" t="s">
        <v>348</v>
      </c>
      <c r="AX306" s="2" t="s">
        <v>348</v>
      </c>
      <c r="AY306" s="2" t="s">
        <v>348</v>
      </c>
      <c r="AZ306" s="2" t="s">
        <v>349</v>
      </c>
      <c r="BA306" s="2" t="s">
        <v>348</v>
      </c>
      <c r="BB306" s="2" t="s">
        <v>348</v>
      </c>
      <c r="BC306" s="2" t="s">
        <v>348</v>
      </c>
      <c r="BD306" s="2" t="s">
        <v>348</v>
      </c>
      <c r="BE306" s="2" t="s">
        <v>348</v>
      </c>
      <c r="BF306" s="2" t="s">
        <v>348</v>
      </c>
      <c r="BG306" s="2" t="s">
        <v>348</v>
      </c>
      <c r="BH306" s="2" t="str">
        <f>IF(Table13[[#This Row],[Enrollment Type: Group]]="X", "N", IF(Table13[[#This Row],[Enrollment Type: Atypical]]="A", "O", IF(Table13[[#This Row],[Enrollment Type: Individual]]="I", "O", IF(Table13[[#This Row],[Enrollment Type: Individual within a Group]]="N", "O", "O"))))</f>
        <v>N</v>
      </c>
      <c r="BI306" s="2" t="s">
        <v>348</v>
      </c>
      <c r="BJ306" s="2" t="s">
        <v>348</v>
      </c>
      <c r="BK306" s="2" t="s">
        <v>349</v>
      </c>
      <c r="BL306" s="20" t="s">
        <v>348</v>
      </c>
      <c r="BM306" s="20" t="s">
        <v>349</v>
      </c>
      <c r="BN306" s="20" t="s">
        <v>351</v>
      </c>
      <c r="BO306" s="20" t="s">
        <v>349</v>
      </c>
      <c r="BP306" s="20" t="s">
        <v>348</v>
      </c>
      <c r="BQ306" s="20" t="s">
        <v>349</v>
      </c>
      <c r="BR306" s="20" t="s">
        <v>348</v>
      </c>
      <c r="BS306" s="20" t="s">
        <v>348</v>
      </c>
      <c r="BT306" s="20" t="s">
        <v>348</v>
      </c>
      <c r="BU306" s="20" t="s">
        <v>348</v>
      </c>
      <c r="BV306" s="20" t="s">
        <v>348</v>
      </c>
      <c r="BW306" s="20" t="s">
        <v>348</v>
      </c>
      <c r="BX306" s="23" t="s">
        <v>349</v>
      </c>
      <c r="BY306" s="6"/>
    </row>
    <row r="307" spans="1:77" ht="10.15" customHeight="1" x14ac:dyDescent="0.25">
      <c r="A307" s="36" t="str">
        <f>Table13[[#This Row],[Provider Type Code]]&amp;""&amp;Table13[[#This Row],[Provider Category (Specialty)]]</f>
        <v>32R3</v>
      </c>
      <c r="B307" s="5" t="s">
        <v>434</v>
      </c>
      <c r="C307" s="3" t="s">
        <v>168</v>
      </c>
      <c r="D307" s="3" t="s">
        <v>176</v>
      </c>
      <c r="E307" s="2" t="s">
        <v>177</v>
      </c>
      <c r="F307" s="23" t="s">
        <v>518</v>
      </c>
      <c r="G307" s="17" t="s">
        <v>353</v>
      </c>
      <c r="H307" s="17" t="s">
        <v>381</v>
      </c>
      <c r="I307" s="17" t="s">
        <v>381</v>
      </c>
      <c r="J307" s="17" t="s">
        <v>381</v>
      </c>
      <c r="K307" s="2" t="s">
        <v>349</v>
      </c>
      <c r="L307" s="2" t="s">
        <v>348</v>
      </c>
      <c r="M307" s="2" t="s">
        <v>348</v>
      </c>
      <c r="N307" s="2" t="s">
        <v>348</v>
      </c>
      <c r="O307" s="2" t="s">
        <v>348</v>
      </c>
      <c r="P307" s="2" t="s">
        <v>348</v>
      </c>
      <c r="Q307" s="2" t="s">
        <v>348</v>
      </c>
      <c r="R307" s="2" t="s">
        <v>348</v>
      </c>
      <c r="S307" s="2" t="s">
        <v>348</v>
      </c>
      <c r="T307" s="2" t="s">
        <v>348</v>
      </c>
      <c r="U307" s="2" t="s">
        <v>348</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tr">
        <f>IF(Table13[[#This Row],[Enrollment Type: Group]]="X", "N", "C")</f>
        <v>N</v>
      </c>
      <c r="AR307" s="2" t="s">
        <v>348</v>
      </c>
      <c r="AS307" s="2" t="s">
        <v>348</v>
      </c>
      <c r="AT307" s="2" t="s">
        <v>348</v>
      </c>
      <c r="AU307" s="2" t="s">
        <v>348</v>
      </c>
      <c r="AV307" s="2" t="str">
        <f>IF(Table13[[#This Row],[Enrollment Type: Individual within a Group]]="X", "Y", IF(Table13[[#This Row],[Enrollment Type: Atypical]]="A", "B", IF(Table13[[#This Row],[Enrollment Type: Individual]]="I", "B", IF(Table13[[#This Row],[Enrollment Type: Group]]="G", "B", "N"))))</f>
        <v>Y</v>
      </c>
      <c r="AW307" s="2" t="s">
        <v>348</v>
      </c>
      <c r="AX307" s="2" t="s">
        <v>348</v>
      </c>
      <c r="AY307" s="2" t="s">
        <v>348</v>
      </c>
      <c r="AZ307" s="2" t="s">
        <v>349</v>
      </c>
      <c r="BA307" s="2" t="s">
        <v>348</v>
      </c>
      <c r="BB307" s="2" t="s">
        <v>348</v>
      </c>
      <c r="BC307" s="2" t="s">
        <v>348</v>
      </c>
      <c r="BD307" s="2" t="s">
        <v>348</v>
      </c>
      <c r="BE307" s="2" t="s">
        <v>348</v>
      </c>
      <c r="BF307" s="2" t="s">
        <v>348</v>
      </c>
      <c r="BG307" s="2" t="s">
        <v>348</v>
      </c>
      <c r="BH307" s="2" t="str">
        <f>IF(Table13[[#This Row],[Enrollment Type: Group]]="X", "N", IF(Table13[[#This Row],[Enrollment Type: Atypical]]="A", "O", IF(Table13[[#This Row],[Enrollment Type: Individual]]="I", "O", IF(Table13[[#This Row],[Enrollment Type: Individual within a Group]]="N", "O", "O"))))</f>
        <v>N</v>
      </c>
      <c r="BI307" s="2" t="s">
        <v>348</v>
      </c>
      <c r="BJ307" s="2" t="s">
        <v>348</v>
      </c>
      <c r="BK307" s="2" t="s">
        <v>349</v>
      </c>
      <c r="BL307" s="20" t="s">
        <v>348</v>
      </c>
      <c r="BM307" s="20" t="s">
        <v>349</v>
      </c>
      <c r="BN307" s="20" t="s">
        <v>351</v>
      </c>
      <c r="BO307" s="20" t="s">
        <v>349</v>
      </c>
      <c r="BP307" s="20" t="s">
        <v>348</v>
      </c>
      <c r="BQ307" s="20" t="s">
        <v>349</v>
      </c>
      <c r="BR307" s="20" t="s">
        <v>348</v>
      </c>
      <c r="BS307" s="20" t="s">
        <v>348</v>
      </c>
      <c r="BT307" s="20" t="s">
        <v>348</v>
      </c>
      <c r="BU307" s="20" t="s">
        <v>348</v>
      </c>
      <c r="BV307" s="20" t="s">
        <v>348</v>
      </c>
      <c r="BW307" s="20" t="s">
        <v>348</v>
      </c>
      <c r="BX307" s="23" t="s">
        <v>349</v>
      </c>
    </row>
    <row r="308" spans="1:77" ht="10.15" customHeight="1" x14ac:dyDescent="0.25">
      <c r="A308" s="36" t="str">
        <f>Table13[[#This Row],[Provider Type Code]]&amp;""&amp;Table13[[#This Row],[Provider Category (Specialty)]]</f>
        <v>33H4</v>
      </c>
      <c r="B308" s="5" t="s">
        <v>435</v>
      </c>
      <c r="C308" s="3" t="s">
        <v>108</v>
      </c>
      <c r="D308" s="3" t="s">
        <v>109</v>
      </c>
      <c r="E308" s="2" t="s">
        <v>110</v>
      </c>
      <c r="F308" s="23" t="s">
        <v>520</v>
      </c>
      <c r="G308" s="17" t="s">
        <v>381</v>
      </c>
      <c r="H308" s="17" t="s">
        <v>381</v>
      </c>
      <c r="I308" s="17" t="s">
        <v>381</v>
      </c>
      <c r="J308" s="17" t="s">
        <v>347</v>
      </c>
      <c r="K308" s="2" t="s">
        <v>348</v>
      </c>
      <c r="L308" s="2" t="s">
        <v>348</v>
      </c>
      <c r="M308" s="2" t="s">
        <v>348</v>
      </c>
      <c r="N308" s="2" t="s">
        <v>348</v>
      </c>
      <c r="O308" s="2" t="s">
        <v>348</v>
      </c>
      <c r="P308" s="2" t="s">
        <v>348</v>
      </c>
      <c r="Q308" s="2" t="s">
        <v>348</v>
      </c>
      <c r="R308" s="2" t="s">
        <v>348</v>
      </c>
      <c r="S308" s="2" t="s">
        <v>348</v>
      </c>
      <c r="T308" s="2" t="s">
        <v>348</v>
      </c>
      <c r="U308" s="2" t="s">
        <v>348</v>
      </c>
      <c r="V308" s="2" t="s">
        <v>348</v>
      </c>
      <c r="W308" s="2" t="s">
        <v>349</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tr">
        <f>IF(Table13[[#This Row],[Enrollment Type: Group]]="X", "N", "C")</f>
        <v>C</v>
      </c>
      <c r="AR308" s="2" t="s">
        <v>348</v>
      </c>
      <c r="AS308" s="2" t="s">
        <v>348</v>
      </c>
      <c r="AT308" s="2" t="s">
        <v>348</v>
      </c>
      <c r="AU308" s="2" t="s">
        <v>348</v>
      </c>
      <c r="AV308" s="2" t="str">
        <f>IF(Table13[[#This Row],[Enrollment Type: Individual within a Group]]="X", "Y", IF(Table13[[#This Row],[Enrollment Type: Atypical]]="A", "B", IF(Table13[[#This Row],[Enrollment Type: Individual]]="I", "B", IF(Table13[[#This Row],[Enrollment Type: Group]]="G", "B", "N"))))</f>
        <v>Y</v>
      </c>
      <c r="AW308" s="2" t="s">
        <v>348</v>
      </c>
      <c r="AX308" s="2" t="s">
        <v>348</v>
      </c>
      <c r="AY308" s="2" t="s">
        <v>348</v>
      </c>
      <c r="AZ308" s="2" t="str">
        <f>IF(Table13[[#This Row],[Enrollment Type: Group]]="X", "N", IF(Table13[[#This Row],[Enrollment Type: Atypical]]="A", "R", IF(Table13[[#This Row],[Enrollment Type: Individual]]="I", "R", IF(Table13[[#This Row],[Enrollment Type: Individual within a Group]]="N", "R", "Y"))))</f>
        <v>Y</v>
      </c>
      <c r="BA308" s="2" t="s">
        <v>348</v>
      </c>
      <c r="BB308" s="2" t="s">
        <v>348</v>
      </c>
      <c r="BC308" s="2" t="s">
        <v>348</v>
      </c>
      <c r="BD308" s="2" t="s">
        <v>348</v>
      </c>
      <c r="BE308" s="2" t="s">
        <v>348</v>
      </c>
      <c r="BF308" s="2" t="s">
        <v>348</v>
      </c>
      <c r="BG308" s="2" t="s">
        <v>348</v>
      </c>
      <c r="BH308" s="2" t="str">
        <f>IF(Table13[[#This Row],[Enrollment Type: Group]]="X", "N", IF(Table13[[#This Row],[Enrollment Type: Atypical]]="A", "O", IF(Table13[[#This Row],[Enrollment Type: Individual]]="I", "O", IF(Table13[[#This Row],[Enrollment Type: Individual within a Group]]="N", "O", "O"))))</f>
        <v>O</v>
      </c>
      <c r="BI308" s="2" t="s">
        <v>348</v>
      </c>
      <c r="BJ308" s="2" t="s">
        <v>348</v>
      </c>
      <c r="BK308" s="2" t="s">
        <v>349</v>
      </c>
      <c r="BL308" s="20" t="s">
        <v>349</v>
      </c>
      <c r="BM308" s="20" t="s">
        <v>349</v>
      </c>
      <c r="BN308" s="20" t="s">
        <v>351</v>
      </c>
      <c r="BO308" s="20" t="s">
        <v>349</v>
      </c>
      <c r="BP308" s="20" t="s">
        <v>348</v>
      </c>
      <c r="BQ308" s="20" t="s">
        <v>349</v>
      </c>
      <c r="BR308" s="20" t="s">
        <v>348</v>
      </c>
      <c r="BS308" s="20" t="s">
        <v>348</v>
      </c>
      <c r="BT308" s="20" t="s">
        <v>348</v>
      </c>
      <c r="BU308" s="20" t="s">
        <v>348</v>
      </c>
      <c r="BV308" s="20" t="s">
        <v>348</v>
      </c>
      <c r="BW308" s="20" t="s">
        <v>348</v>
      </c>
      <c r="BX308" s="23" t="s">
        <v>349</v>
      </c>
      <c r="BY308" s="2"/>
    </row>
    <row r="309" spans="1:77" ht="10.15" customHeight="1" x14ac:dyDescent="0.25">
      <c r="A309" s="36" t="str">
        <f>Table13[[#This Row],[Provider Type Code]]&amp;""&amp;Table13[[#This Row],[Provider Category (Specialty)]]</f>
        <v>33HN</v>
      </c>
      <c r="B309" s="5" t="s">
        <v>435</v>
      </c>
      <c r="C309" s="3" t="s">
        <v>108</v>
      </c>
      <c r="D309" s="3" t="s">
        <v>111</v>
      </c>
      <c r="E309" s="2" t="s">
        <v>112</v>
      </c>
      <c r="F309" s="23" t="s">
        <v>520</v>
      </c>
      <c r="G309" s="17" t="s">
        <v>381</v>
      </c>
      <c r="H309" s="17" t="s">
        <v>381</v>
      </c>
      <c r="I309" s="17" t="s">
        <v>381</v>
      </c>
      <c r="J309" s="17" t="s">
        <v>347</v>
      </c>
      <c r="K309" s="2" t="s">
        <v>348</v>
      </c>
      <c r="L309" s="2" t="s">
        <v>348</v>
      </c>
      <c r="M309" s="2" t="s">
        <v>348</v>
      </c>
      <c r="N309" s="2" t="s">
        <v>348</v>
      </c>
      <c r="O309" s="2" t="s">
        <v>348</v>
      </c>
      <c r="P309" s="2" t="s">
        <v>348</v>
      </c>
      <c r="Q309" s="2" t="s">
        <v>348</v>
      </c>
      <c r="R309" s="2" t="s">
        <v>348</v>
      </c>
      <c r="S309" s="2" t="s">
        <v>348</v>
      </c>
      <c r="T309" s="2" t="s">
        <v>348</v>
      </c>
      <c r="U309" s="2" t="s">
        <v>348</v>
      </c>
      <c r="V309" s="2" t="s">
        <v>348</v>
      </c>
      <c r="W309" s="2" t="s">
        <v>348</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tr">
        <f>IF(Table13[[#This Row],[Enrollment Type: Group]]="X", "N", "C")</f>
        <v>C</v>
      </c>
      <c r="AR309" s="2" t="s">
        <v>348</v>
      </c>
      <c r="AS309" s="2" t="s">
        <v>348</v>
      </c>
      <c r="AT309" s="2" t="s">
        <v>348</v>
      </c>
      <c r="AU309" s="2" t="s">
        <v>348</v>
      </c>
      <c r="AV309" s="2" t="str">
        <f>IF(Table13[[#This Row],[Enrollment Type: Individual within a Group]]="X", "Y", IF(Table13[[#This Row],[Enrollment Type: Atypical]]="A", "B", IF(Table13[[#This Row],[Enrollment Type: Individual]]="I", "B", IF(Table13[[#This Row],[Enrollment Type: Group]]="G", "B", "N"))))</f>
        <v>Y</v>
      </c>
      <c r="AW309" s="2" t="s">
        <v>348</v>
      </c>
      <c r="AX309" s="2" t="s">
        <v>348</v>
      </c>
      <c r="AY309" s="2" t="s">
        <v>348</v>
      </c>
      <c r="AZ309" s="2" t="str">
        <f>IF(Table13[[#This Row],[Enrollment Type: Group]]="X", "N", IF(Table13[[#This Row],[Enrollment Type: Atypical]]="A", "R", IF(Table13[[#This Row],[Enrollment Type: Individual]]="I", "R", IF(Table13[[#This Row],[Enrollment Type: Individual within a Group]]="N", "R", "Y"))))</f>
        <v>Y</v>
      </c>
      <c r="BA309" s="2" t="s">
        <v>348</v>
      </c>
      <c r="BB309" s="2" t="s">
        <v>348</v>
      </c>
      <c r="BC309" s="2" t="s">
        <v>348</v>
      </c>
      <c r="BD309" s="2" t="s">
        <v>348</v>
      </c>
      <c r="BE309" s="2" t="s">
        <v>348</v>
      </c>
      <c r="BF309" s="2" t="s">
        <v>348</v>
      </c>
      <c r="BG309" s="2" t="s">
        <v>348</v>
      </c>
      <c r="BH309" s="2" t="str">
        <f>IF(Table13[[#This Row],[Enrollment Type: Group]]="X", "N", IF(Table13[[#This Row],[Enrollment Type: Atypical]]="A", "O", IF(Table13[[#This Row],[Enrollment Type: Individual]]="I", "O", IF(Table13[[#This Row],[Enrollment Type: Individual within a Group]]="N", "O", "O"))))</f>
        <v>O</v>
      </c>
      <c r="BI309" s="2" t="s">
        <v>348</v>
      </c>
      <c r="BJ309" s="2" t="s">
        <v>348</v>
      </c>
      <c r="BK309" s="2" t="s">
        <v>349</v>
      </c>
      <c r="BL309" s="20" t="s">
        <v>349</v>
      </c>
      <c r="BM309" s="20" t="s">
        <v>349</v>
      </c>
      <c r="BN309" s="20" t="s">
        <v>351</v>
      </c>
      <c r="BO309" s="20" t="s">
        <v>349</v>
      </c>
      <c r="BP309" s="20" t="s">
        <v>348</v>
      </c>
      <c r="BQ309" s="20" t="s">
        <v>349</v>
      </c>
      <c r="BR309" s="20" t="s">
        <v>348</v>
      </c>
      <c r="BS309" s="20" t="s">
        <v>348</v>
      </c>
      <c r="BT309" s="20" t="s">
        <v>348</v>
      </c>
      <c r="BU309" s="20" t="s">
        <v>348</v>
      </c>
      <c r="BV309" s="20" t="s">
        <v>348</v>
      </c>
      <c r="BW309" s="20" t="s">
        <v>348</v>
      </c>
      <c r="BX309" s="23" t="s">
        <v>349</v>
      </c>
      <c r="BY309" s="2"/>
    </row>
    <row r="310" spans="1:77" ht="10.15" customHeight="1" x14ac:dyDescent="0.25">
      <c r="A310" s="5" t="str">
        <f>Table13[[#This Row],[Provider Type Code]]&amp;""&amp;Table13[[#This Row],[Provider Category (Specialty)]]</f>
        <v>34H5</v>
      </c>
      <c r="B310" s="5" t="s">
        <v>436</v>
      </c>
      <c r="C310" s="3" t="s">
        <v>102</v>
      </c>
      <c r="D310" s="3" t="s">
        <v>103</v>
      </c>
      <c r="E310" s="2" t="s">
        <v>102</v>
      </c>
      <c r="F310" s="23" t="s">
        <v>522</v>
      </c>
      <c r="G310" s="17" t="s">
        <v>381</v>
      </c>
      <c r="H310" s="17" t="s">
        <v>381</v>
      </c>
      <c r="I310" s="17" t="s">
        <v>381</v>
      </c>
      <c r="J310" s="17" t="s">
        <v>347</v>
      </c>
      <c r="K310" s="2" t="s">
        <v>349</v>
      </c>
      <c r="L310" s="2" t="s">
        <v>348</v>
      </c>
      <c r="M310" s="2" t="s">
        <v>348</v>
      </c>
      <c r="N310" s="2" t="s">
        <v>348</v>
      </c>
      <c r="O310" s="2" t="s">
        <v>348</v>
      </c>
      <c r="P310" s="2" t="s">
        <v>348</v>
      </c>
      <c r="Q310" s="2" t="s">
        <v>348</v>
      </c>
      <c r="R310" s="2" t="s">
        <v>348</v>
      </c>
      <c r="S310" s="2" t="s">
        <v>348</v>
      </c>
      <c r="T310" s="2" t="s">
        <v>348</v>
      </c>
      <c r="U310" s="2" t="s">
        <v>348</v>
      </c>
      <c r="V310" s="2" t="s">
        <v>348</v>
      </c>
      <c r="W310" s="2" t="s">
        <v>348</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tr">
        <f>IF(Table13[[#This Row],[Enrollment Type: Group]]="X", "N", "C")</f>
        <v>C</v>
      </c>
      <c r="AR310" s="2" t="s">
        <v>348</v>
      </c>
      <c r="AS310" s="2" t="s">
        <v>348</v>
      </c>
      <c r="AT310" s="2" t="s">
        <v>348</v>
      </c>
      <c r="AU310" s="2" t="s">
        <v>348</v>
      </c>
      <c r="AV310" s="2" t="str">
        <f>IF(Table13[[#This Row],[Enrollment Type: Individual within a Group]]="X", "Y", IF(Table13[[#This Row],[Enrollment Type: Atypical]]="A", "B", IF(Table13[[#This Row],[Enrollment Type: Individual]]="I", "B", IF(Table13[[#This Row],[Enrollment Type: Group]]="G", "B", "N"))))</f>
        <v>Y</v>
      </c>
      <c r="AW310" s="2" t="s">
        <v>348</v>
      </c>
      <c r="AX310" s="2" t="s">
        <v>348</v>
      </c>
      <c r="AY310" s="2" t="s">
        <v>348</v>
      </c>
      <c r="AZ310" s="2" t="str">
        <f>IF(Table13[[#This Row],[Enrollment Type: Group]]="X", "N", IF(Table13[[#This Row],[Enrollment Type: Atypical]]="A", "R", IF(Table13[[#This Row],[Enrollment Type: Individual]]="I", "R", IF(Table13[[#This Row],[Enrollment Type: Individual within a Group]]="N", "R", "Y"))))</f>
        <v>Y</v>
      </c>
      <c r="BA310" s="2" t="s">
        <v>348</v>
      </c>
      <c r="BB310" s="2" t="s">
        <v>348</v>
      </c>
      <c r="BC310" s="2" t="s">
        <v>348</v>
      </c>
      <c r="BD310" s="2" t="s">
        <v>348</v>
      </c>
      <c r="BE310" s="2" t="s">
        <v>348</v>
      </c>
      <c r="BF310" s="2" t="s">
        <v>348</v>
      </c>
      <c r="BG310" s="2" t="s">
        <v>349</v>
      </c>
      <c r="BH310" s="2" t="str">
        <f>IF(Table13[[#This Row],[Enrollment Type: Group]]="X", "N", IF(Table13[[#This Row],[Enrollment Type: Atypical]]="A", "O", IF(Table13[[#This Row],[Enrollment Type: Individual]]="I", "O", IF(Table13[[#This Row],[Enrollment Type: Individual within a Group]]="N", "O", "O"))))</f>
        <v>O</v>
      </c>
      <c r="BI310" s="2" t="s">
        <v>348</v>
      </c>
      <c r="BJ310" s="2" t="s">
        <v>348</v>
      </c>
      <c r="BK310" s="2" t="s">
        <v>349</v>
      </c>
      <c r="BL310" s="20" t="s">
        <v>349</v>
      </c>
      <c r="BM310" s="20" t="s">
        <v>349</v>
      </c>
      <c r="BN310" s="20" t="s">
        <v>351</v>
      </c>
      <c r="BO310" s="20" t="s">
        <v>349</v>
      </c>
      <c r="BP310" s="20" t="s">
        <v>348</v>
      </c>
      <c r="BQ310" s="20" t="s">
        <v>349</v>
      </c>
      <c r="BR310" s="20" t="s">
        <v>348</v>
      </c>
      <c r="BS31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0" s="20" t="s">
        <v>348</v>
      </c>
      <c r="BU310" s="20" t="s">
        <v>348</v>
      </c>
      <c r="BV310" s="20" t="s">
        <v>348</v>
      </c>
      <c r="BW310" s="20" t="s">
        <v>348</v>
      </c>
      <c r="BX310" s="23" t="s">
        <v>349</v>
      </c>
      <c r="BY310" s="2"/>
    </row>
    <row r="311" spans="1:77" ht="10.15" customHeight="1" x14ac:dyDescent="0.25">
      <c r="A311" s="5" t="str">
        <f>Table13[[#This Row],[Provider Type Code]]&amp;""&amp;Table13[[#This Row],[Provider Category (Specialty)]]</f>
        <v>35FI</v>
      </c>
      <c r="B311" s="5" t="s">
        <v>437</v>
      </c>
      <c r="C311" s="3" t="s">
        <v>81</v>
      </c>
      <c r="D311" s="3" t="s">
        <v>82</v>
      </c>
      <c r="E311" s="2" t="s">
        <v>83</v>
      </c>
      <c r="F311" s="23" t="s">
        <v>522</v>
      </c>
      <c r="G311" s="17" t="s">
        <v>381</v>
      </c>
      <c r="H311" s="17" t="s">
        <v>381</v>
      </c>
      <c r="I311" s="17" t="s">
        <v>381</v>
      </c>
      <c r="J311" s="17" t="s">
        <v>347</v>
      </c>
      <c r="K311" s="2" t="s">
        <v>349</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349</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tr">
        <f>IF(Table13[[#This Row],[Enrollment Type: Group]]="X", "N", "C")</f>
        <v>C</v>
      </c>
      <c r="AR311" s="2" t="s">
        <v>348</v>
      </c>
      <c r="AS311" s="2" t="s">
        <v>348</v>
      </c>
      <c r="AT311" s="2" t="s">
        <v>348</v>
      </c>
      <c r="AU311" s="2" t="s">
        <v>348</v>
      </c>
      <c r="AV311" s="2" t="str">
        <f>IF(Table13[[#This Row],[Enrollment Type: Individual within a Group]]="X", "Y", IF(Table13[[#This Row],[Enrollment Type: Atypical]]="A", "B", IF(Table13[[#This Row],[Enrollment Type: Individual]]="I", "B", IF(Table13[[#This Row],[Enrollment Type: Group]]="G", "B", "N"))))</f>
        <v>Y</v>
      </c>
      <c r="AW311" s="2" t="s">
        <v>348</v>
      </c>
      <c r="AX311" s="2" t="s">
        <v>348</v>
      </c>
      <c r="AY311" s="2" t="s">
        <v>348</v>
      </c>
      <c r="AZ311" s="2" t="str">
        <f>IF(Table13[[#This Row],[Enrollment Type: Group]]="X", "N", IF(Table13[[#This Row],[Enrollment Type: Atypical]]="A", "R", IF(Table13[[#This Row],[Enrollment Type: Individual]]="I", "R", IF(Table13[[#This Row],[Enrollment Type: Individual within a Group]]="N", "R", "Y"))))</f>
        <v>Y</v>
      </c>
      <c r="BA311" s="2" t="s">
        <v>348</v>
      </c>
      <c r="BB311" s="2" t="s">
        <v>349</v>
      </c>
      <c r="BC311" s="2" t="s">
        <v>348</v>
      </c>
      <c r="BD311" s="2" t="s">
        <v>348</v>
      </c>
      <c r="BE311" s="2" t="s">
        <v>348</v>
      </c>
      <c r="BF311" s="2" t="s">
        <v>348</v>
      </c>
      <c r="BG311" s="2" t="s">
        <v>349</v>
      </c>
      <c r="BH311" s="2" t="str">
        <f>IF(Table13[[#This Row],[Enrollment Type: Group]]="X", "N", IF(Table13[[#This Row],[Enrollment Type: Atypical]]="A", "O", IF(Table13[[#This Row],[Enrollment Type: Individual]]="I", "O", IF(Table13[[#This Row],[Enrollment Type: Individual within a Group]]="N", "O", "O"))))</f>
        <v>O</v>
      </c>
      <c r="BI311" s="2" t="s">
        <v>348</v>
      </c>
      <c r="BJ311" s="2" t="s">
        <v>348</v>
      </c>
      <c r="BK311" s="2" t="s">
        <v>349</v>
      </c>
      <c r="BL311" s="20" t="s">
        <v>349</v>
      </c>
      <c r="BM311" s="20" t="s">
        <v>349</v>
      </c>
      <c r="BN311" s="20" t="s">
        <v>351</v>
      </c>
      <c r="BO311" s="20" t="s">
        <v>349</v>
      </c>
      <c r="BP311" s="20" t="s">
        <v>348</v>
      </c>
      <c r="BQ311" s="20" t="s">
        <v>349</v>
      </c>
      <c r="BR311" s="20" t="s">
        <v>348</v>
      </c>
      <c r="BS31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1" s="20" t="s">
        <v>348</v>
      </c>
      <c r="BU311" s="20" t="s">
        <v>348</v>
      </c>
      <c r="BV311" s="20" t="s">
        <v>348</v>
      </c>
      <c r="BW311" s="20" t="s">
        <v>348</v>
      </c>
      <c r="BX311" s="23" t="s">
        <v>349</v>
      </c>
      <c r="BY311" s="2"/>
    </row>
    <row r="312" spans="1:77" ht="10.15" customHeight="1" x14ac:dyDescent="0.25">
      <c r="A312" s="5" t="str">
        <f>Table13[[#This Row],[Provider Type Code]]&amp;""&amp;Table13[[#This Row],[Provider Category (Specialty)]]</f>
        <v>36V5</v>
      </c>
      <c r="B312" s="5" t="s">
        <v>438</v>
      </c>
      <c r="C312" s="3" t="s">
        <v>77</v>
      </c>
      <c r="D312" s="3" t="s">
        <v>78</v>
      </c>
      <c r="E312" s="2" t="s">
        <v>314</v>
      </c>
      <c r="F312" s="23" t="s">
        <v>518</v>
      </c>
      <c r="G312" s="17" t="s">
        <v>353</v>
      </c>
      <c r="H312" s="17" t="s">
        <v>381</v>
      </c>
      <c r="I312" s="17" t="s">
        <v>381</v>
      </c>
      <c r="J312" s="17" t="s">
        <v>381</v>
      </c>
      <c r="K312" s="2" t="s">
        <v>348</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348</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349</v>
      </c>
      <c r="AQ312" s="2" t="str">
        <f>IF(Table13[[#This Row],[Enrollment Type: Group]]="X", "N", "C")</f>
        <v>N</v>
      </c>
      <c r="AR312" s="2" t="s">
        <v>348</v>
      </c>
      <c r="AS312" s="2" t="s">
        <v>348</v>
      </c>
      <c r="AT312" s="2" t="s">
        <v>348</v>
      </c>
      <c r="AU312" s="2" t="s">
        <v>348</v>
      </c>
      <c r="AV312" s="2" t="str">
        <f>IF(Table13[[#This Row],[Enrollment Type: Individual within a Group]]="X", "Y", IF(Table13[[#This Row],[Enrollment Type: Atypical]]="A", "B", IF(Table13[[#This Row],[Enrollment Type: Individual]]="I", "B", IF(Table13[[#This Row],[Enrollment Type: Group]]="G", "B", "N"))))</f>
        <v>Y</v>
      </c>
      <c r="AW312" s="2" t="s">
        <v>348</v>
      </c>
      <c r="AX312" s="2" t="s">
        <v>348</v>
      </c>
      <c r="AY312" s="2" t="s">
        <v>348</v>
      </c>
      <c r="AZ312" s="2" t="str">
        <f>IF(Table13[[#This Row],[Enrollment Type: Group]]="X", "N", IF(Table13[[#This Row],[Enrollment Type: Atypical]]="A", "R", IF(Table13[[#This Row],[Enrollment Type: Individual]]="I", "R", IF(Table13[[#This Row],[Enrollment Type: Individual within a Group]]="N", "R", "Y"))))</f>
        <v>N</v>
      </c>
      <c r="BA312" s="2" t="s">
        <v>348</v>
      </c>
      <c r="BB312" s="2" t="s">
        <v>348</v>
      </c>
      <c r="BC312" s="2" t="s">
        <v>348</v>
      </c>
      <c r="BD312" s="2" t="s">
        <v>348</v>
      </c>
      <c r="BE312" s="2" t="s">
        <v>348</v>
      </c>
      <c r="BF312" s="2" t="s">
        <v>348</v>
      </c>
      <c r="BG312" s="2" t="s">
        <v>348</v>
      </c>
      <c r="BH312" s="2" t="str">
        <f>IF(Table13[[#This Row],[Enrollment Type: Group]]="X", "N", IF(Table13[[#This Row],[Enrollment Type: Atypical]]="A", "O", IF(Table13[[#This Row],[Enrollment Type: Individual]]="I", "O", IF(Table13[[#This Row],[Enrollment Type: Individual within a Group]]="N", "O", "O"))))</f>
        <v>N</v>
      </c>
      <c r="BI312" s="2" t="s">
        <v>348</v>
      </c>
      <c r="BJ312" s="2" t="s">
        <v>348</v>
      </c>
      <c r="BK312" s="2" t="s">
        <v>349</v>
      </c>
      <c r="BL312" s="20" t="s">
        <v>348</v>
      </c>
      <c r="BM312" s="20" t="s">
        <v>349</v>
      </c>
      <c r="BN312" s="20" t="s">
        <v>351</v>
      </c>
      <c r="BO312" s="20" t="s">
        <v>349</v>
      </c>
      <c r="BP312" s="20" t="s">
        <v>348</v>
      </c>
      <c r="BQ312" s="20" t="s">
        <v>349</v>
      </c>
      <c r="BR312" s="20" t="s">
        <v>348</v>
      </c>
      <c r="BS312" s="20" t="s">
        <v>348</v>
      </c>
      <c r="BT312" s="20" t="s">
        <v>348</v>
      </c>
      <c r="BU312" s="20" t="s">
        <v>348</v>
      </c>
      <c r="BV312" s="20" t="s">
        <v>348</v>
      </c>
      <c r="BW312" s="20" t="s">
        <v>348</v>
      </c>
      <c r="BX312" s="23" t="s">
        <v>349</v>
      </c>
    </row>
    <row r="313" spans="1:77" ht="10.15" customHeight="1" x14ac:dyDescent="0.25">
      <c r="A313" s="36" t="str">
        <f>Table13[[#This Row],[Provider Type Code]]&amp;""&amp;Table13[[#This Row],[Provider Category (Specialty)]]</f>
        <v>37V7</v>
      </c>
      <c r="B313" s="5" t="s">
        <v>405</v>
      </c>
      <c r="C313" s="3" t="s">
        <v>407</v>
      </c>
      <c r="D313" s="3" t="s">
        <v>406</v>
      </c>
      <c r="E313" s="2" t="s">
        <v>407</v>
      </c>
      <c r="F313" s="23" t="s">
        <v>522</v>
      </c>
      <c r="G313" s="17" t="s">
        <v>381</v>
      </c>
      <c r="H313" s="17" t="s">
        <v>381</v>
      </c>
      <c r="I313" s="17" t="s">
        <v>381</v>
      </c>
      <c r="J313" s="17" t="s">
        <v>347</v>
      </c>
      <c r="K313" s="2" t="s">
        <v>348</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349</v>
      </c>
      <c r="Y313" s="2" t="s">
        <v>348</v>
      </c>
      <c r="Z313" s="2" t="s">
        <v>348</v>
      </c>
      <c r="AA313" s="2" t="s">
        <v>348</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349</v>
      </c>
      <c r="AQ313" s="2" t="str">
        <f>IF(Table13[[#This Row],[Enrollment Type: Group]]="X", "N", "C")</f>
        <v>C</v>
      </c>
      <c r="AR313" s="2" t="s">
        <v>348</v>
      </c>
      <c r="AS313" s="2" t="s">
        <v>348</v>
      </c>
      <c r="AT313" s="2" t="s">
        <v>348</v>
      </c>
      <c r="AU313" s="2" t="s">
        <v>348</v>
      </c>
      <c r="AV313" s="2" t="str">
        <f>IF(Table13[[#This Row],[Enrollment Type: Individual within a Group]]="X", "Y", IF(Table13[[#This Row],[Enrollment Type: Atypical]]="A", "B", IF(Table13[[#This Row],[Enrollment Type: Individual]]="I", "B", IF(Table13[[#This Row],[Enrollment Type: Group]]="G", "B", "N"))))</f>
        <v>Y</v>
      </c>
      <c r="AW313" s="2" t="s">
        <v>348</v>
      </c>
      <c r="AX313" s="2" t="s">
        <v>348</v>
      </c>
      <c r="AY313" s="2" t="s">
        <v>348</v>
      </c>
      <c r="AZ313" s="2" t="str">
        <f>IF(Table13[[#This Row],[Enrollment Type: Group]]="X", "N", IF(Table13[[#This Row],[Enrollment Type: Atypical]]="A", "R", IF(Table13[[#This Row],[Enrollment Type: Individual]]="I", "R", IF(Table13[[#This Row],[Enrollment Type: Individual within a Group]]="N", "R", "Y"))))</f>
        <v>Y</v>
      </c>
      <c r="BA313" s="2" t="s">
        <v>348</v>
      </c>
      <c r="BB313" s="2" t="s">
        <v>348</v>
      </c>
      <c r="BC313" s="2" t="s">
        <v>348</v>
      </c>
      <c r="BD313" s="2" t="s">
        <v>348</v>
      </c>
      <c r="BE313" s="2" t="s">
        <v>348</v>
      </c>
      <c r="BF313" s="2" t="s">
        <v>348</v>
      </c>
      <c r="BG313" s="2" t="s">
        <v>348</v>
      </c>
      <c r="BH313" s="2" t="str">
        <f>IF(Table13[[#This Row],[Enrollment Type: Group]]="X", "N", IF(Table13[[#This Row],[Enrollment Type: Atypical]]="A", "O", IF(Table13[[#This Row],[Enrollment Type: Individual]]="I", "O", IF(Table13[[#This Row],[Enrollment Type: Individual within a Group]]="N", "O", "O"))))</f>
        <v>O</v>
      </c>
      <c r="BI313" s="2" t="s">
        <v>348</v>
      </c>
      <c r="BJ313" s="2" t="s">
        <v>348</v>
      </c>
      <c r="BK313" s="2" t="s">
        <v>349</v>
      </c>
      <c r="BL313" s="20" t="s">
        <v>348</v>
      </c>
      <c r="BM313" s="20" t="s">
        <v>349</v>
      </c>
      <c r="BN313" s="20" t="s">
        <v>351</v>
      </c>
      <c r="BO313" s="20" t="s">
        <v>349</v>
      </c>
      <c r="BP313" s="20" t="s">
        <v>348</v>
      </c>
      <c r="BQ313" s="20" t="s">
        <v>349</v>
      </c>
      <c r="BR313" s="20" t="s">
        <v>348</v>
      </c>
      <c r="BS313" s="20" t="s">
        <v>348</v>
      </c>
      <c r="BT313" s="20" t="s">
        <v>348</v>
      </c>
      <c r="BU313" s="20" t="s">
        <v>348</v>
      </c>
      <c r="BV313" s="20" t="s">
        <v>348</v>
      </c>
      <c r="BW313" s="20" t="s">
        <v>348</v>
      </c>
      <c r="BX313" s="23" t="s">
        <v>349</v>
      </c>
      <c r="BY313" s="2"/>
    </row>
    <row r="314" spans="1:77" ht="10.15" customHeight="1" x14ac:dyDescent="0.25">
      <c r="A314" s="36" t="str">
        <f>Table13[[#This Row],[Provider Type Code]]&amp;""&amp;Table13[[#This Row],[Provider Category (Specialty)]]</f>
        <v>38P6</v>
      </c>
      <c r="B314" s="5" t="s">
        <v>439</v>
      </c>
      <c r="C314" s="3" t="s">
        <v>245</v>
      </c>
      <c r="D314" s="3" t="s">
        <v>246</v>
      </c>
      <c r="E314" s="2" t="s">
        <v>245</v>
      </c>
      <c r="F314" s="23" t="s">
        <v>518</v>
      </c>
      <c r="G314" s="17" t="s">
        <v>381</v>
      </c>
      <c r="H314" s="17" t="s">
        <v>381</v>
      </c>
      <c r="I314" s="17" t="s">
        <v>381</v>
      </c>
      <c r="J314" s="17" t="s">
        <v>347</v>
      </c>
      <c r="K314" s="2" t="s">
        <v>348</v>
      </c>
      <c r="L314" s="2" t="s">
        <v>348</v>
      </c>
      <c r="M314" s="2" t="s">
        <v>348</v>
      </c>
      <c r="N314" s="2" t="s">
        <v>348</v>
      </c>
      <c r="O314" s="2" t="s">
        <v>348</v>
      </c>
      <c r="P314" s="2" t="s">
        <v>349</v>
      </c>
      <c r="Q314" s="2" t="s">
        <v>348</v>
      </c>
      <c r="R314" s="2" t="s">
        <v>348</v>
      </c>
      <c r="S314" s="2" t="s">
        <v>348</v>
      </c>
      <c r="T314" s="2" t="s">
        <v>348</v>
      </c>
      <c r="U314" s="2" t="s">
        <v>348</v>
      </c>
      <c r="V314" s="2" t="s">
        <v>348</v>
      </c>
      <c r="W314" s="2" t="s">
        <v>348</v>
      </c>
      <c r="X314" s="2" t="s">
        <v>348</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349</v>
      </c>
      <c r="AQ314" s="2" t="str">
        <f>IF(Table13[[#This Row],[Enrollment Type: Group]]="X", "N", "C")</f>
        <v>C</v>
      </c>
      <c r="AR314" s="2" t="s">
        <v>348</v>
      </c>
      <c r="AS314" s="2" t="s">
        <v>348</v>
      </c>
      <c r="AT314" s="2" t="s">
        <v>348</v>
      </c>
      <c r="AU314" s="2" t="s">
        <v>348</v>
      </c>
      <c r="AV314" s="2" t="str">
        <f>IF(Table13[[#This Row],[Enrollment Type: Individual within a Group]]="X", "Y", IF(Table13[[#This Row],[Enrollment Type: Atypical]]="A", "B", IF(Table13[[#This Row],[Enrollment Type: Individual]]="I", "B", IF(Table13[[#This Row],[Enrollment Type: Group]]="G", "B", "N"))))</f>
        <v>Y</v>
      </c>
      <c r="AW314" s="2" t="s">
        <v>348</v>
      </c>
      <c r="AX314" s="2" t="s">
        <v>348</v>
      </c>
      <c r="AY314" s="2" t="s">
        <v>348</v>
      </c>
      <c r="AZ314" s="2" t="str">
        <f>IF(Table13[[#This Row],[Enrollment Type: Group]]="X", "N", IF(Table13[[#This Row],[Enrollment Type: Atypical]]="A", "R", IF(Table13[[#This Row],[Enrollment Type: Individual]]="I", "R", IF(Table13[[#This Row],[Enrollment Type: Individual within a Group]]="N", "R", "Y"))))</f>
        <v>Y</v>
      </c>
      <c r="BA314" s="2" t="s">
        <v>348</v>
      </c>
      <c r="BB314" s="2" t="s">
        <v>348</v>
      </c>
      <c r="BC314" s="2" t="s">
        <v>348</v>
      </c>
      <c r="BD314" s="2" t="s">
        <v>348</v>
      </c>
      <c r="BE314" s="2" t="s">
        <v>348</v>
      </c>
      <c r="BF314" s="2" t="s">
        <v>348</v>
      </c>
      <c r="BG314" s="2" t="s">
        <v>348</v>
      </c>
      <c r="BH314" s="2" t="str">
        <f>IF(Table13[[#This Row],[Enrollment Type: Group]]="X", "N", IF(Table13[[#This Row],[Enrollment Type: Atypical]]="A", "O", IF(Table13[[#This Row],[Enrollment Type: Individual]]="I", "O", IF(Table13[[#This Row],[Enrollment Type: Individual within a Group]]="N", "O", "O"))))</f>
        <v>O</v>
      </c>
      <c r="BI314" s="2" t="s">
        <v>348</v>
      </c>
      <c r="BJ314" s="2" t="s">
        <v>348</v>
      </c>
      <c r="BK314" s="2" t="s">
        <v>349</v>
      </c>
      <c r="BL314" s="20" t="s">
        <v>348</v>
      </c>
      <c r="BM314" s="20" t="s">
        <v>349</v>
      </c>
      <c r="BN314" s="20" t="s">
        <v>351</v>
      </c>
      <c r="BO314" s="20" t="s">
        <v>349</v>
      </c>
      <c r="BP314" s="20" t="s">
        <v>348</v>
      </c>
      <c r="BQ314" s="20" t="s">
        <v>349</v>
      </c>
      <c r="BR314" s="20" t="s">
        <v>348</v>
      </c>
      <c r="BS314" s="20" t="s">
        <v>348</v>
      </c>
      <c r="BT314" s="20" t="s">
        <v>348</v>
      </c>
      <c r="BU314" s="20" t="s">
        <v>348</v>
      </c>
      <c r="BV314" s="20" t="s">
        <v>348</v>
      </c>
      <c r="BW314" s="20" t="s">
        <v>348</v>
      </c>
      <c r="BX314" s="23" t="s">
        <v>349</v>
      </c>
      <c r="BY314" s="2"/>
    </row>
    <row r="315" spans="1:77" ht="10.15" customHeight="1" x14ac:dyDescent="0.25">
      <c r="A315" s="36" t="str">
        <f>Table13[[#This Row],[Provider Type Code]]&amp;""&amp;Table13[[#This Row],[Provider Category (Specialty)]]</f>
        <v>38PF</v>
      </c>
      <c r="B315" s="5" t="s">
        <v>439</v>
      </c>
      <c r="C315" s="3" t="s">
        <v>245</v>
      </c>
      <c r="D315" s="3" t="s">
        <v>247</v>
      </c>
      <c r="E315" s="2" t="s">
        <v>614</v>
      </c>
      <c r="F315" s="23" t="s">
        <v>518</v>
      </c>
      <c r="G315" s="17" t="s">
        <v>381</v>
      </c>
      <c r="H315" s="17" t="s">
        <v>381</v>
      </c>
      <c r="I315" s="17" t="s">
        <v>381</v>
      </c>
      <c r="J315" s="17" t="s">
        <v>347</v>
      </c>
      <c r="K315" s="2" t="s">
        <v>348</v>
      </c>
      <c r="L315" s="2" t="s">
        <v>348</v>
      </c>
      <c r="M315" s="2" t="s">
        <v>348</v>
      </c>
      <c r="N315" s="2" t="s">
        <v>348</v>
      </c>
      <c r="O315" s="2" t="s">
        <v>348</v>
      </c>
      <c r="P315" s="2" t="s">
        <v>348</v>
      </c>
      <c r="Q315" s="2" t="s">
        <v>349</v>
      </c>
      <c r="R315" s="2" t="s">
        <v>348</v>
      </c>
      <c r="S315" s="2" t="s">
        <v>348</v>
      </c>
      <c r="T315" s="2" t="s">
        <v>348</v>
      </c>
      <c r="U315" s="2" t="s">
        <v>348</v>
      </c>
      <c r="V315" s="2" t="s">
        <v>348</v>
      </c>
      <c r="W315" s="2" t="s">
        <v>348</v>
      </c>
      <c r="X315" s="2" t="s">
        <v>348</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349</v>
      </c>
      <c r="AQ315" s="2" t="str">
        <f>IF(Table13[[#This Row],[Enrollment Type: Group]]="X", "N", "C")</f>
        <v>C</v>
      </c>
      <c r="AR315" s="2" t="s">
        <v>348</v>
      </c>
      <c r="AS315" s="2" t="s">
        <v>348</v>
      </c>
      <c r="AT315" s="2" t="s">
        <v>348</v>
      </c>
      <c r="AU315" s="2" t="s">
        <v>348</v>
      </c>
      <c r="AV315" s="2" t="str">
        <f>IF(Table13[[#This Row],[Enrollment Type: Individual within a Group]]="X", "Y", IF(Table13[[#This Row],[Enrollment Type: Atypical]]="A", "B", IF(Table13[[#This Row],[Enrollment Type: Individual]]="I", "B", IF(Table13[[#This Row],[Enrollment Type: Group]]="G", "B", "N"))))</f>
        <v>Y</v>
      </c>
      <c r="AW315" s="2" t="s">
        <v>348</v>
      </c>
      <c r="AX315" s="2" t="s">
        <v>348</v>
      </c>
      <c r="AY315" s="2" t="s">
        <v>348</v>
      </c>
      <c r="AZ315" s="2" t="str">
        <f>IF(Table13[[#This Row],[Enrollment Type: Group]]="X", "N", IF(Table13[[#This Row],[Enrollment Type: Atypical]]="A", "R", IF(Table13[[#This Row],[Enrollment Type: Individual]]="I", "R", IF(Table13[[#This Row],[Enrollment Type: Individual within a Group]]="N", "R", "Y"))))</f>
        <v>Y</v>
      </c>
      <c r="BA315" s="2" t="s">
        <v>348</v>
      </c>
      <c r="BB315" s="2" t="s">
        <v>348</v>
      </c>
      <c r="BC315" s="2" t="s">
        <v>348</v>
      </c>
      <c r="BD315" s="2" t="s">
        <v>348</v>
      </c>
      <c r="BE315" s="2" t="s">
        <v>348</v>
      </c>
      <c r="BF315" s="2" t="s">
        <v>348</v>
      </c>
      <c r="BG315" s="2" t="s">
        <v>348</v>
      </c>
      <c r="BH315" s="2" t="str">
        <f>IF(Table13[[#This Row],[Enrollment Type: Group]]="X", "N", IF(Table13[[#This Row],[Enrollment Type: Atypical]]="A", "O", IF(Table13[[#This Row],[Enrollment Type: Individual]]="I", "O", IF(Table13[[#This Row],[Enrollment Type: Individual within a Group]]="N", "O", "O"))))</f>
        <v>O</v>
      </c>
      <c r="BI315" s="2" t="s">
        <v>348</v>
      </c>
      <c r="BJ315" s="2" t="s">
        <v>348</v>
      </c>
      <c r="BK315" s="2" t="s">
        <v>349</v>
      </c>
      <c r="BL315" s="20" t="s">
        <v>348</v>
      </c>
      <c r="BM315" s="20" t="s">
        <v>349</v>
      </c>
      <c r="BN315" s="20" t="s">
        <v>351</v>
      </c>
      <c r="BO315" s="20" t="s">
        <v>349</v>
      </c>
      <c r="BP315" s="20" t="s">
        <v>348</v>
      </c>
      <c r="BQ315" s="20" t="s">
        <v>349</v>
      </c>
      <c r="BR315" s="20" t="s">
        <v>348</v>
      </c>
      <c r="BS315" s="20" t="s">
        <v>348</v>
      </c>
      <c r="BT315" s="20" t="s">
        <v>348</v>
      </c>
      <c r="BU315" s="20" t="s">
        <v>348</v>
      </c>
      <c r="BV315" s="20" t="s">
        <v>348</v>
      </c>
      <c r="BW315" s="20" t="s">
        <v>348</v>
      </c>
      <c r="BX315" s="23" t="s">
        <v>349</v>
      </c>
      <c r="BY315" s="2"/>
    </row>
    <row r="316" spans="1:77" ht="10.15" customHeight="1" x14ac:dyDescent="0.25">
      <c r="A316" s="36" t="str">
        <f>Table13[[#This Row],[Provider Type Code]]&amp;""&amp;Table13[[#This Row],[Provider Category (Specialty)]]</f>
        <v>41M4</v>
      </c>
      <c r="B316" s="5" t="s">
        <v>440</v>
      </c>
      <c r="C316" s="3" t="s">
        <v>143</v>
      </c>
      <c r="D316" s="3" t="s">
        <v>144</v>
      </c>
      <c r="E316" s="2" t="s">
        <v>145</v>
      </c>
      <c r="F316" s="23" t="s">
        <v>520</v>
      </c>
      <c r="G316" s="17" t="s">
        <v>381</v>
      </c>
      <c r="H316" s="17" t="s">
        <v>381</v>
      </c>
      <c r="I316" s="17" t="s">
        <v>381</v>
      </c>
      <c r="J316" s="17" t="s">
        <v>347</v>
      </c>
      <c r="K316" s="2" t="s">
        <v>348</v>
      </c>
      <c r="L316" s="2" t="s">
        <v>348</v>
      </c>
      <c r="M316" s="2" t="s">
        <v>348</v>
      </c>
      <c r="N316" s="2" t="s">
        <v>348</v>
      </c>
      <c r="O316" s="2" t="s">
        <v>348</v>
      </c>
      <c r="P316" s="2" t="s">
        <v>348</v>
      </c>
      <c r="Q316" s="2" t="s">
        <v>348</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348</v>
      </c>
      <c r="AQ316" s="2" t="str">
        <f>IF(Table13[[#This Row],[Enrollment Type: Group]]="X", "N", "C")</f>
        <v>C</v>
      </c>
      <c r="AR316" s="2" t="s">
        <v>348</v>
      </c>
      <c r="AS316" s="2" t="s">
        <v>348</v>
      </c>
      <c r="AT316" s="2" t="s">
        <v>348</v>
      </c>
      <c r="AU316" s="2" t="s">
        <v>348</v>
      </c>
      <c r="AV316" s="2" t="str">
        <f>IF(Table13[[#This Row],[Enrollment Type: Individual within a Group]]="X", "Y", IF(Table13[[#This Row],[Enrollment Type: Atypical]]="A", "B", IF(Table13[[#This Row],[Enrollment Type: Individual]]="I", "B", IF(Table13[[#This Row],[Enrollment Type: Group]]="G", "B", "N"))))</f>
        <v>Y</v>
      </c>
      <c r="AW316" s="2" t="s">
        <v>348</v>
      </c>
      <c r="AX316" s="2" t="s">
        <v>348</v>
      </c>
      <c r="AY316" s="2" t="s">
        <v>348</v>
      </c>
      <c r="AZ316" s="2" t="str">
        <f>IF(Table13[[#This Row],[Enrollment Type: Group]]="X", "N", IF(Table13[[#This Row],[Enrollment Type: Atypical]]="A", "R", IF(Table13[[#This Row],[Enrollment Type: Individual]]="I", "R", IF(Table13[[#This Row],[Enrollment Type: Individual within a Group]]="N", "R", "Y"))))</f>
        <v>Y</v>
      </c>
      <c r="BA316" s="2" t="s">
        <v>348</v>
      </c>
      <c r="BB316" s="2" t="s">
        <v>348</v>
      </c>
      <c r="BC316" s="2" t="s">
        <v>348</v>
      </c>
      <c r="BD316" s="2" t="s">
        <v>348</v>
      </c>
      <c r="BE316" s="2" t="s">
        <v>348</v>
      </c>
      <c r="BF316" s="2" t="s">
        <v>348</v>
      </c>
      <c r="BG316" s="2" t="s">
        <v>348</v>
      </c>
      <c r="BH316" s="2" t="str">
        <f>IF(Table13[[#This Row],[Enrollment Type: Group]]="X", "N", IF(Table13[[#This Row],[Enrollment Type: Atypical]]="A", "O", IF(Table13[[#This Row],[Enrollment Type: Individual]]="I", "O", IF(Table13[[#This Row],[Enrollment Type: Individual within a Group]]="N", "O", "O"))))</f>
        <v>O</v>
      </c>
      <c r="BI316" s="2" t="s">
        <v>348</v>
      </c>
      <c r="BJ316" s="2" t="s">
        <v>348</v>
      </c>
      <c r="BK316" s="2" t="s">
        <v>349</v>
      </c>
      <c r="BL316" s="20" t="s">
        <v>349</v>
      </c>
      <c r="BM316" s="20" t="s">
        <v>349</v>
      </c>
      <c r="BN316" s="20" t="s">
        <v>351</v>
      </c>
      <c r="BO316" s="20" t="s">
        <v>349</v>
      </c>
      <c r="BP316" s="20" t="s">
        <v>348</v>
      </c>
      <c r="BQ316" s="20" t="s">
        <v>349</v>
      </c>
      <c r="BR316" s="20" t="s">
        <v>348</v>
      </c>
      <c r="BS316" s="20" t="s">
        <v>348</v>
      </c>
      <c r="BT316" s="20" t="s">
        <v>348</v>
      </c>
      <c r="BU316" s="20" t="s">
        <v>348</v>
      </c>
      <c r="BV316" s="20" t="s">
        <v>348</v>
      </c>
      <c r="BW316" s="20" t="s">
        <v>348</v>
      </c>
      <c r="BX316" s="23" t="s">
        <v>349</v>
      </c>
      <c r="BY316" s="2"/>
    </row>
    <row r="317" spans="1:77" ht="10.15" customHeight="1" x14ac:dyDescent="0.25">
      <c r="A317" s="5" t="str">
        <f>Table13[[#This Row],[Provider Type Code]]&amp;""&amp;Table13[[#This Row],[Provider Category (Specialty)]]</f>
        <v>42T1</v>
      </c>
      <c r="B317" s="5" t="s">
        <v>441</v>
      </c>
      <c r="C317" s="3" t="s">
        <v>564</v>
      </c>
      <c r="D317" s="3" t="s">
        <v>286</v>
      </c>
      <c r="E317" s="2" t="s">
        <v>630</v>
      </c>
      <c r="F317" s="23" t="s">
        <v>517</v>
      </c>
      <c r="G317" s="17" t="s">
        <v>381</v>
      </c>
      <c r="H317" s="17" t="s">
        <v>381</v>
      </c>
      <c r="I317" s="17" t="s">
        <v>381</v>
      </c>
      <c r="J317" s="17" t="s">
        <v>347</v>
      </c>
      <c r="K317" s="2" t="s">
        <v>348</v>
      </c>
      <c r="L317" s="2" t="s">
        <v>348</v>
      </c>
      <c r="M317" s="2" t="s">
        <v>348</v>
      </c>
      <c r="N317" s="2" t="s">
        <v>348</v>
      </c>
      <c r="O317" s="2" t="s">
        <v>348</v>
      </c>
      <c r="P317" s="2" t="s">
        <v>348</v>
      </c>
      <c r="Q317" s="2" t="s">
        <v>348</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tr">
        <f>IF(Table13[[#This Row],[Enrollment Type: Group]]="X", "N", "C")</f>
        <v>C</v>
      </c>
      <c r="AR317" s="2" t="s">
        <v>348</v>
      </c>
      <c r="AS317" s="2" t="s">
        <v>348</v>
      </c>
      <c r="AT317" s="2" t="s">
        <v>348</v>
      </c>
      <c r="AU317" s="2" t="s">
        <v>348</v>
      </c>
      <c r="AV317" s="2" t="str">
        <f>IF(Table13[[#This Row],[Enrollment Type: Individual within a Group]]="X", "Y", IF(Table13[[#This Row],[Enrollment Type: Atypical]]="A", "B", IF(Table13[[#This Row],[Enrollment Type: Individual]]="I", "B", IF(Table13[[#This Row],[Enrollment Type: Group]]="G", "B", "N"))))</f>
        <v>Y</v>
      </c>
      <c r="AW317" s="2" t="s">
        <v>348</v>
      </c>
      <c r="AX317" s="2" t="s">
        <v>348</v>
      </c>
      <c r="AY317" s="2" t="s">
        <v>348</v>
      </c>
      <c r="AZ317" s="2" t="str">
        <f>IF(Table13[[#This Row],[Enrollment Type: Group]]="X", "N", IF(Table13[[#This Row],[Enrollment Type: Atypical]]="A", "R", IF(Table13[[#This Row],[Enrollment Type: Individual]]="I", "R", IF(Table13[[#This Row],[Enrollment Type: Individual within a Group]]="N", "R", "Y"))))</f>
        <v>Y</v>
      </c>
      <c r="BA317" s="2" t="s">
        <v>348</v>
      </c>
      <c r="BB317" s="2" t="s">
        <v>348</v>
      </c>
      <c r="BC317" s="2" t="s">
        <v>348</v>
      </c>
      <c r="BD317" s="2" t="s">
        <v>348</v>
      </c>
      <c r="BE317" s="2" t="s">
        <v>348</v>
      </c>
      <c r="BF317" s="2" t="s">
        <v>348</v>
      </c>
      <c r="BG317" s="2" t="s">
        <v>349</v>
      </c>
      <c r="BH317" s="2" t="str">
        <f>IF(Table13[[#This Row],[Enrollment Type: Group]]="X", "N", IF(Table13[[#This Row],[Enrollment Type: Atypical]]="A", "O", IF(Table13[[#This Row],[Enrollment Type: Individual]]="I", "O", IF(Table13[[#This Row],[Enrollment Type: Individual within a Group]]="N", "O", "O"))))</f>
        <v>O</v>
      </c>
      <c r="BI317" s="2" t="s">
        <v>348</v>
      </c>
      <c r="BJ317" s="2" t="s">
        <v>348</v>
      </c>
      <c r="BK317" s="2" t="s">
        <v>349</v>
      </c>
      <c r="BL317" s="20" t="s">
        <v>348</v>
      </c>
      <c r="BM317" s="20" t="s">
        <v>349</v>
      </c>
      <c r="BN317" s="20" t="s">
        <v>351</v>
      </c>
      <c r="BO317" s="20" t="s">
        <v>349</v>
      </c>
      <c r="BP317" s="20" t="s">
        <v>348</v>
      </c>
      <c r="BQ317" s="20" t="s">
        <v>349</v>
      </c>
      <c r="BR317" s="20" t="s">
        <v>348</v>
      </c>
      <c r="BS31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7" s="20" t="s">
        <v>348</v>
      </c>
      <c r="BU317" s="20" t="s">
        <v>349</v>
      </c>
      <c r="BV317" s="20" t="s">
        <v>348</v>
      </c>
      <c r="BW317" s="20" t="s">
        <v>348</v>
      </c>
      <c r="BX317" s="23" t="s">
        <v>349</v>
      </c>
      <c r="BY317" s="2"/>
    </row>
    <row r="318" spans="1:77" ht="10.15" customHeight="1" x14ac:dyDescent="0.25">
      <c r="A318" s="5" t="str">
        <f>Table13[[#This Row],[Provider Type Code]]&amp;""&amp;Table13[[#This Row],[Provider Category (Specialty)]]</f>
        <v>42T2</v>
      </c>
      <c r="B318" s="5" t="s">
        <v>441</v>
      </c>
      <c r="C318" s="3" t="s">
        <v>564</v>
      </c>
      <c r="D318" s="3" t="s">
        <v>281</v>
      </c>
      <c r="E318" s="2" t="s">
        <v>282</v>
      </c>
      <c r="F318" s="23" t="s">
        <v>517</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tr">
        <f>IF(Table13[[#This Row],[Enrollment Type: Group]]="X", "N", "C")</f>
        <v>C</v>
      </c>
      <c r="AR318" s="2" t="s">
        <v>348</v>
      </c>
      <c r="AS318" s="2" t="s">
        <v>348</v>
      </c>
      <c r="AT318" s="2" t="s">
        <v>348</v>
      </c>
      <c r="AU318" s="2" t="s">
        <v>348</v>
      </c>
      <c r="AV318" s="2" t="str">
        <f>IF(Table13[[#This Row],[Enrollment Type: Individual within a Group]]="X", "Y", IF(Table13[[#This Row],[Enrollment Type: Atypical]]="A", "B", IF(Table13[[#This Row],[Enrollment Type: Individual]]="I", "B", IF(Table13[[#This Row],[Enrollment Type: Group]]="G", "B", "N"))))</f>
        <v>Y</v>
      </c>
      <c r="AW318" s="2" t="s">
        <v>348</v>
      </c>
      <c r="AX318" s="2" t="s">
        <v>348</v>
      </c>
      <c r="AY318" s="2" t="s">
        <v>348</v>
      </c>
      <c r="AZ318" s="2" t="str">
        <f>IF(Table13[[#This Row],[Enrollment Type: Group]]="X", "N", IF(Table13[[#This Row],[Enrollment Type: Atypical]]="A", "R", IF(Table13[[#This Row],[Enrollment Type: Individual]]="I", "R", IF(Table13[[#This Row],[Enrollment Type: Individual within a Group]]="N", "R", "Y"))))</f>
        <v>Y</v>
      </c>
      <c r="BA318" s="2" t="s">
        <v>348</v>
      </c>
      <c r="BB318" s="2" t="s">
        <v>348</v>
      </c>
      <c r="BC318" s="2" t="s">
        <v>348</v>
      </c>
      <c r="BD318" s="2" t="s">
        <v>348</v>
      </c>
      <c r="BE318" s="2" t="s">
        <v>348</v>
      </c>
      <c r="BF318" s="2" t="s">
        <v>348</v>
      </c>
      <c r="BG318" s="2" t="s">
        <v>349</v>
      </c>
      <c r="BH318" s="2" t="str">
        <f>IF(Table13[[#This Row],[Enrollment Type: Group]]="X", "N", IF(Table13[[#This Row],[Enrollment Type: Atypical]]="A", "O", IF(Table13[[#This Row],[Enrollment Type: Individual]]="I", "O", IF(Table13[[#This Row],[Enrollment Type: Individual within a Group]]="N", "O", "O"))))</f>
        <v>O</v>
      </c>
      <c r="BI318" s="2" t="s">
        <v>348</v>
      </c>
      <c r="BJ318" s="2" t="s">
        <v>348</v>
      </c>
      <c r="BK318" s="2" t="s">
        <v>349</v>
      </c>
      <c r="BL318" s="20" t="s">
        <v>348</v>
      </c>
      <c r="BM318" s="20" t="s">
        <v>349</v>
      </c>
      <c r="BN318" s="20" t="s">
        <v>351</v>
      </c>
      <c r="BO318" s="20" t="s">
        <v>349</v>
      </c>
      <c r="BP318" s="20" t="s">
        <v>348</v>
      </c>
      <c r="BQ318" s="20" t="s">
        <v>349</v>
      </c>
      <c r="BR318" s="20" t="s">
        <v>348</v>
      </c>
      <c r="BS31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8" s="20" t="s">
        <v>348</v>
      </c>
      <c r="BU318" s="20" t="s">
        <v>348</v>
      </c>
      <c r="BV318" s="20" t="s">
        <v>348</v>
      </c>
      <c r="BW318" s="20" t="s">
        <v>348</v>
      </c>
      <c r="BX318" s="23" t="s">
        <v>349</v>
      </c>
      <c r="BY318" s="2"/>
    </row>
    <row r="319" spans="1:77" ht="10.15" customHeight="1" x14ac:dyDescent="0.25">
      <c r="A319" s="5" t="str">
        <f>Table13[[#This Row],[Provider Type Code]]&amp;""&amp;Table13[[#This Row],[Provider Category (Specialty)]]</f>
        <v>42T6</v>
      </c>
      <c r="B319" s="5" t="s">
        <v>441</v>
      </c>
      <c r="C319" s="3" t="s">
        <v>564</v>
      </c>
      <c r="D319" s="3" t="s">
        <v>284</v>
      </c>
      <c r="E319" s="2" t="s">
        <v>631</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tr">
        <f>IF(Table13[[#This Row],[Enrollment Type: Group]]="X", "N", "C")</f>
        <v>C</v>
      </c>
      <c r="AR319" s="2" t="s">
        <v>348</v>
      </c>
      <c r="AS319" s="2" t="s">
        <v>348</v>
      </c>
      <c r="AT319" s="2" t="s">
        <v>348</v>
      </c>
      <c r="AU319" s="2" t="s">
        <v>348</v>
      </c>
      <c r="AV319" s="2" t="str">
        <f>IF(Table13[[#This Row],[Enrollment Type: Individual within a Group]]="X", "Y", IF(Table13[[#This Row],[Enrollment Type: Atypical]]="A", "B", IF(Table13[[#This Row],[Enrollment Type: Individual]]="I", "B", IF(Table13[[#This Row],[Enrollment Type: Group]]="G", "B", "N"))))</f>
        <v>Y</v>
      </c>
      <c r="AW319" s="2" t="s">
        <v>348</v>
      </c>
      <c r="AX319" s="2" t="s">
        <v>348</v>
      </c>
      <c r="AY319" s="2" t="s">
        <v>348</v>
      </c>
      <c r="AZ319" s="2" t="str">
        <f>IF(Table13[[#This Row],[Enrollment Type: Group]]="X", "N", IF(Table13[[#This Row],[Enrollment Type: Atypical]]="A", "R", IF(Table13[[#This Row],[Enrollment Type: Individual]]="I", "R", IF(Table13[[#This Row],[Enrollment Type: Individual within a Group]]="N", "R", "Y"))))</f>
        <v>Y</v>
      </c>
      <c r="BA319" s="2" t="s">
        <v>348</v>
      </c>
      <c r="BB319" s="2" t="s">
        <v>348</v>
      </c>
      <c r="BC319" s="2" t="s">
        <v>348</v>
      </c>
      <c r="BD319" s="2" t="s">
        <v>348</v>
      </c>
      <c r="BE319" s="2" t="s">
        <v>348</v>
      </c>
      <c r="BF319" s="2" t="s">
        <v>348</v>
      </c>
      <c r="BG319" s="2" t="s">
        <v>349</v>
      </c>
      <c r="BH319" s="2" t="str">
        <f>IF(Table13[[#This Row],[Enrollment Type: Group]]="X", "N", IF(Table13[[#This Row],[Enrollment Type: Atypical]]="A", "O", IF(Table13[[#This Row],[Enrollment Type: Individual]]="I", "O", IF(Table13[[#This Row],[Enrollment Type: Individual within a Group]]="N", "O", "O"))))</f>
        <v>O</v>
      </c>
      <c r="BI319" s="2" t="s">
        <v>348</v>
      </c>
      <c r="BJ319" s="2" t="s">
        <v>348</v>
      </c>
      <c r="BK319" s="2" t="s">
        <v>349</v>
      </c>
      <c r="BL319" s="20" t="s">
        <v>348</v>
      </c>
      <c r="BM319" s="20" t="s">
        <v>349</v>
      </c>
      <c r="BN319" s="20" t="s">
        <v>351</v>
      </c>
      <c r="BO319" s="20" t="s">
        <v>349</v>
      </c>
      <c r="BP319" s="20" t="s">
        <v>348</v>
      </c>
      <c r="BQ319" s="20" t="s">
        <v>349</v>
      </c>
      <c r="BR319" s="20" t="s">
        <v>348</v>
      </c>
      <c r="BS31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9" s="20" t="s">
        <v>348</v>
      </c>
      <c r="BU319" s="20" t="s">
        <v>348</v>
      </c>
      <c r="BV319" s="20" t="s">
        <v>348</v>
      </c>
      <c r="BW319" s="20" t="s">
        <v>348</v>
      </c>
      <c r="BX319" s="23" t="s">
        <v>349</v>
      </c>
      <c r="BY319" s="2"/>
    </row>
    <row r="320" spans="1:77" ht="10.15" customHeight="1" x14ac:dyDescent="0.25">
      <c r="A320" s="36" t="str">
        <f>Table13[[#This Row],[Provider Type Code]]&amp;""&amp;Table13[[#This Row],[Provider Category (Specialty)]]</f>
        <v>43E3</v>
      </c>
      <c r="B320" s="5" t="s">
        <v>442</v>
      </c>
      <c r="C320" s="3" t="s">
        <v>565</v>
      </c>
      <c r="D320" s="3" t="s">
        <v>67</v>
      </c>
      <c r="E320" s="2" t="s">
        <v>68</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tr">
        <f>IF(Table13[[#This Row],[Enrollment Type: Group]]="X", "N", "C")</f>
        <v>C</v>
      </c>
      <c r="AR320" s="2" t="s">
        <v>348</v>
      </c>
      <c r="AS320" s="2" t="s">
        <v>348</v>
      </c>
      <c r="AT320" s="2" t="s">
        <v>348</v>
      </c>
      <c r="AU320" s="2" t="s">
        <v>349</v>
      </c>
      <c r="AV320" s="2" t="str">
        <f>IF(Table13[[#This Row],[Enrollment Type: Individual within a Group]]="X", "Y", IF(Table13[[#This Row],[Enrollment Type: Atypical]]="A", "B", IF(Table13[[#This Row],[Enrollment Type: Individual]]="I", "B", IF(Table13[[#This Row],[Enrollment Type: Group]]="G", "B", "N"))))</f>
        <v>Y</v>
      </c>
      <c r="AW320" s="2" t="s">
        <v>348</v>
      </c>
      <c r="AX320" s="2" t="s">
        <v>348</v>
      </c>
      <c r="AY320" s="2" t="s">
        <v>348</v>
      </c>
      <c r="AZ320" s="2" t="str">
        <f>IF(Table13[[#This Row],[Enrollment Type: Group]]="X", "N", IF(Table13[[#This Row],[Enrollment Type: Atypical]]="A", "R", IF(Table13[[#This Row],[Enrollment Type: Individual]]="I", "R", IF(Table13[[#This Row],[Enrollment Type: Individual within a Group]]="N", "R", "Y"))))</f>
        <v>Y</v>
      </c>
      <c r="BA320" s="2" t="s">
        <v>348</v>
      </c>
      <c r="BB320" s="2" t="s">
        <v>348</v>
      </c>
      <c r="BC320" s="2" t="s">
        <v>348</v>
      </c>
      <c r="BD320" s="2" t="s">
        <v>348</v>
      </c>
      <c r="BE320" s="2" t="s">
        <v>348</v>
      </c>
      <c r="BF320" s="2" t="s">
        <v>348</v>
      </c>
      <c r="BG320" s="2" t="s">
        <v>348</v>
      </c>
      <c r="BH320" s="2" t="str">
        <f>IF(Table13[[#This Row],[Enrollment Type: Group]]="X", "N", IF(Table13[[#This Row],[Enrollment Type: Atypical]]="A", "O", IF(Table13[[#This Row],[Enrollment Type: Individual]]="I", "O", IF(Table13[[#This Row],[Enrollment Type: Individual within a Group]]="N", "O", "O"))))</f>
        <v>O</v>
      </c>
      <c r="BI320" s="2" t="s">
        <v>348</v>
      </c>
      <c r="BJ320" s="2" t="s">
        <v>348</v>
      </c>
      <c r="BK320" s="2" t="s">
        <v>349</v>
      </c>
      <c r="BL320" s="20" t="s">
        <v>348</v>
      </c>
      <c r="BM320" s="20" t="s">
        <v>349</v>
      </c>
      <c r="BN320" s="20" t="s">
        <v>351</v>
      </c>
      <c r="BO320" s="20" t="s">
        <v>349</v>
      </c>
      <c r="BP320" s="20" t="s">
        <v>348</v>
      </c>
      <c r="BQ320" s="20" t="s">
        <v>349</v>
      </c>
      <c r="BR320" s="20" t="s">
        <v>348</v>
      </c>
      <c r="BS320" s="20" t="s">
        <v>348</v>
      </c>
      <c r="BT320" s="20" t="s">
        <v>348</v>
      </c>
      <c r="BU320" s="20" t="s">
        <v>348</v>
      </c>
      <c r="BV320" s="20" t="s">
        <v>348</v>
      </c>
      <c r="BW320" s="20" t="s">
        <v>348</v>
      </c>
      <c r="BX320" s="23" t="s">
        <v>349</v>
      </c>
      <c r="BY320" s="2"/>
    </row>
    <row r="321" spans="1:78" ht="10.15" customHeight="1" x14ac:dyDescent="0.25">
      <c r="A321" s="36" t="str">
        <f>Table13[[#This Row],[Provider Type Code]]&amp;""&amp;Table13[[#This Row],[Provider Category (Specialty)]]</f>
        <v>43T1</v>
      </c>
      <c r="B321" s="5" t="s">
        <v>442</v>
      </c>
      <c r="C321" s="3" t="s">
        <v>565</v>
      </c>
      <c r="D321" s="3" t="s">
        <v>286</v>
      </c>
      <c r="E321" s="2" t="s">
        <v>630</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tr">
        <f>IF(Table13[[#This Row],[Enrollment Type: Group]]="X", "N", "C")</f>
        <v>C</v>
      </c>
      <c r="AR321" s="2" t="s">
        <v>348</v>
      </c>
      <c r="AS321" s="2" t="s">
        <v>348</v>
      </c>
      <c r="AT321" s="2" t="s">
        <v>348</v>
      </c>
      <c r="AU321" s="2" t="s">
        <v>349</v>
      </c>
      <c r="AV321" s="2" t="str">
        <f>IF(Table13[[#This Row],[Enrollment Type: Individual within a Group]]="X", "Y", IF(Table13[[#This Row],[Enrollment Type: Atypical]]="A", "B", IF(Table13[[#This Row],[Enrollment Type: Individual]]="I", "B", IF(Table13[[#This Row],[Enrollment Type: Group]]="G", "B", "N"))))</f>
        <v>Y</v>
      </c>
      <c r="AW321" s="2" t="s">
        <v>348</v>
      </c>
      <c r="AX321" s="2" t="s">
        <v>348</v>
      </c>
      <c r="AY321" s="2" t="s">
        <v>348</v>
      </c>
      <c r="AZ321" s="2" t="str">
        <f>IF(Table13[[#This Row],[Enrollment Type: Group]]="X", "N", IF(Table13[[#This Row],[Enrollment Type: Atypical]]="A", "R", IF(Table13[[#This Row],[Enrollment Type: Individual]]="I", "R", IF(Table13[[#This Row],[Enrollment Type: Individual within a Group]]="N", "R", "Y"))))</f>
        <v>Y</v>
      </c>
      <c r="BA321" s="2" t="s">
        <v>348</v>
      </c>
      <c r="BB321" s="2" t="s">
        <v>348</v>
      </c>
      <c r="BC321" s="2" t="s">
        <v>348</v>
      </c>
      <c r="BD321" s="2" t="s">
        <v>348</v>
      </c>
      <c r="BE321" s="2" t="s">
        <v>348</v>
      </c>
      <c r="BF321" s="2" t="s">
        <v>348</v>
      </c>
      <c r="BG321" s="2" t="s">
        <v>348</v>
      </c>
      <c r="BH321" s="2" t="str">
        <f>IF(Table13[[#This Row],[Enrollment Type: Group]]="X", "N", IF(Table13[[#This Row],[Enrollment Type: Atypical]]="A", "O", IF(Table13[[#This Row],[Enrollment Type: Individual]]="I", "O", IF(Table13[[#This Row],[Enrollment Type: Individual within a Group]]="N", "O", "O"))))</f>
        <v>O</v>
      </c>
      <c r="BI321" s="2" t="s">
        <v>348</v>
      </c>
      <c r="BJ321" s="2" t="s">
        <v>348</v>
      </c>
      <c r="BK321" s="2" t="s">
        <v>349</v>
      </c>
      <c r="BL321" s="20" t="s">
        <v>348</v>
      </c>
      <c r="BM321" s="20" t="s">
        <v>349</v>
      </c>
      <c r="BN321" s="20" t="s">
        <v>351</v>
      </c>
      <c r="BO321" s="20" t="s">
        <v>349</v>
      </c>
      <c r="BP321" s="20" t="s">
        <v>348</v>
      </c>
      <c r="BQ321" s="20" t="s">
        <v>349</v>
      </c>
      <c r="BR321" s="20" t="s">
        <v>348</v>
      </c>
      <c r="BS321" s="20" t="s">
        <v>348</v>
      </c>
      <c r="BT321" s="20" t="s">
        <v>348</v>
      </c>
      <c r="BU321" s="20" t="s">
        <v>348</v>
      </c>
      <c r="BV321" s="20" t="s">
        <v>348</v>
      </c>
      <c r="BW321" s="20" t="s">
        <v>348</v>
      </c>
      <c r="BX321" s="23" t="s">
        <v>349</v>
      </c>
      <c r="BY321" s="2"/>
    </row>
    <row r="322" spans="1:78" ht="10.15" customHeight="1" x14ac:dyDescent="0.25">
      <c r="A322" s="36" t="str">
        <f>Table13[[#This Row],[Provider Type Code]]&amp;""&amp;Table13[[#This Row],[Provider Category (Specialty)]]</f>
        <v>43T2</v>
      </c>
      <c r="B322" s="5" t="s">
        <v>442</v>
      </c>
      <c r="C322" s="3" t="s">
        <v>565</v>
      </c>
      <c r="D322" s="3" t="s">
        <v>281</v>
      </c>
      <c r="E322" s="2" t="s">
        <v>282</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tr">
        <f>IF(Table13[[#This Row],[Enrollment Type: Group]]="X", "N", "C")</f>
        <v>C</v>
      </c>
      <c r="AR322" s="2" t="s">
        <v>348</v>
      </c>
      <c r="AS322" s="2" t="s">
        <v>348</v>
      </c>
      <c r="AT322" s="2" t="s">
        <v>348</v>
      </c>
      <c r="AU322" s="2" t="s">
        <v>349</v>
      </c>
      <c r="AV322" s="2" t="str">
        <f>IF(Table13[[#This Row],[Enrollment Type: Individual within a Group]]="X", "Y", IF(Table13[[#This Row],[Enrollment Type: Atypical]]="A", "B", IF(Table13[[#This Row],[Enrollment Type: Individual]]="I", "B", IF(Table13[[#This Row],[Enrollment Type: Group]]="G", "B", "N"))))</f>
        <v>Y</v>
      </c>
      <c r="AW322" s="2" t="s">
        <v>348</v>
      </c>
      <c r="AX322" s="2" t="s">
        <v>348</v>
      </c>
      <c r="AY322" s="2" t="s">
        <v>348</v>
      </c>
      <c r="AZ322" s="2" t="str">
        <f>IF(Table13[[#This Row],[Enrollment Type: Group]]="X", "N", IF(Table13[[#This Row],[Enrollment Type: Atypical]]="A", "R", IF(Table13[[#This Row],[Enrollment Type: Individual]]="I", "R", IF(Table13[[#This Row],[Enrollment Type: Individual within a Group]]="N", "R", "Y"))))</f>
        <v>Y</v>
      </c>
      <c r="BA322" s="2" t="s">
        <v>348</v>
      </c>
      <c r="BB322" s="2" t="s">
        <v>348</v>
      </c>
      <c r="BC322" s="2" t="s">
        <v>348</v>
      </c>
      <c r="BD322" s="2" t="s">
        <v>348</v>
      </c>
      <c r="BE322" s="2" t="s">
        <v>348</v>
      </c>
      <c r="BF322" s="2" t="s">
        <v>348</v>
      </c>
      <c r="BG322" s="2" t="s">
        <v>348</v>
      </c>
      <c r="BH322" s="2" t="str">
        <f>IF(Table13[[#This Row],[Enrollment Type: Group]]="X", "N", IF(Table13[[#This Row],[Enrollment Type: Atypical]]="A", "O", IF(Table13[[#This Row],[Enrollment Type: Individual]]="I", "O", IF(Table13[[#This Row],[Enrollment Type: Individual within a Group]]="N", "O", "O"))))</f>
        <v>O</v>
      </c>
      <c r="BI322" s="2" t="s">
        <v>348</v>
      </c>
      <c r="BJ322" s="2" t="s">
        <v>348</v>
      </c>
      <c r="BK322" s="2" t="s">
        <v>349</v>
      </c>
      <c r="BL322" s="20" t="s">
        <v>348</v>
      </c>
      <c r="BM322" s="20" t="s">
        <v>349</v>
      </c>
      <c r="BN322" s="20" t="s">
        <v>351</v>
      </c>
      <c r="BO322" s="20" t="s">
        <v>349</v>
      </c>
      <c r="BP322" s="20" t="s">
        <v>348</v>
      </c>
      <c r="BQ322" s="20" t="s">
        <v>349</v>
      </c>
      <c r="BR322" s="20" t="s">
        <v>348</v>
      </c>
      <c r="BS322" s="20" t="s">
        <v>348</v>
      </c>
      <c r="BT322" s="20" t="s">
        <v>348</v>
      </c>
      <c r="BU322" s="20" t="s">
        <v>348</v>
      </c>
      <c r="BV322" s="20" t="s">
        <v>348</v>
      </c>
      <c r="BW322" s="20" t="s">
        <v>348</v>
      </c>
      <c r="BX322" s="23" t="s">
        <v>349</v>
      </c>
      <c r="BY322" s="2"/>
    </row>
    <row r="323" spans="1:78" ht="10.15" customHeight="1" x14ac:dyDescent="0.25">
      <c r="A323" s="36" t="str">
        <f>Table13[[#This Row],[Provider Type Code]]&amp;""&amp;Table13[[#This Row],[Provider Category (Specialty)]]</f>
        <v>43T6</v>
      </c>
      <c r="B323" s="5" t="s">
        <v>442</v>
      </c>
      <c r="C323" s="3" t="s">
        <v>565</v>
      </c>
      <c r="D323" s="3" t="s">
        <v>284</v>
      </c>
      <c r="E323" s="2" t="s">
        <v>631</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tr">
        <f>IF(Table13[[#This Row],[Enrollment Type: Group]]="X", "N", "C")</f>
        <v>C</v>
      </c>
      <c r="AR323" s="2" t="s">
        <v>348</v>
      </c>
      <c r="AS323" s="2" t="s">
        <v>348</v>
      </c>
      <c r="AT323" s="2" t="s">
        <v>348</v>
      </c>
      <c r="AU323" s="2" t="s">
        <v>349</v>
      </c>
      <c r="AV323" s="2" t="str">
        <f>IF(Table13[[#This Row],[Enrollment Type: Individual within a Group]]="X", "Y", IF(Table13[[#This Row],[Enrollment Type: Atypical]]="A", "B", IF(Table13[[#This Row],[Enrollment Type: Individual]]="I", "B", IF(Table13[[#This Row],[Enrollment Type: Group]]="G", "B", "N"))))</f>
        <v>Y</v>
      </c>
      <c r="AW323" s="2" t="s">
        <v>348</v>
      </c>
      <c r="AX323" s="2" t="s">
        <v>348</v>
      </c>
      <c r="AY323" s="2" t="s">
        <v>348</v>
      </c>
      <c r="AZ323" s="2" t="str">
        <f>IF(Table13[[#This Row],[Enrollment Type: Group]]="X", "N", IF(Table13[[#This Row],[Enrollment Type: Atypical]]="A", "R", IF(Table13[[#This Row],[Enrollment Type: Individual]]="I", "R", IF(Table13[[#This Row],[Enrollment Type: Individual within a Group]]="N", "R", "Y"))))</f>
        <v>Y</v>
      </c>
      <c r="BA323" s="2" t="s">
        <v>348</v>
      </c>
      <c r="BB323" s="2" t="s">
        <v>348</v>
      </c>
      <c r="BC323" s="2" t="s">
        <v>348</v>
      </c>
      <c r="BD323" s="2" t="s">
        <v>348</v>
      </c>
      <c r="BE323" s="2" t="s">
        <v>348</v>
      </c>
      <c r="BF323" s="2" t="s">
        <v>348</v>
      </c>
      <c r="BG323" s="2" t="s">
        <v>348</v>
      </c>
      <c r="BH323" s="2" t="str">
        <f>IF(Table13[[#This Row],[Enrollment Type: Group]]="X", "N", IF(Table13[[#This Row],[Enrollment Type: Atypical]]="A", "O", IF(Table13[[#This Row],[Enrollment Type: Individual]]="I", "O", IF(Table13[[#This Row],[Enrollment Type: Individual within a Group]]="N", "O", "O"))))</f>
        <v>O</v>
      </c>
      <c r="BI323" s="2" t="s">
        <v>348</v>
      </c>
      <c r="BJ323" s="2" t="s">
        <v>348</v>
      </c>
      <c r="BK323" s="2" t="s">
        <v>349</v>
      </c>
      <c r="BL323" s="20" t="s">
        <v>348</v>
      </c>
      <c r="BM323" s="20" t="s">
        <v>349</v>
      </c>
      <c r="BN323" s="20" t="s">
        <v>351</v>
      </c>
      <c r="BO323" s="20" t="s">
        <v>349</v>
      </c>
      <c r="BP323" s="20" t="s">
        <v>348</v>
      </c>
      <c r="BQ323" s="20" t="s">
        <v>349</v>
      </c>
      <c r="BR323" s="20" t="s">
        <v>348</v>
      </c>
      <c r="BS323" s="20" t="s">
        <v>348</v>
      </c>
      <c r="BT323" s="20" t="s">
        <v>348</v>
      </c>
      <c r="BU323" s="20" t="s">
        <v>348</v>
      </c>
      <c r="BV323" s="20" t="s">
        <v>348</v>
      </c>
      <c r="BW323" s="20" t="s">
        <v>348</v>
      </c>
      <c r="BX323" s="23" t="s">
        <v>349</v>
      </c>
      <c r="BY323" s="2"/>
    </row>
    <row r="324" spans="1:78" ht="10.15" customHeight="1" x14ac:dyDescent="0.25">
      <c r="A324" s="5" t="str">
        <f>Table13[[#This Row],[Provider Type Code]]&amp;""&amp;Table13[[#This Row],[Provider Category (Specialty)]]</f>
        <v>4462</v>
      </c>
      <c r="B324" s="5" t="s">
        <v>443</v>
      </c>
      <c r="C324" s="3" t="s">
        <v>566</v>
      </c>
      <c r="D324" s="3" t="s">
        <v>458</v>
      </c>
      <c r="E324" s="2" t="s">
        <v>340</v>
      </c>
      <c r="F324" s="23" t="s">
        <v>522</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tr">
        <f>IF(Table13[[#This Row],[Enrollment Type: Group]]="X", "N", "C")</f>
        <v>C</v>
      </c>
      <c r="AR324" s="2" t="s">
        <v>348</v>
      </c>
      <c r="AS324" s="2" t="s">
        <v>348</v>
      </c>
      <c r="AT324" s="2" t="s">
        <v>348</v>
      </c>
      <c r="AU324" s="2" t="s">
        <v>348</v>
      </c>
      <c r="AV324" s="2" t="str">
        <f>IF(Table13[[#This Row],[Enrollment Type: Individual within a Group]]="X", "Y", IF(Table13[[#This Row],[Enrollment Type: Atypical]]="A", "B", IF(Table13[[#This Row],[Enrollment Type: Individual]]="I", "B", IF(Table13[[#This Row],[Enrollment Type: Group]]="G", "B", "N"))))</f>
        <v>Y</v>
      </c>
      <c r="AW324" s="2" t="s">
        <v>348</v>
      </c>
      <c r="AX324" s="2" t="s">
        <v>348</v>
      </c>
      <c r="AY324" s="2" t="s">
        <v>348</v>
      </c>
      <c r="AZ324" s="2" t="str">
        <f>IF(Table13[[#This Row],[Enrollment Type: Group]]="X", "N", IF(Table13[[#This Row],[Enrollment Type: Atypical]]="A", "R", IF(Table13[[#This Row],[Enrollment Type: Individual]]="I", "R", IF(Table13[[#This Row],[Enrollment Type: Individual within a Group]]="N", "R", "Y"))))</f>
        <v>Y</v>
      </c>
      <c r="BA324" s="2" t="s">
        <v>348</v>
      </c>
      <c r="BB324" s="2" t="s">
        <v>348</v>
      </c>
      <c r="BC324" s="2" t="s">
        <v>348</v>
      </c>
      <c r="BD324" s="2" t="s">
        <v>348</v>
      </c>
      <c r="BE324" s="2" t="s">
        <v>348</v>
      </c>
      <c r="BF324" s="2" t="s">
        <v>348</v>
      </c>
      <c r="BG324" s="2" t="s">
        <v>349</v>
      </c>
      <c r="BH324" s="2" t="str">
        <f>IF(Table13[[#This Row],[Enrollment Type: Group]]="X", "N", IF(Table13[[#This Row],[Enrollment Type: Atypical]]="A", "O", IF(Table13[[#This Row],[Enrollment Type: Individual]]="I", "O", IF(Table13[[#This Row],[Enrollment Type: Individual within a Group]]="N", "O", "O"))))</f>
        <v>O</v>
      </c>
      <c r="BI324" s="2" t="s">
        <v>348</v>
      </c>
      <c r="BJ324" s="2" t="s">
        <v>348</v>
      </c>
      <c r="BK324" s="2" t="s">
        <v>349</v>
      </c>
      <c r="BL324" s="20" t="s">
        <v>351</v>
      </c>
      <c r="BM324" s="20" t="s">
        <v>349</v>
      </c>
      <c r="BN324" s="20" t="s">
        <v>351</v>
      </c>
      <c r="BO324" s="20" t="s">
        <v>349</v>
      </c>
      <c r="BP324" s="20" t="s">
        <v>348</v>
      </c>
      <c r="BQ324" s="20" t="s">
        <v>349</v>
      </c>
      <c r="BR324" s="20" t="s">
        <v>348</v>
      </c>
      <c r="BS32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4" s="20" t="s">
        <v>348</v>
      </c>
      <c r="BU324" s="20" t="s">
        <v>348</v>
      </c>
      <c r="BV324" s="20" t="s">
        <v>348</v>
      </c>
      <c r="BW324" s="20" t="s">
        <v>348</v>
      </c>
      <c r="BX324" s="23" t="s">
        <v>349</v>
      </c>
      <c r="BY324" s="2"/>
    </row>
    <row r="325" spans="1:78" ht="10.15" customHeight="1" x14ac:dyDescent="0.25">
      <c r="A325" s="5" t="str">
        <f>Table13[[#This Row],[Provider Type Code]]&amp;""&amp;Table13[[#This Row],[Provider Category (Specialty)]]</f>
        <v>44R5</v>
      </c>
      <c r="B325" s="5" t="s">
        <v>443</v>
      </c>
      <c r="C325" s="3" t="s">
        <v>566</v>
      </c>
      <c r="D325" s="3" t="s">
        <v>129</v>
      </c>
      <c r="E325" s="2" t="s">
        <v>689</v>
      </c>
      <c r="F325" s="23" t="s">
        <v>522</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tr">
        <f>IF(Table13[[#This Row],[Enrollment Type: Group]]="X", "N", "C")</f>
        <v>C</v>
      </c>
      <c r="AR325" s="2" t="s">
        <v>348</v>
      </c>
      <c r="AS325" s="2" t="s">
        <v>348</v>
      </c>
      <c r="AT325" s="2" t="s">
        <v>348</v>
      </c>
      <c r="AU325" s="2" t="s">
        <v>348</v>
      </c>
      <c r="AV325" s="2" t="str">
        <f>IF(Table13[[#This Row],[Enrollment Type: Individual within a Group]]="X", "Y", IF(Table13[[#This Row],[Enrollment Type: Atypical]]="A", "B", IF(Table13[[#This Row],[Enrollment Type: Individual]]="I", "B", IF(Table13[[#This Row],[Enrollment Type: Group]]="G", "B", "N"))))</f>
        <v>Y</v>
      </c>
      <c r="AW325" s="2" t="s">
        <v>348</v>
      </c>
      <c r="AX325" s="2" t="s">
        <v>348</v>
      </c>
      <c r="AY325" s="2" t="s">
        <v>348</v>
      </c>
      <c r="AZ325" s="2" t="str">
        <f>IF(Table13[[#This Row],[Enrollment Type: Group]]="X", "N", IF(Table13[[#This Row],[Enrollment Type: Atypical]]="A", "R", IF(Table13[[#This Row],[Enrollment Type: Individual]]="I", "R", IF(Table13[[#This Row],[Enrollment Type: Individual within a Group]]="N", "R", "Y"))))</f>
        <v>Y</v>
      </c>
      <c r="BA325" s="2" t="s">
        <v>348</v>
      </c>
      <c r="BB325" s="2" t="s">
        <v>348</v>
      </c>
      <c r="BC325" s="2" t="s">
        <v>348</v>
      </c>
      <c r="BD325" s="2" t="s">
        <v>348</v>
      </c>
      <c r="BE325" s="2" t="s">
        <v>348</v>
      </c>
      <c r="BF325" s="2" t="s">
        <v>348</v>
      </c>
      <c r="BG325" s="2" t="s">
        <v>349</v>
      </c>
      <c r="BH325" s="2" t="str">
        <f>IF(Table13[[#This Row],[Enrollment Type: Group]]="X", "N", IF(Table13[[#This Row],[Enrollment Type: Atypical]]="A", "O", IF(Table13[[#This Row],[Enrollment Type: Individual]]="I", "O", IF(Table13[[#This Row],[Enrollment Type: Individual within a Group]]="N", "O", "O"))))</f>
        <v>O</v>
      </c>
      <c r="BI325" s="2" t="s">
        <v>348</v>
      </c>
      <c r="BJ325" s="2" t="s">
        <v>348</v>
      </c>
      <c r="BK325" s="2" t="s">
        <v>349</v>
      </c>
      <c r="BL325" s="20" t="s">
        <v>351</v>
      </c>
      <c r="BM325" s="20" t="s">
        <v>349</v>
      </c>
      <c r="BN325" s="20" t="s">
        <v>351</v>
      </c>
      <c r="BO325" s="20" t="s">
        <v>349</v>
      </c>
      <c r="BP325" s="20" t="s">
        <v>348</v>
      </c>
      <c r="BQ325" s="20" t="s">
        <v>349</v>
      </c>
      <c r="BR325" s="20" t="s">
        <v>348</v>
      </c>
      <c r="BS32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5" s="20" t="s">
        <v>348</v>
      </c>
      <c r="BU325" s="20" t="s">
        <v>348</v>
      </c>
      <c r="BV325" s="20" t="s">
        <v>348</v>
      </c>
      <c r="BW325" s="20" t="s">
        <v>348</v>
      </c>
      <c r="BX325" s="23" t="s">
        <v>349</v>
      </c>
      <c r="BY325" s="2"/>
    </row>
    <row r="326" spans="1:78" ht="10.15" customHeight="1" x14ac:dyDescent="0.25">
      <c r="A326" s="5" t="str">
        <f>Table13[[#This Row],[Provider Type Code]]&amp;""&amp;Table13[[#This Row],[Provider Category (Specialty)]]</f>
        <v>44W2</v>
      </c>
      <c r="B326" s="5" t="s">
        <v>443</v>
      </c>
      <c r="C326" s="3" t="s">
        <v>566</v>
      </c>
      <c r="D326" s="3" t="s">
        <v>127</v>
      </c>
      <c r="E326" s="2" t="s">
        <v>128</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tr">
        <f>IF(Table13[[#This Row],[Enrollment Type: Group]]="X", "N", "C")</f>
        <v>C</v>
      </c>
      <c r="AR326" s="2" t="s">
        <v>348</v>
      </c>
      <c r="AS326" s="2" t="s">
        <v>348</v>
      </c>
      <c r="AT326" s="2" t="s">
        <v>348</v>
      </c>
      <c r="AU326" s="2" t="s">
        <v>348</v>
      </c>
      <c r="AV326" s="2" t="str">
        <f>IF(Table13[[#This Row],[Enrollment Type: Individual within a Group]]="X", "Y", IF(Table13[[#This Row],[Enrollment Type: Atypical]]="A", "B", IF(Table13[[#This Row],[Enrollment Type: Individual]]="I", "B", IF(Table13[[#This Row],[Enrollment Type: Group]]="G", "B", "N"))))</f>
        <v>Y</v>
      </c>
      <c r="AW326" s="2" t="s">
        <v>348</v>
      </c>
      <c r="AX326" s="2" t="s">
        <v>348</v>
      </c>
      <c r="AY326" s="2" t="s">
        <v>348</v>
      </c>
      <c r="AZ326" s="2" t="str">
        <f>IF(Table13[[#This Row],[Enrollment Type: Group]]="X", "N", IF(Table13[[#This Row],[Enrollment Type: Atypical]]="A", "R", IF(Table13[[#This Row],[Enrollment Type: Individual]]="I", "R", IF(Table13[[#This Row],[Enrollment Type: Individual within a Group]]="N", "R", "Y"))))</f>
        <v>Y</v>
      </c>
      <c r="BA326" s="2" t="s">
        <v>348</v>
      </c>
      <c r="BB326" s="2" t="s">
        <v>348</v>
      </c>
      <c r="BC326" s="2" t="s">
        <v>348</v>
      </c>
      <c r="BD326" s="2" t="s">
        <v>348</v>
      </c>
      <c r="BE326" s="2" t="s">
        <v>348</v>
      </c>
      <c r="BF326" s="2" t="s">
        <v>348</v>
      </c>
      <c r="BG326" s="2" t="s">
        <v>349</v>
      </c>
      <c r="BH326" s="2" t="str">
        <f>IF(Table13[[#This Row],[Enrollment Type: Group]]="X", "N", IF(Table13[[#This Row],[Enrollment Type: Atypical]]="A", "O", IF(Table13[[#This Row],[Enrollment Type: Individual]]="I", "O", IF(Table13[[#This Row],[Enrollment Type: Individual within a Group]]="N", "O", "O"))))</f>
        <v>O</v>
      </c>
      <c r="BI326" s="2" t="s">
        <v>348</v>
      </c>
      <c r="BJ326" s="2" t="s">
        <v>348</v>
      </c>
      <c r="BK326" s="2" t="s">
        <v>349</v>
      </c>
      <c r="BL326" s="20" t="s">
        <v>351</v>
      </c>
      <c r="BM326" s="20" t="s">
        <v>349</v>
      </c>
      <c r="BN326" s="20" t="s">
        <v>351</v>
      </c>
      <c r="BO326" s="20" t="s">
        <v>349</v>
      </c>
      <c r="BP326" s="20" t="s">
        <v>348</v>
      </c>
      <c r="BQ326" s="20" t="s">
        <v>349</v>
      </c>
      <c r="BR326" s="20" t="s">
        <v>348</v>
      </c>
      <c r="BS32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6" s="20" t="s">
        <v>348</v>
      </c>
      <c r="BU326" s="20" t="s">
        <v>348</v>
      </c>
      <c r="BV326" s="20" t="s">
        <v>348</v>
      </c>
      <c r="BW326" s="20" t="s">
        <v>348</v>
      </c>
      <c r="BX326" s="23" t="s">
        <v>349</v>
      </c>
      <c r="BY326" s="2"/>
    </row>
    <row r="327" spans="1:78" ht="10.15" customHeight="1" x14ac:dyDescent="0.25">
      <c r="A327" s="5" t="str">
        <f>Table13[[#This Row],[Provider Type Code]]&amp;""&amp;Table13[[#This Row],[Provider Category (Specialty)]]</f>
        <v>44WI</v>
      </c>
      <c r="B327" s="5" t="s">
        <v>443</v>
      </c>
      <c r="C327" s="3" t="s">
        <v>566</v>
      </c>
      <c r="D327" s="3" t="s">
        <v>126</v>
      </c>
      <c r="E327" s="2" t="s">
        <v>339</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tr">
        <f>IF(Table13[[#This Row],[Enrollment Type: Group]]="X", "N", "C")</f>
        <v>C</v>
      </c>
      <c r="AR327" s="2" t="s">
        <v>348</v>
      </c>
      <c r="AS327" s="2" t="s">
        <v>348</v>
      </c>
      <c r="AT327" s="2" t="s">
        <v>348</v>
      </c>
      <c r="AU327" s="2" t="s">
        <v>348</v>
      </c>
      <c r="AV327" s="2" t="str">
        <f>IF(Table13[[#This Row],[Enrollment Type: Individual within a Group]]="X", "Y", IF(Table13[[#This Row],[Enrollment Type: Atypical]]="A", "B", IF(Table13[[#This Row],[Enrollment Type: Individual]]="I", "B", IF(Table13[[#This Row],[Enrollment Type: Group]]="G", "B", "N"))))</f>
        <v>Y</v>
      </c>
      <c r="AW327" s="2" t="s">
        <v>348</v>
      </c>
      <c r="AX327" s="2" t="s">
        <v>348</v>
      </c>
      <c r="AY327" s="2" t="s">
        <v>348</v>
      </c>
      <c r="AZ327" s="2" t="str">
        <f>IF(Table13[[#This Row],[Enrollment Type: Group]]="X", "N", IF(Table13[[#This Row],[Enrollment Type: Atypical]]="A", "R", IF(Table13[[#This Row],[Enrollment Type: Individual]]="I", "R", IF(Table13[[#This Row],[Enrollment Type: Individual within a Group]]="N", "R", "Y"))))</f>
        <v>Y</v>
      </c>
      <c r="BA327" s="2" t="s">
        <v>348</v>
      </c>
      <c r="BB327" s="2" t="s">
        <v>348</v>
      </c>
      <c r="BC327" s="2" t="s">
        <v>348</v>
      </c>
      <c r="BD327" s="2" t="s">
        <v>348</v>
      </c>
      <c r="BE327" s="2" t="s">
        <v>348</v>
      </c>
      <c r="BF327" s="2" t="s">
        <v>348</v>
      </c>
      <c r="BG327" s="2" t="s">
        <v>349</v>
      </c>
      <c r="BH327" s="2" t="str">
        <f>IF(Table13[[#This Row],[Enrollment Type: Group]]="X", "N", IF(Table13[[#This Row],[Enrollment Type: Atypical]]="A", "O", IF(Table13[[#This Row],[Enrollment Type: Individual]]="I", "O", IF(Table13[[#This Row],[Enrollment Type: Individual within a Group]]="N", "O", "O"))))</f>
        <v>O</v>
      </c>
      <c r="BI327" s="2" t="s">
        <v>348</v>
      </c>
      <c r="BJ327" s="2" t="s">
        <v>348</v>
      </c>
      <c r="BK327" s="2" t="s">
        <v>349</v>
      </c>
      <c r="BL327" s="20" t="s">
        <v>351</v>
      </c>
      <c r="BM327" s="20" t="s">
        <v>349</v>
      </c>
      <c r="BN327" s="20" t="s">
        <v>351</v>
      </c>
      <c r="BO327" s="20" t="s">
        <v>349</v>
      </c>
      <c r="BP327" s="20" t="s">
        <v>348</v>
      </c>
      <c r="BQ327" s="20" t="s">
        <v>349</v>
      </c>
      <c r="BR327" s="20" t="s">
        <v>348</v>
      </c>
      <c r="BS32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7" s="20" t="s">
        <v>348</v>
      </c>
      <c r="BU327" s="20" t="s">
        <v>348</v>
      </c>
      <c r="BV327" s="20" t="s">
        <v>348</v>
      </c>
      <c r="BW327" s="20" t="s">
        <v>348</v>
      </c>
      <c r="BX327" s="23" t="s">
        <v>349</v>
      </c>
      <c r="BY327" s="2"/>
    </row>
    <row r="328" spans="1:78" ht="10.15" customHeight="1" x14ac:dyDescent="0.25">
      <c r="A328" s="36" t="str">
        <f>Table13[[#This Row],[Provider Type Code]]&amp;""&amp;Table13[[#This Row],[Provider Category (Specialty)]]</f>
        <v>45E3</v>
      </c>
      <c r="B328" s="5" t="s">
        <v>444</v>
      </c>
      <c r="C328" s="3" t="s">
        <v>567</v>
      </c>
      <c r="D328" s="3" t="s">
        <v>67</v>
      </c>
      <c r="E328" s="2" t="s">
        <v>68</v>
      </c>
      <c r="F328" s="23" t="s">
        <v>518</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349</v>
      </c>
      <c r="AQ328" s="2" t="str">
        <f>IF(Table13[[#This Row],[Enrollment Type: Group]]="X", "N", "C")</f>
        <v>C</v>
      </c>
      <c r="AR328" s="2" t="s">
        <v>348</v>
      </c>
      <c r="AS328" s="2" t="s">
        <v>348</v>
      </c>
      <c r="AT328" s="2" t="s">
        <v>348</v>
      </c>
      <c r="AU328" s="2" t="s">
        <v>349</v>
      </c>
      <c r="AV328" s="2" t="str">
        <f>IF(Table13[[#This Row],[Enrollment Type: Individual within a Group]]="X", "Y", IF(Table13[[#This Row],[Enrollment Type: Atypical]]="A", "B", IF(Table13[[#This Row],[Enrollment Type: Individual]]="I", "B", IF(Table13[[#This Row],[Enrollment Type: Group]]="G", "B", "N"))))</f>
        <v>Y</v>
      </c>
      <c r="AW328" s="2" t="s">
        <v>348</v>
      </c>
      <c r="AX328" s="2" t="s">
        <v>348</v>
      </c>
      <c r="AY328" s="2" t="s">
        <v>348</v>
      </c>
      <c r="AZ328" s="2" t="str">
        <f>IF(Table13[[#This Row],[Enrollment Type: Group]]="X", "N", IF(Table13[[#This Row],[Enrollment Type: Atypical]]="A", "R", IF(Table13[[#This Row],[Enrollment Type: Individual]]="I", "R", IF(Table13[[#This Row],[Enrollment Type: Individual within a Group]]="N", "R", "Y"))))</f>
        <v>Y</v>
      </c>
      <c r="BA328" s="2" t="s">
        <v>348</v>
      </c>
      <c r="BB328" s="2" t="s">
        <v>348</v>
      </c>
      <c r="BC328" s="2" t="s">
        <v>348</v>
      </c>
      <c r="BD328" s="2" t="s">
        <v>348</v>
      </c>
      <c r="BE328" s="2" t="s">
        <v>348</v>
      </c>
      <c r="BF328" s="2" t="s">
        <v>348</v>
      </c>
      <c r="BG328" s="2" t="s">
        <v>348</v>
      </c>
      <c r="BH328" s="2" t="str">
        <f>IF(Table13[[#This Row],[Enrollment Type: Group]]="X", "N", IF(Table13[[#This Row],[Enrollment Type: Atypical]]="A", "O", IF(Table13[[#This Row],[Enrollment Type: Individual]]="I", "O", IF(Table13[[#This Row],[Enrollment Type: Individual within a Group]]="N", "O", "O"))))</f>
        <v>O</v>
      </c>
      <c r="BI328" s="2" t="s">
        <v>348</v>
      </c>
      <c r="BJ328" s="2" t="s">
        <v>348</v>
      </c>
      <c r="BK328" s="2" t="s">
        <v>349</v>
      </c>
      <c r="BL328" s="20" t="s">
        <v>348</v>
      </c>
      <c r="BM328" s="20" t="s">
        <v>349</v>
      </c>
      <c r="BN328" s="20" t="s">
        <v>351</v>
      </c>
      <c r="BO328" s="20" t="s">
        <v>349</v>
      </c>
      <c r="BP328" s="20" t="s">
        <v>348</v>
      </c>
      <c r="BQ328" s="20" t="s">
        <v>349</v>
      </c>
      <c r="BR328" s="20" t="s">
        <v>348</v>
      </c>
      <c r="BS328" s="20" t="s">
        <v>348</v>
      </c>
      <c r="BT328" s="20" t="s">
        <v>348</v>
      </c>
      <c r="BU328" s="20" t="s">
        <v>348</v>
      </c>
      <c r="BV328" s="20" t="s">
        <v>348</v>
      </c>
      <c r="BW328" s="20" t="s">
        <v>348</v>
      </c>
      <c r="BX328" s="23" t="s">
        <v>349</v>
      </c>
      <c r="BY328" s="2"/>
    </row>
    <row r="329" spans="1:78" ht="10.15" customHeight="1" x14ac:dyDescent="0.25">
      <c r="A329" s="36" t="str">
        <f>Table13[[#This Row],[Provider Type Code]]&amp;""&amp;Table13[[#This Row],[Provider Category (Specialty)]]</f>
        <v>45S7</v>
      </c>
      <c r="B329" s="5" t="s">
        <v>444</v>
      </c>
      <c r="C329" s="3" t="s">
        <v>567</v>
      </c>
      <c r="D329" s="3" t="s">
        <v>268</v>
      </c>
      <c r="E329" s="2" t="s">
        <v>628</v>
      </c>
      <c r="F329" s="23" t="s">
        <v>518</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349</v>
      </c>
      <c r="AQ329" s="2" t="str">
        <f>IF(Table13[[#This Row],[Enrollment Type: Group]]="X", "N", "C")</f>
        <v>C</v>
      </c>
      <c r="AR329" s="2" t="s">
        <v>348</v>
      </c>
      <c r="AS329" s="2" t="s">
        <v>348</v>
      </c>
      <c r="AT329" s="2" t="s">
        <v>348</v>
      </c>
      <c r="AU329" s="2" t="s">
        <v>349</v>
      </c>
      <c r="AV329" s="2" t="str">
        <f>IF(Table13[[#This Row],[Enrollment Type: Individual within a Group]]="X", "Y", IF(Table13[[#This Row],[Enrollment Type: Atypical]]="A", "B", IF(Table13[[#This Row],[Enrollment Type: Individual]]="I", "B", IF(Table13[[#This Row],[Enrollment Type: Group]]="G", "B", "N"))))</f>
        <v>Y</v>
      </c>
      <c r="AW329" s="2" t="s">
        <v>348</v>
      </c>
      <c r="AX329" s="2" t="s">
        <v>348</v>
      </c>
      <c r="AY329" s="2" t="s">
        <v>348</v>
      </c>
      <c r="AZ329" s="2" t="str">
        <f>IF(Table13[[#This Row],[Enrollment Type: Group]]="X", "N", IF(Table13[[#This Row],[Enrollment Type: Atypical]]="A", "R", IF(Table13[[#This Row],[Enrollment Type: Individual]]="I", "R", IF(Table13[[#This Row],[Enrollment Type: Individual within a Group]]="N", "R", "Y"))))</f>
        <v>Y</v>
      </c>
      <c r="BA329" s="2" t="s">
        <v>348</v>
      </c>
      <c r="BB329" s="2" t="s">
        <v>348</v>
      </c>
      <c r="BC329" s="2" t="s">
        <v>348</v>
      </c>
      <c r="BD329" s="2" t="s">
        <v>348</v>
      </c>
      <c r="BE329" s="2" t="s">
        <v>348</v>
      </c>
      <c r="BF329" s="2" t="s">
        <v>348</v>
      </c>
      <c r="BG329" s="2" t="s">
        <v>348</v>
      </c>
      <c r="BH329" s="2" t="str">
        <f>IF(Table13[[#This Row],[Enrollment Type: Group]]="X", "N", IF(Table13[[#This Row],[Enrollment Type: Atypical]]="A", "O", IF(Table13[[#This Row],[Enrollment Type: Individual]]="I", "O", IF(Table13[[#This Row],[Enrollment Type: Individual within a Group]]="N", "O", "O"))))</f>
        <v>O</v>
      </c>
      <c r="BI329" s="2" t="s">
        <v>348</v>
      </c>
      <c r="BJ329" s="2" t="s">
        <v>348</v>
      </c>
      <c r="BK329" s="2" t="s">
        <v>349</v>
      </c>
      <c r="BL329" s="20" t="s">
        <v>348</v>
      </c>
      <c r="BM329" s="20" t="s">
        <v>349</v>
      </c>
      <c r="BN329" s="20" t="s">
        <v>351</v>
      </c>
      <c r="BO329" s="20" t="s">
        <v>349</v>
      </c>
      <c r="BP329" s="20" t="s">
        <v>348</v>
      </c>
      <c r="BQ329" s="20" t="s">
        <v>349</v>
      </c>
      <c r="BR329" s="20" t="s">
        <v>348</v>
      </c>
      <c r="BS329" s="20" t="s">
        <v>348</v>
      </c>
      <c r="BT329" s="20" t="s">
        <v>348</v>
      </c>
      <c r="BU329" s="20" t="s">
        <v>348</v>
      </c>
      <c r="BV329" s="20" t="s">
        <v>348</v>
      </c>
      <c r="BW329" s="20" t="s">
        <v>348</v>
      </c>
      <c r="BX329" s="23" t="s">
        <v>349</v>
      </c>
      <c r="BY329" s="2"/>
    </row>
    <row r="330" spans="1:78" ht="10.15" customHeight="1" x14ac:dyDescent="0.25">
      <c r="A330" s="5" t="str">
        <f>Table13[[#This Row],[Provider Type Code]]&amp;""&amp;Table13[[#This Row],[Provider Category (Specialty)]]</f>
        <v>46C6</v>
      </c>
      <c r="B330" s="5" t="s">
        <v>343</v>
      </c>
      <c r="C330" s="3" t="s">
        <v>279</v>
      </c>
      <c r="D330" s="3" t="s">
        <v>14</v>
      </c>
      <c r="E330" s="2" t="s">
        <v>598</v>
      </c>
      <c r="F330" s="23" t="s">
        <v>518</v>
      </c>
      <c r="G330" s="17" t="s">
        <v>381</v>
      </c>
      <c r="H330" s="17" t="s">
        <v>382</v>
      </c>
      <c r="I330" s="17" t="s">
        <v>348</v>
      </c>
      <c r="J330" s="17" t="s">
        <v>381</v>
      </c>
      <c r="K330" s="2" t="s">
        <v>349</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349</v>
      </c>
      <c r="AQ330" s="2" t="str">
        <f>IF(Table13[[#This Row],[Enrollment Type: Group]]="X", "N", "C")</f>
        <v>N</v>
      </c>
      <c r="AR330" s="2" t="s">
        <v>348</v>
      </c>
      <c r="AS330" s="2" t="s">
        <v>348</v>
      </c>
      <c r="AT330" s="2" t="s">
        <v>348</v>
      </c>
      <c r="AU330" s="2" t="s">
        <v>348</v>
      </c>
      <c r="AV330" s="2" t="s">
        <v>650</v>
      </c>
      <c r="AW330" s="2" t="s">
        <v>348</v>
      </c>
      <c r="AX330" s="2" t="s">
        <v>348</v>
      </c>
      <c r="AY330" s="2" t="s">
        <v>348</v>
      </c>
      <c r="AZ330" s="2" t="str">
        <f>IF(Table13[[#This Row],[Enrollment Type: Group]]="X", "N", IF(Table13[[#This Row],[Enrollment Type: Atypical]]="A", "R", IF(Table13[[#This Row],[Enrollment Type: Individual]]="I", "R", IF(Table13[[#This Row],[Enrollment Type: Individual within a Group]]="N", "R", "Y"))))</f>
        <v>N</v>
      </c>
      <c r="BA330" s="2" t="s">
        <v>348</v>
      </c>
      <c r="BB330" s="2" t="s">
        <v>348</v>
      </c>
      <c r="BC330" s="2" t="s">
        <v>348</v>
      </c>
      <c r="BD330" s="2" t="s">
        <v>348</v>
      </c>
      <c r="BE330" s="2" t="s">
        <v>348</v>
      </c>
      <c r="BF330" s="2" t="s">
        <v>348</v>
      </c>
      <c r="BG330" s="2" t="s">
        <v>650</v>
      </c>
      <c r="BH330" s="2" t="str">
        <f>IF(Table13[[#This Row],[Enrollment Type: Group]]="X", "N", IF(Table13[[#This Row],[Enrollment Type: Atypical]]="A", "O", IF(Table13[[#This Row],[Enrollment Type: Individual]]="I", "O", IF(Table13[[#This Row],[Enrollment Type: Individual within a Group]]="N", "O", "O"))))</f>
        <v>N</v>
      </c>
      <c r="BI330" s="2" t="s">
        <v>348</v>
      </c>
      <c r="BJ330" s="2" t="s">
        <v>348</v>
      </c>
      <c r="BK330" s="2" t="s">
        <v>349</v>
      </c>
      <c r="BL330" s="20" t="s">
        <v>348</v>
      </c>
      <c r="BM330" s="20" t="s">
        <v>349</v>
      </c>
      <c r="BN330" s="20" t="s">
        <v>351</v>
      </c>
      <c r="BO330" s="20" t="s">
        <v>349</v>
      </c>
      <c r="BP330" s="20" t="s">
        <v>348</v>
      </c>
      <c r="BQ330" s="20" t="s">
        <v>349</v>
      </c>
      <c r="BR330" s="20" t="s">
        <v>348</v>
      </c>
      <c r="BS330" s="20" t="s">
        <v>351</v>
      </c>
      <c r="BT330" s="20" t="s">
        <v>348</v>
      </c>
      <c r="BU330" s="20" t="s">
        <v>348</v>
      </c>
      <c r="BV330" s="20" t="s">
        <v>348</v>
      </c>
      <c r="BW330" s="20" t="s">
        <v>348</v>
      </c>
      <c r="BX330" s="23" t="s">
        <v>349</v>
      </c>
    </row>
    <row r="331" spans="1:78" ht="10.15" customHeight="1" x14ac:dyDescent="0.25">
      <c r="A331" s="5" t="str">
        <f>Table13[[#This Row],[Provider Type Code]]&amp;""&amp;Table13[[#This Row],[Provider Category (Specialty)]]</f>
        <v>46CM</v>
      </c>
      <c r="B331" s="5" t="s">
        <v>343</v>
      </c>
      <c r="C331" s="3" t="s">
        <v>279</v>
      </c>
      <c r="D331" s="3" t="s">
        <v>276</v>
      </c>
      <c r="E331" s="2" t="s">
        <v>279</v>
      </c>
      <c r="F331" s="23" t="s">
        <v>518</v>
      </c>
      <c r="G331" s="17" t="s">
        <v>381</v>
      </c>
      <c r="H331" s="17" t="s">
        <v>382</v>
      </c>
      <c r="I331" s="17" t="s">
        <v>348</v>
      </c>
      <c r="J331" s="17" t="s">
        <v>381</v>
      </c>
      <c r="K331" s="2" t="s">
        <v>349</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349</v>
      </c>
      <c r="AQ331" s="2" t="str">
        <f>IF(Table13[[#This Row],[Enrollment Type: Group]]="X", "N", "C")</f>
        <v>N</v>
      </c>
      <c r="AR331" s="2" t="s">
        <v>348</v>
      </c>
      <c r="AS331" s="2" t="s">
        <v>348</v>
      </c>
      <c r="AT331" s="2" t="s">
        <v>348</v>
      </c>
      <c r="AU331" s="2" t="s">
        <v>348</v>
      </c>
      <c r="AV331" s="2" t="s">
        <v>650</v>
      </c>
      <c r="AW331" s="2" t="s">
        <v>348</v>
      </c>
      <c r="AX331" s="2" t="s">
        <v>348</v>
      </c>
      <c r="AY331" s="2" t="s">
        <v>348</v>
      </c>
      <c r="AZ331" s="2" t="str">
        <f>IF(Table13[[#This Row],[Enrollment Type: Group]]="X", "N", IF(Table13[[#This Row],[Enrollment Type: Atypical]]="A", "R", IF(Table13[[#This Row],[Enrollment Type: Individual]]="I", "R", IF(Table13[[#This Row],[Enrollment Type: Individual within a Group]]="N", "R", "Y"))))</f>
        <v>N</v>
      </c>
      <c r="BA331" s="2" t="s">
        <v>348</v>
      </c>
      <c r="BB331" s="2" t="s">
        <v>348</v>
      </c>
      <c r="BC331" s="2" t="s">
        <v>348</v>
      </c>
      <c r="BD331" s="2" t="s">
        <v>348</v>
      </c>
      <c r="BE331" s="2" t="s">
        <v>348</v>
      </c>
      <c r="BF331" s="2" t="s">
        <v>348</v>
      </c>
      <c r="BG331" s="2" t="s">
        <v>650</v>
      </c>
      <c r="BH331" s="2" t="str">
        <f>IF(Table13[[#This Row],[Enrollment Type: Group]]="X", "N", IF(Table13[[#This Row],[Enrollment Type: Atypical]]="A", "O", IF(Table13[[#This Row],[Enrollment Type: Individual]]="I", "O", IF(Table13[[#This Row],[Enrollment Type: Individual within a Group]]="N", "O", "O"))))</f>
        <v>N</v>
      </c>
      <c r="BI331" s="2" t="s">
        <v>348</v>
      </c>
      <c r="BJ331" s="2" t="s">
        <v>348</v>
      </c>
      <c r="BK331" s="2" t="s">
        <v>349</v>
      </c>
      <c r="BL331" s="20" t="s">
        <v>348</v>
      </c>
      <c r="BM331" s="20" t="s">
        <v>349</v>
      </c>
      <c r="BN331" s="20" t="s">
        <v>351</v>
      </c>
      <c r="BO331" s="20" t="s">
        <v>349</v>
      </c>
      <c r="BP331" s="20" t="s">
        <v>348</v>
      </c>
      <c r="BQ331" s="20" t="s">
        <v>349</v>
      </c>
      <c r="BR331" s="20" t="s">
        <v>348</v>
      </c>
      <c r="BS331" s="20" t="s">
        <v>351</v>
      </c>
      <c r="BT331" s="20" t="s">
        <v>348</v>
      </c>
      <c r="BU331" s="20" t="s">
        <v>348</v>
      </c>
      <c r="BV331" s="20" t="s">
        <v>348</v>
      </c>
      <c r="BW331" s="20" t="s">
        <v>348</v>
      </c>
      <c r="BX331" s="23" t="s">
        <v>349</v>
      </c>
    </row>
    <row r="332" spans="1:78" ht="10.15" customHeight="1" x14ac:dyDescent="0.25">
      <c r="A332" s="36" t="str">
        <f>Table13[[#This Row],[Provider Type Code]]&amp;""&amp;Table13[[#This Row],[Provider Category (Specialty)]]</f>
        <v>47H6</v>
      </c>
      <c r="B332" s="5" t="s">
        <v>445</v>
      </c>
      <c r="C332" s="3" t="s">
        <v>106</v>
      </c>
      <c r="D332" s="3" t="s">
        <v>107</v>
      </c>
      <c r="E332" s="2" t="s">
        <v>106</v>
      </c>
      <c r="F332" s="23" t="s">
        <v>518</v>
      </c>
      <c r="G332" s="17" t="s">
        <v>381</v>
      </c>
      <c r="H332" s="17" t="s">
        <v>381</v>
      </c>
      <c r="I332" s="17" t="s">
        <v>381</v>
      </c>
      <c r="J332" s="17" t="s">
        <v>347</v>
      </c>
      <c r="K332" s="2" t="s">
        <v>348</v>
      </c>
      <c r="L332" s="2" t="s">
        <v>348</v>
      </c>
      <c r="M332" s="2" t="s">
        <v>348</v>
      </c>
      <c r="N332" s="2" t="s">
        <v>348</v>
      </c>
      <c r="O332" s="2" t="s">
        <v>349</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348</v>
      </c>
      <c r="AQ332" s="2" t="str">
        <f>IF(Table13[[#This Row],[Enrollment Type: Group]]="X", "N", "C")</f>
        <v>C</v>
      </c>
      <c r="AR332" s="2" t="s">
        <v>348</v>
      </c>
      <c r="AS332" s="2" t="s">
        <v>348</v>
      </c>
      <c r="AT332" s="2" t="s">
        <v>348</v>
      </c>
      <c r="AU332" s="2" t="s">
        <v>348</v>
      </c>
      <c r="AV332" s="2" t="str">
        <f>IF(Table13[[#This Row],[Enrollment Type: Individual within a Group]]="X", "Y", IF(Table13[[#This Row],[Enrollment Type: Atypical]]="A", "B", IF(Table13[[#This Row],[Enrollment Type: Individual]]="I", "B", IF(Table13[[#This Row],[Enrollment Type: Group]]="G", "B", "N"))))</f>
        <v>Y</v>
      </c>
      <c r="AW332" s="2" t="s">
        <v>348</v>
      </c>
      <c r="AX332" s="2" t="s">
        <v>348</v>
      </c>
      <c r="AY332" s="2" t="s">
        <v>348</v>
      </c>
      <c r="AZ332" s="2" t="str">
        <f>IF(Table13[[#This Row],[Enrollment Type: Group]]="X", "N", IF(Table13[[#This Row],[Enrollment Type: Atypical]]="A", "R", IF(Table13[[#This Row],[Enrollment Type: Individual]]="I", "R", IF(Table13[[#This Row],[Enrollment Type: Individual within a Group]]="N", "R", "Y"))))</f>
        <v>Y</v>
      </c>
      <c r="BA332" s="2" t="s">
        <v>348</v>
      </c>
      <c r="BB332" s="2" t="s">
        <v>348</v>
      </c>
      <c r="BC332" s="2" t="s">
        <v>348</v>
      </c>
      <c r="BD332" s="2" t="s">
        <v>348</v>
      </c>
      <c r="BE332" s="2" t="s">
        <v>348</v>
      </c>
      <c r="BF332" s="2" t="s">
        <v>348</v>
      </c>
      <c r="BG332" s="2" t="s">
        <v>348</v>
      </c>
      <c r="BH332" s="2" t="str">
        <f>IF(Table13[[#This Row],[Enrollment Type: Group]]="X", "N", IF(Table13[[#This Row],[Enrollment Type: Atypical]]="A", "O", IF(Table13[[#This Row],[Enrollment Type: Individual]]="I", "O", IF(Table13[[#This Row],[Enrollment Type: Individual within a Group]]="N", "O", "O"))))</f>
        <v>O</v>
      </c>
      <c r="BI332" s="2" t="s">
        <v>348</v>
      </c>
      <c r="BJ332" s="2" t="s">
        <v>348</v>
      </c>
      <c r="BK332" s="2" t="s">
        <v>349</v>
      </c>
      <c r="BL332" s="20" t="s">
        <v>349</v>
      </c>
      <c r="BM332" s="20" t="s">
        <v>349</v>
      </c>
      <c r="BN332" s="20" t="s">
        <v>351</v>
      </c>
      <c r="BO332" s="20" t="s">
        <v>349</v>
      </c>
      <c r="BP332" s="20" t="s">
        <v>348</v>
      </c>
      <c r="BQ332" s="20" t="s">
        <v>349</v>
      </c>
      <c r="BR332" s="20" t="s">
        <v>348</v>
      </c>
      <c r="BS332" s="20" t="s">
        <v>348</v>
      </c>
      <c r="BT332" s="20" t="s">
        <v>348</v>
      </c>
      <c r="BU332" s="20" t="s">
        <v>349</v>
      </c>
      <c r="BV332" s="20" t="s">
        <v>348</v>
      </c>
      <c r="BW332" s="20" t="s">
        <v>348</v>
      </c>
      <c r="BX332" s="23" t="s">
        <v>349</v>
      </c>
      <c r="BY332" s="2"/>
    </row>
    <row r="333" spans="1:78" ht="10.15" customHeight="1" x14ac:dyDescent="0.25">
      <c r="A333" s="5" t="str">
        <f>Table13[[#This Row],[Provider Type Code]]&amp;""&amp;Table13[[#This Row],[Provider Category (Specialty)]]</f>
        <v>4848</v>
      </c>
      <c r="B333" s="5" t="s">
        <v>446</v>
      </c>
      <c r="C333" s="3" t="s">
        <v>568</v>
      </c>
      <c r="D333" s="3" t="s">
        <v>446</v>
      </c>
      <c r="E333" s="2" t="s">
        <v>244</v>
      </c>
      <c r="F333" s="23" t="s">
        <v>522</v>
      </c>
      <c r="G333" s="17" t="s">
        <v>381</v>
      </c>
      <c r="H333" s="17" t="s">
        <v>381</v>
      </c>
      <c r="I333" s="17" t="s">
        <v>381</v>
      </c>
      <c r="J333" s="17" t="s">
        <v>347</v>
      </c>
      <c r="K333" s="2" t="s">
        <v>348</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348</v>
      </c>
      <c r="AQ333" s="2" t="str">
        <f>IF(Table13[[#This Row],[Enrollment Type: Group]]="X", "N", "C")</f>
        <v>C</v>
      </c>
      <c r="AR333" s="2" t="s">
        <v>348</v>
      </c>
      <c r="AS333" s="2" t="s">
        <v>348</v>
      </c>
      <c r="AT333" s="2" t="s">
        <v>348</v>
      </c>
      <c r="AU333" s="2" t="s">
        <v>348</v>
      </c>
      <c r="AV333" s="2" t="str">
        <f>IF(Table13[[#This Row],[Enrollment Type: Individual within a Group]]="X", "Y", IF(Table13[[#This Row],[Enrollment Type: Atypical]]="A", "B", IF(Table13[[#This Row],[Enrollment Type: Individual]]="I", "B", IF(Table13[[#This Row],[Enrollment Type: Group]]="G", "B", "N"))))</f>
        <v>Y</v>
      </c>
      <c r="AW333" s="2" t="s">
        <v>348</v>
      </c>
      <c r="AX333" s="2" t="s">
        <v>348</v>
      </c>
      <c r="AY333" s="2" t="s">
        <v>348</v>
      </c>
      <c r="AZ333" s="2" t="str">
        <f>IF(Table13[[#This Row],[Enrollment Type: Group]]="X", "N", IF(Table13[[#This Row],[Enrollment Type: Atypical]]="A", "R", IF(Table13[[#This Row],[Enrollment Type: Individual]]="I", "R", IF(Table13[[#This Row],[Enrollment Type: Individual within a Group]]="N", "R", "Y"))))</f>
        <v>Y</v>
      </c>
      <c r="BA333" s="2" t="s">
        <v>348</v>
      </c>
      <c r="BB333" s="2" t="s">
        <v>348</v>
      </c>
      <c r="BC333" s="2" t="s">
        <v>348</v>
      </c>
      <c r="BD333" s="2" t="s">
        <v>348</v>
      </c>
      <c r="BE333" s="2" t="s">
        <v>348</v>
      </c>
      <c r="BF333" s="2" t="s">
        <v>348</v>
      </c>
      <c r="BG333" s="2" t="s">
        <v>349</v>
      </c>
      <c r="BH333" s="2" t="str">
        <f>IF(Table13[[#This Row],[Enrollment Type: Group]]="X", "N", IF(Table13[[#This Row],[Enrollment Type: Atypical]]="A", "O", IF(Table13[[#This Row],[Enrollment Type: Individual]]="I", "O", IF(Table13[[#This Row],[Enrollment Type: Individual within a Group]]="N", "O", "O"))))</f>
        <v>O</v>
      </c>
      <c r="BI333" s="2" t="s">
        <v>348</v>
      </c>
      <c r="BJ333" s="2" t="s">
        <v>348</v>
      </c>
      <c r="BK333" s="2" t="s">
        <v>349</v>
      </c>
      <c r="BL333" s="20" t="s">
        <v>349</v>
      </c>
      <c r="BM333" s="20" t="s">
        <v>349</v>
      </c>
      <c r="BN333" s="20" t="s">
        <v>351</v>
      </c>
      <c r="BO333" s="20" t="s">
        <v>349</v>
      </c>
      <c r="BP333" s="20" t="s">
        <v>348</v>
      </c>
      <c r="BQ333" s="20" t="s">
        <v>349</v>
      </c>
      <c r="BR333" s="20" t="s">
        <v>348</v>
      </c>
      <c r="BS33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3" s="20" t="s">
        <v>348</v>
      </c>
      <c r="BU333" s="20" t="s">
        <v>348</v>
      </c>
      <c r="BV333" s="20" t="s">
        <v>348</v>
      </c>
      <c r="BW333" s="20" t="s">
        <v>348</v>
      </c>
      <c r="BX333" s="23" t="s">
        <v>349</v>
      </c>
      <c r="BY333" s="2"/>
    </row>
    <row r="334" spans="1:78" ht="10.15" customHeight="1" x14ac:dyDescent="0.25">
      <c r="A334" s="5" t="str">
        <f>Table13[[#This Row],[Provider Type Code]]&amp;""&amp;Table13[[#This Row],[Provider Category (Specialty)]]</f>
        <v>49E3</v>
      </c>
      <c r="B334" s="5" t="s">
        <v>447</v>
      </c>
      <c r="C334" s="3" t="s">
        <v>84</v>
      </c>
      <c r="D334" s="3" t="s">
        <v>67</v>
      </c>
      <c r="E334" s="2" t="s">
        <v>68</v>
      </c>
      <c r="F334" s="23" t="s">
        <v>521</v>
      </c>
      <c r="G334" s="17" t="s">
        <v>381</v>
      </c>
      <c r="H334" s="17" t="s">
        <v>381</v>
      </c>
      <c r="I334" s="17" t="s">
        <v>381</v>
      </c>
      <c r="J334" s="17" t="s">
        <v>347</v>
      </c>
      <c r="K334" s="2" t="s">
        <v>348</v>
      </c>
      <c r="L334" s="2" t="s">
        <v>348</v>
      </c>
      <c r="M334" s="2" t="s">
        <v>348</v>
      </c>
      <c r="N334" s="2" t="s">
        <v>348</v>
      </c>
      <c r="O334" s="2" t="s">
        <v>348</v>
      </c>
      <c r="P334" s="2" t="s">
        <v>348</v>
      </c>
      <c r="Q334" s="2" t="s">
        <v>348</v>
      </c>
      <c r="R334" s="2" t="s">
        <v>348</v>
      </c>
      <c r="S334" s="2" t="s">
        <v>348</v>
      </c>
      <c r="T334" s="2" t="s">
        <v>348</v>
      </c>
      <c r="U334" s="2" t="s">
        <v>348</v>
      </c>
      <c r="V334" s="2" t="s">
        <v>348</v>
      </c>
      <c r="W334" s="2" t="s">
        <v>348</v>
      </c>
      <c r="X334" s="2" t="s">
        <v>348</v>
      </c>
      <c r="Y334" s="2" t="s">
        <v>348</v>
      </c>
      <c r="Z334" s="2" t="s">
        <v>348</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349</v>
      </c>
      <c r="AQ334" s="2" t="str">
        <f>IF(Table13[[#This Row],[Enrollment Type: Group]]="X", "N", "C")</f>
        <v>C</v>
      </c>
      <c r="AR334" s="2" t="s">
        <v>348</v>
      </c>
      <c r="AS334" s="2" t="s">
        <v>348</v>
      </c>
      <c r="AT334" s="2" t="s">
        <v>348</v>
      </c>
      <c r="AU334" s="2" t="s">
        <v>348</v>
      </c>
      <c r="AV334" s="2" t="str">
        <f>IF(Table13[[#This Row],[Enrollment Type: Individual within a Group]]="X", "Y", IF(Table13[[#This Row],[Enrollment Type: Atypical]]="A", "B", IF(Table13[[#This Row],[Enrollment Type: Individual]]="I", "B", IF(Table13[[#This Row],[Enrollment Type: Group]]="G", "B", "N"))))</f>
        <v>Y</v>
      </c>
      <c r="AW334" s="2" t="s">
        <v>349</v>
      </c>
      <c r="AX334" s="2" t="s">
        <v>348</v>
      </c>
      <c r="AY334" s="2" t="s">
        <v>348</v>
      </c>
      <c r="AZ334" s="2" t="str">
        <f>IF(Table13[[#This Row],[Enrollment Type: Group]]="X", "N", IF(Table13[[#This Row],[Enrollment Type: Atypical]]="A", "R", IF(Table13[[#This Row],[Enrollment Type: Individual]]="I", "R", IF(Table13[[#This Row],[Enrollment Type: Individual within a Group]]="N", "R", "Y"))))</f>
        <v>Y</v>
      </c>
      <c r="BA334" s="2" t="s">
        <v>348</v>
      </c>
      <c r="BB334" s="2" t="s">
        <v>349</v>
      </c>
      <c r="BC334" s="2" t="s">
        <v>348</v>
      </c>
      <c r="BD334" s="2" t="s">
        <v>348</v>
      </c>
      <c r="BE334" s="2" t="s">
        <v>348</v>
      </c>
      <c r="BF334" s="2" t="s">
        <v>348</v>
      </c>
      <c r="BG334" s="2" t="s">
        <v>349</v>
      </c>
      <c r="BH334" s="2" t="str">
        <f>IF(Table13[[#This Row],[Enrollment Type: Group]]="X", "N", IF(Table13[[#This Row],[Enrollment Type: Atypical]]="A", "O", IF(Table13[[#This Row],[Enrollment Type: Individual]]="I", "O", IF(Table13[[#This Row],[Enrollment Type: Individual within a Group]]="N", "O", "O"))))</f>
        <v>O</v>
      </c>
      <c r="BI334" s="2" t="s">
        <v>348</v>
      </c>
      <c r="BJ334" s="2" t="s">
        <v>348</v>
      </c>
      <c r="BK334" s="2" t="s">
        <v>349</v>
      </c>
      <c r="BL334" s="20" t="s">
        <v>348</v>
      </c>
      <c r="BM334" s="20" t="s">
        <v>349</v>
      </c>
      <c r="BN334" s="20" t="s">
        <v>351</v>
      </c>
      <c r="BO334" s="20" t="s">
        <v>349</v>
      </c>
      <c r="BP334" s="20" t="s">
        <v>348</v>
      </c>
      <c r="BQ334" s="20" t="s">
        <v>349</v>
      </c>
      <c r="BR334" s="20" t="s">
        <v>348</v>
      </c>
      <c r="BS33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4" s="20" t="s">
        <v>348</v>
      </c>
      <c r="BU334" s="20" t="s">
        <v>348</v>
      </c>
      <c r="BV334" s="20" t="s">
        <v>348</v>
      </c>
      <c r="BW334" s="20" t="s">
        <v>348</v>
      </c>
      <c r="BX334" s="23" t="s">
        <v>349</v>
      </c>
      <c r="BY334" s="2"/>
      <c r="BZ334" s="2" t="s">
        <v>391</v>
      </c>
    </row>
    <row r="335" spans="1:78" ht="10.15" customHeight="1" x14ac:dyDescent="0.25">
      <c r="A335" s="5" t="str">
        <f>Table13[[#This Row],[Provider Type Code]]&amp;""&amp;Table13[[#This Row],[Provider Category (Specialty)]]</f>
        <v>49F2</v>
      </c>
      <c r="B335" s="5" t="s">
        <v>447</v>
      </c>
      <c r="C335" s="3" t="s">
        <v>84</v>
      </c>
      <c r="D335" s="3" t="s">
        <v>85</v>
      </c>
      <c r="E335" s="2" t="s">
        <v>84</v>
      </c>
      <c r="F335" s="23" t="s">
        <v>521</v>
      </c>
      <c r="G335" s="17" t="s">
        <v>381</v>
      </c>
      <c r="H335" s="17" t="s">
        <v>381</v>
      </c>
      <c r="I335" s="17" t="s">
        <v>381</v>
      </c>
      <c r="J335" s="17" t="s">
        <v>347</v>
      </c>
      <c r="K335" s="2" t="s">
        <v>348</v>
      </c>
      <c r="L335" s="2" t="s">
        <v>348</v>
      </c>
      <c r="M335" s="2" t="s">
        <v>348</v>
      </c>
      <c r="N335" s="2" t="s">
        <v>348</v>
      </c>
      <c r="O335" s="2" t="s">
        <v>348</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349</v>
      </c>
      <c r="AK335" s="2" t="s">
        <v>348</v>
      </c>
      <c r="AL335" s="2" t="s">
        <v>348</v>
      </c>
      <c r="AM335" s="2" t="s">
        <v>348</v>
      </c>
      <c r="AN335" s="2" t="s">
        <v>348</v>
      </c>
      <c r="AO335" s="2" t="s">
        <v>348</v>
      </c>
      <c r="AP335" s="2" t="s">
        <v>349</v>
      </c>
      <c r="AQ335" s="2" t="str">
        <f>IF(Table13[[#This Row],[Enrollment Type: Group]]="X", "N", "C")</f>
        <v>C</v>
      </c>
      <c r="AR335" s="2" t="s">
        <v>348</v>
      </c>
      <c r="AS335" s="2" t="s">
        <v>348</v>
      </c>
      <c r="AT335" s="2" t="s">
        <v>348</v>
      </c>
      <c r="AU335" s="2" t="s">
        <v>348</v>
      </c>
      <c r="AV335" s="2" t="str">
        <f>IF(Table13[[#This Row],[Enrollment Type: Individual within a Group]]="X", "Y", IF(Table13[[#This Row],[Enrollment Type: Atypical]]="A", "B", IF(Table13[[#This Row],[Enrollment Type: Individual]]="I", "B", IF(Table13[[#This Row],[Enrollment Type: Group]]="G", "B", "N"))))</f>
        <v>Y</v>
      </c>
      <c r="AW335" s="2" t="s">
        <v>349</v>
      </c>
      <c r="AX335" s="2" t="s">
        <v>348</v>
      </c>
      <c r="AY335" s="2" t="s">
        <v>348</v>
      </c>
      <c r="AZ335" s="2" t="str">
        <f>IF(Table13[[#This Row],[Enrollment Type: Group]]="X", "N", IF(Table13[[#This Row],[Enrollment Type: Atypical]]="A", "R", IF(Table13[[#This Row],[Enrollment Type: Individual]]="I", "R", IF(Table13[[#This Row],[Enrollment Type: Individual within a Group]]="N", "R", "Y"))))</f>
        <v>Y</v>
      </c>
      <c r="BA335" s="2" t="s">
        <v>348</v>
      </c>
      <c r="BB335" s="2" t="s">
        <v>349</v>
      </c>
      <c r="BC335" s="2" t="s">
        <v>348</v>
      </c>
      <c r="BD335" s="2" t="s">
        <v>348</v>
      </c>
      <c r="BE335" s="2" t="s">
        <v>348</v>
      </c>
      <c r="BF335" s="2" t="s">
        <v>348</v>
      </c>
      <c r="BG335" s="2" t="s">
        <v>349</v>
      </c>
      <c r="BH335" s="2" t="str">
        <f>IF(Table13[[#This Row],[Enrollment Type: Group]]="X", "N", IF(Table13[[#This Row],[Enrollment Type: Atypical]]="A", "O", IF(Table13[[#This Row],[Enrollment Type: Individual]]="I", "O", IF(Table13[[#This Row],[Enrollment Type: Individual within a Group]]="N", "O", "O"))))</f>
        <v>O</v>
      </c>
      <c r="BI335" s="2" t="s">
        <v>348</v>
      </c>
      <c r="BJ335" s="2" t="s">
        <v>348</v>
      </c>
      <c r="BK335" s="2" t="s">
        <v>349</v>
      </c>
      <c r="BL335" s="20" t="s">
        <v>348</v>
      </c>
      <c r="BM335" s="20" t="s">
        <v>349</v>
      </c>
      <c r="BN335" s="20" t="s">
        <v>351</v>
      </c>
      <c r="BO335" s="20" t="s">
        <v>349</v>
      </c>
      <c r="BP335" s="20" t="s">
        <v>348</v>
      </c>
      <c r="BQ335" s="20" t="s">
        <v>349</v>
      </c>
      <c r="BR335" s="20" t="s">
        <v>348</v>
      </c>
      <c r="BS33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5" s="20" t="s">
        <v>348</v>
      </c>
      <c r="BU335" s="20" t="s">
        <v>348</v>
      </c>
      <c r="BV335" s="20" t="s">
        <v>348</v>
      </c>
      <c r="BW335" s="20" t="s">
        <v>348</v>
      </c>
      <c r="BX335" s="23" t="s">
        <v>349</v>
      </c>
      <c r="BY335" s="2"/>
      <c r="BZ335" s="2" t="s">
        <v>391</v>
      </c>
    </row>
    <row r="336" spans="1:78" ht="10.15" customHeight="1" x14ac:dyDescent="0.25">
      <c r="A336" s="36" t="str">
        <f>Table13[[#This Row],[Provider Type Code]]&amp;""&amp;Table13[[#This Row],[Provider Category (Specialty)]]</f>
        <v>51E5</v>
      </c>
      <c r="B336" s="5" t="s">
        <v>448</v>
      </c>
      <c r="C336" s="3" t="s">
        <v>569</v>
      </c>
      <c r="D336" s="3" t="s">
        <v>29</v>
      </c>
      <c r="E336" s="2" t="s">
        <v>604</v>
      </c>
      <c r="F336" s="23" t="s">
        <v>518</v>
      </c>
      <c r="G336" s="17" t="s">
        <v>353</v>
      </c>
      <c r="H336" s="17" t="s">
        <v>381</v>
      </c>
      <c r="I336" s="17" t="s">
        <v>381</v>
      </c>
      <c r="J336" s="17" t="s">
        <v>381</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349</v>
      </c>
      <c r="AF336" s="2" t="s">
        <v>348</v>
      </c>
      <c r="AG336" s="2" t="s">
        <v>348</v>
      </c>
      <c r="AH336" s="2" t="s">
        <v>348</v>
      </c>
      <c r="AI336" s="2" t="s">
        <v>348</v>
      </c>
      <c r="AJ336" s="2" t="s">
        <v>348</v>
      </c>
      <c r="AK336" s="2" t="s">
        <v>348</v>
      </c>
      <c r="AL336" s="2" t="s">
        <v>348</v>
      </c>
      <c r="AM336" s="2" t="s">
        <v>348</v>
      </c>
      <c r="AN336" s="2" t="s">
        <v>348</v>
      </c>
      <c r="AO336" s="2" t="s">
        <v>348</v>
      </c>
      <c r="AP336" s="2" t="s">
        <v>349</v>
      </c>
      <c r="AQ336" s="2" t="str">
        <f>IF(Table13[[#This Row],[Enrollment Type: Group]]="X", "N", "C")</f>
        <v>N</v>
      </c>
      <c r="AR336" s="2" t="s">
        <v>348</v>
      </c>
      <c r="AS336" s="2" t="s">
        <v>348</v>
      </c>
      <c r="AT336" s="2" t="s">
        <v>348</v>
      </c>
      <c r="AU336" s="2" t="s">
        <v>348</v>
      </c>
      <c r="AV336" s="2" t="str">
        <f>IF(Table13[[#This Row],[Enrollment Type: Individual within a Group]]="X", "Y", IF(Table13[[#This Row],[Enrollment Type: Atypical]]="A", "B", IF(Table13[[#This Row],[Enrollment Type: Individual]]="I", "B", IF(Table13[[#This Row],[Enrollment Type: Group]]="G", "B", "N"))))</f>
        <v>Y</v>
      </c>
      <c r="AW336" s="2" t="s">
        <v>348</v>
      </c>
      <c r="AX336" s="2" t="s">
        <v>348</v>
      </c>
      <c r="AY336" s="2" t="s">
        <v>348</v>
      </c>
      <c r="AZ336" s="2" t="s">
        <v>351</v>
      </c>
      <c r="BA336" s="2" t="s">
        <v>348</v>
      </c>
      <c r="BB336" s="2" t="s">
        <v>348</v>
      </c>
      <c r="BC336" s="2" t="s">
        <v>348</v>
      </c>
      <c r="BD336" s="2" t="s">
        <v>348</v>
      </c>
      <c r="BE336" s="2" t="s">
        <v>348</v>
      </c>
      <c r="BF336" s="2" t="s">
        <v>348</v>
      </c>
      <c r="BG336" s="2" t="s">
        <v>348</v>
      </c>
      <c r="BH336" s="2" t="str">
        <f>IF(Table13[[#This Row],[Enrollment Type: Group]]="X", "N", IF(Table13[[#This Row],[Enrollment Type: Atypical]]="A", "O", IF(Table13[[#This Row],[Enrollment Type: Individual]]="I", "O", IF(Table13[[#This Row],[Enrollment Type: Individual within a Group]]="N", "O", "O"))))</f>
        <v>N</v>
      </c>
      <c r="BI336" s="2" t="s">
        <v>348</v>
      </c>
      <c r="BJ336" s="2" t="s">
        <v>348</v>
      </c>
      <c r="BK336" s="2" t="s">
        <v>349</v>
      </c>
      <c r="BL336" s="20" t="s">
        <v>348</v>
      </c>
      <c r="BM336" s="20" t="s">
        <v>349</v>
      </c>
      <c r="BN336" s="20" t="s">
        <v>351</v>
      </c>
      <c r="BO336" s="20" t="s">
        <v>349</v>
      </c>
      <c r="BP336" s="20" t="s">
        <v>348</v>
      </c>
      <c r="BQ336" s="20" t="s">
        <v>349</v>
      </c>
      <c r="BR336" s="20" t="s">
        <v>348</v>
      </c>
      <c r="BS336" s="20" t="s">
        <v>348</v>
      </c>
      <c r="BT336" s="20" t="s">
        <v>348</v>
      </c>
      <c r="BU336" s="20" t="s">
        <v>348</v>
      </c>
      <c r="BV336" s="20" t="s">
        <v>348</v>
      </c>
      <c r="BW336" s="20" t="s">
        <v>348</v>
      </c>
      <c r="BX336" s="23" t="s">
        <v>349</v>
      </c>
      <c r="BY336" s="2"/>
    </row>
    <row r="337" spans="1:77" ht="10.15" customHeight="1" x14ac:dyDescent="0.25">
      <c r="A337" s="36" t="str">
        <f>Table13[[#This Row],[Provider Type Code]]&amp;""&amp;Table13[[#This Row],[Provider Category (Specialty)]]</f>
        <v>53E7</v>
      </c>
      <c r="B337" s="5" t="s">
        <v>449</v>
      </c>
      <c r="C337" s="3" t="s">
        <v>569</v>
      </c>
      <c r="D337" s="3" t="s">
        <v>30</v>
      </c>
      <c r="E337" s="2" t="s">
        <v>605</v>
      </c>
      <c r="F337" s="23" t="s">
        <v>518</v>
      </c>
      <c r="G337" s="17" t="s">
        <v>353</v>
      </c>
      <c r="H337" s="17" t="s">
        <v>381</v>
      </c>
      <c r="I337" s="17" t="s">
        <v>381</v>
      </c>
      <c r="J337" s="17" t="s">
        <v>381</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349</v>
      </c>
      <c r="AF337" s="2" t="s">
        <v>348</v>
      </c>
      <c r="AG337" s="2" t="s">
        <v>348</v>
      </c>
      <c r="AH337" s="2" t="s">
        <v>348</v>
      </c>
      <c r="AI337" s="2" t="s">
        <v>348</v>
      </c>
      <c r="AJ337" s="2" t="s">
        <v>348</v>
      </c>
      <c r="AK337" s="2" t="s">
        <v>348</v>
      </c>
      <c r="AL337" s="2" t="s">
        <v>348</v>
      </c>
      <c r="AM337" s="2" t="s">
        <v>348</v>
      </c>
      <c r="AN337" s="2" t="s">
        <v>348</v>
      </c>
      <c r="AO337" s="2" t="s">
        <v>348</v>
      </c>
      <c r="AP337" s="2" t="s">
        <v>349</v>
      </c>
      <c r="AQ337" s="2" t="str">
        <f>IF(Table13[[#This Row],[Enrollment Type: Group]]="X", "N", "C")</f>
        <v>N</v>
      </c>
      <c r="AR337" s="2" t="s">
        <v>348</v>
      </c>
      <c r="AS337" s="2" t="s">
        <v>348</v>
      </c>
      <c r="AT337" s="2" t="s">
        <v>348</v>
      </c>
      <c r="AU337" s="2" t="s">
        <v>348</v>
      </c>
      <c r="AV337" s="2" t="str">
        <f>IF(Table13[[#This Row],[Enrollment Type: Individual within a Group]]="X", "Y", IF(Table13[[#This Row],[Enrollment Type: Atypical]]="A", "B", IF(Table13[[#This Row],[Enrollment Type: Individual]]="I", "B", IF(Table13[[#This Row],[Enrollment Type: Group]]="G", "B", "N"))))</f>
        <v>Y</v>
      </c>
      <c r="AW337" s="2" t="s">
        <v>348</v>
      </c>
      <c r="AX337" s="2" t="s">
        <v>348</v>
      </c>
      <c r="AY337" s="2" t="s">
        <v>348</v>
      </c>
      <c r="AZ337" s="2" t="s">
        <v>349</v>
      </c>
      <c r="BA337" s="2" t="s">
        <v>348</v>
      </c>
      <c r="BB337" s="2" t="s">
        <v>348</v>
      </c>
      <c r="BC337" s="2" t="s">
        <v>348</v>
      </c>
      <c r="BD337" s="2" t="s">
        <v>348</v>
      </c>
      <c r="BE337" s="2" t="s">
        <v>348</v>
      </c>
      <c r="BF337" s="2" t="s">
        <v>348</v>
      </c>
      <c r="BG337" s="2" t="s">
        <v>348</v>
      </c>
      <c r="BH337" s="2" t="str">
        <f>IF(Table13[[#This Row],[Enrollment Type: Group]]="X", "N", IF(Table13[[#This Row],[Enrollment Type: Atypical]]="A", "O", IF(Table13[[#This Row],[Enrollment Type: Individual]]="I", "O", IF(Table13[[#This Row],[Enrollment Type: Individual within a Group]]="N", "O", "O"))))</f>
        <v>N</v>
      </c>
      <c r="BI337" s="2" t="s">
        <v>348</v>
      </c>
      <c r="BJ337" s="2" t="s">
        <v>348</v>
      </c>
      <c r="BK337" s="2" t="s">
        <v>349</v>
      </c>
      <c r="BL337" s="20" t="s">
        <v>348</v>
      </c>
      <c r="BM337" s="20" t="s">
        <v>349</v>
      </c>
      <c r="BN337" s="20" t="s">
        <v>351</v>
      </c>
      <c r="BO337" s="20" t="s">
        <v>349</v>
      </c>
      <c r="BP337" s="20" t="s">
        <v>348</v>
      </c>
      <c r="BQ337" s="20" t="s">
        <v>349</v>
      </c>
      <c r="BR337" s="20" t="s">
        <v>348</v>
      </c>
      <c r="BS337" s="20" t="s">
        <v>348</v>
      </c>
      <c r="BT337" s="20" t="s">
        <v>348</v>
      </c>
      <c r="BU337" s="20" t="s">
        <v>348</v>
      </c>
      <c r="BV337" s="20" t="s">
        <v>348</v>
      </c>
      <c r="BW337" s="20" t="s">
        <v>348</v>
      </c>
      <c r="BX337" s="23" t="s">
        <v>349</v>
      </c>
    </row>
    <row r="338" spans="1:77" ht="10.15" customHeight="1" x14ac:dyDescent="0.25">
      <c r="A338" s="36" t="str">
        <f>Table13[[#This Row],[Provider Type Code]]&amp;""&amp;Table13[[#This Row],[Provider Category (Specialty)]]</f>
        <v>53EC</v>
      </c>
      <c r="B338" s="5" t="s">
        <v>449</v>
      </c>
      <c r="C338" s="3" t="s">
        <v>569</v>
      </c>
      <c r="D338" s="3" t="s">
        <v>31</v>
      </c>
      <c r="E338" s="2" t="s">
        <v>32</v>
      </c>
      <c r="F338" s="23" t="s">
        <v>518</v>
      </c>
      <c r="G338" s="17" t="s">
        <v>353</v>
      </c>
      <c r="H338" s="17" t="s">
        <v>381</v>
      </c>
      <c r="I338" s="17" t="s">
        <v>381</v>
      </c>
      <c r="J338" s="17" t="s">
        <v>381</v>
      </c>
      <c r="K338" s="2" t="s">
        <v>348</v>
      </c>
      <c r="L338" s="2" t="s">
        <v>348</v>
      </c>
      <c r="M338" s="2" t="s">
        <v>348</v>
      </c>
      <c r="N338" s="2" t="s">
        <v>348</v>
      </c>
      <c r="O338" s="2" t="s">
        <v>348</v>
      </c>
      <c r="P338" s="2" t="s">
        <v>348</v>
      </c>
      <c r="Q338" s="2" t="s">
        <v>348</v>
      </c>
      <c r="R338" s="2" t="s">
        <v>348</v>
      </c>
      <c r="S338" s="2" t="s">
        <v>348</v>
      </c>
      <c r="T338" s="2" t="s">
        <v>348</v>
      </c>
      <c r="U338" s="2" t="s">
        <v>348</v>
      </c>
      <c r="V338" s="2" t="s">
        <v>348</v>
      </c>
      <c r="W338" s="2" t="s">
        <v>348</v>
      </c>
      <c r="X338" s="2" t="s">
        <v>348</v>
      </c>
      <c r="Y338" s="2" t="s">
        <v>348</v>
      </c>
      <c r="Z338" s="2" t="s">
        <v>348</v>
      </c>
      <c r="AA338" s="2" t="s">
        <v>348</v>
      </c>
      <c r="AB338" s="2" t="s">
        <v>348</v>
      </c>
      <c r="AC338" s="2" t="s">
        <v>348</v>
      </c>
      <c r="AD338" s="2" t="s">
        <v>348</v>
      </c>
      <c r="AE338" s="2" t="s">
        <v>349</v>
      </c>
      <c r="AF338" s="2" t="s">
        <v>348</v>
      </c>
      <c r="AG338" s="2" t="s">
        <v>348</v>
      </c>
      <c r="AH338" s="2" t="s">
        <v>348</v>
      </c>
      <c r="AI338" s="2" t="s">
        <v>348</v>
      </c>
      <c r="AJ338" s="2" t="s">
        <v>348</v>
      </c>
      <c r="AK338" s="2" t="s">
        <v>348</v>
      </c>
      <c r="AL338" s="2" t="s">
        <v>348</v>
      </c>
      <c r="AM338" s="2" t="s">
        <v>348</v>
      </c>
      <c r="AN338" s="2" t="s">
        <v>348</v>
      </c>
      <c r="AO338" s="2" t="s">
        <v>348</v>
      </c>
      <c r="AP338" s="2" t="s">
        <v>349</v>
      </c>
      <c r="AQ338" s="2" t="str">
        <f>IF(Table13[[#This Row],[Enrollment Type: Group]]="X", "N", "C")</f>
        <v>N</v>
      </c>
      <c r="AR338" s="2" t="s">
        <v>348</v>
      </c>
      <c r="AS338" s="2" t="s">
        <v>348</v>
      </c>
      <c r="AT338" s="2" t="s">
        <v>348</v>
      </c>
      <c r="AU338" s="2" t="s">
        <v>348</v>
      </c>
      <c r="AV338" s="2" t="str">
        <f>IF(Table13[[#This Row],[Enrollment Type: Individual within a Group]]="X", "Y", IF(Table13[[#This Row],[Enrollment Type: Atypical]]="A", "B", IF(Table13[[#This Row],[Enrollment Type: Individual]]="I", "B", IF(Table13[[#This Row],[Enrollment Type: Group]]="G", "B", "N"))))</f>
        <v>Y</v>
      </c>
      <c r="AW338" s="2" t="s">
        <v>348</v>
      </c>
      <c r="AX338" s="2" t="s">
        <v>348</v>
      </c>
      <c r="AY338" s="2" t="s">
        <v>348</v>
      </c>
      <c r="AZ338" s="2" t="s">
        <v>349</v>
      </c>
      <c r="BA338" s="2" t="s">
        <v>348</v>
      </c>
      <c r="BB338" s="2" t="s">
        <v>348</v>
      </c>
      <c r="BC338" s="2" t="s">
        <v>348</v>
      </c>
      <c r="BD338" s="2" t="s">
        <v>348</v>
      </c>
      <c r="BE338" s="2" t="s">
        <v>348</v>
      </c>
      <c r="BF338" s="2" t="s">
        <v>348</v>
      </c>
      <c r="BG338" s="2" t="s">
        <v>348</v>
      </c>
      <c r="BH338" s="2" t="str">
        <f>IF(Table13[[#This Row],[Enrollment Type: Group]]="X", "N", IF(Table13[[#This Row],[Enrollment Type: Atypical]]="A", "O", IF(Table13[[#This Row],[Enrollment Type: Individual]]="I", "O", IF(Table13[[#This Row],[Enrollment Type: Individual within a Group]]="N", "O", "O"))))</f>
        <v>N</v>
      </c>
      <c r="BI338" s="2" t="s">
        <v>348</v>
      </c>
      <c r="BJ338" s="2" t="s">
        <v>348</v>
      </c>
      <c r="BK338" s="2" t="s">
        <v>349</v>
      </c>
      <c r="BL338" s="20" t="s">
        <v>348</v>
      </c>
      <c r="BM338" s="20" t="s">
        <v>349</v>
      </c>
      <c r="BN338" s="20" t="s">
        <v>351</v>
      </c>
      <c r="BO338" s="20" t="s">
        <v>349</v>
      </c>
      <c r="BP338" s="20" t="s">
        <v>348</v>
      </c>
      <c r="BQ338" s="20" t="s">
        <v>349</v>
      </c>
      <c r="BR338" s="20" t="s">
        <v>348</v>
      </c>
      <c r="BS338" s="20" t="s">
        <v>348</v>
      </c>
      <c r="BT338" s="20" t="s">
        <v>348</v>
      </c>
      <c r="BU338" s="20" t="s">
        <v>348</v>
      </c>
      <c r="BV338" s="20" t="s">
        <v>348</v>
      </c>
      <c r="BW338" s="20" t="s">
        <v>348</v>
      </c>
      <c r="BX338" s="23" t="s">
        <v>349</v>
      </c>
    </row>
    <row r="339" spans="1:77" ht="10.15" customHeight="1" x14ac:dyDescent="0.25">
      <c r="A339" s="36" t="str">
        <f>Table13[[#This Row],[Provider Type Code]]&amp;""&amp;Table13[[#This Row],[Provider Category (Specialty)]]</f>
        <v>54E8</v>
      </c>
      <c r="B339" s="5" t="s">
        <v>450</v>
      </c>
      <c r="C339" s="3" t="s">
        <v>569</v>
      </c>
      <c r="D339" s="3" t="s">
        <v>33</v>
      </c>
      <c r="E339" s="2" t="s">
        <v>34</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349</v>
      </c>
      <c r="AF339" s="2" t="s">
        <v>348</v>
      </c>
      <c r="AG339" s="2" t="s">
        <v>348</v>
      </c>
      <c r="AH339" s="2" t="s">
        <v>348</v>
      </c>
      <c r="AI339" s="2" t="s">
        <v>348</v>
      </c>
      <c r="AJ339" s="2" t="s">
        <v>348</v>
      </c>
      <c r="AK339" s="2" t="s">
        <v>348</v>
      </c>
      <c r="AL339" s="2" t="s">
        <v>348</v>
      </c>
      <c r="AM339" s="2" t="s">
        <v>348</v>
      </c>
      <c r="AN339" s="2" t="s">
        <v>348</v>
      </c>
      <c r="AO339" s="2" t="s">
        <v>348</v>
      </c>
      <c r="AP339" s="2" t="s">
        <v>349</v>
      </c>
      <c r="AQ339" s="2" t="str">
        <f>IF(Table13[[#This Row],[Enrollment Type: Group]]="X", "N", "C")</f>
        <v>N</v>
      </c>
      <c r="AR339" s="2" t="s">
        <v>348</v>
      </c>
      <c r="AS339" s="2" t="s">
        <v>348</v>
      </c>
      <c r="AT339" s="2" t="s">
        <v>348</v>
      </c>
      <c r="AU339" s="2" t="s">
        <v>348</v>
      </c>
      <c r="AV339" s="2" t="str">
        <f>IF(Table13[[#This Row],[Enrollment Type: Individual within a Group]]="X", "Y", IF(Table13[[#This Row],[Enrollment Type: Atypical]]="A", "B", IF(Table13[[#This Row],[Enrollment Type: Individual]]="I", "B", IF(Table13[[#This Row],[Enrollment Type: Group]]="G", "B", "N"))))</f>
        <v>Y</v>
      </c>
      <c r="AW339" s="2" t="s">
        <v>348</v>
      </c>
      <c r="AX339" s="2" t="s">
        <v>348</v>
      </c>
      <c r="AY339" s="2" t="s">
        <v>348</v>
      </c>
      <c r="AZ339" s="2" t="s">
        <v>349</v>
      </c>
      <c r="BA339" s="2" t="s">
        <v>348</v>
      </c>
      <c r="BB339" s="2" t="s">
        <v>348</v>
      </c>
      <c r="BC339" s="2" t="s">
        <v>348</v>
      </c>
      <c r="BD339" s="2" t="s">
        <v>348</v>
      </c>
      <c r="BE339" s="2" t="s">
        <v>348</v>
      </c>
      <c r="BF339" s="2" t="s">
        <v>348</v>
      </c>
      <c r="BG339" s="2" t="s">
        <v>348</v>
      </c>
      <c r="BH339" s="2" t="str">
        <f>IF(Table13[[#This Row],[Enrollment Type: Group]]="X", "N", IF(Table13[[#This Row],[Enrollment Type: Atypical]]="A", "O", IF(Table13[[#This Row],[Enrollment Type: Individual]]="I", "O", IF(Table13[[#This Row],[Enrollment Type: Individual within a Group]]="N", "O", "O"))))</f>
        <v>N</v>
      </c>
      <c r="BI339" s="2" t="s">
        <v>348</v>
      </c>
      <c r="BJ339" s="2" t="s">
        <v>348</v>
      </c>
      <c r="BK339" s="2" t="s">
        <v>349</v>
      </c>
      <c r="BL339" s="20" t="s">
        <v>348</v>
      </c>
      <c r="BM339" s="20" t="s">
        <v>349</v>
      </c>
      <c r="BN339" s="20" t="s">
        <v>351</v>
      </c>
      <c r="BO339" s="20" t="s">
        <v>349</v>
      </c>
      <c r="BP339" s="20" t="s">
        <v>348</v>
      </c>
      <c r="BQ339" s="20" t="s">
        <v>349</v>
      </c>
      <c r="BR339" s="20" t="s">
        <v>348</v>
      </c>
      <c r="BS339" s="20" t="s">
        <v>348</v>
      </c>
      <c r="BT339" s="20" t="s">
        <v>348</v>
      </c>
      <c r="BU339" s="20" t="s">
        <v>348</v>
      </c>
      <c r="BV339" s="20" t="s">
        <v>348</v>
      </c>
      <c r="BW339" s="20" t="s">
        <v>348</v>
      </c>
      <c r="BX339" s="23" t="s">
        <v>349</v>
      </c>
    </row>
    <row r="340" spans="1:77" ht="10.15" customHeight="1" x14ac:dyDescent="0.25">
      <c r="A340" s="36" t="str">
        <f>Table13[[#This Row],[Provider Type Code]]&amp;""&amp;Table13[[#This Row],[Provider Category (Specialty)]]</f>
        <v>55E9</v>
      </c>
      <c r="B340" s="5" t="s">
        <v>451</v>
      </c>
      <c r="C340" s="3" t="s">
        <v>569</v>
      </c>
      <c r="D340" s="3" t="s">
        <v>35</v>
      </c>
      <c r="E340" s="2" t="s">
        <v>36</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349</v>
      </c>
      <c r="AF340" s="2" t="s">
        <v>348</v>
      </c>
      <c r="AG340" s="2" t="s">
        <v>348</v>
      </c>
      <c r="AH340" s="2" t="s">
        <v>348</v>
      </c>
      <c r="AI340" s="2" t="s">
        <v>348</v>
      </c>
      <c r="AJ340" s="2" t="s">
        <v>348</v>
      </c>
      <c r="AK340" s="2" t="s">
        <v>348</v>
      </c>
      <c r="AL340" s="2" t="s">
        <v>348</v>
      </c>
      <c r="AM340" s="2" t="s">
        <v>348</v>
      </c>
      <c r="AN340" s="2" t="s">
        <v>348</v>
      </c>
      <c r="AO340" s="2" t="s">
        <v>348</v>
      </c>
      <c r="AP340" s="2" t="s">
        <v>349</v>
      </c>
      <c r="AQ340" s="2" t="str">
        <f>IF(Table13[[#This Row],[Enrollment Type: Group]]="X", "N", "C")</f>
        <v>N</v>
      </c>
      <c r="AR340" s="2" t="s">
        <v>348</v>
      </c>
      <c r="AS340" s="2" t="s">
        <v>348</v>
      </c>
      <c r="AT340" s="2" t="s">
        <v>348</v>
      </c>
      <c r="AU340" s="2" t="s">
        <v>348</v>
      </c>
      <c r="AV340" s="2" t="str">
        <f>IF(Table13[[#This Row],[Enrollment Type: Individual within a Group]]="X", "Y", IF(Table13[[#This Row],[Enrollment Type: Atypical]]="A", "B", IF(Table13[[#This Row],[Enrollment Type: Individual]]="I", "B", IF(Table13[[#This Row],[Enrollment Type: Group]]="G", "B", "N"))))</f>
        <v>Y</v>
      </c>
      <c r="AW340" s="2" t="s">
        <v>348</v>
      </c>
      <c r="AX340" s="2" t="s">
        <v>348</v>
      </c>
      <c r="AY340" s="2" t="s">
        <v>348</v>
      </c>
      <c r="AZ340" s="2" t="s">
        <v>349</v>
      </c>
      <c r="BA340" s="2" t="s">
        <v>348</v>
      </c>
      <c r="BB340" s="2" t="s">
        <v>348</v>
      </c>
      <c r="BC340" s="2" t="s">
        <v>348</v>
      </c>
      <c r="BD340" s="2" t="s">
        <v>348</v>
      </c>
      <c r="BE340" s="2" t="s">
        <v>348</v>
      </c>
      <c r="BF340" s="2" t="s">
        <v>348</v>
      </c>
      <c r="BG340" s="2" t="s">
        <v>348</v>
      </c>
      <c r="BH340" s="2" t="str">
        <f>IF(Table13[[#This Row],[Enrollment Type: Group]]="X", "N", IF(Table13[[#This Row],[Enrollment Type: Atypical]]="A", "O", IF(Table13[[#This Row],[Enrollment Type: Individual]]="I", "O", IF(Table13[[#This Row],[Enrollment Type: Individual within a Group]]="N", "O", "O"))))</f>
        <v>N</v>
      </c>
      <c r="BI340" s="2" t="s">
        <v>348</v>
      </c>
      <c r="BJ340" s="2" t="s">
        <v>348</v>
      </c>
      <c r="BK340" s="2" t="s">
        <v>349</v>
      </c>
      <c r="BL340" s="20" t="s">
        <v>348</v>
      </c>
      <c r="BM340" s="20" t="s">
        <v>349</v>
      </c>
      <c r="BN340" s="20" t="s">
        <v>351</v>
      </c>
      <c r="BO340" s="20" t="s">
        <v>349</v>
      </c>
      <c r="BP340" s="20" t="s">
        <v>348</v>
      </c>
      <c r="BQ340" s="20" t="s">
        <v>349</v>
      </c>
      <c r="BR340" s="20" t="s">
        <v>348</v>
      </c>
      <c r="BS340" s="20" t="s">
        <v>348</v>
      </c>
      <c r="BT340" s="20" t="s">
        <v>348</v>
      </c>
      <c r="BU340" s="20" t="s">
        <v>348</v>
      </c>
      <c r="BV340" s="20" t="s">
        <v>348</v>
      </c>
      <c r="BW340" s="20" t="s">
        <v>348</v>
      </c>
      <c r="BX340" s="23" t="s">
        <v>349</v>
      </c>
    </row>
    <row r="341" spans="1:77" ht="10.15" customHeight="1" x14ac:dyDescent="0.25">
      <c r="A341" s="36" t="str">
        <f>Table13[[#This Row],[Provider Type Code]]&amp;""&amp;Table13[[#This Row],[Provider Category (Specialty)]]</f>
        <v>56EA</v>
      </c>
      <c r="B341" s="5" t="s">
        <v>452</v>
      </c>
      <c r="C341" s="3" t="s">
        <v>569</v>
      </c>
      <c r="D341" s="3" t="s">
        <v>37</v>
      </c>
      <c r="E341" s="2" t="s">
        <v>38</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349</v>
      </c>
      <c r="AF341" s="2" t="s">
        <v>348</v>
      </c>
      <c r="AG341" s="2" t="s">
        <v>348</v>
      </c>
      <c r="AH341" s="2" t="s">
        <v>348</v>
      </c>
      <c r="AI341" s="2" t="s">
        <v>348</v>
      </c>
      <c r="AJ341" s="2" t="s">
        <v>348</v>
      </c>
      <c r="AK341" s="2" t="s">
        <v>348</v>
      </c>
      <c r="AL341" s="2" t="s">
        <v>348</v>
      </c>
      <c r="AM341" s="2" t="s">
        <v>348</v>
      </c>
      <c r="AN341" s="2" t="s">
        <v>348</v>
      </c>
      <c r="AO341" s="2" t="s">
        <v>348</v>
      </c>
      <c r="AP341" s="2" t="s">
        <v>349</v>
      </c>
      <c r="AQ341" s="2" t="str">
        <f>IF(Table13[[#This Row],[Enrollment Type: Group]]="X", "N", "C")</f>
        <v>N</v>
      </c>
      <c r="AR341" s="2" t="s">
        <v>348</v>
      </c>
      <c r="AS341" s="2" t="s">
        <v>348</v>
      </c>
      <c r="AT341" s="2" t="s">
        <v>348</v>
      </c>
      <c r="AU341" s="2" t="s">
        <v>348</v>
      </c>
      <c r="AV341" s="2" t="str">
        <f>IF(Table13[[#This Row],[Enrollment Type: Individual within a Group]]="X", "Y", IF(Table13[[#This Row],[Enrollment Type: Atypical]]="A", "B", IF(Table13[[#This Row],[Enrollment Type: Individual]]="I", "B", IF(Table13[[#This Row],[Enrollment Type: Group]]="G", "B", "N"))))</f>
        <v>Y</v>
      </c>
      <c r="AW341" s="2" t="s">
        <v>348</v>
      </c>
      <c r="AX341" s="2" t="s">
        <v>348</v>
      </c>
      <c r="AY341" s="2" t="s">
        <v>348</v>
      </c>
      <c r="AZ341" s="2" t="s">
        <v>349</v>
      </c>
      <c r="BA341" s="2" t="s">
        <v>348</v>
      </c>
      <c r="BB341" s="2" t="s">
        <v>348</v>
      </c>
      <c r="BC341" s="2" t="s">
        <v>348</v>
      </c>
      <c r="BD341" s="2" t="s">
        <v>348</v>
      </c>
      <c r="BE341" s="2" t="s">
        <v>348</v>
      </c>
      <c r="BF341" s="2" t="s">
        <v>348</v>
      </c>
      <c r="BG341" s="2" t="s">
        <v>348</v>
      </c>
      <c r="BH341" s="2" t="str">
        <f>IF(Table13[[#This Row],[Enrollment Type: Group]]="X", "N", IF(Table13[[#This Row],[Enrollment Type: Atypical]]="A", "O", IF(Table13[[#This Row],[Enrollment Type: Individual]]="I", "O", IF(Table13[[#This Row],[Enrollment Type: Individual within a Group]]="N", "O", "O"))))</f>
        <v>N</v>
      </c>
      <c r="BI341" s="2" t="s">
        <v>348</v>
      </c>
      <c r="BJ341" s="2" t="s">
        <v>348</v>
      </c>
      <c r="BK341" s="2" t="s">
        <v>349</v>
      </c>
      <c r="BL341" s="20" t="s">
        <v>348</v>
      </c>
      <c r="BM341" s="20" t="s">
        <v>349</v>
      </c>
      <c r="BN341" s="20" t="s">
        <v>351</v>
      </c>
      <c r="BO341" s="20" t="s">
        <v>349</v>
      </c>
      <c r="BP341" s="20" t="s">
        <v>348</v>
      </c>
      <c r="BQ341" s="20" t="s">
        <v>349</v>
      </c>
      <c r="BR341" s="20" t="s">
        <v>348</v>
      </c>
      <c r="BS341" s="20" t="s">
        <v>348</v>
      </c>
      <c r="BT341" s="20" t="s">
        <v>348</v>
      </c>
      <c r="BU341" s="20" t="s">
        <v>348</v>
      </c>
      <c r="BV341" s="20" t="s">
        <v>348</v>
      </c>
      <c r="BW341" s="20" t="s">
        <v>348</v>
      </c>
      <c r="BX341" s="23" t="s">
        <v>349</v>
      </c>
    </row>
    <row r="342" spans="1:77" ht="10.15" customHeight="1" x14ac:dyDescent="0.25">
      <c r="A342" s="36" t="str">
        <f>Table13[[#This Row],[Provider Type Code]]&amp;""&amp;Table13[[#This Row],[Provider Category (Specialty)]]</f>
        <v>57EB</v>
      </c>
      <c r="B342" s="5" t="s">
        <v>453</v>
      </c>
      <c r="C342" s="3" t="s">
        <v>569</v>
      </c>
      <c r="D342" s="3" t="s">
        <v>39</v>
      </c>
      <c r="E342" s="2" t="s">
        <v>40</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349</v>
      </c>
      <c r="AF342" s="2" t="s">
        <v>348</v>
      </c>
      <c r="AG342" s="2" t="s">
        <v>348</v>
      </c>
      <c r="AH342" s="2" t="s">
        <v>348</v>
      </c>
      <c r="AI342" s="2" t="s">
        <v>348</v>
      </c>
      <c r="AJ342" s="2" t="s">
        <v>348</v>
      </c>
      <c r="AK342" s="2" t="s">
        <v>348</v>
      </c>
      <c r="AL342" s="2" t="s">
        <v>348</v>
      </c>
      <c r="AM342" s="2" t="s">
        <v>348</v>
      </c>
      <c r="AN342" s="2" t="s">
        <v>348</v>
      </c>
      <c r="AO342" s="2" t="s">
        <v>348</v>
      </c>
      <c r="AP342" s="2" t="s">
        <v>349</v>
      </c>
      <c r="AQ342" s="2" t="str">
        <f>IF(Table13[[#This Row],[Enrollment Type: Group]]="X", "N", "C")</f>
        <v>N</v>
      </c>
      <c r="AR342" s="2" t="s">
        <v>348</v>
      </c>
      <c r="AS342" s="2" t="s">
        <v>348</v>
      </c>
      <c r="AT342" s="2" t="s">
        <v>348</v>
      </c>
      <c r="AU342" s="2" t="s">
        <v>348</v>
      </c>
      <c r="AV342" s="2" t="str">
        <f>IF(Table13[[#This Row],[Enrollment Type: Individual within a Group]]="X", "Y", IF(Table13[[#This Row],[Enrollment Type: Atypical]]="A", "B", IF(Table13[[#This Row],[Enrollment Type: Individual]]="I", "B", IF(Table13[[#This Row],[Enrollment Type: Group]]="G", "B", "N"))))</f>
        <v>Y</v>
      </c>
      <c r="AW342" s="2" t="s">
        <v>348</v>
      </c>
      <c r="AX342" s="2" t="s">
        <v>348</v>
      </c>
      <c r="AY342" s="2" t="s">
        <v>348</v>
      </c>
      <c r="AZ342" s="2" t="s">
        <v>349</v>
      </c>
      <c r="BA342" s="2" t="s">
        <v>348</v>
      </c>
      <c r="BB342" s="2" t="s">
        <v>348</v>
      </c>
      <c r="BC342" s="2" t="s">
        <v>348</v>
      </c>
      <c r="BD342" s="2" t="s">
        <v>348</v>
      </c>
      <c r="BE342" s="2" t="s">
        <v>348</v>
      </c>
      <c r="BF342" s="2" t="s">
        <v>348</v>
      </c>
      <c r="BG342" s="2" t="s">
        <v>348</v>
      </c>
      <c r="BH342" s="2" t="str">
        <f>IF(Table13[[#This Row],[Enrollment Type: Group]]="X", "N", IF(Table13[[#This Row],[Enrollment Type: Atypical]]="A", "O", IF(Table13[[#This Row],[Enrollment Type: Individual]]="I", "O", IF(Table13[[#This Row],[Enrollment Type: Individual within a Group]]="N", "O", "O"))))</f>
        <v>N</v>
      </c>
      <c r="BI342" s="2" t="s">
        <v>348</v>
      </c>
      <c r="BJ342" s="2" t="s">
        <v>348</v>
      </c>
      <c r="BK342" s="2" t="s">
        <v>349</v>
      </c>
      <c r="BL342" s="20" t="s">
        <v>348</v>
      </c>
      <c r="BM342" s="20" t="s">
        <v>349</v>
      </c>
      <c r="BN342" s="20" t="s">
        <v>351</v>
      </c>
      <c r="BO342" s="20" t="s">
        <v>349</v>
      </c>
      <c r="BP342" s="20" t="s">
        <v>348</v>
      </c>
      <c r="BQ342" s="20" t="s">
        <v>349</v>
      </c>
      <c r="BR342" s="20" t="s">
        <v>348</v>
      </c>
      <c r="BS342" s="20" t="s">
        <v>348</v>
      </c>
      <c r="BT342" s="20" t="s">
        <v>348</v>
      </c>
      <c r="BU342" s="20" t="s">
        <v>348</v>
      </c>
      <c r="BV342" s="20" t="s">
        <v>348</v>
      </c>
      <c r="BW342" s="20" t="s">
        <v>348</v>
      </c>
      <c r="BX342" s="23" t="s">
        <v>349</v>
      </c>
    </row>
    <row r="343" spans="1:77" ht="10.15" customHeight="1" x14ac:dyDescent="0.25">
      <c r="A343" s="5" t="str">
        <f>Table13[[#This Row],[Provider Type Code]]&amp;""&amp;Table13[[#This Row],[Provider Category (Specialty)]]</f>
        <v>58E3</v>
      </c>
      <c r="B343" s="5" t="s">
        <v>454</v>
      </c>
      <c r="C343" s="3" t="s">
        <v>327</v>
      </c>
      <c r="D343" s="3" t="s">
        <v>67</v>
      </c>
      <c r="E343" s="2" t="s">
        <v>68</v>
      </c>
      <c r="F343" s="23" t="s">
        <v>247</v>
      </c>
      <c r="G343" s="17" t="s">
        <v>381</v>
      </c>
      <c r="H343" s="17" t="s">
        <v>382</v>
      </c>
      <c r="I343" s="17" t="s">
        <v>348</v>
      </c>
      <c r="J343" s="17" t="s">
        <v>381</v>
      </c>
      <c r="K343" s="2" t="s">
        <v>348</v>
      </c>
      <c r="L343" s="2" t="s">
        <v>348</v>
      </c>
      <c r="M343" s="2" t="s">
        <v>348</v>
      </c>
      <c r="N343" s="2" t="s">
        <v>348</v>
      </c>
      <c r="O343" s="2" t="s">
        <v>348</v>
      </c>
      <c r="P343" s="2" t="s">
        <v>348</v>
      </c>
      <c r="Q343" s="2" t="s">
        <v>348</v>
      </c>
      <c r="R343" s="2" t="s">
        <v>348</v>
      </c>
      <c r="S343" s="2" t="s">
        <v>349</v>
      </c>
      <c r="T343" s="2" t="s">
        <v>348</v>
      </c>
      <c r="U343" s="2" t="s">
        <v>348</v>
      </c>
      <c r="V343" s="2" t="s">
        <v>348</v>
      </c>
      <c r="W343" s="2" t="s">
        <v>348</v>
      </c>
      <c r="X343" s="2" t="s">
        <v>348</v>
      </c>
      <c r="Y343" s="2" t="s">
        <v>348</v>
      </c>
      <c r="Z343" s="2" t="s">
        <v>348</v>
      </c>
      <c r="AA343" s="2" t="s">
        <v>348</v>
      </c>
      <c r="AB343" s="2" t="s">
        <v>348</v>
      </c>
      <c r="AC343" s="2" t="s">
        <v>348</v>
      </c>
      <c r="AD343" s="2" t="s">
        <v>348</v>
      </c>
      <c r="AE343" s="2" t="s">
        <v>348</v>
      </c>
      <c r="AF343" s="2" t="s">
        <v>348</v>
      </c>
      <c r="AG343" s="2" t="s">
        <v>348</v>
      </c>
      <c r="AH343" s="2" t="s">
        <v>348</v>
      </c>
      <c r="AI343" s="2" t="s">
        <v>348</v>
      </c>
      <c r="AJ343" s="2" t="s">
        <v>348</v>
      </c>
      <c r="AK343" s="2" t="s">
        <v>349</v>
      </c>
      <c r="AL343" s="2" t="s">
        <v>348</v>
      </c>
      <c r="AM343" s="2" t="s">
        <v>348</v>
      </c>
      <c r="AN343" s="2" t="s">
        <v>348</v>
      </c>
      <c r="AO343" s="2" t="s">
        <v>348</v>
      </c>
      <c r="AP343" s="2" t="s">
        <v>348</v>
      </c>
      <c r="AQ343" s="2" t="str">
        <f>IF(Table13[[#This Row],[Enrollment Type: Group]]="X", "N", "C")</f>
        <v>N</v>
      </c>
      <c r="AR343" s="2" t="s">
        <v>348</v>
      </c>
      <c r="AS343" s="2" t="s">
        <v>348</v>
      </c>
      <c r="AT343" s="2" t="s">
        <v>351</v>
      </c>
      <c r="AU343" s="2" t="s">
        <v>348</v>
      </c>
      <c r="AV343" s="2" t="s">
        <v>650</v>
      </c>
      <c r="AW343" s="2" t="s">
        <v>349</v>
      </c>
      <c r="AX343" s="2" t="s">
        <v>348</v>
      </c>
      <c r="AY343" s="2" t="s">
        <v>351</v>
      </c>
      <c r="AZ343" s="2" t="str">
        <f>IF(Table13[[#This Row],[Enrollment Type: Group]]="X", "N", IF(Table13[[#This Row],[Enrollment Type: Atypical]]="A", "R", IF(Table13[[#This Row],[Enrollment Type: Individual]]="I", "R", IF(Table13[[#This Row],[Enrollment Type: Individual within a Group]]="N", "R", "Y"))))</f>
        <v>N</v>
      </c>
      <c r="BA343" s="2" t="s">
        <v>348</v>
      </c>
      <c r="BB343" s="2" t="s">
        <v>351</v>
      </c>
      <c r="BC343" s="2" t="s">
        <v>348</v>
      </c>
      <c r="BD343" s="2" t="s">
        <v>348</v>
      </c>
      <c r="BE343" s="2" t="s">
        <v>351</v>
      </c>
      <c r="BF343" s="2" t="s">
        <v>348</v>
      </c>
      <c r="BG343" s="2" t="s">
        <v>650</v>
      </c>
      <c r="BH343" s="2" t="str">
        <f>IF(Table13[[#This Row],[Enrollment Type: Group]]="X", "N", IF(Table13[[#This Row],[Enrollment Type: Atypical]]="A", "O", IF(Table13[[#This Row],[Enrollment Type: Individual]]="I", "O", IF(Table13[[#This Row],[Enrollment Type: Individual within a Group]]="N", "O", "O"))))</f>
        <v>N</v>
      </c>
      <c r="BI343" s="2" t="s">
        <v>348</v>
      </c>
      <c r="BJ343" s="2" t="s">
        <v>348</v>
      </c>
      <c r="BK343" s="2" t="s">
        <v>349</v>
      </c>
      <c r="BL343" s="20" t="s">
        <v>351</v>
      </c>
      <c r="BM343" s="20" t="s">
        <v>349</v>
      </c>
      <c r="BN343" s="20" t="s">
        <v>351</v>
      </c>
      <c r="BO343" s="20" t="s">
        <v>349</v>
      </c>
      <c r="BP343" s="20" t="s">
        <v>348</v>
      </c>
      <c r="BQ343" s="20" t="s">
        <v>349</v>
      </c>
      <c r="BR343" s="20" t="s">
        <v>348</v>
      </c>
      <c r="BS343" s="20" t="s">
        <v>351</v>
      </c>
      <c r="BT343" s="20" t="s">
        <v>348</v>
      </c>
      <c r="BU343" s="20" t="s">
        <v>348</v>
      </c>
      <c r="BV343" s="20" t="s">
        <v>348</v>
      </c>
      <c r="BW343" s="20" t="s">
        <v>348</v>
      </c>
      <c r="BX343" s="23" t="s">
        <v>349</v>
      </c>
    </row>
    <row r="344" spans="1:77" ht="10.15" customHeight="1" x14ac:dyDescent="0.25">
      <c r="A344" s="5" t="str">
        <f>Table13[[#This Row],[Provider Type Code]]&amp;""&amp;Table13[[#This Row],[Provider Category (Specialty)]]</f>
        <v>58FC</v>
      </c>
      <c r="B344" s="5" t="s">
        <v>454</v>
      </c>
      <c r="C344" s="3" t="s">
        <v>327</v>
      </c>
      <c r="D344" s="3" t="s">
        <v>66</v>
      </c>
      <c r="E344" s="2" t="s">
        <v>313</v>
      </c>
      <c r="F344" s="23" t="s">
        <v>247</v>
      </c>
      <c r="G344" s="17" t="s">
        <v>381</v>
      </c>
      <c r="H344" s="17" t="s">
        <v>382</v>
      </c>
      <c r="I344" s="17" t="s">
        <v>348</v>
      </c>
      <c r="J344" s="17" t="s">
        <v>381</v>
      </c>
      <c r="K344" s="2" t="s">
        <v>348</v>
      </c>
      <c r="L344" s="2" t="s">
        <v>348</v>
      </c>
      <c r="M344" s="2" t="s">
        <v>348</v>
      </c>
      <c r="N344" s="2" t="s">
        <v>348</v>
      </c>
      <c r="O344" s="2" t="s">
        <v>348</v>
      </c>
      <c r="P344" s="2" t="s">
        <v>348</v>
      </c>
      <c r="Q344" s="2" t="s">
        <v>348</v>
      </c>
      <c r="R344" s="2" t="s">
        <v>348</v>
      </c>
      <c r="S344" s="2" t="s">
        <v>348</v>
      </c>
      <c r="T344" s="2" t="s">
        <v>349</v>
      </c>
      <c r="U344" s="2" t="s">
        <v>348</v>
      </c>
      <c r="V344" s="2" t="s">
        <v>348</v>
      </c>
      <c r="W344" s="2" t="s">
        <v>348</v>
      </c>
      <c r="X344" s="2" t="s">
        <v>348</v>
      </c>
      <c r="Y344" s="2" t="s">
        <v>348</v>
      </c>
      <c r="Z344" s="2" t="s">
        <v>348</v>
      </c>
      <c r="AA344" s="2" t="s">
        <v>348</v>
      </c>
      <c r="AB344" s="2" t="s">
        <v>348</v>
      </c>
      <c r="AC344" s="2" t="s">
        <v>348</v>
      </c>
      <c r="AD344" s="2" t="s">
        <v>348</v>
      </c>
      <c r="AE344" s="2" t="s">
        <v>348</v>
      </c>
      <c r="AF344" s="2" t="s">
        <v>348</v>
      </c>
      <c r="AG344" s="2" t="s">
        <v>348</v>
      </c>
      <c r="AH344" s="2" t="s">
        <v>348</v>
      </c>
      <c r="AI344" s="2" t="s">
        <v>348</v>
      </c>
      <c r="AJ344" s="2" t="s">
        <v>348</v>
      </c>
      <c r="AK344" s="2" t="s">
        <v>348</v>
      </c>
      <c r="AL344" s="2" t="s">
        <v>348</v>
      </c>
      <c r="AM344" s="2" t="s">
        <v>348</v>
      </c>
      <c r="AN344" s="2" t="s">
        <v>348</v>
      </c>
      <c r="AO344" s="2" t="s">
        <v>348</v>
      </c>
      <c r="AP344" s="2" t="s">
        <v>348</v>
      </c>
      <c r="AQ344" s="2" t="str">
        <f>IF(Table13[[#This Row],[Enrollment Type: Group]]="X", "N", "C")</f>
        <v>N</v>
      </c>
      <c r="AR344" s="2" t="s">
        <v>348</v>
      </c>
      <c r="AS344" s="2" t="s">
        <v>348</v>
      </c>
      <c r="AT344" s="2" t="s">
        <v>351</v>
      </c>
      <c r="AU344" s="2" t="s">
        <v>348</v>
      </c>
      <c r="AV344" s="2" t="s">
        <v>650</v>
      </c>
      <c r="AW344" s="2" t="s">
        <v>351</v>
      </c>
      <c r="AX344" s="2" t="s">
        <v>348</v>
      </c>
      <c r="AY344" s="2" t="s">
        <v>351</v>
      </c>
      <c r="AZ344" s="2" t="str">
        <f>IF(Table13[[#This Row],[Enrollment Type: Group]]="X", "N", IF(Table13[[#This Row],[Enrollment Type: Atypical]]="A", "R", IF(Table13[[#This Row],[Enrollment Type: Individual]]="I", "R", IF(Table13[[#This Row],[Enrollment Type: Individual within a Group]]="N", "R", "Y"))))</f>
        <v>N</v>
      </c>
      <c r="BA344" s="2" t="s">
        <v>348</v>
      </c>
      <c r="BB344" s="2" t="s">
        <v>348</v>
      </c>
      <c r="BC344" s="2" t="s">
        <v>348</v>
      </c>
      <c r="BD344" s="2" t="s">
        <v>348</v>
      </c>
      <c r="BE344" s="2" t="s">
        <v>351</v>
      </c>
      <c r="BF344" s="2" t="s">
        <v>348</v>
      </c>
      <c r="BG344" s="2" t="s">
        <v>650</v>
      </c>
      <c r="BH344" s="2" t="str">
        <f>IF(Table13[[#This Row],[Enrollment Type: Group]]="X", "N", IF(Table13[[#This Row],[Enrollment Type: Atypical]]="A", "O", IF(Table13[[#This Row],[Enrollment Type: Individual]]="I", "O", IF(Table13[[#This Row],[Enrollment Type: Individual within a Group]]="N", "O", "O"))))</f>
        <v>N</v>
      </c>
      <c r="BI344" s="2" t="s">
        <v>348</v>
      </c>
      <c r="BJ344" s="2" t="s">
        <v>348</v>
      </c>
      <c r="BK344" s="2" t="s">
        <v>349</v>
      </c>
      <c r="BL344" s="20" t="s">
        <v>351</v>
      </c>
      <c r="BM344" s="20" t="s">
        <v>349</v>
      </c>
      <c r="BN344" s="20" t="s">
        <v>351</v>
      </c>
      <c r="BO344" s="20" t="s">
        <v>349</v>
      </c>
      <c r="BP344" s="20" t="s">
        <v>348</v>
      </c>
      <c r="BQ344" s="20" t="s">
        <v>349</v>
      </c>
      <c r="BR344" s="20" t="s">
        <v>348</v>
      </c>
      <c r="BS344" s="20" t="s">
        <v>351</v>
      </c>
      <c r="BT344" s="20" t="s">
        <v>348</v>
      </c>
      <c r="BU344" s="20" t="s">
        <v>348</v>
      </c>
      <c r="BV344" s="20" t="s">
        <v>348</v>
      </c>
      <c r="BW344" s="20" t="s">
        <v>348</v>
      </c>
      <c r="BX344" s="23" t="s">
        <v>349</v>
      </c>
    </row>
    <row r="345" spans="1:77" ht="10.15" customHeight="1" x14ac:dyDescent="0.25">
      <c r="A345" s="5" t="str">
        <f>Table13[[#This Row],[Provider Type Code]]&amp;""&amp;Table13[[#This Row],[Provider Category (Specialty)]]</f>
        <v>58N0</v>
      </c>
      <c r="B345" s="5" t="s">
        <v>454</v>
      </c>
      <c r="C345" s="3" t="s">
        <v>327</v>
      </c>
      <c r="D345" s="3" t="s">
        <v>158</v>
      </c>
      <c r="E345" s="2" t="s">
        <v>159</v>
      </c>
      <c r="F345" s="23" t="s">
        <v>247</v>
      </c>
      <c r="G345" s="17" t="s">
        <v>381</v>
      </c>
      <c r="H345" s="17" t="s">
        <v>382</v>
      </c>
      <c r="I345" s="17" t="s">
        <v>348</v>
      </c>
      <c r="J345" s="17" t="s">
        <v>381</v>
      </c>
      <c r="K345" s="2" t="s">
        <v>348</v>
      </c>
      <c r="L345" s="2" t="s">
        <v>348</v>
      </c>
      <c r="M345" s="2" t="s">
        <v>348</v>
      </c>
      <c r="N345" s="2" t="s">
        <v>348</v>
      </c>
      <c r="O345" s="2" t="s">
        <v>348</v>
      </c>
      <c r="P345" s="2" t="s">
        <v>348</v>
      </c>
      <c r="Q345" s="2" t="s">
        <v>348</v>
      </c>
      <c r="R345" s="2" t="s">
        <v>348</v>
      </c>
      <c r="S345" s="2" t="s">
        <v>348</v>
      </c>
      <c r="T345" s="2" t="s">
        <v>349</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348</v>
      </c>
      <c r="AH345" s="2" t="s">
        <v>348</v>
      </c>
      <c r="AI345" s="2" t="s">
        <v>348</v>
      </c>
      <c r="AJ345" s="2" t="s">
        <v>348</v>
      </c>
      <c r="AK345" s="2" t="s">
        <v>348</v>
      </c>
      <c r="AL345" s="2" t="s">
        <v>348</v>
      </c>
      <c r="AM345" s="2" t="s">
        <v>348</v>
      </c>
      <c r="AN345" s="2" t="s">
        <v>348</v>
      </c>
      <c r="AO345" s="2" t="s">
        <v>348</v>
      </c>
      <c r="AP345" s="2" t="s">
        <v>348</v>
      </c>
      <c r="AQ345" s="2" t="str">
        <f>IF(Table13[[#This Row],[Enrollment Type: Group]]="X", "N", "C")</f>
        <v>N</v>
      </c>
      <c r="AR345" s="2" t="s">
        <v>348</v>
      </c>
      <c r="AS345" s="2" t="s">
        <v>348</v>
      </c>
      <c r="AT345" s="2" t="s">
        <v>351</v>
      </c>
      <c r="AU345" s="2" t="s">
        <v>348</v>
      </c>
      <c r="AV345" s="2" t="s">
        <v>650</v>
      </c>
      <c r="AW345" s="2" t="s">
        <v>351</v>
      </c>
      <c r="AX345" s="2" t="s">
        <v>348</v>
      </c>
      <c r="AY345" s="2" t="s">
        <v>351</v>
      </c>
      <c r="AZ345" s="2" t="str">
        <f>IF(Table13[[#This Row],[Enrollment Type: Group]]="X", "N", IF(Table13[[#This Row],[Enrollment Type: Atypical]]="A", "R", IF(Table13[[#This Row],[Enrollment Type: Individual]]="I", "R", IF(Table13[[#This Row],[Enrollment Type: Individual within a Group]]="N", "R", "Y"))))</f>
        <v>N</v>
      </c>
      <c r="BA345" s="2" t="s">
        <v>348</v>
      </c>
      <c r="BB345" s="2" t="s">
        <v>348</v>
      </c>
      <c r="BC345" s="2" t="s">
        <v>348</v>
      </c>
      <c r="BD345" s="2" t="s">
        <v>348</v>
      </c>
      <c r="BE345" s="2" t="s">
        <v>351</v>
      </c>
      <c r="BF345" s="2" t="s">
        <v>348</v>
      </c>
      <c r="BG345" s="2" t="s">
        <v>650</v>
      </c>
      <c r="BH345" s="2" t="str">
        <f>IF(Table13[[#This Row],[Enrollment Type: Group]]="X", "N", IF(Table13[[#This Row],[Enrollment Type: Atypical]]="A", "O", IF(Table13[[#This Row],[Enrollment Type: Individual]]="I", "O", IF(Table13[[#This Row],[Enrollment Type: Individual within a Group]]="N", "O", "O"))))</f>
        <v>N</v>
      </c>
      <c r="BI345" s="2" t="s">
        <v>348</v>
      </c>
      <c r="BJ345" s="2" t="s">
        <v>348</v>
      </c>
      <c r="BK345" s="2" t="s">
        <v>349</v>
      </c>
      <c r="BL345" s="20" t="s">
        <v>351</v>
      </c>
      <c r="BM345" s="20" t="s">
        <v>349</v>
      </c>
      <c r="BN345" s="20" t="s">
        <v>351</v>
      </c>
      <c r="BO345" s="20" t="s">
        <v>349</v>
      </c>
      <c r="BP345" s="20" t="s">
        <v>348</v>
      </c>
      <c r="BQ345" s="20" t="s">
        <v>349</v>
      </c>
      <c r="BR345" s="20" t="s">
        <v>348</v>
      </c>
      <c r="BS345" s="20" t="s">
        <v>351</v>
      </c>
      <c r="BT345" s="20" t="s">
        <v>348</v>
      </c>
      <c r="BU345" s="20" t="s">
        <v>348</v>
      </c>
      <c r="BV345" s="20" t="s">
        <v>348</v>
      </c>
      <c r="BW345" s="20" t="s">
        <v>348</v>
      </c>
      <c r="BX345" s="23" t="s">
        <v>349</v>
      </c>
    </row>
    <row r="346" spans="1:77" ht="10.15" customHeight="1" x14ac:dyDescent="0.25">
      <c r="A346" s="5" t="str">
        <f>Table13[[#This Row],[Provider Type Code]]&amp;""&amp;Table13[[#This Row],[Provider Category (Specialty)]]</f>
        <v>58N3</v>
      </c>
      <c r="B346" s="5" t="s">
        <v>454</v>
      </c>
      <c r="C346" s="3" t="s">
        <v>327</v>
      </c>
      <c r="D346" s="3" t="s">
        <v>148</v>
      </c>
      <c r="E346" s="2" t="s">
        <v>160</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349</v>
      </c>
      <c r="T346" s="2" t="s">
        <v>348</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349</v>
      </c>
      <c r="AL346" s="2" t="s">
        <v>348</v>
      </c>
      <c r="AM346" s="2" t="s">
        <v>348</v>
      </c>
      <c r="AN346" s="2" t="s">
        <v>348</v>
      </c>
      <c r="AO346" s="2" t="s">
        <v>348</v>
      </c>
      <c r="AP346" s="2" t="s">
        <v>348</v>
      </c>
      <c r="AQ346" s="2" t="str">
        <f>IF(Table13[[#This Row],[Enrollment Type: Group]]="X", "N", "C")</f>
        <v>N</v>
      </c>
      <c r="AR346" s="2" t="s">
        <v>348</v>
      </c>
      <c r="AS346" s="2" t="s">
        <v>348</v>
      </c>
      <c r="AT346" s="2" t="s">
        <v>351</v>
      </c>
      <c r="AU346" s="2" t="s">
        <v>348</v>
      </c>
      <c r="AV346" s="2" t="s">
        <v>650</v>
      </c>
      <c r="AW346" s="2" t="s">
        <v>351</v>
      </c>
      <c r="AX346" s="2" t="s">
        <v>348</v>
      </c>
      <c r="AY346" s="2" t="s">
        <v>351</v>
      </c>
      <c r="AZ346" s="2" t="str">
        <f>IF(Table13[[#This Row],[Enrollment Type: Group]]="X", "N", IF(Table13[[#This Row],[Enrollment Type: Atypical]]="A", "R", IF(Table13[[#This Row],[Enrollment Type: Individual]]="I", "R", IF(Table13[[#This Row],[Enrollment Type: Individual within a Group]]="N", "R", "Y"))))</f>
        <v>N</v>
      </c>
      <c r="BA346" s="2" t="s">
        <v>348</v>
      </c>
      <c r="BB346" s="2" t="s">
        <v>351</v>
      </c>
      <c r="BC346" s="2" t="s">
        <v>348</v>
      </c>
      <c r="BD346" s="2" t="s">
        <v>348</v>
      </c>
      <c r="BE346" s="2" t="s">
        <v>351</v>
      </c>
      <c r="BF346" s="2" t="s">
        <v>348</v>
      </c>
      <c r="BG346" s="2" t="s">
        <v>650</v>
      </c>
      <c r="BH346" s="2" t="str">
        <f>IF(Table13[[#This Row],[Enrollment Type: Group]]="X", "N", IF(Table13[[#This Row],[Enrollment Type: Atypical]]="A", "O", IF(Table13[[#This Row],[Enrollment Type: Individual]]="I", "O", IF(Table13[[#This Row],[Enrollment Type: Individual within a Group]]="N", "O", "O"))))</f>
        <v>N</v>
      </c>
      <c r="BI346" s="2" t="s">
        <v>348</v>
      </c>
      <c r="BJ346" s="2" t="s">
        <v>348</v>
      </c>
      <c r="BK346" s="2" t="s">
        <v>349</v>
      </c>
      <c r="BL346" s="20" t="s">
        <v>348</v>
      </c>
      <c r="BM346" s="20" t="s">
        <v>349</v>
      </c>
      <c r="BN346" s="20" t="s">
        <v>351</v>
      </c>
      <c r="BO346" s="20" t="s">
        <v>349</v>
      </c>
      <c r="BP346" s="20" t="s">
        <v>348</v>
      </c>
      <c r="BQ346" s="20" t="s">
        <v>349</v>
      </c>
      <c r="BR346" s="20" t="s">
        <v>348</v>
      </c>
      <c r="BS346" s="20" t="s">
        <v>351</v>
      </c>
      <c r="BT346" s="20" t="s">
        <v>348</v>
      </c>
      <c r="BU346" s="20" t="s">
        <v>348</v>
      </c>
      <c r="BV346" s="20" t="s">
        <v>348</v>
      </c>
      <c r="BW346" s="20" t="s">
        <v>348</v>
      </c>
      <c r="BX346" s="23" t="s">
        <v>349</v>
      </c>
    </row>
    <row r="347" spans="1:77" ht="10.15" customHeight="1" x14ac:dyDescent="0.25">
      <c r="A347" s="5" t="str">
        <f>Table13[[#This Row],[Provider Type Code]]&amp;""&amp;Table13[[#This Row],[Provider Category (Specialty)]]</f>
        <v>58N4</v>
      </c>
      <c r="B347" s="5" t="s">
        <v>454</v>
      </c>
      <c r="C347" s="3" t="s">
        <v>327</v>
      </c>
      <c r="D347" s="3" t="s">
        <v>149</v>
      </c>
      <c r="E347" s="2" t="s">
        <v>150</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349</v>
      </c>
      <c r="T347" s="2" t="s">
        <v>348</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349</v>
      </c>
      <c r="AL347" s="2" t="s">
        <v>348</v>
      </c>
      <c r="AM347" s="2" t="s">
        <v>348</v>
      </c>
      <c r="AN347" s="2" t="s">
        <v>348</v>
      </c>
      <c r="AO347" s="2" t="s">
        <v>348</v>
      </c>
      <c r="AP347" s="2" t="s">
        <v>348</v>
      </c>
      <c r="AQ347" s="2" t="str">
        <f>IF(Table13[[#This Row],[Enrollment Type: Group]]="X", "N", "C")</f>
        <v>N</v>
      </c>
      <c r="AR347" s="2" t="s">
        <v>348</v>
      </c>
      <c r="AS347" s="2" t="s">
        <v>348</v>
      </c>
      <c r="AT347" s="2" t="s">
        <v>351</v>
      </c>
      <c r="AU347" s="2" t="s">
        <v>348</v>
      </c>
      <c r="AV347" s="2" t="s">
        <v>650</v>
      </c>
      <c r="AW347" s="2" t="s">
        <v>351</v>
      </c>
      <c r="AX347" s="2" t="s">
        <v>348</v>
      </c>
      <c r="AY347" s="2" t="s">
        <v>351</v>
      </c>
      <c r="AZ347" s="2" t="str">
        <f>IF(Table13[[#This Row],[Enrollment Type: Group]]="X", "N", IF(Table13[[#This Row],[Enrollment Type: Atypical]]="A", "R", IF(Table13[[#This Row],[Enrollment Type: Individual]]="I", "R", IF(Table13[[#This Row],[Enrollment Type: Individual within a Group]]="N", "R", "Y"))))</f>
        <v>N</v>
      </c>
      <c r="BA347" s="2" t="s">
        <v>348</v>
      </c>
      <c r="BB347" s="2" t="s">
        <v>351</v>
      </c>
      <c r="BC347" s="2" t="s">
        <v>348</v>
      </c>
      <c r="BD347" s="2" t="s">
        <v>348</v>
      </c>
      <c r="BE347" s="2" t="s">
        <v>351</v>
      </c>
      <c r="BF347" s="2" t="s">
        <v>348</v>
      </c>
      <c r="BG347" s="2" t="s">
        <v>650</v>
      </c>
      <c r="BH347" s="2" t="str">
        <f>IF(Table13[[#This Row],[Enrollment Type: Group]]="X", "N", IF(Table13[[#This Row],[Enrollment Type: Atypical]]="A", "O", IF(Table13[[#This Row],[Enrollment Type: Individual]]="I", "O", IF(Table13[[#This Row],[Enrollment Type: Individual within a Group]]="N", "O", "O"))))</f>
        <v>N</v>
      </c>
      <c r="BI347" s="2" t="s">
        <v>348</v>
      </c>
      <c r="BJ347" s="2" t="s">
        <v>348</v>
      </c>
      <c r="BK347" s="2" t="s">
        <v>349</v>
      </c>
      <c r="BL347" s="20" t="s">
        <v>351</v>
      </c>
      <c r="BM347" s="20" t="s">
        <v>349</v>
      </c>
      <c r="BN347" s="20" t="s">
        <v>351</v>
      </c>
      <c r="BO347" s="20" t="s">
        <v>349</v>
      </c>
      <c r="BP347" s="20" t="s">
        <v>348</v>
      </c>
      <c r="BQ347" s="20" t="s">
        <v>349</v>
      </c>
      <c r="BR347" s="20" t="s">
        <v>348</v>
      </c>
      <c r="BS347" s="20" t="s">
        <v>351</v>
      </c>
      <c r="BT347" s="20" t="s">
        <v>348</v>
      </c>
      <c r="BU347" s="20" t="s">
        <v>348</v>
      </c>
      <c r="BV347" s="20" t="s">
        <v>348</v>
      </c>
      <c r="BW347" s="20" t="s">
        <v>348</v>
      </c>
      <c r="BX347" s="23" t="s">
        <v>349</v>
      </c>
    </row>
    <row r="348" spans="1:77" ht="10.15" customHeight="1" x14ac:dyDescent="0.25">
      <c r="A348" s="5" t="str">
        <f>Table13[[#This Row],[Provider Type Code]]&amp;""&amp;Table13[[#This Row],[Provider Category (Specialty)]]</f>
        <v>58N6</v>
      </c>
      <c r="B348" s="5" t="s">
        <v>454</v>
      </c>
      <c r="C348" s="3" t="s">
        <v>327</v>
      </c>
      <c r="D348" s="3" t="s">
        <v>151</v>
      </c>
      <c r="E348" s="2" t="s">
        <v>152</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349</v>
      </c>
      <c r="T348" s="2" t="s">
        <v>348</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349</v>
      </c>
      <c r="AL348" s="2" t="s">
        <v>348</v>
      </c>
      <c r="AM348" s="2" t="s">
        <v>348</v>
      </c>
      <c r="AN348" s="2" t="s">
        <v>348</v>
      </c>
      <c r="AO348" s="2" t="s">
        <v>348</v>
      </c>
      <c r="AP348" s="2" t="s">
        <v>348</v>
      </c>
      <c r="AQ348" s="2" t="str">
        <f>IF(Table13[[#This Row],[Enrollment Type: Group]]="X", "N", "C")</f>
        <v>N</v>
      </c>
      <c r="AR348" s="2" t="s">
        <v>348</v>
      </c>
      <c r="AS348" s="2" t="s">
        <v>348</v>
      </c>
      <c r="AT348" s="2" t="s">
        <v>351</v>
      </c>
      <c r="AU348" s="2" t="s">
        <v>348</v>
      </c>
      <c r="AV348" s="2" t="s">
        <v>650</v>
      </c>
      <c r="AW348" s="2" t="s">
        <v>351</v>
      </c>
      <c r="AX348" s="2" t="s">
        <v>348</v>
      </c>
      <c r="AY348" s="2" t="s">
        <v>351</v>
      </c>
      <c r="AZ348" s="2" t="str">
        <f>IF(Table13[[#This Row],[Enrollment Type: Group]]="X", "N", IF(Table13[[#This Row],[Enrollment Type: Atypical]]="A", "R", IF(Table13[[#This Row],[Enrollment Type: Individual]]="I", "R", IF(Table13[[#This Row],[Enrollment Type: Individual within a Group]]="N", "R", "Y"))))</f>
        <v>N</v>
      </c>
      <c r="BA348" s="2" t="s">
        <v>348</v>
      </c>
      <c r="BB348" s="2" t="s">
        <v>351</v>
      </c>
      <c r="BC348" s="2" t="s">
        <v>348</v>
      </c>
      <c r="BD348" s="2" t="s">
        <v>348</v>
      </c>
      <c r="BE348" s="2" t="s">
        <v>351</v>
      </c>
      <c r="BF348" s="2" t="s">
        <v>348</v>
      </c>
      <c r="BG348" s="2" t="s">
        <v>650</v>
      </c>
      <c r="BH348" s="2" t="str">
        <f>IF(Table13[[#This Row],[Enrollment Type: Group]]="X", "N", IF(Table13[[#This Row],[Enrollment Type: Atypical]]="A", "O", IF(Table13[[#This Row],[Enrollment Type: Individual]]="I", "O", IF(Table13[[#This Row],[Enrollment Type: Individual within a Group]]="N", "O", "O"))))</f>
        <v>N</v>
      </c>
      <c r="BI348" s="2" t="s">
        <v>348</v>
      </c>
      <c r="BJ348" s="2" t="s">
        <v>348</v>
      </c>
      <c r="BK348" s="2" t="s">
        <v>349</v>
      </c>
      <c r="BL348" s="20" t="s">
        <v>351</v>
      </c>
      <c r="BM348" s="20" t="s">
        <v>349</v>
      </c>
      <c r="BN348" s="20" t="s">
        <v>351</v>
      </c>
      <c r="BO348" s="20" t="s">
        <v>349</v>
      </c>
      <c r="BP348" s="20" t="s">
        <v>348</v>
      </c>
      <c r="BQ348" s="20" t="s">
        <v>349</v>
      </c>
      <c r="BR348" s="20" t="s">
        <v>348</v>
      </c>
      <c r="BS348" s="20" t="s">
        <v>351</v>
      </c>
      <c r="BT348" s="20" t="s">
        <v>348</v>
      </c>
      <c r="BU348" s="20" t="s">
        <v>348</v>
      </c>
      <c r="BV348" s="20" t="s">
        <v>348</v>
      </c>
      <c r="BW348" s="20" t="s">
        <v>348</v>
      </c>
      <c r="BX348" s="23" t="s">
        <v>349</v>
      </c>
    </row>
    <row r="349" spans="1:77" ht="10.15" customHeight="1" x14ac:dyDescent="0.25">
      <c r="A349" s="5" t="str">
        <f>Table13[[#This Row],[Provider Type Code]]&amp;""&amp;Table13[[#This Row],[Provider Category (Specialty)]]</f>
        <v>58N7</v>
      </c>
      <c r="B349" s="5" t="s">
        <v>454</v>
      </c>
      <c r="C349" s="3" t="s">
        <v>327</v>
      </c>
      <c r="D349" s="3" t="s">
        <v>153</v>
      </c>
      <c r="E349" s="2" t="s">
        <v>161</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349</v>
      </c>
      <c r="AL349" s="2" t="s">
        <v>348</v>
      </c>
      <c r="AM349" s="2" t="s">
        <v>348</v>
      </c>
      <c r="AN349" s="2" t="s">
        <v>348</v>
      </c>
      <c r="AO349" s="2" t="s">
        <v>348</v>
      </c>
      <c r="AP349" s="2" t="s">
        <v>348</v>
      </c>
      <c r="AQ349" s="2" t="str">
        <f>IF(Table13[[#This Row],[Enrollment Type: Group]]="X", "N", "C")</f>
        <v>N</v>
      </c>
      <c r="AR349" s="2" t="s">
        <v>348</v>
      </c>
      <c r="AS349" s="2" t="s">
        <v>348</v>
      </c>
      <c r="AT349" s="2" t="s">
        <v>351</v>
      </c>
      <c r="AU349" s="2" t="s">
        <v>348</v>
      </c>
      <c r="AV349" s="2" t="s">
        <v>650</v>
      </c>
      <c r="AW349" s="2" t="s">
        <v>351</v>
      </c>
      <c r="AX349" s="2" t="s">
        <v>348</v>
      </c>
      <c r="AY349" s="2" t="s">
        <v>351</v>
      </c>
      <c r="AZ349" s="2" t="str">
        <f>IF(Table13[[#This Row],[Enrollment Type: Group]]="X", "N", IF(Table13[[#This Row],[Enrollment Type: Atypical]]="A", "R", IF(Table13[[#This Row],[Enrollment Type: Individual]]="I", "R", IF(Table13[[#This Row],[Enrollment Type: Individual within a Group]]="N", "R", "Y"))))</f>
        <v>N</v>
      </c>
      <c r="BA349" s="2" t="s">
        <v>348</v>
      </c>
      <c r="BB349" s="2" t="s">
        <v>351</v>
      </c>
      <c r="BC349" s="2" t="s">
        <v>348</v>
      </c>
      <c r="BD349" s="2" t="s">
        <v>348</v>
      </c>
      <c r="BE349" s="2" t="s">
        <v>351</v>
      </c>
      <c r="BF349" s="2" t="s">
        <v>348</v>
      </c>
      <c r="BG349" s="2" t="s">
        <v>650</v>
      </c>
      <c r="BH349" s="2" t="str">
        <f>IF(Table13[[#This Row],[Enrollment Type: Group]]="X", "N", IF(Table13[[#This Row],[Enrollment Type: Atypical]]="A", "O", IF(Table13[[#This Row],[Enrollment Type: Individual]]="I", "O", IF(Table13[[#This Row],[Enrollment Type: Individual within a Group]]="N", "O", "O"))))</f>
        <v>N</v>
      </c>
      <c r="BI349" s="2" t="s">
        <v>348</v>
      </c>
      <c r="BJ349" s="2" t="s">
        <v>348</v>
      </c>
      <c r="BK349" s="2" t="s">
        <v>349</v>
      </c>
      <c r="BL349" s="20" t="s">
        <v>351</v>
      </c>
      <c r="BM349" s="20" t="s">
        <v>349</v>
      </c>
      <c r="BN349" s="20" t="s">
        <v>351</v>
      </c>
      <c r="BO349" s="20" t="s">
        <v>349</v>
      </c>
      <c r="BP349" s="20" t="s">
        <v>348</v>
      </c>
      <c r="BQ349" s="20" t="s">
        <v>349</v>
      </c>
      <c r="BR349" s="20" t="s">
        <v>348</v>
      </c>
      <c r="BS349" s="20" t="s">
        <v>351</v>
      </c>
      <c r="BT349" s="20" t="s">
        <v>348</v>
      </c>
      <c r="BU349" s="20" t="s">
        <v>348</v>
      </c>
      <c r="BV349" s="20" t="s">
        <v>348</v>
      </c>
      <c r="BW349" s="20" t="s">
        <v>348</v>
      </c>
      <c r="BX349" s="23" t="s">
        <v>349</v>
      </c>
    </row>
    <row r="350" spans="1:77" ht="10.15" customHeight="1" x14ac:dyDescent="0.25">
      <c r="A350" s="5" t="str">
        <f>Table13[[#This Row],[Provider Type Code]]&amp;""&amp;Table13[[#This Row],[Provider Category (Specialty)]]</f>
        <v>58N8</v>
      </c>
      <c r="B350" s="5" t="s">
        <v>454</v>
      </c>
      <c r="C350" s="3" t="s">
        <v>327</v>
      </c>
      <c r="D350" s="3" t="s">
        <v>154</v>
      </c>
      <c r="E350" s="2" t="s">
        <v>155</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349</v>
      </c>
      <c r="AL350" s="2" t="s">
        <v>348</v>
      </c>
      <c r="AM350" s="2" t="s">
        <v>348</v>
      </c>
      <c r="AN350" s="2" t="s">
        <v>348</v>
      </c>
      <c r="AO350" s="2" t="s">
        <v>348</v>
      </c>
      <c r="AP350" s="2" t="s">
        <v>348</v>
      </c>
      <c r="AQ350" s="2" t="str">
        <f>IF(Table13[[#This Row],[Enrollment Type: Group]]="X", "N", "C")</f>
        <v>N</v>
      </c>
      <c r="AR350" s="2" t="s">
        <v>348</v>
      </c>
      <c r="AS350" s="2" t="s">
        <v>348</v>
      </c>
      <c r="AT350" s="2" t="s">
        <v>351</v>
      </c>
      <c r="AU350" s="2" t="s">
        <v>348</v>
      </c>
      <c r="AV350" s="2" t="s">
        <v>650</v>
      </c>
      <c r="AW350" s="2" t="s">
        <v>351</v>
      </c>
      <c r="AX350" s="2" t="s">
        <v>348</v>
      </c>
      <c r="AY350" s="2" t="s">
        <v>351</v>
      </c>
      <c r="AZ350" s="2" t="str">
        <f>IF(Table13[[#This Row],[Enrollment Type: Group]]="X", "N", IF(Table13[[#This Row],[Enrollment Type: Atypical]]="A", "R", IF(Table13[[#This Row],[Enrollment Type: Individual]]="I", "R", IF(Table13[[#This Row],[Enrollment Type: Individual within a Group]]="N", "R", "Y"))))</f>
        <v>N</v>
      </c>
      <c r="BA350" s="2" t="s">
        <v>348</v>
      </c>
      <c r="BB350" s="2" t="s">
        <v>348</v>
      </c>
      <c r="BC350" s="2" t="s">
        <v>348</v>
      </c>
      <c r="BD350" s="2" t="s">
        <v>348</v>
      </c>
      <c r="BE350" s="2" t="s">
        <v>351</v>
      </c>
      <c r="BF350" s="2" t="s">
        <v>348</v>
      </c>
      <c r="BG350" s="2" t="s">
        <v>650</v>
      </c>
      <c r="BH350" s="2" t="str">
        <f>IF(Table13[[#This Row],[Enrollment Type: Group]]="X", "N", IF(Table13[[#This Row],[Enrollment Type: Atypical]]="A", "O", IF(Table13[[#This Row],[Enrollment Type: Individual]]="I", "O", IF(Table13[[#This Row],[Enrollment Type: Individual within a Group]]="N", "O", "O"))))</f>
        <v>N</v>
      </c>
      <c r="BI350" s="2" t="s">
        <v>348</v>
      </c>
      <c r="BJ350" s="2" t="s">
        <v>348</v>
      </c>
      <c r="BK350" s="2" t="s">
        <v>349</v>
      </c>
      <c r="BL350" s="20" t="s">
        <v>351</v>
      </c>
      <c r="BM350" s="20" t="s">
        <v>349</v>
      </c>
      <c r="BN350" s="20" t="s">
        <v>351</v>
      </c>
      <c r="BO350" s="20" t="s">
        <v>349</v>
      </c>
      <c r="BP350" s="20" t="s">
        <v>348</v>
      </c>
      <c r="BQ350" s="20" t="s">
        <v>349</v>
      </c>
      <c r="BR350" s="20" t="s">
        <v>348</v>
      </c>
      <c r="BS350" s="20" t="s">
        <v>351</v>
      </c>
      <c r="BT350" s="20" t="s">
        <v>348</v>
      </c>
      <c r="BU350" s="20" t="s">
        <v>348</v>
      </c>
      <c r="BV350" s="20" t="s">
        <v>348</v>
      </c>
      <c r="BW350" s="20" t="s">
        <v>348</v>
      </c>
      <c r="BX350" s="23" t="s">
        <v>349</v>
      </c>
    </row>
    <row r="351" spans="1:77" ht="10.15" customHeight="1" x14ac:dyDescent="0.25">
      <c r="A351" s="5" t="str">
        <f>Table13[[#This Row],[Provider Type Code]]&amp;""&amp;Table13[[#This Row],[Provider Category (Specialty)]]</f>
        <v>58N9</v>
      </c>
      <c r="B351" s="5" t="s">
        <v>454</v>
      </c>
      <c r="C351" s="3" t="s">
        <v>327</v>
      </c>
      <c r="D351" s="3" t="s">
        <v>156</v>
      </c>
      <c r="E351" s="2" t="s">
        <v>157</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349</v>
      </c>
      <c r="AL351" s="2" t="s">
        <v>348</v>
      </c>
      <c r="AM351" s="2" t="s">
        <v>348</v>
      </c>
      <c r="AN351" s="2" t="s">
        <v>348</v>
      </c>
      <c r="AO351" s="2" t="s">
        <v>348</v>
      </c>
      <c r="AP351" s="2" t="s">
        <v>348</v>
      </c>
      <c r="AQ351" s="2" t="str">
        <f>IF(Table13[[#This Row],[Enrollment Type: Group]]="X", "N", "C")</f>
        <v>N</v>
      </c>
      <c r="AR351" s="2" t="s">
        <v>348</v>
      </c>
      <c r="AS351" s="2" t="s">
        <v>348</v>
      </c>
      <c r="AT351" s="2" t="s">
        <v>351</v>
      </c>
      <c r="AU351" s="2" t="s">
        <v>348</v>
      </c>
      <c r="AV351" s="2" t="s">
        <v>650</v>
      </c>
      <c r="AW351" s="2" t="s">
        <v>351</v>
      </c>
      <c r="AX351" s="2" t="s">
        <v>348</v>
      </c>
      <c r="AY351" s="2" t="s">
        <v>351</v>
      </c>
      <c r="AZ351" s="2" t="str">
        <f>IF(Table13[[#This Row],[Enrollment Type: Group]]="X", "N", IF(Table13[[#This Row],[Enrollment Type: Atypical]]="A", "R", IF(Table13[[#This Row],[Enrollment Type: Individual]]="I", "R", IF(Table13[[#This Row],[Enrollment Type: Individual within a Group]]="N", "R", "Y"))))</f>
        <v>N</v>
      </c>
      <c r="BA351" s="2" t="s">
        <v>348</v>
      </c>
      <c r="BB351" s="2" t="s">
        <v>351</v>
      </c>
      <c r="BC351" s="2" t="s">
        <v>348</v>
      </c>
      <c r="BD351" s="2" t="s">
        <v>348</v>
      </c>
      <c r="BE351" s="2" t="s">
        <v>351</v>
      </c>
      <c r="BF351" s="2" t="s">
        <v>348</v>
      </c>
      <c r="BG351" s="2" t="s">
        <v>650</v>
      </c>
      <c r="BH351" s="2" t="str">
        <f>IF(Table13[[#This Row],[Enrollment Type: Group]]="X", "N", IF(Table13[[#This Row],[Enrollment Type: Atypical]]="A", "O", IF(Table13[[#This Row],[Enrollment Type: Individual]]="I", "O", IF(Table13[[#This Row],[Enrollment Type: Individual within a Group]]="N", "O", "O"))))</f>
        <v>N</v>
      </c>
      <c r="BI351" s="2" t="s">
        <v>348</v>
      </c>
      <c r="BJ351" s="2" t="s">
        <v>348</v>
      </c>
      <c r="BK351" s="2" t="s">
        <v>349</v>
      </c>
      <c r="BL351" s="20" t="s">
        <v>351</v>
      </c>
      <c r="BM351" s="20" t="s">
        <v>349</v>
      </c>
      <c r="BN351" s="20" t="s">
        <v>351</v>
      </c>
      <c r="BO351" s="20" t="s">
        <v>349</v>
      </c>
      <c r="BP351" s="20" t="s">
        <v>348</v>
      </c>
      <c r="BQ351" s="20" t="s">
        <v>349</v>
      </c>
      <c r="BR351" s="20" t="s">
        <v>348</v>
      </c>
      <c r="BS351" s="20" t="s">
        <v>351</v>
      </c>
      <c r="BT351" s="20" t="s">
        <v>348</v>
      </c>
      <c r="BU351" s="20" t="s">
        <v>348</v>
      </c>
      <c r="BV351" s="20" t="s">
        <v>348</v>
      </c>
      <c r="BW351" s="20" t="s">
        <v>348</v>
      </c>
      <c r="BX351" s="23" t="s">
        <v>349</v>
      </c>
    </row>
    <row r="352" spans="1:77" ht="10.15" customHeight="1" x14ac:dyDescent="0.25">
      <c r="A352" s="5" t="str">
        <f>Table13[[#This Row],[Provider Type Code]]&amp;""&amp;Table13[[#This Row],[Provider Category (Specialty)]]</f>
        <v>59S8</v>
      </c>
      <c r="B352" s="5" t="s">
        <v>455</v>
      </c>
      <c r="C352" s="3" t="s">
        <v>570</v>
      </c>
      <c r="D352" s="3" t="s">
        <v>269</v>
      </c>
      <c r="E352" s="2" t="s">
        <v>570</v>
      </c>
      <c r="F352" s="23" t="s">
        <v>518</v>
      </c>
      <c r="G352" s="17" t="s">
        <v>381</v>
      </c>
      <c r="H352" s="17" t="s">
        <v>381</v>
      </c>
      <c r="I352" s="17" t="s">
        <v>381</v>
      </c>
      <c r="J352" s="17" t="s">
        <v>347</v>
      </c>
      <c r="K352" s="2" t="s">
        <v>348</v>
      </c>
      <c r="L352" s="2" t="s">
        <v>348</v>
      </c>
      <c r="M352" s="2" t="s">
        <v>348</v>
      </c>
      <c r="N352" s="2" t="s">
        <v>348</v>
      </c>
      <c r="O352" s="2" t="s">
        <v>348</v>
      </c>
      <c r="P352" s="2" t="s">
        <v>348</v>
      </c>
      <c r="Q352" s="2" t="s">
        <v>349</v>
      </c>
      <c r="R352" s="2" t="s">
        <v>348</v>
      </c>
      <c r="S352" s="2" t="s">
        <v>348</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348</v>
      </c>
      <c r="AL352" s="2" t="s">
        <v>348</v>
      </c>
      <c r="AM352" s="2" t="s">
        <v>348</v>
      </c>
      <c r="AN352" s="2" t="s">
        <v>348</v>
      </c>
      <c r="AO352" s="2" t="s">
        <v>348</v>
      </c>
      <c r="AP352" s="2" t="s">
        <v>349</v>
      </c>
      <c r="AQ352" s="2" t="str">
        <f>IF(Table13[[#This Row],[Enrollment Type: Group]]="X", "N", "C")</f>
        <v>C</v>
      </c>
      <c r="AR352" s="2" t="s">
        <v>348</v>
      </c>
      <c r="AS352" s="2" t="s">
        <v>348</v>
      </c>
      <c r="AT352" s="2" t="s">
        <v>348</v>
      </c>
      <c r="AU352" s="2" t="s">
        <v>349</v>
      </c>
      <c r="AV352" s="2" t="str">
        <f>IF(Table13[[#This Row],[Enrollment Type: Individual within a Group]]="X", "Y", IF(Table13[[#This Row],[Enrollment Type: Atypical]]="A", "B", IF(Table13[[#This Row],[Enrollment Type: Individual]]="I", "B", IF(Table13[[#This Row],[Enrollment Type: Group]]="G", "B", "N"))))</f>
        <v>Y</v>
      </c>
      <c r="AW352" s="2" t="s">
        <v>348</v>
      </c>
      <c r="AX352" s="2" t="s">
        <v>348</v>
      </c>
      <c r="AY352" s="2" t="s">
        <v>348</v>
      </c>
      <c r="AZ352" s="2" t="str">
        <f>IF(Table13[[#This Row],[Enrollment Type: Group]]="X", "N", IF(Table13[[#This Row],[Enrollment Type: Atypical]]="A", "R", IF(Table13[[#This Row],[Enrollment Type: Individual]]="I", "R", IF(Table13[[#This Row],[Enrollment Type: Individual within a Group]]="N", "R", "Y"))))</f>
        <v>Y</v>
      </c>
      <c r="BA352" s="2" t="s">
        <v>348</v>
      </c>
      <c r="BB352" s="2" t="s">
        <v>348</v>
      </c>
      <c r="BC352" s="2" t="s">
        <v>348</v>
      </c>
      <c r="BD352" s="2" t="s">
        <v>348</v>
      </c>
      <c r="BE352" s="2" t="s">
        <v>348</v>
      </c>
      <c r="BF352" s="2" t="s">
        <v>348</v>
      </c>
      <c r="BG352" s="2" t="s">
        <v>348</v>
      </c>
      <c r="BH352" s="2" t="str">
        <f>IF(Table13[[#This Row],[Enrollment Type: Group]]="X", "N", IF(Table13[[#This Row],[Enrollment Type: Atypical]]="A", "O", IF(Table13[[#This Row],[Enrollment Type: Individual]]="I", "O", IF(Table13[[#This Row],[Enrollment Type: Individual within a Group]]="N", "O", "O"))))</f>
        <v>O</v>
      </c>
      <c r="BI352" s="2" t="s">
        <v>348</v>
      </c>
      <c r="BJ352" s="2" t="s">
        <v>348</v>
      </c>
      <c r="BK352" s="2" t="s">
        <v>349</v>
      </c>
      <c r="BL352" s="20" t="s">
        <v>348</v>
      </c>
      <c r="BM352" s="20" t="s">
        <v>349</v>
      </c>
      <c r="BN352" s="20" t="s">
        <v>351</v>
      </c>
      <c r="BO352" s="20" t="s">
        <v>349</v>
      </c>
      <c r="BP352" s="20" t="s">
        <v>348</v>
      </c>
      <c r="BQ352" s="20" t="s">
        <v>349</v>
      </c>
      <c r="BR352" s="20" t="s">
        <v>348</v>
      </c>
      <c r="BS352" s="20" t="s">
        <v>348</v>
      </c>
      <c r="BT352" s="20" t="s">
        <v>348</v>
      </c>
      <c r="BU352" s="20" t="s">
        <v>348</v>
      </c>
      <c r="BV352" s="20" t="s">
        <v>348</v>
      </c>
      <c r="BW352" s="20" t="s">
        <v>348</v>
      </c>
      <c r="BX352" s="23" t="s">
        <v>349</v>
      </c>
      <c r="BY352" s="2"/>
    </row>
    <row r="353" spans="1:77" ht="10.15" customHeight="1" x14ac:dyDescent="0.25">
      <c r="A353" s="5" t="str">
        <f>Table13[[#This Row],[Provider Type Code]]&amp;""&amp;Table13[[#This Row],[Provider Category (Specialty)]]</f>
        <v>60S9</v>
      </c>
      <c r="B353" s="5" t="s">
        <v>456</v>
      </c>
      <c r="C353" s="3" t="s">
        <v>571</v>
      </c>
      <c r="D353" s="3" t="s">
        <v>270</v>
      </c>
      <c r="E353" s="2" t="s">
        <v>571</v>
      </c>
      <c r="F353" s="23" t="s">
        <v>518</v>
      </c>
      <c r="G353" s="17" t="s">
        <v>381</v>
      </c>
      <c r="H353" s="17" t="s">
        <v>381</v>
      </c>
      <c r="I353" s="17" t="s">
        <v>381</v>
      </c>
      <c r="J353" s="17" t="s">
        <v>347</v>
      </c>
      <c r="K353" s="2" t="s">
        <v>348</v>
      </c>
      <c r="L353" s="2" t="s">
        <v>348</v>
      </c>
      <c r="M353" s="2" t="s">
        <v>348</v>
      </c>
      <c r="N353" s="2" t="s">
        <v>348</v>
      </c>
      <c r="O353" s="2" t="s">
        <v>348</v>
      </c>
      <c r="P353" s="2" t="s">
        <v>348</v>
      </c>
      <c r="Q353" s="2" t="s">
        <v>349</v>
      </c>
      <c r="R353" s="2" t="s">
        <v>348</v>
      </c>
      <c r="S353" s="2" t="s">
        <v>348</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348</v>
      </c>
      <c r="AL353" s="2" t="s">
        <v>348</v>
      </c>
      <c r="AM353" s="2" t="s">
        <v>348</v>
      </c>
      <c r="AN353" s="2" t="s">
        <v>348</v>
      </c>
      <c r="AO353" s="2" t="s">
        <v>348</v>
      </c>
      <c r="AP353" s="2" t="s">
        <v>349</v>
      </c>
      <c r="AQ353" s="2" t="str">
        <f>IF(Table13[[#This Row],[Enrollment Type: Group]]="X", "N", "C")</f>
        <v>C</v>
      </c>
      <c r="AR353" s="2" t="s">
        <v>348</v>
      </c>
      <c r="AS353" s="2" t="s">
        <v>348</v>
      </c>
      <c r="AT353" s="2" t="s">
        <v>348</v>
      </c>
      <c r="AU353" s="2" t="s">
        <v>348</v>
      </c>
      <c r="AV353" s="2" t="str">
        <f>IF(Table13[[#This Row],[Enrollment Type: Individual within a Group]]="X", "Y", IF(Table13[[#This Row],[Enrollment Type: Atypical]]="A", "B", IF(Table13[[#This Row],[Enrollment Type: Individual]]="I", "B", IF(Table13[[#This Row],[Enrollment Type: Group]]="G", "B", "N"))))</f>
        <v>Y</v>
      </c>
      <c r="AW353" s="2" t="s">
        <v>348</v>
      </c>
      <c r="AX353" s="2" t="s">
        <v>348</v>
      </c>
      <c r="AY353" s="2" t="s">
        <v>348</v>
      </c>
      <c r="AZ353" s="2" t="str">
        <f>IF(Table13[[#This Row],[Enrollment Type: Group]]="X", "N", IF(Table13[[#This Row],[Enrollment Type: Atypical]]="A", "R", IF(Table13[[#This Row],[Enrollment Type: Individual]]="I", "R", IF(Table13[[#This Row],[Enrollment Type: Individual within a Group]]="N", "R", "Y"))))</f>
        <v>Y</v>
      </c>
      <c r="BA353" s="2" t="s">
        <v>348</v>
      </c>
      <c r="BB353" s="2" t="s">
        <v>348</v>
      </c>
      <c r="BC353" s="2" t="s">
        <v>348</v>
      </c>
      <c r="BD353" s="2" t="s">
        <v>348</v>
      </c>
      <c r="BE353" s="2" t="s">
        <v>348</v>
      </c>
      <c r="BF353" s="2" t="s">
        <v>348</v>
      </c>
      <c r="BG353" s="2" t="s">
        <v>348</v>
      </c>
      <c r="BH353" s="2" t="str">
        <f>IF(Table13[[#This Row],[Enrollment Type: Group]]="X", "N", IF(Table13[[#This Row],[Enrollment Type: Atypical]]="A", "O", IF(Table13[[#This Row],[Enrollment Type: Individual]]="I", "O", IF(Table13[[#This Row],[Enrollment Type: Individual within a Group]]="N", "O", "O"))))</f>
        <v>O</v>
      </c>
      <c r="BI353" s="2" t="s">
        <v>348</v>
      </c>
      <c r="BJ353" s="2" t="s">
        <v>348</v>
      </c>
      <c r="BK353" s="2" t="s">
        <v>349</v>
      </c>
      <c r="BL353" s="20" t="s">
        <v>348</v>
      </c>
      <c r="BM353" s="20" t="s">
        <v>349</v>
      </c>
      <c r="BN353" s="20" t="s">
        <v>351</v>
      </c>
      <c r="BO353" s="20" t="s">
        <v>349</v>
      </c>
      <c r="BP353" s="20" t="s">
        <v>348</v>
      </c>
      <c r="BQ353" s="20" t="s">
        <v>349</v>
      </c>
      <c r="BR353" s="20" t="s">
        <v>348</v>
      </c>
      <c r="BS353" s="20" t="s">
        <v>348</v>
      </c>
      <c r="BT353" s="20" t="s">
        <v>348</v>
      </c>
      <c r="BU353" s="20" t="s">
        <v>348</v>
      </c>
      <c r="BV353" s="20" t="s">
        <v>348</v>
      </c>
      <c r="BW353" s="20" t="s">
        <v>348</v>
      </c>
      <c r="BX353" s="23" t="s">
        <v>349</v>
      </c>
      <c r="BY353" s="2"/>
    </row>
    <row r="354" spans="1:77" ht="10.15" customHeight="1" x14ac:dyDescent="0.25">
      <c r="A354" s="36" t="str">
        <f>Table13[[#This Row],[Provider Type Code]]&amp;""&amp;Table13[[#This Row],[Provider Category (Specialty)]]</f>
        <v>61E3</v>
      </c>
      <c r="B354" s="5" t="s">
        <v>457</v>
      </c>
      <c r="C354" s="3" t="s">
        <v>572</v>
      </c>
      <c r="D354" s="3" t="s">
        <v>67</v>
      </c>
      <c r="E354" s="2" t="s">
        <v>68</v>
      </c>
      <c r="F354" s="23" t="s">
        <v>518</v>
      </c>
      <c r="G354" s="17" t="s">
        <v>381</v>
      </c>
      <c r="H354" s="17" t="s">
        <v>381</v>
      </c>
      <c r="I354" s="17" t="s">
        <v>381</v>
      </c>
      <c r="J354" s="17" t="s">
        <v>347</v>
      </c>
      <c r="K354" s="2" t="s">
        <v>349</v>
      </c>
      <c r="L354" s="2" t="s">
        <v>348</v>
      </c>
      <c r="M354" s="2" t="s">
        <v>348</v>
      </c>
      <c r="N354" s="2" t="s">
        <v>348</v>
      </c>
      <c r="O354" s="2" t="s">
        <v>348</v>
      </c>
      <c r="P354" s="2" t="s">
        <v>348</v>
      </c>
      <c r="Q354" s="2" t="s">
        <v>348</v>
      </c>
      <c r="R354" s="2" t="s">
        <v>348</v>
      </c>
      <c r="S354" s="2" t="s">
        <v>348</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348</v>
      </c>
      <c r="AN354" s="2" t="s">
        <v>348</v>
      </c>
      <c r="AO354" s="2" t="s">
        <v>348</v>
      </c>
      <c r="AP354" s="2" t="s">
        <v>349</v>
      </c>
      <c r="AQ354" s="2" t="str">
        <f>IF(Table13[[#This Row],[Enrollment Type: Group]]="X", "N", "C")</f>
        <v>C</v>
      </c>
      <c r="AR354" s="2" t="s">
        <v>348</v>
      </c>
      <c r="AS354" s="2" t="s">
        <v>348</v>
      </c>
      <c r="AT354" s="2" t="s">
        <v>348</v>
      </c>
      <c r="AU354" s="2" t="s">
        <v>349</v>
      </c>
      <c r="AV354" s="2" t="str">
        <f>IF(Table13[[#This Row],[Enrollment Type: Individual within a Group]]="X", "Y", IF(Table13[[#This Row],[Enrollment Type: Atypical]]="A", "B", IF(Table13[[#This Row],[Enrollment Type: Individual]]="I", "B", IF(Table13[[#This Row],[Enrollment Type: Group]]="G", "B", "N"))))</f>
        <v>Y</v>
      </c>
      <c r="AW354" s="2" t="s">
        <v>349</v>
      </c>
      <c r="AX354" s="2" t="s">
        <v>348</v>
      </c>
      <c r="AY354" s="2" t="s">
        <v>348</v>
      </c>
      <c r="AZ354" s="2" t="str">
        <f>IF(Table13[[#This Row],[Enrollment Type: Group]]="X", "N", IF(Table13[[#This Row],[Enrollment Type: Atypical]]="A", "R", IF(Table13[[#This Row],[Enrollment Type: Individual]]="I", "R", IF(Table13[[#This Row],[Enrollment Type: Individual within a Group]]="N", "R", "Y"))))</f>
        <v>Y</v>
      </c>
      <c r="BA354" s="2" t="s">
        <v>348</v>
      </c>
      <c r="BB354" s="2" t="s">
        <v>348</v>
      </c>
      <c r="BC354" s="2" t="s">
        <v>348</v>
      </c>
      <c r="BD354" s="2" t="s">
        <v>348</v>
      </c>
      <c r="BE354" s="2" t="s">
        <v>348</v>
      </c>
      <c r="BF354" s="2" t="s">
        <v>348</v>
      </c>
      <c r="BG354" s="2" t="s">
        <v>348</v>
      </c>
      <c r="BH354" s="2" t="str">
        <f>IF(Table13[[#This Row],[Enrollment Type: Group]]="X", "N", IF(Table13[[#This Row],[Enrollment Type: Atypical]]="A", "O", IF(Table13[[#This Row],[Enrollment Type: Individual]]="I", "O", IF(Table13[[#This Row],[Enrollment Type: Individual within a Group]]="N", "O", "O"))))</f>
        <v>O</v>
      </c>
      <c r="BI354" s="2" t="s">
        <v>348</v>
      </c>
      <c r="BJ354" s="2" t="s">
        <v>348</v>
      </c>
      <c r="BK354" s="2" t="s">
        <v>349</v>
      </c>
      <c r="BL354" s="20" t="s">
        <v>348</v>
      </c>
      <c r="BM354" s="20" t="s">
        <v>349</v>
      </c>
      <c r="BN354" s="20" t="s">
        <v>351</v>
      </c>
      <c r="BO354" s="20" t="s">
        <v>349</v>
      </c>
      <c r="BP354" s="20" t="s">
        <v>348</v>
      </c>
      <c r="BQ354" s="20" t="s">
        <v>349</v>
      </c>
      <c r="BR354" s="20" t="s">
        <v>348</v>
      </c>
      <c r="BS354" s="20" t="s">
        <v>348</v>
      </c>
      <c r="BT354" s="20" t="s">
        <v>348</v>
      </c>
      <c r="BU354" s="20" t="s">
        <v>348</v>
      </c>
      <c r="BV354" s="20" t="s">
        <v>348</v>
      </c>
      <c r="BW354" s="20" t="s">
        <v>348</v>
      </c>
      <c r="BX354" s="23" t="s">
        <v>349</v>
      </c>
      <c r="BY354" s="2"/>
    </row>
    <row r="355" spans="1:77" ht="10.15" customHeight="1" x14ac:dyDescent="0.25">
      <c r="A355" s="36" t="str">
        <f>Table13[[#This Row],[Provider Type Code]]&amp;""&amp;Table13[[#This Row],[Provider Category (Specialty)]]</f>
        <v>61SA</v>
      </c>
      <c r="B355" s="5" t="s">
        <v>457</v>
      </c>
      <c r="C355" s="3" t="s">
        <v>572</v>
      </c>
      <c r="D355" s="3" t="s">
        <v>271</v>
      </c>
      <c r="E355" s="2" t="s">
        <v>572</v>
      </c>
      <c r="F355" s="23" t="s">
        <v>518</v>
      </c>
      <c r="G355" s="17" t="s">
        <v>381</v>
      </c>
      <c r="H355" s="17" t="s">
        <v>381</v>
      </c>
      <c r="I355" s="17" t="s">
        <v>381</v>
      </c>
      <c r="J355" s="17" t="s">
        <v>347</v>
      </c>
      <c r="K355" s="2" t="s">
        <v>348</v>
      </c>
      <c r="L355" s="2" t="s">
        <v>348</v>
      </c>
      <c r="M355" s="2" t="s">
        <v>348</v>
      </c>
      <c r="N355" s="2" t="s">
        <v>348</v>
      </c>
      <c r="O355" s="2" t="s">
        <v>348</v>
      </c>
      <c r="P355" s="2" t="s">
        <v>348</v>
      </c>
      <c r="Q355" s="2" t="s">
        <v>349</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349</v>
      </c>
      <c r="AQ355" s="2" t="str">
        <f>IF(Table13[[#This Row],[Enrollment Type: Group]]="X", "N", "C")</f>
        <v>C</v>
      </c>
      <c r="AR355" s="2" t="s">
        <v>348</v>
      </c>
      <c r="AS355" s="2" t="s">
        <v>348</v>
      </c>
      <c r="AT355" s="2" t="s">
        <v>348</v>
      </c>
      <c r="AU355" s="2" t="s">
        <v>349</v>
      </c>
      <c r="AV355" s="2" t="str">
        <f>IF(Table13[[#This Row],[Enrollment Type: Individual within a Group]]="X", "Y", IF(Table13[[#This Row],[Enrollment Type: Atypical]]="A", "B", IF(Table13[[#This Row],[Enrollment Type: Individual]]="I", "B", IF(Table13[[#This Row],[Enrollment Type: Group]]="G", "B", "N"))))</f>
        <v>Y</v>
      </c>
      <c r="AW355" s="2" t="s">
        <v>348</v>
      </c>
      <c r="AX355" s="2" t="s">
        <v>348</v>
      </c>
      <c r="AY355" s="2" t="s">
        <v>348</v>
      </c>
      <c r="AZ355" s="2" t="str">
        <f>IF(Table13[[#This Row],[Enrollment Type: Group]]="X", "N", IF(Table13[[#This Row],[Enrollment Type: Atypical]]="A", "R", IF(Table13[[#This Row],[Enrollment Type: Individual]]="I", "R", IF(Table13[[#This Row],[Enrollment Type: Individual within a Group]]="N", "R", "Y"))))</f>
        <v>Y</v>
      </c>
      <c r="BA355" s="2" t="s">
        <v>348</v>
      </c>
      <c r="BB355" s="2" t="s">
        <v>348</v>
      </c>
      <c r="BC355" s="2" t="s">
        <v>348</v>
      </c>
      <c r="BD355" s="2" t="s">
        <v>348</v>
      </c>
      <c r="BE355" s="2" t="s">
        <v>348</v>
      </c>
      <c r="BF355" s="2" t="s">
        <v>348</v>
      </c>
      <c r="BG355" s="2" t="s">
        <v>348</v>
      </c>
      <c r="BH355" s="2" t="str">
        <f>IF(Table13[[#This Row],[Enrollment Type: Group]]="X", "N", IF(Table13[[#This Row],[Enrollment Type: Atypical]]="A", "O", IF(Table13[[#This Row],[Enrollment Type: Individual]]="I", "O", IF(Table13[[#This Row],[Enrollment Type: Individual within a Group]]="N", "O", "O"))))</f>
        <v>O</v>
      </c>
      <c r="BI355" s="2" t="s">
        <v>348</v>
      </c>
      <c r="BJ355" s="2" t="s">
        <v>348</v>
      </c>
      <c r="BK355" s="2" t="s">
        <v>349</v>
      </c>
      <c r="BL355" s="20" t="s">
        <v>348</v>
      </c>
      <c r="BM355" s="20" t="s">
        <v>349</v>
      </c>
      <c r="BN355" s="20" t="s">
        <v>351</v>
      </c>
      <c r="BO355" s="20" t="s">
        <v>349</v>
      </c>
      <c r="BP355" s="20" t="s">
        <v>348</v>
      </c>
      <c r="BQ355" s="20" t="s">
        <v>349</v>
      </c>
      <c r="BR355" s="20" t="s">
        <v>348</v>
      </c>
      <c r="BS355" s="20" t="s">
        <v>348</v>
      </c>
      <c r="BT355" s="20" t="s">
        <v>348</v>
      </c>
      <c r="BU355" s="20" t="s">
        <v>348</v>
      </c>
      <c r="BV355" s="20" t="s">
        <v>348</v>
      </c>
      <c r="BW355" s="20" t="s">
        <v>348</v>
      </c>
      <c r="BX355" s="23" t="s">
        <v>349</v>
      </c>
      <c r="BY355" s="2"/>
    </row>
    <row r="356" spans="1:77" ht="10.15" customHeight="1" x14ac:dyDescent="0.25">
      <c r="A356" s="5" t="str">
        <f>Table13[[#This Row],[Provider Type Code]]&amp;""&amp;Table13[[#This Row],[Provider Category (Specialty)]]</f>
        <v>62N0</v>
      </c>
      <c r="B356" s="5" t="s">
        <v>458</v>
      </c>
      <c r="C356" s="3" t="s">
        <v>573</v>
      </c>
      <c r="D356" s="3" t="s">
        <v>158</v>
      </c>
      <c r="E356" s="2" t="s">
        <v>159</v>
      </c>
      <c r="F356" s="23" t="s">
        <v>247</v>
      </c>
      <c r="G356" s="17" t="s">
        <v>381</v>
      </c>
      <c r="H356" s="17" t="s">
        <v>381</v>
      </c>
      <c r="I356" s="17" t="s">
        <v>381</v>
      </c>
      <c r="J356" s="17" t="s">
        <v>347</v>
      </c>
      <c r="K356" s="2" t="s">
        <v>348</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348</v>
      </c>
      <c r="AQ356" s="2" t="str">
        <f>IF(Table13[[#This Row],[Enrollment Type: Group]]="X", "N", "C")</f>
        <v>C</v>
      </c>
      <c r="AR356" s="2" t="s">
        <v>348</v>
      </c>
      <c r="AS356" s="2" t="s">
        <v>348</v>
      </c>
      <c r="AT356" s="2" t="s">
        <v>348</v>
      </c>
      <c r="AU356" s="2" t="s">
        <v>348</v>
      </c>
      <c r="AV356" s="2" t="str">
        <f>IF(Table13[[#This Row],[Enrollment Type: Individual within a Group]]="X", "Y", IF(Table13[[#This Row],[Enrollment Type: Atypical]]="A", "B", IF(Table13[[#This Row],[Enrollment Type: Individual]]="I", "B", IF(Table13[[#This Row],[Enrollment Type: Group]]="G", "B", "N"))))</f>
        <v>Y</v>
      </c>
      <c r="AW356" s="2" t="s">
        <v>348</v>
      </c>
      <c r="AX356" s="2" t="s">
        <v>348</v>
      </c>
      <c r="AY356" s="2" t="s">
        <v>348</v>
      </c>
      <c r="AZ356" s="2" t="str">
        <f>IF(Table13[[#This Row],[Enrollment Type: Group]]="X", "N", IF(Table13[[#This Row],[Enrollment Type: Atypical]]="A", "R", IF(Table13[[#This Row],[Enrollment Type: Individual]]="I", "R", IF(Table13[[#This Row],[Enrollment Type: Individual within a Group]]="N", "R", "Y"))))</f>
        <v>Y</v>
      </c>
      <c r="BA356" s="2" t="s">
        <v>348</v>
      </c>
      <c r="BB356" s="2" t="s">
        <v>348</v>
      </c>
      <c r="BC356" s="2" t="s">
        <v>348</v>
      </c>
      <c r="BD356" s="2" t="s">
        <v>348</v>
      </c>
      <c r="BE356" s="2" t="s">
        <v>348</v>
      </c>
      <c r="BF356" s="2" t="s">
        <v>348</v>
      </c>
      <c r="BG356" s="2" t="s">
        <v>349</v>
      </c>
      <c r="BH356" s="2" t="str">
        <f>IF(Table13[[#This Row],[Enrollment Type: Group]]="X", "N", IF(Table13[[#This Row],[Enrollment Type: Atypical]]="A", "O", IF(Table13[[#This Row],[Enrollment Type: Individual]]="I", "O", IF(Table13[[#This Row],[Enrollment Type: Individual within a Group]]="N", "O", "O"))))</f>
        <v>O</v>
      </c>
      <c r="BI356" s="2" t="s">
        <v>348</v>
      </c>
      <c r="BJ356" s="2" t="s">
        <v>348</v>
      </c>
      <c r="BK356" s="2" t="s">
        <v>349</v>
      </c>
      <c r="BL356" s="20" t="s">
        <v>349</v>
      </c>
      <c r="BM356" s="20" t="s">
        <v>349</v>
      </c>
      <c r="BN356" s="20" t="s">
        <v>351</v>
      </c>
      <c r="BO356" s="20" t="s">
        <v>349</v>
      </c>
      <c r="BP356" s="20" t="s">
        <v>348</v>
      </c>
      <c r="BQ356" s="20" t="s">
        <v>349</v>
      </c>
      <c r="BR356" s="20" t="s">
        <v>348</v>
      </c>
      <c r="BS3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6" s="20" t="s">
        <v>348</v>
      </c>
      <c r="BU356" s="20" t="s">
        <v>348</v>
      </c>
      <c r="BV356" s="20" t="s">
        <v>348</v>
      </c>
      <c r="BW356" s="20" t="s">
        <v>348</v>
      </c>
      <c r="BX356" s="23" t="s">
        <v>349</v>
      </c>
      <c r="BY356" s="2"/>
    </row>
    <row r="357" spans="1:77" ht="10.15" customHeight="1" x14ac:dyDescent="0.25">
      <c r="A357" s="5" t="str">
        <f>Table13[[#This Row],[Provider Type Code]]&amp;""&amp;Table13[[#This Row],[Provider Category (Specialty)]]</f>
        <v>62N3</v>
      </c>
      <c r="B357" s="5" t="s">
        <v>458</v>
      </c>
      <c r="C357" s="3" t="s">
        <v>573</v>
      </c>
      <c r="D357" s="3" t="s">
        <v>148</v>
      </c>
      <c r="E357" s="2" t="s">
        <v>160</v>
      </c>
      <c r="F357" s="23" t="s">
        <v>247</v>
      </c>
      <c r="G357" s="17" t="s">
        <v>381</v>
      </c>
      <c r="H357" s="17" t="s">
        <v>381</v>
      </c>
      <c r="I357" s="17" t="s">
        <v>381</v>
      </c>
      <c r="J357" s="17" t="s">
        <v>347</v>
      </c>
      <c r="K357" s="2" t="s">
        <v>348</v>
      </c>
      <c r="L357" s="2" t="s">
        <v>348</v>
      </c>
      <c r="M357" s="2" t="s">
        <v>348</v>
      </c>
      <c r="N357" s="2" t="s">
        <v>348</v>
      </c>
      <c r="O357" s="2" t="s">
        <v>348</v>
      </c>
      <c r="P357" s="2" t="s">
        <v>348</v>
      </c>
      <c r="Q357" s="2" t="s">
        <v>348</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348</v>
      </c>
      <c r="AQ357" s="2" t="str">
        <f>IF(Table13[[#This Row],[Enrollment Type: Group]]="X", "N", "C")</f>
        <v>C</v>
      </c>
      <c r="AR357" s="2" t="s">
        <v>348</v>
      </c>
      <c r="AS357" s="2" t="s">
        <v>348</v>
      </c>
      <c r="AT357" s="2" t="s">
        <v>348</v>
      </c>
      <c r="AU357" s="2" t="s">
        <v>348</v>
      </c>
      <c r="AV357" s="2" t="str">
        <f>IF(Table13[[#This Row],[Enrollment Type: Individual within a Group]]="X", "Y", IF(Table13[[#This Row],[Enrollment Type: Atypical]]="A", "B", IF(Table13[[#This Row],[Enrollment Type: Individual]]="I", "B", IF(Table13[[#This Row],[Enrollment Type: Group]]="G", "B", "N"))))</f>
        <v>Y</v>
      </c>
      <c r="AW357" s="2" t="s">
        <v>348</v>
      </c>
      <c r="AX357" s="2" t="s">
        <v>348</v>
      </c>
      <c r="AY357" s="2" t="s">
        <v>348</v>
      </c>
      <c r="AZ357" s="2" t="str">
        <f>IF(Table13[[#This Row],[Enrollment Type: Group]]="X", "N", IF(Table13[[#This Row],[Enrollment Type: Atypical]]="A", "R", IF(Table13[[#This Row],[Enrollment Type: Individual]]="I", "R", IF(Table13[[#This Row],[Enrollment Type: Individual within a Group]]="N", "R", "Y"))))</f>
        <v>Y</v>
      </c>
      <c r="BA357" s="2" t="s">
        <v>348</v>
      </c>
      <c r="BB357" s="2" t="s">
        <v>348</v>
      </c>
      <c r="BC357" s="2" t="s">
        <v>348</v>
      </c>
      <c r="BD357" s="2" t="s">
        <v>348</v>
      </c>
      <c r="BE357" s="2" t="s">
        <v>348</v>
      </c>
      <c r="BF357" s="2" t="s">
        <v>348</v>
      </c>
      <c r="BG357" s="2" t="s">
        <v>349</v>
      </c>
      <c r="BH357" s="2" t="str">
        <f>IF(Table13[[#This Row],[Enrollment Type: Group]]="X", "N", IF(Table13[[#This Row],[Enrollment Type: Atypical]]="A", "O", IF(Table13[[#This Row],[Enrollment Type: Individual]]="I", "O", IF(Table13[[#This Row],[Enrollment Type: Individual within a Group]]="N", "O", "O"))))</f>
        <v>O</v>
      </c>
      <c r="BI357" s="2" t="s">
        <v>348</v>
      </c>
      <c r="BJ357" s="2" t="s">
        <v>348</v>
      </c>
      <c r="BK357" s="2" t="s">
        <v>349</v>
      </c>
      <c r="BL357" s="20" t="s">
        <v>348</v>
      </c>
      <c r="BM357" s="20" t="s">
        <v>349</v>
      </c>
      <c r="BN357" s="20" t="s">
        <v>351</v>
      </c>
      <c r="BO357" s="20" t="s">
        <v>349</v>
      </c>
      <c r="BP357" s="20" t="s">
        <v>348</v>
      </c>
      <c r="BQ357" s="20" t="s">
        <v>349</v>
      </c>
      <c r="BR357" s="20" t="s">
        <v>348</v>
      </c>
      <c r="BS3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7" s="20" t="s">
        <v>348</v>
      </c>
      <c r="BU357" s="20" t="s">
        <v>348</v>
      </c>
      <c r="BV357" s="20" t="s">
        <v>348</v>
      </c>
      <c r="BW357" s="20" t="s">
        <v>348</v>
      </c>
      <c r="BX357" s="23" t="s">
        <v>349</v>
      </c>
      <c r="BY357" s="2"/>
    </row>
    <row r="358" spans="1:77" ht="10.15" customHeight="1" x14ac:dyDescent="0.25">
      <c r="A358" s="5" t="str">
        <f>Table13[[#This Row],[Provider Type Code]]&amp;""&amp;Table13[[#This Row],[Provider Category (Specialty)]]</f>
        <v>62N4</v>
      </c>
      <c r="B358" s="5" t="s">
        <v>458</v>
      </c>
      <c r="C358" s="3" t="s">
        <v>573</v>
      </c>
      <c r="D358" s="3" t="s">
        <v>149</v>
      </c>
      <c r="E358" s="2" t="s">
        <v>150</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tr">
        <f>IF(Table13[[#This Row],[Enrollment Type: Group]]="X", "N", "C")</f>
        <v>C</v>
      </c>
      <c r="AR358" s="2" t="s">
        <v>348</v>
      </c>
      <c r="AS358" s="2" t="s">
        <v>348</v>
      </c>
      <c r="AT358" s="2" t="s">
        <v>348</v>
      </c>
      <c r="AU358" s="2" t="s">
        <v>348</v>
      </c>
      <c r="AV358" s="2" t="str">
        <f>IF(Table13[[#This Row],[Enrollment Type: Individual within a Group]]="X", "Y", IF(Table13[[#This Row],[Enrollment Type: Atypical]]="A", "B", IF(Table13[[#This Row],[Enrollment Type: Individual]]="I", "B", IF(Table13[[#This Row],[Enrollment Type: Group]]="G", "B", "N"))))</f>
        <v>Y</v>
      </c>
      <c r="AW358" s="2" t="s">
        <v>348</v>
      </c>
      <c r="AX358" s="2" t="s">
        <v>348</v>
      </c>
      <c r="AY358" s="2" t="s">
        <v>348</v>
      </c>
      <c r="AZ358" s="2" t="str">
        <f>IF(Table13[[#This Row],[Enrollment Type: Group]]="X", "N", IF(Table13[[#This Row],[Enrollment Type: Atypical]]="A", "R", IF(Table13[[#This Row],[Enrollment Type: Individual]]="I", "R", IF(Table13[[#This Row],[Enrollment Type: Individual within a Group]]="N", "R", "Y"))))</f>
        <v>Y</v>
      </c>
      <c r="BA358" s="2" t="s">
        <v>348</v>
      </c>
      <c r="BB358" s="2" t="s">
        <v>348</v>
      </c>
      <c r="BC358" s="2" t="s">
        <v>348</v>
      </c>
      <c r="BD358" s="2" t="s">
        <v>348</v>
      </c>
      <c r="BE358" s="2" t="s">
        <v>348</v>
      </c>
      <c r="BF358" s="2" t="s">
        <v>348</v>
      </c>
      <c r="BG358" s="2" t="s">
        <v>349</v>
      </c>
      <c r="BH358" s="2" t="str">
        <f>IF(Table13[[#This Row],[Enrollment Type: Group]]="X", "N", IF(Table13[[#This Row],[Enrollment Type: Atypical]]="A", "O", IF(Table13[[#This Row],[Enrollment Type: Individual]]="I", "O", IF(Table13[[#This Row],[Enrollment Type: Individual within a Group]]="N", "O", "O"))))</f>
        <v>O</v>
      </c>
      <c r="BI358" s="2" t="s">
        <v>348</v>
      </c>
      <c r="BJ358" s="2" t="s">
        <v>348</v>
      </c>
      <c r="BK358" s="2" t="s">
        <v>349</v>
      </c>
      <c r="BL358" s="20" t="s">
        <v>349</v>
      </c>
      <c r="BM358" s="20" t="s">
        <v>349</v>
      </c>
      <c r="BN358" s="20" t="s">
        <v>351</v>
      </c>
      <c r="BO358" s="20" t="s">
        <v>349</v>
      </c>
      <c r="BP358" s="20" t="s">
        <v>348</v>
      </c>
      <c r="BQ358" s="20" t="s">
        <v>349</v>
      </c>
      <c r="BR358" s="20" t="s">
        <v>348</v>
      </c>
      <c r="BS3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8" s="20" t="s">
        <v>348</v>
      </c>
      <c r="BU358" s="20" t="s">
        <v>348</v>
      </c>
      <c r="BV358" s="20" t="s">
        <v>348</v>
      </c>
      <c r="BW358" s="20" t="s">
        <v>348</v>
      </c>
      <c r="BX358" s="23" t="s">
        <v>349</v>
      </c>
      <c r="BY358" s="2"/>
    </row>
    <row r="359" spans="1:77" ht="10.15" customHeight="1" x14ac:dyDescent="0.25">
      <c r="A359" s="5" t="str">
        <f>Table13[[#This Row],[Provider Type Code]]&amp;""&amp;Table13[[#This Row],[Provider Category (Specialty)]]</f>
        <v>62N6</v>
      </c>
      <c r="B359" s="5" t="s">
        <v>458</v>
      </c>
      <c r="C359" s="3" t="s">
        <v>573</v>
      </c>
      <c r="D359" s="3" t="s">
        <v>151</v>
      </c>
      <c r="E359" s="2" t="s">
        <v>152</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tr">
        <f>IF(Table13[[#This Row],[Enrollment Type: Group]]="X", "N", "C")</f>
        <v>C</v>
      </c>
      <c r="AR359" s="2" t="s">
        <v>348</v>
      </c>
      <c r="AS359" s="2" t="s">
        <v>348</v>
      </c>
      <c r="AT359" s="2" t="s">
        <v>348</v>
      </c>
      <c r="AU359" s="2" t="s">
        <v>348</v>
      </c>
      <c r="AV359" s="2" t="str">
        <f>IF(Table13[[#This Row],[Enrollment Type: Individual within a Group]]="X", "Y", IF(Table13[[#This Row],[Enrollment Type: Atypical]]="A", "B", IF(Table13[[#This Row],[Enrollment Type: Individual]]="I", "B", IF(Table13[[#This Row],[Enrollment Type: Group]]="G", "B", "N"))))</f>
        <v>Y</v>
      </c>
      <c r="AW359" s="2" t="s">
        <v>348</v>
      </c>
      <c r="AX359" s="2" t="s">
        <v>348</v>
      </c>
      <c r="AY359" s="2" t="s">
        <v>348</v>
      </c>
      <c r="AZ359" s="2" t="str">
        <f>IF(Table13[[#This Row],[Enrollment Type: Group]]="X", "N", IF(Table13[[#This Row],[Enrollment Type: Atypical]]="A", "R", IF(Table13[[#This Row],[Enrollment Type: Individual]]="I", "R", IF(Table13[[#This Row],[Enrollment Type: Individual within a Group]]="N", "R", "Y"))))</f>
        <v>Y</v>
      </c>
      <c r="BA359" s="2" t="s">
        <v>348</v>
      </c>
      <c r="BB359" s="2" t="s">
        <v>348</v>
      </c>
      <c r="BC359" s="2" t="s">
        <v>348</v>
      </c>
      <c r="BD359" s="2" t="s">
        <v>348</v>
      </c>
      <c r="BE359" s="2" t="s">
        <v>348</v>
      </c>
      <c r="BF359" s="2" t="s">
        <v>348</v>
      </c>
      <c r="BG359" s="2" t="s">
        <v>349</v>
      </c>
      <c r="BH359" s="2" t="str">
        <f>IF(Table13[[#This Row],[Enrollment Type: Group]]="X", "N", IF(Table13[[#This Row],[Enrollment Type: Atypical]]="A", "O", IF(Table13[[#This Row],[Enrollment Type: Individual]]="I", "O", IF(Table13[[#This Row],[Enrollment Type: Individual within a Group]]="N", "O", "O"))))</f>
        <v>O</v>
      </c>
      <c r="BI359" s="2" t="s">
        <v>348</v>
      </c>
      <c r="BJ359" s="2" t="s">
        <v>348</v>
      </c>
      <c r="BK359" s="2" t="s">
        <v>349</v>
      </c>
      <c r="BL359" s="20" t="s">
        <v>349</v>
      </c>
      <c r="BM359" s="20" t="s">
        <v>349</v>
      </c>
      <c r="BN359" s="20" t="s">
        <v>351</v>
      </c>
      <c r="BO359" s="20" t="s">
        <v>349</v>
      </c>
      <c r="BP359" s="20" t="s">
        <v>348</v>
      </c>
      <c r="BQ359" s="20" t="s">
        <v>349</v>
      </c>
      <c r="BR359" s="20" t="s">
        <v>348</v>
      </c>
      <c r="BS3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9" s="20" t="s">
        <v>348</v>
      </c>
      <c r="BU359" s="20" t="s">
        <v>348</v>
      </c>
      <c r="BV359" s="20" t="s">
        <v>348</v>
      </c>
      <c r="BW359" s="20" t="s">
        <v>348</v>
      </c>
      <c r="BX359" s="23" t="s">
        <v>349</v>
      </c>
      <c r="BY359" s="2"/>
    </row>
    <row r="360" spans="1:77" ht="10.15" customHeight="1" x14ac:dyDescent="0.25">
      <c r="A360" s="5" t="str">
        <f>Table13[[#This Row],[Provider Type Code]]&amp;""&amp;Table13[[#This Row],[Provider Category (Specialty)]]</f>
        <v>62N7</v>
      </c>
      <c r="B360" s="5" t="s">
        <v>458</v>
      </c>
      <c r="C360" s="3" t="s">
        <v>573</v>
      </c>
      <c r="D360" s="3" t="s">
        <v>153</v>
      </c>
      <c r="E360" s="2" t="s">
        <v>161</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tr">
        <f>IF(Table13[[#This Row],[Enrollment Type: Group]]="X", "N", "C")</f>
        <v>C</v>
      </c>
      <c r="AR360" s="2" t="s">
        <v>348</v>
      </c>
      <c r="AS360" s="2" t="s">
        <v>348</v>
      </c>
      <c r="AT360" s="2" t="s">
        <v>348</v>
      </c>
      <c r="AU360" s="2" t="s">
        <v>348</v>
      </c>
      <c r="AV360" s="2" t="str">
        <f>IF(Table13[[#This Row],[Enrollment Type: Individual within a Group]]="X", "Y", IF(Table13[[#This Row],[Enrollment Type: Atypical]]="A", "B", IF(Table13[[#This Row],[Enrollment Type: Individual]]="I", "B", IF(Table13[[#This Row],[Enrollment Type: Group]]="G", "B", "N"))))</f>
        <v>Y</v>
      </c>
      <c r="AW360" s="2" t="s">
        <v>348</v>
      </c>
      <c r="AX360" s="2" t="s">
        <v>348</v>
      </c>
      <c r="AY360" s="2" t="s">
        <v>348</v>
      </c>
      <c r="AZ360" s="2" t="str">
        <f>IF(Table13[[#This Row],[Enrollment Type: Group]]="X", "N", IF(Table13[[#This Row],[Enrollment Type: Atypical]]="A", "R", IF(Table13[[#This Row],[Enrollment Type: Individual]]="I", "R", IF(Table13[[#This Row],[Enrollment Type: Individual within a Group]]="N", "R", "Y"))))</f>
        <v>Y</v>
      </c>
      <c r="BA360" s="2" t="s">
        <v>348</v>
      </c>
      <c r="BB360" s="2" t="s">
        <v>348</v>
      </c>
      <c r="BC360" s="2" t="s">
        <v>348</v>
      </c>
      <c r="BD360" s="2" t="s">
        <v>348</v>
      </c>
      <c r="BE360" s="2" t="s">
        <v>348</v>
      </c>
      <c r="BF360" s="2" t="s">
        <v>348</v>
      </c>
      <c r="BG360" s="2" t="s">
        <v>349</v>
      </c>
      <c r="BH360" s="2" t="str">
        <f>IF(Table13[[#This Row],[Enrollment Type: Group]]="X", "N", IF(Table13[[#This Row],[Enrollment Type: Atypical]]="A", "O", IF(Table13[[#This Row],[Enrollment Type: Individual]]="I", "O", IF(Table13[[#This Row],[Enrollment Type: Individual within a Group]]="N", "O", "O"))))</f>
        <v>O</v>
      </c>
      <c r="BI360" s="2" t="s">
        <v>348</v>
      </c>
      <c r="BJ360" s="2" t="s">
        <v>348</v>
      </c>
      <c r="BK360" s="2" t="s">
        <v>349</v>
      </c>
      <c r="BL360" s="20" t="s">
        <v>349</v>
      </c>
      <c r="BM360" s="20" t="s">
        <v>349</v>
      </c>
      <c r="BN360" s="20" t="s">
        <v>351</v>
      </c>
      <c r="BO360" s="20" t="s">
        <v>349</v>
      </c>
      <c r="BP360" s="20" t="s">
        <v>348</v>
      </c>
      <c r="BQ360" s="20" t="s">
        <v>349</v>
      </c>
      <c r="BR360" s="20" t="s">
        <v>348</v>
      </c>
      <c r="BS3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0" s="20" t="s">
        <v>348</v>
      </c>
      <c r="BU360" s="20" t="s">
        <v>348</v>
      </c>
      <c r="BV360" s="20" t="s">
        <v>348</v>
      </c>
      <c r="BW360" s="20" t="s">
        <v>348</v>
      </c>
      <c r="BX360" s="23" t="s">
        <v>349</v>
      </c>
      <c r="BY360" s="2"/>
    </row>
    <row r="361" spans="1:77" ht="10.15" customHeight="1" x14ac:dyDescent="0.25">
      <c r="A361" s="5" t="str">
        <f>Table13[[#This Row],[Provider Type Code]]&amp;""&amp;Table13[[#This Row],[Provider Category (Specialty)]]</f>
        <v>62N8</v>
      </c>
      <c r="B361" s="5" t="s">
        <v>458</v>
      </c>
      <c r="C361" s="3" t="s">
        <v>573</v>
      </c>
      <c r="D361" s="3" t="s">
        <v>154</v>
      </c>
      <c r="E361" s="2" t="s">
        <v>155</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tr">
        <f>IF(Table13[[#This Row],[Enrollment Type: Group]]="X", "N", "C")</f>
        <v>C</v>
      </c>
      <c r="AR361" s="2" t="s">
        <v>348</v>
      </c>
      <c r="AS361" s="2" t="s">
        <v>348</v>
      </c>
      <c r="AT361" s="2" t="s">
        <v>348</v>
      </c>
      <c r="AU361" s="2" t="s">
        <v>348</v>
      </c>
      <c r="AV361" s="2" t="str">
        <f>IF(Table13[[#This Row],[Enrollment Type: Individual within a Group]]="X", "Y", IF(Table13[[#This Row],[Enrollment Type: Atypical]]="A", "B", IF(Table13[[#This Row],[Enrollment Type: Individual]]="I", "B", IF(Table13[[#This Row],[Enrollment Type: Group]]="G", "B", "N"))))</f>
        <v>Y</v>
      </c>
      <c r="AW361" s="2" t="s">
        <v>348</v>
      </c>
      <c r="AX361" s="2" t="s">
        <v>348</v>
      </c>
      <c r="AY361" s="2" t="s">
        <v>348</v>
      </c>
      <c r="AZ361" s="2" t="str">
        <f>IF(Table13[[#This Row],[Enrollment Type: Group]]="X", "N", IF(Table13[[#This Row],[Enrollment Type: Atypical]]="A", "R", IF(Table13[[#This Row],[Enrollment Type: Individual]]="I", "R", IF(Table13[[#This Row],[Enrollment Type: Individual within a Group]]="N", "R", "Y"))))</f>
        <v>Y</v>
      </c>
      <c r="BA361" s="2" t="s">
        <v>348</v>
      </c>
      <c r="BB361" s="2" t="s">
        <v>348</v>
      </c>
      <c r="BC361" s="2" t="s">
        <v>348</v>
      </c>
      <c r="BD361" s="2" t="s">
        <v>348</v>
      </c>
      <c r="BE361" s="2" t="s">
        <v>348</v>
      </c>
      <c r="BF361" s="2" t="s">
        <v>348</v>
      </c>
      <c r="BG361" s="2" t="s">
        <v>349</v>
      </c>
      <c r="BH361" s="2" t="str">
        <f>IF(Table13[[#This Row],[Enrollment Type: Group]]="X", "N", IF(Table13[[#This Row],[Enrollment Type: Atypical]]="A", "O", IF(Table13[[#This Row],[Enrollment Type: Individual]]="I", "O", IF(Table13[[#This Row],[Enrollment Type: Individual within a Group]]="N", "O", "O"))))</f>
        <v>O</v>
      </c>
      <c r="BI361" s="2" t="s">
        <v>348</v>
      </c>
      <c r="BJ361" s="2" t="s">
        <v>348</v>
      </c>
      <c r="BK361" s="2" t="s">
        <v>349</v>
      </c>
      <c r="BL361" s="20" t="s">
        <v>349</v>
      </c>
      <c r="BM361" s="20" t="s">
        <v>349</v>
      </c>
      <c r="BN361" s="20" t="s">
        <v>351</v>
      </c>
      <c r="BO361" s="20" t="s">
        <v>349</v>
      </c>
      <c r="BP361" s="20" t="s">
        <v>348</v>
      </c>
      <c r="BQ361" s="20" t="s">
        <v>349</v>
      </c>
      <c r="BR361" s="20" t="s">
        <v>348</v>
      </c>
      <c r="BS3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1" s="20" t="s">
        <v>348</v>
      </c>
      <c r="BU361" s="20" t="s">
        <v>348</v>
      </c>
      <c r="BV361" s="20" t="s">
        <v>348</v>
      </c>
      <c r="BW361" s="20" t="s">
        <v>348</v>
      </c>
      <c r="BX361" s="23" t="s">
        <v>349</v>
      </c>
      <c r="BY361" s="2"/>
    </row>
    <row r="362" spans="1:77" ht="10.15" customHeight="1" x14ac:dyDescent="0.25">
      <c r="A362" s="5" t="str">
        <f>Table13[[#This Row],[Provider Type Code]]&amp;""&amp;Table13[[#This Row],[Provider Category (Specialty)]]</f>
        <v>62N9</v>
      </c>
      <c r="B362" s="5" t="s">
        <v>458</v>
      </c>
      <c r="C362" s="3" t="s">
        <v>573</v>
      </c>
      <c r="D362" s="3" t="s">
        <v>156</v>
      </c>
      <c r="E362" s="2" t="s">
        <v>157</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tr">
        <f>IF(Table13[[#This Row],[Enrollment Type: Group]]="X", "N", "C")</f>
        <v>C</v>
      </c>
      <c r="AR362" s="2" t="s">
        <v>348</v>
      </c>
      <c r="AS362" s="2" t="s">
        <v>348</v>
      </c>
      <c r="AT362" s="2" t="s">
        <v>348</v>
      </c>
      <c r="AU362" s="2" t="s">
        <v>348</v>
      </c>
      <c r="AV362" s="2" t="str">
        <f>IF(Table13[[#This Row],[Enrollment Type: Individual within a Group]]="X", "Y", IF(Table13[[#This Row],[Enrollment Type: Atypical]]="A", "B", IF(Table13[[#This Row],[Enrollment Type: Individual]]="I", "B", IF(Table13[[#This Row],[Enrollment Type: Group]]="G", "B", "N"))))</f>
        <v>Y</v>
      </c>
      <c r="AW362" s="2" t="s">
        <v>348</v>
      </c>
      <c r="AX362" s="2" t="s">
        <v>348</v>
      </c>
      <c r="AY362" s="2" t="s">
        <v>348</v>
      </c>
      <c r="AZ362" s="2" t="str">
        <f>IF(Table13[[#This Row],[Enrollment Type: Group]]="X", "N", IF(Table13[[#This Row],[Enrollment Type: Atypical]]="A", "R", IF(Table13[[#This Row],[Enrollment Type: Individual]]="I", "R", IF(Table13[[#This Row],[Enrollment Type: Individual within a Group]]="N", "R", "Y"))))</f>
        <v>Y</v>
      </c>
      <c r="BA362" s="2" t="s">
        <v>348</v>
      </c>
      <c r="BB362" s="2" t="s">
        <v>348</v>
      </c>
      <c r="BC362" s="2" t="s">
        <v>348</v>
      </c>
      <c r="BD362" s="2" t="s">
        <v>348</v>
      </c>
      <c r="BE362" s="2" t="s">
        <v>348</v>
      </c>
      <c r="BF362" s="2" t="s">
        <v>348</v>
      </c>
      <c r="BG362" s="2" t="s">
        <v>349</v>
      </c>
      <c r="BH362" s="2" t="str">
        <f>IF(Table13[[#This Row],[Enrollment Type: Group]]="X", "N", IF(Table13[[#This Row],[Enrollment Type: Atypical]]="A", "O", IF(Table13[[#This Row],[Enrollment Type: Individual]]="I", "O", IF(Table13[[#This Row],[Enrollment Type: Individual within a Group]]="N", "O", "O"))))</f>
        <v>O</v>
      </c>
      <c r="BI362" s="2" t="s">
        <v>348</v>
      </c>
      <c r="BJ362" s="2" t="s">
        <v>348</v>
      </c>
      <c r="BK362" s="2" t="s">
        <v>349</v>
      </c>
      <c r="BL362" s="20" t="s">
        <v>349</v>
      </c>
      <c r="BM362" s="20" t="s">
        <v>349</v>
      </c>
      <c r="BN362" s="20" t="s">
        <v>351</v>
      </c>
      <c r="BO362" s="20" t="s">
        <v>349</v>
      </c>
      <c r="BP362" s="20" t="s">
        <v>348</v>
      </c>
      <c r="BQ362" s="20" t="s">
        <v>349</v>
      </c>
      <c r="BR362" s="20" t="s">
        <v>348</v>
      </c>
      <c r="BS3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2" s="20" t="s">
        <v>348</v>
      </c>
      <c r="BU362" s="20" t="s">
        <v>348</v>
      </c>
      <c r="BV362" s="20" t="s">
        <v>348</v>
      </c>
      <c r="BW362" s="20" t="s">
        <v>348</v>
      </c>
      <c r="BX362" s="23" t="s">
        <v>349</v>
      </c>
      <c r="BY362" s="2"/>
    </row>
    <row r="363" spans="1:77" ht="10.15" customHeight="1" x14ac:dyDescent="0.25">
      <c r="A363" s="5" t="str">
        <f>Table13[[#This Row],[Provider Type Code]]&amp;""&amp;Table13[[#This Row],[Provider Category (Specialty)]]</f>
        <v>63C6</v>
      </c>
      <c r="B363" s="5" t="s">
        <v>459</v>
      </c>
      <c r="C363" s="3" t="s">
        <v>574</v>
      </c>
      <c r="D363" s="3" t="s">
        <v>14</v>
      </c>
      <c r="E363" s="2" t="s">
        <v>601</v>
      </c>
      <c r="F363" s="23" t="s">
        <v>518</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349</v>
      </c>
      <c r="AQ363" s="2" t="str">
        <f>IF(Table13[[#This Row],[Enrollment Type: Group]]="X", "N", "C")</f>
        <v>C</v>
      </c>
      <c r="AR363" s="2" t="s">
        <v>348</v>
      </c>
      <c r="AS363" s="2" t="s">
        <v>348</v>
      </c>
      <c r="AT363" s="2" t="s">
        <v>348</v>
      </c>
      <c r="AU363" s="2" t="s">
        <v>348</v>
      </c>
      <c r="AV363" s="2" t="str">
        <f>IF(Table13[[#This Row],[Enrollment Type: Individual within a Group]]="X", "Y", IF(Table13[[#This Row],[Enrollment Type: Atypical]]="A", "B", IF(Table13[[#This Row],[Enrollment Type: Individual]]="I", "B", IF(Table13[[#This Row],[Enrollment Type: Group]]="G", "B", "N"))))</f>
        <v>Y</v>
      </c>
      <c r="AW363" s="2" t="s">
        <v>348</v>
      </c>
      <c r="AX363" s="2" t="s">
        <v>348</v>
      </c>
      <c r="AY363" s="2" t="s">
        <v>348</v>
      </c>
      <c r="AZ363" s="2" t="str">
        <f>IF(Table13[[#This Row],[Enrollment Type: Group]]="X", "N", IF(Table13[[#This Row],[Enrollment Type: Atypical]]="A", "R", IF(Table13[[#This Row],[Enrollment Type: Individual]]="I", "R", IF(Table13[[#This Row],[Enrollment Type: Individual within a Group]]="N", "R", "Y"))))</f>
        <v>Y</v>
      </c>
      <c r="BA363" s="2" t="s">
        <v>348</v>
      </c>
      <c r="BB363" s="2" t="s">
        <v>348</v>
      </c>
      <c r="BC363" s="2" t="s">
        <v>348</v>
      </c>
      <c r="BD363" s="2" t="s">
        <v>348</v>
      </c>
      <c r="BE363" s="2" t="s">
        <v>348</v>
      </c>
      <c r="BF363" s="2" t="s">
        <v>348</v>
      </c>
      <c r="BG363" s="2" t="s">
        <v>349</v>
      </c>
      <c r="BH363" s="2" t="str">
        <f>IF(Table13[[#This Row],[Enrollment Type: Group]]="X", "N", IF(Table13[[#This Row],[Enrollment Type: Atypical]]="A", "O", IF(Table13[[#This Row],[Enrollment Type: Individual]]="I", "O", IF(Table13[[#This Row],[Enrollment Type: Individual within a Group]]="N", "O", "O"))))</f>
        <v>O</v>
      </c>
      <c r="BI363" s="2" t="s">
        <v>348</v>
      </c>
      <c r="BJ363" s="2" t="s">
        <v>348</v>
      </c>
      <c r="BK363" s="2" t="s">
        <v>349</v>
      </c>
      <c r="BL363" s="20" t="s">
        <v>348</v>
      </c>
      <c r="BM363" s="20" t="s">
        <v>349</v>
      </c>
      <c r="BN363" s="20" t="s">
        <v>351</v>
      </c>
      <c r="BO363" s="20" t="s">
        <v>349</v>
      </c>
      <c r="BP363" s="20" t="s">
        <v>348</v>
      </c>
      <c r="BQ363" s="20" t="s">
        <v>349</v>
      </c>
      <c r="BR363" s="20" t="s">
        <v>348</v>
      </c>
      <c r="BS3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3" s="20" t="s">
        <v>348</v>
      </c>
      <c r="BU363" s="20" t="s">
        <v>348</v>
      </c>
      <c r="BV363" s="20" t="s">
        <v>348</v>
      </c>
      <c r="BW363" s="20" t="s">
        <v>348</v>
      </c>
      <c r="BX363" s="23" t="s">
        <v>349</v>
      </c>
      <c r="BY363" s="2"/>
    </row>
    <row r="364" spans="1:77" ht="10.15" customHeight="1" x14ac:dyDescent="0.25">
      <c r="A364" s="5" t="str">
        <f>Table13[[#This Row],[Provider Type Code]]&amp;""&amp;Table13[[#This Row],[Provider Category (Specialty)]]</f>
        <v>63CM</v>
      </c>
      <c r="B364" s="5" t="s">
        <v>459</v>
      </c>
      <c r="C364" s="3" t="s">
        <v>574</v>
      </c>
      <c r="D364" s="3" t="s">
        <v>276</v>
      </c>
      <c r="E364" s="2" t="s">
        <v>328</v>
      </c>
      <c r="F364" s="23" t="s">
        <v>518</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349</v>
      </c>
      <c r="AG364" s="2" t="s">
        <v>348</v>
      </c>
      <c r="AH364" s="2" t="s">
        <v>348</v>
      </c>
      <c r="AI364" s="2" t="s">
        <v>348</v>
      </c>
      <c r="AJ364" s="2" t="s">
        <v>348</v>
      </c>
      <c r="AK364" s="2" t="s">
        <v>348</v>
      </c>
      <c r="AL364" s="2" t="s">
        <v>348</v>
      </c>
      <c r="AM364" s="2" t="s">
        <v>348</v>
      </c>
      <c r="AN364" s="2" t="s">
        <v>348</v>
      </c>
      <c r="AO364" s="2" t="s">
        <v>348</v>
      </c>
      <c r="AP364" s="2" t="s">
        <v>349</v>
      </c>
      <c r="AQ364" s="2" t="str">
        <f>IF(Table13[[#This Row],[Enrollment Type: Group]]="X", "N", "C")</f>
        <v>C</v>
      </c>
      <c r="AR364" s="2" t="s">
        <v>348</v>
      </c>
      <c r="AS364" s="2" t="s">
        <v>348</v>
      </c>
      <c r="AT364" s="2" t="s">
        <v>348</v>
      </c>
      <c r="AU364" s="2" t="s">
        <v>348</v>
      </c>
      <c r="AV364" s="2" t="str">
        <f>IF(Table13[[#This Row],[Enrollment Type: Individual within a Group]]="X", "Y", IF(Table13[[#This Row],[Enrollment Type: Atypical]]="A", "B", IF(Table13[[#This Row],[Enrollment Type: Individual]]="I", "B", IF(Table13[[#This Row],[Enrollment Type: Group]]="G", "B", "N"))))</f>
        <v>Y</v>
      </c>
      <c r="AW364" s="2" t="s">
        <v>348</v>
      </c>
      <c r="AX364" s="2" t="s">
        <v>348</v>
      </c>
      <c r="AY364" s="2" t="s">
        <v>348</v>
      </c>
      <c r="AZ364" s="2" t="str">
        <f>IF(Table13[[#This Row],[Enrollment Type: Group]]="X", "N", IF(Table13[[#This Row],[Enrollment Type: Atypical]]="A", "R", IF(Table13[[#This Row],[Enrollment Type: Individual]]="I", "R", IF(Table13[[#This Row],[Enrollment Type: Individual within a Group]]="N", "R", "Y"))))</f>
        <v>Y</v>
      </c>
      <c r="BA364" s="2" t="s">
        <v>348</v>
      </c>
      <c r="BB364" s="2" t="s">
        <v>348</v>
      </c>
      <c r="BC364" s="2" t="s">
        <v>348</v>
      </c>
      <c r="BD364" s="2" t="s">
        <v>348</v>
      </c>
      <c r="BE364" s="2" t="s">
        <v>348</v>
      </c>
      <c r="BF364" s="2" t="s">
        <v>348</v>
      </c>
      <c r="BG364" s="2" t="s">
        <v>349</v>
      </c>
      <c r="BH364" s="2" t="str">
        <f>IF(Table13[[#This Row],[Enrollment Type: Group]]="X", "N", IF(Table13[[#This Row],[Enrollment Type: Atypical]]="A", "O", IF(Table13[[#This Row],[Enrollment Type: Individual]]="I", "O", IF(Table13[[#This Row],[Enrollment Type: Individual within a Group]]="N", "O", "O"))))</f>
        <v>O</v>
      </c>
      <c r="BI364" s="2" t="s">
        <v>348</v>
      </c>
      <c r="BJ364" s="2" t="s">
        <v>348</v>
      </c>
      <c r="BK364" s="2" t="s">
        <v>349</v>
      </c>
      <c r="BL364" s="20" t="s">
        <v>348</v>
      </c>
      <c r="BM364" s="20" t="s">
        <v>349</v>
      </c>
      <c r="BN364" s="20" t="s">
        <v>351</v>
      </c>
      <c r="BO364" s="20" t="s">
        <v>349</v>
      </c>
      <c r="BP364" s="20" t="s">
        <v>348</v>
      </c>
      <c r="BQ364" s="20" t="s">
        <v>349</v>
      </c>
      <c r="BR364" s="20" t="s">
        <v>348</v>
      </c>
      <c r="BS3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4" s="20" t="s">
        <v>348</v>
      </c>
      <c r="BU364" s="20" t="s">
        <v>348</v>
      </c>
      <c r="BV364" s="20" t="s">
        <v>348</v>
      </c>
      <c r="BW364" s="20" t="s">
        <v>348</v>
      </c>
      <c r="BX364" s="23" t="s">
        <v>349</v>
      </c>
      <c r="BY364" s="2"/>
    </row>
    <row r="365" spans="1:77" ht="10.15" customHeight="1" x14ac:dyDescent="0.25">
      <c r="A365" s="5" t="str">
        <f>Table13[[#This Row],[Provider Type Code]]&amp;""&amp;Table13[[#This Row],[Provider Category (Specialty)]]</f>
        <v>64H6</v>
      </c>
      <c r="B365" s="5" t="s">
        <v>460</v>
      </c>
      <c r="C365" s="3" t="s">
        <v>575</v>
      </c>
      <c r="D365" s="3" t="s">
        <v>107</v>
      </c>
      <c r="E365" s="2" t="s">
        <v>106</v>
      </c>
      <c r="F365" s="23" t="s">
        <v>522</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348</v>
      </c>
      <c r="AQ365" s="2" t="str">
        <f>IF(Table13[[#This Row],[Enrollment Type: Group]]="X", "N", "C")</f>
        <v>C</v>
      </c>
      <c r="AR365" s="2" t="s">
        <v>348</v>
      </c>
      <c r="AS365" s="2" t="s">
        <v>348</v>
      </c>
      <c r="AT365" s="2" t="s">
        <v>348</v>
      </c>
      <c r="AU365" s="2" t="s">
        <v>348</v>
      </c>
      <c r="AV365" s="2" t="str">
        <f>IF(Table13[[#This Row],[Enrollment Type: Individual within a Group]]="X", "Y", IF(Table13[[#This Row],[Enrollment Type: Atypical]]="A", "B", IF(Table13[[#This Row],[Enrollment Type: Individual]]="I", "B", IF(Table13[[#This Row],[Enrollment Type: Group]]="G", "B", "N"))))</f>
        <v>Y</v>
      </c>
      <c r="AW365" s="2" t="s">
        <v>348</v>
      </c>
      <c r="AX365" s="2" t="s">
        <v>348</v>
      </c>
      <c r="AY365" s="2" t="s">
        <v>348</v>
      </c>
      <c r="AZ365" s="2" t="str">
        <f>IF(Table13[[#This Row],[Enrollment Type: Group]]="X", "N", IF(Table13[[#This Row],[Enrollment Type: Atypical]]="A", "R", IF(Table13[[#This Row],[Enrollment Type: Individual]]="I", "R", IF(Table13[[#This Row],[Enrollment Type: Individual within a Group]]="N", "R", "Y"))))</f>
        <v>Y</v>
      </c>
      <c r="BA365" s="2" t="s">
        <v>348</v>
      </c>
      <c r="BB365" s="2" t="s">
        <v>348</v>
      </c>
      <c r="BC365" s="2" t="s">
        <v>348</v>
      </c>
      <c r="BD365" s="2" t="s">
        <v>348</v>
      </c>
      <c r="BE365" s="2" t="s">
        <v>348</v>
      </c>
      <c r="BF365" s="2" t="s">
        <v>348</v>
      </c>
      <c r="BG365" s="2" t="s">
        <v>349</v>
      </c>
      <c r="BH365" s="2" t="str">
        <f>IF(Table13[[#This Row],[Enrollment Type: Group]]="X", "N", IF(Table13[[#This Row],[Enrollment Type: Atypical]]="A", "O", IF(Table13[[#This Row],[Enrollment Type: Individual]]="I", "O", IF(Table13[[#This Row],[Enrollment Type: Individual within a Group]]="N", "O", "O"))))</f>
        <v>O</v>
      </c>
      <c r="BI365" s="2" t="s">
        <v>348</v>
      </c>
      <c r="BJ365" s="2" t="s">
        <v>348</v>
      </c>
      <c r="BK365" s="2" t="s">
        <v>349</v>
      </c>
      <c r="BL365" s="20" t="s">
        <v>349</v>
      </c>
      <c r="BM365" s="20" t="s">
        <v>349</v>
      </c>
      <c r="BN365" s="20" t="s">
        <v>351</v>
      </c>
      <c r="BO365" s="20" t="s">
        <v>349</v>
      </c>
      <c r="BP365" s="20" t="s">
        <v>348</v>
      </c>
      <c r="BQ365" s="20" t="s">
        <v>349</v>
      </c>
      <c r="BR365" s="20" t="s">
        <v>348</v>
      </c>
      <c r="BS3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5" s="20" t="s">
        <v>348</v>
      </c>
      <c r="BU365" s="20" t="s">
        <v>348</v>
      </c>
      <c r="BV365" s="20" t="s">
        <v>348</v>
      </c>
      <c r="BW365" s="20" t="s">
        <v>348</v>
      </c>
      <c r="BX365" s="23" t="s">
        <v>349</v>
      </c>
      <c r="BY365" s="2"/>
    </row>
    <row r="366" spans="1:77" ht="10.15" customHeight="1" x14ac:dyDescent="0.25">
      <c r="A366" s="36" t="str">
        <f>Table13[[#This Row],[Provider Type Code]]&amp;""&amp;Table13[[#This Row],[Provider Category (Specialty)]]</f>
        <v>65C5</v>
      </c>
      <c r="B366" s="5" t="s">
        <v>461</v>
      </c>
      <c r="C366" s="3" t="s">
        <v>279</v>
      </c>
      <c r="D366" s="3" t="s">
        <v>277</v>
      </c>
      <c r="E366" s="2" t="s">
        <v>597</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349</v>
      </c>
      <c r="AF366" s="2" t="s">
        <v>348</v>
      </c>
      <c r="AG366" s="2" t="s">
        <v>348</v>
      </c>
      <c r="AH366" s="2" t="s">
        <v>348</v>
      </c>
      <c r="AI366" s="2" t="s">
        <v>348</v>
      </c>
      <c r="AJ366" s="2" t="s">
        <v>348</v>
      </c>
      <c r="AK366" s="2" t="s">
        <v>348</v>
      </c>
      <c r="AL366" s="2" t="s">
        <v>348</v>
      </c>
      <c r="AM366" s="2" t="s">
        <v>348</v>
      </c>
      <c r="AN366" s="2" t="s">
        <v>348</v>
      </c>
      <c r="AO366" s="2" t="s">
        <v>348</v>
      </c>
      <c r="AP366" s="2" t="s">
        <v>349</v>
      </c>
      <c r="AQ366" s="2" t="str">
        <f>IF(Table13[[#This Row],[Enrollment Type: Group]]="X", "N", "C")</f>
        <v>C</v>
      </c>
      <c r="AR366" s="2" t="s">
        <v>348</v>
      </c>
      <c r="AS366" s="2" t="s">
        <v>348</v>
      </c>
      <c r="AT366" s="2" t="s">
        <v>348</v>
      </c>
      <c r="AU366" s="2" t="s">
        <v>348</v>
      </c>
      <c r="AV366" s="2" t="str">
        <f>IF(Table13[[#This Row],[Enrollment Type: Individual within a Group]]="X", "Y", IF(Table13[[#This Row],[Enrollment Type: Atypical]]="A", "B", IF(Table13[[#This Row],[Enrollment Type: Individual]]="I", "B", IF(Table13[[#This Row],[Enrollment Type: Group]]="G", "B", "N"))))</f>
        <v>Y</v>
      </c>
      <c r="AW366" s="2" t="s">
        <v>348</v>
      </c>
      <c r="AX366" s="2" t="s">
        <v>348</v>
      </c>
      <c r="AY366" s="2" t="s">
        <v>348</v>
      </c>
      <c r="AZ366" s="2" t="str">
        <f>IF(Table13[[#This Row],[Enrollment Type: Group]]="X", "N", IF(Table13[[#This Row],[Enrollment Type: Atypical]]="A", "R", IF(Table13[[#This Row],[Enrollment Type: Individual]]="I", "R", IF(Table13[[#This Row],[Enrollment Type: Individual within a Group]]="N", "R", "Y"))))</f>
        <v>Y</v>
      </c>
      <c r="BA366" s="2" t="s">
        <v>348</v>
      </c>
      <c r="BB366" s="2" t="s">
        <v>348</v>
      </c>
      <c r="BC366" s="2" t="s">
        <v>348</v>
      </c>
      <c r="BD366" s="2" t="s">
        <v>348</v>
      </c>
      <c r="BE366" s="2" t="s">
        <v>348</v>
      </c>
      <c r="BF366" s="2" t="s">
        <v>348</v>
      </c>
      <c r="BG366" s="2" t="s">
        <v>348</v>
      </c>
      <c r="BH366" s="2" t="str">
        <f>IF(Table13[[#This Row],[Enrollment Type: Group]]="X", "N", IF(Table13[[#This Row],[Enrollment Type: Atypical]]="A", "O", IF(Table13[[#This Row],[Enrollment Type: Individual]]="I", "O", IF(Table13[[#This Row],[Enrollment Type: Individual within a Group]]="N", "O", "O"))))</f>
        <v>O</v>
      </c>
      <c r="BI366" s="2" t="s">
        <v>348</v>
      </c>
      <c r="BJ366" s="2" t="s">
        <v>348</v>
      </c>
      <c r="BK366" s="2" t="s">
        <v>349</v>
      </c>
      <c r="BL366" s="20" t="s">
        <v>348</v>
      </c>
      <c r="BM366" s="20" t="s">
        <v>349</v>
      </c>
      <c r="BN366" s="20" t="s">
        <v>351</v>
      </c>
      <c r="BO366" s="20" t="s">
        <v>349</v>
      </c>
      <c r="BP366" s="20" t="s">
        <v>348</v>
      </c>
      <c r="BQ366" s="20" t="s">
        <v>349</v>
      </c>
      <c r="BR366" s="20" t="s">
        <v>348</v>
      </c>
      <c r="BS366" s="20" t="s">
        <v>348</v>
      </c>
      <c r="BT366" s="20" t="s">
        <v>348</v>
      </c>
      <c r="BU366" s="20" t="s">
        <v>348</v>
      </c>
      <c r="BV366" s="20" t="s">
        <v>348</v>
      </c>
      <c r="BW366" s="20" t="s">
        <v>348</v>
      </c>
      <c r="BX366" s="23" t="s">
        <v>349</v>
      </c>
      <c r="BY366" s="2"/>
    </row>
    <row r="367" spans="1:77" ht="10.15" customHeight="1" x14ac:dyDescent="0.25">
      <c r="A367" s="36" t="str">
        <f>Table13[[#This Row],[Provider Type Code]]&amp;""&amp;Table13[[#This Row],[Provider Category (Specialty)]]</f>
        <v>65C7</v>
      </c>
      <c r="B367" s="5" t="s">
        <v>461</v>
      </c>
      <c r="C367" s="3" t="s">
        <v>279</v>
      </c>
      <c r="D367" s="3" t="s">
        <v>278</v>
      </c>
      <c r="E367" s="2" t="s">
        <v>599</v>
      </c>
      <c r="F367" s="23" t="s">
        <v>518</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348</v>
      </c>
      <c r="AA367" s="2" t="s">
        <v>348</v>
      </c>
      <c r="AB367" s="2" t="s">
        <v>348</v>
      </c>
      <c r="AC367" s="2" t="s">
        <v>348</v>
      </c>
      <c r="AD367" s="2" t="s">
        <v>348</v>
      </c>
      <c r="AE367" s="2" t="s">
        <v>349</v>
      </c>
      <c r="AF367" s="2" t="s">
        <v>348</v>
      </c>
      <c r="AG367" s="2" t="s">
        <v>348</v>
      </c>
      <c r="AH367" s="2" t="s">
        <v>348</v>
      </c>
      <c r="AI367" s="2" t="s">
        <v>348</v>
      </c>
      <c r="AJ367" s="2" t="s">
        <v>348</v>
      </c>
      <c r="AK367" s="2" t="s">
        <v>348</v>
      </c>
      <c r="AL367" s="2" t="s">
        <v>348</v>
      </c>
      <c r="AM367" s="2" t="s">
        <v>348</v>
      </c>
      <c r="AN367" s="2" t="s">
        <v>348</v>
      </c>
      <c r="AO367" s="2" t="s">
        <v>348</v>
      </c>
      <c r="AP367" s="2" t="s">
        <v>349</v>
      </c>
      <c r="AQ367" s="2" t="str">
        <f>IF(Table13[[#This Row],[Enrollment Type: Group]]="X", "N", "C")</f>
        <v>C</v>
      </c>
      <c r="AR367" s="2" t="s">
        <v>348</v>
      </c>
      <c r="AS367" s="2" t="s">
        <v>348</v>
      </c>
      <c r="AT367" s="2" t="s">
        <v>348</v>
      </c>
      <c r="AU367" s="2" t="s">
        <v>348</v>
      </c>
      <c r="AV367" s="2" t="str">
        <f>IF(Table13[[#This Row],[Enrollment Type: Individual within a Group]]="X", "Y", IF(Table13[[#This Row],[Enrollment Type: Atypical]]="A", "B", IF(Table13[[#This Row],[Enrollment Type: Individual]]="I", "B", IF(Table13[[#This Row],[Enrollment Type: Group]]="G", "B", "N"))))</f>
        <v>Y</v>
      </c>
      <c r="AW367" s="2" t="s">
        <v>348</v>
      </c>
      <c r="AX367" s="2" t="s">
        <v>348</v>
      </c>
      <c r="AY367" s="2" t="s">
        <v>348</v>
      </c>
      <c r="AZ367" s="2" t="str">
        <f>IF(Table13[[#This Row],[Enrollment Type: Group]]="X", "N", IF(Table13[[#This Row],[Enrollment Type: Atypical]]="A", "R", IF(Table13[[#This Row],[Enrollment Type: Individual]]="I", "R", IF(Table13[[#This Row],[Enrollment Type: Individual within a Group]]="N", "R", "Y"))))</f>
        <v>Y</v>
      </c>
      <c r="BA367" s="2" t="s">
        <v>348</v>
      </c>
      <c r="BB367" s="2" t="s">
        <v>348</v>
      </c>
      <c r="BC367" s="2" t="s">
        <v>348</v>
      </c>
      <c r="BD367" s="2" t="s">
        <v>348</v>
      </c>
      <c r="BE367" s="2" t="s">
        <v>348</v>
      </c>
      <c r="BF367" s="2" t="s">
        <v>348</v>
      </c>
      <c r="BG367" s="2" t="s">
        <v>348</v>
      </c>
      <c r="BH367" s="2" t="str">
        <f>IF(Table13[[#This Row],[Enrollment Type: Group]]="X", "N", IF(Table13[[#This Row],[Enrollment Type: Atypical]]="A", "O", IF(Table13[[#This Row],[Enrollment Type: Individual]]="I", "O", IF(Table13[[#This Row],[Enrollment Type: Individual within a Group]]="N", "O", "O"))))</f>
        <v>O</v>
      </c>
      <c r="BI367" s="2" t="s">
        <v>348</v>
      </c>
      <c r="BJ367" s="2" t="s">
        <v>348</v>
      </c>
      <c r="BK367" s="2" t="s">
        <v>349</v>
      </c>
      <c r="BL367" s="20" t="s">
        <v>348</v>
      </c>
      <c r="BM367" s="20" t="s">
        <v>349</v>
      </c>
      <c r="BN367" s="20" t="s">
        <v>351</v>
      </c>
      <c r="BO367" s="20" t="s">
        <v>349</v>
      </c>
      <c r="BP367" s="20" t="s">
        <v>348</v>
      </c>
      <c r="BQ367" s="20" t="s">
        <v>349</v>
      </c>
      <c r="BR367" s="20" t="s">
        <v>348</v>
      </c>
      <c r="BS367" s="20" t="s">
        <v>348</v>
      </c>
      <c r="BT367" s="20" t="s">
        <v>348</v>
      </c>
      <c r="BU367" s="20" t="s">
        <v>348</v>
      </c>
      <c r="BV367" s="20" t="s">
        <v>348</v>
      </c>
      <c r="BW367" s="20" t="s">
        <v>348</v>
      </c>
      <c r="BX367" s="23" t="s">
        <v>349</v>
      </c>
      <c r="BY367" s="2"/>
    </row>
    <row r="368" spans="1:77" ht="10.15" customHeight="1" x14ac:dyDescent="0.25">
      <c r="A368" s="5" t="str">
        <f>Table13[[#This Row],[Provider Type Code]]&amp;""&amp;Table13[[#This Row],[Provider Category (Specialty)]]</f>
        <v>66H1</v>
      </c>
      <c r="B368" s="5" t="s">
        <v>462</v>
      </c>
      <c r="C368" s="3" t="s">
        <v>576</v>
      </c>
      <c r="D368" s="3" t="s">
        <v>100</v>
      </c>
      <c r="E368" s="2" t="s">
        <v>101</v>
      </c>
      <c r="F368" s="23" t="s">
        <v>522</v>
      </c>
      <c r="G368" s="17" t="s">
        <v>381</v>
      </c>
      <c r="H368" s="17" t="s">
        <v>381</v>
      </c>
      <c r="I368" s="17" t="s">
        <v>381</v>
      </c>
      <c r="J368" s="17" t="s">
        <v>347</v>
      </c>
      <c r="K368" s="2" t="s">
        <v>349</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348</v>
      </c>
      <c r="AF368" s="2" t="s">
        <v>348</v>
      </c>
      <c r="AG368" s="2" t="s">
        <v>348</v>
      </c>
      <c r="AH368" s="2" t="s">
        <v>348</v>
      </c>
      <c r="AI368" s="2" t="s">
        <v>348</v>
      </c>
      <c r="AJ368" s="2" t="s">
        <v>348</v>
      </c>
      <c r="AK368" s="2" t="s">
        <v>348</v>
      </c>
      <c r="AL368" s="2" t="s">
        <v>348</v>
      </c>
      <c r="AM368" s="2" t="s">
        <v>348</v>
      </c>
      <c r="AN368" s="2" t="s">
        <v>348</v>
      </c>
      <c r="AO368" s="2" t="s">
        <v>348</v>
      </c>
      <c r="AP368" s="2" t="s">
        <v>348</v>
      </c>
      <c r="AQ368" s="2" t="str">
        <f>IF(Table13[[#This Row],[Enrollment Type: Group]]="X", "N", "C")</f>
        <v>C</v>
      </c>
      <c r="AR368" s="2" t="s">
        <v>348</v>
      </c>
      <c r="AS368" s="2" t="s">
        <v>348</v>
      </c>
      <c r="AT368" s="2" t="s">
        <v>348</v>
      </c>
      <c r="AU368" s="2" t="s">
        <v>348</v>
      </c>
      <c r="AV368" s="2" t="str">
        <f>IF(Table13[[#This Row],[Enrollment Type: Individual within a Group]]="X", "Y", IF(Table13[[#This Row],[Enrollment Type: Atypical]]="A", "B", IF(Table13[[#This Row],[Enrollment Type: Individual]]="I", "B", IF(Table13[[#This Row],[Enrollment Type: Group]]="G", "B", "N"))))</f>
        <v>Y</v>
      </c>
      <c r="AW368" s="2" t="s">
        <v>348</v>
      </c>
      <c r="AX368" s="2" t="s">
        <v>348</v>
      </c>
      <c r="AY368" s="2" t="s">
        <v>348</v>
      </c>
      <c r="AZ368" s="2" t="str">
        <f>IF(Table13[[#This Row],[Enrollment Type: Group]]="X", "N", IF(Table13[[#This Row],[Enrollment Type: Atypical]]="A", "R", IF(Table13[[#This Row],[Enrollment Type: Individual]]="I", "R", IF(Table13[[#This Row],[Enrollment Type: Individual within a Group]]="N", "R", "Y"))))</f>
        <v>Y</v>
      </c>
      <c r="BA368" s="2" t="s">
        <v>348</v>
      </c>
      <c r="BB368" s="2" t="s">
        <v>348</v>
      </c>
      <c r="BC368" s="2" t="s">
        <v>348</v>
      </c>
      <c r="BD368" s="2" t="s">
        <v>348</v>
      </c>
      <c r="BE368" s="2" t="s">
        <v>348</v>
      </c>
      <c r="BF368" s="2" t="s">
        <v>348</v>
      </c>
      <c r="BG368" s="2" t="s">
        <v>349</v>
      </c>
      <c r="BH368" s="2" t="str">
        <f>IF(Table13[[#This Row],[Enrollment Type: Group]]="X", "N", IF(Table13[[#This Row],[Enrollment Type: Atypical]]="A", "O", IF(Table13[[#This Row],[Enrollment Type: Individual]]="I", "O", IF(Table13[[#This Row],[Enrollment Type: Individual within a Group]]="N", "O", "O"))))</f>
        <v>O</v>
      </c>
      <c r="BI368" s="2" t="s">
        <v>348</v>
      </c>
      <c r="BJ368" s="2" t="s">
        <v>348</v>
      </c>
      <c r="BK368" s="2" t="s">
        <v>349</v>
      </c>
      <c r="BL368" s="20" t="s">
        <v>349</v>
      </c>
      <c r="BM368" s="20" t="s">
        <v>349</v>
      </c>
      <c r="BN368" s="20" t="s">
        <v>351</v>
      </c>
      <c r="BO368" s="20" t="s">
        <v>349</v>
      </c>
      <c r="BP368" s="20" t="s">
        <v>348</v>
      </c>
      <c r="BQ368" s="20" t="s">
        <v>349</v>
      </c>
      <c r="BR368" s="20" t="s">
        <v>348</v>
      </c>
      <c r="BS3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8" s="20" t="s">
        <v>348</v>
      </c>
      <c r="BU368" s="20" t="s">
        <v>348</v>
      </c>
      <c r="BV368" s="20" t="s">
        <v>348</v>
      </c>
      <c r="BW368" s="20" t="s">
        <v>348</v>
      </c>
      <c r="BX368" s="23" t="s">
        <v>349</v>
      </c>
      <c r="BY368" s="2"/>
    </row>
    <row r="369" spans="1:78" ht="10.15" customHeight="1" x14ac:dyDescent="0.25">
      <c r="A369" s="5" t="str">
        <f>Table13[[#This Row],[Provider Type Code]]&amp;""&amp;Table13[[#This Row],[Provider Category (Specialty)]]</f>
        <v>67H7</v>
      </c>
      <c r="B369" s="5" t="s">
        <v>463</v>
      </c>
      <c r="C369" s="2" t="s">
        <v>3</v>
      </c>
      <c r="D369" s="3" t="s">
        <v>4</v>
      </c>
      <c r="E369" s="2" t="s">
        <v>5</v>
      </c>
      <c r="F369" s="23" t="s">
        <v>518</v>
      </c>
      <c r="G369" s="17" t="s">
        <v>353</v>
      </c>
      <c r="H369" s="17" t="s">
        <v>381</v>
      </c>
      <c r="I369" s="17" t="s">
        <v>381</v>
      </c>
      <c r="J369" s="17" t="s">
        <v>381</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348</v>
      </c>
      <c r="AF369" s="2" t="s">
        <v>348</v>
      </c>
      <c r="AG369" s="2" t="s">
        <v>348</v>
      </c>
      <c r="AH369" s="2" t="s">
        <v>349</v>
      </c>
      <c r="AI369" s="2" t="s">
        <v>348</v>
      </c>
      <c r="AJ369" s="2" t="s">
        <v>348</v>
      </c>
      <c r="AK369" s="2" t="s">
        <v>348</v>
      </c>
      <c r="AL369" s="2" t="s">
        <v>348</v>
      </c>
      <c r="AM369" s="2" t="s">
        <v>348</v>
      </c>
      <c r="AN369" s="2" t="s">
        <v>348</v>
      </c>
      <c r="AO369" s="2" t="s">
        <v>348</v>
      </c>
      <c r="AP369" s="2" t="s">
        <v>349</v>
      </c>
      <c r="AQ369" s="2" t="str">
        <f>IF(Table13[[#This Row],[Enrollment Type: Group]]="X", "N", "C")</f>
        <v>N</v>
      </c>
      <c r="AR369" s="2" t="s">
        <v>348</v>
      </c>
      <c r="AS369" s="2" t="s">
        <v>348</v>
      </c>
      <c r="AT369" s="2" t="s">
        <v>348</v>
      </c>
      <c r="AU369" s="2" t="s">
        <v>348</v>
      </c>
      <c r="AV369" s="2" t="str">
        <f>IF(Table13[[#This Row],[Enrollment Type: Individual within a Group]]="X", "Y", IF(Table13[[#This Row],[Enrollment Type: Atypical]]="A", "B", IF(Table13[[#This Row],[Enrollment Type: Individual]]="I", "B", IF(Table13[[#This Row],[Enrollment Type: Group]]="G", "B", "N"))))</f>
        <v>Y</v>
      </c>
      <c r="AW369" s="2" t="s">
        <v>348</v>
      </c>
      <c r="AX369" s="2" t="s">
        <v>348</v>
      </c>
      <c r="AY369" s="2" t="s">
        <v>348</v>
      </c>
      <c r="AZ369" s="2" t="s">
        <v>349</v>
      </c>
      <c r="BA369" s="2" t="s">
        <v>348</v>
      </c>
      <c r="BB369" s="2" t="s">
        <v>348</v>
      </c>
      <c r="BC369" s="2" t="s">
        <v>348</v>
      </c>
      <c r="BD369" s="2" t="s">
        <v>348</v>
      </c>
      <c r="BE369" s="2" t="s">
        <v>348</v>
      </c>
      <c r="BF369" s="2" t="s">
        <v>348</v>
      </c>
      <c r="BG369" s="2" t="s">
        <v>348</v>
      </c>
      <c r="BH369" s="2" t="str">
        <f>IF(Table13[[#This Row],[Enrollment Type: Group]]="X", "N", IF(Table13[[#This Row],[Enrollment Type: Atypical]]="A", "O", IF(Table13[[#This Row],[Enrollment Type: Individual]]="I", "O", IF(Table13[[#This Row],[Enrollment Type: Individual within a Group]]="N", "O", "O"))))</f>
        <v>N</v>
      </c>
      <c r="BI369" s="2" t="s">
        <v>348</v>
      </c>
      <c r="BJ369" s="2" t="s">
        <v>348</v>
      </c>
      <c r="BK369" s="2" t="s">
        <v>349</v>
      </c>
      <c r="BL369" s="20" t="s">
        <v>348</v>
      </c>
      <c r="BM369" s="20" t="s">
        <v>349</v>
      </c>
      <c r="BN369" s="20" t="s">
        <v>351</v>
      </c>
      <c r="BO369" s="20" t="s">
        <v>349</v>
      </c>
      <c r="BP369" s="20" t="s">
        <v>348</v>
      </c>
      <c r="BQ369" s="20" t="s">
        <v>349</v>
      </c>
      <c r="BR369" s="20" t="s">
        <v>348</v>
      </c>
      <c r="BS369" s="20" t="s">
        <v>348</v>
      </c>
      <c r="BT369" s="20" t="s">
        <v>348</v>
      </c>
      <c r="BU369" s="20" t="s">
        <v>348</v>
      </c>
      <c r="BV369" s="20" t="s">
        <v>348</v>
      </c>
      <c r="BW369" s="20" t="s">
        <v>348</v>
      </c>
      <c r="BX369" s="23" t="s">
        <v>349</v>
      </c>
    </row>
    <row r="370" spans="1:78" ht="10.15" customHeight="1" x14ac:dyDescent="0.25">
      <c r="A370" s="5" t="str">
        <f>Table13[[#This Row],[Provider Type Code]]&amp;""&amp;Table13[[#This Row],[Provider Category (Specialty)]]</f>
        <v>6901</v>
      </c>
      <c r="B370" s="5" t="s">
        <v>464</v>
      </c>
      <c r="C370" s="2" t="s">
        <v>186</v>
      </c>
      <c r="D370" s="3" t="s">
        <v>319</v>
      </c>
      <c r="E370" s="2" t="s">
        <v>193</v>
      </c>
      <c r="F370" s="23" t="s">
        <v>519</v>
      </c>
      <c r="G370" s="17" t="s">
        <v>381</v>
      </c>
      <c r="H370" s="17" t="s">
        <v>381</v>
      </c>
      <c r="I370" s="17" t="s">
        <v>381</v>
      </c>
      <c r="J370" s="17" t="s">
        <v>347</v>
      </c>
      <c r="K370" s="2" t="s">
        <v>349</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348</v>
      </c>
      <c r="AH370" s="2" t="s">
        <v>348</v>
      </c>
      <c r="AI370" s="2" t="s">
        <v>348</v>
      </c>
      <c r="AJ370" s="2" t="s">
        <v>348</v>
      </c>
      <c r="AK370" s="2" t="s">
        <v>348</v>
      </c>
      <c r="AL370" s="2" t="s">
        <v>348</v>
      </c>
      <c r="AM370" s="2" t="s">
        <v>348</v>
      </c>
      <c r="AN370" s="2" t="s">
        <v>348</v>
      </c>
      <c r="AO370" s="2" t="s">
        <v>348</v>
      </c>
      <c r="AP370" s="2" t="s">
        <v>348</v>
      </c>
      <c r="AQ370" s="2" t="str">
        <f>IF(Table13[[#This Row],[Enrollment Type: Group]]="X", "N", "C")</f>
        <v>C</v>
      </c>
      <c r="AR370" s="2" t="s">
        <v>348</v>
      </c>
      <c r="AS370" s="2" t="s">
        <v>348</v>
      </c>
      <c r="AT370" s="2" t="s">
        <v>348</v>
      </c>
      <c r="AU370" s="2" t="s">
        <v>348</v>
      </c>
      <c r="AV370" s="2" t="str">
        <f>IF(Table13[[#This Row],[Enrollment Type: Individual within a Group]]="X", "Y", IF(Table13[[#This Row],[Enrollment Type: Atypical]]="A", "B", IF(Table13[[#This Row],[Enrollment Type: Individual]]="I", "B", IF(Table13[[#This Row],[Enrollment Type: Group]]="G", "B", "N"))))</f>
        <v>Y</v>
      </c>
      <c r="AW370" s="2" t="s">
        <v>349</v>
      </c>
      <c r="AX370" s="2" t="s">
        <v>348</v>
      </c>
      <c r="AY370" s="2" t="s">
        <v>348</v>
      </c>
      <c r="AZ370" s="2" t="str">
        <f>IF(Table13[[#This Row],[Enrollment Type: Group]]="X", "N", IF(Table13[[#This Row],[Enrollment Type: Atypical]]="A", "R", IF(Table13[[#This Row],[Enrollment Type: Individual]]="I", "R", IF(Table13[[#This Row],[Enrollment Type: Individual within a Group]]="N", "R", "Y"))))</f>
        <v>Y</v>
      </c>
      <c r="BA370" s="2" t="s">
        <v>348</v>
      </c>
      <c r="BB370" s="2" t="s">
        <v>354</v>
      </c>
      <c r="BC370" s="2" t="s">
        <v>348</v>
      </c>
      <c r="BD370" s="2" t="s">
        <v>348</v>
      </c>
      <c r="BE370" s="2" t="s">
        <v>348</v>
      </c>
      <c r="BF370" s="2" t="s">
        <v>348</v>
      </c>
      <c r="BG370" s="2" t="s">
        <v>349</v>
      </c>
      <c r="BH370" s="2" t="str">
        <f>IF(Table13[[#This Row],[Enrollment Type: Group]]="X", "N", IF(Table13[[#This Row],[Enrollment Type: Atypical]]="A", "O", IF(Table13[[#This Row],[Enrollment Type: Individual]]="I", "O", IF(Table13[[#This Row],[Enrollment Type: Individual within a Group]]="N", "O", "O"))))</f>
        <v>O</v>
      </c>
      <c r="BI370" s="2" t="s">
        <v>348</v>
      </c>
      <c r="BJ370" s="2" t="s">
        <v>348</v>
      </c>
      <c r="BK370" s="2" t="s">
        <v>349</v>
      </c>
      <c r="BL370" s="20" t="s">
        <v>349</v>
      </c>
      <c r="BM370" s="20" t="s">
        <v>349</v>
      </c>
      <c r="BN370" s="20" t="s">
        <v>351</v>
      </c>
      <c r="BO370" s="20" t="s">
        <v>349</v>
      </c>
      <c r="BP370" s="20" t="s">
        <v>348</v>
      </c>
      <c r="BQ370" s="20" t="s">
        <v>349</v>
      </c>
      <c r="BR370" s="20" t="s">
        <v>348</v>
      </c>
      <c r="BS3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0" s="20" t="s">
        <v>348</v>
      </c>
      <c r="BU370" s="20" t="s">
        <v>348</v>
      </c>
      <c r="BV370" s="20" t="s">
        <v>348</v>
      </c>
      <c r="BW370" s="20" t="s">
        <v>348</v>
      </c>
      <c r="BX370" s="23" t="s">
        <v>349</v>
      </c>
      <c r="BY370" s="2" t="s">
        <v>387</v>
      </c>
    </row>
    <row r="371" spans="1:78" ht="10.15" customHeight="1" x14ac:dyDescent="0.25">
      <c r="A371" s="5" t="str">
        <f>Table13[[#This Row],[Provider Type Code]]&amp;""&amp;Table13[[#This Row],[Provider Category (Specialty)]]</f>
        <v>6908</v>
      </c>
      <c r="B371" s="5" t="s">
        <v>464</v>
      </c>
      <c r="C371" s="2" t="s">
        <v>186</v>
      </c>
      <c r="D371" s="3" t="s">
        <v>326</v>
      </c>
      <c r="E371" s="2" t="s">
        <v>19</v>
      </c>
      <c r="F371" s="23" t="s">
        <v>519</v>
      </c>
      <c r="G371" s="17" t="s">
        <v>381</v>
      </c>
      <c r="H371" s="17" t="s">
        <v>381</v>
      </c>
      <c r="I371" s="17" t="s">
        <v>381</v>
      </c>
      <c r="J371" s="17" t="s">
        <v>347</v>
      </c>
      <c r="K371" s="2" t="s">
        <v>349</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348</v>
      </c>
      <c r="AI371" s="2" t="s">
        <v>348</v>
      </c>
      <c r="AJ371" s="2" t="s">
        <v>348</v>
      </c>
      <c r="AK371" s="2" t="s">
        <v>348</v>
      </c>
      <c r="AL371" s="2" t="s">
        <v>348</v>
      </c>
      <c r="AM371" s="2" t="s">
        <v>348</v>
      </c>
      <c r="AN371" s="2" t="s">
        <v>348</v>
      </c>
      <c r="AO371" s="2" t="s">
        <v>348</v>
      </c>
      <c r="AP371" s="2" t="s">
        <v>348</v>
      </c>
      <c r="AQ371" s="2" t="str">
        <f>IF(Table13[[#This Row],[Enrollment Type: Group]]="X", "N", "C")</f>
        <v>C</v>
      </c>
      <c r="AR371" s="2" t="s">
        <v>348</v>
      </c>
      <c r="AS371" s="2" t="s">
        <v>348</v>
      </c>
      <c r="AT371" s="2" t="s">
        <v>348</v>
      </c>
      <c r="AU371" s="2" t="s">
        <v>348</v>
      </c>
      <c r="AV371" s="2" t="str">
        <f>IF(Table13[[#This Row],[Enrollment Type: Individual within a Group]]="X", "Y", IF(Table13[[#This Row],[Enrollment Type: Atypical]]="A", "B", IF(Table13[[#This Row],[Enrollment Type: Individual]]="I", "B", IF(Table13[[#This Row],[Enrollment Type: Group]]="G", "B", "N"))))</f>
        <v>Y</v>
      </c>
      <c r="AW371" s="2" t="s">
        <v>349</v>
      </c>
      <c r="AX371" s="2" t="s">
        <v>348</v>
      </c>
      <c r="AY371" s="2" t="s">
        <v>348</v>
      </c>
      <c r="AZ371" s="2" t="str">
        <f>IF(Table13[[#This Row],[Enrollment Type: Group]]="X", "N", IF(Table13[[#This Row],[Enrollment Type: Atypical]]="A", "R", IF(Table13[[#This Row],[Enrollment Type: Individual]]="I", "R", IF(Table13[[#This Row],[Enrollment Type: Individual within a Group]]="N", "R", "Y"))))</f>
        <v>Y</v>
      </c>
      <c r="BA371" s="2" t="s">
        <v>348</v>
      </c>
      <c r="BB371" s="2" t="s">
        <v>354</v>
      </c>
      <c r="BC371" s="2" t="s">
        <v>348</v>
      </c>
      <c r="BD371" s="2" t="s">
        <v>348</v>
      </c>
      <c r="BE371" s="2" t="s">
        <v>348</v>
      </c>
      <c r="BF371" s="2" t="s">
        <v>348</v>
      </c>
      <c r="BG371" s="2" t="s">
        <v>349</v>
      </c>
      <c r="BH371" s="2" t="str">
        <f>IF(Table13[[#This Row],[Enrollment Type: Group]]="X", "N", IF(Table13[[#This Row],[Enrollment Type: Atypical]]="A", "O", IF(Table13[[#This Row],[Enrollment Type: Individual]]="I", "O", IF(Table13[[#This Row],[Enrollment Type: Individual within a Group]]="N", "O", "O"))))</f>
        <v>O</v>
      </c>
      <c r="BI371" s="2" t="s">
        <v>348</v>
      </c>
      <c r="BJ371" s="2" t="s">
        <v>348</v>
      </c>
      <c r="BK371" s="2" t="s">
        <v>349</v>
      </c>
      <c r="BL371" s="20" t="s">
        <v>349</v>
      </c>
      <c r="BM371" s="20" t="s">
        <v>349</v>
      </c>
      <c r="BN371" s="20" t="s">
        <v>351</v>
      </c>
      <c r="BO371" s="20" t="s">
        <v>349</v>
      </c>
      <c r="BP371" s="20" t="s">
        <v>348</v>
      </c>
      <c r="BQ371" s="20" t="s">
        <v>349</v>
      </c>
      <c r="BR371" s="20" t="s">
        <v>348</v>
      </c>
      <c r="BS3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1" s="20" t="s">
        <v>348</v>
      </c>
      <c r="BU371" s="20" t="s">
        <v>348</v>
      </c>
      <c r="BV371" s="20" t="s">
        <v>348</v>
      </c>
      <c r="BW371" s="20" t="s">
        <v>348</v>
      </c>
      <c r="BX371" s="23" t="s">
        <v>349</v>
      </c>
      <c r="BY371" s="2" t="s">
        <v>387</v>
      </c>
    </row>
    <row r="372" spans="1:78" ht="10.15" customHeight="1" x14ac:dyDescent="0.25">
      <c r="A372" s="5" t="str">
        <f>Table13[[#This Row],[Provider Type Code]]&amp;""&amp;Table13[[#This Row],[Provider Category (Specialty)]]</f>
        <v>6911</v>
      </c>
      <c r="B372" s="5" t="s">
        <v>464</v>
      </c>
      <c r="C372" s="2" t="s">
        <v>186</v>
      </c>
      <c r="D372" s="3" t="s">
        <v>416</v>
      </c>
      <c r="E372" s="2" t="s">
        <v>203</v>
      </c>
      <c r="F372" s="23" t="s">
        <v>519</v>
      </c>
      <c r="G372" s="17" t="s">
        <v>381</v>
      </c>
      <c r="H372" s="17" t="s">
        <v>381</v>
      </c>
      <c r="I372" s="17" t="s">
        <v>381</v>
      </c>
      <c r="J372" s="17" t="s">
        <v>347</v>
      </c>
      <c r="K372" s="2" t="s">
        <v>349</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348</v>
      </c>
      <c r="AK372" s="2" t="s">
        <v>348</v>
      </c>
      <c r="AL372" s="2" t="s">
        <v>348</v>
      </c>
      <c r="AM372" s="2" t="s">
        <v>348</v>
      </c>
      <c r="AN372" s="2" t="s">
        <v>348</v>
      </c>
      <c r="AO372" s="2" t="s">
        <v>348</v>
      </c>
      <c r="AP372" s="2" t="s">
        <v>348</v>
      </c>
      <c r="AQ372" s="2" t="str">
        <f>IF(Table13[[#This Row],[Enrollment Type: Group]]="X", "N", "C")</f>
        <v>C</v>
      </c>
      <c r="AR372" s="2" t="s">
        <v>348</v>
      </c>
      <c r="AS372" s="2" t="s">
        <v>348</v>
      </c>
      <c r="AT372" s="2" t="s">
        <v>348</v>
      </c>
      <c r="AU372" s="2" t="s">
        <v>348</v>
      </c>
      <c r="AV372" s="2" t="str">
        <f>IF(Table13[[#This Row],[Enrollment Type: Individual within a Group]]="X", "Y", IF(Table13[[#This Row],[Enrollment Type: Atypical]]="A", "B", IF(Table13[[#This Row],[Enrollment Type: Individual]]="I", "B", IF(Table13[[#This Row],[Enrollment Type: Group]]="G", "B", "N"))))</f>
        <v>Y</v>
      </c>
      <c r="AW372" s="2" t="s">
        <v>351</v>
      </c>
      <c r="AX372" s="2" t="s">
        <v>348</v>
      </c>
      <c r="AY372" s="2" t="s">
        <v>348</v>
      </c>
      <c r="AZ372" s="2" t="str">
        <f>IF(Table13[[#This Row],[Enrollment Type: Group]]="X", "N", IF(Table13[[#This Row],[Enrollment Type: Atypical]]="A", "R", IF(Table13[[#This Row],[Enrollment Type: Individual]]="I", "R", IF(Table13[[#This Row],[Enrollment Type: Individual within a Group]]="N", "R", "Y"))))</f>
        <v>Y</v>
      </c>
      <c r="BA372" s="2" t="s">
        <v>348</v>
      </c>
      <c r="BB372" s="2" t="s">
        <v>354</v>
      </c>
      <c r="BC372" s="2" t="s">
        <v>348</v>
      </c>
      <c r="BD372" s="2" t="s">
        <v>348</v>
      </c>
      <c r="BE372" s="2" t="s">
        <v>348</v>
      </c>
      <c r="BF372" s="2" t="s">
        <v>348</v>
      </c>
      <c r="BG372" s="2" t="s">
        <v>349</v>
      </c>
      <c r="BH372" s="2" t="str">
        <f>IF(Table13[[#This Row],[Enrollment Type: Group]]="X", "N", IF(Table13[[#This Row],[Enrollment Type: Atypical]]="A", "O", IF(Table13[[#This Row],[Enrollment Type: Individual]]="I", "O", IF(Table13[[#This Row],[Enrollment Type: Individual within a Group]]="N", "O", "O"))))</f>
        <v>O</v>
      </c>
      <c r="BI372" s="2" t="s">
        <v>348</v>
      </c>
      <c r="BJ372" s="2" t="s">
        <v>348</v>
      </c>
      <c r="BK372" s="2" t="s">
        <v>349</v>
      </c>
      <c r="BL372" s="20" t="s">
        <v>349</v>
      </c>
      <c r="BM372" s="20" t="s">
        <v>349</v>
      </c>
      <c r="BN372" s="20" t="s">
        <v>351</v>
      </c>
      <c r="BO372" s="20" t="s">
        <v>349</v>
      </c>
      <c r="BP372" s="20" t="s">
        <v>348</v>
      </c>
      <c r="BQ372" s="20" t="s">
        <v>349</v>
      </c>
      <c r="BR372" s="20" t="s">
        <v>348</v>
      </c>
      <c r="BS3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2" s="20" t="s">
        <v>348</v>
      </c>
      <c r="BU372" s="20" t="s">
        <v>348</v>
      </c>
      <c r="BV372" s="20" t="s">
        <v>348</v>
      </c>
      <c r="BW372" s="20" t="s">
        <v>348</v>
      </c>
      <c r="BX372" s="23" t="s">
        <v>349</v>
      </c>
      <c r="BY372" s="2" t="s">
        <v>387</v>
      </c>
      <c r="BZ372" s="18"/>
    </row>
    <row r="373" spans="1:78" ht="10.15" customHeight="1" x14ac:dyDescent="0.25">
      <c r="A373" s="5" t="str">
        <f>Table13[[#This Row],[Provider Type Code]]&amp;""&amp;Table13[[#This Row],[Provider Category (Specialty)]]</f>
        <v>6937</v>
      </c>
      <c r="B373" s="5" t="s">
        <v>464</v>
      </c>
      <c r="C373" s="2" t="s">
        <v>186</v>
      </c>
      <c r="D373" s="3" t="s">
        <v>405</v>
      </c>
      <c r="E373" s="2" t="s">
        <v>221</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tr">
        <f>IF(Table13[[#This Row],[Enrollment Type: Group]]="X", "N", "C")</f>
        <v>C</v>
      </c>
      <c r="AR373" s="2" t="s">
        <v>348</v>
      </c>
      <c r="AS373" s="2" t="s">
        <v>348</v>
      </c>
      <c r="AT373" s="2" t="s">
        <v>348</v>
      </c>
      <c r="AU373" s="2" t="s">
        <v>348</v>
      </c>
      <c r="AV373" s="2" t="str">
        <f>IF(Table13[[#This Row],[Enrollment Type: Individual within a Group]]="X", "Y", IF(Table13[[#This Row],[Enrollment Type: Atypical]]="A", "B", IF(Table13[[#This Row],[Enrollment Type: Individual]]="I", "B", IF(Table13[[#This Row],[Enrollment Type: Group]]="G", "B", "N"))))</f>
        <v>Y</v>
      </c>
      <c r="AW373" s="2" t="s">
        <v>349</v>
      </c>
      <c r="AX373" s="2" t="s">
        <v>348</v>
      </c>
      <c r="AY373" s="2" t="s">
        <v>348</v>
      </c>
      <c r="AZ373" s="2" t="str">
        <f>IF(Table13[[#This Row],[Enrollment Type: Group]]="X", "N", IF(Table13[[#This Row],[Enrollment Type: Atypical]]="A", "R", IF(Table13[[#This Row],[Enrollment Type: Individual]]="I", "R", IF(Table13[[#This Row],[Enrollment Type: Individual within a Group]]="N", "R", "Y"))))</f>
        <v>Y</v>
      </c>
      <c r="BA373" s="2" t="s">
        <v>348</v>
      </c>
      <c r="BB373" s="2" t="s">
        <v>354</v>
      </c>
      <c r="BC373" s="2" t="s">
        <v>348</v>
      </c>
      <c r="BD373" s="2" t="s">
        <v>348</v>
      </c>
      <c r="BE373" s="2" t="s">
        <v>348</v>
      </c>
      <c r="BF373" s="2" t="s">
        <v>348</v>
      </c>
      <c r="BG373" s="2" t="s">
        <v>349</v>
      </c>
      <c r="BH373" s="2" t="str">
        <f>IF(Table13[[#This Row],[Enrollment Type: Group]]="X", "N", IF(Table13[[#This Row],[Enrollment Type: Atypical]]="A", "O", IF(Table13[[#This Row],[Enrollment Type: Individual]]="I", "O", IF(Table13[[#This Row],[Enrollment Type: Individual within a Group]]="N", "O", "O"))))</f>
        <v>O</v>
      </c>
      <c r="BI373" s="2" t="s">
        <v>348</v>
      </c>
      <c r="BJ373" s="2" t="s">
        <v>348</v>
      </c>
      <c r="BK373" s="2" t="s">
        <v>349</v>
      </c>
      <c r="BL373" s="20" t="s">
        <v>348</v>
      </c>
      <c r="BM373" s="20" t="s">
        <v>349</v>
      </c>
      <c r="BN373" s="20" t="s">
        <v>351</v>
      </c>
      <c r="BO373" s="20" t="s">
        <v>349</v>
      </c>
      <c r="BP373" s="20" t="s">
        <v>348</v>
      </c>
      <c r="BQ373" s="20" t="s">
        <v>349</v>
      </c>
      <c r="BR373" s="20" t="s">
        <v>348</v>
      </c>
      <c r="BS3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3" s="20" t="s">
        <v>348</v>
      </c>
      <c r="BU373" s="20" t="s">
        <v>348</v>
      </c>
      <c r="BV373" s="20" t="s">
        <v>348</v>
      </c>
      <c r="BW373" s="20" t="s">
        <v>348</v>
      </c>
      <c r="BX373" s="23" t="s">
        <v>349</v>
      </c>
      <c r="BY373" s="2" t="s">
        <v>387</v>
      </c>
    </row>
    <row r="374" spans="1:78" ht="10.15" customHeight="1" x14ac:dyDescent="0.25">
      <c r="A374" s="5" t="str">
        <f>Table13[[#This Row],[Provider Type Code]]&amp;""&amp;Table13[[#This Row],[Provider Category (Specialty)]]</f>
        <v>69AA</v>
      </c>
      <c r="B374" s="5" t="s">
        <v>464</v>
      </c>
      <c r="C374" s="2" t="s">
        <v>186</v>
      </c>
      <c r="D374" s="3" t="s">
        <v>20</v>
      </c>
      <c r="E374" s="2" t="s">
        <v>21</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tr">
        <f>IF(Table13[[#This Row],[Enrollment Type: Group]]="X", "N", "C")</f>
        <v>C</v>
      </c>
      <c r="AR374" s="2" t="s">
        <v>348</v>
      </c>
      <c r="AS374" s="2" t="s">
        <v>348</v>
      </c>
      <c r="AT374" s="2" t="s">
        <v>348</v>
      </c>
      <c r="AU374" s="2" t="s">
        <v>348</v>
      </c>
      <c r="AV374" s="2" t="str">
        <f>IF(Table13[[#This Row],[Enrollment Type: Individual within a Group]]="X", "Y", IF(Table13[[#This Row],[Enrollment Type: Atypical]]="A", "B", IF(Table13[[#This Row],[Enrollment Type: Individual]]="I", "B", IF(Table13[[#This Row],[Enrollment Type: Group]]="G", "B", "N"))))</f>
        <v>Y</v>
      </c>
      <c r="AW374" s="2" t="s">
        <v>349</v>
      </c>
      <c r="AX374" s="2" t="s">
        <v>348</v>
      </c>
      <c r="AY374" s="2" t="s">
        <v>348</v>
      </c>
      <c r="AZ374" s="2" t="str">
        <f>IF(Table13[[#This Row],[Enrollment Type: Group]]="X", "N", IF(Table13[[#This Row],[Enrollment Type: Atypical]]="A", "R", IF(Table13[[#This Row],[Enrollment Type: Individual]]="I", "R", IF(Table13[[#This Row],[Enrollment Type: Individual within a Group]]="N", "R", "Y"))))</f>
        <v>Y</v>
      </c>
      <c r="BA374" s="2" t="s">
        <v>348</v>
      </c>
      <c r="BB374" s="2" t="s">
        <v>354</v>
      </c>
      <c r="BC374" s="2" t="s">
        <v>348</v>
      </c>
      <c r="BD374" s="2" t="s">
        <v>348</v>
      </c>
      <c r="BE374" s="2" t="s">
        <v>348</v>
      </c>
      <c r="BF374" s="2" t="s">
        <v>348</v>
      </c>
      <c r="BG374" s="2" t="s">
        <v>349</v>
      </c>
      <c r="BH374" s="2" t="str">
        <f>IF(Table13[[#This Row],[Enrollment Type: Group]]="X", "N", IF(Table13[[#This Row],[Enrollment Type: Atypical]]="A", "O", IF(Table13[[#This Row],[Enrollment Type: Individual]]="I", "O", IF(Table13[[#This Row],[Enrollment Type: Individual within a Group]]="N", "O", "O"))))</f>
        <v>O</v>
      </c>
      <c r="BI374" s="2" t="s">
        <v>348</v>
      </c>
      <c r="BJ374" s="2" t="s">
        <v>348</v>
      </c>
      <c r="BK374" s="2" t="s">
        <v>349</v>
      </c>
      <c r="BL374" s="20" t="s">
        <v>348</v>
      </c>
      <c r="BM374" s="20" t="s">
        <v>349</v>
      </c>
      <c r="BN374" s="20" t="s">
        <v>351</v>
      </c>
      <c r="BO374" s="20" t="s">
        <v>349</v>
      </c>
      <c r="BP374" s="20" t="s">
        <v>348</v>
      </c>
      <c r="BQ374" s="20" t="s">
        <v>349</v>
      </c>
      <c r="BR374" s="20" t="s">
        <v>348</v>
      </c>
      <c r="BS3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4" s="20" t="s">
        <v>348</v>
      </c>
      <c r="BU374" s="20" t="s">
        <v>348</v>
      </c>
      <c r="BV374" s="20" t="s">
        <v>348</v>
      </c>
      <c r="BW374" s="20" t="s">
        <v>348</v>
      </c>
      <c r="BX374" s="23" t="s">
        <v>349</v>
      </c>
      <c r="BY374" s="2"/>
    </row>
    <row r="375" spans="1:78" ht="10.15" customHeight="1" x14ac:dyDescent="0.25">
      <c r="A375" s="5" t="str">
        <f>Table13[[#This Row],[Provider Type Code]]&amp;""&amp;Table13[[#This Row],[Provider Category (Specialty)]]</f>
        <v>69E3</v>
      </c>
      <c r="B375" s="5" t="s">
        <v>464</v>
      </c>
      <c r="C375" s="2" t="s">
        <v>186</v>
      </c>
      <c r="D375" s="3" t="s">
        <v>67</v>
      </c>
      <c r="E375" s="2" t="s">
        <v>68</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tr">
        <f>IF(Table13[[#This Row],[Enrollment Type: Group]]="X", "N", "C")</f>
        <v>C</v>
      </c>
      <c r="AR375" s="2" t="s">
        <v>348</v>
      </c>
      <c r="AS375" s="2" t="s">
        <v>348</v>
      </c>
      <c r="AT375" s="2" t="s">
        <v>348</v>
      </c>
      <c r="AU375" s="2" t="s">
        <v>348</v>
      </c>
      <c r="AV375" s="2" t="str">
        <f>IF(Table13[[#This Row],[Enrollment Type: Individual within a Group]]="X", "Y", IF(Table13[[#This Row],[Enrollment Type: Atypical]]="A", "B", IF(Table13[[#This Row],[Enrollment Type: Individual]]="I", "B", IF(Table13[[#This Row],[Enrollment Type: Group]]="G", "B", "N"))))</f>
        <v>Y</v>
      </c>
      <c r="AW375" s="2" t="s">
        <v>349</v>
      </c>
      <c r="AX375" s="2" t="s">
        <v>348</v>
      </c>
      <c r="AY375" s="2" t="s">
        <v>348</v>
      </c>
      <c r="AZ375" s="2" t="str">
        <f>IF(Table13[[#This Row],[Enrollment Type: Group]]="X", "N", IF(Table13[[#This Row],[Enrollment Type: Atypical]]="A", "R", IF(Table13[[#This Row],[Enrollment Type: Individual]]="I", "R", IF(Table13[[#This Row],[Enrollment Type: Individual within a Group]]="N", "R", "Y"))))</f>
        <v>Y</v>
      </c>
      <c r="BA375" s="2" t="s">
        <v>348</v>
      </c>
      <c r="BB375" s="2" t="s">
        <v>354</v>
      </c>
      <c r="BC375" s="2" t="s">
        <v>348</v>
      </c>
      <c r="BD375" s="2" t="s">
        <v>348</v>
      </c>
      <c r="BE375" s="2" t="s">
        <v>348</v>
      </c>
      <c r="BF375" s="2" t="s">
        <v>348</v>
      </c>
      <c r="BG375" s="2" t="s">
        <v>349</v>
      </c>
      <c r="BH375" s="2" t="str">
        <f>IF(Table13[[#This Row],[Enrollment Type: Group]]="X", "N", IF(Table13[[#This Row],[Enrollment Type: Atypical]]="A", "O", IF(Table13[[#This Row],[Enrollment Type: Individual]]="I", "O", IF(Table13[[#This Row],[Enrollment Type: Individual within a Group]]="N", "O", "O"))))</f>
        <v>O</v>
      </c>
      <c r="BI375" s="2" t="s">
        <v>348</v>
      </c>
      <c r="BJ375" s="2" t="s">
        <v>348</v>
      </c>
      <c r="BK375" s="2" t="s">
        <v>349</v>
      </c>
      <c r="BL375" s="20" t="s">
        <v>348</v>
      </c>
      <c r="BM375" s="20" t="s">
        <v>349</v>
      </c>
      <c r="BN375" s="20" t="s">
        <v>351</v>
      </c>
      <c r="BO375" s="20" t="s">
        <v>349</v>
      </c>
      <c r="BP375" s="20" t="s">
        <v>348</v>
      </c>
      <c r="BQ375" s="20" t="s">
        <v>349</v>
      </c>
      <c r="BR375" s="20" t="s">
        <v>348</v>
      </c>
      <c r="BS3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5" s="20" t="s">
        <v>348</v>
      </c>
      <c r="BU375" s="20" t="s">
        <v>348</v>
      </c>
      <c r="BV375" s="20" t="s">
        <v>348</v>
      </c>
      <c r="BW375" s="20" t="s">
        <v>348</v>
      </c>
      <c r="BX375" s="23" t="s">
        <v>349</v>
      </c>
      <c r="BY375" s="2"/>
    </row>
    <row r="376" spans="1:78" ht="10.15" customHeight="1" x14ac:dyDescent="0.25">
      <c r="A376" s="5" t="str">
        <f>Table13[[#This Row],[Provider Type Code]]&amp;""&amp;Table13[[#This Row],[Provider Category (Specialty)]]</f>
        <v>70H8</v>
      </c>
      <c r="B376" s="5" t="s">
        <v>465</v>
      </c>
      <c r="C376" s="3" t="s">
        <v>577</v>
      </c>
      <c r="D376" s="3" t="s">
        <v>80</v>
      </c>
      <c r="E376" s="2" t="s">
        <v>79</v>
      </c>
      <c r="F376" s="23" t="s">
        <v>518</v>
      </c>
      <c r="G376" s="17" t="s">
        <v>353</v>
      </c>
      <c r="H376" s="17" t="s">
        <v>381</v>
      </c>
      <c r="I376" s="17" t="s">
        <v>381</v>
      </c>
      <c r="J376" s="17" t="s">
        <v>381</v>
      </c>
      <c r="K376" s="2" t="s">
        <v>348</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tr">
        <f>IF(Table13[[#This Row],[Enrollment Type: Group]]="X", "N", "C")</f>
        <v>N</v>
      </c>
      <c r="AR376" s="2" t="s">
        <v>348</v>
      </c>
      <c r="AS376" s="2" t="s">
        <v>349</v>
      </c>
      <c r="AT376" s="2" t="s">
        <v>348</v>
      </c>
      <c r="AU376" s="2" t="s">
        <v>348</v>
      </c>
      <c r="AV376" s="2" t="s">
        <v>348</v>
      </c>
      <c r="AW376" s="2" t="s">
        <v>348</v>
      </c>
      <c r="AX376" s="2" t="s">
        <v>348</v>
      </c>
      <c r="AY376" s="2" t="s">
        <v>348</v>
      </c>
      <c r="AZ376" s="2" t="s">
        <v>349</v>
      </c>
      <c r="BA376" s="2" t="s">
        <v>348</v>
      </c>
      <c r="BB376" s="2" t="s">
        <v>348</v>
      </c>
      <c r="BC376" s="2" t="s">
        <v>348</v>
      </c>
      <c r="BD376" s="2" t="s">
        <v>348</v>
      </c>
      <c r="BE376" s="2" t="s">
        <v>348</v>
      </c>
      <c r="BF376" s="2" t="s">
        <v>348</v>
      </c>
      <c r="BG376" s="2" t="s">
        <v>348</v>
      </c>
      <c r="BH376" s="2" t="str">
        <f>IF(Table13[[#This Row],[Enrollment Type: Group]]="X", "N", IF(Table13[[#This Row],[Enrollment Type: Atypical]]="A", "O", IF(Table13[[#This Row],[Enrollment Type: Individual]]="I", "O", IF(Table13[[#This Row],[Enrollment Type: Individual within a Group]]="N", "O", "O"))))</f>
        <v>N</v>
      </c>
      <c r="BI376" s="2" t="s">
        <v>348</v>
      </c>
      <c r="BJ376" s="2" t="s">
        <v>348</v>
      </c>
      <c r="BK376" s="2" t="s">
        <v>349</v>
      </c>
      <c r="BL376" s="20" t="s">
        <v>348</v>
      </c>
      <c r="BM376" s="20" t="s">
        <v>349</v>
      </c>
      <c r="BN376" s="20" t="s">
        <v>351</v>
      </c>
      <c r="BO376" s="20" t="s">
        <v>349</v>
      </c>
      <c r="BP376" s="20" t="s">
        <v>348</v>
      </c>
      <c r="BQ376" s="20" t="s">
        <v>349</v>
      </c>
      <c r="BR376" s="20" t="s">
        <v>348</v>
      </c>
      <c r="BS376" s="20" t="s">
        <v>348</v>
      </c>
      <c r="BT376" s="20" t="s">
        <v>348</v>
      </c>
      <c r="BU376" s="20" t="s">
        <v>348</v>
      </c>
      <c r="BV376" s="20" t="s">
        <v>348</v>
      </c>
      <c r="BW376" s="20" t="s">
        <v>348</v>
      </c>
      <c r="BX376" s="23" t="s">
        <v>348</v>
      </c>
      <c r="BY376" s="6"/>
    </row>
    <row r="377" spans="1:78" ht="10.15" customHeight="1" x14ac:dyDescent="0.25">
      <c r="A377" s="5" t="str">
        <f>Table13[[#This Row],[Provider Type Code]]&amp;""&amp;Table13[[#This Row],[Provider Category (Specialty)]]</f>
        <v>71H9</v>
      </c>
      <c r="B377" s="5" t="s">
        <v>466</v>
      </c>
      <c r="C377" s="2" t="s">
        <v>3</v>
      </c>
      <c r="D377" s="3" t="s">
        <v>6</v>
      </c>
      <c r="E377" s="2" t="s">
        <v>606</v>
      </c>
      <c r="F377" s="23" t="s">
        <v>518</v>
      </c>
      <c r="G377" s="17" t="s">
        <v>353</v>
      </c>
      <c r="H377" s="17" t="s">
        <v>381</v>
      </c>
      <c r="I377" s="17" t="s">
        <v>381</v>
      </c>
      <c r="J377" s="17" t="s">
        <v>381</v>
      </c>
      <c r="K377" s="2" t="s">
        <v>348</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349</v>
      </c>
      <c r="AI377" s="2" t="s">
        <v>348</v>
      </c>
      <c r="AJ377" s="2" t="s">
        <v>348</v>
      </c>
      <c r="AK377" s="2" t="s">
        <v>348</v>
      </c>
      <c r="AL377" s="2" t="s">
        <v>348</v>
      </c>
      <c r="AM377" s="2" t="s">
        <v>348</v>
      </c>
      <c r="AN377" s="2" t="s">
        <v>348</v>
      </c>
      <c r="AO377" s="2" t="s">
        <v>348</v>
      </c>
      <c r="AP377" s="2" t="s">
        <v>349</v>
      </c>
      <c r="AQ377" s="2" t="str">
        <f>IF(Table13[[#This Row],[Enrollment Type: Group]]="X", "N", "C")</f>
        <v>N</v>
      </c>
      <c r="AR377" s="2" t="s">
        <v>348</v>
      </c>
      <c r="AS377" s="2" t="s">
        <v>348</v>
      </c>
      <c r="AT377" s="2" t="s">
        <v>348</v>
      </c>
      <c r="AU377" s="2" t="s">
        <v>348</v>
      </c>
      <c r="AV377" s="2" t="str">
        <f>IF(Table13[[#This Row],[Enrollment Type: Individual within a Group]]="X", "Y", IF(Table13[[#This Row],[Enrollment Type: Atypical]]="A", "B", IF(Table13[[#This Row],[Enrollment Type: Individual]]="I", "B", IF(Table13[[#This Row],[Enrollment Type: Group]]="G", "B", "N"))))</f>
        <v>Y</v>
      </c>
      <c r="AW377" s="2" t="s">
        <v>348</v>
      </c>
      <c r="AX377" s="2" t="s">
        <v>348</v>
      </c>
      <c r="AY377" s="2" t="s">
        <v>348</v>
      </c>
      <c r="AZ377" s="2" t="s">
        <v>349</v>
      </c>
      <c r="BA377" s="2" t="s">
        <v>348</v>
      </c>
      <c r="BB377" s="2" t="s">
        <v>348</v>
      </c>
      <c r="BC377" s="2" t="s">
        <v>348</v>
      </c>
      <c r="BD377" s="2" t="s">
        <v>348</v>
      </c>
      <c r="BE377" s="2" t="s">
        <v>348</v>
      </c>
      <c r="BF377" s="2" t="s">
        <v>348</v>
      </c>
      <c r="BG377" s="2" t="s">
        <v>348</v>
      </c>
      <c r="BH377" s="2" t="str">
        <f>IF(Table13[[#This Row],[Enrollment Type: Group]]="X", "N", IF(Table13[[#This Row],[Enrollment Type: Atypical]]="A", "O", IF(Table13[[#This Row],[Enrollment Type: Individual]]="I", "O", IF(Table13[[#This Row],[Enrollment Type: Individual within a Group]]="N", "O", "O"))))</f>
        <v>N</v>
      </c>
      <c r="BI377" s="2" t="s">
        <v>348</v>
      </c>
      <c r="BJ377" s="2" t="s">
        <v>348</v>
      </c>
      <c r="BK377" s="2" t="s">
        <v>349</v>
      </c>
      <c r="BL377" s="20" t="s">
        <v>348</v>
      </c>
      <c r="BM377" s="20" t="s">
        <v>349</v>
      </c>
      <c r="BN377" s="20" t="s">
        <v>351</v>
      </c>
      <c r="BO377" s="20" t="s">
        <v>349</v>
      </c>
      <c r="BP377" s="20" t="s">
        <v>348</v>
      </c>
      <c r="BQ377" s="20" t="s">
        <v>349</v>
      </c>
      <c r="BR377" s="20" t="s">
        <v>348</v>
      </c>
      <c r="BS377" s="20" t="s">
        <v>348</v>
      </c>
      <c r="BT377" s="20" t="s">
        <v>348</v>
      </c>
      <c r="BU377" s="20" t="s">
        <v>348</v>
      </c>
      <c r="BV377" s="20" t="s">
        <v>348</v>
      </c>
      <c r="BW377" s="20" t="s">
        <v>348</v>
      </c>
      <c r="BX377" s="23" t="s">
        <v>349</v>
      </c>
    </row>
    <row r="378" spans="1:78" ht="10.15" customHeight="1" x14ac:dyDescent="0.25">
      <c r="A378" s="5" t="str">
        <f>Table13[[#This Row],[Provider Type Code]]&amp;""&amp;Table13[[#This Row],[Provider Category (Specialty)]]</f>
        <v>72HA</v>
      </c>
      <c r="B378" s="5" t="s">
        <v>467</v>
      </c>
      <c r="C378" s="2" t="s">
        <v>3</v>
      </c>
      <c r="D378" s="3" t="s">
        <v>7</v>
      </c>
      <c r="E378" s="2" t="s">
        <v>607</v>
      </c>
      <c r="F378" s="23" t="s">
        <v>518</v>
      </c>
      <c r="G378" s="17" t="s">
        <v>353</v>
      </c>
      <c r="H378" s="17" t="s">
        <v>381</v>
      </c>
      <c r="I378" s="17" t="s">
        <v>381</v>
      </c>
      <c r="J378" s="17" t="s">
        <v>381</v>
      </c>
      <c r="K378" s="2" t="s">
        <v>348</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349</v>
      </c>
      <c r="AI378" s="2" t="s">
        <v>348</v>
      </c>
      <c r="AJ378" s="2" t="s">
        <v>348</v>
      </c>
      <c r="AK378" s="2" t="s">
        <v>348</v>
      </c>
      <c r="AL378" s="2" t="s">
        <v>348</v>
      </c>
      <c r="AM378" s="2" t="s">
        <v>348</v>
      </c>
      <c r="AN378" s="2" t="s">
        <v>348</v>
      </c>
      <c r="AO378" s="2" t="s">
        <v>348</v>
      </c>
      <c r="AP378" s="2" t="s">
        <v>349</v>
      </c>
      <c r="AQ378" s="2" t="str">
        <f>IF(Table13[[#This Row],[Enrollment Type: Group]]="X", "N", "C")</f>
        <v>N</v>
      </c>
      <c r="AR378" s="2" t="s">
        <v>348</v>
      </c>
      <c r="AS378" s="2" t="s">
        <v>348</v>
      </c>
      <c r="AT378" s="2" t="s">
        <v>348</v>
      </c>
      <c r="AU378" s="2" t="s">
        <v>348</v>
      </c>
      <c r="AV378" s="2" t="str">
        <f>IF(Table13[[#This Row],[Enrollment Type: Individual within a Group]]="X", "Y", IF(Table13[[#This Row],[Enrollment Type: Atypical]]="A", "B", IF(Table13[[#This Row],[Enrollment Type: Individual]]="I", "B", IF(Table13[[#This Row],[Enrollment Type: Group]]="G", "B", "N"))))</f>
        <v>Y</v>
      </c>
      <c r="AW378" s="2" t="s">
        <v>348</v>
      </c>
      <c r="AX378" s="2" t="s">
        <v>348</v>
      </c>
      <c r="AY378" s="2" t="s">
        <v>348</v>
      </c>
      <c r="AZ378" s="2" t="s">
        <v>349</v>
      </c>
      <c r="BA378" s="2" t="s">
        <v>348</v>
      </c>
      <c r="BB378" s="2" t="s">
        <v>348</v>
      </c>
      <c r="BC378" s="2" t="s">
        <v>348</v>
      </c>
      <c r="BD378" s="2" t="s">
        <v>348</v>
      </c>
      <c r="BE378" s="2" t="s">
        <v>348</v>
      </c>
      <c r="BF378" s="2" t="s">
        <v>348</v>
      </c>
      <c r="BG378" s="2" t="s">
        <v>348</v>
      </c>
      <c r="BH378" s="2" t="str">
        <f>IF(Table13[[#This Row],[Enrollment Type: Group]]="X", "N", IF(Table13[[#This Row],[Enrollment Type: Atypical]]="A", "O", IF(Table13[[#This Row],[Enrollment Type: Individual]]="I", "O", IF(Table13[[#This Row],[Enrollment Type: Individual within a Group]]="N", "O", "O"))))</f>
        <v>N</v>
      </c>
      <c r="BI378" s="2" t="s">
        <v>348</v>
      </c>
      <c r="BJ378" s="2" t="s">
        <v>348</v>
      </c>
      <c r="BK378" s="2" t="s">
        <v>349</v>
      </c>
      <c r="BL378" s="20" t="s">
        <v>348</v>
      </c>
      <c r="BM378" s="20" t="s">
        <v>349</v>
      </c>
      <c r="BN378" s="20" t="s">
        <v>351</v>
      </c>
      <c r="BO378" s="20" t="s">
        <v>349</v>
      </c>
      <c r="BP378" s="20" t="s">
        <v>348</v>
      </c>
      <c r="BQ378" s="20" t="s">
        <v>349</v>
      </c>
      <c r="BR378" s="20" t="s">
        <v>348</v>
      </c>
      <c r="BS378" s="20" t="s">
        <v>348</v>
      </c>
      <c r="BT378" s="20" t="s">
        <v>348</v>
      </c>
      <c r="BU378" s="20" t="s">
        <v>348</v>
      </c>
      <c r="BV378" s="20" t="s">
        <v>348</v>
      </c>
      <c r="BW378" s="20" t="s">
        <v>348</v>
      </c>
      <c r="BX378" s="23" t="s">
        <v>349</v>
      </c>
    </row>
    <row r="379" spans="1:78" ht="10.15" customHeight="1" x14ac:dyDescent="0.25">
      <c r="A379" s="5" t="str">
        <f>Table13[[#This Row],[Provider Type Code]]&amp;""&amp;Table13[[#This Row],[Provider Category (Specialty)]]</f>
        <v>73HB</v>
      </c>
      <c r="B379" s="5" t="s">
        <v>468</v>
      </c>
      <c r="C379" s="2" t="s">
        <v>3</v>
      </c>
      <c r="D379" s="3" t="s">
        <v>8</v>
      </c>
      <c r="E379" s="2" t="s">
        <v>9</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349</v>
      </c>
      <c r="AI379" s="2" t="s">
        <v>348</v>
      </c>
      <c r="AJ379" s="2" t="s">
        <v>348</v>
      </c>
      <c r="AK379" s="2" t="s">
        <v>348</v>
      </c>
      <c r="AL379" s="2" t="s">
        <v>348</v>
      </c>
      <c r="AM379" s="2" t="s">
        <v>348</v>
      </c>
      <c r="AN379" s="2" t="s">
        <v>348</v>
      </c>
      <c r="AO379" s="2" t="s">
        <v>348</v>
      </c>
      <c r="AP379" s="2" t="s">
        <v>349</v>
      </c>
      <c r="AQ379" s="2" t="str">
        <f>IF(Table13[[#This Row],[Enrollment Type: Group]]="X", "N", "C")</f>
        <v>N</v>
      </c>
      <c r="AR379" s="2" t="s">
        <v>348</v>
      </c>
      <c r="AS379" s="2" t="s">
        <v>348</v>
      </c>
      <c r="AT379" s="2" t="s">
        <v>348</v>
      </c>
      <c r="AU379" s="2" t="s">
        <v>348</v>
      </c>
      <c r="AV379" s="2" t="str">
        <f>IF(Table13[[#This Row],[Enrollment Type: Individual within a Group]]="X", "Y", IF(Table13[[#This Row],[Enrollment Type: Atypical]]="A", "B", IF(Table13[[#This Row],[Enrollment Type: Individual]]="I", "B", IF(Table13[[#This Row],[Enrollment Type: Group]]="G", "B", "N"))))</f>
        <v>Y</v>
      </c>
      <c r="AW379" s="2" t="s">
        <v>348</v>
      </c>
      <c r="AX379" s="2" t="s">
        <v>348</v>
      </c>
      <c r="AY379" s="2" t="s">
        <v>348</v>
      </c>
      <c r="AZ379" s="2" t="s">
        <v>349</v>
      </c>
      <c r="BA379" s="2" t="s">
        <v>348</v>
      </c>
      <c r="BB379" s="2" t="s">
        <v>348</v>
      </c>
      <c r="BC379" s="2" t="s">
        <v>348</v>
      </c>
      <c r="BD379" s="2" t="s">
        <v>348</v>
      </c>
      <c r="BE379" s="2" t="s">
        <v>348</v>
      </c>
      <c r="BF379" s="2" t="s">
        <v>348</v>
      </c>
      <c r="BG379" s="2" t="s">
        <v>348</v>
      </c>
      <c r="BH379" s="2" t="str">
        <f>IF(Table13[[#This Row],[Enrollment Type: Group]]="X", "N", IF(Table13[[#This Row],[Enrollment Type: Atypical]]="A", "O", IF(Table13[[#This Row],[Enrollment Type: Individual]]="I", "O", IF(Table13[[#This Row],[Enrollment Type: Individual within a Group]]="N", "O", "O"))))</f>
        <v>N</v>
      </c>
      <c r="BI379" s="2" t="s">
        <v>348</v>
      </c>
      <c r="BJ379" s="2" t="s">
        <v>348</v>
      </c>
      <c r="BK379" s="2" t="s">
        <v>349</v>
      </c>
      <c r="BL379" s="20" t="s">
        <v>348</v>
      </c>
      <c r="BM379" s="20" t="s">
        <v>349</v>
      </c>
      <c r="BN379" s="20" t="s">
        <v>351</v>
      </c>
      <c r="BO379" s="20" t="s">
        <v>349</v>
      </c>
      <c r="BP379" s="20" t="s">
        <v>348</v>
      </c>
      <c r="BQ379" s="20" t="s">
        <v>349</v>
      </c>
      <c r="BR379" s="20" t="s">
        <v>348</v>
      </c>
      <c r="BS379" s="20" t="s">
        <v>348</v>
      </c>
      <c r="BT379" s="20" t="s">
        <v>348</v>
      </c>
      <c r="BU379" s="20" t="s">
        <v>348</v>
      </c>
      <c r="BV379" s="20" t="s">
        <v>348</v>
      </c>
      <c r="BW379" s="20" t="s">
        <v>348</v>
      </c>
      <c r="BX379" s="23" t="s">
        <v>349</v>
      </c>
    </row>
    <row r="380" spans="1:78" ht="10.15" customHeight="1" x14ac:dyDescent="0.25">
      <c r="A380" s="5" t="str">
        <f>Table13[[#This Row],[Provider Type Code]]&amp;""&amp;Table13[[#This Row],[Provider Category (Specialty)]]</f>
        <v>74HC</v>
      </c>
      <c r="B380" s="5" t="s">
        <v>469</v>
      </c>
      <c r="C380" s="2" t="s">
        <v>3</v>
      </c>
      <c r="D380" s="3" t="s">
        <v>10</v>
      </c>
      <c r="E380" s="2" t="s">
        <v>11</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349</v>
      </c>
      <c r="AI380" s="2" t="s">
        <v>348</v>
      </c>
      <c r="AJ380" s="2" t="s">
        <v>348</v>
      </c>
      <c r="AK380" s="2" t="s">
        <v>348</v>
      </c>
      <c r="AL380" s="2" t="s">
        <v>348</v>
      </c>
      <c r="AM380" s="2" t="s">
        <v>348</v>
      </c>
      <c r="AN380" s="2" t="s">
        <v>348</v>
      </c>
      <c r="AO380" s="2" t="s">
        <v>348</v>
      </c>
      <c r="AP380" s="2" t="s">
        <v>349</v>
      </c>
      <c r="AQ380" s="2" t="str">
        <f>IF(Table13[[#This Row],[Enrollment Type: Group]]="X", "N", "C")</f>
        <v>N</v>
      </c>
      <c r="AR380" s="2" t="s">
        <v>348</v>
      </c>
      <c r="AS380" s="2" t="s">
        <v>348</v>
      </c>
      <c r="AT380" s="2" t="s">
        <v>348</v>
      </c>
      <c r="AU380" s="2" t="s">
        <v>348</v>
      </c>
      <c r="AV380" s="2" t="str">
        <f>IF(Table13[[#This Row],[Enrollment Type: Individual within a Group]]="X", "Y", IF(Table13[[#This Row],[Enrollment Type: Atypical]]="A", "B", IF(Table13[[#This Row],[Enrollment Type: Individual]]="I", "B", IF(Table13[[#This Row],[Enrollment Type: Group]]="G", "B", "N"))))</f>
        <v>Y</v>
      </c>
      <c r="AW380" s="2" t="s">
        <v>348</v>
      </c>
      <c r="AX380" s="2" t="s">
        <v>348</v>
      </c>
      <c r="AY380" s="2" t="s">
        <v>348</v>
      </c>
      <c r="AZ380" s="2" t="s">
        <v>349</v>
      </c>
      <c r="BA380" s="2" t="s">
        <v>348</v>
      </c>
      <c r="BB380" s="2" t="s">
        <v>348</v>
      </c>
      <c r="BC380" s="2" t="s">
        <v>348</v>
      </c>
      <c r="BD380" s="2" t="s">
        <v>348</v>
      </c>
      <c r="BE380" s="2" t="s">
        <v>348</v>
      </c>
      <c r="BF380" s="2" t="s">
        <v>348</v>
      </c>
      <c r="BG380" s="2" t="s">
        <v>348</v>
      </c>
      <c r="BH380" s="2" t="str">
        <f>IF(Table13[[#This Row],[Enrollment Type: Group]]="X", "N", IF(Table13[[#This Row],[Enrollment Type: Atypical]]="A", "O", IF(Table13[[#This Row],[Enrollment Type: Individual]]="I", "O", IF(Table13[[#This Row],[Enrollment Type: Individual within a Group]]="N", "O", "O"))))</f>
        <v>N</v>
      </c>
      <c r="BI380" s="2" t="s">
        <v>348</v>
      </c>
      <c r="BJ380" s="2" t="s">
        <v>348</v>
      </c>
      <c r="BK380" s="2" t="s">
        <v>349</v>
      </c>
      <c r="BL380" s="20" t="s">
        <v>348</v>
      </c>
      <c r="BM380" s="20" t="s">
        <v>349</v>
      </c>
      <c r="BN380" s="20" t="s">
        <v>351</v>
      </c>
      <c r="BO380" s="20" t="s">
        <v>349</v>
      </c>
      <c r="BP380" s="20" t="s">
        <v>348</v>
      </c>
      <c r="BQ380" s="20" t="s">
        <v>349</v>
      </c>
      <c r="BR380" s="20" t="s">
        <v>348</v>
      </c>
      <c r="BS380" s="20" t="s">
        <v>348</v>
      </c>
      <c r="BT380" s="20" t="s">
        <v>348</v>
      </c>
      <c r="BU380" s="20" t="s">
        <v>348</v>
      </c>
      <c r="BV380" s="20" t="s">
        <v>348</v>
      </c>
      <c r="BW380" s="20" t="s">
        <v>348</v>
      </c>
      <c r="BX380" s="23" t="s">
        <v>349</v>
      </c>
    </row>
    <row r="381" spans="1:78" ht="10.15" customHeight="1" x14ac:dyDescent="0.25">
      <c r="A381" s="5" t="str">
        <f>Table13[[#This Row],[Provider Type Code]]&amp;""&amp;Table13[[#This Row],[Provider Category (Specialty)]]</f>
        <v>75HE</v>
      </c>
      <c r="B381" s="5" t="s">
        <v>470</v>
      </c>
      <c r="C381" s="2" t="s">
        <v>3</v>
      </c>
      <c r="D381" s="3" t="s">
        <v>12</v>
      </c>
      <c r="E381" s="2" t="s">
        <v>13</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349</v>
      </c>
      <c r="AI381" s="2" t="s">
        <v>348</v>
      </c>
      <c r="AJ381" s="2" t="s">
        <v>348</v>
      </c>
      <c r="AK381" s="2" t="s">
        <v>348</v>
      </c>
      <c r="AL381" s="2" t="s">
        <v>348</v>
      </c>
      <c r="AM381" s="2" t="s">
        <v>348</v>
      </c>
      <c r="AN381" s="2" t="s">
        <v>348</v>
      </c>
      <c r="AO381" s="2" t="s">
        <v>348</v>
      </c>
      <c r="AP381" s="2" t="s">
        <v>349</v>
      </c>
      <c r="AQ381" s="2" t="str">
        <f>IF(Table13[[#This Row],[Enrollment Type: Group]]="X", "N", "C")</f>
        <v>N</v>
      </c>
      <c r="AR381" s="2" t="s">
        <v>348</v>
      </c>
      <c r="AS381" s="2" t="s">
        <v>348</v>
      </c>
      <c r="AT381" s="2" t="s">
        <v>348</v>
      </c>
      <c r="AU381" s="2" t="s">
        <v>348</v>
      </c>
      <c r="AV381" s="2" t="str">
        <f>IF(Table13[[#This Row],[Enrollment Type: Individual within a Group]]="X", "Y", IF(Table13[[#This Row],[Enrollment Type: Atypical]]="A", "B", IF(Table13[[#This Row],[Enrollment Type: Individual]]="I", "B", IF(Table13[[#This Row],[Enrollment Type: Group]]="G", "B", "N"))))</f>
        <v>Y</v>
      </c>
      <c r="AW381" s="2" t="s">
        <v>348</v>
      </c>
      <c r="AX381" s="2" t="s">
        <v>348</v>
      </c>
      <c r="AY381" s="2" t="s">
        <v>348</v>
      </c>
      <c r="AZ381" s="2" t="s">
        <v>349</v>
      </c>
      <c r="BA381" s="2" t="s">
        <v>348</v>
      </c>
      <c r="BB381" s="2" t="s">
        <v>348</v>
      </c>
      <c r="BC381" s="2" t="s">
        <v>348</v>
      </c>
      <c r="BD381" s="2" t="s">
        <v>348</v>
      </c>
      <c r="BE381" s="2" t="s">
        <v>348</v>
      </c>
      <c r="BF381" s="2" t="s">
        <v>348</v>
      </c>
      <c r="BG381" s="2" t="s">
        <v>348</v>
      </c>
      <c r="BH381" s="2" t="str">
        <f>IF(Table13[[#This Row],[Enrollment Type: Group]]="X", "N", IF(Table13[[#This Row],[Enrollment Type: Atypical]]="A", "O", IF(Table13[[#This Row],[Enrollment Type: Individual]]="I", "O", IF(Table13[[#This Row],[Enrollment Type: Individual within a Group]]="N", "O", "O"))))</f>
        <v>N</v>
      </c>
      <c r="BI381" s="2" t="s">
        <v>348</v>
      </c>
      <c r="BJ381" s="2" t="s">
        <v>348</v>
      </c>
      <c r="BK381" s="2" t="s">
        <v>349</v>
      </c>
      <c r="BL381" s="20" t="s">
        <v>348</v>
      </c>
      <c r="BM381" s="20" t="s">
        <v>349</v>
      </c>
      <c r="BN381" s="20" t="s">
        <v>351</v>
      </c>
      <c r="BO381" s="20" t="s">
        <v>349</v>
      </c>
      <c r="BP381" s="20" t="s">
        <v>348</v>
      </c>
      <c r="BQ381" s="20" t="s">
        <v>349</v>
      </c>
      <c r="BR381" s="20" t="s">
        <v>348</v>
      </c>
      <c r="BS381" s="20" t="s">
        <v>348</v>
      </c>
      <c r="BT381" s="20" t="s">
        <v>348</v>
      </c>
      <c r="BU381" s="20" t="s">
        <v>348</v>
      </c>
      <c r="BV381" s="20" t="s">
        <v>348</v>
      </c>
      <c r="BW381" s="20" t="s">
        <v>348</v>
      </c>
      <c r="BX381" s="23" t="s">
        <v>349</v>
      </c>
    </row>
    <row r="382" spans="1:78" ht="10.15" customHeight="1" x14ac:dyDescent="0.25">
      <c r="A382" s="5" t="str">
        <f>Table13[[#This Row],[Provider Type Code]]&amp;""&amp;Table13[[#This Row],[Provider Category (Specialty)]]</f>
        <v>76C6</v>
      </c>
      <c r="B382" s="5" t="s">
        <v>471</v>
      </c>
      <c r="C382" s="2" t="s">
        <v>3</v>
      </c>
      <c r="D382" s="3" t="s">
        <v>14</v>
      </c>
      <c r="E382" s="2" t="s">
        <v>600</v>
      </c>
      <c r="F382" s="23" t="s">
        <v>518</v>
      </c>
      <c r="G382" s="17" t="s">
        <v>381</v>
      </c>
      <c r="H382" s="17" t="s">
        <v>381</v>
      </c>
      <c r="I382" s="17" t="s">
        <v>381</v>
      </c>
      <c r="J382" s="17" t="s">
        <v>347</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349</v>
      </c>
      <c r="AI382" s="2" t="s">
        <v>348</v>
      </c>
      <c r="AJ382" s="2" t="s">
        <v>348</v>
      </c>
      <c r="AK382" s="2" t="s">
        <v>348</v>
      </c>
      <c r="AL382" s="2" t="s">
        <v>348</v>
      </c>
      <c r="AM382" s="2" t="s">
        <v>348</v>
      </c>
      <c r="AN382" s="2" t="s">
        <v>348</v>
      </c>
      <c r="AO382" s="2" t="s">
        <v>348</v>
      </c>
      <c r="AP382" s="2" t="s">
        <v>349</v>
      </c>
      <c r="AQ382" s="2" t="str">
        <f>IF(Table13[[#This Row],[Enrollment Type: Group]]="X", "N", "C")</f>
        <v>C</v>
      </c>
      <c r="AR382" s="2" t="s">
        <v>348</v>
      </c>
      <c r="AS382" s="2" t="s">
        <v>348</v>
      </c>
      <c r="AT382" s="2" t="s">
        <v>348</v>
      </c>
      <c r="AU382" s="2" t="s">
        <v>348</v>
      </c>
      <c r="AV382" s="2" t="str">
        <f>IF(Table13[[#This Row],[Enrollment Type: Individual within a Group]]="X", "Y", IF(Table13[[#This Row],[Enrollment Type: Atypical]]="A", "B", IF(Table13[[#This Row],[Enrollment Type: Individual]]="I", "B", IF(Table13[[#This Row],[Enrollment Type: Group]]="G", "B", "N"))))</f>
        <v>Y</v>
      </c>
      <c r="AW382" s="2" t="s">
        <v>348</v>
      </c>
      <c r="AX382" s="2" t="s">
        <v>348</v>
      </c>
      <c r="AY382" s="2" t="s">
        <v>348</v>
      </c>
      <c r="AZ382" s="2" t="str">
        <f>IF(Table13[[#This Row],[Enrollment Type: Group]]="X", "N", IF(Table13[[#This Row],[Enrollment Type: Atypical]]="A", "R", IF(Table13[[#This Row],[Enrollment Type: Individual]]="I", "R", IF(Table13[[#This Row],[Enrollment Type: Individual within a Group]]="N", "R", "Y"))))</f>
        <v>Y</v>
      </c>
      <c r="BA382" s="2" t="s">
        <v>348</v>
      </c>
      <c r="BB382" s="2" t="s">
        <v>348</v>
      </c>
      <c r="BC382" s="2" t="s">
        <v>348</v>
      </c>
      <c r="BD382" s="2" t="s">
        <v>348</v>
      </c>
      <c r="BE382" s="2" t="s">
        <v>348</v>
      </c>
      <c r="BF382" s="2" t="s">
        <v>348</v>
      </c>
      <c r="BG382" s="2" t="s">
        <v>349</v>
      </c>
      <c r="BH382" s="2" t="str">
        <f>IF(Table13[[#This Row],[Enrollment Type: Group]]="X", "N", IF(Table13[[#This Row],[Enrollment Type: Atypical]]="A", "O", IF(Table13[[#This Row],[Enrollment Type: Individual]]="I", "O", IF(Table13[[#This Row],[Enrollment Type: Individual within a Group]]="N", "O", "O"))))</f>
        <v>O</v>
      </c>
      <c r="BI382" s="2" t="s">
        <v>348</v>
      </c>
      <c r="BJ382" s="2" t="s">
        <v>348</v>
      </c>
      <c r="BK382" s="2" t="s">
        <v>349</v>
      </c>
      <c r="BL382" s="20" t="s">
        <v>348</v>
      </c>
      <c r="BM382" s="20" t="s">
        <v>349</v>
      </c>
      <c r="BN382" s="20" t="s">
        <v>351</v>
      </c>
      <c r="BO382" s="20" t="s">
        <v>349</v>
      </c>
      <c r="BP382" s="20" t="s">
        <v>348</v>
      </c>
      <c r="BQ382" s="20" t="s">
        <v>349</v>
      </c>
      <c r="BR382" s="20" t="s">
        <v>348</v>
      </c>
      <c r="BS3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2" s="20" t="s">
        <v>348</v>
      </c>
      <c r="BU382" s="20" t="s">
        <v>348</v>
      </c>
      <c r="BV382" s="20" t="s">
        <v>348</v>
      </c>
      <c r="BW382" s="20" t="s">
        <v>348</v>
      </c>
      <c r="BX382" s="23" t="s">
        <v>349</v>
      </c>
    </row>
    <row r="383" spans="1:78" ht="10.15" customHeight="1" x14ac:dyDescent="0.25">
      <c r="A383" s="5" t="str">
        <f>Table13[[#This Row],[Provider Type Code]]&amp;""&amp;Table13[[#This Row],[Provider Category (Specialty)]]</f>
        <v>78DR</v>
      </c>
      <c r="B383" s="5" t="s">
        <v>472</v>
      </c>
      <c r="C383" s="3" t="s">
        <v>70</v>
      </c>
      <c r="D383" s="3" t="s">
        <v>71</v>
      </c>
      <c r="E383" s="2" t="s">
        <v>70</v>
      </c>
      <c r="F383" s="23" t="s">
        <v>518</v>
      </c>
      <c r="G383" s="17" t="s">
        <v>381</v>
      </c>
      <c r="H383" s="17" t="s">
        <v>382</v>
      </c>
      <c r="I383" s="17" t="s">
        <v>348</v>
      </c>
      <c r="J383" s="17" t="s">
        <v>347</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348</v>
      </c>
      <c r="AI383" s="2" t="s">
        <v>349</v>
      </c>
      <c r="AJ383" s="2" t="s">
        <v>348</v>
      </c>
      <c r="AK383" s="2" t="s">
        <v>348</v>
      </c>
      <c r="AL383" s="2" t="s">
        <v>348</v>
      </c>
      <c r="AM383" s="2" t="s">
        <v>348</v>
      </c>
      <c r="AN383" s="2" t="s">
        <v>348</v>
      </c>
      <c r="AO383" s="2" t="s">
        <v>348</v>
      </c>
      <c r="AP383" s="2" t="s">
        <v>349</v>
      </c>
      <c r="AQ383" s="2" t="str">
        <f>IF(Table13[[#This Row],[Enrollment Type: Group]]="X", "N", "C")</f>
        <v>C</v>
      </c>
      <c r="AR383" s="2" t="s">
        <v>348</v>
      </c>
      <c r="AS383" s="2" t="s">
        <v>348</v>
      </c>
      <c r="AT383" s="2" t="s">
        <v>348</v>
      </c>
      <c r="AU383" s="2" t="s">
        <v>348</v>
      </c>
      <c r="AV383" s="2" t="s">
        <v>650</v>
      </c>
      <c r="AW383" s="2" t="s">
        <v>348</v>
      </c>
      <c r="AX383" s="2" t="s">
        <v>348</v>
      </c>
      <c r="AY383" s="2" t="s">
        <v>348</v>
      </c>
      <c r="AZ383" s="2" t="str">
        <f>IF(Table13[[#This Row],[Enrollment Type: Group]]="X", "N", IF(Table13[[#This Row],[Enrollment Type: Atypical]]="A", "R", IF(Table13[[#This Row],[Enrollment Type: Individual]]="I", "R", IF(Table13[[#This Row],[Enrollment Type: Individual within a Group]]="N", "R", "Y"))))</f>
        <v>R</v>
      </c>
      <c r="BA383" s="2" t="s">
        <v>348</v>
      </c>
      <c r="BB383" s="2" t="s">
        <v>348</v>
      </c>
      <c r="BC383" s="2" t="s">
        <v>348</v>
      </c>
      <c r="BD383" s="2" t="s">
        <v>348</v>
      </c>
      <c r="BE383" s="2" t="s">
        <v>348</v>
      </c>
      <c r="BF383" s="2" t="s">
        <v>348</v>
      </c>
      <c r="BG383" s="2" t="s">
        <v>348</v>
      </c>
      <c r="BH383" s="2" t="str">
        <f>IF(Table13[[#This Row],[Enrollment Type: Group]]="X", "N", IF(Table13[[#This Row],[Enrollment Type: Atypical]]="A", "O", IF(Table13[[#This Row],[Enrollment Type: Individual]]="I", "O", IF(Table13[[#This Row],[Enrollment Type: Individual within a Group]]="N", "O", "O"))))</f>
        <v>O</v>
      </c>
      <c r="BI383" s="2" t="s">
        <v>348</v>
      </c>
      <c r="BJ383" s="2" t="s">
        <v>348</v>
      </c>
      <c r="BK383" s="2" t="s">
        <v>349</v>
      </c>
      <c r="BL383" s="20" t="s">
        <v>348</v>
      </c>
      <c r="BM383" s="20" t="s">
        <v>349</v>
      </c>
      <c r="BN383" s="20" t="s">
        <v>351</v>
      </c>
      <c r="BO383" s="20" t="s">
        <v>349</v>
      </c>
      <c r="BP383" s="20" t="s">
        <v>348</v>
      </c>
      <c r="BQ383" s="20" t="s">
        <v>349</v>
      </c>
      <c r="BR383" s="20" t="s">
        <v>348</v>
      </c>
      <c r="BS383" s="20" t="s">
        <v>351</v>
      </c>
      <c r="BT383" s="20" t="s">
        <v>348</v>
      </c>
      <c r="BU383" s="20" t="s">
        <v>348</v>
      </c>
      <c r="BV383" s="20" t="s">
        <v>348</v>
      </c>
      <c r="BW383" s="20" t="s">
        <v>348</v>
      </c>
      <c r="BX383" s="23" t="s">
        <v>349</v>
      </c>
    </row>
    <row r="384" spans="1:78" ht="10.15" customHeight="1" x14ac:dyDescent="0.25">
      <c r="A384" s="5" t="str">
        <f>Table13[[#This Row],[Provider Type Code]]&amp;""&amp;Table13[[#This Row],[Provider Category (Specialty)]]</f>
        <v>79X5</v>
      </c>
      <c r="B384" s="5" t="s">
        <v>342</v>
      </c>
      <c r="C384" s="3" t="s">
        <v>578</v>
      </c>
      <c r="D384" s="3" t="s">
        <v>164</v>
      </c>
      <c r="E384" s="2" t="s">
        <v>165</v>
      </c>
      <c r="F384" s="23" t="s">
        <v>520</v>
      </c>
      <c r="G384" s="17" t="s">
        <v>381</v>
      </c>
      <c r="H384" s="17" t="s">
        <v>382</v>
      </c>
      <c r="I384" s="17" t="s">
        <v>348</v>
      </c>
      <c r="J384" s="17" t="s">
        <v>381</v>
      </c>
      <c r="K384" s="2" t="s">
        <v>349</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348</v>
      </c>
      <c r="AI384" s="2" t="s">
        <v>348</v>
      </c>
      <c r="AJ384" s="2" t="s">
        <v>348</v>
      </c>
      <c r="AK384" s="2" t="s">
        <v>348</v>
      </c>
      <c r="AL384" s="2" t="s">
        <v>348</v>
      </c>
      <c r="AM384" s="2" t="s">
        <v>348</v>
      </c>
      <c r="AN384" s="2" t="s">
        <v>348</v>
      </c>
      <c r="AO384" s="2" t="s">
        <v>348</v>
      </c>
      <c r="AP384" s="2" t="s">
        <v>348</v>
      </c>
      <c r="AQ384" s="2" t="str">
        <f>IF(Table13[[#This Row],[Enrollment Type: Group]]="X", "N", "C")</f>
        <v>N</v>
      </c>
      <c r="AR384" s="2" t="s">
        <v>348</v>
      </c>
      <c r="AS384" s="2" t="s">
        <v>348</v>
      </c>
      <c r="AT384" s="2" t="s">
        <v>349</v>
      </c>
      <c r="AU384" s="2" t="s">
        <v>348</v>
      </c>
      <c r="AV384" s="2" t="s">
        <v>650</v>
      </c>
      <c r="AW384" s="2" t="s">
        <v>348</v>
      </c>
      <c r="AX384" s="2" t="s">
        <v>348</v>
      </c>
      <c r="AY384" s="2" t="s">
        <v>348</v>
      </c>
      <c r="AZ384" s="2" t="str">
        <f>IF(Table13[[#This Row],[Enrollment Type: Group]]="X", "N", IF(Table13[[#This Row],[Enrollment Type: Atypical]]="A", "R", IF(Table13[[#This Row],[Enrollment Type: Individual]]="I", "R", IF(Table13[[#This Row],[Enrollment Type: Individual within a Group]]="N", "R", "Y"))))</f>
        <v>N</v>
      </c>
      <c r="BA384" s="2" t="s">
        <v>348</v>
      </c>
      <c r="BB384" s="2" t="s">
        <v>348</v>
      </c>
      <c r="BC384" s="2" t="s">
        <v>348</v>
      </c>
      <c r="BD384" s="2" t="s">
        <v>348</v>
      </c>
      <c r="BE384" s="2" t="s">
        <v>351</v>
      </c>
      <c r="BF384" s="2" t="s">
        <v>348</v>
      </c>
      <c r="BG384" s="2" t="s">
        <v>650</v>
      </c>
      <c r="BH384" s="2" t="str">
        <f>IF(Table13[[#This Row],[Enrollment Type: Group]]="X", "N", IF(Table13[[#This Row],[Enrollment Type: Atypical]]="A", "O", IF(Table13[[#This Row],[Enrollment Type: Individual]]="I", "O", IF(Table13[[#This Row],[Enrollment Type: Individual within a Group]]="N", "O", "O"))))</f>
        <v>N</v>
      </c>
      <c r="BI384" s="2" t="s">
        <v>348</v>
      </c>
      <c r="BJ384" s="2" t="s">
        <v>348</v>
      </c>
      <c r="BK384" s="2" t="s">
        <v>349</v>
      </c>
      <c r="BL384" s="20" t="s">
        <v>348</v>
      </c>
      <c r="BM384" s="20" t="s">
        <v>349</v>
      </c>
      <c r="BN384" s="20" t="s">
        <v>351</v>
      </c>
      <c r="BO384" s="20" t="s">
        <v>349</v>
      </c>
      <c r="BP384" s="20" t="s">
        <v>348</v>
      </c>
      <c r="BQ384" s="20" t="s">
        <v>349</v>
      </c>
      <c r="BR384" s="20" t="s">
        <v>348</v>
      </c>
      <c r="BS384" s="20" t="s">
        <v>351</v>
      </c>
      <c r="BT384" s="20" t="s">
        <v>348</v>
      </c>
      <c r="BU384" s="20" t="s">
        <v>348</v>
      </c>
      <c r="BV384" s="20" t="s">
        <v>348</v>
      </c>
      <c r="BW384" s="20" t="s">
        <v>348</v>
      </c>
      <c r="BX384" s="23" t="s">
        <v>349</v>
      </c>
    </row>
    <row r="385" spans="1:77" ht="10.15" customHeight="1" x14ac:dyDescent="0.25">
      <c r="A385" s="5" t="str">
        <f>Table13[[#This Row],[Provider Type Code]]&amp;""&amp;Table13[[#This Row],[Provider Category (Specialty)]]</f>
        <v>80X5</v>
      </c>
      <c r="B385" s="5" t="s">
        <v>473</v>
      </c>
      <c r="C385" s="3" t="s">
        <v>579</v>
      </c>
      <c r="D385" s="3" t="s">
        <v>164</v>
      </c>
      <c r="E385" s="2" t="s">
        <v>165</v>
      </c>
      <c r="F385" s="23" t="s">
        <v>520</v>
      </c>
      <c r="G385" s="17" t="s">
        <v>381</v>
      </c>
      <c r="H385" s="17" t="s">
        <v>381</v>
      </c>
      <c r="I385" s="17" t="s">
        <v>381</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348</v>
      </c>
      <c r="AJ385" s="2" t="s">
        <v>348</v>
      </c>
      <c r="AK385" s="2" t="s">
        <v>348</v>
      </c>
      <c r="AL385" s="2" t="s">
        <v>348</v>
      </c>
      <c r="AM385" s="2" t="s">
        <v>348</v>
      </c>
      <c r="AN385" s="2" t="s">
        <v>348</v>
      </c>
      <c r="AO385" s="2" t="s">
        <v>348</v>
      </c>
      <c r="AP385" s="2" t="s">
        <v>348</v>
      </c>
      <c r="AQ385" s="2" t="str">
        <f>IF(Table13[[#This Row],[Enrollment Type: Group]]="X", "N", "C")</f>
        <v>C</v>
      </c>
      <c r="AR385" s="2" t="s">
        <v>348</v>
      </c>
      <c r="AS385" s="2" t="s">
        <v>348</v>
      </c>
      <c r="AT385" s="2" t="s">
        <v>348</v>
      </c>
      <c r="AU385" s="2" t="s">
        <v>348</v>
      </c>
      <c r="AV385" s="2" t="str">
        <f>IF(Table13[[#This Row],[Enrollment Type: Individual within a Group]]="X", "Y", IF(Table13[[#This Row],[Enrollment Type: Atypical]]="A", "B", IF(Table13[[#This Row],[Enrollment Type: Individual]]="I", "B", IF(Table13[[#This Row],[Enrollment Type: Group]]="G", "B", "N"))))</f>
        <v>Y</v>
      </c>
      <c r="AW385" s="2" t="s">
        <v>348</v>
      </c>
      <c r="AX385" s="2" t="s">
        <v>348</v>
      </c>
      <c r="AY385" s="2" t="s">
        <v>348</v>
      </c>
      <c r="AZ385" s="2" t="str">
        <f>IF(Table13[[#This Row],[Enrollment Type: Group]]="X", "N", IF(Table13[[#This Row],[Enrollment Type: Atypical]]="A", "R", IF(Table13[[#This Row],[Enrollment Type: Individual]]="I", "R", IF(Table13[[#This Row],[Enrollment Type: Individual within a Group]]="N", "R", "Y"))))</f>
        <v>Y</v>
      </c>
      <c r="BA385" s="2" t="s">
        <v>348</v>
      </c>
      <c r="BB385" s="2" t="s">
        <v>348</v>
      </c>
      <c r="BC385" s="2" t="s">
        <v>348</v>
      </c>
      <c r="BD385" s="2" t="s">
        <v>348</v>
      </c>
      <c r="BE385" s="2" t="s">
        <v>348</v>
      </c>
      <c r="BF385" s="2" t="s">
        <v>348</v>
      </c>
      <c r="BG385" s="2" t="s">
        <v>349</v>
      </c>
      <c r="BH385" s="2" t="str">
        <f>IF(Table13[[#This Row],[Enrollment Type: Group]]="X", "N", IF(Table13[[#This Row],[Enrollment Type: Atypical]]="A", "O", IF(Table13[[#This Row],[Enrollment Type: Individual]]="I", "O", IF(Table13[[#This Row],[Enrollment Type: Individual within a Group]]="N", "O", "O"))))</f>
        <v>O</v>
      </c>
      <c r="BI385" s="2" t="s">
        <v>348</v>
      </c>
      <c r="BJ385" s="2" t="s">
        <v>348</v>
      </c>
      <c r="BK385" s="2" t="s">
        <v>349</v>
      </c>
      <c r="BL385" s="20" t="s">
        <v>348</v>
      </c>
      <c r="BM385" s="20" t="s">
        <v>349</v>
      </c>
      <c r="BN385" s="20" t="s">
        <v>351</v>
      </c>
      <c r="BO385" s="20" t="s">
        <v>349</v>
      </c>
      <c r="BP385" s="20" t="s">
        <v>348</v>
      </c>
      <c r="BQ385" s="20" t="s">
        <v>349</v>
      </c>
      <c r="BR385" s="20" t="s">
        <v>348</v>
      </c>
      <c r="BS3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5" s="20" t="s">
        <v>348</v>
      </c>
      <c r="BU385" s="20" t="s">
        <v>348</v>
      </c>
      <c r="BV385" s="20" t="s">
        <v>348</v>
      </c>
      <c r="BW385" s="20" t="s">
        <v>348</v>
      </c>
      <c r="BX385" s="23" t="s">
        <v>349</v>
      </c>
    </row>
    <row r="386" spans="1:77" ht="10.15" customHeight="1" x14ac:dyDescent="0.25">
      <c r="A386" s="5" t="str">
        <f>Table13[[#This Row],[Provider Type Code]]&amp;""&amp;Table13[[#This Row],[Provider Category (Specialty)]]</f>
        <v>8101</v>
      </c>
      <c r="B386" s="5" t="s">
        <v>474</v>
      </c>
      <c r="C386" s="3" t="s">
        <v>580</v>
      </c>
      <c r="D386" s="3" t="s">
        <v>319</v>
      </c>
      <c r="E386" s="2" t="s">
        <v>193</v>
      </c>
      <c r="F386" s="23" t="s">
        <v>519</v>
      </c>
      <c r="G386" s="17" t="s">
        <v>381</v>
      </c>
      <c r="H386" s="17" t="s">
        <v>381</v>
      </c>
      <c r="I386" s="17" t="s">
        <v>381</v>
      </c>
      <c r="J386" s="17" t="s">
        <v>347</v>
      </c>
      <c r="K386" s="2" t="s">
        <v>348</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348</v>
      </c>
      <c r="AL386" s="2" t="s">
        <v>348</v>
      </c>
      <c r="AM386" s="2" t="s">
        <v>348</v>
      </c>
      <c r="AN386" s="2" t="s">
        <v>348</v>
      </c>
      <c r="AO386" s="2" t="s">
        <v>348</v>
      </c>
      <c r="AP386" s="2" t="s">
        <v>348</v>
      </c>
      <c r="AQ386" s="2" t="str">
        <f>IF(Table13[[#This Row],[Enrollment Type: Group]]="X", "N", "C")</f>
        <v>C</v>
      </c>
      <c r="AR386" s="2" t="s">
        <v>348</v>
      </c>
      <c r="AS386" s="2" t="s">
        <v>348</v>
      </c>
      <c r="AT386" s="2" t="s">
        <v>348</v>
      </c>
      <c r="AU386" s="2" t="s">
        <v>348</v>
      </c>
      <c r="AV386" s="2" t="str">
        <f>IF(Table13[[#This Row],[Enrollment Type: Individual within a Group]]="X", "Y", IF(Table13[[#This Row],[Enrollment Type: Atypical]]="A", "B", IF(Table13[[#This Row],[Enrollment Type: Individual]]="I", "B", IF(Table13[[#This Row],[Enrollment Type: Group]]="G", "B", "N"))))</f>
        <v>Y</v>
      </c>
      <c r="AW386" s="2" t="s">
        <v>348</v>
      </c>
      <c r="AX386" s="2" t="s">
        <v>348</v>
      </c>
      <c r="AY386" s="2" t="s">
        <v>348</v>
      </c>
      <c r="AZ386" s="2" t="str">
        <f>IF(Table13[[#This Row],[Enrollment Type: Group]]="X", "N", IF(Table13[[#This Row],[Enrollment Type: Atypical]]="A", "R", IF(Table13[[#This Row],[Enrollment Type: Individual]]="I", "R", IF(Table13[[#This Row],[Enrollment Type: Individual within a Group]]="N", "R", "Y"))))</f>
        <v>Y</v>
      </c>
      <c r="BA386" s="2" t="s">
        <v>348</v>
      </c>
      <c r="BB386" s="2" t="s">
        <v>349</v>
      </c>
      <c r="BC386" s="2" t="s">
        <v>348</v>
      </c>
      <c r="BD386" s="2" t="s">
        <v>348</v>
      </c>
      <c r="BE386" s="2" t="s">
        <v>348</v>
      </c>
      <c r="BF386" s="2" t="s">
        <v>348</v>
      </c>
      <c r="BG386" s="2" t="s">
        <v>349</v>
      </c>
      <c r="BH386" s="2" t="str">
        <f>IF(Table13[[#This Row],[Enrollment Type: Group]]="X", "N", IF(Table13[[#This Row],[Enrollment Type: Atypical]]="A", "O", IF(Table13[[#This Row],[Enrollment Type: Individual]]="I", "O", IF(Table13[[#This Row],[Enrollment Type: Individual within a Group]]="N", "O", "O"))))</f>
        <v>O</v>
      </c>
      <c r="BI386" s="2" t="s">
        <v>348</v>
      </c>
      <c r="BJ386" s="2" t="s">
        <v>348</v>
      </c>
      <c r="BK386" s="2" t="s">
        <v>349</v>
      </c>
      <c r="BL386" s="20" t="s">
        <v>349</v>
      </c>
      <c r="BM386" s="20" t="s">
        <v>349</v>
      </c>
      <c r="BN386" s="20" t="s">
        <v>351</v>
      </c>
      <c r="BO386" s="20" t="s">
        <v>349</v>
      </c>
      <c r="BP386" s="20" t="s">
        <v>348</v>
      </c>
      <c r="BQ386" s="20" t="s">
        <v>349</v>
      </c>
      <c r="BR386" s="20" t="s">
        <v>348</v>
      </c>
      <c r="BS3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6" s="20" t="s">
        <v>348</v>
      </c>
      <c r="BU386" s="20" t="s">
        <v>348</v>
      </c>
      <c r="BV386" s="20" t="s">
        <v>348</v>
      </c>
      <c r="BW386" s="20" t="s">
        <v>348</v>
      </c>
      <c r="BX386" s="23" t="s">
        <v>349</v>
      </c>
    </row>
    <row r="387" spans="1:77" ht="10.15" customHeight="1" x14ac:dyDescent="0.25">
      <c r="A387" s="5" t="str">
        <f>Table13[[#This Row],[Provider Type Code]]&amp;""&amp;Table13[[#This Row],[Provider Category (Specialty)]]</f>
        <v>8108</v>
      </c>
      <c r="B387" s="5" t="s">
        <v>474</v>
      </c>
      <c r="C387" s="3" t="s">
        <v>580</v>
      </c>
      <c r="D387" s="3" t="s">
        <v>326</v>
      </c>
      <c r="E387" s="2" t="s">
        <v>19</v>
      </c>
      <c r="F387" s="23" t="s">
        <v>519</v>
      </c>
      <c r="G387" s="17" t="s">
        <v>381</v>
      </c>
      <c r="H387" s="17" t="s">
        <v>381</v>
      </c>
      <c r="I387" s="17" t="s">
        <v>381</v>
      </c>
      <c r="J387" s="17" t="s">
        <v>347</v>
      </c>
      <c r="K387" s="2" t="s">
        <v>348</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tr">
        <f>IF(Table13[[#This Row],[Enrollment Type: Group]]="X", "N", "C")</f>
        <v>C</v>
      </c>
      <c r="AR387" s="2" t="s">
        <v>348</v>
      </c>
      <c r="AS387" s="2" t="s">
        <v>348</v>
      </c>
      <c r="AT387" s="2" t="s">
        <v>348</v>
      </c>
      <c r="AU387" s="2" t="s">
        <v>348</v>
      </c>
      <c r="AV387" s="2" t="str">
        <f>IF(Table13[[#This Row],[Enrollment Type: Individual within a Group]]="X", "Y", IF(Table13[[#This Row],[Enrollment Type: Atypical]]="A", "B", IF(Table13[[#This Row],[Enrollment Type: Individual]]="I", "B", IF(Table13[[#This Row],[Enrollment Type: Group]]="G", "B", "N"))))</f>
        <v>Y</v>
      </c>
      <c r="AW387" s="2" t="s">
        <v>348</v>
      </c>
      <c r="AX387" s="2" t="s">
        <v>348</v>
      </c>
      <c r="AY387" s="2" t="s">
        <v>348</v>
      </c>
      <c r="AZ387" s="2" t="str">
        <f>IF(Table13[[#This Row],[Enrollment Type: Group]]="X", "N", IF(Table13[[#This Row],[Enrollment Type: Atypical]]="A", "R", IF(Table13[[#This Row],[Enrollment Type: Individual]]="I", "R", IF(Table13[[#This Row],[Enrollment Type: Individual within a Group]]="N", "R", "Y"))))</f>
        <v>Y</v>
      </c>
      <c r="BA387" s="2" t="s">
        <v>348</v>
      </c>
      <c r="BB387" s="2" t="s">
        <v>349</v>
      </c>
      <c r="BC387" s="2" t="s">
        <v>348</v>
      </c>
      <c r="BD387" s="2" t="s">
        <v>348</v>
      </c>
      <c r="BE387" s="2" t="s">
        <v>348</v>
      </c>
      <c r="BF387" s="2" t="s">
        <v>348</v>
      </c>
      <c r="BG387" s="2" t="s">
        <v>349</v>
      </c>
      <c r="BH387" s="2" t="str">
        <f>IF(Table13[[#This Row],[Enrollment Type: Group]]="X", "N", IF(Table13[[#This Row],[Enrollment Type: Atypical]]="A", "O", IF(Table13[[#This Row],[Enrollment Type: Individual]]="I", "O", IF(Table13[[#This Row],[Enrollment Type: Individual within a Group]]="N", "O", "O"))))</f>
        <v>O</v>
      </c>
      <c r="BI387" s="2" t="s">
        <v>348</v>
      </c>
      <c r="BJ387" s="2" t="s">
        <v>348</v>
      </c>
      <c r="BK387" s="2" t="s">
        <v>349</v>
      </c>
      <c r="BL387" s="20" t="s">
        <v>349</v>
      </c>
      <c r="BM387" s="20" t="s">
        <v>349</v>
      </c>
      <c r="BN387" s="20" t="s">
        <v>351</v>
      </c>
      <c r="BO387" s="20" t="s">
        <v>349</v>
      </c>
      <c r="BP387" s="20" t="s">
        <v>348</v>
      </c>
      <c r="BQ387" s="20" t="s">
        <v>349</v>
      </c>
      <c r="BR387" s="20" t="s">
        <v>348</v>
      </c>
      <c r="BS3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7" s="20" t="s">
        <v>348</v>
      </c>
      <c r="BU387" s="20" t="s">
        <v>348</v>
      </c>
      <c r="BV387" s="20" t="s">
        <v>348</v>
      </c>
      <c r="BW387" s="20" t="s">
        <v>348</v>
      </c>
      <c r="BX387" s="23" t="s">
        <v>349</v>
      </c>
    </row>
    <row r="388" spans="1:77" ht="10.15" customHeight="1" x14ac:dyDescent="0.25">
      <c r="A388" s="5" t="str">
        <f>Table13[[#This Row],[Provider Type Code]]&amp;""&amp;Table13[[#This Row],[Provider Category (Specialty)]]</f>
        <v>8111</v>
      </c>
      <c r="B388" s="5" t="s">
        <v>474</v>
      </c>
      <c r="C388" s="3" t="s">
        <v>580</v>
      </c>
      <c r="D388" s="3" t="s">
        <v>416</v>
      </c>
      <c r="E388" s="2" t="s">
        <v>22</v>
      </c>
      <c r="F388" s="23" t="s">
        <v>519</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tr">
        <f>IF(Table13[[#This Row],[Enrollment Type: Group]]="X", "N", "C")</f>
        <v>C</v>
      </c>
      <c r="AR388" s="2" t="s">
        <v>348</v>
      </c>
      <c r="AS388" s="2" t="s">
        <v>348</v>
      </c>
      <c r="AT388" s="2" t="s">
        <v>348</v>
      </c>
      <c r="AU388" s="2" t="s">
        <v>348</v>
      </c>
      <c r="AV388" s="2" t="str">
        <f>IF(Table13[[#This Row],[Enrollment Type: Individual within a Group]]="X", "Y", IF(Table13[[#This Row],[Enrollment Type: Atypical]]="A", "B", IF(Table13[[#This Row],[Enrollment Type: Individual]]="I", "B", IF(Table13[[#This Row],[Enrollment Type: Group]]="G", "B", "N"))))</f>
        <v>Y</v>
      </c>
      <c r="AW388" s="2" t="s">
        <v>348</v>
      </c>
      <c r="AX388" s="2" t="s">
        <v>348</v>
      </c>
      <c r="AY388" s="2" t="s">
        <v>348</v>
      </c>
      <c r="AZ388" s="2" t="str">
        <f>IF(Table13[[#This Row],[Enrollment Type: Group]]="X", "N", IF(Table13[[#This Row],[Enrollment Type: Atypical]]="A", "R", IF(Table13[[#This Row],[Enrollment Type: Individual]]="I", "R", IF(Table13[[#This Row],[Enrollment Type: Individual within a Group]]="N", "R", "Y"))))</f>
        <v>Y</v>
      </c>
      <c r="BA388" s="2" t="s">
        <v>348</v>
      </c>
      <c r="BB388" s="2" t="s">
        <v>349</v>
      </c>
      <c r="BC388" s="2" t="s">
        <v>348</v>
      </c>
      <c r="BD388" s="2" t="s">
        <v>348</v>
      </c>
      <c r="BE388" s="2" t="s">
        <v>348</v>
      </c>
      <c r="BF388" s="2" t="s">
        <v>348</v>
      </c>
      <c r="BG388" s="2" t="s">
        <v>349</v>
      </c>
      <c r="BH388" s="2" t="str">
        <f>IF(Table13[[#This Row],[Enrollment Type: Group]]="X", "N", IF(Table13[[#This Row],[Enrollment Type: Atypical]]="A", "O", IF(Table13[[#This Row],[Enrollment Type: Individual]]="I", "O", IF(Table13[[#This Row],[Enrollment Type: Individual within a Group]]="N", "O", "O"))))</f>
        <v>O</v>
      </c>
      <c r="BI388" s="2" t="s">
        <v>348</v>
      </c>
      <c r="BJ388" s="2" t="s">
        <v>348</v>
      </c>
      <c r="BK388" s="2" t="s">
        <v>349</v>
      </c>
      <c r="BL388" s="20" t="s">
        <v>349</v>
      </c>
      <c r="BM388" s="20" t="s">
        <v>349</v>
      </c>
      <c r="BN388" s="20" t="s">
        <v>351</v>
      </c>
      <c r="BO388" s="20" t="s">
        <v>349</v>
      </c>
      <c r="BP388" s="20" t="s">
        <v>348</v>
      </c>
      <c r="BQ388" s="20" t="s">
        <v>349</v>
      </c>
      <c r="BR388" s="20" t="s">
        <v>348</v>
      </c>
      <c r="BS3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8" s="20" t="s">
        <v>348</v>
      </c>
      <c r="BU388" s="20" t="s">
        <v>348</v>
      </c>
      <c r="BV388" s="20" t="s">
        <v>348</v>
      </c>
      <c r="BW388" s="20" t="s">
        <v>348</v>
      </c>
      <c r="BX388" s="23" t="s">
        <v>349</v>
      </c>
    </row>
    <row r="389" spans="1:77" ht="10.15" customHeight="1" x14ac:dyDescent="0.25">
      <c r="A389" s="5" t="str">
        <f>Table13[[#This Row],[Provider Type Code]]&amp;""&amp;Table13[[#This Row],[Provider Category (Specialty)]]</f>
        <v>8137</v>
      </c>
      <c r="B389" s="5" t="s">
        <v>474</v>
      </c>
      <c r="C389" s="3" t="s">
        <v>580</v>
      </c>
      <c r="D389" s="3" t="s">
        <v>405</v>
      </c>
      <c r="E389" s="2" t="s">
        <v>221</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tr">
        <f>IF(Table13[[#This Row],[Enrollment Type: Group]]="X", "N", "C")</f>
        <v>C</v>
      </c>
      <c r="AR389" s="2" t="s">
        <v>348</v>
      </c>
      <c r="AS389" s="2" t="s">
        <v>348</v>
      </c>
      <c r="AT389" s="2" t="s">
        <v>348</v>
      </c>
      <c r="AU389" s="2" t="s">
        <v>348</v>
      </c>
      <c r="AV389" s="2" t="str">
        <f>IF(Table13[[#This Row],[Enrollment Type: Individual within a Group]]="X", "Y", IF(Table13[[#This Row],[Enrollment Type: Atypical]]="A", "B", IF(Table13[[#This Row],[Enrollment Type: Individual]]="I", "B", IF(Table13[[#This Row],[Enrollment Type: Group]]="G", "B", "N"))))</f>
        <v>Y</v>
      </c>
      <c r="AW389" s="2" t="s">
        <v>348</v>
      </c>
      <c r="AX389" s="2" t="s">
        <v>348</v>
      </c>
      <c r="AY389" s="2" t="s">
        <v>348</v>
      </c>
      <c r="AZ389" s="2" t="str">
        <f>IF(Table13[[#This Row],[Enrollment Type: Group]]="X", "N", IF(Table13[[#This Row],[Enrollment Type: Atypical]]="A", "R", IF(Table13[[#This Row],[Enrollment Type: Individual]]="I", "R", IF(Table13[[#This Row],[Enrollment Type: Individual within a Group]]="N", "R", "Y"))))</f>
        <v>Y</v>
      </c>
      <c r="BA389" s="2" t="s">
        <v>348</v>
      </c>
      <c r="BB389" s="2" t="s">
        <v>348</v>
      </c>
      <c r="BC389" s="2" t="s">
        <v>348</v>
      </c>
      <c r="BD389" s="2" t="s">
        <v>348</v>
      </c>
      <c r="BE389" s="2" t="s">
        <v>348</v>
      </c>
      <c r="BF389" s="2" t="s">
        <v>348</v>
      </c>
      <c r="BG389" s="2" t="s">
        <v>349</v>
      </c>
      <c r="BH389" s="2" t="str">
        <f>IF(Table13[[#This Row],[Enrollment Type: Group]]="X", "N", IF(Table13[[#This Row],[Enrollment Type: Atypical]]="A", "O", IF(Table13[[#This Row],[Enrollment Type: Individual]]="I", "O", IF(Table13[[#This Row],[Enrollment Type: Individual within a Group]]="N", "O", "O"))))</f>
        <v>O</v>
      </c>
      <c r="BI389" s="2" t="s">
        <v>348</v>
      </c>
      <c r="BJ389" s="2" t="s">
        <v>348</v>
      </c>
      <c r="BK389" s="2" t="s">
        <v>349</v>
      </c>
      <c r="BL389" s="20" t="s">
        <v>348</v>
      </c>
      <c r="BM389" s="20" t="s">
        <v>349</v>
      </c>
      <c r="BN389" s="20" t="s">
        <v>351</v>
      </c>
      <c r="BO389" s="20" t="s">
        <v>349</v>
      </c>
      <c r="BP389" s="20" t="s">
        <v>348</v>
      </c>
      <c r="BQ389" s="20" t="s">
        <v>349</v>
      </c>
      <c r="BR389" s="20" t="s">
        <v>348</v>
      </c>
      <c r="BS3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9" s="20" t="s">
        <v>348</v>
      </c>
      <c r="BU389" s="20" t="s">
        <v>348</v>
      </c>
      <c r="BV389" s="20" t="s">
        <v>348</v>
      </c>
      <c r="BW389" s="20" t="s">
        <v>348</v>
      </c>
      <c r="BX389" s="23" t="s">
        <v>349</v>
      </c>
    </row>
    <row r="390" spans="1:77" ht="10.15" customHeight="1" x14ac:dyDescent="0.25">
      <c r="A390" s="5" t="str">
        <f>Table13[[#This Row],[Provider Type Code]]&amp;""&amp;Table13[[#This Row],[Provider Category (Specialty)]]</f>
        <v>81AA</v>
      </c>
      <c r="B390" s="5" t="s">
        <v>474</v>
      </c>
      <c r="C390" s="3" t="s">
        <v>580</v>
      </c>
      <c r="D390" s="3" t="s">
        <v>20</v>
      </c>
      <c r="E390" s="2" t="s">
        <v>21</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tr">
        <f>IF(Table13[[#This Row],[Enrollment Type: Group]]="X", "N", "C")</f>
        <v>C</v>
      </c>
      <c r="AR390" s="2" t="s">
        <v>348</v>
      </c>
      <c r="AS390" s="2" t="s">
        <v>348</v>
      </c>
      <c r="AT390" s="2" t="s">
        <v>348</v>
      </c>
      <c r="AU390" s="2" t="s">
        <v>348</v>
      </c>
      <c r="AV390" s="2" t="str">
        <f>IF(Table13[[#This Row],[Enrollment Type: Individual within a Group]]="X", "Y", IF(Table13[[#This Row],[Enrollment Type: Atypical]]="A", "B", IF(Table13[[#This Row],[Enrollment Type: Individual]]="I", "B", IF(Table13[[#This Row],[Enrollment Type: Group]]="G", "B", "N"))))</f>
        <v>Y</v>
      </c>
      <c r="AW390" s="2" t="s">
        <v>348</v>
      </c>
      <c r="AX390" s="2" t="s">
        <v>348</v>
      </c>
      <c r="AY390" s="2" t="s">
        <v>348</v>
      </c>
      <c r="AZ390" s="2" t="str">
        <f>IF(Table13[[#This Row],[Enrollment Type: Group]]="X", "N", IF(Table13[[#This Row],[Enrollment Type: Atypical]]="A", "R", IF(Table13[[#This Row],[Enrollment Type: Individual]]="I", "R", IF(Table13[[#This Row],[Enrollment Type: Individual within a Group]]="N", "R", "Y"))))</f>
        <v>Y</v>
      </c>
      <c r="BA390" s="2" t="s">
        <v>348</v>
      </c>
      <c r="BB390" s="2" t="s">
        <v>348</v>
      </c>
      <c r="BC390" s="2" t="s">
        <v>348</v>
      </c>
      <c r="BD390" s="2" t="s">
        <v>348</v>
      </c>
      <c r="BE390" s="2" t="s">
        <v>348</v>
      </c>
      <c r="BF390" s="2" t="s">
        <v>348</v>
      </c>
      <c r="BG390" s="2" t="s">
        <v>349</v>
      </c>
      <c r="BH390" s="2" t="str">
        <f>IF(Table13[[#This Row],[Enrollment Type: Group]]="X", "N", IF(Table13[[#This Row],[Enrollment Type: Atypical]]="A", "O", IF(Table13[[#This Row],[Enrollment Type: Individual]]="I", "O", IF(Table13[[#This Row],[Enrollment Type: Individual within a Group]]="N", "O", "O"))))</f>
        <v>O</v>
      </c>
      <c r="BI390" s="2" t="s">
        <v>348</v>
      </c>
      <c r="BJ390" s="2" t="s">
        <v>348</v>
      </c>
      <c r="BK390" s="2" t="s">
        <v>349</v>
      </c>
      <c r="BL390" s="20" t="s">
        <v>348</v>
      </c>
      <c r="BM390" s="20" t="s">
        <v>349</v>
      </c>
      <c r="BN390" s="20" t="s">
        <v>351</v>
      </c>
      <c r="BO390" s="20" t="s">
        <v>349</v>
      </c>
      <c r="BP390" s="20" t="s">
        <v>348</v>
      </c>
      <c r="BQ390" s="20" t="s">
        <v>349</v>
      </c>
      <c r="BR390" s="20" t="s">
        <v>348</v>
      </c>
      <c r="BS3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0" s="20" t="s">
        <v>348</v>
      </c>
      <c r="BU390" s="20" t="s">
        <v>348</v>
      </c>
      <c r="BV390" s="20" t="s">
        <v>348</v>
      </c>
      <c r="BW390" s="20" t="s">
        <v>348</v>
      </c>
      <c r="BX390" s="23" t="s">
        <v>349</v>
      </c>
    </row>
    <row r="391" spans="1:77" ht="10.15" customHeight="1" x14ac:dyDescent="0.25">
      <c r="A391" s="5" t="str">
        <f>Table13[[#This Row],[Provider Type Code]]&amp;""&amp;Table13[[#This Row],[Provider Category (Specialty)]]</f>
        <v>82HF</v>
      </c>
      <c r="B391" s="5" t="s">
        <v>475</v>
      </c>
      <c r="C391" s="2" t="s">
        <v>3</v>
      </c>
      <c r="D391" s="3" t="s">
        <v>15</v>
      </c>
      <c r="E391" s="2" t="s">
        <v>16</v>
      </c>
      <c r="F391" s="23" t="s">
        <v>518</v>
      </c>
      <c r="G391" s="17" t="s">
        <v>353</v>
      </c>
      <c r="H391" s="17" t="s">
        <v>381</v>
      </c>
      <c r="I391" s="17" t="s">
        <v>381</v>
      </c>
      <c r="J391" s="17" t="s">
        <v>381</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349</v>
      </c>
      <c r="AI391" s="2" t="s">
        <v>348</v>
      </c>
      <c r="AJ391" s="2" t="s">
        <v>348</v>
      </c>
      <c r="AK391" s="2" t="s">
        <v>348</v>
      </c>
      <c r="AL391" s="2" t="s">
        <v>348</v>
      </c>
      <c r="AM391" s="2" t="s">
        <v>348</v>
      </c>
      <c r="AN391" s="2" t="s">
        <v>348</v>
      </c>
      <c r="AO391" s="2" t="s">
        <v>348</v>
      </c>
      <c r="AP391" s="2" t="s">
        <v>349</v>
      </c>
      <c r="AQ391" s="2" t="str">
        <f>IF(Table13[[#This Row],[Enrollment Type: Group]]="X", "N", "C")</f>
        <v>N</v>
      </c>
      <c r="AR391" s="2" t="s">
        <v>348</v>
      </c>
      <c r="AS391" s="2" t="s">
        <v>348</v>
      </c>
      <c r="AT391" s="2" t="s">
        <v>348</v>
      </c>
      <c r="AU391" s="2" t="s">
        <v>348</v>
      </c>
      <c r="AV391" s="2" t="str">
        <f>IF(Table13[[#This Row],[Enrollment Type: Individual within a Group]]="X", "Y", IF(Table13[[#This Row],[Enrollment Type: Atypical]]="A", "B", IF(Table13[[#This Row],[Enrollment Type: Individual]]="I", "B", IF(Table13[[#This Row],[Enrollment Type: Group]]="G", "B", "N"))))</f>
        <v>Y</v>
      </c>
      <c r="AW391" s="2" t="s">
        <v>348</v>
      </c>
      <c r="AX391" s="2" t="s">
        <v>348</v>
      </c>
      <c r="AY391" s="2" t="s">
        <v>348</v>
      </c>
      <c r="AZ391" s="2" t="s">
        <v>349</v>
      </c>
      <c r="BA391" s="2" t="s">
        <v>348</v>
      </c>
      <c r="BB391" s="2" t="s">
        <v>348</v>
      </c>
      <c r="BC391" s="2" t="s">
        <v>348</v>
      </c>
      <c r="BD391" s="2" t="s">
        <v>348</v>
      </c>
      <c r="BE391" s="2" t="s">
        <v>348</v>
      </c>
      <c r="BF391" s="2" t="s">
        <v>348</v>
      </c>
      <c r="BG391" s="2" t="s">
        <v>348</v>
      </c>
      <c r="BH391" s="2" t="str">
        <f>IF(Table13[[#This Row],[Enrollment Type: Group]]="X", "N", IF(Table13[[#This Row],[Enrollment Type: Atypical]]="A", "O", IF(Table13[[#This Row],[Enrollment Type: Individual]]="I", "O", IF(Table13[[#This Row],[Enrollment Type: Individual within a Group]]="N", "O", "O"))))</f>
        <v>N</v>
      </c>
      <c r="BI391" s="2" t="s">
        <v>348</v>
      </c>
      <c r="BJ391" s="2" t="s">
        <v>348</v>
      </c>
      <c r="BK391" s="2" t="s">
        <v>349</v>
      </c>
      <c r="BL391" s="20" t="s">
        <v>348</v>
      </c>
      <c r="BM391" s="20" t="s">
        <v>349</v>
      </c>
      <c r="BN391" s="20" t="s">
        <v>351</v>
      </c>
      <c r="BO391" s="20" t="s">
        <v>349</v>
      </c>
      <c r="BP391" s="20" t="s">
        <v>348</v>
      </c>
      <c r="BQ391" s="20" t="s">
        <v>349</v>
      </c>
      <c r="BR391" s="20" t="s">
        <v>348</v>
      </c>
      <c r="BS391" s="20" t="s">
        <v>348</v>
      </c>
      <c r="BT391" s="20" t="s">
        <v>348</v>
      </c>
      <c r="BU391" s="20" t="s">
        <v>348</v>
      </c>
      <c r="BV391" s="20" t="s">
        <v>348</v>
      </c>
      <c r="BW391" s="20" t="s">
        <v>348</v>
      </c>
      <c r="BX391" s="23" t="s">
        <v>349</v>
      </c>
    </row>
    <row r="392" spans="1:77" ht="10.15" customHeight="1" x14ac:dyDescent="0.25">
      <c r="A392" s="5" t="str">
        <f>Table13[[#This Row],[Provider Type Code]]&amp;""&amp;Table13[[#This Row],[Provider Category (Specialty)]]</f>
        <v>84A8</v>
      </c>
      <c r="B392" s="5" t="s">
        <v>476</v>
      </c>
      <c r="C392" s="3" t="s">
        <v>23</v>
      </c>
      <c r="D392" s="3" t="s">
        <v>24</v>
      </c>
      <c r="E392" s="2" t="s">
        <v>25</v>
      </c>
      <c r="F392" s="23" t="s">
        <v>518</v>
      </c>
      <c r="G392" s="17" t="s">
        <v>353</v>
      </c>
      <c r="H392" s="17" t="s">
        <v>381</v>
      </c>
      <c r="I392" s="17" t="s">
        <v>381</v>
      </c>
      <c r="J392" s="17" t="s">
        <v>381</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349</v>
      </c>
      <c r="AF392" s="2" t="s">
        <v>348</v>
      </c>
      <c r="AG392" s="2" t="s">
        <v>348</v>
      </c>
      <c r="AH392" s="2" t="s">
        <v>348</v>
      </c>
      <c r="AI392" s="2" t="s">
        <v>348</v>
      </c>
      <c r="AJ392" s="2" t="s">
        <v>348</v>
      </c>
      <c r="AK392" s="2" t="s">
        <v>348</v>
      </c>
      <c r="AL392" s="2" t="s">
        <v>348</v>
      </c>
      <c r="AM392" s="2" t="s">
        <v>348</v>
      </c>
      <c r="AN392" s="2" t="s">
        <v>348</v>
      </c>
      <c r="AO392" s="2" t="s">
        <v>348</v>
      </c>
      <c r="AP392" s="2" t="s">
        <v>349</v>
      </c>
      <c r="AQ392" s="2" t="str">
        <f>IF(Table13[[#This Row],[Enrollment Type: Group]]="X", "N", "C")</f>
        <v>N</v>
      </c>
      <c r="AR392" s="2" t="s">
        <v>348</v>
      </c>
      <c r="AS392" s="2" t="s">
        <v>348</v>
      </c>
      <c r="AT392" s="2" t="s">
        <v>348</v>
      </c>
      <c r="AU392" s="2" t="s">
        <v>348</v>
      </c>
      <c r="AV392" s="2" t="str">
        <f>IF(Table13[[#This Row],[Enrollment Type: Individual within a Group]]="X", "Y", IF(Table13[[#This Row],[Enrollment Type: Atypical]]="A", "B", IF(Table13[[#This Row],[Enrollment Type: Individual]]="I", "B", IF(Table13[[#This Row],[Enrollment Type: Group]]="G", "B", "N"))))</f>
        <v>Y</v>
      </c>
      <c r="AW392" s="2" t="s">
        <v>348</v>
      </c>
      <c r="AX392" s="2" t="s">
        <v>348</v>
      </c>
      <c r="AY392" s="2" t="s">
        <v>348</v>
      </c>
      <c r="AZ392" s="2" t="s">
        <v>351</v>
      </c>
      <c r="BA392" s="2" t="s">
        <v>348</v>
      </c>
      <c r="BB392" s="2" t="s">
        <v>348</v>
      </c>
      <c r="BC392" s="2" t="s">
        <v>348</v>
      </c>
      <c r="BD392" s="2" t="s">
        <v>348</v>
      </c>
      <c r="BE392" s="2" t="s">
        <v>348</v>
      </c>
      <c r="BF392" s="2" t="s">
        <v>348</v>
      </c>
      <c r="BG392" s="2" t="s">
        <v>348</v>
      </c>
      <c r="BH392" s="2" t="str">
        <f>IF(Table13[[#This Row],[Enrollment Type: Group]]="X", "N", IF(Table13[[#This Row],[Enrollment Type: Atypical]]="A", "O", IF(Table13[[#This Row],[Enrollment Type: Individual]]="I", "O", IF(Table13[[#This Row],[Enrollment Type: Individual within a Group]]="N", "O", "O"))))</f>
        <v>N</v>
      </c>
      <c r="BI392" s="2" t="s">
        <v>348</v>
      </c>
      <c r="BJ392" s="2" t="s">
        <v>348</v>
      </c>
      <c r="BK392" s="2" t="s">
        <v>349</v>
      </c>
      <c r="BL392" s="20" t="s">
        <v>348</v>
      </c>
      <c r="BM392" s="20" t="s">
        <v>349</v>
      </c>
      <c r="BN392" s="20" t="s">
        <v>351</v>
      </c>
      <c r="BO392" s="20" t="s">
        <v>349</v>
      </c>
      <c r="BP392" s="20" t="s">
        <v>348</v>
      </c>
      <c r="BQ392" s="20" t="s">
        <v>349</v>
      </c>
      <c r="BR392" s="20" t="s">
        <v>348</v>
      </c>
      <c r="BS392" s="20" t="s">
        <v>348</v>
      </c>
      <c r="BT392" s="20" t="s">
        <v>348</v>
      </c>
      <c r="BU392" s="20" t="s">
        <v>348</v>
      </c>
      <c r="BV392" s="20" t="s">
        <v>348</v>
      </c>
      <c r="BW392" s="20" t="s">
        <v>348</v>
      </c>
      <c r="BX392" s="23" t="s">
        <v>349</v>
      </c>
      <c r="BY392" s="6"/>
    </row>
    <row r="393" spans="1:77" ht="10.15" customHeight="1" x14ac:dyDescent="0.25">
      <c r="A393" s="5" t="str">
        <f>Table13[[#This Row],[Provider Type Code]]&amp;""&amp;Table13[[#This Row],[Provider Category (Specialty)]]</f>
        <v>85HG</v>
      </c>
      <c r="B393" s="5" t="s">
        <v>477</v>
      </c>
      <c r="C393" s="2" t="s">
        <v>3</v>
      </c>
      <c r="D393" s="3" t="s">
        <v>17</v>
      </c>
      <c r="E393" s="2" t="s">
        <v>18</v>
      </c>
      <c r="F393" s="23" t="s">
        <v>518</v>
      </c>
      <c r="G393" s="17" t="s">
        <v>353</v>
      </c>
      <c r="H393" s="17" t="s">
        <v>381</v>
      </c>
      <c r="I393" s="17" t="s">
        <v>381</v>
      </c>
      <c r="J393" s="17" t="s">
        <v>381</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349</v>
      </c>
      <c r="AI393" s="2" t="s">
        <v>348</v>
      </c>
      <c r="AJ393" s="2" t="s">
        <v>348</v>
      </c>
      <c r="AK393" s="2" t="s">
        <v>348</v>
      </c>
      <c r="AL393" s="2" t="s">
        <v>348</v>
      </c>
      <c r="AM393" s="2" t="s">
        <v>348</v>
      </c>
      <c r="AN393" s="2" t="s">
        <v>348</v>
      </c>
      <c r="AO393" s="2" t="s">
        <v>348</v>
      </c>
      <c r="AP393" s="2" t="s">
        <v>349</v>
      </c>
      <c r="AQ393" s="2" t="str">
        <f>IF(Table13[[#This Row],[Enrollment Type: Group]]="X", "N", "C")</f>
        <v>N</v>
      </c>
      <c r="AR393" s="2" t="s">
        <v>348</v>
      </c>
      <c r="AS393" s="2" t="s">
        <v>348</v>
      </c>
      <c r="AT393" s="2" t="s">
        <v>348</v>
      </c>
      <c r="AU393" s="2" t="s">
        <v>348</v>
      </c>
      <c r="AV393" s="2" t="str">
        <f>IF(Table13[[#This Row],[Enrollment Type: Individual within a Group]]="X", "Y", IF(Table13[[#This Row],[Enrollment Type: Atypical]]="A", "B", IF(Table13[[#This Row],[Enrollment Type: Individual]]="I", "B", IF(Table13[[#This Row],[Enrollment Type: Group]]="G", "B", "N"))))</f>
        <v>Y</v>
      </c>
      <c r="AW393" s="2" t="s">
        <v>348</v>
      </c>
      <c r="AX393" s="2" t="s">
        <v>348</v>
      </c>
      <c r="AY393" s="2" t="s">
        <v>348</v>
      </c>
      <c r="AZ393" s="2" t="s">
        <v>349</v>
      </c>
      <c r="BA393" s="2" t="s">
        <v>348</v>
      </c>
      <c r="BB393" s="2" t="s">
        <v>348</v>
      </c>
      <c r="BC393" s="2" t="s">
        <v>348</v>
      </c>
      <c r="BD393" s="2" t="s">
        <v>348</v>
      </c>
      <c r="BE393" s="2" t="s">
        <v>348</v>
      </c>
      <c r="BF393" s="2" t="s">
        <v>348</v>
      </c>
      <c r="BG393" s="2" t="s">
        <v>348</v>
      </c>
      <c r="BH393" s="2" t="str">
        <f>IF(Table13[[#This Row],[Enrollment Type: Group]]="X", "N", IF(Table13[[#This Row],[Enrollment Type: Atypical]]="A", "O", IF(Table13[[#This Row],[Enrollment Type: Individual]]="I", "O", IF(Table13[[#This Row],[Enrollment Type: Individual within a Group]]="N", "O", "O"))))</f>
        <v>N</v>
      </c>
      <c r="BI393" s="2" t="s">
        <v>348</v>
      </c>
      <c r="BJ393" s="2" t="s">
        <v>348</v>
      </c>
      <c r="BK393" s="2" t="s">
        <v>349</v>
      </c>
      <c r="BL393" s="20" t="s">
        <v>348</v>
      </c>
      <c r="BM393" s="20" t="s">
        <v>349</v>
      </c>
      <c r="BN393" s="20" t="s">
        <v>351</v>
      </c>
      <c r="BO393" s="20" t="s">
        <v>349</v>
      </c>
      <c r="BP393" s="20" t="s">
        <v>348</v>
      </c>
      <c r="BQ393" s="20" t="s">
        <v>349</v>
      </c>
      <c r="BR393" s="20" t="s">
        <v>348</v>
      </c>
      <c r="BS393" s="20" t="s">
        <v>348</v>
      </c>
      <c r="BT393" s="20" t="s">
        <v>348</v>
      </c>
      <c r="BU393" s="20" t="s">
        <v>348</v>
      </c>
      <c r="BV393" s="20" t="s">
        <v>348</v>
      </c>
      <c r="BW393" s="20" t="s">
        <v>348</v>
      </c>
      <c r="BX393" s="23" t="s">
        <v>349</v>
      </c>
    </row>
    <row r="394" spans="1:77" ht="10.15" customHeight="1" x14ac:dyDescent="0.25">
      <c r="A394" s="5" t="str">
        <f>Table13[[#This Row],[Provider Type Code]]&amp;""&amp;Table13[[#This Row],[Provider Category (Specialty)]]</f>
        <v>86N5</v>
      </c>
      <c r="B394" s="5" t="s">
        <v>478</v>
      </c>
      <c r="C394" s="3" t="s">
        <v>581</v>
      </c>
      <c r="D394" s="3" t="s">
        <v>146</v>
      </c>
      <c r="E394" s="2" t="s">
        <v>147</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348</v>
      </c>
      <c r="AF394" s="2" t="s">
        <v>348</v>
      </c>
      <c r="AG394" s="2" t="s">
        <v>348</v>
      </c>
      <c r="AH394" s="2" t="s">
        <v>348</v>
      </c>
      <c r="AI394" s="2" t="s">
        <v>348</v>
      </c>
      <c r="AJ394" s="2" t="s">
        <v>348</v>
      </c>
      <c r="AK394" s="2" t="s">
        <v>348</v>
      </c>
      <c r="AL394" s="2" t="s">
        <v>348</v>
      </c>
      <c r="AM394" s="2" t="s">
        <v>348</v>
      </c>
      <c r="AN394" s="2" t="s">
        <v>348</v>
      </c>
      <c r="AO394" s="2" t="s">
        <v>348</v>
      </c>
      <c r="AP394" s="2" t="s">
        <v>348</v>
      </c>
      <c r="AQ394" s="2" t="str">
        <f>IF(Table13[[#This Row],[Enrollment Type: Group]]="X", "N", "C")</f>
        <v>N</v>
      </c>
      <c r="AR394" s="2" t="s">
        <v>348</v>
      </c>
      <c r="AS394" s="2" t="s">
        <v>348</v>
      </c>
      <c r="AT394" s="2" t="s">
        <v>348</v>
      </c>
      <c r="AU394" s="2" t="s">
        <v>348</v>
      </c>
      <c r="AV394" s="2" t="str">
        <f>IF(Table13[[#This Row],[Enrollment Type: Individual within a Group]]="X", "Y", IF(Table13[[#This Row],[Enrollment Type: Atypical]]="A", "B", IF(Table13[[#This Row],[Enrollment Type: Individual]]="I", "B", IF(Table13[[#This Row],[Enrollment Type: Group]]="G", "B", "N"))))</f>
        <v>Y</v>
      </c>
      <c r="AW394" s="2" t="s">
        <v>348</v>
      </c>
      <c r="AX394" s="2" t="s">
        <v>349</v>
      </c>
      <c r="AY394" s="2" t="s">
        <v>348</v>
      </c>
      <c r="AZ394" s="2" t="s">
        <v>351</v>
      </c>
      <c r="BA394" s="2" t="s">
        <v>348</v>
      </c>
      <c r="BB394" s="2" t="s">
        <v>348</v>
      </c>
      <c r="BC394" s="2" t="s">
        <v>348</v>
      </c>
      <c r="BD394" s="2" t="s">
        <v>348</v>
      </c>
      <c r="BE394" s="2" t="s">
        <v>348</v>
      </c>
      <c r="BF394" s="2" t="s">
        <v>348</v>
      </c>
      <c r="BG394" s="2" t="s">
        <v>348</v>
      </c>
      <c r="BH394" s="2" t="str">
        <f>IF(Table13[[#This Row],[Enrollment Type: Group]]="X", "N", IF(Table13[[#This Row],[Enrollment Type: Atypical]]="A", "O", IF(Table13[[#This Row],[Enrollment Type: Individual]]="I", "O", IF(Table13[[#This Row],[Enrollment Type: Individual within a Group]]="N", "O", "O"))))</f>
        <v>N</v>
      </c>
      <c r="BI394" s="2" t="s">
        <v>348</v>
      </c>
      <c r="BJ394" s="2" t="s">
        <v>348</v>
      </c>
      <c r="BK394" s="2" t="s">
        <v>349</v>
      </c>
      <c r="BL394" s="20" t="s">
        <v>348</v>
      </c>
      <c r="BM394" s="20" t="s">
        <v>349</v>
      </c>
      <c r="BN394" s="20" t="s">
        <v>351</v>
      </c>
      <c r="BO394" s="20" t="s">
        <v>349</v>
      </c>
      <c r="BP394" s="20" t="s">
        <v>348</v>
      </c>
      <c r="BQ394" s="20" t="s">
        <v>349</v>
      </c>
      <c r="BR394" s="20" t="s">
        <v>348</v>
      </c>
      <c r="BS394" s="20" t="s">
        <v>348</v>
      </c>
      <c r="BT394" s="20" t="s">
        <v>348</v>
      </c>
      <c r="BU394" s="20" t="s">
        <v>348</v>
      </c>
      <c r="BV394" s="20" t="s">
        <v>348</v>
      </c>
      <c r="BW394" s="20" t="s">
        <v>348</v>
      </c>
      <c r="BX394" s="23" t="s">
        <v>348</v>
      </c>
      <c r="BY394" s="6" t="s">
        <v>498</v>
      </c>
    </row>
    <row r="395" spans="1:77" ht="10.15" customHeight="1" x14ac:dyDescent="0.25">
      <c r="A395" s="5" t="str">
        <f>Table13[[#This Row],[Provider Type Code]]&amp;""&amp;Table13[[#This Row],[Provider Category (Specialty)]]</f>
        <v>87IC</v>
      </c>
      <c r="B395" s="5" t="s">
        <v>479</v>
      </c>
      <c r="C395" s="3" t="s">
        <v>582</v>
      </c>
      <c r="D395" s="3" t="s">
        <v>113</v>
      </c>
      <c r="E395" s="2" t="s">
        <v>114</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348</v>
      </c>
      <c r="AH395" s="2" t="s">
        <v>348</v>
      </c>
      <c r="AI395" s="2" t="s">
        <v>348</v>
      </c>
      <c r="AJ395" s="2" t="s">
        <v>348</v>
      </c>
      <c r="AK395" s="2" t="s">
        <v>348</v>
      </c>
      <c r="AL395" s="2" t="s">
        <v>348</v>
      </c>
      <c r="AM395" s="2" t="s">
        <v>348</v>
      </c>
      <c r="AN395" s="2" t="s">
        <v>348</v>
      </c>
      <c r="AO395" s="2" t="s">
        <v>348</v>
      </c>
      <c r="AP395" s="2" t="s">
        <v>349</v>
      </c>
      <c r="AQ395" s="2" t="str">
        <f>IF(Table13[[#This Row],[Enrollment Type: Group]]="X", "N", "C")</f>
        <v>N</v>
      </c>
      <c r="AR395" s="2" t="s">
        <v>348</v>
      </c>
      <c r="AS395" s="2" t="s">
        <v>348</v>
      </c>
      <c r="AT395" s="2" t="s">
        <v>348</v>
      </c>
      <c r="AU395" s="2" t="s">
        <v>348</v>
      </c>
      <c r="AV395" s="2" t="str">
        <f>IF(Table13[[#This Row],[Enrollment Type: Individual within a Group]]="X", "Y", IF(Table13[[#This Row],[Enrollment Type: Atypical]]="A", "B", IF(Table13[[#This Row],[Enrollment Type: Individual]]="I", "B", IF(Table13[[#This Row],[Enrollment Type: Group]]="G", "B", "N"))))</f>
        <v>Y</v>
      </c>
      <c r="AW395" s="2" t="s">
        <v>348</v>
      </c>
      <c r="AX395" s="2" t="s">
        <v>348</v>
      </c>
      <c r="AY395" s="2" t="s">
        <v>348</v>
      </c>
      <c r="AZ395" s="2" t="str">
        <f>IF(Table13[[#This Row],[Enrollment Type: Group]]="X", "N", IF(Table13[[#This Row],[Enrollment Type: Atypical]]="A", "R", IF(Table13[[#This Row],[Enrollment Type: Individual]]="I", "R", IF(Table13[[#This Row],[Enrollment Type: Individual within a Group]]="N", "R", "Y"))))</f>
        <v>N</v>
      </c>
      <c r="BA395" s="2" t="s">
        <v>348</v>
      </c>
      <c r="BB395" s="2" t="s">
        <v>348</v>
      </c>
      <c r="BC395" s="2" t="s">
        <v>348</v>
      </c>
      <c r="BD395" s="2" t="s">
        <v>348</v>
      </c>
      <c r="BE395" s="2" t="s">
        <v>348</v>
      </c>
      <c r="BF395" s="2" t="s">
        <v>348</v>
      </c>
      <c r="BG395" s="2" t="s">
        <v>348</v>
      </c>
      <c r="BH395" s="2" t="str">
        <f>IF(Table13[[#This Row],[Enrollment Type: Group]]="X", "N", IF(Table13[[#This Row],[Enrollment Type: Atypical]]="A", "O", IF(Table13[[#This Row],[Enrollment Type: Individual]]="I", "O", IF(Table13[[#This Row],[Enrollment Type: Individual within a Group]]="N", "O", "O"))))</f>
        <v>N</v>
      </c>
      <c r="BI395" s="2" t="s">
        <v>348</v>
      </c>
      <c r="BJ395" s="2" t="s">
        <v>348</v>
      </c>
      <c r="BK395" s="2" t="s">
        <v>349</v>
      </c>
      <c r="BL395" s="20" t="s">
        <v>348</v>
      </c>
      <c r="BM395" s="20" t="s">
        <v>349</v>
      </c>
      <c r="BN395" s="20" t="s">
        <v>351</v>
      </c>
      <c r="BO395" s="20" t="s">
        <v>349</v>
      </c>
      <c r="BP395" s="20" t="s">
        <v>348</v>
      </c>
      <c r="BQ395" s="20" t="s">
        <v>349</v>
      </c>
      <c r="BR395" s="20" t="s">
        <v>348</v>
      </c>
      <c r="BS395" s="20" t="s">
        <v>348</v>
      </c>
      <c r="BT395" s="20" t="s">
        <v>348</v>
      </c>
      <c r="BU395" s="20" t="s">
        <v>348</v>
      </c>
      <c r="BV395" s="20" t="s">
        <v>348</v>
      </c>
      <c r="BW395" s="20" t="s">
        <v>348</v>
      </c>
      <c r="BX395" s="23" t="s">
        <v>349</v>
      </c>
      <c r="BY395" s="6"/>
    </row>
    <row r="396" spans="1:77" ht="10.15" customHeight="1" x14ac:dyDescent="0.25">
      <c r="A396" s="5" t="str">
        <f>Table13[[#This Row],[Provider Type Code]]&amp;""&amp;Table13[[#This Row],[Provider Category (Specialty)]]</f>
        <v>88CN</v>
      </c>
      <c r="B396" s="5" t="s">
        <v>480</v>
      </c>
      <c r="C396" s="3" t="s">
        <v>72</v>
      </c>
      <c r="D396" s="3" t="s">
        <v>73</v>
      </c>
      <c r="E396" s="2" t="s">
        <v>602</v>
      </c>
      <c r="F396" s="23" t="s">
        <v>518</v>
      </c>
      <c r="G396" s="17" t="s">
        <v>381</v>
      </c>
      <c r="H396" s="17" t="s">
        <v>381</v>
      </c>
      <c r="I396" s="17" t="s">
        <v>381</v>
      </c>
      <c r="J396" s="17" t="s">
        <v>347</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348</v>
      </c>
      <c r="AK396" s="2" t="s">
        <v>348</v>
      </c>
      <c r="AL396" s="2" t="s">
        <v>348</v>
      </c>
      <c r="AM396" s="2" t="s">
        <v>348</v>
      </c>
      <c r="AN396" s="2" t="s">
        <v>348</v>
      </c>
      <c r="AO396" s="2" t="s">
        <v>348</v>
      </c>
      <c r="AP396" s="2" t="s">
        <v>349</v>
      </c>
      <c r="AQ396" s="2" t="str">
        <f>IF(Table13[[#This Row],[Enrollment Type: Group]]="X", "N", "C")</f>
        <v>C</v>
      </c>
      <c r="AR396" s="2" t="s">
        <v>348</v>
      </c>
      <c r="AS396" s="2" t="s">
        <v>348</v>
      </c>
      <c r="AT396" s="2" t="s">
        <v>348</v>
      </c>
      <c r="AU396" s="2" t="s">
        <v>348</v>
      </c>
      <c r="AV396" s="2" t="str">
        <f>IF(Table13[[#This Row],[Enrollment Type: Individual within a Group]]="X", "Y", IF(Table13[[#This Row],[Enrollment Type: Atypical]]="A", "B", IF(Table13[[#This Row],[Enrollment Type: Individual]]="I", "B", IF(Table13[[#This Row],[Enrollment Type: Group]]="G", "B", "N"))))</f>
        <v>Y</v>
      </c>
      <c r="AW396" s="2" t="s">
        <v>348</v>
      </c>
      <c r="AX396" s="2" t="s">
        <v>348</v>
      </c>
      <c r="AY396" s="2" t="s">
        <v>348</v>
      </c>
      <c r="AZ396" s="2" t="str">
        <f>IF(Table13[[#This Row],[Enrollment Type: Group]]="X", "N", IF(Table13[[#This Row],[Enrollment Type: Atypical]]="A", "R", IF(Table13[[#This Row],[Enrollment Type: Individual]]="I", "R", IF(Table13[[#This Row],[Enrollment Type: Individual within a Group]]="N", "R", "Y"))))</f>
        <v>Y</v>
      </c>
      <c r="BA396" s="2" t="s">
        <v>348</v>
      </c>
      <c r="BB396" s="2" t="s">
        <v>348</v>
      </c>
      <c r="BC396" s="2" t="s">
        <v>348</v>
      </c>
      <c r="BD396" s="2" t="s">
        <v>348</v>
      </c>
      <c r="BE396" s="2" t="s">
        <v>348</v>
      </c>
      <c r="BF396" s="2" t="s">
        <v>348</v>
      </c>
      <c r="BG396" s="2" t="s">
        <v>349</v>
      </c>
      <c r="BH396" s="2" t="str">
        <f>IF(Table13[[#This Row],[Enrollment Type: Group]]="X", "N", IF(Table13[[#This Row],[Enrollment Type: Atypical]]="A", "O", IF(Table13[[#This Row],[Enrollment Type: Individual]]="I", "O", IF(Table13[[#This Row],[Enrollment Type: Individual within a Group]]="N", "O", "O"))))</f>
        <v>O</v>
      </c>
      <c r="BI396" s="2" t="s">
        <v>348</v>
      </c>
      <c r="BJ396" s="2" t="s">
        <v>348</v>
      </c>
      <c r="BK396" s="2" t="s">
        <v>349</v>
      </c>
      <c r="BL396" s="20" t="s">
        <v>348</v>
      </c>
      <c r="BM396" s="20" t="s">
        <v>349</v>
      </c>
      <c r="BN396" s="20" t="s">
        <v>351</v>
      </c>
      <c r="BO396" s="20" t="s">
        <v>349</v>
      </c>
      <c r="BP396" s="20" t="s">
        <v>348</v>
      </c>
      <c r="BQ396" s="20" t="s">
        <v>349</v>
      </c>
      <c r="BR396" s="20" t="s">
        <v>348</v>
      </c>
      <c r="BS3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6" s="20" t="s">
        <v>348</v>
      </c>
      <c r="BU396" s="20" t="s">
        <v>348</v>
      </c>
      <c r="BV396" s="20" t="s">
        <v>348</v>
      </c>
      <c r="BW396" s="20" t="s">
        <v>348</v>
      </c>
      <c r="BX396" s="23" t="s">
        <v>348</v>
      </c>
    </row>
    <row r="397" spans="1:77" ht="10.15" customHeight="1" x14ac:dyDescent="0.25">
      <c r="A397" s="5" t="str">
        <f>Table13[[#This Row],[Provider Type Code]]&amp;""&amp;Table13[[#This Row],[Provider Category (Specialty)]]</f>
        <v>88RJ</v>
      </c>
      <c r="B397" s="5" t="s">
        <v>480</v>
      </c>
      <c r="C397" s="3" t="s">
        <v>622</v>
      </c>
      <c r="D397" s="3" t="s">
        <v>74</v>
      </c>
      <c r="E397" s="2" t="s">
        <v>623</v>
      </c>
      <c r="F397" s="23" t="s">
        <v>518</v>
      </c>
      <c r="G397" s="17" t="s">
        <v>381</v>
      </c>
      <c r="H397" s="17" t="s">
        <v>381</v>
      </c>
      <c r="I397" s="17" t="s">
        <v>381</v>
      </c>
      <c r="J397" s="17" t="s">
        <v>347</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349</v>
      </c>
      <c r="AQ397" s="2" t="str">
        <f>IF(Table13[[#This Row],[Enrollment Type: Group]]="X", "N", "C")</f>
        <v>C</v>
      </c>
      <c r="AR397" s="2" t="s">
        <v>348</v>
      </c>
      <c r="AS397" s="2" t="s">
        <v>348</v>
      </c>
      <c r="AT397" s="2" t="s">
        <v>348</v>
      </c>
      <c r="AU397" s="2" t="s">
        <v>348</v>
      </c>
      <c r="AV397" s="2" t="str">
        <f>IF(Table13[[#This Row],[Enrollment Type: Individual within a Group]]="X", "Y", IF(Table13[[#This Row],[Enrollment Type: Atypical]]="A", "B", IF(Table13[[#This Row],[Enrollment Type: Individual]]="I", "B", IF(Table13[[#This Row],[Enrollment Type: Group]]="G", "B", "N"))))</f>
        <v>Y</v>
      </c>
      <c r="AW397" s="2" t="s">
        <v>348</v>
      </c>
      <c r="AX397" s="2" t="s">
        <v>348</v>
      </c>
      <c r="AY397" s="2" t="s">
        <v>348</v>
      </c>
      <c r="AZ397" s="2" t="str">
        <f>IF(Table13[[#This Row],[Enrollment Type: Group]]="X", "N", IF(Table13[[#This Row],[Enrollment Type: Atypical]]="A", "R", IF(Table13[[#This Row],[Enrollment Type: Individual]]="I", "R", IF(Table13[[#This Row],[Enrollment Type: Individual within a Group]]="N", "R", "Y"))))</f>
        <v>Y</v>
      </c>
      <c r="BA397" s="2" t="s">
        <v>348</v>
      </c>
      <c r="BB397" s="2" t="s">
        <v>348</v>
      </c>
      <c r="BC397" s="2" t="s">
        <v>348</v>
      </c>
      <c r="BD397" s="2" t="s">
        <v>348</v>
      </c>
      <c r="BE397" s="2" t="s">
        <v>348</v>
      </c>
      <c r="BF397" s="2" t="s">
        <v>348</v>
      </c>
      <c r="BG397" s="2" t="s">
        <v>349</v>
      </c>
      <c r="BH397" s="2" t="str">
        <f>IF(Table13[[#This Row],[Enrollment Type: Group]]="X", "N", IF(Table13[[#This Row],[Enrollment Type: Atypical]]="A", "O", IF(Table13[[#This Row],[Enrollment Type: Individual]]="I", "O", IF(Table13[[#This Row],[Enrollment Type: Individual within a Group]]="N", "O", "O"))))</f>
        <v>O</v>
      </c>
      <c r="BI397" s="2" t="s">
        <v>348</v>
      </c>
      <c r="BJ397" s="2" t="s">
        <v>348</v>
      </c>
      <c r="BK397" s="2" t="s">
        <v>349</v>
      </c>
      <c r="BL397" s="20" t="s">
        <v>348</v>
      </c>
      <c r="BM397" s="20" t="s">
        <v>349</v>
      </c>
      <c r="BN397" s="20" t="s">
        <v>351</v>
      </c>
      <c r="BO397" s="20" t="s">
        <v>349</v>
      </c>
      <c r="BP397" s="20" t="s">
        <v>348</v>
      </c>
      <c r="BQ397" s="20" t="s">
        <v>349</v>
      </c>
      <c r="BR397" s="20" t="s">
        <v>348</v>
      </c>
      <c r="BS3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7" s="20" t="s">
        <v>348</v>
      </c>
      <c r="BU397" s="20" t="s">
        <v>348</v>
      </c>
      <c r="BV397" s="20" t="s">
        <v>348</v>
      </c>
      <c r="BW397" s="20" t="s">
        <v>348</v>
      </c>
      <c r="BX397" s="23" t="s">
        <v>348</v>
      </c>
    </row>
    <row r="398" spans="1:77" ht="10.15" customHeight="1" x14ac:dyDescent="0.25">
      <c r="A398" s="5" t="str">
        <f>Table13[[#This Row],[Provider Type Code]]&amp;""&amp;Table13[[#This Row],[Provider Category (Specialty)]]</f>
        <v>88RL</v>
      </c>
      <c r="B398" s="5" t="s">
        <v>480</v>
      </c>
      <c r="C398" s="3" t="s">
        <v>622</v>
      </c>
      <c r="D398" s="3" t="s">
        <v>75</v>
      </c>
      <c r="E398" s="2" t="s">
        <v>625</v>
      </c>
      <c r="F398" s="23" t="s">
        <v>518</v>
      </c>
      <c r="G398" s="17" t="s">
        <v>381</v>
      </c>
      <c r="H398" s="17" t="s">
        <v>381</v>
      </c>
      <c r="I398" s="17" t="s">
        <v>381</v>
      </c>
      <c r="J398" s="17" t="s">
        <v>347</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349</v>
      </c>
      <c r="AQ398" s="2" t="str">
        <f>IF(Table13[[#This Row],[Enrollment Type: Group]]="X", "N", "C")</f>
        <v>C</v>
      </c>
      <c r="AR398" s="2" t="s">
        <v>348</v>
      </c>
      <c r="AS398" s="2" t="s">
        <v>348</v>
      </c>
      <c r="AT398" s="2" t="s">
        <v>348</v>
      </c>
      <c r="AU398" s="2" t="s">
        <v>348</v>
      </c>
      <c r="AV398" s="2" t="str">
        <f>IF(Table13[[#This Row],[Enrollment Type: Individual within a Group]]="X", "Y", IF(Table13[[#This Row],[Enrollment Type: Atypical]]="A", "B", IF(Table13[[#This Row],[Enrollment Type: Individual]]="I", "B", IF(Table13[[#This Row],[Enrollment Type: Group]]="G", "B", "N"))))</f>
        <v>Y</v>
      </c>
      <c r="AW398" s="2" t="s">
        <v>348</v>
      </c>
      <c r="AX398" s="2" t="s">
        <v>348</v>
      </c>
      <c r="AY398" s="2" t="s">
        <v>348</v>
      </c>
      <c r="AZ398" s="2" t="str">
        <f>IF(Table13[[#This Row],[Enrollment Type: Group]]="X", "N", IF(Table13[[#This Row],[Enrollment Type: Atypical]]="A", "R", IF(Table13[[#This Row],[Enrollment Type: Individual]]="I", "R", IF(Table13[[#This Row],[Enrollment Type: Individual within a Group]]="N", "R", "Y"))))</f>
        <v>Y</v>
      </c>
      <c r="BA398" s="2" t="s">
        <v>348</v>
      </c>
      <c r="BB398" s="2" t="s">
        <v>348</v>
      </c>
      <c r="BC398" s="2" t="s">
        <v>348</v>
      </c>
      <c r="BD398" s="2" t="s">
        <v>348</v>
      </c>
      <c r="BE398" s="2" t="s">
        <v>348</v>
      </c>
      <c r="BF398" s="2" t="s">
        <v>348</v>
      </c>
      <c r="BG398" s="2" t="s">
        <v>349</v>
      </c>
      <c r="BH398" s="2" t="str">
        <f>IF(Table13[[#This Row],[Enrollment Type: Group]]="X", "N", IF(Table13[[#This Row],[Enrollment Type: Atypical]]="A", "O", IF(Table13[[#This Row],[Enrollment Type: Individual]]="I", "O", IF(Table13[[#This Row],[Enrollment Type: Individual within a Group]]="N", "O", "O"))))</f>
        <v>O</v>
      </c>
      <c r="BI398" s="2" t="s">
        <v>348</v>
      </c>
      <c r="BJ398" s="2" t="s">
        <v>348</v>
      </c>
      <c r="BK398" s="2" t="s">
        <v>349</v>
      </c>
      <c r="BL398" s="20" t="s">
        <v>348</v>
      </c>
      <c r="BM398" s="20" t="s">
        <v>349</v>
      </c>
      <c r="BN398" s="20" t="s">
        <v>351</v>
      </c>
      <c r="BO398" s="20" t="s">
        <v>349</v>
      </c>
      <c r="BP398" s="20" t="s">
        <v>348</v>
      </c>
      <c r="BQ398" s="20" t="s">
        <v>349</v>
      </c>
      <c r="BR398" s="20" t="s">
        <v>348</v>
      </c>
      <c r="BS3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8" s="20" t="s">
        <v>348</v>
      </c>
      <c r="BU398" s="20" t="s">
        <v>348</v>
      </c>
      <c r="BV398" s="20" t="s">
        <v>348</v>
      </c>
      <c r="BW398" s="20" t="s">
        <v>348</v>
      </c>
      <c r="BX398" s="23" t="s">
        <v>348</v>
      </c>
    </row>
    <row r="399" spans="1:77" ht="10.15" customHeight="1" x14ac:dyDescent="0.25">
      <c r="A399" s="5" t="str">
        <f>Table13[[#This Row],[Provider Type Code]]&amp;""&amp;Table13[[#This Row],[Provider Category (Specialty)]]</f>
        <v>89CO</v>
      </c>
      <c r="B399" s="5" t="s">
        <v>481</v>
      </c>
      <c r="C399" s="3" t="s">
        <v>72</v>
      </c>
      <c r="D399" s="3" t="s">
        <v>76</v>
      </c>
      <c r="E399" s="2" t="s">
        <v>603</v>
      </c>
      <c r="F399" s="23" t="s">
        <v>518</v>
      </c>
      <c r="G399" s="17" t="s">
        <v>381</v>
      </c>
      <c r="H399" s="17" t="s">
        <v>382</v>
      </c>
      <c r="I399" s="17" t="s">
        <v>348</v>
      </c>
      <c r="J399" s="17" t="s">
        <v>381</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349</v>
      </c>
      <c r="AQ399" s="2" t="str">
        <f>IF(Table13[[#This Row],[Enrollment Type: Group]]="X", "N", "C")</f>
        <v>N</v>
      </c>
      <c r="AR399" s="2" t="s">
        <v>348</v>
      </c>
      <c r="AS399" s="2" t="s">
        <v>348</v>
      </c>
      <c r="AT399" s="2" t="s">
        <v>348</v>
      </c>
      <c r="AU399" s="2" t="s">
        <v>348</v>
      </c>
      <c r="AV399" s="2" t="s">
        <v>650</v>
      </c>
      <c r="AW399" s="2" t="s">
        <v>348</v>
      </c>
      <c r="AX399" s="2" t="s">
        <v>348</v>
      </c>
      <c r="AY399" s="2" t="s">
        <v>348</v>
      </c>
      <c r="AZ399" s="2" t="str">
        <f>IF(Table13[[#This Row],[Enrollment Type: Group]]="X", "N", IF(Table13[[#This Row],[Enrollment Type: Atypical]]="A", "R", IF(Table13[[#This Row],[Enrollment Type: Individual]]="I", "R", IF(Table13[[#This Row],[Enrollment Type: Individual within a Group]]="N", "R", "Y"))))</f>
        <v>N</v>
      </c>
      <c r="BA399" s="2" t="s">
        <v>348</v>
      </c>
      <c r="BB399" s="2" t="s">
        <v>348</v>
      </c>
      <c r="BC399" s="2" t="s">
        <v>348</v>
      </c>
      <c r="BD399" s="2" t="s">
        <v>348</v>
      </c>
      <c r="BE399" s="2" t="s">
        <v>348</v>
      </c>
      <c r="BF399" s="2" t="s">
        <v>348</v>
      </c>
      <c r="BG399" s="2" t="s">
        <v>650</v>
      </c>
      <c r="BH399" s="2" t="str">
        <f>IF(Table13[[#This Row],[Enrollment Type: Group]]="X", "N", IF(Table13[[#This Row],[Enrollment Type: Atypical]]="A", "O", IF(Table13[[#This Row],[Enrollment Type: Individual]]="I", "O", IF(Table13[[#This Row],[Enrollment Type: Individual within a Group]]="N", "O", "O"))))</f>
        <v>N</v>
      </c>
      <c r="BI399" s="2" t="s">
        <v>348</v>
      </c>
      <c r="BJ399" s="2" t="s">
        <v>348</v>
      </c>
      <c r="BK399" s="2" t="s">
        <v>349</v>
      </c>
      <c r="BL399" s="20" t="s">
        <v>348</v>
      </c>
      <c r="BM399" s="20" t="s">
        <v>349</v>
      </c>
      <c r="BN399" s="20" t="s">
        <v>351</v>
      </c>
      <c r="BO399" s="20" t="s">
        <v>349</v>
      </c>
      <c r="BP399" s="20" t="s">
        <v>348</v>
      </c>
      <c r="BQ399" s="20" t="s">
        <v>349</v>
      </c>
      <c r="BR399" s="20" t="s">
        <v>348</v>
      </c>
      <c r="BS399" s="20" t="s">
        <v>351</v>
      </c>
      <c r="BT399" s="20" t="s">
        <v>348</v>
      </c>
      <c r="BU399" s="20" t="s">
        <v>348</v>
      </c>
      <c r="BV399" s="20" t="s">
        <v>348</v>
      </c>
      <c r="BW399" s="20" t="s">
        <v>348</v>
      </c>
      <c r="BX399" s="23" t="s">
        <v>348</v>
      </c>
    </row>
    <row r="400" spans="1:77" ht="10.15" customHeight="1" x14ac:dyDescent="0.25">
      <c r="A400" s="5" t="str">
        <f>Table13[[#This Row],[Provider Type Code]]&amp;""&amp;Table13[[#This Row],[Provider Category (Specialty)]]</f>
        <v>89RJ</v>
      </c>
      <c r="B400" s="5" t="s">
        <v>481</v>
      </c>
      <c r="C400" s="3" t="s">
        <v>624</v>
      </c>
      <c r="D400" s="3" t="s">
        <v>74</v>
      </c>
      <c r="E400" s="2" t="s">
        <v>623</v>
      </c>
      <c r="F400" s="23" t="s">
        <v>518</v>
      </c>
      <c r="G400" s="17" t="s">
        <v>381</v>
      </c>
      <c r="H400" s="17" t="s">
        <v>382</v>
      </c>
      <c r="I400" s="17" t="s">
        <v>348</v>
      </c>
      <c r="J400" s="17" t="s">
        <v>381</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349</v>
      </c>
      <c r="AQ400" s="2" t="str">
        <f>IF(Table13[[#This Row],[Enrollment Type: Group]]="X", "N", "C")</f>
        <v>N</v>
      </c>
      <c r="AR400" s="2" t="s">
        <v>348</v>
      </c>
      <c r="AS400" s="2" t="s">
        <v>348</v>
      </c>
      <c r="AT400" s="2" t="s">
        <v>348</v>
      </c>
      <c r="AU400" s="2" t="s">
        <v>348</v>
      </c>
      <c r="AV400" s="2" t="s">
        <v>650</v>
      </c>
      <c r="AW400" s="2" t="s">
        <v>348</v>
      </c>
      <c r="AX400" s="2" t="s">
        <v>348</v>
      </c>
      <c r="AY400" s="2" t="s">
        <v>348</v>
      </c>
      <c r="AZ400" s="2" t="str">
        <f>IF(Table13[[#This Row],[Enrollment Type: Group]]="X", "N", IF(Table13[[#This Row],[Enrollment Type: Atypical]]="A", "R", IF(Table13[[#This Row],[Enrollment Type: Individual]]="I", "R", IF(Table13[[#This Row],[Enrollment Type: Individual within a Group]]="N", "R", "Y"))))</f>
        <v>N</v>
      </c>
      <c r="BA400" s="2" t="s">
        <v>348</v>
      </c>
      <c r="BB400" s="2" t="s">
        <v>348</v>
      </c>
      <c r="BC400" s="2" t="s">
        <v>348</v>
      </c>
      <c r="BD400" s="2" t="s">
        <v>348</v>
      </c>
      <c r="BE400" s="2" t="s">
        <v>348</v>
      </c>
      <c r="BF400" s="2" t="s">
        <v>348</v>
      </c>
      <c r="BG400" s="2" t="s">
        <v>650</v>
      </c>
      <c r="BH400" s="2" t="str">
        <f>IF(Table13[[#This Row],[Enrollment Type: Group]]="X", "N", IF(Table13[[#This Row],[Enrollment Type: Atypical]]="A", "O", IF(Table13[[#This Row],[Enrollment Type: Individual]]="I", "O", IF(Table13[[#This Row],[Enrollment Type: Individual within a Group]]="N", "O", "O"))))</f>
        <v>N</v>
      </c>
      <c r="BI400" s="2" t="s">
        <v>348</v>
      </c>
      <c r="BJ400" s="2" t="s">
        <v>348</v>
      </c>
      <c r="BK400" s="2" t="s">
        <v>349</v>
      </c>
      <c r="BL400" s="20" t="s">
        <v>348</v>
      </c>
      <c r="BM400" s="20" t="s">
        <v>349</v>
      </c>
      <c r="BN400" s="20" t="s">
        <v>351</v>
      </c>
      <c r="BO400" s="20" t="s">
        <v>349</v>
      </c>
      <c r="BP400" s="20" t="s">
        <v>348</v>
      </c>
      <c r="BQ400" s="20" t="s">
        <v>349</v>
      </c>
      <c r="BR400" s="20" t="s">
        <v>348</v>
      </c>
      <c r="BS400" s="20" t="s">
        <v>351</v>
      </c>
      <c r="BT400" s="20" t="s">
        <v>348</v>
      </c>
      <c r="BU400" s="20" t="s">
        <v>348</v>
      </c>
      <c r="BV400" s="20" t="s">
        <v>348</v>
      </c>
      <c r="BW400" s="20" t="s">
        <v>348</v>
      </c>
      <c r="BX400" s="23" t="s">
        <v>348</v>
      </c>
    </row>
    <row r="401" spans="1:78" ht="10.15" customHeight="1" x14ac:dyDescent="0.25">
      <c r="A401" s="5" t="str">
        <f>Table13[[#This Row],[Provider Type Code]]&amp;""&amp;Table13[[#This Row],[Provider Category (Specialty)]]</f>
        <v>89RL</v>
      </c>
      <c r="B401" s="5" t="s">
        <v>481</v>
      </c>
      <c r="C401" s="3" t="s">
        <v>624</v>
      </c>
      <c r="D401" s="3" t="s">
        <v>75</v>
      </c>
      <c r="E401" s="2" t="s">
        <v>625</v>
      </c>
      <c r="F401" s="23" t="s">
        <v>518</v>
      </c>
      <c r="G401" s="17" t="s">
        <v>381</v>
      </c>
      <c r="H401" s="17" t="s">
        <v>382</v>
      </c>
      <c r="I401" s="17" t="s">
        <v>348</v>
      </c>
      <c r="J401" s="17" t="s">
        <v>381</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349</v>
      </c>
      <c r="AQ401" s="2" t="str">
        <f>IF(Table13[[#This Row],[Enrollment Type: Group]]="X", "N", "C")</f>
        <v>N</v>
      </c>
      <c r="AR401" s="2" t="s">
        <v>348</v>
      </c>
      <c r="AS401" s="2" t="s">
        <v>348</v>
      </c>
      <c r="AT401" s="2" t="s">
        <v>348</v>
      </c>
      <c r="AU401" s="2" t="s">
        <v>348</v>
      </c>
      <c r="AV401" s="2" t="s">
        <v>650</v>
      </c>
      <c r="AW401" s="2" t="s">
        <v>348</v>
      </c>
      <c r="AX401" s="2" t="s">
        <v>348</v>
      </c>
      <c r="AY401" s="2" t="s">
        <v>348</v>
      </c>
      <c r="AZ401" s="2" t="str">
        <f>IF(Table13[[#This Row],[Enrollment Type: Group]]="X", "N", IF(Table13[[#This Row],[Enrollment Type: Atypical]]="A", "R", IF(Table13[[#This Row],[Enrollment Type: Individual]]="I", "R", IF(Table13[[#This Row],[Enrollment Type: Individual within a Group]]="N", "R", "Y"))))</f>
        <v>N</v>
      </c>
      <c r="BA401" s="2" t="s">
        <v>348</v>
      </c>
      <c r="BB401" s="2" t="s">
        <v>348</v>
      </c>
      <c r="BC401" s="2" t="s">
        <v>348</v>
      </c>
      <c r="BD401" s="2" t="s">
        <v>348</v>
      </c>
      <c r="BE401" s="2" t="s">
        <v>348</v>
      </c>
      <c r="BF401" s="2" t="s">
        <v>348</v>
      </c>
      <c r="BG401" s="2" t="s">
        <v>650</v>
      </c>
      <c r="BH401" s="2" t="str">
        <f>IF(Table13[[#This Row],[Enrollment Type: Group]]="X", "N", IF(Table13[[#This Row],[Enrollment Type: Atypical]]="A", "O", IF(Table13[[#This Row],[Enrollment Type: Individual]]="I", "O", IF(Table13[[#This Row],[Enrollment Type: Individual within a Group]]="N", "O", "O"))))</f>
        <v>N</v>
      </c>
      <c r="BI401" s="2" t="s">
        <v>348</v>
      </c>
      <c r="BJ401" s="2" t="s">
        <v>348</v>
      </c>
      <c r="BK401" s="2" t="s">
        <v>349</v>
      </c>
      <c r="BL401" s="20" t="s">
        <v>348</v>
      </c>
      <c r="BM401" s="20" t="s">
        <v>349</v>
      </c>
      <c r="BN401" s="20" t="s">
        <v>351</v>
      </c>
      <c r="BO401" s="20" t="s">
        <v>349</v>
      </c>
      <c r="BP401" s="20" t="s">
        <v>348</v>
      </c>
      <c r="BQ401" s="20" t="s">
        <v>349</v>
      </c>
      <c r="BR401" s="20" t="s">
        <v>348</v>
      </c>
      <c r="BS401" s="20" t="s">
        <v>351</v>
      </c>
      <c r="BT401" s="20" t="s">
        <v>348</v>
      </c>
      <c r="BU401" s="20" t="s">
        <v>348</v>
      </c>
      <c r="BV401" s="20" t="s">
        <v>348</v>
      </c>
      <c r="BW401" s="20" t="s">
        <v>348</v>
      </c>
      <c r="BX401" s="23" t="s">
        <v>348</v>
      </c>
    </row>
    <row r="402" spans="1:78" ht="10.15" customHeight="1" x14ac:dyDescent="0.25">
      <c r="A402" s="5" t="str">
        <f>Table13[[#This Row],[Provider Type Code]]&amp;""&amp;Table13[[#This Row],[Provider Category (Specialty)]]</f>
        <v>90BC</v>
      </c>
      <c r="B402" s="5" t="s">
        <v>505</v>
      </c>
      <c r="C402" s="3" t="s">
        <v>672</v>
      </c>
      <c r="D402" s="3" t="s">
        <v>506</v>
      </c>
      <c r="E402" s="2" t="s">
        <v>507</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349</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348</v>
      </c>
      <c r="AQ402" s="2" t="s">
        <v>354</v>
      </c>
      <c r="AR402" s="2" t="s">
        <v>348</v>
      </c>
      <c r="AS402" s="2" t="s">
        <v>348</v>
      </c>
      <c r="AT402" s="2" t="s">
        <v>348</v>
      </c>
      <c r="AU402" s="2" t="s">
        <v>348</v>
      </c>
      <c r="AV402" s="2" t="s">
        <v>650</v>
      </c>
      <c r="AW402" s="2" t="s">
        <v>349</v>
      </c>
      <c r="AX402" s="2" t="s">
        <v>348</v>
      </c>
      <c r="AY402" s="2" t="s">
        <v>348</v>
      </c>
      <c r="AZ402" s="2" t="s">
        <v>409</v>
      </c>
      <c r="BA402" s="2" t="s">
        <v>348</v>
      </c>
      <c r="BB402" s="2" t="s">
        <v>348</v>
      </c>
      <c r="BC402" s="2" t="s">
        <v>348</v>
      </c>
      <c r="BD402" s="2" t="s">
        <v>348</v>
      </c>
      <c r="BE402" s="2" t="s">
        <v>348</v>
      </c>
      <c r="BF402" s="2" t="s">
        <v>348</v>
      </c>
      <c r="BG402" s="2" t="s">
        <v>650</v>
      </c>
      <c r="BH402" s="2" t="s">
        <v>351</v>
      </c>
      <c r="BI402" s="2" t="s">
        <v>348</v>
      </c>
      <c r="BJ402" s="2" t="s">
        <v>348</v>
      </c>
      <c r="BK402" s="2" t="s">
        <v>349</v>
      </c>
      <c r="BL402" s="20" t="s">
        <v>348</v>
      </c>
      <c r="BM402" s="20" t="s">
        <v>349</v>
      </c>
      <c r="BN402" s="20" t="s">
        <v>348</v>
      </c>
      <c r="BO402" s="20" t="s">
        <v>349</v>
      </c>
      <c r="BP402" s="20" t="s">
        <v>348</v>
      </c>
      <c r="BQ402" s="20" t="s">
        <v>349</v>
      </c>
      <c r="BR402" s="20" t="s">
        <v>348</v>
      </c>
      <c r="BS402" s="20" t="s">
        <v>351</v>
      </c>
      <c r="BT402" s="20" t="s">
        <v>348</v>
      </c>
      <c r="BU402" s="20" t="s">
        <v>348</v>
      </c>
      <c r="BV402" s="20" t="s">
        <v>348</v>
      </c>
      <c r="BW402" s="20" t="s">
        <v>348</v>
      </c>
      <c r="BX402" s="23" t="s">
        <v>349</v>
      </c>
    </row>
    <row r="403" spans="1:78" s="18" customFormat="1" ht="10.15" customHeight="1" x14ac:dyDescent="0.25">
      <c r="A403" s="5" t="str">
        <f>Table13[[#This Row],[Provider Type Code]]&amp;""&amp;Table13[[#This Row],[Provider Category (Specialty)]]</f>
        <v>90BG</v>
      </c>
      <c r="B403" s="5" t="s">
        <v>505</v>
      </c>
      <c r="C403" s="3" t="s">
        <v>672</v>
      </c>
      <c r="D403" s="3" t="s">
        <v>673</v>
      </c>
      <c r="E403" s="2" t="s">
        <v>674</v>
      </c>
      <c r="F403" s="23" t="s">
        <v>518</v>
      </c>
      <c r="G403" s="17" t="s">
        <v>381</v>
      </c>
      <c r="H403" s="17" t="s">
        <v>381</v>
      </c>
      <c r="I403" s="17" t="s">
        <v>381</v>
      </c>
      <c r="J403" s="17" t="s">
        <v>347</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348</v>
      </c>
      <c r="AQ403" s="2" t="str">
        <f>IF(Table13[[#This Row],[Enrollment Type: Group]]="X", "N", "C")</f>
        <v>C</v>
      </c>
      <c r="AR403" s="2" t="s">
        <v>348</v>
      </c>
      <c r="AS403" s="2" t="s">
        <v>348</v>
      </c>
      <c r="AT403" s="2" t="s">
        <v>348</v>
      </c>
      <c r="AU403" s="2" t="s">
        <v>348</v>
      </c>
      <c r="AV403" s="2" t="str">
        <f>IF(Table13[[#This Row],[Enrollment Type: Individual within a Group]]="X", "Y", IF(Table13[[#This Row],[Enrollment Type: Atypical]]="A", "B", IF(Table13[[#This Row],[Enrollment Type: Individual]]="I", "B", IF(Table13[[#This Row],[Enrollment Type: Group]]="G", "B", "N"))))</f>
        <v>Y</v>
      </c>
      <c r="AW403" s="2" t="s">
        <v>349</v>
      </c>
      <c r="AX403" s="2" t="s">
        <v>348</v>
      </c>
      <c r="AY403" s="2" t="s">
        <v>348</v>
      </c>
      <c r="AZ403" s="2" t="str">
        <f>IF(Table13[[#This Row],[Enrollment Type: Group]]="X", "N", IF(Table13[[#This Row],[Enrollment Type: Atypical]]="A", "R", IF(Table13[[#This Row],[Enrollment Type: Individual]]="I", "R", IF(Table13[[#This Row],[Enrollment Type: Individual within a Group]]="N", "R", "Y"))))</f>
        <v>Y</v>
      </c>
      <c r="BA403" s="2" t="s">
        <v>348</v>
      </c>
      <c r="BB403" s="2" t="s">
        <v>348</v>
      </c>
      <c r="BC403" s="2" t="s">
        <v>348</v>
      </c>
      <c r="BD403" s="2" t="s">
        <v>348</v>
      </c>
      <c r="BE403" s="2" t="s">
        <v>348</v>
      </c>
      <c r="BF403" s="2" t="s">
        <v>348</v>
      </c>
      <c r="BG403" s="2" t="s">
        <v>349</v>
      </c>
      <c r="BH403" s="2" t="str">
        <f>IF(Table13[[#This Row],[Enrollment Type: Group]]="X", "N", IF(Table13[[#This Row],[Enrollment Type: Atypical]]="A", "O", IF(Table13[[#This Row],[Enrollment Type: Individual]]="I", "O", IF(Table13[[#This Row],[Enrollment Type: Individual within a Group]]="N", "O", "O"))))</f>
        <v>O</v>
      </c>
      <c r="BI403" s="2" t="s">
        <v>348</v>
      </c>
      <c r="BJ403" s="2" t="s">
        <v>348</v>
      </c>
      <c r="BK403" s="2" t="s">
        <v>349</v>
      </c>
      <c r="BL403" s="20" t="s">
        <v>348</v>
      </c>
      <c r="BM403" s="20" t="s">
        <v>349</v>
      </c>
      <c r="BN403" s="20" t="s">
        <v>348</v>
      </c>
      <c r="BO403" s="20" t="s">
        <v>349</v>
      </c>
      <c r="BP403" s="20" t="s">
        <v>348</v>
      </c>
      <c r="BQ403" s="20" t="s">
        <v>349</v>
      </c>
      <c r="BR403" s="20" t="s">
        <v>348</v>
      </c>
      <c r="BS40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3" s="20" t="s">
        <v>348</v>
      </c>
      <c r="BU403" s="20" t="s">
        <v>348</v>
      </c>
      <c r="BV403" s="20" t="s">
        <v>348</v>
      </c>
      <c r="BW403" s="20" t="s">
        <v>348</v>
      </c>
      <c r="BX403" s="23" t="s">
        <v>349</v>
      </c>
    </row>
    <row r="404" spans="1:78" ht="10.15" customHeight="1" x14ac:dyDescent="0.25">
      <c r="A404" s="5" t="str">
        <f>Table13[[#This Row],[Provider Type Code]]&amp;""&amp;Table13[[#This Row],[Provider Category (Specialty)]]</f>
        <v>91VV</v>
      </c>
      <c r="B404" s="5" t="s">
        <v>482</v>
      </c>
      <c r="C404" s="3" t="s">
        <v>583</v>
      </c>
      <c r="D404" s="3" t="s">
        <v>274</v>
      </c>
      <c r="E404" s="2" t="s">
        <v>273</v>
      </c>
      <c r="F404" s="23" t="s">
        <v>518</v>
      </c>
      <c r="G404" s="17" t="s">
        <v>381</v>
      </c>
      <c r="H404" s="17" t="s">
        <v>381</v>
      </c>
      <c r="I404" s="17" t="s">
        <v>381</v>
      </c>
      <c r="J404" s="17" t="s">
        <v>347</v>
      </c>
      <c r="K404" s="2" t="s">
        <v>348</v>
      </c>
      <c r="L404" s="2" t="s">
        <v>348</v>
      </c>
      <c r="M404" s="2" t="s">
        <v>348</v>
      </c>
      <c r="N404" s="2" t="s">
        <v>348</v>
      </c>
      <c r="O404" s="2" t="s">
        <v>348</v>
      </c>
      <c r="P404" s="2" t="s">
        <v>348</v>
      </c>
      <c r="Q404" s="2" t="s">
        <v>349</v>
      </c>
      <c r="R404" s="2" t="s">
        <v>348</v>
      </c>
      <c r="S404" s="2" t="s">
        <v>348</v>
      </c>
      <c r="T404" s="2" t="s">
        <v>348</v>
      </c>
      <c r="U404" s="2" t="s">
        <v>348</v>
      </c>
      <c r="V404" s="2" t="s">
        <v>348</v>
      </c>
      <c r="W404" s="2" t="s">
        <v>348</v>
      </c>
      <c r="X404" s="2" t="s">
        <v>348</v>
      </c>
      <c r="Y404" s="2" t="s">
        <v>348</v>
      </c>
      <c r="Z404" s="2" t="s">
        <v>348</v>
      </c>
      <c r="AA404" s="2" t="s">
        <v>348</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349</v>
      </c>
      <c r="AQ404" s="2" t="str">
        <f>IF(Table13[[#This Row],[Enrollment Type: Group]]="X", "N", "C")</f>
        <v>C</v>
      </c>
      <c r="AR404" s="2" t="s">
        <v>348</v>
      </c>
      <c r="AS404" s="2" t="s">
        <v>348</v>
      </c>
      <c r="AT404" s="2" t="s">
        <v>348</v>
      </c>
      <c r="AU404" s="2" t="s">
        <v>348</v>
      </c>
      <c r="AV404" s="2" t="str">
        <f>IF(Table13[[#This Row],[Enrollment Type: Individual within a Group]]="X", "Y", IF(Table13[[#This Row],[Enrollment Type: Atypical]]="A", "B", IF(Table13[[#This Row],[Enrollment Type: Individual]]="I", "B", IF(Table13[[#This Row],[Enrollment Type: Group]]="G", "B", "N"))))</f>
        <v>Y</v>
      </c>
      <c r="AW404" s="2" t="s">
        <v>348</v>
      </c>
      <c r="AX404" s="2" t="s">
        <v>348</v>
      </c>
      <c r="AY404" s="2" t="s">
        <v>348</v>
      </c>
      <c r="AZ404" s="2" t="str">
        <f>IF(Table13[[#This Row],[Enrollment Type: Group]]="X", "N", IF(Table13[[#This Row],[Enrollment Type: Atypical]]="A", "R", IF(Table13[[#This Row],[Enrollment Type: Individual]]="I", "R", IF(Table13[[#This Row],[Enrollment Type: Individual within a Group]]="N", "R", "Y"))))</f>
        <v>Y</v>
      </c>
      <c r="BA404" s="2" t="s">
        <v>348</v>
      </c>
      <c r="BB404" s="2" t="s">
        <v>348</v>
      </c>
      <c r="BC404" s="2" t="s">
        <v>348</v>
      </c>
      <c r="BD404" s="2" t="s">
        <v>348</v>
      </c>
      <c r="BE404" s="2" t="s">
        <v>348</v>
      </c>
      <c r="BF404" s="2" t="s">
        <v>348</v>
      </c>
      <c r="BG404" s="2" t="s">
        <v>348</v>
      </c>
      <c r="BH404" s="2" t="str">
        <f>IF(Table13[[#This Row],[Enrollment Type: Group]]="X", "N", IF(Table13[[#This Row],[Enrollment Type: Atypical]]="A", "O", IF(Table13[[#This Row],[Enrollment Type: Individual]]="I", "O", IF(Table13[[#This Row],[Enrollment Type: Individual within a Group]]="N", "O", "O"))))</f>
        <v>O</v>
      </c>
      <c r="BI404" s="2" t="s">
        <v>348</v>
      </c>
      <c r="BJ404" s="2" t="s">
        <v>348</v>
      </c>
      <c r="BK404" s="2" t="s">
        <v>349</v>
      </c>
      <c r="BL404" s="20" t="s">
        <v>348</v>
      </c>
      <c r="BM404" s="20" t="s">
        <v>349</v>
      </c>
      <c r="BN404" s="20" t="s">
        <v>351</v>
      </c>
      <c r="BO404" s="20" t="s">
        <v>349</v>
      </c>
      <c r="BP404" s="20" t="s">
        <v>348</v>
      </c>
      <c r="BQ404" s="20" t="s">
        <v>349</v>
      </c>
      <c r="BR404" s="20" t="s">
        <v>348</v>
      </c>
      <c r="BS40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4" s="20" t="s">
        <v>348</v>
      </c>
      <c r="BU404" s="20" t="s">
        <v>348</v>
      </c>
      <c r="BV404" s="20" t="s">
        <v>348</v>
      </c>
      <c r="BW404" s="20" t="s">
        <v>348</v>
      </c>
      <c r="BX404" s="23" t="s">
        <v>349</v>
      </c>
    </row>
    <row r="405" spans="1:78" ht="10.15" customHeight="1" x14ac:dyDescent="0.25">
      <c r="A405" s="5" t="str">
        <f>Table13[[#This Row],[Provider Type Code]]&amp;""&amp;Table13[[#This Row],[Provider Category (Specialty)]]</f>
        <v>92SO</v>
      </c>
      <c r="B405" s="5" t="s">
        <v>483</v>
      </c>
      <c r="C405" s="3" t="s">
        <v>584</v>
      </c>
      <c r="D405" s="3" t="s">
        <v>46</v>
      </c>
      <c r="E405" s="2" t="s">
        <v>47</v>
      </c>
      <c r="F405" s="23" t="s">
        <v>518</v>
      </c>
      <c r="G405" s="17" t="s">
        <v>381</v>
      </c>
      <c r="H405" s="17" t="s">
        <v>381</v>
      </c>
      <c r="I405" s="17" t="s">
        <v>381</v>
      </c>
      <c r="J405" s="17" t="s">
        <v>347</v>
      </c>
      <c r="K405" s="2" t="s">
        <v>348</v>
      </c>
      <c r="L405" s="2" t="s">
        <v>348</v>
      </c>
      <c r="M405" s="2" t="s">
        <v>348</v>
      </c>
      <c r="N405" s="2" t="s">
        <v>348</v>
      </c>
      <c r="O405" s="2" t="s">
        <v>348</v>
      </c>
      <c r="P405" s="2" t="s">
        <v>348</v>
      </c>
      <c r="Q405" s="2" t="s">
        <v>349</v>
      </c>
      <c r="R405" s="2" t="s">
        <v>348</v>
      </c>
      <c r="S405" s="2" t="s">
        <v>348</v>
      </c>
      <c r="T405" s="2" t="s">
        <v>348</v>
      </c>
      <c r="U405" s="2" t="s">
        <v>348</v>
      </c>
      <c r="V405" s="2" t="s">
        <v>348</v>
      </c>
      <c r="W405" s="2" t="s">
        <v>348</v>
      </c>
      <c r="X405" s="2" t="s">
        <v>348</v>
      </c>
      <c r="Y405" s="2" t="s">
        <v>348</v>
      </c>
      <c r="Z405" s="2" t="s">
        <v>348</v>
      </c>
      <c r="AA405" s="2" t="s">
        <v>348</v>
      </c>
      <c r="AB405" s="2" t="s">
        <v>348</v>
      </c>
      <c r="AC405" s="2" t="s">
        <v>348</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349</v>
      </c>
      <c r="AQ405" s="2" t="str">
        <f>IF(Table13[[#This Row],[Enrollment Type: Group]]="X", "N", "C")</f>
        <v>C</v>
      </c>
      <c r="AR405" s="2" t="s">
        <v>348</v>
      </c>
      <c r="AS405" s="2" t="s">
        <v>348</v>
      </c>
      <c r="AT405" s="2" t="s">
        <v>348</v>
      </c>
      <c r="AU405" s="2" t="s">
        <v>348</v>
      </c>
      <c r="AV405" s="2" t="str">
        <f>IF(Table13[[#This Row],[Enrollment Type: Individual within a Group]]="X", "Y", IF(Table13[[#This Row],[Enrollment Type: Atypical]]="A", "B", IF(Table13[[#This Row],[Enrollment Type: Individual]]="I", "B", IF(Table13[[#This Row],[Enrollment Type: Group]]="G", "B", "N"))))</f>
        <v>Y</v>
      </c>
      <c r="AW405" s="2" t="s">
        <v>348</v>
      </c>
      <c r="AX405" s="2" t="s">
        <v>348</v>
      </c>
      <c r="AY405" s="2" t="s">
        <v>348</v>
      </c>
      <c r="AZ405" s="2" t="str">
        <f>IF(Table13[[#This Row],[Enrollment Type: Group]]="X", "N", IF(Table13[[#This Row],[Enrollment Type: Atypical]]="A", "R", IF(Table13[[#This Row],[Enrollment Type: Individual]]="I", "R", IF(Table13[[#This Row],[Enrollment Type: Individual within a Group]]="N", "R", "Y"))))</f>
        <v>Y</v>
      </c>
      <c r="BA405" s="2" t="s">
        <v>348</v>
      </c>
      <c r="BB405" s="2" t="s">
        <v>348</v>
      </c>
      <c r="BC405" s="2" t="s">
        <v>348</v>
      </c>
      <c r="BD405" s="2" t="s">
        <v>348</v>
      </c>
      <c r="BE405" s="2" t="s">
        <v>348</v>
      </c>
      <c r="BF405" s="2" t="s">
        <v>348</v>
      </c>
      <c r="BG405" s="2" t="s">
        <v>348</v>
      </c>
      <c r="BH405" s="2" t="str">
        <f>IF(Table13[[#This Row],[Enrollment Type: Group]]="X", "N", IF(Table13[[#This Row],[Enrollment Type: Atypical]]="A", "O", IF(Table13[[#This Row],[Enrollment Type: Individual]]="I", "O", IF(Table13[[#This Row],[Enrollment Type: Individual within a Group]]="N", "O", "O"))))</f>
        <v>O</v>
      </c>
      <c r="BI405" s="2" t="s">
        <v>348</v>
      </c>
      <c r="BJ405" s="2" t="s">
        <v>348</v>
      </c>
      <c r="BK405" s="2" t="s">
        <v>349</v>
      </c>
      <c r="BL405" s="20" t="s">
        <v>348</v>
      </c>
      <c r="BM405" s="20" t="s">
        <v>349</v>
      </c>
      <c r="BN405" s="20" t="s">
        <v>351</v>
      </c>
      <c r="BO405" s="20" t="s">
        <v>349</v>
      </c>
      <c r="BP405" s="20" t="s">
        <v>348</v>
      </c>
      <c r="BQ405" s="20" t="s">
        <v>349</v>
      </c>
      <c r="BR405" s="20" t="s">
        <v>348</v>
      </c>
      <c r="BS40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5" s="20" t="s">
        <v>348</v>
      </c>
      <c r="BU405" s="20" t="s">
        <v>348</v>
      </c>
      <c r="BV405" s="20" t="s">
        <v>348</v>
      </c>
      <c r="BW405" s="20" t="s">
        <v>348</v>
      </c>
      <c r="BX405" s="23" t="s">
        <v>349</v>
      </c>
    </row>
    <row r="406" spans="1:78" ht="10.15" customHeight="1" x14ac:dyDescent="0.25">
      <c r="A406" s="5" t="str">
        <f>Table13[[#This Row],[Provider Type Code]]&amp;""&amp;Table13[[#This Row],[Provider Category (Specialty)]]</f>
        <v>93PJ</v>
      </c>
      <c r="B406" s="5" t="s">
        <v>484</v>
      </c>
      <c r="C406" s="3" t="s">
        <v>248</v>
      </c>
      <c r="D406" s="3" t="s">
        <v>249</v>
      </c>
      <c r="E406" s="2" t="s">
        <v>250</v>
      </c>
      <c r="F406" s="23" t="s">
        <v>518</v>
      </c>
      <c r="G406" s="17" t="s">
        <v>381</v>
      </c>
      <c r="H406" s="17" t="s">
        <v>381</v>
      </c>
      <c r="I406" s="17" t="s">
        <v>381</v>
      </c>
      <c r="J406" s="17" t="s">
        <v>347</v>
      </c>
      <c r="K406" s="2" t="s">
        <v>348</v>
      </c>
      <c r="L406" s="2" t="s">
        <v>348</v>
      </c>
      <c r="M406" s="2" t="s">
        <v>349</v>
      </c>
      <c r="N406" s="2" t="s">
        <v>348</v>
      </c>
      <c r="O406" s="2" t="s">
        <v>348</v>
      </c>
      <c r="P406" s="2" t="s">
        <v>348</v>
      </c>
      <c r="Q406" s="2" t="s">
        <v>348</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349</v>
      </c>
      <c r="AF406" s="2" t="s">
        <v>348</v>
      </c>
      <c r="AG406" s="2" t="s">
        <v>348</v>
      </c>
      <c r="AH406" s="2" t="s">
        <v>348</v>
      </c>
      <c r="AI406" s="2" t="s">
        <v>348</v>
      </c>
      <c r="AJ406" s="2" t="s">
        <v>348</v>
      </c>
      <c r="AK406" s="2" t="s">
        <v>348</v>
      </c>
      <c r="AL406" s="2" t="s">
        <v>348</v>
      </c>
      <c r="AM406" s="2" t="s">
        <v>348</v>
      </c>
      <c r="AN406" s="2" t="s">
        <v>348</v>
      </c>
      <c r="AO406" s="2" t="s">
        <v>348</v>
      </c>
      <c r="AP406" s="2" t="s">
        <v>348</v>
      </c>
      <c r="AQ406" s="2" t="str">
        <f>IF(Table13[[#This Row],[Enrollment Type: Group]]="X", "N", "C")</f>
        <v>C</v>
      </c>
      <c r="AR406" s="2" t="s">
        <v>349</v>
      </c>
      <c r="AS406" s="2" t="s">
        <v>349</v>
      </c>
      <c r="AT406" s="2" t="s">
        <v>348</v>
      </c>
      <c r="AU406" s="2" t="s">
        <v>348</v>
      </c>
      <c r="AV406" s="2" t="str">
        <f>IF(Table13[[#This Row],[Enrollment Type: Individual within a Group]]="X", "Y", IF(Table13[[#This Row],[Enrollment Type: Atypical]]="A", "B", IF(Table13[[#This Row],[Enrollment Type: Individual]]="I", "B", IF(Table13[[#This Row],[Enrollment Type: Group]]="G", "B", "N"))))</f>
        <v>Y</v>
      </c>
      <c r="AW406" s="2" t="s">
        <v>348</v>
      </c>
      <c r="AX406" s="2" t="s">
        <v>348</v>
      </c>
      <c r="AY406" s="2" t="s">
        <v>348</v>
      </c>
      <c r="AZ406" s="2" t="str">
        <f>IF(Table13[[#This Row],[Enrollment Type: Group]]="X", "N", IF(Table13[[#This Row],[Enrollment Type: Atypical]]="A", "R", IF(Table13[[#This Row],[Enrollment Type: Individual]]="I", "R", IF(Table13[[#This Row],[Enrollment Type: Individual within a Group]]="N", "R", "Y"))))</f>
        <v>Y</v>
      </c>
      <c r="BA406" s="2" t="s">
        <v>348</v>
      </c>
      <c r="BB406" s="2" t="s">
        <v>348</v>
      </c>
      <c r="BC406" s="2" t="s">
        <v>348</v>
      </c>
      <c r="BD406" s="2" t="s">
        <v>348</v>
      </c>
      <c r="BE406" s="2" t="s">
        <v>348</v>
      </c>
      <c r="BF406" s="2" t="s">
        <v>348</v>
      </c>
      <c r="BG406" s="2" t="s">
        <v>348</v>
      </c>
      <c r="BH406" s="2" t="str">
        <f>IF(Table13[[#This Row],[Enrollment Type: Group]]="X", "N", IF(Table13[[#This Row],[Enrollment Type: Atypical]]="A", "O", IF(Table13[[#This Row],[Enrollment Type: Individual]]="I", "O", IF(Table13[[#This Row],[Enrollment Type: Individual within a Group]]="N", "O", "O"))))</f>
        <v>O</v>
      </c>
      <c r="BI406" s="2" t="s">
        <v>348</v>
      </c>
      <c r="BJ406" s="2" t="s">
        <v>348</v>
      </c>
      <c r="BK406" s="2" t="s">
        <v>349</v>
      </c>
      <c r="BL406" s="20" t="s">
        <v>349</v>
      </c>
      <c r="BM406" s="20" t="s">
        <v>349</v>
      </c>
      <c r="BN406" s="20" t="s">
        <v>351</v>
      </c>
      <c r="BO406" s="20" t="s">
        <v>349</v>
      </c>
      <c r="BP406" s="20" t="s">
        <v>348</v>
      </c>
      <c r="BQ406" s="20" t="s">
        <v>349</v>
      </c>
      <c r="BR406" s="20" t="s">
        <v>348</v>
      </c>
      <c r="BS40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6" s="20" t="s">
        <v>348</v>
      </c>
      <c r="BU406" s="20" t="s">
        <v>348</v>
      </c>
      <c r="BV406" s="20" t="s">
        <v>348</v>
      </c>
      <c r="BW406" s="20" t="s">
        <v>348</v>
      </c>
      <c r="BX406" s="23" t="s">
        <v>349</v>
      </c>
      <c r="BZ406" s="2" t="s">
        <v>311</v>
      </c>
    </row>
    <row r="407" spans="1:78" ht="10.15" customHeight="1" x14ac:dyDescent="0.25">
      <c r="A407" s="36" t="str">
        <f>Table13[[#This Row],[Provider Type Code]]&amp;""&amp;Table13[[#This Row],[Provider Category (Specialty)]]</f>
        <v>94AH</v>
      </c>
      <c r="B407" s="5" t="s">
        <v>485</v>
      </c>
      <c r="C407" s="3" t="s">
        <v>130</v>
      </c>
      <c r="D407" s="3" t="s">
        <v>131</v>
      </c>
      <c r="E407" s="2" t="s">
        <v>132</v>
      </c>
      <c r="F407" s="23" t="s">
        <v>518</v>
      </c>
      <c r="G407" s="17" t="s">
        <v>381</v>
      </c>
      <c r="H407" s="17" t="s">
        <v>381</v>
      </c>
      <c r="I407" s="17" t="s">
        <v>381</v>
      </c>
      <c r="J407" s="17" t="s">
        <v>347</v>
      </c>
      <c r="K407" s="2" t="s">
        <v>348</v>
      </c>
      <c r="L407" s="2" t="s">
        <v>348</v>
      </c>
      <c r="M407" s="2" t="s">
        <v>348</v>
      </c>
      <c r="N407" s="2" t="s">
        <v>349</v>
      </c>
      <c r="O407" s="2" t="s">
        <v>348</v>
      </c>
      <c r="P407" s="2" t="s">
        <v>348</v>
      </c>
      <c r="Q407" s="2" t="s">
        <v>348</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349</v>
      </c>
      <c r="AQ407" s="2" t="str">
        <f>IF(Table13[[#This Row],[Enrollment Type: Group]]="X", "N", "C")</f>
        <v>C</v>
      </c>
      <c r="AR407" s="2" t="s">
        <v>348</v>
      </c>
      <c r="AS407" s="2" t="s">
        <v>348</v>
      </c>
      <c r="AT407" s="2" t="s">
        <v>348</v>
      </c>
      <c r="AU407" s="2" t="s">
        <v>348</v>
      </c>
      <c r="AV407" s="2" t="str">
        <f>IF(Table13[[#This Row],[Enrollment Type: Individual within a Group]]="X", "Y", IF(Table13[[#This Row],[Enrollment Type: Atypical]]="A", "B", IF(Table13[[#This Row],[Enrollment Type: Individual]]="I", "B", IF(Table13[[#This Row],[Enrollment Type: Group]]="G", "B", "N"))))</f>
        <v>Y</v>
      </c>
      <c r="AW407" s="2" t="s">
        <v>348</v>
      </c>
      <c r="AX407" s="2" t="s">
        <v>348</v>
      </c>
      <c r="AY407" s="2" t="s">
        <v>348</v>
      </c>
      <c r="AZ407" s="2" t="str">
        <f>IF(Table13[[#This Row],[Enrollment Type: Group]]="X", "N", IF(Table13[[#This Row],[Enrollment Type: Atypical]]="A", "R", IF(Table13[[#This Row],[Enrollment Type: Individual]]="I", "R", IF(Table13[[#This Row],[Enrollment Type: Individual within a Group]]="N", "R", "Y"))))</f>
        <v>Y</v>
      </c>
      <c r="BA407" s="2" t="s">
        <v>348</v>
      </c>
      <c r="BB407" s="2" t="s">
        <v>348</v>
      </c>
      <c r="BC407" s="2" t="s">
        <v>348</v>
      </c>
      <c r="BD407" s="2" t="s">
        <v>348</v>
      </c>
      <c r="BE407" s="2" t="s">
        <v>348</v>
      </c>
      <c r="BF407" s="2" t="s">
        <v>348</v>
      </c>
      <c r="BG407" s="2" t="s">
        <v>348</v>
      </c>
      <c r="BH407" s="2" t="str">
        <f>IF(Table13[[#This Row],[Enrollment Type: Group]]="X", "N", IF(Table13[[#This Row],[Enrollment Type: Atypical]]="A", "O", IF(Table13[[#This Row],[Enrollment Type: Individual]]="I", "O", IF(Table13[[#This Row],[Enrollment Type: Individual within a Group]]="N", "O", "O"))))</f>
        <v>O</v>
      </c>
      <c r="BI407" s="2" t="s">
        <v>348</v>
      </c>
      <c r="BJ407" s="2" t="s">
        <v>348</v>
      </c>
      <c r="BK407" s="2" t="s">
        <v>349</v>
      </c>
      <c r="BL407" s="20" t="s">
        <v>348</v>
      </c>
      <c r="BM407" s="20" t="s">
        <v>349</v>
      </c>
      <c r="BN407" s="20" t="s">
        <v>351</v>
      </c>
      <c r="BO407" s="20" t="s">
        <v>349</v>
      </c>
      <c r="BP407" s="20" t="s">
        <v>348</v>
      </c>
      <c r="BQ407" s="20" t="s">
        <v>349</v>
      </c>
      <c r="BR407" s="20" t="s">
        <v>348</v>
      </c>
      <c r="BS407" s="20" t="s">
        <v>348</v>
      </c>
      <c r="BT407" s="20" t="s">
        <v>348</v>
      </c>
      <c r="BU407" s="20" t="s">
        <v>348</v>
      </c>
      <c r="BV407" s="20" t="s">
        <v>348</v>
      </c>
      <c r="BW407" s="20" t="s">
        <v>348</v>
      </c>
      <c r="BX407" s="23" t="s">
        <v>349</v>
      </c>
    </row>
    <row r="408" spans="1:78" ht="10.15" customHeight="1" x14ac:dyDescent="0.25">
      <c r="A408" s="36" t="str">
        <f>Table13[[#This Row],[Provider Type Code]]&amp;""&amp;Table13[[#This Row],[Provider Category (Specialty)]]</f>
        <v>94AL</v>
      </c>
      <c r="B408" s="5" t="s">
        <v>485</v>
      </c>
      <c r="C408" s="3" t="s">
        <v>130</v>
      </c>
      <c r="D408" s="3" t="s">
        <v>133</v>
      </c>
      <c r="E408" s="2" t="s">
        <v>134</v>
      </c>
      <c r="F408" s="23" t="s">
        <v>518</v>
      </c>
      <c r="G408" s="17" t="s">
        <v>381</v>
      </c>
      <c r="H408" s="17" t="s">
        <v>381</v>
      </c>
      <c r="I408" s="17" t="s">
        <v>381</v>
      </c>
      <c r="J408" s="17" t="s">
        <v>347</v>
      </c>
      <c r="K408" s="2" t="s">
        <v>348</v>
      </c>
      <c r="L408" s="2" t="s">
        <v>348</v>
      </c>
      <c r="M408" s="2" t="s">
        <v>348</v>
      </c>
      <c r="N408" s="2" t="s">
        <v>348</v>
      </c>
      <c r="O408" s="2" t="s">
        <v>348</v>
      </c>
      <c r="P408" s="2" t="s">
        <v>348</v>
      </c>
      <c r="Q408" s="2" t="s">
        <v>348</v>
      </c>
      <c r="R408" s="2" t="s">
        <v>349</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348</v>
      </c>
      <c r="AF408" s="2" t="s">
        <v>348</v>
      </c>
      <c r="AG408" s="2" t="s">
        <v>348</v>
      </c>
      <c r="AH408" s="2" t="s">
        <v>348</v>
      </c>
      <c r="AI408" s="2" t="s">
        <v>348</v>
      </c>
      <c r="AJ408" s="2" t="s">
        <v>348</v>
      </c>
      <c r="AK408" s="2" t="s">
        <v>348</v>
      </c>
      <c r="AL408" s="2" t="s">
        <v>348</v>
      </c>
      <c r="AM408" s="2" t="s">
        <v>348</v>
      </c>
      <c r="AN408" s="2" t="s">
        <v>348</v>
      </c>
      <c r="AO408" s="2" t="s">
        <v>348</v>
      </c>
      <c r="AP408" s="2" t="s">
        <v>349</v>
      </c>
      <c r="AQ408" s="2" t="str">
        <f>IF(Table13[[#This Row],[Enrollment Type: Group]]="X", "N", "C")</f>
        <v>C</v>
      </c>
      <c r="AR408" s="2" t="s">
        <v>348</v>
      </c>
      <c r="AS408" s="2" t="s">
        <v>348</v>
      </c>
      <c r="AT408" s="2" t="s">
        <v>348</v>
      </c>
      <c r="AU408" s="2" t="s">
        <v>348</v>
      </c>
      <c r="AV408" s="2" t="str">
        <f>IF(Table13[[#This Row],[Enrollment Type: Individual within a Group]]="X", "Y", IF(Table13[[#This Row],[Enrollment Type: Atypical]]="A", "B", IF(Table13[[#This Row],[Enrollment Type: Individual]]="I", "B", IF(Table13[[#This Row],[Enrollment Type: Group]]="G", "B", "N"))))</f>
        <v>Y</v>
      </c>
      <c r="AW408" s="2" t="s">
        <v>348</v>
      </c>
      <c r="AX408" s="2" t="s">
        <v>348</v>
      </c>
      <c r="AY408" s="2" t="s">
        <v>348</v>
      </c>
      <c r="AZ408" s="2" t="str">
        <f>IF(Table13[[#This Row],[Enrollment Type: Group]]="X", "N", IF(Table13[[#This Row],[Enrollment Type: Atypical]]="A", "R", IF(Table13[[#This Row],[Enrollment Type: Individual]]="I", "R", IF(Table13[[#This Row],[Enrollment Type: Individual within a Group]]="N", "R", "Y"))))</f>
        <v>Y</v>
      </c>
      <c r="BA408" s="2" t="s">
        <v>348</v>
      </c>
      <c r="BB408" s="2" t="s">
        <v>348</v>
      </c>
      <c r="BC408" s="2" t="s">
        <v>348</v>
      </c>
      <c r="BD408" s="2" t="s">
        <v>348</v>
      </c>
      <c r="BE408" s="2" t="s">
        <v>348</v>
      </c>
      <c r="BF408" s="2" t="s">
        <v>348</v>
      </c>
      <c r="BG408" s="2" t="s">
        <v>348</v>
      </c>
      <c r="BH408" s="2" t="str">
        <f>IF(Table13[[#This Row],[Enrollment Type: Group]]="X", "N", IF(Table13[[#This Row],[Enrollment Type: Atypical]]="A", "O", IF(Table13[[#This Row],[Enrollment Type: Individual]]="I", "O", IF(Table13[[#This Row],[Enrollment Type: Individual within a Group]]="N", "O", "O"))))</f>
        <v>O</v>
      </c>
      <c r="BI408" s="2" t="s">
        <v>348</v>
      </c>
      <c r="BJ408" s="2" t="s">
        <v>348</v>
      </c>
      <c r="BK408" s="2" t="s">
        <v>349</v>
      </c>
      <c r="BL408" s="20" t="s">
        <v>348</v>
      </c>
      <c r="BM408" s="20" t="s">
        <v>349</v>
      </c>
      <c r="BN408" s="20" t="s">
        <v>351</v>
      </c>
      <c r="BO408" s="20" t="s">
        <v>349</v>
      </c>
      <c r="BP408" s="20" t="s">
        <v>348</v>
      </c>
      <c r="BQ408" s="20" t="s">
        <v>349</v>
      </c>
      <c r="BR408" s="20" t="s">
        <v>348</v>
      </c>
      <c r="BS408" s="20" t="s">
        <v>348</v>
      </c>
      <c r="BT408" s="20" t="s">
        <v>348</v>
      </c>
      <c r="BU408" s="20" t="s">
        <v>348</v>
      </c>
      <c r="BV408" s="20" t="s">
        <v>348</v>
      </c>
      <c r="BW408" s="20" t="s">
        <v>348</v>
      </c>
      <c r="BX408" s="23" t="s">
        <v>349</v>
      </c>
    </row>
    <row r="409" spans="1:78" ht="10.15" customHeight="1" x14ac:dyDescent="0.25">
      <c r="A409" s="36" t="str">
        <f>Table13[[#This Row],[Provider Type Code]]&amp;""&amp;Table13[[#This Row],[Provider Category (Specialty)]]</f>
        <v>94AP</v>
      </c>
      <c r="B409" s="5" t="s">
        <v>485</v>
      </c>
      <c r="C409" s="3" t="s">
        <v>130</v>
      </c>
      <c r="D409" s="3" t="s">
        <v>135</v>
      </c>
      <c r="E409" s="2" t="s">
        <v>136</v>
      </c>
      <c r="F409" s="23" t="s">
        <v>518</v>
      </c>
      <c r="G409" s="17" t="s">
        <v>381</v>
      </c>
      <c r="H409" s="17" t="s">
        <v>381</v>
      </c>
      <c r="I409" s="17" t="s">
        <v>381</v>
      </c>
      <c r="J409" s="17" t="s">
        <v>347</v>
      </c>
      <c r="K409" s="2" t="s">
        <v>348</v>
      </c>
      <c r="L409" s="2" t="s">
        <v>348</v>
      </c>
      <c r="M409" s="2" t="s">
        <v>348</v>
      </c>
      <c r="N409" s="2" t="s">
        <v>348</v>
      </c>
      <c r="O409" s="2" t="s">
        <v>348</v>
      </c>
      <c r="P409" s="2" t="s">
        <v>348</v>
      </c>
      <c r="Q409" s="2" t="s">
        <v>348</v>
      </c>
      <c r="R409" s="2" t="s">
        <v>348</v>
      </c>
      <c r="S409" s="2" t="s">
        <v>348</v>
      </c>
      <c r="T409" s="2" t="s">
        <v>348</v>
      </c>
      <c r="U409" s="2" t="s">
        <v>348</v>
      </c>
      <c r="V409" s="2" t="s">
        <v>348</v>
      </c>
      <c r="W409" s="2" t="s">
        <v>349</v>
      </c>
      <c r="X409" s="2" t="s">
        <v>348</v>
      </c>
      <c r="Y409" s="2" t="s">
        <v>348</v>
      </c>
      <c r="Z409" s="2" t="s">
        <v>348</v>
      </c>
      <c r="AA409" s="2" t="s">
        <v>348</v>
      </c>
      <c r="AB409" s="2" t="s">
        <v>348</v>
      </c>
      <c r="AC409" s="2" t="s">
        <v>348</v>
      </c>
      <c r="AD409" s="2" t="s">
        <v>348</v>
      </c>
      <c r="AE409" s="2" t="s">
        <v>348</v>
      </c>
      <c r="AF409" s="2" t="s">
        <v>348</v>
      </c>
      <c r="AG409" s="2" t="s">
        <v>348</v>
      </c>
      <c r="AH409" s="2" t="s">
        <v>348</v>
      </c>
      <c r="AI409" s="2" t="s">
        <v>348</v>
      </c>
      <c r="AJ409" s="2" t="s">
        <v>348</v>
      </c>
      <c r="AK409" s="2" t="s">
        <v>348</v>
      </c>
      <c r="AL409" s="2" t="s">
        <v>348</v>
      </c>
      <c r="AM409" s="2" t="s">
        <v>348</v>
      </c>
      <c r="AN409" s="2" t="s">
        <v>348</v>
      </c>
      <c r="AO409" s="2" t="s">
        <v>348</v>
      </c>
      <c r="AP409" s="2" t="s">
        <v>349</v>
      </c>
      <c r="AQ409" s="2" t="str">
        <f>IF(Table13[[#This Row],[Enrollment Type: Group]]="X", "N", "C")</f>
        <v>C</v>
      </c>
      <c r="AR409" s="2" t="s">
        <v>348</v>
      </c>
      <c r="AS409" s="2" t="s">
        <v>348</v>
      </c>
      <c r="AT409" s="2" t="s">
        <v>348</v>
      </c>
      <c r="AU409" s="2" t="s">
        <v>348</v>
      </c>
      <c r="AV409" s="2" t="str">
        <f>IF(Table13[[#This Row],[Enrollment Type: Individual within a Group]]="X", "Y", IF(Table13[[#This Row],[Enrollment Type: Atypical]]="A", "B", IF(Table13[[#This Row],[Enrollment Type: Individual]]="I", "B", IF(Table13[[#This Row],[Enrollment Type: Group]]="G", "B", "N"))))</f>
        <v>Y</v>
      </c>
      <c r="AW409" s="2" t="s">
        <v>348</v>
      </c>
      <c r="AX409" s="2" t="s">
        <v>348</v>
      </c>
      <c r="AY409" s="2" t="s">
        <v>348</v>
      </c>
      <c r="AZ409" s="2" t="str">
        <f>IF(Table13[[#This Row],[Enrollment Type: Group]]="X", "N", IF(Table13[[#This Row],[Enrollment Type: Atypical]]="A", "R", IF(Table13[[#This Row],[Enrollment Type: Individual]]="I", "R", IF(Table13[[#This Row],[Enrollment Type: Individual within a Group]]="N", "R", "Y"))))</f>
        <v>Y</v>
      </c>
      <c r="BA409" s="2" t="s">
        <v>348</v>
      </c>
      <c r="BB409" s="2" t="s">
        <v>348</v>
      </c>
      <c r="BC409" s="2" t="s">
        <v>348</v>
      </c>
      <c r="BD409" s="2" t="s">
        <v>348</v>
      </c>
      <c r="BE409" s="2" t="s">
        <v>348</v>
      </c>
      <c r="BF409" s="2" t="s">
        <v>348</v>
      </c>
      <c r="BG409" s="2" t="s">
        <v>348</v>
      </c>
      <c r="BH409" s="2" t="str">
        <f>IF(Table13[[#This Row],[Enrollment Type: Group]]="X", "N", IF(Table13[[#This Row],[Enrollment Type: Atypical]]="A", "O", IF(Table13[[#This Row],[Enrollment Type: Individual]]="I", "O", IF(Table13[[#This Row],[Enrollment Type: Individual within a Group]]="N", "O", "O"))))</f>
        <v>O</v>
      </c>
      <c r="BI409" s="2" t="s">
        <v>348</v>
      </c>
      <c r="BJ409" s="2" t="s">
        <v>348</v>
      </c>
      <c r="BK409" s="2" t="s">
        <v>349</v>
      </c>
      <c r="BL409" s="20" t="s">
        <v>348</v>
      </c>
      <c r="BM409" s="20" t="s">
        <v>349</v>
      </c>
      <c r="BN409" s="20" t="s">
        <v>351</v>
      </c>
      <c r="BO409" s="20" t="s">
        <v>349</v>
      </c>
      <c r="BP409" s="20" t="s">
        <v>348</v>
      </c>
      <c r="BQ409" s="20" t="s">
        <v>349</v>
      </c>
      <c r="BR409" s="20" t="s">
        <v>348</v>
      </c>
      <c r="BS409" s="20" t="s">
        <v>348</v>
      </c>
      <c r="BT409" s="20" t="s">
        <v>348</v>
      </c>
      <c r="BU409" s="20" t="s">
        <v>348</v>
      </c>
      <c r="BV409" s="20" t="s">
        <v>348</v>
      </c>
      <c r="BW409" s="20" t="s">
        <v>348</v>
      </c>
      <c r="BX409" s="23" t="s">
        <v>349</v>
      </c>
    </row>
    <row r="410" spans="1:78" s="18" customFormat="1" ht="10.15" customHeight="1" x14ac:dyDescent="0.25">
      <c r="A410" s="36" t="str">
        <f>Table13[[#This Row],[Provider Type Code]]&amp;""&amp;Table13[[#This Row],[Provider Category (Specialty)]]</f>
        <v>95BP</v>
      </c>
      <c r="B410" s="5" t="s">
        <v>330</v>
      </c>
      <c r="C410" s="3" t="s">
        <v>670</v>
      </c>
      <c r="D410" s="3" t="s">
        <v>675</v>
      </c>
      <c r="E410" s="2" t="s">
        <v>676</v>
      </c>
      <c r="F410" s="23" t="s">
        <v>247</v>
      </c>
      <c r="G410" s="17" t="s">
        <v>353</v>
      </c>
      <c r="H410" s="17" t="s">
        <v>381</v>
      </c>
      <c r="I410" s="17" t="s">
        <v>381</v>
      </c>
      <c r="J410" s="17" t="s">
        <v>381</v>
      </c>
      <c r="K410" s="2" t="s">
        <v>348</v>
      </c>
      <c r="L410" s="2" t="s">
        <v>348</v>
      </c>
      <c r="M410" s="2" t="s">
        <v>348</v>
      </c>
      <c r="N410" s="2" t="s">
        <v>348</v>
      </c>
      <c r="O410" s="2" t="s">
        <v>348</v>
      </c>
      <c r="P410" s="2" t="s">
        <v>348</v>
      </c>
      <c r="Q410" s="2" t="s">
        <v>348</v>
      </c>
      <c r="R410" s="2" t="s">
        <v>348</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348</v>
      </c>
      <c r="AQ410" s="2" t="str">
        <f>IF(Table13[[#This Row],[Enrollment Type: Group]]="X", "N", "C")</f>
        <v>N</v>
      </c>
      <c r="AR410" s="2" t="s">
        <v>348</v>
      </c>
      <c r="AS410" s="2" t="s">
        <v>348</v>
      </c>
      <c r="AT410" s="2" t="s">
        <v>348</v>
      </c>
      <c r="AU410" s="2" t="s">
        <v>348</v>
      </c>
      <c r="AV410" s="2" t="s">
        <v>348</v>
      </c>
      <c r="AW410" s="2" t="s">
        <v>348</v>
      </c>
      <c r="AX410" s="2" t="s">
        <v>348</v>
      </c>
      <c r="AY410" s="2" t="s">
        <v>348</v>
      </c>
      <c r="AZ410" s="2" t="str">
        <f>IF(Table13[[#This Row],[Enrollment Type: Group]]="X", "N", IF(Table13[[#This Row],[Enrollment Type: Atypical]]="A", "R", IF(Table13[[#This Row],[Enrollment Type: Individual]]="I", "R", IF(Table13[[#This Row],[Enrollment Type: Individual within a Group]]="N", "R", "Y"))))</f>
        <v>N</v>
      </c>
      <c r="BA410" s="2" t="s">
        <v>348</v>
      </c>
      <c r="BB410" s="2" t="s">
        <v>348</v>
      </c>
      <c r="BC410" s="2" t="s">
        <v>348</v>
      </c>
      <c r="BD410" s="2" t="s">
        <v>348</v>
      </c>
      <c r="BE410" s="2" t="s">
        <v>348</v>
      </c>
      <c r="BF410" s="2" t="s">
        <v>348</v>
      </c>
      <c r="BG410" s="2" t="s">
        <v>348</v>
      </c>
      <c r="BH410" s="2" t="str">
        <f>IF(Table13[[#This Row],[Enrollment Type: Group]]="X", "N", IF(Table13[[#This Row],[Enrollment Type: Atypical]]="A", "O", IF(Table13[[#This Row],[Enrollment Type: Individual]]="I", "O", IF(Table13[[#This Row],[Enrollment Type: Individual within a Group]]="N", "O", "O"))))</f>
        <v>N</v>
      </c>
      <c r="BI410" s="2" t="s">
        <v>348</v>
      </c>
      <c r="BJ410" s="2" t="s">
        <v>348</v>
      </c>
      <c r="BK410" s="2" t="s">
        <v>348</v>
      </c>
      <c r="BL410" s="20" t="s">
        <v>348</v>
      </c>
      <c r="BM410" s="20" t="s">
        <v>348</v>
      </c>
      <c r="BN410" s="20" t="s">
        <v>348</v>
      </c>
      <c r="BO410" s="20" t="s">
        <v>348</v>
      </c>
      <c r="BP410" s="20" t="s">
        <v>348</v>
      </c>
      <c r="BQ410" s="20" t="s">
        <v>349</v>
      </c>
      <c r="BR410" s="20" t="s">
        <v>348</v>
      </c>
      <c r="BS41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410" s="20" t="s">
        <v>348</v>
      </c>
      <c r="BU410" s="20" t="s">
        <v>348</v>
      </c>
      <c r="BV410" s="20" t="s">
        <v>348</v>
      </c>
      <c r="BW410" s="20" t="s">
        <v>348</v>
      </c>
      <c r="BX410" s="23" t="s">
        <v>348</v>
      </c>
    </row>
    <row r="411" spans="1:78" s="18" customFormat="1" ht="10.15" customHeight="1" x14ac:dyDescent="0.25">
      <c r="A411" s="36" t="str">
        <f>Table13[[#This Row],[Provider Type Code]]&amp;""&amp;Table13[[#This Row],[Provider Category (Specialty)]]</f>
        <v>95CS</v>
      </c>
      <c r="B411" s="5" t="s">
        <v>330</v>
      </c>
      <c r="C411" s="3" t="s">
        <v>670</v>
      </c>
      <c r="D411" s="3" t="s">
        <v>687</v>
      </c>
      <c r="E411" s="2" t="s">
        <v>686</v>
      </c>
      <c r="F411" s="23" t="s">
        <v>247</v>
      </c>
      <c r="G411" s="17" t="s">
        <v>353</v>
      </c>
      <c r="H411" s="17" t="s">
        <v>381</v>
      </c>
      <c r="I411" s="17" t="s">
        <v>381</v>
      </c>
      <c r="J411" s="17" t="s">
        <v>381</v>
      </c>
      <c r="K411" s="2" t="s">
        <v>348</v>
      </c>
      <c r="L411" s="2" t="s">
        <v>348</v>
      </c>
      <c r="M411" s="2" t="s">
        <v>348</v>
      </c>
      <c r="N411" s="2" t="s">
        <v>348</v>
      </c>
      <c r="O411" s="2" t="s">
        <v>348</v>
      </c>
      <c r="P411" s="2" t="s">
        <v>348</v>
      </c>
      <c r="Q411" s="2" t="s">
        <v>348</v>
      </c>
      <c r="R411" s="2" t="s">
        <v>348</v>
      </c>
      <c r="S411" s="2" t="s">
        <v>348</v>
      </c>
      <c r="T411" s="2" t="s">
        <v>348</v>
      </c>
      <c r="U411" s="2" t="s">
        <v>348</v>
      </c>
      <c r="V411" s="2" t="s">
        <v>348</v>
      </c>
      <c r="W411" s="2" t="s">
        <v>348</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348</v>
      </c>
      <c r="AQ411" s="2" t="str">
        <f>IF(Table13[[#This Row],[Enrollment Type: Group]]="X", "N", "C")</f>
        <v>N</v>
      </c>
      <c r="AR411" s="2" t="s">
        <v>348</v>
      </c>
      <c r="AS411" s="2" t="s">
        <v>348</v>
      </c>
      <c r="AT411" s="2" t="s">
        <v>348</v>
      </c>
      <c r="AU411" s="2" t="s">
        <v>348</v>
      </c>
      <c r="AV411" s="2" t="s">
        <v>348</v>
      </c>
      <c r="AW411" s="2" t="s">
        <v>348</v>
      </c>
      <c r="AX411" s="2" t="s">
        <v>348</v>
      </c>
      <c r="AY411" s="2" t="s">
        <v>348</v>
      </c>
      <c r="AZ411" s="2" t="str">
        <f>IF(Table13[[#This Row],[Enrollment Type: Group]]="X", "N", IF(Table13[[#This Row],[Enrollment Type: Atypical]]="A", "R", IF(Table13[[#This Row],[Enrollment Type: Individual]]="I", "R", IF(Table13[[#This Row],[Enrollment Type: Individual within a Group]]="N", "R", "Y"))))</f>
        <v>N</v>
      </c>
      <c r="BA411" s="2" t="s">
        <v>348</v>
      </c>
      <c r="BB411" s="2" t="s">
        <v>348</v>
      </c>
      <c r="BC411" s="2" t="s">
        <v>348</v>
      </c>
      <c r="BD411" s="2" t="s">
        <v>348</v>
      </c>
      <c r="BE411" s="2" t="s">
        <v>348</v>
      </c>
      <c r="BF411" s="2" t="s">
        <v>348</v>
      </c>
      <c r="BG411" s="2" t="s">
        <v>348</v>
      </c>
      <c r="BH411" s="2" t="str">
        <f>IF(Table13[[#This Row],[Enrollment Type: Group]]="X", "N", IF(Table13[[#This Row],[Enrollment Type: Atypical]]="A", "O", IF(Table13[[#This Row],[Enrollment Type: Individual]]="I", "O", IF(Table13[[#This Row],[Enrollment Type: Individual within a Group]]="N", "O", "O"))))</f>
        <v>N</v>
      </c>
      <c r="BI411" s="2" t="s">
        <v>348</v>
      </c>
      <c r="BJ411" s="2" t="s">
        <v>348</v>
      </c>
      <c r="BK411" s="2" t="s">
        <v>348</v>
      </c>
      <c r="BL411" s="20" t="s">
        <v>348</v>
      </c>
      <c r="BM411" s="20" t="s">
        <v>348</v>
      </c>
      <c r="BN411" s="20" t="s">
        <v>348</v>
      </c>
      <c r="BO411" s="20" t="s">
        <v>348</v>
      </c>
      <c r="BP411" s="20" t="s">
        <v>348</v>
      </c>
      <c r="BQ411" s="20" t="s">
        <v>349</v>
      </c>
      <c r="BR411" s="20" t="s">
        <v>348</v>
      </c>
      <c r="BS41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411" s="20" t="s">
        <v>348</v>
      </c>
      <c r="BU411" s="20" t="s">
        <v>348</v>
      </c>
      <c r="BV411" s="20" t="s">
        <v>348</v>
      </c>
      <c r="BW411" s="20" t="s">
        <v>348</v>
      </c>
      <c r="BX411" s="23" t="s">
        <v>348</v>
      </c>
    </row>
    <row r="412" spans="1:78" ht="10.15" customHeight="1" x14ac:dyDescent="0.25">
      <c r="A412" s="5" t="str">
        <f>Table13[[#This Row],[Provider Type Code]]&amp;""&amp;Table13[[#This Row],[Provider Category (Specialty)]]</f>
        <v>95NT</v>
      </c>
      <c r="B412" s="5" t="s">
        <v>330</v>
      </c>
      <c r="C412" s="3" t="s">
        <v>670</v>
      </c>
      <c r="D412" s="3" t="s">
        <v>258</v>
      </c>
      <c r="E412" s="2" t="s">
        <v>678</v>
      </c>
      <c r="F412" s="23" t="s">
        <v>247</v>
      </c>
      <c r="G412" s="17" t="s">
        <v>353</v>
      </c>
      <c r="H412" s="17" t="s">
        <v>381</v>
      </c>
      <c r="I412" s="17" t="s">
        <v>381</v>
      </c>
      <c r="J412" s="17" t="s">
        <v>381</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348</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tr">
        <f>IF(Table13[[#This Row],[Enrollment Type: Group]]="X", "N", "C")</f>
        <v>N</v>
      </c>
      <c r="AR412" s="2" t="s">
        <v>348</v>
      </c>
      <c r="AS412" s="2" t="s">
        <v>348</v>
      </c>
      <c r="AT412" s="2" t="s">
        <v>348</v>
      </c>
      <c r="AU412" s="2" t="s">
        <v>348</v>
      </c>
      <c r="AV412" s="2" t="s">
        <v>348</v>
      </c>
      <c r="AW412" s="2" t="s">
        <v>348</v>
      </c>
      <c r="AX412" s="2" t="s">
        <v>348</v>
      </c>
      <c r="AY412" s="2" t="s">
        <v>348</v>
      </c>
      <c r="AZ412" s="2" t="str">
        <f>IF(Table13[[#This Row],[Enrollment Type: Group]]="X", "N", IF(Table13[[#This Row],[Enrollment Type: Atypical]]="A", "R", IF(Table13[[#This Row],[Enrollment Type: Individual]]="I", "R", IF(Table13[[#This Row],[Enrollment Type: Individual within a Group]]="N", "R", "Y"))))</f>
        <v>N</v>
      </c>
      <c r="BA412" s="2" t="s">
        <v>348</v>
      </c>
      <c r="BB412" s="2" t="s">
        <v>348</v>
      </c>
      <c r="BC412" s="2" t="s">
        <v>348</v>
      </c>
      <c r="BD412" s="2" t="s">
        <v>348</v>
      </c>
      <c r="BE412" s="2" t="s">
        <v>348</v>
      </c>
      <c r="BF412" s="2" t="s">
        <v>348</v>
      </c>
      <c r="BG412" s="2" t="s">
        <v>348</v>
      </c>
      <c r="BH412" s="2" t="str">
        <f>IF(Table13[[#This Row],[Enrollment Type: Group]]="X", "N", IF(Table13[[#This Row],[Enrollment Type: Atypical]]="A", "O", IF(Table13[[#This Row],[Enrollment Type: Individual]]="I", "O", IF(Table13[[#This Row],[Enrollment Type: Individual within a Group]]="N", "O", "O"))))</f>
        <v>N</v>
      </c>
      <c r="BI412" s="2" t="s">
        <v>348</v>
      </c>
      <c r="BJ412" s="2" t="s">
        <v>348</v>
      </c>
      <c r="BK412" s="2" t="s">
        <v>348</v>
      </c>
      <c r="BL412" s="20" t="s">
        <v>348</v>
      </c>
      <c r="BM412" s="20" t="s">
        <v>348</v>
      </c>
      <c r="BN412" s="20" t="s">
        <v>348</v>
      </c>
      <c r="BO412" s="20" t="s">
        <v>348</v>
      </c>
      <c r="BP412" s="20" t="s">
        <v>348</v>
      </c>
      <c r="BQ412" s="20" t="s">
        <v>349</v>
      </c>
      <c r="BR412" s="20" t="s">
        <v>348</v>
      </c>
      <c r="BS412" s="20" t="s">
        <v>348</v>
      </c>
      <c r="BT412" s="20" t="s">
        <v>348</v>
      </c>
      <c r="BU412" s="20" t="s">
        <v>348</v>
      </c>
      <c r="BV412" s="20" t="s">
        <v>348</v>
      </c>
      <c r="BW412" s="20" t="s">
        <v>348</v>
      </c>
      <c r="BX412" s="23" t="s">
        <v>348</v>
      </c>
    </row>
    <row r="413" spans="1:78" ht="10.15" customHeight="1" x14ac:dyDescent="0.25">
      <c r="A413" s="5" t="str">
        <f>Table13[[#This Row],[Provider Type Code]]&amp;""&amp;Table13[[#This Row],[Provider Category (Specialty)]]</f>
        <v>95NU</v>
      </c>
      <c r="B413" s="5" t="s">
        <v>330</v>
      </c>
      <c r="C413" s="3" t="s">
        <v>670</v>
      </c>
      <c r="D413" s="3" t="s">
        <v>261</v>
      </c>
      <c r="E413" s="2" t="s">
        <v>608</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tr">
        <f>IF(Table13[[#This Row],[Enrollment Type: Group]]="X", "N", "C")</f>
        <v>N</v>
      </c>
      <c r="AR413" s="2" t="s">
        <v>348</v>
      </c>
      <c r="AS413" s="2" t="s">
        <v>348</v>
      </c>
      <c r="AT413" s="2" t="s">
        <v>351</v>
      </c>
      <c r="AU413" s="2" t="s">
        <v>348</v>
      </c>
      <c r="AV413" s="2" t="s">
        <v>348</v>
      </c>
      <c r="AW413" s="2" t="s">
        <v>348</v>
      </c>
      <c r="AX413" s="2" t="s">
        <v>348</v>
      </c>
      <c r="AY413" s="2" t="s">
        <v>348</v>
      </c>
      <c r="AZ413" s="2" t="str">
        <f>IF(Table13[[#This Row],[Enrollment Type: Group]]="X", "N", IF(Table13[[#This Row],[Enrollment Type: Atypical]]="A", "R", IF(Table13[[#This Row],[Enrollment Type: Individual]]="I", "R", IF(Table13[[#This Row],[Enrollment Type: Individual within a Group]]="N", "R", "Y"))))</f>
        <v>N</v>
      </c>
      <c r="BA413" s="2" t="s">
        <v>348</v>
      </c>
      <c r="BB413" s="2" t="s">
        <v>348</v>
      </c>
      <c r="BC413" s="2" t="s">
        <v>348</v>
      </c>
      <c r="BD413" s="2" t="s">
        <v>348</v>
      </c>
      <c r="BE413" s="2" t="s">
        <v>351</v>
      </c>
      <c r="BF413" s="2" t="s">
        <v>348</v>
      </c>
      <c r="BG413" s="2" t="s">
        <v>348</v>
      </c>
      <c r="BH413" s="2" t="str">
        <f>IF(Table13[[#This Row],[Enrollment Type: Group]]="X", "N", IF(Table13[[#This Row],[Enrollment Type: Atypical]]="A", "O", IF(Table13[[#This Row],[Enrollment Type: Individual]]="I", "O", IF(Table13[[#This Row],[Enrollment Type: Individual within a Group]]="N", "O", "O"))))</f>
        <v>N</v>
      </c>
      <c r="BI413" s="2" t="s">
        <v>348</v>
      </c>
      <c r="BJ413" s="2" t="s">
        <v>348</v>
      </c>
      <c r="BK413" s="2" t="s">
        <v>348</v>
      </c>
      <c r="BL413" s="20" t="s">
        <v>348</v>
      </c>
      <c r="BM413" s="20" t="s">
        <v>348</v>
      </c>
      <c r="BN413" s="20" t="s">
        <v>348</v>
      </c>
      <c r="BO413" s="20" t="s">
        <v>348</v>
      </c>
      <c r="BP413" s="20" t="s">
        <v>348</v>
      </c>
      <c r="BQ413" s="20" t="s">
        <v>349</v>
      </c>
      <c r="BR413" s="20" t="s">
        <v>348</v>
      </c>
      <c r="BS413" s="20" t="s">
        <v>348</v>
      </c>
      <c r="BT413" s="20" t="s">
        <v>348</v>
      </c>
      <c r="BU413" s="20" t="s">
        <v>348</v>
      </c>
      <c r="BV413" s="20" t="s">
        <v>348</v>
      </c>
      <c r="BW413" s="20" t="s">
        <v>348</v>
      </c>
      <c r="BX413" s="23" t="s">
        <v>348</v>
      </c>
    </row>
    <row r="414" spans="1:78" ht="10.15" customHeight="1" x14ac:dyDescent="0.25">
      <c r="A414" s="5" t="str">
        <f>Table13[[#This Row],[Provider Type Code]]&amp;""&amp;Table13[[#This Row],[Provider Category (Specialty)]]</f>
        <v>95NV</v>
      </c>
      <c r="B414" s="5" t="s">
        <v>330</v>
      </c>
      <c r="C414" s="3" t="s">
        <v>670</v>
      </c>
      <c r="D414" s="3" t="s">
        <v>259</v>
      </c>
      <c r="E414" s="2" t="s">
        <v>260</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348</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tr">
        <f>IF(Table13[[#This Row],[Enrollment Type: Group]]="X", "N", "C")</f>
        <v>N</v>
      </c>
      <c r="AR414" s="2" t="s">
        <v>348</v>
      </c>
      <c r="AS414" s="2" t="s">
        <v>348</v>
      </c>
      <c r="AT414" s="2" t="s">
        <v>351</v>
      </c>
      <c r="AU414" s="2" t="s">
        <v>348</v>
      </c>
      <c r="AV414" s="2" t="s">
        <v>348</v>
      </c>
      <c r="AW414" s="2" t="s">
        <v>348</v>
      </c>
      <c r="AX414" s="2" t="s">
        <v>348</v>
      </c>
      <c r="AY414" s="2" t="s">
        <v>348</v>
      </c>
      <c r="AZ414" s="2" t="str">
        <f>IF(Table13[[#This Row],[Enrollment Type: Group]]="X", "N", IF(Table13[[#This Row],[Enrollment Type: Atypical]]="A", "R", IF(Table13[[#This Row],[Enrollment Type: Individual]]="I", "R", IF(Table13[[#This Row],[Enrollment Type: Individual within a Group]]="N", "R", "Y"))))</f>
        <v>N</v>
      </c>
      <c r="BA414" s="2" t="s">
        <v>348</v>
      </c>
      <c r="BB414" s="2" t="s">
        <v>348</v>
      </c>
      <c r="BC414" s="2" t="s">
        <v>348</v>
      </c>
      <c r="BD414" s="2" t="s">
        <v>348</v>
      </c>
      <c r="BE414" s="2" t="s">
        <v>351</v>
      </c>
      <c r="BF414" s="2" t="s">
        <v>348</v>
      </c>
      <c r="BG414" s="2" t="s">
        <v>348</v>
      </c>
      <c r="BH414" s="2" t="str">
        <f>IF(Table13[[#This Row],[Enrollment Type: Group]]="X", "N", IF(Table13[[#This Row],[Enrollment Type: Atypical]]="A", "O", IF(Table13[[#This Row],[Enrollment Type: Individual]]="I", "O", IF(Table13[[#This Row],[Enrollment Type: Individual within a Group]]="N", "O", "O"))))</f>
        <v>N</v>
      </c>
      <c r="BI414" s="2" t="s">
        <v>348</v>
      </c>
      <c r="BJ414" s="2" t="s">
        <v>348</v>
      </c>
      <c r="BK414" s="2" t="s">
        <v>349</v>
      </c>
      <c r="BL414" s="20" t="s">
        <v>348</v>
      </c>
      <c r="BM414" s="20" t="s">
        <v>348</v>
      </c>
      <c r="BN414" s="20" t="s">
        <v>348</v>
      </c>
      <c r="BO414" s="20" t="s">
        <v>348</v>
      </c>
      <c r="BP414" s="20" t="s">
        <v>348</v>
      </c>
      <c r="BQ414" s="20" t="s">
        <v>349</v>
      </c>
      <c r="BR414" s="20" t="s">
        <v>348</v>
      </c>
      <c r="BS414" s="20" t="s">
        <v>348</v>
      </c>
      <c r="BT414" s="20" t="s">
        <v>348</v>
      </c>
      <c r="BU414" s="20" t="s">
        <v>348</v>
      </c>
      <c r="BV414" s="20" t="s">
        <v>348</v>
      </c>
      <c r="BW414" s="20" t="s">
        <v>348</v>
      </c>
      <c r="BX414" s="23" t="s">
        <v>348</v>
      </c>
    </row>
    <row r="415" spans="1:78" ht="10.15" customHeight="1" x14ac:dyDescent="0.25">
      <c r="A415" s="5" t="str">
        <f>Table13[[#This Row],[Provider Type Code]]&amp;""&amp;Table13[[#This Row],[Provider Category (Specialty)]]</f>
        <v>95NW</v>
      </c>
      <c r="B415" s="5" t="s">
        <v>330</v>
      </c>
      <c r="C415" s="3" t="s">
        <v>670</v>
      </c>
      <c r="D415" s="3" t="s">
        <v>338</v>
      </c>
      <c r="E415" s="2" t="s">
        <v>337</v>
      </c>
      <c r="F415" s="23" t="s">
        <v>247</v>
      </c>
      <c r="G415" s="17" t="s">
        <v>353</v>
      </c>
      <c r="H415" s="17" t="s">
        <v>381</v>
      </c>
      <c r="I415" s="17" t="s">
        <v>381</v>
      </c>
      <c r="J415" s="17" t="s">
        <v>381</v>
      </c>
      <c r="K415" s="2" t="s">
        <v>349</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tr">
        <f>IF(Table13[[#This Row],[Enrollment Type: Group]]="X", "N", "C")</f>
        <v>N</v>
      </c>
      <c r="AR415" s="2" t="s">
        <v>348</v>
      </c>
      <c r="AS415" s="2" t="s">
        <v>348</v>
      </c>
      <c r="AT415" s="2" t="s">
        <v>348</v>
      </c>
      <c r="AU415" s="2" t="s">
        <v>348</v>
      </c>
      <c r="AV415" s="2" t="s">
        <v>348</v>
      </c>
      <c r="AW415" s="2" t="s">
        <v>348</v>
      </c>
      <c r="AX415" s="2" t="s">
        <v>348</v>
      </c>
      <c r="AY415" s="2" t="s">
        <v>348</v>
      </c>
      <c r="AZ415" s="2" t="str">
        <f>IF(Table13[[#This Row],[Enrollment Type: Group]]="X", "N", IF(Table13[[#This Row],[Enrollment Type: Atypical]]="A", "R", IF(Table13[[#This Row],[Enrollment Type: Individual]]="I", "R", IF(Table13[[#This Row],[Enrollment Type: Individual within a Group]]="N", "R", "Y"))))</f>
        <v>N</v>
      </c>
      <c r="BA415" s="2" t="s">
        <v>348</v>
      </c>
      <c r="BB415" s="2" t="s">
        <v>348</v>
      </c>
      <c r="BC415" s="2" t="s">
        <v>348</v>
      </c>
      <c r="BD415" s="2" t="s">
        <v>348</v>
      </c>
      <c r="BE415" s="2" t="s">
        <v>348</v>
      </c>
      <c r="BF415" s="2" t="s">
        <v>348</v>
      </c>
      <c r="BG415" s="2" t="s">
        <v>348</v>
      </c>
      <c r="BH415" s="2" t="str">
        <f>IF(Table13[[#This Row],[Enrollment Type: Group]]="X", "N", IF(Table13[[#This Row],[Enrollment Type: Atypical]]="A", "O", IF(Table13[[#This Row],[Enrollment Type: Individual]]="I", "O", IF(Table13[[#This Row],[Enrollment Type: Individual within a Group]]="N", "O", "O"))))</f>
        <v>N</v>
      </c>
      <c r="BI415" s="2" t="s">
        <v>348</v>
      </c>
      <c r="BJ415" s="2" t="s">
        <v>348</v>
      </c>
      <c r="BK415" s="2" t="s">
        <v>348</v>
      </c>
      <c r="BL415" s="20" t="s">
        <v>348</v>
      </c>
      <c r="BM415" s="20" t="s">
        <v>348</v>
      </c>
      <c r="BN415" s="20" t="s">
        <v>348</v>
      </c>
      <c r="BO415" s="20" t="s">
        <v>348</v>
      </c>
      <c r="BP415" s="20" t="s">
        <v>348</v>
      </c>
      <c r="BQ415" s="20" t="s">
        <v>349</v>
      </c>
      <c r="BR415" s="20" t="s">
        <v>348</v>
      </c>
      <c r="BS415" s="20" t="s">
        <v>348</v>
      </c>
      <c r="BT415" s="20" t="s">
        <v>348</v>
      </c>
      <c r="BU415" s="20" t="s">
        <v>348</v>
      </c>
      <c r="BV415" s="20" t="s">
        <v>348</v>
      </c>
      <c r="BW415" s="20" t="s">
        <v>348</v>
      </c>
      <c r="BX415" s="23" t="s">
        <v>348</v>
      </c>
    </row>
    <row r="416" spans="1:78" ht="10.15" customHeight="1" x14ac:dyDescent="0.25">
      <c r="A416" s="5" t="str">
        <f>Table13[[#This Row],[Provider Type Code]]&amp;""&amp;Table13[[#This Row],[Provider Category (Specialty)]]</f>
        <v>95RS</v>
      </c>
      <c r="B416" s="5" t="s">
        <v>330</v>
      </c>
      <c r="C416" s="3" t="s">
        <v>670</v>
      </c>
      <c r="D416" s="3" t="s">
        <v>680</v>
      </c>
      <c r="E416" s="2" t="s">
        <v>681</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tr">
        <f>IF(Table13[[#This Row],[Enrollment Type: Group]]="X", "N", "C")</f>
        <v>N</v>
      </c>
      <c r="AR416" s="2" t="s">
        <v>348</v>
      </c>
      <c r="AS416" s="2" t="s">
        <v>348</v>
      </c>
      <c r="AT416" s="2" t="s">
        <v>348</v>
      </c>
      <c r="AU416" s="2" t="s">
        <v>348</v>
      </c>
      <c r="AV416" s="2" t="s">
        <v>348</v>
      </c>
      <c r="AW416" s="2" t="s">
        <v>348</v>
      </c>
      <c r="AX416" s="2" t="s">
        <v>348</v>
      </c>
      <c r="AY416" s="2" t="s">
        <v>348</v>
      </c>
      <c r="AZ416" s="2" t="str">
        <f>IF(Table13[[#This Row],[Enrollment Type: Group]]="X", "N", IF(Table13[[#This Row],[Enrollment Type: Atypical]]="A", "R", IF(Table13[[#This Row],[Enrollment Type: Individual]]="I", "R", IF(Table13[[#This Row],[Enrollment Type: Individual within a Group]]="N", "R", "Y"))))</f>
        <v>N</v>
      </c>
      <c r="BA416" s="2" t="s">
        <v>348</v>
      </c>
      <c r="BB416" s="2" t="s">
        <v>348</v>
      </c>
      <c r="BC416" s="2" t="s">
        <v>349</v>
      </c>
      <c r="BD416" s="2" t="s">
        <v>348</v>
      </c>
      <c r="BE416" s="2" t="s">
        <v>348</v>
      </c>
      <c r="BF416" s="2" t="s">
        <v>348</v>
      </c>
      <c r="BG416" s="2" t="s">
        <v>348</v>
      </c>
      <c r="BH416" s="2" t="str">
        <f>IF(Table13[[#This Row],[Enrollment Type: Group]]="X", "N", IF(Table13[[#This Row],[Enrollment Type: Atypical]]="A", "O", IF(Table13[[#This Row],[Enrollment Type: Individual]]="I", "O", IF(Table13[[#This Row],[Enrollment Type: Individual within a Group]]="N", "O", "O"))))</f>
        <v>N</v>
      </c>
      <c r="BI416" s="2" t="s">
        <v>348</v>
      </c>
      <c r="BJ416" s="2" t="s">
        <v>348</v>
      </c>
      <c r="BK416" s="2" t="s">
        <v>348</v>
      </c>
      <c r="BL416" s="20" t="s">
        <v>348</v>
      </c>
      <c r="BM416" s="20" t="s">
        <v>348</v>
      </c>
      <c r="BN416" s="20" t="s">
        <v>348</v>
      </c>
      <c r="BO416" s="20" t="s">
        <v>348</v>
      </c>
      <c r="BP416" s="20" t="s">
        <v>348</v>
      </c>
      <c r="BQ416" s="20" t="s">
        <v>349</v>
      </c>
      <c r="BR416" s="20" t="s">
        <v>348</v>
      </c>
      <c r="BS416" s="20" t="s">
        <v>348</v>
      </c>
      <c r="BT416" s="20" t="s">
        <v>348</v>
      </c>
      <c r="BU416" s="20" t="s">
        <v>348</v>
      </c>
      <c r="BV416" s="20" t="s">
        <v>348</v>
      </c>
      <c r="BW416" s="20" t="s">
        <v>348</v>
      </c>
      <c r="BX416" s="23" t="s">
        <v>348</v>
      </c>
    </row>
    <row r="417" spans="1:76" ht="10.15" customHeight="1" x14ac:dyDescent="0.25">
      <c r="A417" s="5" t="str">
        <f>Table13[[#This Row],[Provider Type Code]]&amp;""&amp;Table13[[#This Row],[Provider Category (Specialty)]]</f>
        <v>95RX</v>
      </c>
      <c r="B417" s="5" t="s">
        <v>330</v>
      </c>
      <c r="C417" s="3" t="s">
        <v>670</v>
      </c>
      <c r="D417" s="3" t="s">
        <v>698</v>
      </c>
      <c r="E417" s="2" t="s">
        <v>699</v>
      </c>
      <c r="F417" s="23" t="s">
        <v>247</v>
      </c>
      <c r="G417" s="17" t="s">
        <v>353</v>
      </c>
      <c r="H417" s="17" t="s">
        <v>381</v>
      </c>
      <c r="I417" s="17" t="s">
        <v>381</v>
      </c>
      <c r="J417" s="17" t="s">
        <v>381</v>
      </c>
      <c r="K417" s="2" t="s">
        <v>349</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tr">
        <f>IF(Table13[[#This Row],[Enrollment Type: Group]]="X", "N", "C")</f>
        <v>N</v>
      </c>
      <c r="AR417" s="2" t="s">
        <v>348</v>
      </c>
      <c r="AS417" s="2" t="s">
        <v>348</v>
      </c>
      <c r="AT417" s="2" t="s">
        <v>348</v>
      </c>
      <c r="AU417" s="2" t="s">
        <v>348</v>
      </c>
      <c r="AV417" s="2" t="s">
        <v>348</v>
      </c>
      <c r="AW417" s="2" t="s">
        <v>348</v>
      </c>
      <c r="AX417" s="2" t="s">
        <v>348</v>
      </c>
      <c r="AY417" s="2" t="s">
        <v>348</v>
      </c>
      <c r="AZ417" s="2" t="str">
        <f>IF(Table13[[#This Row],[Enrollment Type: Group]]="X", "N", IF(Table13[[#This Row],[Enrollment Type: Atypical]]="A", "R", IF(Table13[[#This Row],[Enrollment Type: Individual]]="I", "R", IF(Table13[[#This Row],[Enrollment Type: Individual within a Group]]="N", "R", "Y"))))</f>
        <v>N</v>
      </c>
      <c r="BA417" s="2" t="s">
        <v>348</v>
      </c>
      <c r="BB417" s="2" t="s">
        <v>348</v>
      </c>
      <c r="BC417" s="2" t="s">
        <v>348</v>
      </c>
      <c r="BD417" s="2" t="s">
        <v>348</v>
      </c>
      <c r="BE417" s="2" t="s">
        <v>348</v>
      </c>
      <c r="BF417" s="2" t="s">
        <v>348</v>
      </c>
      <c r="BG417" s="2" t="s">
        <v>348</v>
      </c>
      <c r="BH417" s="2" t="str">
        <f>IF(Table13[[#This Row],[Enrollment Type: Group]]="X", "N", IF(Table13[[#This Row],[Enrollment Type: Atypical]]="A", "O", IF(Table13[[#This Row],[Enrollment Type: Individual]]="I", "O", IF(Table13[[#This Row],[Enrollment Type: Individual within a Group]]="N", "O", "O"))))</f>
        <v>N</v>
      </c>
      <c r="BI417" s="2" t="s">
        <v>348</v>
      </c>
      <c r="BJ417" s="2" t="s">
        <v>348</v>
      </c>
      <c r="BK417" s="2" t="s">
        <v>348</v>
      </c>
      <c r="BL417" s="20" t="s">
        <v>348</v>
      </c>
      <c r="BM417" s="20" t="s">
        <v>348</v>
      </c>
      <c r="BN417" s="20" t="s">
        <v>351</v>
      </c>
      <c r="BO417" s="20" t="s">
        <v>348</v>
      </c>
      <c r="BP417" s="20" t="s">
        <v>348</v>
      </c>
      <c r="BQ417" s="20" t="s">
        <v>349</v>
      </c>
      <c r="BR417" s="20" t="s">
        <v>348</v>
      </c>
      <c r="BS417" s="20" t="s">
        <v>348</v>
      </c>
      <c r="BT417" s="20" t="s">
        <v>348</v>
      </c>
      <c r="BU417" s="20" t="s">
        <v>348</v>
      </c>
      <c r="BV417" s="20" t="s">
        <v>348</v>
      </c>
      <c r="BW417" s="20" t="s">
        <v>348</v>
      </c>
      <c r="BX417" s="23" t="s">
        <v>348</v>
      </c>
    </row>
    <row r="418" spans="1:76" ht="10.15" customHeight="1" x14ac:dyDescent="0.25">
      <c r="A418" s="5" t="str">
        <f>Table13[[#This Row],[Provider Type Code]]&amp;""&amp;Table13[[#This Row],[Provider Category (Specialty)]]</f>
        <v>9604</v>
      </c>
      <c r="B418" s="5" t="s">
        <v>648</v>
      </c>
      <c r="C418" s="3" t="s">
        <v>683</v>
      </c>
      <c r="D418" s="3" t="s">
        <v>322</v>
      </c>
      <c r="E418" s="2" t="s">
        <v>688</v>
      </c>
      <c r="F418" s="23" t="s">
        <v>518</v>
      </c>
      <c r="G418" s="17" t="s">
        <v>381</v>
      </c>
      <c r="H418" s="17" t="s">
        <v>381</v>
      </c>
      <c r="I418" s="17" t="s">
        <v>381</v>
      </c>
      <c r="J418" s="17" t="s">
        <v>347</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349</v>
      </c>
      <c r="AI418" s="2" t="s">
        <v>348</v>
      </c>
      <c r="AJ418" s="2" t="s">
        <v>348</v>
      </c>
      <c r="AK418" s="2" t="s">
        <v>348</v>
      </c>
      <c r="AL418" s="2" t="s">
        <v>348</v>
      </c>
      <c r="AM418" s="2" t="s">
        <v>348</v>
      </c>
      <c r="AN418" s="2" t="s">
        <v>348</v>
      </c>
      <c r="AO418" s="2" t="s">
        <v>348</v>
      </c>
      <c r="AP418" s="2" t="s">
        <v>348</v>
      </c>
      <c r="AQ418" s="2" t="str">
        <f>IF(Table13[[#This Row],[Enrollment Type: Group]]="X", "N", "C")</f>
        <v>C</v>
      </c>
      <c r="AR418" s="2" t="s">
        <v>348</v>
      </c>
      <c r="AS418" s="2" t="s">
        <v>348</v>
      </c>
      <c r="AT418" s="2" t="s">
        <v>348</v>
      </c>
      <c r="AU418" s="2" t="s">
        <v>348</v>
      </c>
      <c r="AV418" s="2" t="s">
        <v>349</v>
      </c>
      <c r="AW418" s="2" t="s">
        <v>348</v>
      </c>
      <c r="AX418" s="2" t="s">
        <v>348</v>
      </c>
      <c r="AY418" s="2" t="s">
        <v>348</v>
      </c>
      <c r="AZ418" s="2" t="str">
        <f>IF(Table13[[#This Row],[Enrollment Type: Group]]="X", "N", IF(Table13[[#This Row],[Enrollment Type: Atypical]]="A", "R", IF(Table13[[#This Row],[Enrollment Type: Individual]]="I", "R", IF(Table13[[#This Row],[Enrollment Type: Individual within a Group]]="N", "R", "Y"))))</f>
        <v>Y</v>
      </c>
      <c r="BA418" s="2" t="s">
        <v>348</v>
      </c>
      <c r="BB418" s="2" t="s">
        <v>348</v>
      </c>
      <c r="BC418" s="2" t="s">
        <v>348</v>
      </c>
      <c r="BD418" s="2" t="s">
        <v>348</v>
      </c>
      <c r="BE418" s="2" t="s">
        <v>348</v>
      </c>
      <c r="BF418" s="2" t="s">
        <v>348</v>
      </c>
      <c r="BG418" s="2" t="s">
        <v>348</v>
      </c>
      <c r="BH418" s="2" t="str">
        <f>IF(Table13[[#This Row],[Enrollment Type: Group]]="X", "N", IF(Table13[[#This Row],[Enrollment Type: Atypical]]="A", "O", IF(Table13[[#This Row],[Enrollment Type: Individual]]="I", "O", IF(Table13[[#This Row],[Enrollment Type: Individual within a Group]]="N", "O", "O"))))</f>
        <v>O</v>
      </c>
      <c r="BI418" s="2" t="s">
        <v>348</v>
      </c>
      <c r="BJ418" s="2" t="s">
        <v>348</v>
      </c>
      <c r="BK418" s="2" t="s">
        <v>349</v>
      </c>
      <c r="BL418" s="20" t="s">
        <v>351</v>
      </c>
      <c r="BM418" s="20" t="s">
        <v>349</v>
      </c>
      <c r="BN418" s="20" t="s">
        <v>351</v>
      </c>
      <c r="BO418" s="20" t="s">
        <v>349</v>
      </c>
      <c r="BP418" s="20" t="s">
        <v>348</v>
      </c>
      <c r="BQ418" s="20" t="s">
        <v>349</v>
      </c>
      <c r="BR418" s="20" t="s">
        <v>348</v>
      </c>
      <c r="BS418" s="20" t="s">
        <v>348</v>
      </c>
      <c r="BT418" s="20" t="s">
        <v>348</v>
      </c>
      <c r="BU418" s="20" t="s">
        <v>349</v>
      </c>
      <c r="BV418" s="20" t="s">
        <v>348</v>
      </c>
      <c r="BW418" s="20" t="s">
        <v>348</v>
      </c>
      <c r="BX418" s="23" t="s">
        <v>348</v>
      </c>
    </row>
    <row r="419" spans="1:76" ht="10.15" customHeight="1" x14ac:dyDescent="0.25">
      <c r="A419" s="5" t="str">
        <f>Table13[[#This Row],[Provider Type Code]]&amp;""&amp;Table13[[#This Row],[Provider Category (Specialty)]]</f>
        <v>96C9</v>
      </c>
      <c r="B419" s="5" t="s">
        <v>648</v>
      </c>
      <c r="C419" s="3" t="s">
        <v>683</v>
      </c>
      <c r="D419" s="3" t="s">
        <v>684</v>
      </c>
      <c r="E419" s="2" t="s">
        <v>685</v>
      </c>
      <c r="F419" s="23" t="s">
        <v>518</v>
      </c>
      <c r="G419" s="17" t="s">
        <v>381</v>
      </c>
      <c r="H419" s="17" t="s">
        <v>381</v>
      </c>
      <c r="I419" s="17" t="s">
        <v>381</v>
      </c>
      <c r="J419" s="17" t="s">
        <v>347</v>
      </c>
      <c r="K419" s="2" t="s">
        <v>348</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349</v>
      </c>
      <c r="AI419" s="2" t="s">
        <v>348</v>
      </c>
      <c r="AJ419" s="2" t="s">
        <v>348</v>
      </c>
      <c r="AK419" s="2" t="s">
        <v>348</v>
      </c>
      <c r="AL419" s="2" t="s">
        <v>348</v>
      </c>
      <c r="AM419" s="2" t="s">
        <v>348</v>
      </c>
      <c r="AN419" s="2" t="s">
        <v>348</v>
      </c>
      <c r="AO419" s="2" t="s">
        <v>348</v>
      </c>
      <c r="AP419" s="2" t="s">
        <v>348</v>
      </c>
      <c r="AQ419" s="2" t="str">
        <f>IF(Table13[[#This Row],[Enrollment Type: Group]]="X", "N", "C")</f>
        <v>C</v>
      </c>
      <c r="AR419" s="2" t="s">
        <v>348</v>
      </c>
      <c r="AS419" s="2" t="s">
        <v>348</v>
      </c>
      <c r="AT419" s="2" t="s">
        <v>348</v>
      </c>
      <c r="AU419" s="2" t="s">
        <v>348</v>
      </c>
      <c r="AV419" s="2" t="s">
        <v>349</v>
      </c>
      <c r="AW419" s="2" t="s">
        <v>348</v>
      </c>
      <c r="AX419" s="2" t="s">
        <v>348</v>
      </c>
      <c r="AY419" s="2" t="s">
        <v>348</v>
      </c>
      <c r="AZ419" s="2" t="str">
        <f>IF(Table13[[#This Row],[Enrollment Type: Group]]="X", "N", IF(Table13[[#This Row],[Enrollment Type: Atypical]]="A", "R", IF(Table13[[#This Row],[Enrollment Type: Individual]]="I", "R", IF(Table13[[#This Row],[Enrollment Type: Individual within a Group]]="N", "R", "Y"))))</f>
        <v>Y</v>
      </c>
      <c r="BA419" s="2" t="s">
        <v>348</v>
      </c>
      <c r="BB419" s="2" t="s">
        <v>348</v>
      </c>
      <c r="BC419" s="2" t="s">
        <v>348</v>
      </c>
      <c r="BD419" s="2" t="s">
        <v>348</v>
      </c>
      <c r="BE419" s="2" t="s">
        <v>348</v>
      </c>
      <c r="BF419" s="2" t="s">
        <v>348</v>
      </c>
      <c r="BG419" s="2" t="s">
        <v>348</v>
      </c>
      <c r="BH419" s="2" t="str">
        <f>IF(Table13[[#This Row],[Enrollment Type: Group]]="X", "N", IF(Table13[[#This Row],[Enrollment Type: Atypical]]="A", "O", IF(Table13[[#This Row],[Enrollment Type: Individual]]="I", "O", IF(Table13[[#This Row],[Enrollment Type: Individual within a Group]]="N", "O", "O"))))</f>
        <v>O</v>
      </c>
      <c r="BI419" s="2" t="s">
        <v>348</v>
      </c>
      <c r="BJ419" s="2" t="s">
        <v>348</v>
      </c>
      <c r="BK419" s="2" t="s">
        <v>349</v>
      </c>
      <c r="BL419" s="20" t="s">
        <v>351</v>
      </c>
      <c r="BM419" s="20" t="s">
        <v>349</v>
      </c>
      <c r="BN419" s="20" t="s">
        <v>351</v>
      </c>
      <c r="BO419" s="20" t="s">
        <v>349</v>
      </c>
      <c r="BP419" s="20" t="s">
        <v>348</v>
      </c>
      <c r="BQ419" s="20" t="s">
        <v>349</v>
      </c>
      <c r="BR419" s="20" t="s">
        <v>348</v>
      </c>
      <c r="BS419" s="20" t="s">
        <v>348</v>
      </c>
      <c r="BT419" s="20" t="s">
        <v>348</v>
      </c>
      <c r="BU419" s="20" t="s">
        <v>349</v>
      </c>
      <c r="BV419" s="20" t="s">
        <v>348</v>
      </c>
      <c r="BW419" s="20" t="s">
        <v>348</v>
      </c>
      <c r="BX419" s="23" t="s">
        <v>348</v>
      </c>
    </row>
    <row r="420" spans="1:76" ht="10.15" customHeight="1" x14ac:dyDescent="0.25">
      <c r="A420" s="36" t="str">
        <f>Table13[[#This Row],[Provider Type Code]]&amp;""&amp;Table13[[#This Row],[Provider Category (Specialty)]]</f>
        <v>97AC</v>
      </c>
      <c r="B420" s="5" t="s">
        <v>486</v>
      </c>
      <c r="C420" s="3" t="s">
        <v>569</v>
      </c>
      <c r="D420" s="3" t="s">
        <v>41</v>
      </c>
      <c r="E420" s="2" t="s">
        <v>42</v>
      </c>
      <c r="F420" s="23" t="s">
        <v>518</v>
      </c>
      <c r="G420" s="17" t="s">
        <v>353</v>
      </c>
      <c r="H420" s="17" t="s">
        <v>381</v>
      </c>
      <c r="I420" s="17" t="s">
        <v>381</v>
      </c>
      <c r="J420" s="17" t="s">
        <v>381</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349</v>
      </c>
      <c r="AF420" s="2" t="s">
        <v>348</v>
      </c>
      <c r="AG420" s="2" t="s">
        <v>348</v>
      </c>
      <c r="AH420" s="2" t="s">
        <v>348</v>
      </c>
      <c r="AI420" s="2" t="s">
        <v>348</v>
      </c>
      <c r="AJ420" s="2" t="s">
        <v>348</v>
      </c>
      <c r="AK420" s="2" t="s">
        <v>348</v>
      </c>
      <c r="AL420" s="2" t="s">
        <v>348</v>
      </c>
      <c r="AM420" s="2" t="s">
        <v>348</v>
      </c>
      <c r="AN420" s="2" t="s">
        <v>348</v>
      </c>
      <c r="AO420" s="2" t="s">
        <v>348</v>
      </c>
      <c r="AP420" s="2" t="s">
        <v>349</v>
      </c>
      <c r="AQ420" s="2" t="str">
        <f>IF(Table13[[#This Row],[Enrollment Type: Group]]="X", "N", "C")</f>
        <v>N</v>
      </c>
      <c r="AR420" s="2" t="s">
        <v>348</v>
      </c>
      <c r="AS420" s="2" t="s">
        <v>348</v>
      </c>
      <c r="AT420" s="2" t="s">
        <v>348</v>
      </c>
      <c r="AU420" s="2" t="s">
        <v>348</v>
      </c>
      <c r="AV420" s="2" t="str">
        <f>IF(Table13[[#This Row],[Enrollment Type: Individual within a Group]]="X", "Y", IF(Table13[[#This Row],[Enrollment Type: Atypical]]="A", "B", IF(Table13[[#This Row],[Enrollment Type: Individual]]="I", "B", IF(Table13[[#This Row],[Enrollment Type: Group]]="G", "B", "N"))))</f>
        <v>Y</v>
      </c>
      <c r="AW420" s="2" t="s">
        <v>348</v>
      </c>
      <c r="AX420" s="2" t="s">
        <v>348</v>
      </c>
      <c r="AY420" s="2" t="s">
        <v>348</v>
      </c>
      <c r="AZ420" s="2" t="s">
        <v>349</v>
      </c>
      <c r="BA420" s="2" t="s">
        <v>348</v>
      </c>
      <c r="BB420" s="2" t="s">
        <v>348</v>
      </c>
      <c r="BC420" s="2" t="s">
        <v>348</v>
      </c>
      <c r="BD420" s="2" t="s">
        <v>348</v>
      </c>
      <c r="BE420" s="2" t="s">
        <v>348</v>
      </c>
      <c r="BF420" s="2" t="s">
        <v>348</v>
      </c>
      <c r="BG420" s="2" t="s">
        <v>348</v>
      </c>
      <c r="BH420" s="2" t="str">
        <f>IF(Table13[[#This Row],[Enrollment Type: Group]]="X", "N", IF(Table13[[#This Row],[Enrollment Type: Atypical]]="A", "O", IF(Table13[[#This Row],[Enrollment Type: Individual]]="I", "O", IF(Table13[[#This Row],[Enrollment Type: Individual within a Group]]="N", "O", "O"))))</f>
        <v>N</v>
      </c>
      <c r="BI420" s="2" t="s">
        <v>348</v>
      </c>
      <c r="BJ420" s="2" t="s">
        <v>348</v>
      </c>
      <c r="BK420" s="2" t="s">
        <v>349</v>
      </c>
      <c r="BL420" s="20" t="s">
        <v>348</v>
      </c>
      <c r="BM420" s="20" t="s">
        <v>349</v>
      </c>
      <c r="BN420" s="20" t="s">
        <v>351</v>
      </c>
      <c r="BO420" s="20" t="s">
        <v>349</v>
      </c>
      <c r="BP420" s="20" t="s">
        <v>348</v>
      </c>
      <c r="BQ420" s="20" t="s">
        <v>349</v>
      </c>
      <c r="BR420" s="20" t="s">
        <v>348</v>
      </c>
      <c r="BS420" s="20" t="s">
        <v>348</v>
      </c>
      <c r="BT420" s="20" t="s">
        <v>348</v>
      </c>
      <c r="BU420" s="20" t="s">
        <v>348</v>
      </c>
      <c r="BV420" s="20" t="s">
        <v>348</v>
      </c>
      <c r="BW420" s="20" t="s">
        <v>348</v>
      </c>
      <c r="BX420" s="23" t="s">
        <v>349</v>
      </c>
    </row>
    <row r="421" spans="1:76" ht="10.15" customHeight="1" x14ac:dyDescent="0.25">
      <c r="A421" s="36" t="str">
        <f>Table13[[#This Row],[Provider Type Code]]&amp;""&amp;Table13[[#This Row],[Provider Category (Specialty)]]</f>
        <v>97AT</v>
      </c>
      <c r="B421" s="5" t="s">
        <v>486</v>
      </c>
      <c r="C421" s="3" t="s">
        <v>569</v>
      </c>
      <c r="D421" s="3" t="s">
        <v>43</v>
      </c>
      <c r="E421" s="2" t="s">
        <v>593</v>
      </c>
      <c r="F421" s="23" t="s">
        <v>518</v>
      </c>
      <c r="G421" s="17" t="s">
        <v>353</v>
      </c>
      <c r="H421" s="17" t="s">
        <v>381</v>
      </c>
      <c r="I421" s="17" t="s">
        <v>381</v>
      </c>
      <c r="J421" s="17" t="s">
        <v>381</v>
      </c>
      <c r="K421" s="2" t="s">
        <v>348</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349</v>
      </c>
      <c r="AF421" s="2" t="s">
        <v>348</v>
      </c>
      <c r="AG421" s="2" t="s">
        <v>348</v>
      </c>
      <c r="AH421" s="2" t="s">
        <v>348</v>
      </c>
      <c r="AI421" s="2" t="s">
        <v>348</v>
      </c>
      <c r="AJ421" s="2" t="s">
        <v>348</v>
      </c>
      <c r="AK421" s="2" t="s">
        <v>348</v>
      </c>
      <c r="AL421" s="2" t="s">
        <v>348</v>
      </c>
      <c r="AM421" s="2" t="s">
        <v>348</v>
      </c>
      <c r="AN421" s="2" t="s">
        <v>348</v>
      </c>
      <c r="AO421" s="2" t="s">
        <v>348</v>
      </c>
      <c r="AP421" s="2" t="s">
        <v>349</v>
      </c>
      <c r="AQ421" s="2" t="str">
        <f>IF(Table13[[#This Row],[Enrollment Type: Group]]="X", "N", "C")</f>
        <v>N</v>
      </c>
      <c r="AR421" s="2" t="s">
        <v>348</v>
      </c>
      <c r="AS421" s="2" t="s">
        <v>348</v>
      </c>
      <c r="AT421" s="2" t="s">
        <v>348</v>
      </c>
      <c r="AU421" s="2" t="s">
        <v>348</v>
      </c>
      <c r="AV421" s="2" t="str">
        <f>IF(Table13[[#This Row],[Enrollment Type: Individual within a Group]]="X", "Y", IF(Table13[[#This Row],[Enrollment Type: Atypical]]="A", "B", IF(Table13[[#This Row],[Enrollment Type: Individual]]="I", "B", IF(Table13[[#This Row],[Enrollment Type: Group]]="G", "B", "N"))))</f>
        <v>Y</v>
      </c>
      <c r="AW421" s="2" t="s">
        <v>348</v>
      </c>
      <c r="AX421" s="2" t="s">
        <v>348</v>
      </c>
      <c r="AY421" s="2" t="s">
        <v>348</v>
      </c>
      <c r="AZ421" s="2" t="s">
        <v>349</v>
      </c>
      <c r="BA421" s="2" t="s">
        <v>348</v>
      </c>
      <c r="BB421" s="2" t="s">
        <v>348</v>
      </c>
      <c r="BC421" s="2" t="s">
        <v>348</v>
      </c>
      <c r="BD421" s="2" t="s">
        <v>348</v>
      </c>
      <c r="BE421" s="2" t="s">
        <v>348</v>
      </c>
      <c r="BF421" s="2" t="s">
        <v>348</v>
      </c>
      <c r="BG421" s="2" t="s">
        <v>348</v>
      </c>
      <c r="BH421" s="2" t="str">
        <f>IF(Table13[[#This Row],[Enrollment Type: Group]]="X", "N", IF(Table13[[#This Row],[Enrollment Type: Atypical]]="A", "O", IF(Table13[[#This Row],[Enrollment Type: Individual]]="I", "O", IF(Table13[[#This Row],[Enrollment Type: Individual within a Group]]="N", "O", "O"))))</f>
        <v>N</v>
      </c>
      <c r="BI421" s="2" t="s">
        <v>348</v>
      </c>
      <c r="BJ421" s="2" t="s">
        <v>348</v>
      </c>
      <c r="BK421" s="2" t="s">
        <v>349</v>
      </c>
      <c r="BL421" s="20" t="s">
        <v>348</v>
      </c>
      <c r="BM421" s="20" t="s">
        <v>349</v>
      </c>
      <c r="BN421" s="20" t="s">
        <v>351</v>
      </c>
      <c r="BO421" s="20" t="s">
        <v>349</v>
      </c>
      <c r="BP421" s="20" t="s">
        <v>348</v>
      </c>
      <c r="BQ421" s="20" t="s">
        <v>349</v>
      </c>
      <c r="BR421" s="20" t="s">
        <v>348</v>
      </c>
      <c r="BS421" s="20" t="s">
        <v>348</v>
      </c>
      <c r="BT421" s="20" t="s">
        <v>348</v>
      </c>
      <c r="BU421" s="20" t="s">
        <v>348</v>
      </c>
      <c r="BV421" s="20" t="s">
        <v>348</v>
      </c>
      <c r="BW421" s="20" t="s">
        <v>348</v>
      </c>
      <c r="BX421" s="23" t="s">
        <v>349</v>
      </c>
    </row>
    <row r="422" spans="1:76" ht="10.15" customHeight="1" x14ac:dyDescent="0.25">
      <c r="A422" s="36" t="str">
        <f>Table13[[#This Row],[Provider Type Code]]&amp;""&amp;Table13[[#This Row],[Provider Category (Specialty)]]</f>
        <v>97VS</v>
      </c>
      <c r="B422" s="5" t="s">
        <v>486</v>
      </c>
      <c r="C422" s="3" t="s">
        <v>569</v>
      </c>
      <c r="D422" s="3" t="s">
        <v>645</v>
      </c>
      <c r="E422" s="2" t="s">
        <v>647</v>
      </c>
      <c r="F422" s="23" t="s">
        <v>518</v>
      </c>
      <c r="G422" s="17" t="s">
        <v>353</v>
      </c>
      <c r="H422" s="17" t="s">
        <v>381</v>
      </c>
      <c r="I422" s="17" t="s">
        <v>381</v>
      </c>
      <c r="J422" s="17" t="s">
        <v>381</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349</v>
      </c>
      <c r="AF422" s="2" t="s">
        <v>348</v>
      </c>
      <c r="AG422" s="2" t="s">
        <v>348</v>
      </c>
      <c r="AH422" s="2" t="s">
        <v>348</v>
      </c>
      <c r="AI422" s="2" t="s">
        <v>348</v>
      </c>
      <c r="AJ422" s="2" t="s">
        <v>348</v>
      </c>
      <c r="AK422" s="2" t="s">
        <v>348</v>
      </c>
      <c r="AL422" s="2" t="s">
        <v>348</v>
      </c>
      <c r="AM422" s="2" t="s">
        <v>348</v>
      </c>
      <c r="AN422" s="2" t="s">
        <v>348</v>
      </c>
      <c r="AO422" s="2" t="s">
        <v>348</v>
      </c>
      <c r="AP422" s="2" t="s">
        <v>349</v>
      </c>
      <c r="AQ422" s="2" t="str">
        <f>IF(Table13[[#This Row],[Enrollment Type: Group]]="X", "N", "C")</f>
        <v>N</v>
      </c>
      <c r="AR422" s="2" t="s">
        <v>348</v>
      </c>
      <c r="AS422" s="2" t="s">
        <v>348</v>
      </c>
      <c r="AT422" s="2" t="s">
        <v>348</v>
      </c>
      <c r="AU422" s="2" t="s">
        <v>348</v>
      </c>
      <c r="AV422" s="2" t="str">
        <f>IF(Table13[[#This Row],[Enrollment Type: Individual within a Group]]="X", "Y", IF(Table13[[#This Row],[Enrollment Type: Atypical]]="A", "B", IF(Table13[[#This Row],[Enrollment Type: Individual]]="I", "B", IF(Table13[[#This Row],[Enrollment Type: Group]]="G", "B", "N"))))</f>
        <v>Y</v>
      </c>
      <c r="AW422" s="2" t="s">
        <v>348</v>
      </c>
      <c r="AX422" s="2" t="s">
        <v>348</v>
      </c>
      <c r="AY422" s="2" t="s">
        <v>348</v>
      </c>
      <c r="AZ422" s="2" t="s">
        <v>349</v>
      </c>
      <c r="BA422" s="2" t="s">
        <v>348</v>
      </c>
      <c r="BB422" s="2" t="s">
        <v>348</v>
      </c>
      <c r="BC422" s="2" t="s">
        <v>348</v>
      </c>
      <c r="BD422" s="2" t="s">
        <v>348</v>
      </c>
      <c r="BE422" s="2" t="s">
        <v>348</v>
      </c>
      <c r="BF422" s="2" t="s">
        <v>348</v>
      </c>
      <c r="BG422" s="2" t="s">
        <v>348</v>
      </c>
      <c r="BH422" s="2" t="str">
        <f>IF(Table13[[#This Row],[Enrollment Type: Group]]="X", "N", IF(Table13[[#This Row],[Enrollment Type: Atypical]]="A", "O", IF(Table13[[#This Row],[Enrollment Type: Individual]]="I", "O", IF(Table13[[#This Row],[Enrollment Type: Individual within a Group]]="N", "O", "O"))))</f>
        <v>N</v>
      </c>
      <c r="BI422" s="2" t="s">
        <v>348</v>
      </c>
      <c r="BJ422" s="2" t="s">
        <v>348</v>
      </c>
      <c r="BK422" s="2" t="s">
        <v>349</v>
      </c>
      <c r="BL422" s="20" t="s">
        <v>348</v>
      </c>
      <c r="BM422" s="20" t="s">
        <v>349</v>
      </c>
      <c r="BN422" s="20" t="s">
        <v>351</v>
      </c>
      <c r="BO422" s="20" t="s">
        <v>349</v>
      </c>
      <c r="BP422" s="20" t="s">
        <v>348</v>
      </c>
      <c r="BQ422" s="20" t="s">
        <v>349</v>
      </c>
      <c r="BR422" s="20" t="s">
        <v>348</v>
      </c>
      <c r="BS422" s="20" t="s">
        <v>348</v>
      </c>
      <c r="BT422" s="20" t="s">
        <v>348</v>
      </c>
      <c r="BU422" s="20" t="s">
        <v>348</v>
      </c>
      <c r="BV422" s="20" t="s">
        <v>348</v>
      </c>
      <c r="BW422" s="20" t="s">
        <v>348</v>
      </c>
      <c r="BX422" s="23" t="s">
        <v>349</v>
      </c>
    </row>
    <row r="423" spans="1:76" ht="10.15" customHeight="1" x14ac:dyDescent="0.25">
      <c r="A423" s="36" t="str">
        <f>Table13[[#This Row],[Provider Type Code]]&amp;""&amp;Table13[[#This Row],[Provider Category (Specialty)]]</f>
        <v>98CC</v>
      </c>
      <c r="B423" s="5" t="s">
        <v>487</v>
      </c>
      <c r="C423" s="3" t="s">
        <v>569</v>
      </c>
      <c r="D423" s="3" t="s">
        <v>44</v>
      </c>
      <c r="E423" s="2" t="s">
        <v>45</v>
      </c>
      <c r="F423" s="23" t="s">
        <v>518</v>
      </c>
      <c r="G423" s="17" t="s">
        <v>353</v>
      </c>
      <c r="H423" s="17" t="s">
        <v>381</v>
      </c>
      <c r="I423" s="17" t="s">
        <v>381</v>
      </c>
      <c r="J423" s="17" t="s">
        <v>381</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349</v>
      </c>
      <c r="AF423" s="2" t="s">
        <v>348</v>
      </c>
      <c r="AG423" s="2" t="s">
        <v>348</v>
      </c>
      <c r="AH423" s="2" t="s">
        <v>348</v>
      </c>
      <c r="AI423" s="2" t="s">
        <v>348</v>
      </c>
      <c r="AJ423" s="2" t="s">
        <v>348</v>
      </c>
      <c r="AK423" s="2" t="s">
        <v>348</v>
      </c>
      <c r="AL423" s="2" t="s">
        <v>348</v>
      </c>
      <c r="AM423" s="2" t="s">
        <v>348</v>
      </c>
      <c r="AN423" s="2" t="s">
        <v>348</v>
      </c>
      <c r="AO423" s="2" t="s">
        <v>348</v>
      </c>
      <c r="AP423" s="2" t="s">
        <v>349</v>
      </c>
      <c r="AQ423" s="2" t="str">
        <f>IF(Table13[[#This Row],[Enrollment Type: Group]]="X", "N", "C")</f>
        <v>N</v>
      </c>
      <c r="AR423" s="2" t="s">
        <v>348</v>
      </c>
      <c r="AS423" s="2" t="s">
        <v>348</v>
      </c>
      <c r="AT423" s="2" t="s">
        <v>348</v>
      </c>
      <c r="AU423" s="2" t="s">
        <v>348</v>
      </c>
      <c r="AV423" s="2" t="str">
        <f>IF(Table13[[#This Row],[Enrollment Type: Individual within a Group]]="X", "Y", IF(Table13[[#This Row],[Enrollment Type: Atypical]]="A", "B", IF(Table13[[#This Row],[Enrollment Type: Individual]]="I", "B", IF(Table13[[#This Row],[Enrollment Type: Group]]="G", "B", "N"))))</f>
        <v>Y</v>
      </c>
      <c r="AW423" s="2" t="s">
        <v>348</v>
      </c>
      <c r="AX423" s="2" t="s">
        <v>348</v>
      </c>
      <c r="AY423" s="2" t="s">
        <v>348</v>
      </c>
      <c r="AZ423" s="2" t="s">
        <v>349</v>
      </c>
      <c r="BA423" s="2" t="s">
        <v>348</v>
      </c>
      <c r="BB423" s="2" t="s">
        <v>348</v>
      </c>
      <c r="BC423" s="2" t="s">
        <v>348</v>
      </c>
      <c r="BD423" s="2" t="s">
        <v>348</v>
      </c>
      <c r="BE423" s="2" t="s">
        <v>348</v>
      </c>
      <c r="BF423" s="2" t="s">
        <v>348</v>
      </c>
      <c r="BG423" s="2" t="s">
        <v>348</v>
      </c>
      <c r="BH423" s="2" t="str">
        <f>IF(Table13[[#This Row],[Enrollment Type: Group]]="X", "N", IF(Table13[[#This Row],[Enrollment Type: Atypical]]="A", "O", IF(Table13[[#This Row],[Enrollment Type: Individual]]="I", "O", IF(Table13[[#This Row],[Enrollment Type: Individual within a Group]]="N", "O", "O"))))</f>
        <v>N</v>
      </c>
      <c r="BI423" s="2" t="s">
        <v>348</v>
      </c>
      <c r="BJ423" s="2" t="s">
        <v>348</v>
      </c>
      <c r="BK423" s="2" t="s">
        <v>349</v>
      </c>
      <c r="BL423" s="20" t="s">
        <v>348</v>
      </c>
      <c r="BM423" s="20" t="s">
        <v>349</v>
      </c>
      <c r="BN423" s="20" t="s">
        <v>351</v>
      </c>
      <c r="BO423" s="20" t="s">
        <v>349</v>
      </c>
      <c r="BP423" s="20" t="s">
        <v>348</v>
      </c>
      <c r="BQ423" s="20" t="s">
        <v>349</v>
      </c>
      <c r="BR423" s="20" t="s">
        <v>348</v>
      </c>
      <c r="BS423" s="20" t="s">
        <v>348</v>
      </c>
      <c r="BT423" s="20" t="s">
        <v>348</v>
      </c>
      <c r="BU423" s="20" t="s">
        <v>348</v>
      </c>
      <c r="BV423" s="20" t="s">
        <v>348</v>
      </c>
      <c r="BW423" s="20" t="s">
        <v>348</v>
      </c>
      <c r="BX423" s="23" t="s">
        <v>349</v>
      </c>
    </row>
    <row r="424" spans="1:76" ht="10.15" customHeight="1" x14ac:dyDescent="0.25">
      <c r="A424" s="5" t="str">
        <f>Table13[[#This Row],[Provider Type Code]]&amp;""&amp;Table13[[#This Row],[Provider Category (Specialty)]]</f>
        <v>99E3</v>
      </c>
      <c r="B424" s="5" t="s">
        <v>488</v>
      </c>
      <c r="C424" s="3" t="s">
        <v>167</v>
      </c>
      <c r="D424" s="3" t="s">
        <v>67</v>
      </c>
      <c r="E424" s="3" t="s">
        <v>68</v>
      </c>
      <c r="F424" s="23" t="s">
        <v>247</v>
      </c>
      <c r="G424" s="17" t="s">
        <v>381</v>
      </c>
      <c r="H424" s="17" t="s">
        <v>382</v>
      </c>
      <c r="I424" s="17" t="s">
        <v>348</v>
      </c>
      <c r="J424" s="17" t="s">
        <v>347</v>
      </c>
      <c r="K424" s="2" t="s">
        <v>349</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348</v>
      </c>
      <c r="AI424" s="2" t="s">
        <v>348</v>
      </c>
      <c r="AJ424" s="2" t="s">
        <v>348</v>
      </c>
      <c r="AK424" s="2" t="s">
        <v>348</v>
      </c>
      <c r="AL424" s="2" t="s">
        <v>348</v>
      </c>
      <c r="AM424" s="2" t="s">
        <v>348</v>
      </c>
      <c r="AN424" s="2" t="s">
        <v>348</v>
      </c>
      <c r="AO424" s="2" t="s">
        <v>348</v>
      </c>
      <c r="AP424" s="2" t="s">
        <v>348</v>
      </c>
      <c r="AQ424" s="2" t="str">
        <f>IF(Table13[[#This Row],[Enrollment Type: Group]]="X", "N", "C")</f>
        <v>C</v>
      </c>
      <c r="AR424" s="2" t="s">
        <v>348</v>
      </c>
      <c r="AS424" s="2" t="s">
        <v>348</v>
      </c>
      <c r="AT424" s="2" t="s">
        <v>348</v>
      </c>
      <c r="AU424" s="2" t="s">
        <v>348</v>
      </c>
      <c r="AV424" s="2" t="s">
        <v>650</v>
      </c>
      <c r="AW424" s="2" t="s">
        <v>351</v>
      </c>
      <c r="AX424" s="2" t="s">
        <v>348</v>
      </c>
      <c r="AY424" s="2" t="s">
        <v>348</v>
      </c>
      <c r="AZ424" s="2" t="str">
        <f>IF(Table13[[#This Row],[Enrollment Type: Group]]="X", "N", IF(Table13[[#This Row],[Enrollment Type: Atypical]]="A", "R", IF(Table13[[#This Row],[Enrollment Type: Individual]]="I", "R", IF(Table13[[#This Row],[Enrollment Type: Individual within a Group]]="N", "R", "Y"))))</f>
        <v>R</v>
      </c>
      <c r="BA424" s="2" t="s">
        <v>348</v>
      </c>
      <c r="BB424" s="2" t="s">
        <v>351</v>
      </c>
      <c r="BC424" s="2" t="s">
        <v>348</v>
      </c>
      <c r="BD424" s="2" t="s">
        <v>348</v>
      </c>
      <c r="BE424" s="2" t="s">
        <v>348</v>
      </c>
      <c r="BF424" s="2" t="s">
        <v>348</v>
      </c>
      <c r="BG424" s="2" t="s">
        <v>650</v>
      </c>
      <c r="BH424" s="2" t="str">
        <f>IF(Table13[[#This Row],[Enrollment Type: Group]]="X", "N", IF(Table13[[#This Row],[Enrollment Type: Atypical]]="A", "O", IF(Table13[[#This Row],[Enrollment Type: Individual]]="I", "O", IF(Table13[[#This Row],[Enrollment Type: Individual within a Group]]="N", "O", "O"))))</f>
        <v>O</v>
      </c>
      <c r="BI424" s="2" t="s">
        <v>348</v>
      </c>
      <c r="BJ424" s="2" t="s">
        <v>348</v>
      </c>
      <c r="BK424" s="2" t="s">
        <v>349</v>
      </c>
      <c r="BL424" s="20" t="s">
        <v>351</v>
      </c>
      <c r="BM424" s="20" t="s">
        <v>349</v>
      </c>
      <c r="BN424" s="20" t="s">
        <v>351</v>
      </c>
      <c r="BO424" s="20" t="s">
        <v>349</v>
      </c>
      <c r="BP424" s="20" t="s">
        <v>348</v>
      </c>
      <c r="BQ424" s="20" t="s">
        <v>349</v>
      </c>
      <c r="BR424" s="20" t="s">
        <v>348</v>
      </c>
      <c r="BS424" s="20" t="s">
        <v>351</v>
      </c>
      <c r="BT424" s="20" t="s">
        <v>348</v>
      </c>
      <c r="BU424" s="20" t="s">
        <v>348</v>
      </c>
      <c r="BV424" s="20" t="s">
        <v>348</v>
      </c>
      <c r="BW424" s="20" t="s">
        <v>348</v>
      </c>
      <c r="BX424" s="23" t="s">
        <v>349</v>
      </c>
    </row>
    <row r="425" spans="1:76" ht="10.15" customHeight="1" x14ac:dyDescent="0.25">
      <c r="A425" s="5" t="str">
        <f>Table13[[#This Row],[Provider Type Code]]&amp;""&amp;Table13[[#This Row],[Provider Category (Specialty)]]</f>
        <v>99N2</v>
      </c>
      <c r="B425" s="5" t="s">
        <v>488</v>
      </c>
      <c r="C425" s="3" t="s">
        <v>167</v>
      </c>
      <c r="D425" s="3" t="s">
        <v>166</v>
      </c>
      <c r="E425" s="2" t="s">
        <v>167</v>
      </c>
      <c r="F425" s="23" t="s">
        <v>247</v>
      </c>
      <c r="G425" s="17" t="s">
        <v>381</v>
      </c>
      <c r="H425" s="17" t="s">
        <v>382</v>
      </c>
      <c r="I425" s="17" t="s">
        <v>348</v>
      </c>
      <c r="J425" s="17" t="s">
        <v>347</v>
      </c>
      <c r="K425" s="2" t="s">
        <v>349</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348</v>
      </c>
      <c r="AF425" s="2" t="s">
        <v>348</v>
      </c>
      <c r="AG425" s="2" t="s">
        <v>348</v>
      </c>
      <c r="AH425" s="2" t="s">
        <v>348</v>
      </c>
      <c r="AI425" s="2" t="s">
        <v>348</v>
      </c>
      <c r="AJ425" s="2" t="s">
        <v>348</v>
      </c>
      <c r="AK425" s="2" t="s">
        <v>348</v>
      </c>
      <c r="AL425" s="2" t="s">
        <v>348</v>
      </c>
      <c r="AM425" s="2" t="s">
        <v>348</v>
      </c>
      <c r="AN425" s="2" t="s">
        <v>348</v>
      </c>
      <c r="AO425" s="2" t="s">
        <v>348</v>
      </c>
      <c r="AP425" s="2" t="s">
        <v>348</v>
      </c>
      <c r="AQ425" s="2" t="str">
        <f>IF(Table13[[#This Row],[Enrollment Type: Group]]="X", "N", "C")</f>
        <v>C</v>
      </c>
      <c r="AR425" s="2" t="s">
        <v>348</v>
      </c>
      <c r="AS425" s="2" t="s">
        <v>348</v>
      </c>
      <c r="AT425" s="2" t="s">
        <v>348</v>
      </c>
      <c r="AU425" s="2" t="s">
        <v>348</v>
      </c>
      <c r="AV425" s="2" t="s">
        <v>650</v>
      </c>
      <c r="AW425" s="2" t="s">
        <v>351</v>
      </c>
      <c r="AX425" s="2" t="s">
        <v>348</v>
      </c>
      <c r="AY425" s="2" t="s">
        <v>348</v>
      </c>
      <c r="AZ425" s="2" t="str">
        <f>IF(Table13[[#This Row],[Enrollment Type: Group]]="X", "N", IF(Table13[[#This Row],[Enrollment Type: Atypical]]="A", "R", IF(Table13[[#This Row],[Enrollment Type: Individual]]="I", "R", IF(Table13[[#This Row],[Enrollment Type: Individual within a Group]]="N", "R", "Y"))))</f>
        <v>R</v>
      </c>
      <c r="BA425" s="2" t="s">
        <v>348</v>
      </c>
      <c r="BB425" s="2" t="s">
        <v>351</v>
      </c>
      <c r="BC425" s="2" t="s">
        <v>348</v>
      </c>
      <c r="BD425" s="2" t="s">
        <v>348</v>
      </c>
      <c r="BE425" s="2" t="s">
        <v>348</v>
      </c>
      <c r="BF425" s="2" t="s">
        <v>348</v>
      </c>
      <c r="BG425" s="2" t="s">
        <v>650</v>
      </c>
      <c r="BH425" s="2" t="str">
        <f>IF(Table13[[#This Row],[Enrollment Type: Group]]="X", "N", IF(Table13[[#This Row],[Enrollment Type: Atypical]]="A", "O", IF(Table13[[#This Row],[Enrollment Type: Individual]]="I", "O", IF(Table13[[#This Row],[Enrollment Type: Individual within a Group]]="N", "O", "O"))))</f>
        <v>O</v>
      </c>
      <c r="BI425" s="2" t="s">
        <v>348</v>
      </c>
      <c r="BJ425" s="2" t="s">
        <v>348</v>
      </c>
      <c r="BK425" s="2" t="s">
        <v>349</v>
      </c>
      <c r="BL425" s="20" t="s">
        <v>351</v>
      </c>
      <c r="BM425" s="20" t="s">
        <v>349</v>
      </c>
      <c r="BN425" s="20" t="s">
        <v>351</v>
      </c>
      <c r="BO425" s="20" t="s">
        <v>349</v>
      </c>
      <c r="BP425" s="20" t="s">
        <v>348</v>
      </c>
      <c r="BQ425" s="20" t="s">
        <v>349</v>
      </c>
      <c r="BR425" s="20" t="s">
        <v>348</v>
      </c>
      <c r="BS425" s="20" t="s">
        <v>351</v>
      </c>
      <c r="BT425" s="20" t="s">
        <v>348</v>
      </c>
      <c r="BU425" s="20" t="s">
        <v>348</v>
      </c>
      <c r="BV425" s="20" t="s">
        <v>348</v>
      </c>
      <c r="BW425" s="20" t="s">
        <v>348</v>
      </c>
      <c r="BX425" s="23" t="s">
        <v>349</v>
      </c>
    </row>
  </sheetData>
  <conditionalFormatting sqref="A232">
    <cfRule type="duplicateValues" dxfId="7" priority="2"/>
  </conditionalFormatting>
  <conditionalFormatting sqref="A233">
    <cfRule type="duplicateValues" dxfId="6" priority="1"/>
  </conditionalFormatting>
  <conditionalFormatting sqref="A234">
    <cfRule type="duplicateValues" dxfId="5" priority="8"/>
  </conditionalFormatting>
  <conditionalFormatting sqref="A279">
    <cfRule type="duplicateValues" dxfId="4" priority="6"/>
  </conditionalFormatting>
  <conditionalFormatting sqref="A280:A324 A2:A231 A412:A418 A326:A410 A235:A278 A420:A1048576">
    <cfRule type="duplicateValues" dxfId="3" priority="7"/>
  </conditionalFormatting>
  <conditionalFormatting sqref="A325">
    <cfRule type="duplicateValues" dxfId="2" priority="3"/>
  </conditionalFormatting>
  <conditionalFormatting sqref="A411">
    <cfRule type="duplicateValues" dxfId="1" priority="4"/>
  </conditionalFormatting>
  <conditionalFormatting sqref="A419">
    <cfRule type="duplicateValues" dxfId="0" priority="5"/>
  </conditionalFormatting>
  <pageMargins left="0.7" right="0.7" top="0.75" bottom="0.75" header="0.3" footer="0.3"/>
  <pageSetup orientation="landscape"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2257B5365C244BAAC629BD9C2E8D96" ma:contentTypeVersion="23" ma:contentTypeDescription="Create a new document." ma:contentTypeScope="" ma:versionID="27c7a6a1e022ea8bc4ed596a88b7c320">
  <xsd:schema xmlns:xsd="http://www.w3.org/2001/XMLSchema" xmlns:xs="http://www.w3.org/2001/XMLSchema" xmlns:p="http://schemas.microsoft.com/office/2006/metadata/properties" xmlns:ns2="459a5397-efc8-4db4-9665-6751e9557ed9" xmlns:ns3="8e69ce0d-1efe-43da-bb4e-b658dcfa5055" targetNamespace="http://schemas.microsoft.com/office/2006/metadata/properties" ma:root="true" ma:fieldsID="d4e00a1efb965f81091d30465d8f25ea" ns2:_="" ns3:_="">
    <xsd:import namespace="459a5397-efc8-4db4-9665-6751e9557ed9"/>
    <xsd:import namespace="8e69ce0d-1efe-43da-bb4e-b658dcfa505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9a5397-efc8-4db4-9665-6751e9557e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7859d47-9134-4dfb-8a16-cdcf3fa34fd7"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69ce0d-1efe-43da-bb4e-b658dcfa5055"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6f84a36-1f12-46a0-b5d4-6889c3ffd6de}" ma:internalName="TaxCatchAll" ma:showField="CatchAllData" ma:web="8e69ce0d-1efe-43da-bb4e-b658dcfa505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59a5397-efc8-4db4-9665-6751e9557ed9">
      <Terms xmlns="http://schemas.microsoft.com/office/infopath/2007/PartnerControls"/>
    </lcf76f155ced4ddcb4097134ff3c332f>
    <TaxCatchAll xmlns="8e69ce0d-1efe-43da-bb4e-b658dcfa5055" xsi:nil="true"/>
    <SharedWithUsers xmlns="8e69ce0d-1efe-43da-bb4e-b658dcfa5055">
      <UserInfo>
        <DisplayName/>
        <AccountId xsi:nil="true"/>
        <AccountType/>
      </UserInfo>
    </SharedWithUsers>
  </documentManagement>
</p:properties>
</file>

<file path=customXml/itemProps1.xml><?xml version="1.0" encoding="utf-8"?>
<ds:datastoreItem xmlns:ds="http://schemas.openxmlformats.org/officeDocument/2006/customXml" ds:itemID="{7B5E0A6B-F4ED-4530-8B4D-0A89029F203C}">
  <ds:schemaRefs>
    <ds:schemaRef ds:uri="http://schemas.microsoft.com/sharepoint/v3/contenttype/forms"/>
  </ds:schemaRefs>
</ds:datastoreItem>
</file>

<file path=customXml/itemProps2.xml><?xml version="1.0" encoding="utf-8"?>
<ds:datastoreItem xmlns:ds="http://schemas.openxmlformats.org/officeDocument/2006/customXml" ds:itemID="{93D02CD8-8F04-497B-85B6-8BD7A5938F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9a5397-efc8-4db4-9665-6751e9557ed9"/>
    <ds:schemaRef ds:uri="8e69ce0d-1efe-43da-bb4e-b658dcfa50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3E611B-0D79-4706-A7CB-2F1997A86E58}">
  <ds:schemaRefs>
    <ds:schemaRef ds:uri="http://schemas.microsoft.com/sharepoint/v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ab08c6-e8a2-4ea0-8010-36b47222628f"/>
    <ds:schemaRef ds:uri="4cdf5275-ab4e-437d-bb69-5e78b08b8194"/>
    <ds:schemaRef ds:uri="http://purl.org/dc/elements/1.1/"/>
    <ds:schemaRef ds:uri="http://schemas.microsoft.com/office/2006/metadata/properties"/>
    <ds:schemaRef ds:uri="http://www.w3.org/XML/1998/namespace"/>
    <ds:schemaRef ds:uri="http://purl.org/dc/dcmitype/"/>
    <ds:schemaRef ds:uri="94f93331-6374-4dc0-a2ff-0a218d3e853a"/>
    <ds:schemaRef ds:uri="138f9fb4-a1d5-4514-a606-0cbdf6332b9f"/>
    <ds:schemaRef ds:uri="459a5397-efc8-4db4-9665-6751e9557ed9"/>
    <ds:schemaRef ds:uri="8e69ce0d-1efe-43da-bb4e-b658dcfa5055"/>
  </ds:schemaRefs>
</ds:datastoreItem>
</file>

<file path=docMetadata/LabelInfo.xml><?xml version="1.0" encoding="utf-8"?>
<clbl:labelList xmlns:clbl="http://schemas.microsoft.com/office/2020/mipLabelMetadata">
  <clbl:label id="{01c35869-6495-4b3a-952e-bc5e37f13032}" enabled="1" method="Standard" siteId="{c663f89c-ef9b-418f-bd3d-41e46c0ce0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Codes</vt:lpstr>
      <vt:lpstr>Matrix</vt:lpstr>
      <vt:lpstr>DataPull</vt:lpstr>
      <vt:lpstr>Search</vt:lpstr>
      <vt:lpstr>Tracking Changes</vt:lpstr>
      <vt:lpstr>V16</vt:lpstr>
      <vt:lpstr>Matrix (2)</vt:lpstr>
      <vt:lpstr>Matrix w Corticon Col Headers</vt:lpstr>
    </vt:vector>
  </TitlesOfParts>
  <Company>Hewlett 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Keisha Knight</dc:creator>
  <cp:lastModifiedBy>de Klerk, Stacie</cp:lastModifiedBy>
  <cp:lastPrinted>2018-10-25T17:37:51Z</cp:lastPrinted>
  <dcterms:created xsi:type="dcterms:W3CDTF">2018-10-05T18:21:40Z</dcterms:created>
  <dcterms:modified xsi:type="dcterms:W3CDTF">2025-07-14T14:18:16Z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0x010100582257B5365C244BAAC629BD9C2E8D96</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